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2024 New Reports\Submitted to Legal for Filing\"/>
    </mc:Choice>
  </mc:AlternateContent>
  <xr:revisionPtr revIDLastSave="0" documentId="13_ncr:1_{ECC868D0-43A3-45FB-BCEE-9F2A9BBEFA82}" xr6:coauthVersionLast="47" xr6:coauthVersionMax="47" xr10:uidLastSave="{00000000-0000-0000-0000-000000000000}"/>
  <bookViews>
    <workbookView xWindow="28680" yWindow="-120" windowWidth="29040" windowHeight="15840" firstSheet="1" activeTab="4" xr2:uid="{00000000-000D-0000-FFFF-FFFF00000000}"/>
  </bookViews>
  <sheets>
    <sheet name="Cover Page" sheetId="19" r:id="rId1"/>
    <sheet name="Customers Financials, Usages" sheetId="20" r:id="rId2"/>
    <sheet name="Discon, Recon, Liens. " sheetId="17" r:id="rId3"/>
    <sheet name="Arrearages" sheetId="22" r:id="rId4"/>
    <sheet name="DPA's, Fees" sheetId="23" r:id="rId5"/>
    <sheet name="Assistance Programs, Outreach" sheetId="21" r:id="rId6"/>
    <sheet name="Infrastructure Projects" sheetId="13" r:id="rId7"/>
    <sheet name="Board Assessment" sheetId="7" r:id="rId8"/>
    <sheet name="Rates and Charges" sheetId="10" r:id="rId9"/>
  </sheets>
  <definedNames>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792" i="20" l="1"/>
  <c r="AC3441" i="20"/>
  <c r="AC1247" i="20"/>
  <c r="AC2913" i="20"/>
  <c r="AC637" i="20"/>
  <c r="AC2358" i="20"/>
  <c r="H267" i="23"/>
  <c r="F267" i="23"/>
  <c r="AY349" i="22"/>
  <c r="AX349" i="22"/>
  <c r="AW349" i="22"/>
  <c r="AV349" i="22"/>
  <c r="AU349" i="22"/>
  <c r="AQ349" i="22"/>
  <c r="AP349" i="22"/>
  <c r="AO349" i="22"/>
  <c r="AN349" i="22"/>
  <c r="AM349" i="22"/>
  <c r="AI349" i="22"/>
  <c r="AH349" i="22"/>
  <c r="AG349" i="22"/>
  <c r="AF349" i="22"/>
  <c r="AE349" i="22"/>
  <c r="Y349" i="22"/>
  <c r="X349" i="22"/>
  <c r="W349" i="22"/>
  <c r="V349" i="22"/>
  <c r="U349" i="22"/>
  <c r="M349" i="22"/>
  <c r="Q349" i="22"/>
  <c r="P349" i="22"/>
  <c r="O349" i="22"/>
  <c r="N349" i="22"/>
  <c r="I349" i="22"/>
  <c r="H349" i="22"/>
  <c r="G349" i="22"/>
  <c r="F349" i="22"/>
  <c r="E349" i="22"/>
  <c r="Y3441" i="20" l="1"/>
  <c r="Y2913" i="20"/>
  <c r="Y2358" i="20"/>
  <c r="Y637" i="20"/>
  <c r="I1054" i="17"/>
  <c r="I798" i="17"/>
  <c r="AB628" i="20" l="1"/>
  <c r="AB627" i="20"/>
  <c r="AB626" i="20"/>
  <c r="AB625" i="20"/>
  <c r="AB624" i="20"/>
  <c r="AB623" i="20"/>
  <c r="AB622" i="20"/>
  <c r="AB621" i="20"/>
  <c r="AB620" i="20"/>
  <c r="AB619" i="20"/>
  <c r="AB618" i="20"/>
  <c r="AB617" i="20"/>
  <c r="AB616" i="20"/>
  <c r="AB615" i="20"/>
  <c r="AB614" i="20"/>
  <c r="AB613" i="20"/>
  <c r="AB612" i="20"/>
  <c r="AB611" i="20"/>
  <c r="AB610" i="20"/>
  <c r="AB609" i="20"/>
  <c r="AB608" i="20"/>
  <c r="AB607" i="20"/>
  <c r="AB606" i="20"/>
  <c r="AB605" i="20"/>
  <c r="AB604" i="20"/>
  <c r="AB603" i="20"/>
  <c r="AB602" i="20"/>
  <c r="AB601" i="20"/>
  <c r="AB600" i="20"/>
  <c r="AB599" i="20"/>
  <c r="AB598" i="20"/>
  <c r="AB597" i="20"/>
  <c r="AB596" i="20"/>
  <c r="AB595" i="20"/>
  <c r="AB594" i="20"/>
  <c r="AB593" i="20"/>
  <c r="AB592" i="20"/>
  <c r="AB591" i="20"/>
  <c r="AB590" i="20"/>
  <c r="AB589" i="20"/>
  <c r="AB588" i="20"/>
  <c r="AB587" i="20"/>
  <c r="AB586" i="20"/>
  <c r="AB585" i="20"/>
  <c r="AB584" i="20"/>
  <c r="AB583" i="20"/>
  <c r="AB582" i="20"/>
  <c r="AB581" i="20"/>
  <c r="AB580" i="20"/>
  <c r="AB579" i="20"/>
  <c r="AB578" i="20"/>
  <c r="AB577" i="20"/>
  <c r="AB576" i="20"/>
  <c r="AB575" i="20"/>
  <c r="AB574" i="20"/>
  <c r="AB573" i="20"/>
  <c r="AB572" i="20"/>
  <c r="AB571" i="20"/>
  <c r="AB570" i="20"/>
  <c r="AB569" i="20"/>
  <c r="AB568" i="20"/>
  <c r="AB567" i="20"/>
  <c r="AB566" i="20"/>
  <c r="AB565" i="20"/>
  <c r="AB564" i="20"/>
  <c r="AB563" i="20"/>
  <c r="AB562" i="20"/>
  <c r="AB561" i="20"/>
  <c r="AB560" i="20"/>
  <c r="AB559" i="20"/>
  <c r="AB558" i="20"/>
  <c r="AB557" i="20"/>
  <c r="AB556" i="20"/>
  <c r="AB555" i="20"/>
  <c r="AB554" i="20"/>
  <c r="AB553" i="20"/>
  <c r="AB552" i="20"/>
  <c r="AB551" i="20"/>
  <c r="AB550" i="20"/>
  <c r="AB549" i="20"/>
  <c r="AB548" i="20"/>
  <c r="AB547" i="20"/>
  <c r="AB546" i="20"/>
  <c r="AB545" i="20"/>
  <c r="AB544" i="20"/>
  <c r="AB543" i="20"/>
  <c r="AB542" i="20"/>
  <c r="AB541" i="20"/>
  <c r="AB540" i="20"/>
  <c r="AB539" i="20"/>
  <c r="AB538" i="20"/>
  <c r="AB537" i="20"/>
  <c r="AB536" i="20"/>
  <c r="AB535" i="20"/>
  <c r="AB534" i="20"/>
  <c r="AB533" i="20"/>
  <c r="AB532" i="20"/>
  <c r="AB531" i="20"/>
  <c r="AB530" i="20"/>
  <c r="AB529" i="20"/>
  <c r="AB528" i="20"/>
  <c r="AB527" i="20"/>
  <c r="AB526" i="20"/>
  <c r="AB525" i="20"/>
  <c r="AB524" i="20"/>
  <c r="AB523" i="20"/>
  <c r="AB522" i="20"/>
  <c r="AB521" i="20"/>
  <c r="AB520" i="20"/>
  <c r="AB519" i="20"/>
  <c r="AB518" i="20"/>
  <c r="AB517" i="20"/>
  <c r="AB516" i="20"/>
  <c r="AB515" i="20"/>
  <c r="AB514" i="20"/>
  <c r="AB513" i="20"/>
  <c r="AB512" i="20"/>
  <c r="AB511" i="20"/>
  <c r="AB510" i="20"/>
  <c r="AB509" i="20"/>
  <c r="AB508" i="20"/>
  <c r="AB507" i="20"/>
  <c r="AB506" i="20"/>
  <c r="AB505" i="20"/>
  <c r="AB504" i="20"/>
  <c r="AB503" i="20"/>
  <c r="AB502" i="20"/>
  <c r="AB501" i="20"/>
  <c r="AB500" i="20"/>
  <c r="AB499" i="20"/>
  <c r="AB498" i="20"/>
  <c r="AB497" i="20"/>
  <c r="AB496" i="20"/>
  <c r="AB495" i="20"/>
  <c r="AB494" i="20"/>
  <c r="AB493" i="20"/>
  <c r="AB492" i="20"/>
  <c r="AB491" i="20"/>
  <c r="AB490" i="20"/>
  <c r="AB489" i="20"/>
  <c r="AB488" i="20"/>
  <c r="AB487" i="20"/>
  <c r="AB486" i="20"/>
  <c r="AB485" i="20"/>
  <c r="AB484" i="20"/>
  <c r="AB483" i="20"/>
  <c r="AB482" i="20"/>
  <c r="AB481" i="20"/>
  <c r="AB480" i="20"/>
  <c r="AB479" i="20"/>
  <c r="AB478" i="20"/>
  <c r="AB477" i="20"/>
  <c r="AB476" i="20"/>
  <c r="AB475" i="20"/>
  <c r="AB474" i="20"/>
  <c r="AB473" i="20"/>
  <c r="AB472" i="20"/>
  <c r="AB471" i="20"/>
  <c r="AB470" i="20"/>
  <c r="AB469" i="20"/>
  <c r="AB468" i="20"/>
  <c r="AB467" i="20"/>
  <c r="AB466" i="20"/>
  <c r="AB465" i="20"/>
  <c r="AB464" i="20"/>
  <c r="AB463" i="20"/>
  <c r="AB462" i="20"/>
  <c r="AB461" i="20"/>
  <c r="AB460" i="20"/>
  <c r="AB459" i="20"/>
  <c r="AB458" i="20"/>
  <c r="AB457" i="20"/>
  <c r="AB456" i="20"/>
  <c r="AB455" i="20"/>
  <c r="AB454" i="20"/>
  <c r="AB453" i="20"/>
  <c r="AB452" i="20"/>
  <c r="AB451" i="20"/>
  <c r="AB450" i="20"/>
  <c r="AB449" i="20"/>
  <c r="AB448" i="20"/>
  <c r="AB447" i="20"/>
  <c r="AB446" i="20"/>
  <c r="AB445" i="20"/>
  <c r="AB444" i="20"/>
  <c r="AB443" i="20"/>
  <c r="AB442" i="20"/>
  <c r="AB441" i="20"/>
  <c r="AB440" i="20"/>
  <c r="AB439" i="20"/>
  <c r="AB438" i="20"/>
  <c r="AB437" i="20"/>
  <c r="AB436" i="20"/>
  <c r="AB435" i="20"/>
  <c r="AB434" i="20"/>
  <c r="AB433" i="20"/>
  <c r="AB432" i="20"/>
  <c r="AB431" i="20"/>
  <c r="AB430" i="20"/>
  <c r="AB429" i="20"/>
  <c r="AB428" i="20"/>
  <c r="AB427" i="20"/>
  <c r="AB426" i="20"/>
  <c r="AB425" i="20"/>
  <c r="AB424" i="20"/>
  <c r="AB423" i="20"/>
  <c r="AB422" i="20"/>
  <c r="AB421" i="20"/>
  <c r="AB420" i="20"/>
  <c r="AB419" i="20"/>
  <c r="AB418" i="20"/>
  <c r="AB417" i="20"/>
  <c r="AB416" i="20"/>
  <c r="AB415" i="20"/>
  <c r="AB414" i="20"/>
  <c r="AB413" i="20"/>
  <c r="AB412" i="20"/>
  <c r="AB411" i="20"/>
  <c r="AB410" i="20"/>
  <c r="AB409" i="20"/>
  <c r="AB408" i="20"/>
  <c r="AB407" i="20"/>
  <c r="AB406" i="20"/>
  <c r="AB405" i="20"/>
  <c r="AB404" i="20"/>
  <c r="AB403" i="20"/>
  <c r="AB402" i="20"/>
  <c r="AB401" i="20"/>
  <c r="AB400" i="20"/>
  <c r="AB399" i="20"/>
  <c r="AB398" i="20"/>
  <c r="AB397" i="20"/>
  <c r="AB396" i="20"/>
  <c r="AB395" i="20"/>
  <c r="AB394" i="20"/>
  <c r="AB393" i="20"/>
  <c r="AB392" i="20"/>
  <c r="AB391" i="20"/>
  <c r="AB390" i="20"/>
  <c r="AB389" i="20"/>
  <c r="AB388" i="20"/>
  <c r="AB387" i="20"/>
  <c r="AB386" i="20"/>
  <c r="AB385" i="20"/>
  <c r="AB384" i="20"/>
  <c r="AB383" i="20"/>
  <c r="AB382" i="20"/>
  <c r="AB381" i="20"/>
  <c r="AB380" i="20"/>
  <c r="AB379" i="20"/>
  <c r="AB378" i="20"/>
  <c r="AB377" i="20"/>
  <c r="AB376" i="20"/>
  <c r="AB375" i="20"/>
  <c r="AB374" i="20"/>
  <c r="AB373" i="20"/>
  <c r="AB372" i="20"/>
  <c r="AB371" i="20"/>
  <c r="AB370" i="20"/>
  <c r="AB369" i="20"/>
  <c r="AB368" i="20"/>
  <c r="AB367" i="20"/>
  <c r="AB366" i="20"/>
  <c r="AB365" i="20"/>
  <c r="AB364" i="20"/>
  <c r="AB363" i="20"/>
  <c r="AB362" i="20"/>
  <c r="AB361" i="20"/>
  <c r="AB360" i="20"/>
  <c r="AB359" i="20"/>
  <c r="AB358" i="20"/>
  <c r="AB357" i="20"/>
  <c r="AB356" i="20"/>
  <c r="AB355" i="20"/>
  <c r="AB354" i="20"/>
  <c r="AB353" i="20"/>
  <c r="AB352" i="20"/>
  <c r="AB351" i="20"/>
  <c r="AB350" i="20"/>
  <c r="AB349" i="20"/>
  <c r="AB348" i="20"/>
  <c r="AB347" i="20"/>
  <c r="AB346" i="20"/>
  <c r="AB345" i="20"/>
  <c r="AB344" i="20"/>
  <c r="AB343" i="20"/>
  <c r="AB342" i="20"/>
  <c r="AB341" i="20"/>
  <c r="AB340" i="20"/>
  <c r="AB339" i="20"/>
  <c r="AB338" i="20"/>
  <c r="AB337" i="20"/>
  <c r="AB336" i="20"/>
  <c r="AB335" i="20"/>
  <c r="AB334" i="20"/>
  <c r="AB333" i="20"/>
  <c r="AB332" i="20"/>
  <c r="AB331" i="20"/>
  <c r="AB330" i="20"/>
  <c r="AB329" i="20"/>
  <c r="AB328" i="20"/>
  <c r="AB327" i="20"/>
  <c r="AB326" i="20"/>
  <c r="AB325" i="20"/>
  <c r="AB324" i="20"/>
  <c r="AB323" i="20"/>
  <c r="AB322" i="20"/>
  <c r="AB321" i="20"/>
  <c r="AB320" i="20"/>
  <c r="AB319" i="20"/>
  <c r="AB318" i="20"/>
  <c r="AB317" i="20"/>
  <c r="AB316" i="20"/>
  <c r="AB315" i="20"/>
  <c r="AB314" i="20"/>
  <c r="AB313" i="20"/>
  <c r="AB312" i="20"/>
  <c r="AB311" i="20"/>
  <c r="AB310" i="20"/>
  <c r="AB309" i="20"/>
  <c r="AB308" i="20"/>
  <c r="AB307" i="20"/>
  <c r="AB306" i="20"/>
  <c r="AB305" i="20"/>
  <c r="AB304" i="20"/>
  <c r="AB303" i="20"/>
  <c r="AB302" i="20"/>
  <c r="AB301" i="20"/>
  <c r="AB300" i="20"/>
  <c r="AB299" i="20"/>
  <c r="AB298" i="20"/>
  <c r="AB297" i="20"/>
  <c r="AB296" i="20"/>
  <c r="AB295" i="20"/>
  <c r="AB294" i="20"/>
  <c r="AB293" i="20"/>
  <c r="AB292" i="20"/>
  <c r="AB291" i="20"/>
  <c r="AB290" i="20"/>
  <c r="AB289" i="20"/>
  <c r="AB288" i="20"/>
  <c r="AB287" i="20"/>
  <c r="AB286" i="20"/>
  <c r="AB285" i="20"/>
  <c r="AB284" i="20"/>
  <c r="AB283" i="20"/>
  <c r="AB282" i="20"/>
  <c r="AB281" i="20"/>
  <c r="AB280" i="20"/>
  <c r="AB279" i="20"/>
  <c r="AB278" i="20"/>
  <c r="AB277" i="20"/>
  <c r="AB276" i="20"/>
  <c r="AB275" i="20"/>
  <c r="AB274" i="20"/>
  <c r="AB273" i="20"/>
  <c r="AB272" i="20"/>
  <c r="AB271" i="20"/>
  <c r="AB270" i="20"/>
  <c r="AB269" i="20"/>
  <c r="AB268" i="20"/>
  <c r="AB267" i="20"/>
  <c r="AB266" i="20"/>
  <c r="AB265" i="20"/>
  <c r="AB264" i="20"/>
  <c r="AB263" i="20"/>
  <c r="AB262" i="20"/>
  <c r="AB261" i="20"/>
  <c r="AB260" i="20"/>
  <c r="AB259" i="20"/>
  <c r="AB258" i="20"/>
  <c r="AB257" i="20"/>
  <c r="AB256" i="20"/>
  <c r="AB255" i="20"/>
  <c r="AB254" i="20"/>
  <c r="AB253" i="20"/>
  <c r="AB252" i="20"/>
  <c r="AB251" i="20"/>
  <c r="AB250" i="20"/>
  <c r="AB249" i="20"/>
  <c r="AB248" i="20"/>
  <c r="AB247" i="20"/>
  <c r="AB246" i="20"/>
  <c r="AB245" i="20"/>
  <c r="AB244" i="20"/>
  <c r="AB243" i="20"/>
  <c r="AB242" i="20"/>
  <c r="AB241" i="20"/>
  <c r="AB240" i="20"/>
  <c r="AB239" i="20"/>
  <c r="AB238" i="20"/>
  <c r="AB237" i="20"/>
  <c r="AB236" i="20"/>
  <c r="AB235" i="20"/>
  <c r="AB234" i="20"/>
  <c r="AB233" i="20"/>
  <c r="AB232" i="20"/>
  <c r="AB231" i="20"/>
  <c r="AB230" i="20"/>
  <c r="AB229" i="20"/>
  <c r="AB228" i="20"/>
  <c r="AB227" i="20"/>
  <c r="AB226" i="20"/>
  <c r="AB225" i="20"/>
  <c r="AB224" i="20"/>
  <c r="AB223" i="20"/>
  <c r="AB222" i="20"/>
  <c r="AB221" i="20"/>
  <c r="AB220" i="20"/>
  <c r="AB219" i="20"/>
  <c r="AB218" i="20"/>
  <c r="AB217" i="20"/>
  <c r="AB216" i="20"/>
  <c r="AB215" i="20"/>
  <c r="AB214" i="20"/>
  <c r="AB213" i="20"/>
  <c r="AB212" i="20"/>
  <c r="AB211" i="20"/>
  <c r="AB210" i="20"/>
  <c r="AB209" i="20"/>
  <c r="AB208" i="20"/>
  <c r="AB207" i="20"/>
  <c r="AB206" i="20"/>
  <c r="AB205" i="20"/>
  <c r="AB204" i="20"/>
  <c r="AB203" i="20"/>
  <c r="AB202" i="20"/>
  <c r="AB201" i="20"/>
  <c r="AB200" i="20"/>
  <c r="AB199" i="20"/>
  <c r="AB198" i="20"/>
  <c r="AB197" i="20"/>
  <c r="AB196" i="20"/>
  <c r="AB195" i="20"/>
  <c r="AB194" i="20"/>
  <c r="AB193" i="20"/>
  <c r="AB192" i="20"/>
  <c r="AB191" i="20"/>
  <c r="AB190" i="20"/>
  <c r="AB189" i="20"/>
  <c r="AB188" i="20"/>
  <c r="AB187" i="20"/>
  <c r="AB186" i="20"/>
  <c r="AB185" i="20"/>
  <c r="AB184" i="20"/>
  <c r="AB183" i="20"/>
  <c r="AB182" i="20"/>
  <c r="AB181" i="20"/>
  <c r="AB180" i="20"/>
  <c r="AB179" i="20"/>
  <c r="AB178" i="20"/>
  <c r="AB177" i="20"/>
  <c r="AB176" i="20"/>
  <c r="AB175" i="20"/>
  <c r="AB174" i="20"/>
  <c r="AB173" i="20"/>
  <c r="AB172" i="20"/>
  <c r="AB171" i="20"/>
  <c r="AB170" i="20"/>
  <c r="AB169" i="20"/>
  <c r="AB168" i="20"/>
  <c r="AB167" i="20"/>
  <c r="AB166" i="20"/>
  <c r="AB165" i="20"/>
  <c r="AB164" i="20"/>
  <c r="AB163" i="20"/>
  <c r="AB162" i="20"/>
  <c r="AB161" i="20"/>
  <c r="AB160" i="20"/>
  <c r="AB159" i="20"/>
  <c r="AB158" i="20"/>
  <c r="AB157" i="20"/>
  <c r="AB156" i="20"/>
  <c r="AB155" i="20"/>
  <c r="AB154" i="20"/>
  <c r="AB153" i="20"/>
  <c r="AB152" i="20"/>
  <c r="AB151" i="20"/>
  <c r="AB150" i="20"/>
  <c r="AB149" i="20"/>
  <c r="AB148" i="20"/>
  <c r="AB147" i="20"/>
  <c r="AB146" i="20"/>
  <c r="AB145" i="20"/>
  <c r="AB144" i="20"/>
  <c r="AB143" i="20"/>
  <c r="AB142" i="20"/>
  <c r="AB141" i="20"/>
  <c r="AB140" i="20"/>
  <c r="AB139" i="20"/>
  <c r="AB138" i="20"/>
  <c r="AB137" i="20"/>
  <c r="AB136" i="20"/>
  <c r="AB135" i="20"/>
  <c r="AB134" i="20"/>
  <c r="AB133" i="20"/>
  <c r="AB132" i="20"/>
  <c r="AB131" i="20"/>
  <c r="AB130" i="20"/>
  <c r="AB129" i="20"/>
  <c r="AB128" i="20"/>
  <c r="AB127" i="20"/>
  <c r="AB126" i="20"/>
  <c r="AB125" i="20"/>
  <c r="AB124" i="20"/>
  <c r="AB123" i="20"/>
  <c r="AB122" i="20"/>
  <c r="AB121" i="20"/>
  <c r="AB120" i="20"/>
  <c r="AB119" i="20"/>
  <c r="AB118" i="20"/>
  <c r="AB117" i="20"/>
  <c r="AB116" i="20"/>
  <c r="AB115" i="20"/>
  <c r="AB114" i="20"/>
  <c r="AB113" i="20"/>
  <c r="AB112" i="20"/>
  <c r="AB111" i="20"/>
  <c r="AB110" i="20"/>
  <c r="AB109" i="20"/>
  <c r="AB108" i="20"/>
  <c r="AB107" i="20"/>
  <c r="AB106" i="20"/>
  <c r="AB105" i="20"/>
  <c r="AB104" i="20"/>
  <c r="AB103" i="20"/>
  <c r="AB102" i="20"/>
  <c r="AB101" i="20"/>
  <c r="AB100" i="20"/>
  <c r="AB99" i="20"/>
  <c r="AB98" i="20"/>
  <c r="AB97" i="20"/>
  <c r="AB96" i="20"/>
  <c r="AB95" i="20"/>
  <c r="AB94" i="20"/>
  <c r="AB93" i="20"/>
  <c r="AB92" i="20"/>
  <c r="AB91" i="20"/>
  <c r="AB90" i="20"/>
  <c r="AB89" i="20"/>
  <c r="AB88" i="20"/>
  <c r="AB87" i="20"/>
  <c r="AB86" i="20"/>
  <c r="AB85" i="20"/>
  <c r="AB84" i="20"/>
  <c r="AB83" i="20"/>
  <c r="AB82" i="20"/>
  <c r="AB81" i="20"/>
  <c r="AB80" i="20"/>
  <c r="AB79" i="20"/>
  <c r="AB78" i="20"/>
  <c r="AB77" i="20"/>
  <c r="AB76" i="20"/>
  <c r="AB75" i="20"/>
  <c r="AB74" i="20"/>
  <c r="AB73" i="20"/>
  <c r="AB72" i="20"/>
  <c r="AB71" i="20"/>
  <c r="AB70" i="20"/>
  <c r="AB69" i="20"/>
  <c r="AB68" i="20"/>
  <c r="AB67" i="20"/>
  <c r="AB66" i="20"/>
  <c r="AB65" i="20"/>
  <c r="AB64" i="20"/>
  <c r="AB63" i="20"/>
  <c r="AB62" i="20"/>
  <c r="AB61" i="20"/>
  <c r="AB60" i="20"/>
  <c r="AB59" i="20"/>
  <c r="AB58" i="20"/>
  <c r="AB57" i="20"/>
  <c r="AB56" i="20"/>
  <c r="AB55" i="20"/>
  <c r="AB54" i="20"/>
  <c r="AB53" i="20"/>
  <c r="AB52" i="20"/>
  <c r="AB51" i="20"/>
  <c r="AB50" i="20"/>
  <c r="AB49" i="20"/>
  <c r="AB48" i="20"/>
  <c r="AB47" i="20"/>
  <c r="AB46" i="20"/>
  <c r="AB45" i="20"/>
  <c r="AB44" i="20"/>
  <c r="AB43" i="20"/>
  <c r="AB42" i="20"/>
  <c r="AB41" i="20"/>
  <c r="AB40" i="20"/>
  <c r="AB39" i="20"/>
  <c r="AB38" i="20"/>
  <c r="AB37" i="20"/>
  <c r="AB36" i="20"/>
  <c r="AB35" i="20"/>
  <c r="AB34" i="20"/>
  <c r="AB33" i="20"/>
  <c r="AB32" i="20"/>
  <c r="AB31" i="20"/>
  <c r="AB30" i="20"/>
  <c r="AB29" i="20"/>
  <c r="AB28" i="20"/>
  <c r="AB27" i="20"/>
  <c r="AB26" i="20"/>
  <c r="AB25" i="20"/>
  <c r="AB24" i="20"/>
  <c r="AB23" i="20"/>
  <c r="AB629" i="20"/>
  <c r="AB2349" i="20"/>
  <c r="AB2348" i="20"/>
  <c r="AB2347" i="20"/>
  <c r="AB2346" i="20"/>
  <c r="AB2345" i="20"/>
  <c r="AB2344" i="20"/>
  <c r="AB2343" i="20"/>
  <c r="AB2342" i="20"/>
  <c r="AB2341" i="20"/>
  <c r="AB2340" i="20"/>
  <c r="AB2339" i="20"/>
  <c r="AB2338" i="20"/>
  <c r="AB2337" i="20"/>
  <c r="AB2336" i="20"/>
  <c r="AB2335" i="20"/>
  <c r="AB2334" i="20"/>
  <c r="AB2333" i="20"/>
  <c r="AB2332" i="20"/>
  <c r="AB2331" i="20"/>
  <c r="AB2330" i="20"/>
  <c r="AB2329" i="20"/>
  <c r="AB2328" i="20"/>
  <c r="AB2327" i="20"/>
  <c r="AB2326" i="20"/>
  <c r="AB2325" i="20"/>
  <c r="AB2324" i="20"/>
  <c r="AB2323" i="20"/>
  <c r="AB2322" i="20"/>
  <c r="AB2321" i="20"/>
  <c r="AB2320" i="20"/>
  <c r="AB2319" i="20"/>
  <c r="AB2318" i="20"/>
  <c r="AB2317" i="20"/>
  <c r="AB2316" i="20"/>
  <c r="AB2315" i="20"/>
  <c r="AB2314" i="20"/>
  <c r="AB2313" i="20"/>
  <c r="AB2312" i="20"/>
  <c r="AB2311" i="20"/>
  <c r="AB2310" i="20"/>
  <c r="AB2309" i="20"/>
  <c r="AB2308" i="20"/>
  <c r="AB2307" i="20"/>
  <c r="AB2306" i="20"/>
  <c r="AB2305" i="20"/>
  <c r="AB2304" i="20"/>
  <c r="AB2303" i="20"/>
  <c r="AB2302" i="20"/>
  <c r="AB2301" i="20"/>
  <c r="AB2300" i="20"/>
  <c r="AB2299" i="20"/>
  <c r="AB2298" i="20"/>
  <c r="AB2297" i="20"/>
  <c r="AB2296" i="20"/>
  <c r="AB2295" i="20"/>
  <c r="AB2294" i="20"/>
  <c r="AB2293" i="20"/>
  <c r="AB2292" i="20"/>
  <c r="AB2291" i="20"/>
  <c r="AB2290" i="20"/>
  <c r="AB2289" i="20"/>
  <c r="AB2288" i="20"/>
  <c r="AB2287" i="20"/>
  <c r="AB2286" i="20"/>
  <c r="AB2285" i="20"/>
  <c r="AB2284" i="20"/>
  <c r="AB2283" i="20"/>
  <c r="AB2282" i="20"/>
  <c r="AB2281" i="20"/>
  <c r="AB2280" i="20"/>
  <c r="AB2279" i="20"/>
  <c r="AB2278" i="20"/>
  <c r="AB2277" i="20"/>
  <c r="AB2276" i="20"/>
  <c r="AB2275" i="20"/>
  <c r="AB2274" i="20"/>
  <c r="AB2273" i="20"/>
  <c r="AB2272" i="20"/>
  <c r="AB2271" i="20"/>
  <c r="AB2270" i="20"/>
  <c r="AB2269" i="20"/>
  <c r="AB2268" i="20"/>
  <c r="AB2267" i="20"/>
  <c r="AB2266" i="20"/>
  <c r="AB2265" i="20"/>
  <c r="AB2264" i="20"/>
  <c r="AB2263" i="20"/>
  <c r="AB2262" i="20"/>
  <c r="AB2261" i="20"/>
  <c r="AB2260" i="20"/>
  <c r="AB2259" i="20"/>
  <c r="AB2258" i="20"/>
  <c r="AB2257" i="20"/>
  <c r="AB2256" i="20"/>
  <c r="AB2255" i="20"/>
  <c r="AB2254" i="20"/>
  <c r="AB2253" i="20"/>
  <c r="AB2252" i="20"/>
  <c r="AB2251" i="20"/>
  <c r="AB2250" i="20"/>
  <c r="AB2249" i="20"/>
  <c r="AB2248" i="20"/>
  <c r="AB2247" i="20"/>
  <c r="AB2246" i="20"/>
  <c r="AB2245" i="20"/>
  <c r="AB2244" i="20"/>
  <c r="AB2243" i="20"/>
  <c r="AB2242" i="20"/>
  <c r="AB2241" i="20"/>
  <c r="AB2240" i="20"/>
  <c r="AB2239" i="20"/>
  <c r="AB2238" i="20"/>
  <c r="AB2237" i="20"/>
  <c r="AB2236" i="20"/>
  <c r="AB2235" i="20"/>
  <c r="AB2234" i="20"/>
  <c r="AB2233" i="20"/>
  <c r="AB2232" i="20"/>
  <c r="AB2231" i="20"/>
  <c r="AB2230" i="20"/>
  <c r="AB2229" i="20"/>
  <c r="AB2228" i="20"/>
  <c r="AB2227" i="20"/>
  <c r="AB2226" i="20"/>
  <c r="AB2225" i="20"/>
  <c r="AB2224" i="20"/>
  <c r="AB2223" i="20"/>
  <c r="AB2222" i="20"/>
  <c r="AB2221" i="20"/>
  <c r="AB2220" i="20"/>
  <c r="AB2219" i="20"/>
  <c r="AB2218" i="20"/>
  <c r="AB2217" i="20"/>
  <c r="AB2216" i="20"/>
  <c r="AB2215" i="20"/>
  <c r="AB2214" i="20"/>
  <c r="AB2213" i="20"/>
  <c r="AB2212" i="20"/>
  <c r="AB2211" i="20"/>
  <c r="AB2210" i="20"/>
  <c r="AB2209" i="20"/>
  <c r="AB2208" i="20"/>
  <c r="AB2207" i="20"/>
  <c r="AB2206" i="20"/>
  <c r="AB2205" i="20"/>
  <c r="AB2204" i="20"/>
  <c r="AB2203" i="20"/>
  <c r="AB2202" i="20"/>
  <c r="AB2201" i="20"/>
  <c r="AB2200" i="20"/>
  <c r="AB2199" i="20"/>
  <c r="AB2198" i="20"/>
  <c r="AB2197" i="20"/>
  <c r="AB2196" i="20"/>
  <c r="AB2195" i="20"/>
  <c r="AB2194" i="20"/>
  <c r="AB2193" i="20"/>
  <c r="AB2192" i="20"/>
  <c r="AB2191" i="20"/>
  <c r="AB2190" i="20"/>
  <c r="AB2189" i="20"/>
  <c r="AB2188" i="20"/>
  <c r="AB2187" i="20"/>
  <c r="AB2186" i="20"/>
  <c r="AB2185" i="20"/>
  <c r="AB2184" i="20"/>
  <c r="AB2183" i="20"/>
  <c r="AB2182" i="20"/>
  <c r="AB2181" i="20"/>
  <c r="AB2180" i="20"/>
  <c r="AB2179" i="20"/>
  <c r="AB2178" i="20"/>
  <c r="AB2177" i="20"/>
  <c r="AB2176" i="20"/>
  <c r="AB2175" i="20"/>
  <c r="AB2174" i="20"/>
  <c r="AB2173" i="20"/>
  <c r="AB2172" i="20"/>
  <c r="AB2171" i="20"/>
  <c r="AB2170" i="20"/>
  <c r="AB2169" i="20"/>
  <c r="AB2168" i="20"/>
  <c r="AB2167" i="20"/>
  <c r="AB2166" i="20"/>
  <c r="AB2165" i="20"/>
  <c r="AB2164" i="20"/>
  <c r="AB2163" i="20"/>
  <c r="AB2162" i="20"/>
  <c r="AB2161" i="20"/>
  <c r="AB2160" i="20"/>
  <c r="AB2159" i="20"/>
  <c r="AB2158" i="20"/>
  <c r="AB2157" i="20"/>
  <c r="AB2156" i="20"/>
  <c r="AB2155" i="20"/>
  <c r="AB2154" i="20"/>
  <c r="AB2153" i="20"/>
  <c r="AB2152" i="20"/>
  <c r="AB2151" i="20"/>
  <c r="AB2150" i="20"/>
  <c r="AB2149" i="20"/>
  <c r="AB2148" i="20"/>
  <c r="AB2147" i="20"/>
  <c r="AB2146" i="20"/>
  <c r="AB2145" i="20"/>
  <c r="AB2144" i="20"/>
  <c r="AB2143" i="20"/>
  <c r="AB2142" i="20"/>
  <c r="AB2141" i="20"/>
  <c r="AB2140" i="20"/>
  <c r="AB2139" i="20"/>
  <c r="AB2138" i="20"/>
  <c r="AB2137" i="20"/>
  <c r="AB2136" i="20"/>
  <c r="AB2135" i="20"/>
  <c r="AB2134" i="20"/>
  <c r="AB2133" i="20"/>
  <c r="AB2132" i="20"/>
  <c r="AB2131" i="20"/>
  <c r="AB2130" i="20"/>
  <c r="AB2129" i="20"/>
  <c r="AB2128" i="20"/>
  <c r="AB2127" i="20"/>
  <c r="AB2126" i="20"/>
  <c r="AB2125" i="20"/>
  <c r="AB2124" i="20"/>
  <c r="AB2123" i="20"/>
  <c r="AB2122" i="20"/>
  <c r="AB2121" i="20"/>
  <c r="AB2120" i="20"/>
  <c r="AB2119" i="20"/>
  <c r="AB2118" i="20"/>
  <c r="AB2117" i="20"/>
  <c r="AB2116" i="20"/>
  <c r="AB2115" i="20"/>
  <c r="AB2114" i="20"/>
  <c r="AB2113" i="20"/>
  <c r="AB2112" i="20"/>
  <c r="AB2111" i="20"/>
  <c r="AB2110" i="20"/>
  <c r="AB2109" i="20"/>
  <c r="AB2108" i="20"/>
  <c r="AB2107" i="20"/>
  <c r="AB2106" i="20"/>
  <c r="AB2105" i="20"/>
  <c r="AB2104" i="20"/>
  <c r="AB2103" i="20"/>
  <c r="AB2102" i="20"/>
  <c r="AB2101" i="20"/>
  <c r="AB2100" i="20"/>
  <c r="AB2099" i="20"/>
  <c r="AB2098" i="20"/>
  <c r="AB2097" i="20"/>
  <c r="AB2096" i="20"/>
  <c r="AB2095" i="20"/>
  <c r="AB2094" i="20"/>
  <c r="AB2093" i="20"/>
  <c r="AB2092" i="20"/>
  <c r="AB2091" i="20"/>
  <c r="AB2090" i="20"/>
  <c r="AB2089" i="20"/>
  <c r="AB2088" i="20"/>
  <c r="AB2087" i="20"/>
  <c r="AB2086" i="20"/>
  <c r="AB2085" i="20"/>
  <c r="AB2084" i="20"/>
  <c r="AB2083" i="20"/>
  <c r="AB2082" i="20"/>
  <c r="AB2081" i="20"/>
  <c r="AB2080" i="20"/>
  <c r="AB2079" i="20"/>
  <c r="AB2078" i="20"/>
  <c r="AB2077" i="20"/>
  <c r="AB2076" i="20"/>
  <c r="AB2075" i="20"/>
  <c r="AB2074" i="20"/>
  <c r="AB2073" i="20"/>
  <c r="AB2072" i="20"/>
  <c r="AB2071" i="20"/>
  <c r="AB2070" i="20"/>
  <c r="AB2069" i="20"/>
  <c r="AB2068" i="20"/>
  <c r="AB2067" i="20"/>
  <c r="AB2066" i="20"/>
  <c r="AB2065" i="20"/>
  <c r="AB2064" i="20"/>
  <c r="AB2063" i="20"/>
  <c r="AB2062" i="20"/>
  <c r="AB2061" i="20"/>
  <c r="AB2060" i="20"/>
  <c r="AB2059" i="20"/>
  <c r="AB2058" i="20"/>
  <c r="AB2057" i="20"/>
  <c r="AB2056" i="20"/>
  <c r="AB2055" i="20"/>
  <c r="AB2054" i="20"/>
  <c r="AB2053" i="20"/>
  <c r="AB2052" i="20"/>
  <c r="AB2051" i="20"/>
  <c r="AB2050" i="20"/>
  <c r="AB2049" i="20"/>
  <c r="AB2048" i="20"/>
  <c r="AB2047" i="20"/>
  <c r="AB2046" i="20"/>
  <c r="AB2045" i="20"/>
  <c r="AB2044" i="20"/>
  <c r="AB2043" i="20"/>
  <c r="AB2042" i="20"/>
  <c r="AB2041" i="20"/>
  <c r="AB2040" i="20"/>
  <c r="AB2039" i="20"/>
  <c r="AB2038" i="20"/>
  <c r="AB2037" i="20"/>
  <c r="AB2036" i="20"/>
  <c r="AB2035" i="20"/>
  <c r="AB2034" i="20"/>
  <c r="AB2033" i="20"/>
  <c r="AB2032" i="20"/>
  <c r="AB2031" i="20"/>
  <c r="AB2030" i="20"/>
  <c r="AB2029" i="20"/>
  <c r="AB2028" i="20"/>
  <c r="AB2027" i="20"/>
  <c r="AB2026" i="20"/>
  <c r="AB2025" i="20"/>
  <c r="AB2024" i="20"/>
  <c r="AB2023" i="20"/>
  <c r="AB2022" i="20"/>
  <c r="AB2021" i="20"/>
  <c r="AB2020" i="20"/>
  <c r="AB2019" i="20"/>
  <c r="AB2018" i="20"/>
  <c r="AB2017" i="20"/>
  <c r="AB2016" i="20"/>
  <c r="AB2015" i="20"/>
  <c r="AB2014" i="20"/>
  <c r="AB2013" i="20"/>
  <c r="AB2012" i="20"/>
  <c r="AB2011" i="20"/>
  <c r="AB2010" i="20"/>
  <c r="AB2009" i="20"/>
  <c r="AB2008" i="20"/>
  <c r="AB2007" i="20"/>
  <c r="AB2006" i="20"/>
  <c r="AB2005" i="20"/>
  <c r="AB2004" i="20"/>
  <c r="AB2003" i="20"/>
  <c r="AB2002" i="20"/>
  <c r="AB2001" i="20"/>
  <c r="AB2000" i="20"/>
  <c r="AB1999" i="20"/>
  <c r="AB1998" i="20"/>
  <c r="AB1997" i="20"/>
  <c r="AB1996" i="20"/>
  <c r="AB1995" i="20"/>
  <c r="AB1994" i="20"/>
  <c r="AB1993" i="20"/>
  <c r="AB1992" i="20"/>
  <c r="AB1991" i="20"/>
  <c r="AB1990" i="20"/>
  <c r="AB1989" i="20"/>
  <c r="AB1988" i="20"/>
  <c r="AB1987" i="20"/>
  <c r="AB1986" i="20"/>
  <c r="AB1985" i="20"/>
  <c r="AB1984" i="20"/>
  <c r="AB1983" i="20"/>
  <c r="AB1982" i="20"/>
  <c r="AB1981" i="20"/>
  <c r="AB1980" i="20"/>
  <c r="AB1979" i="20"/>
  <c r="AB1978" i="20"/>
  <c r="AB1977" i="20"/>
  <c r="AB1976" i="20"/>
  <c r="AB1975" i="20"/>
  <c r="AB1974" i="20"/>
  <c r="AB1973" i="20"/>
  <c r="AB1972" i="20"/>
  <c r="AB1971" i="20"/>
  <c r="AB1970" i="20"/>
  <c r="AB1969" i="20"/>
  <c r="AB1968" i="20"/>
  <c r="AB1967" i="20"/>
  <c r="AB1966" i="20"/>
  <c r="AB1965" i="20"/>
  <c r="AB1964" i="20"/>
  <c r="AB1963" i="20"/>
  <c r="AB1962" i="20"/>
  <c r="AB1961" i="20"/>
  <c r="AB1960" i="20"/>
  <c r="AB1959" i="20"/>
  <c r="AB1958" i="20"/>
  <c r="AB1957" i="20"/>
  <c r="AB1956" i="20"/>
  <c r="AB1955" i="20"/>
  <c r="AB1954" i="20"/>
  <c r="AB1953" i="20"/>
  <c r="AB1952" i="20"/>
  <c r="AB1951" i="20"/>
  <c r="AB1950" i="20"/>
  <c r="AB1949" i="20"/>
  <c r="AB1948" i="20"/>
  <c r="AB1947" i="20"/>
  <c r="AB1946" i="20"/>
  <c r="AB1945" i="20"/>
  <c r="AB1944" i="20"/>
  <c r="AB1943" i="20"/>
  <c r="AB1942" i="20"/>
  <c r="AB1941" i="20"/>
  <c r="AB1940" i="20"/>
  <c r="AB1939" i="20"/>
  <c r="AB1938" i="20"/>
  <c r="AB1937" i="20"/>
  <c r="AB1936" i="20"/>
  <c r="AB1935" i="20"/>
  <c r="AB1934" i="20"/>
  <c r="AB1933" i="20"/>
  <c r="AB1932" i="20"/>
  <c r="AB1931" i="20"/>
  <c r="AB1930" i="20"/>
  <c r="AB1929" i="20"/>
  <c r="AB1928" i="20"/>
  <c r="AB1927" i="20"/>
  <c r="AB1926" i="20"/>
  <c r="AB1925" i="20"/>
  <c r="AB1924" i="20"/>
  <c r="AB1923" i="20"/>
  <c r="AB1922" i="20"/>
  <c r="AB1921" i="20"/>
  <c r="AB1920" i="20"/>
  <c r="AB1919" i="20"/>
  <c r="AB1918" i="20"/>
  <c r="AB1917" i="20"/>
  <c r="AB1916" i="20"/>
  <c r="AB1915" i="20"/>
  <c r="AB1914" i="20"/>
  <c r="AB1913" i="20"/>
  <c r="AB1912" i="20"/>
  <c r="AB1911" i="20"/>
  <c r="AB1910" i="20"/>
  <c r="AB1909" i="20"/>
  <c r="AB1908" i="20"/>
  <c r="AB1907" i="20"/>
  <c r="AB1906" i="20"/>
  <c r="AB1905" i="20"/>
  <c r="AB1904" i="20"/>
  <c r="AB1903" i="20"/>
  <c r="AB1902" i="20"/>
  <c r="AB1901" i="20"/>
  <c r="AB1900" i="20"/>
  <c r="AB1899" i="20"/>
  <c r="AB1898" i="20"/>
  <c r="AB1897" i="20"/>
  <c r="AB1896" i="20"/>
  <c r="AB1895" i="20"/>
  <c r="AB1894" i="20"/>
  <c r="AB1893" i="20"/>
  <c r="AB1892" i="20"/>
  <c r="AB1891" i="20"/>
  <c r="AB1890" i="20"/>
  <c r="AB1889" i="20"/>
  <c r="AB1888" i="20"/>
  <c r="AB1887" i="20"/>
  <c r="AB1886" i="20"/>
  <c r="AB1885" i="20"/>
  <c r="AB1884" i="20"/>
  <c r="AB1883" i="20"/>
  <c r="AB1882" i="20"/>
  <c r="AB1881" i="20"/>
  <c r="AB1880" i="20"/>
  <c r="AB1879" i="20"/>
  <c r="AB1878" i="20"/>
  <c r="AB1877" i="20"/>
  <c r="AB1876" i="20"/>
  <c r="AB1875" i="20"/>
  <c r="AB1874" i="20"/>
  <c r="AB1873" i="20"/>
  <c r="AB1872" i="20"/>
  <c r="AB1871" i="20"/>
  <c r="AB1870" i="20"/>
  <c r="AB1869" i="20"/>
  <c r="AB1868" i="20"/>
  <c r="AB1867" i="20"/>
  <c r="AB1866" i="20"/>
  <c r="AB1865" i="20"/>
  <c r="AB1864" i="20"/>
  <c r="AB1863" i="20"/>
  <c r="AB1862" i="20"/>
  <c r="AB1861" i="20"/>
  <c r="AB1860" i="20"/>
  <c r="AB1859" i="20"/>
  <c r="AB1858" i="20"/>
  <c r="AB1857" i="20"/>
  <c r="AB1856" i="20"/>
  <c r="AB1855" i="20"/>
  <c r="AB1854" i="20"/>
  <c r="AB1853" i="20"/>
  <c r="AB1852" i="20"/>
  <c r="AB1851" i="20"/>
  <c r="AB1850" i="20"/>
  <c r="AB1849" i="20"/>
  <c r="AB1848" i="20"/>
  <c r="AB1847" i="20"/>
  <c r="AB1846" i="20"/>
  <c r="AB1845" i="20"/>
  <c r="AB1844" i="20"/>
  <c r="AB1843" i="20"/>
  <c r="AB1842" i="20"/>
  <c r="AB1841" i="20"/>
  <c r="AB1840" i="20"/>
  <c r="AB1839" i="20"/>
  <c r="AB1838" i="20"/>
  <c r="AB1837" i="20"/>
  <c r="AB1836" i="20"/>
  <c r="AB1835" i="20"/>
  <c r="AB1834" i="20"/>
  <c r="AB1833" i="20"/>
  <c r="AB1832" i="20"/>
  <c r="AB1831" i="20"/>
  <c r="AB1830" i="20"/>
  <c r="AB1829" i="20"/>
  <c r="AB1828" i="20"/>
  <c r="AB1827" i="20"/>
  <c r="AB1826" i="20"/>
  <c r="AB1825" i="20"/>
  <c r="AB1824" i="20"/>
  <c r="AB1823" i="20"/>
  <c r="AB1822" i="20"/>
  <c r="AB1821" i="20"/>
  <c r="AB1820" i="20"/>
  <c r="AB1819" i="20"/>
  <c r="AB1818" i="20"/>
  <c r="AB1817" i="20"/>
  <c r="AB1816" i="20"/>
  <c r="AB1815" i="20"/>
  <c r="AB1814" i="20"/>
  <c r="AB1813" i="20"/>
  <c r="AB1812" i="20"/>
  <c r="AB1811" i="20"/>
  <c r="AB1810" i="20"/>
  <c r="AB1809" i="20"/>
  <c r="AB1808" i="20"/>
  <c r="AB1807" i="20"/>
  <c r="AB1806" i="20"/>
  <c r="AB1805" i="20"/>
  <c r="AB1804" i="20"/>
  <c r="AB1803" i="20"/>
  <c r="AB1802" i="20"/>
  <c r="AB1801" i="20"/>
  <c r="AB1800" i="20"/>
  <c r="AB1799" i="20"/>
  <c r="AB1798" i="20"/>
  <c r="AB1797" i="20"/>
  <c r="AB1796" i="20"/>
  <c r="AB2350" i="20"/>
  <c r="AB2904" i="20"/>
  <c r="AB2903" i="20"/>
  <c r="AB2902" i="20"/>
  <c r="AB2901" i="20"/>
  <c r="AB2900" i="20"/>
  <c r="AB2899" i="20"/>
  <c r="AB2898" i="20"/>
  <c r="AB2897" i="20"/>
  <c r="AB2896" i="20"/>
  <c r="AB2895" i="20"/>
  <c r="AB2894" i="20"/>
  <c r="AB2893" i="20"/>
  <c r="AB2892" i="20"/>
  <c r="AB2891" i="20"/>
  <c r="AB2890" i="20"/>
  <c r="AB2889" i="20"/>
  <c r="AB2888" i="20"/>
  <c r="AB2887" i="20"/>
  <c r="AB2886" i="20"/>
  <c r="AB2885" i="20"/>
  <c r="AB2884" i="20"/>
  <c r="AB2883" i="20"/>
  <c r="AB2882" i="20"/>
  <c r="AB2881" i="20"/>
  <c r="AB2880" i="20"/>
  <c r="AB2879" i="20"/>
  <c r="AB2878" i="20"/>
  <c r="AB2877" i="20"/>
  <c r="AB2876" i="20"/>
  <c r="AB2875" i="20"/>
  <c r="AB2874" i="20"/>
  <c r="AB2873" i="20"/>
  <c r="AB2872" i="20"/>
  <c r="AB2871" i="20"/>
  <c r="AB2870" i="20"/>
  <c r="AB2869" i="20"/>
  <c r="AB2868" i="20"/>
  <c r="AB2867" i="20"/>
  <c r="AB2866" i="20"/>
  <c r="AB2865" i="20"/>
  <c r="AB2864" i="20"/>
  <c r="AB2863" i="20"/>
  <c r="AB2862" i="20"/>
  <c r="AB2861" i="20"/>
  <c r="AB2860" i="20"/>
  <c r="AB2859" i="20"/>
  <c r="AB2858" i="20"/>
  <c r="AB2857" i="20"/>
  <c r="AB2856" i="20"/>
  <c r="AB2855" i="20"/>
  <c r="AB2854" i="20"/>
  <c r="AB2853" i="20"/>
  <c r="AB2852" i="20"/>
  <c r="AB2851" i="20"/>
  <c r="AB2850" i="20"/>
  <c r="AB2849" i="20"/>
  <c r="AB2848" i="20"/>
  <c r="AB2847" i="20"/>
  <c r="AB2846" i="20"/>
  <c r="AB2845" i="20"/>
  <c r="AB2844" i="20"/>
  <c r="AB2843" i="20"/>
  <c r="AB2842" i="20"/>
  <c r="AB2841" i="20"/>
  <c r="AB2840" i="20"/>
  <c r="AB2839" i="20"/>
  <c r="AB2838" i="20"/>
  <c r="AB2837" i="20"/>
  <c r="AB2836" i="20"/>
  <c r="AB2835" i="20"/>
  <c r="AB2834" i="20"/>
  <c r="AB2833" i="20"/>
  <c r="AB2832" i="20"/>
  <c r="AB2831" i="20"/>
  <c r="AB2830" i="20"/>
  <c r="AB2829" i="20"/>
  <c r="AB2828" i="20"/>
  <c r="AB2827" i="20"/>
  <c r="AB2826" i="20"/>
  <c r="AB2825" i="20"/>
  <c r="AB2824" i="20"/>
  <c r="AB2823" i="20"/>
  <c r="AB2822" i="20"/>
  <c r="AB2821" i="20"/>
  <c r="AB2820" i="20"/>
  <c r="AB2819" i="20"/>
  <c r="AB2818" i="20"/>
  <c r="AB2817" i="20"/>
  <c r="AB2816" i="20"/>
  <c r="AB2815" i="20"/>
  <c r="AB2814" i="20"/>
  <c r="AB2813" i="20"/>
  <c r="AB2812" i="20"/>
  <c r="AB2811" i="20"/>
  <c r="AB2810" i="20"/>
  <c r="AB2809" i="20"/>
  <c r="AB2808" i="20"/>
  <c r="AB2807" i="20"/>
  <c r="AB2806" i="20"/>
  <c r="AB2805" i="20"/>
  <c r="AB2804" i="20"/>
  <c r="AB2803" i="20"/>
  <c r="AB2802" i="20"/>
  <c r="AB2801" i="20"/>
  <c r="AB2800" i="20"/>
  <c r="AB2799" i="20"/>
  <c r="AB2798" i="20"/>
  <c r="AB2797" i="20"/>
  <c r="AB2796" i="20"/>
  <c r="AB2795" i="20"/>
  <c r="AB2794" i="20"/>
  <c r="AB2793" i="20"/>
  <c r="AB2792" i="20"/>
  <c r="AB2791" i="20"/>
  <c r="AB2790" i="20"/>
  <c r="AB2789" i="20"/>
  <c r="AB2788" i="20"/>
  <c r="AB2787" i="20"/>
  <c r="AB2786" i="20"/>
  <c r="AB2785" i="20"/>
  <c r="AB2784" i="20"/>
  <c r="AB2783" i="20"/>
  <c r="AB2782" i="20"/>
  <c r="AB2781" i="20"/>
  <c r="AB2780" i="20"/>
  <c r="AB2779" i="20"/>
  <c r="AB2778" i="20"/>
  <c r="AB2777" i="20"/>
  <c r="AB2776" i="20"/>
  <c r="AB2775" i="20"/>
  <c r="AB2774" i="20"/>
  <c r="AB2773" i="20"/>
  <c r="AB2772" i="20"/>
  <c r="AB2771" i="20"/>
  <c r="AB2770" i="20"/>
  <c r="AB2769" i="20"/>
  <c r="AB2768" i="20"/>
  <c r="AB2767" i="20"/>
  <c r="AB2766" i="20"/>
  <c r="AB2765" i="20"/>
  <c r="AB2764" i="20"/>
  <c r="AB2763" i="20"/>
  <c r="AB2762" i="20"/>
  <c r="AB2761" i="20"/>
  <c r="AB2760" i="20"/>
  <c r="AB2759" i="20"/>
  <c r="AB2758" i="20"/>
  <c r="AB2757" i="20"/>
  <c r="AB2756" i="20"/>
  <c r="AB2755" i="20"/>
  <c r="AB2754" i="20"/>
  <c r="AB2753" i="20"/>
  <c r="AB2752" i="20"/>
  <c r="AB2751" i="20"/>
  <c r="AB2750" i="20"/>
  <c r="AB2749" i="20"/>
  <c r="AB2748" i="20"/>
  <c r="AB2747" i="20"/>
  <c r="AB2746" i="20"/>
  <c r="AB2745" i="20"/>
  <c r="AB2744" i="20"/>
  <c r="AB2743" i="20"/>
  <c r="AB2742" i="20"/>
  <c r="AB2741" i="20"/>
  <c r="AB2740" i="20"/>
  <c r="AB2739" i="20"/>
  <c r="AB2738" i="20"/>
  <c r="AB2737" i="20"/>
  <c r="AB2736" i="20"/>
  <c r="AB2735" i="20"/>
  <c r="AB2734" i="20"/>
  <c r="AB2733" i="20"/>
  <c r="AB2732" i="20"/>
  <c r="AB2731" i="20"/>
  <c r="AB2730" i="20"/>
  <c r="AB2729" i="20"/>
  <c r="AB2728" i="20"/>
  <c r="AB2727" i="20"/>
  <c r="AB2726" i="20"/>
  <c r="AB2725" i="20"/>
  <c r="AB2724" i="20"/>
  <c r="AB2723" i="20"/>
  <c r="AB2722" i="20"/>
  <c r="AB2721" i="20"/>
  <c r="AB2720" i="20"/>
  <c r="AB2719" i="20"/>
  <c r="AB2718" i="20"/>
  <c r="AB2717" i="20"/>
  <c r="AB2716" i="20"/>
  <c r="AB2715" i="20"/>
  <c r="AB2714" i="20"/>
  <c r="AB2713" i="20"/>
  <c r="AB2712" i="20"/>
  <c r="AB2711" i="20"/>
  <c r="AB2710" i="20"/>
  <c r="AB2709" i="20"/>
  <c r="AB2708" i="20"/>
  <c r="AB2707" i="20"/>
  <c r="AB2706" i="20"/>
  <c r="AB2705" i="20"/>
  <c r="AB2704" i="20"/>
  <c r="AB2703" i="20"/>
  <c r="AB2702" i="20"/>
  <c r="AB2701" i="20"/>
  <c r="AB2700" i="20"/>
  <c r="AB2699" i="20"/>
  <c r="AB2698" i="20"/>
  <c r="AB2697" i="20"/>
  <c r="AB2696" i="20"/>
  <c r="AB2695" i="20"/>
  <c r="AB2694" i="20"/>
  <c r="AB2693" i="20"/>
  <c r="AB2692" i="20"/>
  <c r="AB2691" i="20"/>
  <c r="AB2690" i="20"/>
  <c r="AB2689" i="20"/>
  <c r="AB2688" i="20"/>
  <c r="AB2687" i="20"/>
  <c r="AB2686" i="20"/>
  <c r="AB2685" i="20"/>
  <c r="AB2684" i="20"/>
  <c r="AB2683" i="20"/>
  <c r="AB2682" i="20"/>
  <c r="AB2681" i="20"/>
  <c r="AB2680" i="20"/>
  <c r="AB2679" i="20"/>
  <c r="AB2678" i="20"/>
  <c r="AB2677" i="20"/>
  <c r="AB2676" i="20"/>
  <c r="AB2675" i="20"/>
  <c r="AB2674" i="20"/>
  <c r="AB2673" i="20"/>
  <c r="AB2672" i="20"/>
  <c r="AB2671" i="20"/>
  <c r="AB2670" i="20"/>
  <c r="AB2669" i="20"/>
  <c r="AB2668" i="20"/>
  <c r="AB2667" i="20"/>
  <c r="AB2666" i="20"/>
  <c r="AB2665" i="20"/>
  <c r="AB2664" i="20"/>
  <c r="AB2663" i="20"/>
  <c r="AB2662" i="20"/>
  <c r="AB2661" i="20"/>
  <c r="AB2660" i="20"/>
  <c r="AB2659" i="20"/>
  <c r="AB2658" i="20"/>
  <c r="AB2657" i="20"/>
  <c r="AB2656" i="20"/>
  <c r="AB2655" i="20"/>
  <c r="AB2654" i="20"/>
  <c r="AB2653" i="20"/>
  <c r="AB2652" i="20"/>
  <c r="AB2651" i="20"/>
  <c r="AB2650" i="20"/>
  <c r="AB2649" i="20"/>
  <c r="AB2648" i="20"/>
  <c r="AB2647" i="20"/>
  <c r="AB2646" i="20"/>
  <c r="AB2645" i="20"/>
  <c r="AB2644" i="20"/>
  <c r="AB2643" i="20"/>
  <c r="AB2642" i="20"/>
  <c r="AB2641" i="20"/>
  <c r="AB2640" i="20"/>
  <c r="AB2639" i="20"/>
  <c r="AB2638" i="20"/>
  <c r="AB2637" i="20"/>
  <c r="AB2636" i="20"/>
  <c r="AB2635" i="20"/>
  <c r="AB2634" i="20"/>
  <c r="AB2633" i="20"/>
  <c r="AB2632" i="20"/>
  <c r="AB2631" i="20"/>
  <c r="AB2630" i="20"/>
  <c r="AB2629" i="20"/>
  <c r="AB2628" i="20"/>
  <c r="AB2627" i="20"/>
  <c r="AB2626" i="20"/>
  <c r="AB2625" i="20"/>
  <c r="AB2624" i="20"/>
  <c r="AB2623" i="20"/>
  <c r="AB2622" i="20"/>
  <c r="AB2621" i="20"/>
  <c r="AB2620" i="20"/>
  <c r="AB2619" i="20"/>
  <c r="AB2618" i="20"/>
  <c r="AB2617" i="20"/>
  <c r="AB2616" i="20"/>
  <c r="AB2615" i="20"/>
  <c r="AB2614" i="20"/>
  <c r="AB2613" i="20"/>
  <c r="AB2612" i="20"/>
  <c r="AB2611" i="20"/>
  <c r="AB2610" i="20"/>
  <c r="AB2609" i="20"/>
  <c r="AB2608" i="20"/>
  <c r="AB2607" i="20"/>
  <c r="AB2606" i="20"/>
  <c r="AB2605" i="20"/>
  <c r="AB2604" i="20"/>
  <c r="AB2603" i="20"/>
  <c r="AB2602" i="20"/>
  <c r="AB2601" i="20"/>
  <c r="AB2600" i="20"/>
  <c r="AB2599" i="20"/>
  <c r="AB2598" i="20"/>
  <c r="AB2597" i="20"/>
  <c r="AB2596" i="20"/>
  <c r="AB2595" i="20"/>
  <c r="AB2594" i="20"/>
  <c r="AB2593" i="20"/>
  <c r="AB2592" i="20"/>
  <c r="AB2591" i="20"/>
  <c r="AB2590" i="20"/>
  <c r="AB2589" i="20"/>
  <c r="AB2588" i="20"/>
  <c r="AB2587" i="20"/>
  <c r="AB2586" i="20"/>
  <c r="AB2585" i="20"/>
  <c r="AB2584" i="20"/>
  <c r="AB2583" i="20"/>
  <c r="AB2582" i="20"/>
  <c r="AB2581" i="20"/>
  <c r="AB2580" i="20"/>
  <c r="AB2579" i="20"/>
  <c r="AB2578" i="20"/>
  <c r="AB2577" i="20"/>
  <c r="AB2576" i="20"/>
  <c r="AB2575" i="20"/>
  <c r="AB2574" i="20"/>
  <c r="AB2573" i="20"/>
  <c r="AB2572" i="20"/>
  <c r="AB2571" i="20"/>
  <c r="AB2570" i="20"/>
  <c r="AB2569" i="20"/>
  <c r="AB2568" i="20"/>
  <c r="AB2567" i="20"/>
  <c r="AB2566" i="20"/>
  <c r="AB2565" i="20"/>
  <c r="AB2564" i="20"/>
  <c r="AB2563" i="20"/>
  <c r="AB2562" i="20"/>
  <c r="AB2561" i="20"/>
  <c r="AB2560" i="20"/>
  <c r="AB2559" i="20"/>
  <c r="AB2558" i="20"/>
  <c r="AB2557" i="20"/>
  <c r="AB2556" i="20"/>
  <c r="AB2555" i="20"/>
  <c r="AB2554" i="20"/>
  <c r="AB2553" i="20"/>
  <c r="AB2552" i="20"/>
  <c r="AB2551" i="20"/>
  <c r="AB2550" i="20"/>
  <c r="AB2549" i="20"/>
  <c r="AB2548" i="20"/>
  <c r="AB2547" i="20"/>
  <c r="AB2546" i="20"/>
  <c r="AB2545" i="20"/>
  <c r="AB2544" i="20"/>
  <c r="AB2543" i="20"/>
  <c r="AB2542" i="20"/>
  <c r="AB2541" i="20"/>
  <c r="AB2540" i="20"/>
  <c r="AB2539" i="20"/>
  <c r="AB2538" i="20"/>
  <c r="AB2537" i="20"/>
  <c r="AB2536" i="20"/>
  <c r="AB2535" i="20"/>
  <c r="AB2534" i="20"/>
  <c r="AB2533" i="20"/>
  <c r="AB2532" i="20"/>
  <c r="AB2531" i="20"/>
  <c r="AB2530" i="20"/>
  <c r="AB2529" i="20"/>
  <c r="AB2528" i="20"/>
  <c r="AB2527" i="20"/>
  <c r="AB2526" i="20"/>
  <c r="AB2525" i="20"/>
  <c r="AB2524" i="20"/>
  <c r="AB2523" i="20"/>
  <c r="AB2522" i="20"/>
  <c r="AB2521" i="20"/>
  <c r="AB2520" i="20"/>
  <c r="AB2519" i="20"/>
  <c r="AB2518" i="20"/>
  <c r="AB2517" i="20"/>
  <c r="AB2516" i="20"/>
  <c r="AB2515" i="20"/>
  <c r="AB2514" i="20"/>
  <c r="AB2513" i="20"/>
  <c r="AB2512" i="20"/>
  <c r="AB2511" i="20"/>
  <c r="AB2510" i="20"/>
  <c r="AB2509" i="20"/>
  <c r="AB2508" i="20"/>
  <c r="AB2507" i="20"/>
  <c r="AB2506" i="20"/>
  <c r="AB2505" i="20"/>
  <c r="AB2504" i="20"/>
  <c r="AB2503" i="20"/>
  <c r="AB2502" i="20"/>
  <c r="AB2501" i="20"/>
  <c r="AB2500" i="20"/>
  <c r="AB2499" i="20"/>
  <c r="AB2498" i="20"/>
  <c r="AB2497" i="20"/>
  <c r="AB2496" i="20"/>
  <c r="AB2495" i="20"/>
  <c r="AB2494" i="20"/>
  <c r="AB2493" i="20"/>
  <c r="AB2492" i="20"/>
  <c r="AB2491" i="20"/>
  <c r="AB2490" i="20"/>
  <c r="AB2489" i="20"/>
  <c r="AB2488" i="20"/>
  <c r="AB2487" i="20"/>
  <c r="AB2486" i="20"/>
  <c r="AB2485" i="20"/>
  <c r="AB2484" i="20"/>
  <c r="AB2483" i="20"/>
  <c r="AB2482" i="20"/>
  <c r="AB2481" i="20"/>
  <c r="AB2480" i="20"/>
  <c r="AB2479" i="20"/>
  <c r="AB2478" i="20"/>
  <c r="AB2477" i="20"/>
  <c r="AB2476" i="20"/>
  <c r="AB2475" i="20"/>
  <c r="AB2474" i="20"/>
  <c r="AB2473" i="20"/>
  <c r="AB2472" i="20"/>
  <c r="AB2471" i="20"/>
  <c r="AB2470" i="20"/>
  <c r="AB2469" i="20"/>
  <c r="AB2468" i="20"/>
  <c r="AB2467" i="20"/>
  <c r="AB2466" i="20"/>
  <c r="AB2465" i="20"/>
  <c r="AB2464" i="20"/>
  <c r="AB2463" i="20"/>
  <c r="AB2462" i="20"/>
  <c r="AB2461" i="20"/>
  <c r="AB2460" i="20"/>
  <c r="AB2459" i="20"/>
  <c r="AB2458" i="20"/>
  <c r="AB2457" i="20"/>
  <c r="AB2456" i="20"/>
  <c r="AB2455" i="20"/>
  <c r="AB2454" i="20"/>
  <c r="AB2453" i="20"/>
  <c r="AB2452" i="20"/>
  <c r="AB2451" i="20"/>
  <c r="AB2450" i="20"/>
  <c r="AB2449" i="20"/>
  <c r="AB2448" i="20"/>
  <c r="AB2447" i="20"/>
  <c r="AB2446" i="20"/>
  <c r="AB2445" i="20"/>
  <c r="AB2444" i="20"/>
  <c r="AB2443" i="20"/>
  <c r="AB2442" i="20"/>
  <c r="AB2441" i="20"/>
  <c r="AB2440" i="20"/>
  <c r="AB2439" i="20"/>
  <c r="AB2438" i="20"/>
  <c r="AB2437" i="20"/>
  <c r="AB2436" i="20"/>
  <c r="AB2435" i="20"/>
  <c r="AB2434" i="20"/>
  <c r="AB2433" i="20"/>
  <c r="AB2432" i="20"/>
  <c r="AB2431" i="20"/>
  <c r="AB2430" i="20"/>
  <c r="AB2429" i="20"/>
  <c r="AB2428" i="20"/>
  <c r="AB2427" i="20"/>
  <c r="AB2426" i="20"/>
  <c r="AB2425" i="20"/>
  <c r="AB2424" i="20"/>
  <c r="AB2423" i="20"/>
  <c r="AB2422" i="20"/>
  <c r="AB2421" i="20"/>
  <c r="AB2420" i="20"/>
  <c r="AB2419" i="20"/>
  <c r="AB2418" i="20"/>
  <c r="AB2417" i="20"/>
  <c r="AB2416" i="20"/>
  <c r="AB2415" i="20"/>
  <c r="AB2414" i="20"/>
  <c r="AB2413" i="20"/>
  <c r="AB2412" i="20"/>
  <c r="AB2411" i="20"/>
  <c r="AB2410" i="20"/>
  <c r="AB2409" i="20"/>
  <c r="AB2408" i="20"/>
  <c r="AB2407" i="20"/>
  <c r="AB2406" i="20"/>
  <c r="AB2405" i="20"/>
  <c r="AB2404" i="20"/>
  <c r="AB2403" i="20"/>
  <c r="AB2402" i="20"/>
  <c r="AB2401" i="20"/>
  <c r="AB2400" i="20"/>
  <c r="AB2399" i="20"/>
  <c r="AB2398" i="20"/>
  <c r="AB2397" i="20"/>
  <c r="AB2396" i="20"/>
  <c r="AB2395" i="20"/>
  <c r="AB2394" i="20"/>
  <c r="AB2393" i="20"/>
  <c r="AB2392" i="20"/>
  <c r="AB2391" i="20"/>
  <c r="AB2390" i="20"/>
  <c r="AB2389" i="20"/>
  <c r="AB2388" i="20"/>
  <c r="AB2387" i="20"/>
  <c r="AB2386" i="20"/>
  <c r="AB2385" i="20"/>
  <c r="AB2384" i="20"/>
  <c r="AB2383" i="20"/>
  <c r="AB2382" i="20"/>
  <c r="AB2381" i="20"/>
  <c r="AB2380" i="20"/>
  <c r="AB2379" i="20"/>
  <c r="AB2378" i="20"/>
  <c r="AB2377" i="20"/>
  <c r="AB2376" i="20"/>
  <c r="AB2375" i="20"/>
  <c r="AB2374" i="20"/>
  <c r="AB2373" i="20"/>
  <c r="AB2372" i="20"/>
  <c r="AB2371" i="20"/>
  <c r="AB2370" i="20"/>
  <c r="AB2369" i="20"/>
  <c r="AB2368" i="20"/>
  <c r="AB2367" i="20"/>
  <c r="AB2366" i="20"/>
  <c r="AB2365" i="20"/>
  <c r="AB2364" i="20"/>
  <c r="AB2363" i="20"/>
  <c r="AB2362" i="20"/>
  <c r="AB2905" i="20"/>
  <c r="AB3432" i="20"/>
  <c r="AB3431" i="20"/>
  <c r="AB3430" i="20"/>
  <c r="AB3429" i="20"/>
  <c r="AB3428" i="20"/>
  <c r="AB3427" i="20"/>
  <c r="AB3426" i="20"/>
  <c r="AB3425" i="20"/>
  <c r="AB3424" i="20"/>
  <c r="AB3423" i="20"/>
  <c r="AB3422" i="20"/>
  <c r="AB3421" i="20"/>
  <c r="AB3420" i="20"/>
  <c r="AB3419" i="20"/>
  <c r="AB3418" i="20"/>
  <c r="AB3417" i="20"/>
  <c r="AB3416" i="20"/>
  <c r="AB3415" i="20"/>
  <c r="AB3414" i="20"/>
  <c r="AB3413" i="20"/>
  <c r="AB3412" i="20"/>
  <c r="AB3411" i="20"/>
  <c r="AB3410" i="20"/>
  <c r="AB3409" i="20"/>
  <c r="AB3408" i="20"/>
  <c r="AB3407" i="20"/>
  <c r="AB3406" i="20"/>
  <c r="AB3405" i="20"/>
  <c r="AB3404" i="20"/>
  <c r="AB3403" i="20"/>
  <c r="AB3402" i="20"/>
  <c r="AB3401" i="20"/>
  <c r="AB3400" i="20"/>
  <c r="AB3399" i="20"/>
  <c r="AB3398" i="20"/>
  <c r="AB3397" i="20"/>
  <c r="AB3396" i="20"/>
  <c r="AB3395" i="20"/>
  <c r="AB3394" i="20"/>
  <c r="AB3393" i="20"/>
  <c r="AB3392" i="20"/>
  <c r="AB3391" i="20"/>
  <c r="AB3390" i="20"/>
  <c r="AB3389" i="20"/>
  <c r="AB3388" i="20"/>
  <c r="AB3387" i="20"/>
  <c r="AB3386" i="20"/>
  <c r="AB3385" i="20"/>
  <c r="AB3384" i="20"/>
  <c r="AB3383" i="20"/>
  <c r="AB3382" i="20"/>
  <c r="AB3381" i="20"/>
  <c r="AB3380" i="20"/>
  <c r="AB3379" i="20"/>
  <c r="AB3378" i="20"/>
  <c r="AB3377" i="20"/>
  <c r="AB3376" i="20"/>
  <c r="AB3375" i="20"/>
  <c r="AB3374" i="20"/>
  <c r="AB3373" i="20"/>
  <c r="AB3372" i="20"/>
  <c r="AB3371" i="20"/>
  <c r="AB3370" i="20"/>
  <c r="AB3369" i="20"/>
  <c r="AB3368" i="20"/>
  <c r="AB3367" i="20"/>
  <c r="AB3366" i="20"/>
  <c r="AB3365" i="20"/>
  <c r="AB3364" i="20"/>
  <c r="AB3363" i="20"/>
  <c r="AB3362" i="20"/>
  <c r="AB3361" i="20"/>
  <c r="AB3360" i="20"/>
  <c r="AB3359" i="20"/>
  <c r="AB3358" i="20"/>
  <c r="AB3357" i="20"/>
  <c r="AB3356" i="20"/>
  <c r="AB3355" i="20"/>
  <c r="AB3354" i="20"/>
  <c r="AB3353" i="20"/>
  <c r="AB3352" i="20"/>
  <c r="AB3351" i="20"/>
  <c r="AB3350" i="20"/>
  <c r="AB3349" i="20"/>
  <c r="AB3348" i="20"/>
  <c r="AB3347" i="20"/>
  <c r="AB3346" i="20"/>
  <c r="AB3345" i="20"/>
  <c r="AB3344" i="20"/>
  <c r="AB3343" i="20"/>
  <c r="AB3342" i="20"/>
  <c r="AB3341" i="20"/>
  <c r="AB3340" i="20"/>
  <c r="AB3339" i="20"/>
  <c r="AB3338" i="20"/>
  <c r="AB3337" i="20"/>
  <c r="AB3336" i="20"/>
  <c r="AB3335" i="20"/>
  <c r="AB3334" i="20"/>
  <c r="AB3333" i="20"/>
  <c r="AB3332" i="20"/>
  <c r="AB3331" i="20"/>
  <c r="AB3330" i="20"/>
  <c r="AB3329" i="20"/>
  <c r="AB3328" i="20"/>
  <c r="AB3327" i="20"/>
  <c r="AB3326" i="20"/>
  <c r="AB3325" i="20"/>
  <c r="AB3324" i="20"/>
  <c r="AB3323" i="20"/>
  <c r="AB3322" i="20"/>
  <c r="AB3321" i="20"/>
  <c r="AB3320" i="20"/>
  <c r="AB3319" i="20"/>
  <c r="AB3318" i="20"/>
  <c r="AB3317" i="20"/>
  <c r="AB3316" i="20"/>
  <c r="AB3315" i="20"/>
  <c r="AB3314" i="20"/>
  <c r="AB3313" i="20"/>
  <c r="AB3312" i="20"/>
  <c r="AB3311" i="20"/>
  <c r="AB3310" i="20"/>
  <c r="AB3309" i="20"/>
  <c r="AB3308" i="20"/>
  <c r="AB3307" i="20"/>
  <c r="AB3306" i="20"/>
  <c r="AB3305" i="20"/>
  <c r="AB3304" i="20"/>
  <c r="AB3303" i="20"/>
  <c r="AB3302" i="20"/>
  <c r="AB3301" i="20"/>
  <c r="AB3300" i="20"/>
  <c r="AB3299" i="20"/>
  <c r="AB3298" i="20"/>
  <c r="AB3297" i="20"/>
  <c r="AB3296" i="20"/>
  <c r="AB3295" i="20"/>
  <c r="AB3294" i="20"/>
  <c r="AB3293" i="20"/>
  <c r="AB3292" i="20"/>
  <c r="AB3291" i="20"/>
  <c r="AB3290" i="20"/>
  <c r="AB3289" i="20"/>
  <c r="AB3288" i="20"/>
  <c r="AB3287" i="20"/>
  <c r="AB3286" i="20"/>
  <c r="AB3285" i="20"/>
  <c r="AB3284" i="20"/>
  <c r="AB3283" i="20"/>
  <c r="AB3282" i="20"/>
  <c r="AB3281" i="20"/>
  <c r="AB3280" i="20"/>
  <c r="AB3279" i="20"/>
  <c r="AB3278" i="20"/>
  <c r="AB3277" i="20"/>
  <c r="AB3276" i="20"/>
  <c r="AB3275" i="20"/>
  <c r="AB3274" i="20"/>
  <c r="AB3273" i="20"/>
  <c r="AB3272" i="20"/>
  <c r="AB3271" i="20"/>
  <c r="AB3270" i="20"/>
  <c r="AB3269" i="20"/>
  <c r="AB3268" i="20"/>
  <c r="AB3267" i="20"/>
  <c r="AB3266" i="20"/>
  <c r="AB3265" i="20"/>
  <c r="AB3264" i="20"/>
  <c r="AB3263" i="20"/>
  <c r="AB3262" i="20"/>
  <c r="AB3261" i="20"/>
  <c r="AB3260" i="20"/>
  <c r="AB3259" i="20"/>
  <c r="AB3258" i="20"/>
  <c r="AB3257" i="20"/>
  <c r="AB3256" i="20"/>
  <c r="AB3255" i="20"/>
  <c r="AB3254" i="20"/>
  <c r="AB3253" i="20"/>
  <c r="AB3252" i="20"/>
  <c r="AB3251" i="20"/>
  <c r="AB3250" i="20"/>
  <c r="AB3249" i="20"/>
  <c r="AB3248" i="20"/>
  <c r="AB3247" i="20"/>
  <c r="AB3246" i="20"/>
  <c r="AB3245" i="20"/>
  <c r="AB3244" i="20"/>
  <c r="AB3243" i="20"/>
  <c r="AB3242" i="20"/>
  <c r="AB3241" i="20"/>
  <c r="AB3240" i="20"/>
  <c r="AB3239" i="20"/>
  <c r="AB3238" i="20"/>
  <c r="AB3237" i="20"/>
  <c r="AB3236" i="20"/>
  <c r="AB3235" i="20"/>
  <c r="AB3234" i="20"/>
  <c r="AB3233" i="20"/>
  <c r="AB3232" i="20"/>
  <c r="AB3231" i="20"/>
  <c r="AB3230" i="20"/>
  <c r="AB3229" i="20"/>
  <c r="AB3228" i="20"/>
  <c r="AB3227" i="20"/>
  <c r="AB3226" i="20"/>
  <c r="AB3225" i="20"/>
  <c r="AB3224" i="20"/>
  <c r="AB3223" i="20"/>
  <c r="AB3222" i="20"/>
  <c r="AB3221" i="20"/>
  <c r="AB3220" i="20"/>
  <c r="AB3219" i="20"/>
  <c r="AB3218" i="20"/>
  <c r="AB3217" i="20"/>
  <c r="AB3216" i="20"/>
  <c r="AB3215" i="20"/>
  <c r="AB3214" i="20"/>
  <c r="AB3213" i="20"/>
  <c r="AB3212" i="20"/>
  <c r="AB3211" i="20"/>
  <c r="AB3210" i="20"/>
  <c r="AB3209" i="20"/>
  <c r="AB3208" i="20"/>
  <c r="AB3207" i="20"/>
  <c r="AB3206" i="20"/>
  <c r="AB3205" i="20"/>
  <c r="AB3204" i="20"/>
  <c r="AB3203" i="20"/>
  <c r="AB3202" i="20"/>
  <c r="AB3201" i="20"/>
  <c r="AB3200" i="20"/>
  <c r="AB3199" i="20"/>
  <c r="AB3198" i="20"/>
  <c r="AB3197" i="20"/>
  <c r="AB3196" i="20"/>
  <c r="AB3195" i="20"/>
  <c r="AB3194" i="20"/>
  <c r="AB3193" i="20"/>
  <c r="AB3192" i="20"/>
  <c r="AB3191" i="20"/>
  <c r="AB3190" i="20"/>
  <c r="AB3189" i="20"/>
  <c r="AB3188" i="20"/>
  <c r="AB3187" i="20"/>
  <c r="AB3186" i="20"/>
  <c r="AB3185" i="20"/>
  <c r="AB3184" i="20"/>
  <c r="AB3183" i="20"/>
  <c r="AB3182" i="20"/>
  <c r="AB3181" i="20"/>
  <c r="AB3180" i="20"/>
  <c r="AB3179" i="20"/>
  <c r="AB3178" i="20"/>
  <c r="AB3177" i="20"/>
  <c r="AB3176" i="20"/>
  <c r="AB3175" i="20"/>
  <c r="AB3174" i="20"/>
  <c r="AB3173" i="20"/>
  <c r="AB3172" i="20"/>
  <c r="AB3171" i="20"/>
  <c r="AB3170" i="20"/>
  <c r="AB3169" i="20"/>
  <c r="AB3168" i="20"/>
  <c r="AB3167" i="20"/>
  <c r="AB3166" i="20"/>
  <c r="AB3165" i="20"/>
  <c r="AB3164" i="20"/>
  <c r="AB3163" i="20"/>
  <c r="AB3162" i="20"/>
  <c r="AB3161" i="20"/>
  <c r="AB3160" i="20"/>
  <c r="AB3159" i="20"/>
  <c r="AB3158" i="20"/>
  <c r="AB3157" i="20"/>
  <c r="AB3156" i="20"/>
  <c r="AB3155" i="20"/>
  <c r="AB3154" i="20"/>
  <c r="AB3153" i="20"/>
  <c r="AB3152" i="20"/>
  <c r="AB3151" i="20"/>
  <c r="AB3150" i="20"/>
  <c r="AB3149" i="20"/>
  <c r="AB3148" i="20"/>
  <c r="AB3147" i="20"/>
  <c r="AB3146" i="20"/>
  <c r="AB3145" i="20"/>
  <c r="AB3144" i="20"/>
  <c r="AB3143" i="20"/>
  <c r="AB3142" i="20"/>
  <c r="AB3141" i="20"/>
  <c r="AB3140" i="20"/>
  <c r="AB3139" i="20"/>
  <c r="AB3138" i="20"/>
  <c r="AB3137" i="20"/>
  <c r="AB3136" i="20"/>
  <c r="AB3135" i="20"/>
  <c r="AB3134" i="20"/>
  <c r="AB3133" i="20"/>
  <c r="AB3132" i="20"/>
  <c r="AB3131" i="20"/>
  <c r="AB3130" i="20"/>
  <c r="AB3129" i="20"/>
  <c r="AB3128" i="20"/>
  <c r="AB3127" i="20"/>
  <c r="AB3126" i="20"/>
  <c r="AB3125" i="20"/>
  <c r="AB3124" i="20"/>
  <c r="AB3123" i="20"/>
  <c r="AB3122" i="20"/>
  <c r="AB3121" i="20"/>
  <c r="AB3120" i="20"/>
  <c r="AB3119" i="20"/>
  <c r="AB3118" i="20"/>
  <c r="AB3117" i="20"/>
  <c r="AB3116" i="20"/>
  <c r="AB3115" i="20"/>
  <c r="AB3114" i="20"/>
  <c r="AB3113" i="20"/>
  <c r="AB3112" i="20"/>
  <c r="AB3111" i="20"/>
  <c r="AB3110" i="20"/>
  <c r="AB3109" i="20"/>
  <c r="AB3108" i="20"/>
  <c r="AB3107" i="20"/>
  <c r="AB3106" i="20"/>
  <c r="AB3105" i="20"/>
  <c r="AB3104" i="20"/>
  <c r="AB3103" i="20"/>
  <c r="AB3102" i="20"/>
  <c r="AB3101" i="20"/>
  <c r="AB3100" i="20"/>
  <c r="AB3099" i="20"/>
  <c r="AB3098" i="20"/>
  <c r="AB3097" i="20"/>
  <c r="AB3096" i="20"/>
  <c r="AB3095" i="20"/>
  <c r="AB3094" i="20"/>
  <c r="AB3093" i="20"/>
  <c r="AB3092" i="20"/>
  <c r="AB3091" i="20"/>
  <c r="AB3090" i="20"/>
  <c r="AB3089" i="20"/>
  <c r="AB3088" i="20"/>
  <c r="AB3087" i="20"/>
  <c r="AB3086" i="20"/>
  <c r="AB3085" i="20"/>
  <c r="AB3084" i="20"/>
  <c r="AB3083" i="20"/>
  <c r="AB3082" i="20"/>
  <c r="AB3081" i="20"/>
  <c r="AB3080" i="20"/>
  <c r="AB3079" i="20"/>
  <c r="AB3078" i="20"/>
  <c r="AB3077" i="20"/>
  <c r="AB3076" i="20"/>
  <c r="AB3075" i="20"/>
  <c r="AB3074" i="20"/>
  <c r="AB3073" i="20"/>
  <c r="AB3072" i="20"/>
  <c r="AB3071" i="20"/>
  <c r="AB3070" i="20"/>
  <c r="AB3069" i="20"/>
  <c r="AB3068" i="20"/>
  <c r="AB3067" i="20"/>
  <c r="AB3066" i="20"/>
  <c r="AB3065" i="20"/>
  <c r="AB3064" i="20"/>
  <c r="AB3063" i="20"/>
  <c r="AB3062" i="20"/>
  <c r="AB3061" i="20"/>
  <c r="AB3060" i="20"/>
  <c r="AB3059" i="20"/>
  <c r="AB3058" i="20"/>
  <c r="AB3057" i="20"/>
  <c r="AB3056" i="20"/>
  <c r="AB3055" i="20"/>
  <c r="AB3054" i="20"/>
  <c r="AB3053" i="20"/>
  <c r="AB3052" i="20"/>
  <c r="AB3051" i="20"/>
  <c r="AB3050" i="20"/>
  <c r="AB3049" i="20"/>
  <c r="AB3048" i="20"/>
  <c r="AB3047" i="20"/>
  <c r="AB3046" i="20"/>
  <c r="AB3045" i="20"/>
  <c r="AB3044" i="20"/>
  <c r="AB3043" i="20"/>
  <c r="AB3042" i="20"/>
  <c r="AB3041" i="20"/>
  <c r="AB3040" i="20"/>
  <c r="AB3039" i="20"/>
  <c r="AB3038" i="20"/>
  <c r="AB3037" i="20"/>
  <c r="AB3036" i="20"/>
  <c r="AB3035" i="20"/>
  <c r="AB3034" i="20"/>
  <c r="AB3033" i="20"/>
  <c r="AB3032" i="20"/>
  <c r="AB3031" i="20"/>
  <c r="AB3030" i="20"/>
  <c r="AB3029" i="20"/>
  <c r="AB3028" i="20"/>
  <c r="AB3027" i="20"/>
  <c r="AB3026" i="20"/>
  <c r="AB3025" i="20"/>
  <c r="AB3024" i="20"/>
  <c r="AB3023" i="20"/>
  <c r="AB3022" i="20"/>
  <c r="AB3021" i="20"/>
  <c r="AB3020" i="20"/>
  <c r="AB3019" i="20"/>
  <c r="AB3018" i="20"/>
  <c r="AB3017" i="20"/>
  <c r="AB3016" i="20"/>
  <c r="AB3015" i="20"/>
  <c r="AB3014" i="20"/>
  <c r="AB3013" i="20"/>
  <c r="AB3012" i="20"/>
  <c r="AB3011" i="20"/>
  <c r="AB3010" i="20"/>
  <c r="AB3009" i="20"/>
  <c r="AB3008" i="20"/>
  <c r="AB3007" i="20"/>
  <c r="AB3006" i="20"/>
  <c r="AB3005" i="20"/>
  <c r="AB3004" i="20"/>
  <c r="AB3003" i="20"/>
  <c r="AB3002" i="20"/>
  <c r="AB3001" i="20"/>
  <c r="AB3000" i="20"/>
  <c r="AB2999" i="20"/>
  <c r="AB2998" i="20"/>
  <c r="AB2997" i="20"/>
  <c r="AB2996" i="20"/>
  <c r="AB2995" i="20"/>
  <c r="AB2994" i="20"/>
  <c r="AB2993" i="20"/>
  <c r="AB2992" i="20"/>
  <c r="AB2991" i="20"/>
  <c r="AB2990" i="20"/>
  <c r="AB2989" i="20"/>
  <c r="AB2988" i="20"/>
  <c r="AB2987" i="20"/>
  <c r="AB2986" i="20"/>
  <c r="AB2985" i="20"/>
  <c r="AB2984" i="20"/>
  <c r="AB2983" i="20"/>
  <c r="AB2982" i="20"/>
  <c r="AB2981" i="20"/>
  <c r="AB2980" i="20"/>
  <c r="AB2979" i="20"/>
  <c r="AB2978" i="20"/>
  <c r="AB2977" i="20"/>
  <c r="AB2976" i="20"/>
  <c r="AB2975" i="20"/>
  <c r="AB2974" i="20"/>
  <c r="AB2973" i="20"/>
  <c r="AB2972" i="20"/>
  <c r="AB2971" i="20"/>
  <c r="AB2970" i="20"/>
  <c r="AB2969" i="20"/>
  <c r="AB2968" i="20"/>
  <c r="AB2967" i="20"/>
  <c r="AB2966" i="20"/>
  <c r="AB2965" i="20"/>
  <c r="AB2964" i="20"/>
  <c r="AB2963" i="20"/>
  <c r="AB2962" i="20"/>
  <c r="AB2961" i="20"/>
  <c r="AB2960" i="20"/>
  <c r="AB2959" i="20"/>
  <c r="AB2958" i="20"/>
  <c r="AB2957" i="20"/>
  <c r="AB2956" i="20"/>
  <c r="AB2955" i="20"/>
  <c r="AB2954" i="20"/>
  <c r="AB2953" i="20"/>
  <c r="AB2952" i="20"/>
  <c r="AB2951" i="20"/>
  <c r="AB2950" i="20"/>
  <c r="AB2949" i="20"/>
  <c r="AB2948" i="20"/>
  <c r="AB2947" i="20"/>
  <c r="AB2946" i="20"/>
  <c r="AB2945" i="20"/>
  <c r="AB2944" i="20"/>
  <c r="AB2943" i="20"/>
  <c r="AB2942" i="20"/>
  <c r="AB2941" i="20"/>
  <c r="AB2940" i="20"/>
  <c r="AB2939" i="20"/>
  <c r="AB2938" i="20"/>
  <c r="AB2937" i="20"/>
  <c r="AB2936" i="20"/>
  <c r="AB2935" i="20"/>
  <c r="AB2934" i="20"/>
  <c r="AB2933" i="20"/>
  <c r="AB2932" i="20"/>
  <c r="AB2931" i="20"/>
  <c r="AB2930" i="20"/>
  <c r="AB2929" i="20"/>
  <c r="AB2928" i="20"/>
  <c r="AB2927" i="20"/>
  <c r="AB2926" i="20"/>
  <c r="AB2925" i="20"/>
  <c r="AB2924" i="20"/>
  <c r="AB2923" i="20"/>
  <c r="AB2922" i="20"/>
  <c r="AB2921" i="20"/>
  <c r="AB2920" i="20"/>
  <c r="AB2919" i="20"/>
  <c r="AB2918" i="20"/>
  <c r="AB2917" i="20"/>
  <c r="AB3433" i="20"/>
  <c r="I550" i="17"/>
  <c r="T3433" i="20"/>
  <c r="P3433" i="20"/>
  <c r="T3432" i="20"/>
  <c r="P3432" i="20"/>
  <c r="T3431" i="20"/>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05" i="20"/>
  <c r="P2905" i="20"/>
  <c r="T2904" i="20"/>
  <c r="P2904"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50" i="20"/>
  <c r="P2350" i="20"/>
  <c r="T2349" i="20"/>
  <c r="P2349"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1802" i="20"/>
  <c r="P1802" i="20"/>
  <c r="T1801" i="20"/>
  <c r="P1801" i="20"/>
  <c r="T1800" i="20"/>
  <c r="P1800" i="20"/>
  <c r="T1799" i="20"/>
  <c r="P1799" i="20"/>
  <c r="T1798" i="20"/>
  <c r="P1798" i="20"/>
  <c r="T1797" i="20"/>
  <c r="P1797" i="20"/>
  <c r="T1796" i="20"/>
  <c r="P1796" i="20"/>
  <c r="Y1792" i="20"/>
  <c r="T1784" i="20"/>
  <c r="P1784" i="20"/>
  <c r="T1783" i="20"/>
  <c r="P1783" i="20"/>
  <c r="T1782" i="20"/>
  <c r="P1782" i="20"/>
  <c r="T1781" i="20"/>
  <c r="P1781" i="20"/>
  <c r="T1780" i="20"/>
  <c r="P1780" i="20"/>
  <c r="T1779" i="20"/>
  <c r="P1779" i="20"/>
  <c r="T1778" i="20"/>
  <c r="P1778" i="20"/>
  <c r="T1777" i="20"/>
  <c r="P1777" i="20"/>
  <c r="T1776" i="20"/>
  <c r="P1776" i="20"/>
  <c r="T1775" i="20"/>
  <c r="P1775" i="20"/>
  <c r="T1774" i="20"/>
  <c r="P1774" i="20"/>
  <c r="T1773" i="20"/>
  <c r="P1773" i="20"/>
  <c r="T1772" i="20"/>
  <c r="P1772" i="20"/>
  <c r="T1771" i="20"/>
  <c r="P1771" i="20"/>
  <c r="T1770" i="20"/>
  <c r="P1770" i="20"/>
  <c r="T1769" i="20"/>
  <c r="P1769" i="20"/>
  <c r="T1768" i="20"/>
  <c r="P1768" i="20"/>
  <c r="T1767" i="20"/>
  <c r="P1767" i="20"/>
  <c r="T1766" i="20"/>
  <c r="P1766" i="20"/>
  <c r="T1765" i="20"/>
  <c r="P1765" i="20"/>
  <c r="T1764" i="20"/>
  <c r="P1764" i="20"/>
  <c r="T1763" i="20"/>
  <c r="P1763" i="20"/>
  <c r="T1762" i="20"/>
  <c r="P1762" i="20"/>
  <c r="T1761" i="20"/>
  <c r="P1761" i="20"/>
  <c r="T1760" i="20"/>
  <c r="P1760" i="20"/>
  <c r="T1759" i="20"/>
  <c r="P1759" i="20"/>
  <c r="T1758" i="20"/>
  <c r="P1758" i="20"/>
  <c r="T1757" i="20"/>
  <c r="P1757" i="20"/>
  <c r="T1756" i="20"/>
  <c r="P1756" i="20"/>
  <c r="T1755" i="20"/>
  <c r="P1755" i="20"/>
  <c r="T1754" i="20"/>
  <c r="P1754" i="20"/>
  <c r="T1753" i="20"/>
  <c r="P1753" i="20"/>
  <c r="T1752" i="20"/>
  <c r="P1752" i="20"/>
  <c r="T1751" i="20"/>
  <c r="P1751" i="20"/>
  <c r="T1750" i="20"/>
  <c r="P1750" i="20"/>
  <c r="T1749" i="20"/>
  <c r="P1749" i="20"/>
  <c r="T1748" i="20"/>
  <c r="P1748" i="20"/>
  <c r="T1747" i="20"/>
  <c r="P1747" i="20"/>
  <c r="T1746" i="20"/>
  <c r="P1746" i="20"/>
  <c r="T1745" i="20"/>
  <c r="P1745" i="20"/>
  <c r="T1744" i="20"/>
  <c r="P1744" i="20"/>
  <c r="T1743" i="20"/>
  <c r="P1743" i="20"/>
  <c r="T1742" i="20"/>
  <c r="P1742" i="20"/>
  <c r="T1741" i="20"/>
  <c r="P1741" i="20"/>
  <c r="T1740" i="20"/>
  <c r="P1740" i="20"/>
  <c r="T1739" i="20"/>
  <c r="P1739" i="20"/>
  <c r="T1738" i="20"/>
  <c r="P1738" i="20"/>
  <c r="T1737" i="20"/>
  <c r="P1737" i="20"/>
  <c r="T1736" i="20"/>
  <c r="P1736" i="20"/>
  <c r="T1735" i="20"/>
  <c r="P1735" i="20"/>
  <c r="T1734" i="20"/>
  <c r="P1734" i="20"/>
  <c r="T1733" i="20"/>
  <c r="P1733" i="20"/>
  <c r="T1732" i="20"/>
  <c r="P1732" i="20"/>
  <c r="T1731" i="20"/>
  <c r="P1731" i="20"/>
  <c r="T1730" i="20"/>
  <c r="P1730" i="20"/>
  <c r="T1729" i="20"/>
  <c r="P1729" i="20"/>
  <c r="T1728" i="20"/>
  <c r="P1728" i="20"/>
  <c r="T1727" i="20"/>
  <c r="P1727" i="20"/>
  <c r="T1726" i="20"/>
  <c r="P1726" i="20"/>
  <c r="T1725" i="20"/>
  <c r="P1725" i="20"/>
  <c r="T1724" i="20"/>
  <c r="P1724" i="20"/>
  <c r="T1723" i="20"/>
  <c r="P1723" i="20"/>
  <c r="T1722" i="20"/>
  <c r="P1722" i="20"/>
  <c r="T1721" i="20"/>
  <c r="P1721" i="20"/>
  <c r="T1720" i="20"/>
  <c r="P1720" i="20"/>
  <c r="T1719" i="20"/>
  <c r="P1719" i="20"/>
  <c r="T1718" i="20"/>
  <c r="P1718" i="20"/>
  <c r="T1717" i="20"/>
  <c r="P1717" i="20"/>
  <c r="T1716" i="20"/>
  <c r="P1716" i="20"/>
  <c r="T1715" i="20"/>
  <c r="P1715" i="20"/>
  <c r="T1714" i="20"/>
  <c r="P1714" i="20"/>
  <c r="T1713" i="20"/>
  <c r="P1713" i="20"/>
  <c r="T1712" i="20"/>
  <c r="P1712" i="20"/>
  <c r="T1711" i="20"/>
  <c r="P1711" i="20"/>
  <c r="T1710" i="20"/>
  <c r="P1710" i="20"/>
  <c r="T1709" i="20"/>
  <c r="P1709" i="20"/>
  <c r="T1708" i="20"/>
  <c r="P1708" i="20"/>
  <c r="T1707" i="20"/>
  <c r="P1707" i="20"/>
  <c r="T1706" i="20"/>
  <c r="P1706" i="20"/>
  <c r="T1705" i="20"/>
  <c r="P1705" i="20"/>
  <c r="T1704" i="20"/>
  <c r="P1704" i="20"/>
  <c r="T1703" i="20"/>
  <c r="P1703" i="20"/>
  <c r="T1702" i="20"/>
  <c r="P1702" i="20"/>
  <c r="T1701" i="20"/>
  <c r="P1701" i="20"/>
  <c r="T1700" i="20"/>
  <c r="P1700" i="20"/>
  <c r="T1699" i="20"/>
  <c r="P1699" i="20"/>
  <c r="T1698" i="20"/>
  <c r="P1698" i="20"/>
  <c r="T1697" i="20"/>
  <c r="P1697" i="20"/>
  <c r="T1696" i="20"/>
  <c r="P1696" i="20"/>
  <c r="T1695" i="20"/>
  <c r="P1695" i="20"/>
  <c r="T1694" i="20"/>
  <c r="P1694" i="20"/>
  <c r="T1693" i="20"/>
  <c r="P1693" i="20"/>
  <c r="T1692" i="20"/>
  <c r="P1692" i="20"/>
  <c r="T1691" i="20"/>
  <c r="P1691" i="20"/>
  <c r="T1690" i="20"/>
  <c r="P1690" i="20"/>
  <c r="T1689" i="20"/>
  <c r="P1689" i="20"/>
  <c r="T1688" i="20"/>
  <c r="P1688" i="20"/>
  <c r="T1687" i="20"/>
  <c r="P1687" i="20"/>
  <c r="T1686" i="20"/>
  <c r="P1686" i="20"/>
  <c r="T1685" i="20"/>
  <c r="P1685" i="20"/>
  <c r="T1684" i="20"/>
  <c r="P1684" i="20"/>
  <c r="T1683" i="20"/>
  <c r="P1683" i="20"/>
  <c r="T1682" i="20"/>
  <c r="P1682" i="20"/>
  <c r="T1681" i="20"/>
  <c r="P1681" i="20"/>
  <c r="T1680" i="20"/>
  <c r="P1680" i="20"/>
  <c r="T1679" i="20"/>
  <c r="P1679" i="20"/>
  <c r="T1678" i="20"/>
  <c r="P1678" i="20"/>
  <c r="T1677" i="20"/>
  <c r="P1677" i="20"/>
  <c r="T1676" i="20"/>
  <c r="P1676" i="20"/>
  <c r="T1675" i="20"/>
  <c r="P1675" i="20"/>
  <c r="T1674" i="20"/>
  <c r="P1674" i="20"/>
  <c r="T1673" i="20"/>
  <c r="P1673" i="20"/>
  <c r="T1672" i="20"/>
  <c r="P1672" i="20"/>
  <c r="T1671" i="20"/>
  <c r="P1671" i="20"/>
  <c r="T1670" i="20"/>
  <c r="P1670" i="20"/>
  <c r="T1669" i="20"/>
  <c r="P1669" i="20"/>
  <c r="T1668" i="20"/>
  <c r="P1668" i="20"/>
  <c r="T1667" i="20"/>
  <c r="P1667" i="20"/>
  <c r="T1666" i="20"/>
  <c r="P1666" i="20"/>
  <c r="T1665" i="20"/>
  <c r="P1665" i="20"/>
  <c r="T1664" i="20"/>
  <c r="P1664" i="20"/>
  <c r="T1663" i="20"/>
  <c r="P1663" i="20"/>
  <c r="T1662" i="20"/>
  <c r="P1662" i="20"/>
  <c r="T1661" i="20"/>
  <c r="P1661" i="20"/>
  <c r="T1660" i="20"/>
  <c r="P1660" i="20"/>
  <c r="T1659" i="20"/>
  <c r="P1659" i="20"/>
  <c r="T1658" i="20"/>
  <c r="P1658" i="20"/>
  <c r="T1657" i="20"/>
  <c r="P1657" i="20"/>
  <c r="T1656" i="20"/>
  <c r="P1656" i="20"/>
  <c r="T1655" i="20"/>
  <c r="P1655" i="20"/>
  <c r="T1654" i="20"/>
  <c r="P1654" i="20"/>
  <c r="T1653" i="20"/>
  <c r="P1653" i="20"/>
  <c r="T1652" i="20"/>
  <c r="P1652" i="20"/>
  <c r="T1651" i="20"/>
  <c r="P1651" i="20"/>
  <c r="T1650" i="20"/>
  <c r="P1650" i="20"/>
  <c r="T1649" i="20"/>
  <c r="P1649" i="20"/>
  <c r="T1648" i="20"/>
  <c r="P1648" i="20"/>
  <c r="T1647" i="20"/>
  <c r="P1647" i="20"/>
  <c r="T1646" i="20"/>
  <c r="P1646" i="20"/>
  <c r="T1645" i="20"/>
  <c r="P1645" i="20"/>
  <c r="T1644" i="20"/>
  <c r="P1644" i="20"/>
  <c r="T1643" i="20"/>
  <c r="P1643" i="20"/>
  <c r="T1642" i="20"/>
  <c r="P1642" i="20"/>
  <c r="T1641" i="20"/>
  <c r="P1641" i="20"/>
  <c r="T1640" i="20"/>
  <c r="P1640" i="20"/>
  <c r="T1639" i="20"/>
  <c r="P1639" i="20"/>
  <c r="T1638" i="20"/>
  <c r="P1638" i="20"/>
  <c r="T1637" i="20"/>
  <c r="P1637" i="20"/>
  <c r="T1636" i="20"/>
  <c r="P1636" i="20"/>
  <c r="T1635" i="20"/>
  <c r="P1635" i="20"/>
  <c r="T1634" i="20"/>
  <c r="P1634" i="20"/>
  <c r="T1633" i="20"/>
  <c r="P1633" i="20"/>
  <c r="T1632" i="20"/>
  <c r="P1632" i="20"/>
  <c r="T1631" i="20"/>
  <c r="P1631" i="20"/>
  <c r="T1630" i="20"/>
  <c r="P1630" i="20"/>
  <c r="T1629" i="20"/>
  <c r="P1629" i="20"/>
  <c r="T1628" i="20"/>
  <c r="P1628" i="20"/>
  <c r="T1627" i="20"/>
  <c r="P1627" i="20"/>
  <c r="T1626" i="20"/>
  <c r="P1626" i="20"/>
  <c r="T1625" i="20"/>
  <c r="P1625" i="20"/>
  <c r="T1624" i="20"/>
  <c r="P1624" i="20"/>
  <c r="T1623" i="20"/>
  <c r="P1623" i="20"/>
  <c r="T1622" i="20"/>
  <c r="P1622" i="20"/>
  <c r="T1621" i="20"/>
  <c r="P1621" i="20"/>
  <c r="T1620" i="20"/>
  <c r="P1620" i="20"/>
  <c r="T1619" i="20"/>
  <c r="P1619" i="20"/>
  <c r="T1618" i="20"/>
  <c r="P1618" i="20"/>
  <c r="T1617" i="20"/>
  <c r="P1617" i="20"/>
  <c r="T1616" i="20"/>
  <c r="P1616" i="20"/>
  <c r="T1615" i="20"/>
  <c r="P1615" i="20"/>
  <c r="T1614" i="20"/>
  <c r="P1614" i="20"/>
  <c r="T1613" i="20"/>
  <c r="P1613" i="20"/>
  <c r="T1612" i="20"/>
  <c r="P1612" i="20"/>
  <c r="T1611" i="20"/>
  <c r="P1611" i="20"/>
  <c r="T1610" i="20"/>
  <c r="P1610" i="20"/>
  <c r="T1609" i="20"/>
  <c r="P1609" i="20"/>
  <c r="T1608" i="20"/>
  <c r="P1608" i="20"/>
  <c r="T1607" i="20"/>
  <c r="P1607" i="20"/>
  <c r="T1606" i="20"/>
  <c r="P1606" i="20"/>
  <c r="T1605" i="20"/>
  <c r="P1605" i="20"/>
  <c r="T1604" i="20"/>
  <c r="P1604" i="20"/>
  <c r="T1603" i="20"/>
  <c r="P1603" i="20"/>
  <c r="T1602" i="20"/>
  <c r="P1602" i="20"/>
  <c r="T1601" i="20"/>
  <c r="P1601" i="20"/>
  <c r="T1600" i="20"/>
  <c r="P1600" i="20"/>
  <c r="T1599" i="20"/>
  <c r="P1599" i="20"/>
  <c r="T1598" i="20"/>
  <c r="P1598" i="20"/>
  <c r="T1597" i="20"/>
  <c r="P1597" i="20"/>
  <c r="T1596" i="20"/>
  <c r="P1596" i="20"/>
  <c r="T1595" i="20"/>
  <c r="P1595" i="20"/>
  <c r="T1594" i="20"/>
  <c r="P1594" i="20"/>
  <c r="T1593" i="20"/>
  <c r="P1593" i="20"/>
  <c r="T1592" i="20"/>
  <c r="P1592" i="20"/>
  <c r="T1591" i="20"/>
  <c r="P1591" i="20"/>
  <c r="T1590" i="20"/>
  <c r="P1590" i="20"/>
  <c r="T1589" i="20"/>
  <c r="P1589" i="20"/>
  <c r="T1588" i="20"/>
  <c r="P1588" i="20"/>
  <c r="T1587" i="20"/>
  <c r="P1587" i="20"/>
  <c r="T1586" i="20"/>
  <c r="P1586" i="20"/>
  <c r="T1585" i="20"/>
  <c r="P1585" i="20"/>
  <c r="T1584" i="20"/>
  <c r="P1584" i="20"/>
  <c r="T1583" i="20"/>
  <c r="P1583" i="20"/>
  <c r="T1582" i="20"/>
  <c r="P1582" i="20"/>
  <c r="T1581" i="20"/>
  <c r="P1581" i="20"/>
  <c r="T1580" i="20"/>
  <c r="P1580" i="20"/>
  <c r="T1579" i="20"/>
  <c r="P1579" i="20"/>
  <c r="T1578" i="20"/>
  <c r="P1578" i="20"/>
  <c r="T1577" i="20"/>
  <c r="P1577" i="20"/>
  <c r="T1576" i="20"/>
  <c r="P1576" i="20"/>
  <c r="T1575" i="20"/>
  <c r="P1575" i="20"/>
  <c r="T1574" i="20"/>
  <c r="P1574" i="20"/>
  <c r="T1573" i="20"/>
  <c r="P1573" i="20"/>
  <c r="T1572" i="20"/>
  <c r="P1572" i="20"/>
  <c r="T1571" i="20"/>
  <c r="P1571" i="20"/>
  <c r="T1570" i="20"/>
  <c r="P1570" i="20"/>
  <c r="T1569" i="20"/>
  <c r="P1569" i="20"/>
  <c r="T1568" i="20"/>
  <c r="P1568" i="20"/>
  <c r="T1567" i="20"/>
  <c r="P1567" i="20"/>
  <c r="T1566" i="20"/>
  <c r="P1566" i="20"/>
  <c r="T1565" i="20"/>
  <c r="P1565" i="20"/>
  <c r="T1564" i="20"/>
  <c r="P1564" i="20"/>
  <c r="T1563" i="20"/>
  <c r="P1563" i="20"/>
  <c r="T1562" i="20"/>
  <c r="P1562" i="20"/>
  <c r="T1561" i="20"/>
  <c r="P1561" i="20"/>
  <c r="T1560" i="20"/>
  <c r="P1560" i="20"/>
  <c r="T1559" i="20"/>
  <c r="P1559" i="20"/>
  <c r="T1558" i="20"/>
  <c r="P1558" i="20"/>
  <c r="T1557" i="20"/>
  <c r="P1557" i="20"/>
  <c r="T1556" i="20"/>
  <c r="P1556" i="20"/>
  <c r="T1555" i="20"/>
  <c r="P1555" i="20"/>
  <c r="T1554" i="20"/>
  <c r="P1554" i="20"/>
  <c r="T1553" i="20"/>
  <c r="P1553" i="20"/>
  <c r="T1552" i="20"/>
  <c r="P1552" i="20"/>
  <c r="T1551" i="20"/>
  <c r="P1551" i="20"/>
  <c r="T1550" i="20"/>
  <c r="P1550" i="20"/>
  <c r="T1549" i="20"/>
  <c r="P1549" i="20"/>
  <c r="T1548" i="20"/>
  <c r="P1548" i="20"/>
  <c r="T1547" i="20"/>
  <c r="P1547" i="20"/>
  <c r="T1546" i="20"/>
  <c r="P1546" i="20"/>
  <c r="T1545" i="20"/>
  <c r="P1545" i="20"/>
  <c r="T1544" i="20"/>
  <c r="P1544" i="20"/>
  <c r="T1543" i="20"/>
  <c r="P1543" i="20"/>
  <c r="T1542" i="20"/>
  <c r="P1542" i="20"/>
  <c r="T1541" i="20"/>
  <c r="P1541" i="20"/>
  <c r="T1540" i="20"/>
  <c r="P1540" i="20"/>
  <c r="T1539" i="20"/>
  <c r="P1539" i="20"/>
  <c r="T1538" i="20"/>
  <c r="P1538" i="20"/>
  <c r="T1537" i="20"/>
  <c r="P1537" i="20"/>
  <c r="T1536" i="20"/>
  <c r="P1536" i="20"/>
  <c r="T1535" i="20"/>
  <c r="P1535" i="20"/>
  <c r="T1534" i="20"/>
  <c r="P1534" i="20"/>
  <c r="T1533" i="20"/>
  <c r="P1533" i="20"/>
  <c r="T1532" i="20"/>
  <c r="P1532" i="20"/>
  <c r="T1531" i="20"/>
  <c r="P1531" i="20"/>
  <c r="T1530" i="20"/>
  <c r="P1530" i="20"/>
  <c r="T1529" i="20"/>
  <c r="P1529" i="20"/>
  <c r="T1528" i="20"/>
  <c r="P1528" i="20"/>
  <c r="T1527" i="20"/>
  <c r="P1527" i="20"/>
  <c r="T1526" i="20"/>
  <c r="P1526" i="20"/>
  <c r="T1525" i="20"/>
  <c r="P1525" i="20"/>
  <c r="T1524" i="20"/>
  <c r="P1524" i="20"/>
  <c r="T1523" i="20"/>
  <c r="P1523" i="20"/>
  <c r="T1522" i="20"/>
  <c r="P1522" i="20"/>
  <c r="T1521" i="20"/>
  <c r="P1521" i="20"/>
  <c r="T1520" i="20"/>
  <c r="P1520" i="20"/>
  <c r="T1519" i="20"/>
  <c r="P1519" i="20"/>
  <c r="T1518" i="20"/>
  <c r="P1518" i="20"/>
  <c r="T1517" i="20"/>
  <c r="P1517" i="20"/>
  <c r="T1516" i="20"/>
  <c r="P1516" i="20"/>
  <c r="T1515" i="20"/>
  <c r="P1515" i="20"/>
  <c r="T1514" i="20"/>
  <c r="P1514" i="20"/>
  <c r="T1513" i="20"/>
  <c r="P1513" i="20"/>
  <c r="T1512" i="20"/>
  <c r="P1512" i="20"/>
  <c r="T1511" i="20"/>
  <c r="P1511" i="20"/>
  <c r="T1510" i="20"/>
  <c r="P1510" i="20"/>
  <c r="T1509" i="20"/>
  <c r="P1509" i="20"/>
  <c r="T1508" i="20"/>
  <c r="P1508" i="20"/>
  <c r="T1507" i="20"/>
  <c r="P1507" i="20"/>
  <c r="T1506" i="20"/>
  <c r="P1506" i="20"/>
  <c r="T1505" i="20"/>
  <c r="P1505" i="20"/>
  <c r="T1504" i="20"/>
  <c r="P1504" i="20"/>
  <c r="T1503" i="20"/>
  <c r="P1503" i="20"/>
  <c r="T1502" i="20"/>
  <c r="P1502" i="20"/>
  <c r="T1501" i="20"/>
  <c r="P1501" i="20"/>
  <c r="T1500" i="20"/>
  <c r="P1500" i="20"/>
  <c r="T1499" i="20"/>
  <c r="P1499" i="20"/>
  <c r="T1498" i="20"/>
  <c r="P1498" i="20"/>
  <c r="T1497" i="20"/>
  <c r="P1497" i="20"/>
  <c r="T1496" i="20"/>
  <c r="P1496" i="20"/>
  <c r="T1495" i="20"/>
  <c r="P1495" i="20"/>
  <c r="T1494" i="20"/>
  <c r="P1494" i="20"/>
  <c r="T1493" i="20"/>
  <c r="P1493" i="20"/>
  <c r="T1492" i="20"/>
  <c r="P1492" i="20"/>
  <c r="T1491" i="20"/>
  <c r="P1491" i="20"/>
  <c r="T1490" i="20"/>
  <c r="P1490" i="20"/>
  <c r="T1489" i="20"/>
  <c r="P1489" i="20"/>
  <c r="T1488" i="20"/>
  <c r="P1488" i="20"/>
  <c r="T1487" i="20"/>
  <c r="P1487" i="20"/>
  <c r="T1486" i="20"/>
  <c r="P1486" i="20"/>
  <c r="T1485" i="20"/>
  <c r="P1485" i="20"/>
  <c r="T1484" i="20"/>
  <c r="P1484" i="20"/>
  <c r="T1483" i="20"/>
  <c r="P1483" i="20"/>
  <c r="T1482" i="20"/>
  <c r="P1482" i="20"/>
  <c r="T1481" i="20"/>
  <c r="P1481" i="20"/>
  <c r="T1480" i="20"/>
  <c r="P1480" i="20"/>
  <c r="T1479" i="20"/>
  <c r="P1479" i="20"/>
  <c r="T1478" i="20"/>
  <c r="P1478" i="20"/>
  <c r="T1477" i="20"/>
  <c r="P1477" i="20"/>
  <c r="T1476" i="20"/>
  <c r="P1476" i="20"/>
  <c r="T1475" i="20"/>
  <c r="P1475" i="20"/>
  <c r="T1474" i="20"/>
  <c r="P1474" i="20"/>
  <c r="T1473" i="20"/>
  <c r="P1473" i="20"/>
  <c r="T1472" i="20"/>
  <c r="P1472" i="20"/>
  <c r="T1471" i="20"/>
  <c r="P1471" i="20"/>
  <c r="T1470" i="20"/>
  <c r="P1470" i="20"/>
  <c r="T1469" i="20"/>
  <c r="P1469" i="20"/>
  <c r="T1468" i="20"/>
  <c r="P1468" i="20"/>
  <c r="T1467" i="20"/>
  <c r="P1467" i="20"/>
  <c r="T1466" i="20"/>
  <c r="P1466" i="20"/>
  <c r="T1465" i="20"/>
  <c r="P1465" i="20"/>
  <c r="T1464" i="20"/>
  <c r="P1464" i="20"/>
  <c r="T1463" i="20"/>
  <c r="P1463" i="20"/>
  <c r="T1462" i="20"/>
  <c r="P1462" i="20"/>
  <c r="T1461" i="20"/>
  <c r="P1461" i="20"/>
  <c r="T1460" i="20"/>
  <c r="P1460" i="20"/>
  <c r="T1459" i="20"/>
  <c r="P1459" i="20"/>
  <c r="T1458" i="20"/>
  <c r="P1458" i="20"/>
  <c r="T1457" i="20"/>
  <c r="P1457" i="20"/>
  <c r="T1456" i="20"/>
  <c r="P1456" i="20"/>
  <c r="T1455" i="20"/>
  <c r="P1455" i="20"/>
  <c r="T1454" i="20"/>
  <c r="P1454" i="20"/>
  <c r="T1453" i="20"/>
  <c r="P1453" i="20"/>
  <c r="T1452" i="20"/>
  <c r="P1452" i="20"/>
  <c r="T1451" i="20"/>
  <c r="P1451" i="20"/>
  <c r="T1450" i="20"/>
  <c r="P1450" i="20"/>
  <c r="T1449" i="20"/>
  <c r="P1449" i="20"/>
  <c r="T1448" i="20"/>
  <c r="P1448" i="20"/>
  <c r="T1447" i="20"/>
  <c r="P1447" i="20"/>
  <c r="T1446" i="20"/>
  <c r="P1446" i="20"/>
  <c r="T1445" i="20"/>
  <c r="P1445" i="20"/>
  <c r="T1444" i="20"/>
  <c r="P1444" i="20"/>
  <c r="T1443" i="20"/>
  <c r="P1443" i="20"/>
  <c r="T1442" i="20"/>
  <c r="P1442" i="20"/>
  <c r="T1441" i="20"/>
  <c r="P1441" i="20"/>
  <c r="T1440" i="20"/>
  <c r="P1440" i="20"/>
  <c r="T1439" i="20"/>
  <c r="P1439" i="20"/>
  <c r="T1438" i="20"/>
  <c r="P1438" i="20"/>
  <c r="T1437" i="20"/>
  <c r="P1437" i="20"/>
  <c r="T1436" i="20"/>
  <c r="P1436" i="20"/>
  <c r="T1435" i="20"/>
  <c r="P1435" i="20"/>
  <c r="T1434" i="20"/>
  <c r="P1434" i="20"/>
  <c r="T1433" i="20"/>
  <c r="P1433" i="20"/>
  <c r="T1432" i="20"/>
  <c r="P1432" i="20"/>
  <c r="T1431" i="20"/>
  <c r="P1431" i="20"/>
  <c r="T1430" i="20"/>
  <c r="P1430" i="20"/>
  <c r="T1429" i="20"/>
  <c r="P1429" i="20"/>
  <c r="T1428" i="20"/>
  <c r="P1428" i="20"/>
  <c r="T1427" i="20"/>
  <c r="P1427" i="20"/>
  <c r="T1426" i="20"/>
  <c r="P1426" i="20"/>
  <c r="T1425" i="20"/>
  <c r="P1425" i="20"/>
  <c r="T1424" i="20"/>
  <c r="P1424" i="20"/>
  <c r="T1423" i="20"/>
  <c r="P1423" i="20"/>
  <c r="T1422" i="20"/>
  <c r="P1422" i="20"/>
  <c r="T1421" i="20"/>
  <c r="P1421" i="20"/>
  <c r="T1420" i="20"/>
  <c r="P1420" i="20"/>
  <c r="T1419" i="20"/>
  <c r="P1419" i="20"/>
  <c r="T1418" i="20"/>
  <c r="P1418" i="20"/>
  <c r="T1417" i="20"/>
  <c r="P1417" i="20"/>
  <c r="T1416" i="20"/>
  <c r="P1416" i="20"/>
  <c r="T1415" i="20"/>
  <c r="P1415" i="20"/>
  <c r="T1414" i="20"/>
  <c r="P1414" i="20"/>
  <c r="T1413" i="20"/>
  <c r="P1413" i="20"/>
  <c r="T1412" i="20"/>
  <c r="P1412" i="20"/>
  <c r="T1411" i="20"/>
  <c r="P1411" i="20"/>
  <c r="T1410" i="20"/>
  <c r="P1410" i="20"/>
  <c r="T1409" i="20"/>
  <c r="P1409" i="20"/>
  <c r="T1408" i="20"/>
  <c r="P1408" i="20"/>
  <c r="T1407" i="20"/>
  <c r="P1407" i="20"/>
  <c r="T1406" i="20"/>
  <c r="P1406" i="20"/>
  <c r="T1405" i="20"/>
  <c r="P1405" i="20"/>
  <c r="T1404" i="20"/>
  <c r="P1404" i="20"/>
  <c r="T1403" i="20"/>
  <c r="P1403" i="20"/>
  <c r="T1402" i="20"/>
  <c r="P1402" i="20"/>
  <c r="T1401" i="20"/>
  <c r="P1401" i="20"/>
  <c r="T1400" i="20"/>
  <c r="P1400" i="20"/>
  <c r="T1399" i="20"/>
  <c r="P1399" i="20"/>
  <c r="T1398" i="20"/>
  <c r="P1398" i="20"/>
  <c r="T1397" i="20"/>
  <c r="P1397" i="20"/>
  <c r="T1396" i="20"/>
  <c r="P1396" i="20"/>
  <c r="T1395" i="20"/>
  <c r="P1395" i="20"/>
  <c r="T1394" i="20"/>
  <c r="P1394" i="20"/>
  <c r="T1393" i="20"/>
  <c r="P1393" i="20"/>
  <c r="T1392" i="20"/>
  <c r="P1392" i="20"/>
  <c r="T1391" i="20"/>
  <c r="P1391" i="20"/>
  <c r="T1390" i="20"/>
  <c r="P1390" i="20"/>
  <c r="T1389" i="20"/>
  <c r="P1389" i="20"/>
  <c r="T1388" i="20"/>
  <c r="P1388" i="20"/>
  <c r="T1387" i="20"/>
  <c r="P1387" i="20"/>
  <c r="T1386" i="20"/>
  <c r="P1386" i="20"/>
  <c r="T1385" i="20"/>
  <c r="P1385" i="20"/>
  <c r="T1384" i="20"/>
  <c r="P1384" i="20"/>
  <c r="T1383" i="20"/>
  <c r="P1383" i="20"/>
  <c r="T1382" i="20"/>
  <c r="P1382" i="20"/>
  <c r="T1381" i="20"/>
  <c r="P1381" i="20"/>
  <c r="T1380" i="20"/>
  <c r="P1380" i="20"/>
  <c r="T1379" i="20"/>
  <c r="P1379" i="20"/>
  <c r="T1378" i="20"/>
  <c r="P1378" i="20"/>
  <c r="T1377" i="20"/>
  <c r="P1377" i="20"/>
  <c r="T1376" i="20"/>
  <c r="P1376" i="20"/>
  <c r="T1375" i="20"/>
  <c r="P1375" i="20"/>
  <c r="T1374" i="20"/>
  <c r="P1374" i="20"/>
  <c r="T1373" i="20"/>
  <c r="P1373" i="20"/>
  <c r="T1372" i="20"/>
  <c r="P1372" i="20"/>
  <c r="T1371" i="20"/>
  <c r="P1371" i="20"/>
  <c r="T1370" i="20"/>
  <c r="P1370" i="20"/>
  <c r="T1369" i="20"/>
  <c r="P1369" i="20"/>
  <c r="T1368" i="20"/>
  <c r="P1368" i="20"/>
  <c r="T1367" i="20"/>
  <c r="P1367" i="20"/>
  <c r="T1366" i="20"/>
  <c r="P1366" i="20"/>
  <c r="T1365" i="20"/>
  <c r="P1365" i="20"/>
  <c r="T1364" i="20"/>
  <c r="P1364" i="20"/>
  <c r="T1363" i="20"/>
  <c r="P1363" i="20"/>
  <c r="T1362" i="20"/>
  <c r="P1362" i="20"/>
  <c r="T1361" i="20"/>
  <c r="P1361" i="20"/>
  <c r="T1360" i="20"/>
  <c r="P1360" i="20"/>
  <c r="T1359" i="20"/>
  <c r="P1359" i="20"/>
  <c r="T1358" i="20"/>
  <c r="P1358" i="20"/>
  <c r="T1357" i="20"/>
  <c r="P1357" i="20"/>
  <c r="T1356" i="20"/>
  <c r="P1356" i="20"/>
  <c r="T1355" i="20"/>
  <c r="P1355" i="20"/>
  <c r="T1354" i="20"/>
  <c r="P1354" i="20"/>
  <c r="T1353" i="20"/>
  <c r="P1353" i="20"/>
  <c r="T1352" i="20"/>
  <c r="P1352" i="20"/>
  <c r="T1351" i="20"/>
  <c r="P1351" i="20"/>
  <c r="T1350" i="20"/>
  <c r="P1350" i="20"/>
  <c r="T1349" i="20"/>
  <c r="P1349" i="20"/>
  <c r="T1348" i="20"/>
  <c r="P1348" i="20"/>
  <c r="T1347" i="20"/>
  <c r="P1347" i="20"/>
  <c r="T1346" i="20"/>
  <c r="P1346" i="20"/>
  <c r="T1345" i="20"/>
  <c r="P1345" i="20"/>
  <c r="T1344" i="20"/>
  <c r="P1344" i="20"/>
  <c r="T1343" i="20"/>
  <c r="P1343" i="20"/>
  <c r="T1342" i="20"/>
  <c r="P1342" i="20"/>
  <c r="T1341" i="20"/>
  <c r="P1341" i="20"/>
  <c r="T1340" i="20"/>
  <c r="P1340" i="20"/>
  <c r="T1339" i="20"/>
  <c r="P1339" i="20"/>
  <c r="T1338" i="20"/>
  <c r="P1338" i="20"/>
  <c r="T1337" i="20"/>
  <c r="P1337" i="20"/>
  <c r="T1336" i="20"/>
  <c r="P1336" i="20"/>
  <c r="T1335" i="20"/>
  <c r="P1335" i="20"/>
  <c r="T1334" i="20"/>
  <c r="P1334" i="20"/>
  <c r="T1333" i="20"/>
  <c r="P1333" i="20"/>
  <c r="T1332" i="20"/>
  <c r="P1332" i="20"/>
  <c r="T1331" i="20"/>
  <c r="P1331" i="20"/>
  <c r="T1330" i="20"/>
  <c r="P1330" i="20"/>
  <c r="T1329" i="20"/>
  <c r="P1329" i="20"/>
  <c r="T1328" i="20"/>
  <c r="P1328" i="20"/>
  <c r="T1327" i="20"/>
  <c r="P1327" i="20"/>
  <c r="T1326" i="20"/>
  <c r="P1326" i="20"/>
  <c r="T1325" i="20"/>
  <c r="P1325" i="20"/>
  <c r="T1324" i="20"/>
  <c r="P1324" i="20"/>
  <c r="T1323" i="20"/>
  <c r="P1323" i="20"/>
  <c r="T1322" i="20"/>
  <c r="P1322" i="20"/>
  <c r="T1321" i="20"/>
  <c r="P1321" i="20"/>
  <c r="T1320" i="20"/>
  <c r="P1320" i="20"/>
  <c r="T1319" i="20"/>
  <c r="P1319" i="20"/>
  <c r="T1318" i="20"/>
  <c r="P1318" i="20"/>
  <c r="T1317" i="20"/>
  <c r="P1317" i="20"/>
  <c r="T1316" i="20"/>
  <c r="P1316" i="20"/>
  <c r="T1315" i="20"/>
  <c r="P1315" i="20"/>
  <c r="T1314" i="20"/>
  <c r="P1314" i="20"/>
  <c r="T1313" i="20"/>
  <c r="P1313" i="20"/>
  <c r="T1312" i="20"/>
  <c r="P1312" i="20"/>
  <c r="T1311" i="20"/>
  <c r="P1311" i="20"/>
  <c r="T1310" i="20"/>
  <c r="P1310" i="20"/>
  <c r="T1309" i="20"/>
  <c r="P1309" i="20"/>
  <c r="T1308" i="20"/>
  <c r="P1308" i="20"/>
  <c r="T1307" i="20"/>
  <c r="P1307" i="20"/>
  <c r="T1306" i="20"/>
  <c r="P1306" i="20"/>
  <c r="T1305" i="20"/>
  <c r="P1305" i="20"/>
  <c r="T1304" i="20"/>
  <c r="P1304" i="20"/>
  <c r="T1303" i="20"/>
  <c r="P1303" i="20"/>
  <c r="T1302" i="20"/>
  <c r="P1302" i="20"/>
  <c r="T1301" i="20"/>
  <c r="P1301" i="20"/>
  <c r="T1300" i="20"/>
  <c r="P1300" i="20"/>
  <c r="T1299" i="20"/>
  <c r="P1299" i="20"/>
  <c r="T1298" i="20"/>
  <c r="P1298" i="20"/>
  <c r="T1297" i="20"/>
  <c r="P1297" i="20"/>
  <c r="T1296" i="20"/>
  <c r="P1296" i="20"/>
  <c r="T1295" i="20"/>
  <c r="P1295" i="20"/>
  <c r="T1294" i="20"/>
  <c r="P1294" i="20"/>
  <c r="T1293" i="20"/>
  <c r="P1293" i="20"/>
  <c r="T1292" i="20"/>
  <c r="P1292" i="20"/>
  <c r="T1291" i="20"/>
  <c r="P1291" i="20"/>
  <c r="T1290" i="20"/>
  <c r="P1290" i="20"/>
  <c r="T1289" i="20"/>
  <c r="P1289" i="20"/>
  <c r="T1288" i="20"/>
  <c r="P1288" i="20"/>
  <c r="T1287" i="20"/>
  <c r="P1287" i="20"/>
  <c r="T1286" i="20"/>
  <c r="P1286" i="20"/>
  <c r="T1285" i="20"/>
  <c r="P1285" i="20"/>
  <c r="T1284" i="20"/>
  <c r="P1284" i="20"/>
  <c r="T1283" i="20"/>
  <c r="P1283" i="20"/>
  <c r="T1282" i="20"/>
  <c r="P1282" i="20"/>
  <c r="T1281" i="20"/>
  <c r="P1281" i="20"/>
  <c r="T1280" i="20"/>
  <c r="P1280" i="20"/>
  <c r="T1279" i="20"/>
  <c r="P1279" i="20"/>
  <c r="T1278" i="20"/>
  <c r="P1278" i="20"/>
  <c r="T1277" i="20"/>
  <c r="P1277" i="20"/>
  <c r="T1276" i="20"/>
  <c r="P1276" i="20"/>
  <c r="T1275" i="20"/>
  <c r="P1275" i="20"/>
  <c r="T1274" i="20"/>
  <c r="P1274" i="20"/>
  <c r="T1273" i="20"/>
  <c r="P1273" i="20"/>
  <c r="T1272" i="20"/>
  <c r="P1272" i="20"/>
  <c r="T1271" i="20"/>
  <c r="P1271" i="20"/>
  <c r="T1270" i="20"/>
  <c r="P1270" i="20"/>
  <c r="T1269" i="20"/>
  <c r="P1269" i="20"/>
  <c r="T1268" i="20"/>
  <c r="P1268" i="20"/>
  <c r="T1267" i="20"/>
  <c r="P1267" i="20"/>
  <c r="T1266" i="20"/>
  <c r="P1266" i="20"/>
  <c r="T1265" i="20"/>
  <c r="P1265" i="20"/>
  <c r="T1264" i="20"/>
  <c r="P1264" i="20"/>
  <c r="T1263" i="20"/>
  <c r="P1263" i="20"/>
  <c r="T1262" i="20"/>
  <c r="P1262" i="20"/>
  <c r="T1261" i="20"/>
  <c r="P1261" i="20"/>
  <c r="T1260" i="20"/>
  <c r="P1260" i="20"/>
  <c r="T1259" i="20"/>
  <c r="P1259" i="20"/>
  <c r="T1258" i="20"/>
  <c r="P1258" i="20"/>
  <c r="T1257" i="20"/>
  <c r="P1257" i="20"/>
  <c r="T1256" i="20"/>
  <c r="P1256" i="20"/>
  <c r="T1255" i="20"/>
  <c r="P1255" i="20"/>
  <c r="T1254" i="20"/>
  <c r="P1254" i="20"/>
  <c r="T1253" i="20"/>
  <c r="P1253" i="20"/>
  <c r="T1252" i="20"/>
  <c r="P1252" i="20"/>
  <c r="T1251" i="20"/>
  <c r="P1251" i="20"/>
  <c r="Y1247" i="20"/>
  <c r="T1239" i="20"/>
  <c r="P1239" i="20"/>
  <c r="T1238" i="20"/>
  <c r="P1238"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T1211"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T646" i="20"/>
  <c r="P646" i="20"/>
  <c r="T645" i="20"/>
  <c r="P645" i="20"/>
  <c r="T644" i="20"/>
  <c r="P644" i="20"/>
  <c r="T643" i="20"/>
  <c r="P643" i="20"/>
  <c r="T642" i="20"/>
  <c r="P642" i="20"/>
  <c r="T641" i="20"/>
  <c r="P641" i="20"/>
  <c r="T629" i="20"/>
  <c r="P629" i="20"/>
  <c r="T628" i="20"/>
  <c r="P628"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T25" i="20"/>
  <c r="P25" i="20"/>
  <c r="T24" i="20"/>
  <c r="P24" i="20"/>
  <c r="T23" i="20"/>
  <c r="P23" i="20"/>
  <c r="M2913" i="20"/>
  <c r="I288" i="17"/>
  <c r="I2047" i="17"/>
  <c r="I1868" i="17"/>
  <c r="H1868" i="17"/>
  <c r="G1868" i="17"/>
  <c r="F1868" i="17"/>
  <c r="I1678" i="17"/>
  <c r="F798" i="17"/>
  <c r="G798" i="17"/>
  <c r="H798" i="17"/>
  <c r="AB1238" i="20" l="1"/>
  <c r="AB1237" i="20"/>
  <c r="AB1236" i="20"/>
  <c r="AB1235" i="20"/>
  <c r="AB1234" i="20"/>
  <c r="AB1233" i="20"/>
  <c r="AB1232" i="20"/>
  <c r="AB1231" i="20"/>
  <c r="AB1230" i="20"/>
  <c r="AB1229" i="20"/>
  <c r="AB1228" i="20"/>
  <c r="AB1227" i="20"/>
  <c r="AB1226" i="20"/>
  <c r="AB1225" i="20"/>
  <c r="AB1224" i="20"/>
  <c r="AB1223" i="20"/>
  <c r="AB1222" i="20"/>
  <c r="AB1221" i="20"/>
  <c r="AB1220" i="20"/>
  <c r="AB1219" i="20"/>
  <c r="AB1218" i="20"/>
  <c r="AB1217" i="20"/>
  <c r="AB1216" i="20"/>
  <c r="AB1215" i="20"/>
  <c r="AB1214" i="20"/>
  <c r="AB1213" i="20"/>
  <c r="AB1212" i="20"/>
  <c r="AB1211" i="20"/>
  <c r="AB1210" i="20"/>
  <c r="AB1209" i="20"/>
  <c r="AB1208" i="20"/>
  <c r="AB1207" i="20"/>
  <c r="AB1206" i="20"/>
  <c r="AB1205" i="20"/>
  <c r="AB1204" i="20"/>
  <c r="AB1203" i="20"/>
  <c r="AB1202" i="20"/>
  <c r="AB1201" i="20"/>
  <c r="AB1200" i="20"/>
  <c r="AB1199" i="20"/>
  <c r="AB1198" i="20"/>
  <c r="AB1197" i="20"/>
  <c r="AB1196" i="20"/>
  <c r="AB1195" i="20"/>
  <c r="AB1194" i="20"/>
  <c r="AB1193" i="20"/>
  <c r="AB1192" i="20"/>
  <c r="AB1191" i="20"/>
  <c r="AB1190" i="20"/>
  <c r="AB1189" i="20"/>
  <c r="AB1188" i="20"/>
  <c r="AB1187" i="20"/>
  <c r="AB1186" i="20"/>
  <c r="AB1185" i="20"/>
  <c r="AB1184" i="20"/>
  <c r="AB1183" i="20"/>
  <c r="AB1182" i="20"/>
  <c r="AB1181" i="20"/>
  <c r="AB1180" i="20"/>
  <c r="AB1179" i="20"/>
  <c r="AB1178" i="20"/>
  <c r="AB1177" i="20"/>
  <c r="AB1176" i="20"/>
  <c r="AB1175" i="20"/>
  <c r="AB1174" i="20"/>
  <c r="AB1173" i="20"/>
  <c r="AB1172" i="20"/>
  <c r="AB1171" i="20"/>
  <c r="AB1170" i="20"/>
  <c r="AB1169" i="20"/>
  <c r="AB1168" i="20"/>
  <c r="AB1167" i="20"/>
  <c r="AB1166" i="20"/>
  <c r="AB1165" i="20"/>
  <c r="AB1164" i="20"/>
  <c r="AB1163" i="20"/>
  <c r="AB1162" i="20"/>
  <c r="AB1161" i="20"/>
  <c r="AB1160" i="20"/>
  <c r="AB1159" i="20"/>
  <c r="AB1158" i="20"/>
  <c r="AB1157" i="20"/>
  <c r="AB1156" i="20"/>
  <c r="AB1155" i="20"/>
  <c r="AB1154" i="20"/>
  <c r="AB1153" i="20"/>
  <c r="AB1152" i="20"/>
  <c r="AB1151" i="20"/>
  <c r="AB1150" i="20"/>
  <c r="AB1149" i="20"/>
  <c r="AB1148" i="20"/>
  <c r="AB1147" i="20"/>
  <c r="AB1146" i="20"/>
  <c r="AB1145" i="20"/>
  <c r="AB1144" i="20"/>
  <c r="AB1143" i="20"/>
  <c r="AB1142" i="20"/>
  <c r="AB1141" i="20"/>
  <c r="AB1140" i="20"/>
  <c r="AB1139" i="20"/>
  <c r="AB1138" i="20"/>
  <c r="AB1137" i="20"/>
  <c r="AB1136" i="20"/>
  <c r="AB1135" i="20"/>
  <c r="AB1134" i="20"/>
  <c r="AB1133" i="20"/>
  <c r="AB1132" i="20"/>
  <c r="AB1131" i="20"/>
  <c r="AB1130" i="20"/>
  <c r="AB1129" i="20"/>
  <c r="AB1128" i="20"/>
  <c r="AB1127" i="20"/>
  <c r="AB1126" i="20"/>
  <c r="AB1125" i="20"/>
  <c r="AB1124" i="20"/>
  <c r="AB1123" i="20"/>
  <c r="AB1122" i="20"/>
  <c r="AB1121" i="20"/>
  <c r="AB1120" i="20"/>
  <c r="AB1119" i="20"/>
  <c r="AB1118" i="20"/>
  <c r="AB1117" i="20"/>
  <c r="AB1116" i="20"/>
  <c r="AB1115" i="20"/>
  <c r="AB1114" i="20"/>
  <c r="AB1113" i="20"/>
  <c r="AB1112" i="20"/>
  <c r="AB1111" i="20"/>
  <c r="AB1110" i="20"/>
  <c r="AB1109" i="20"/>
  <c r="AB1108" i="20"/>
  <c r="AB1107" i="20"/>
  <c r="AB1106" i="20"/>
  <c r="AB1105" i="20"/>
  <c r="AB1104" i="20"/>
  <c r="AB1103" i="20"/>
  <c r="AB1102" i="20"/>
  <c r="AB1101" i="20"/>
  <c r="AB1100" i="20"/>
  <c r="AB1099" i="20"/>
  <c r="AB1098" i="20"/>
  <c r="AB1097" i="20"/>
  <c r="AB1096" i="20"/>
  <c r="AB1095" i="20"/>
  <c r="AB1094" i="20"/>
  <c r="AB1093" i="20"/>
  <c r="AB1092" i="20"/>
  <c r="AB1091" i="20"/>
  <c r="AB1090" i="20"/>
  <c r="AB1089" i="20"/>
  <c r="AB1088" i="20"/>
  <c r="AB1087" i="20"/>
  <c r="AB1086" i="20"/>
  <c r="AB1085" i="20"/>
  <c r="AB1084" i="20"/>
  <c r="AB1083" i="20"/>
  <c r="AB1082" i="20"/>
  <c r="AB1081" i="20"/>
  <c r="AB1080" i="20"/>
  <c r="AB1079" i="20"/>
  <c r="AB1078" i="20"/>
  <c r="AB1077" i="20"/>
  <c r="AB1076" i="20"/>
  <c r="AB1075" i="20"/>
  <c r="AB1074" i="20"/>
  <c r="AB1073" i="20"/>
  <c r="AB1072" i="20"/>
  <c r="AB1071" i="20"/>
  <c r="AB1070" i="20"/>
  <c r="AB1069" i="20"/>
  <c r="AB1068" i="20"/>
  <c r="AB1067" i="20"/>
  <c r="AB1066" i="20"/>
  <c r="AB1065" i="20"/>
  <c r="AB1064" i="20"/>
  <c r="AB1063" i="20"/>
  <c r="AB1062" i="20"/>
  <c r="AB1061" i="20"/>
  <c r="AB1060" i="20"/>
  <c r="AB1059" i="20"/>
  <c r="AB1058" i="20"/>
  <c r="AB1057" i="20"/>
  <c r="AB1056" i="20"/>
  <c r="AB1055" i="20"/>
  <c r="AB1054" i="20"/>
  <c r="AB1053" i="20"/>
  <c r="AB1052" i="20"/>
  <c r="AB1051" i="20"/>
  <c r="AB1050" i="20"/>
  <c r="AB1049" i="20"/>
  <c r="AB1048" i="20"/>
  <c r="AB1047" i="20"/>
  <c r="AB1046" i="20"/>
  <c r="AB1045" i="20"/>
  <c r="AB1044" i="20"/>
  <c r="AB1043" i="20"/>
  <c r="AB1042" i="20"/>
  <c r="AB1041" i="20"/>
  <c r="AB1040" i="20"/>
  <c r="AB1039" i="20"/>
  <c r="AB1038" i="20"/>
  <c r="AB1037" i="20"/>
  <c r="AB1036" i="20"/>
  <c r="AB1035" i="20"/>
  <c r="AB1034" i="20"/>
  <c r="AB1033" i="20"/>
  <c r="AB1032" i="20"/>
  <c r="AB1031" i="20"/>
  <c r="AB1030" i="20"/>
  <c r="AB1029" i="20"/>
  <c r="AB1028" i="20"/>
  <c r="AB1027" i="20"/>
  <c r="AB1026" i="20"/>
  <c r="AB1025" i="20"/>
  <c r="AB1024" i="20"/>
  <c r="AB1023" i="20"/>
  <c r="AB1022" i="20"/>
  <c r="AB1021" i="20"/>
  <c r="AB1020" i="20"/>
  <c r="AB1019" i="20"/>
  <c r="AB1018" i="20"/>
  <c r="AB1017" i="20"/>
  <c r="AB1016" i="20"/>
  <c r="AB1015" i="20"/>
  <c r="AB1014" i="20"/>
  <c r="AB1013" i="20"/>
  <c r="AB1012" i="20"/>
  <c r="AB1011" i="20"/>
  <c r="AB1010" i="20"/>
  <c r="AB1009" i="20"/>
  <c r="AB1008" i="20"/>
  <c r="AB1007" i="20"/>
  <c r="AB1006" i="20"/>
  <c r="AB1005" i="20"/>
  <c r="AB1004" i="20"/>
  <c r="AB1003" i="20"/>
  <c r="AB1002" i="20"/>
  <c r="AB1001" i="20"/>
  <c r="AB1000" i="20"/>
  <c r="AB999" i="20"/>
  <c r="AB998" i="20"/>
  <c r="AB997" i="20"/>
  <c r="AB996" i="20"/>
  <c r="AB995" i="20"/>
  <c r="AB994" i="20"/>
  <c r="AB993" i="20"/>
  <c r="AB992" i="20"/>
  <c r="AB991" i="20"/>
  <c r="AB990" i="20"/>
  <c r="AB989" i="20"/>
  <c r="AB988" i="20"/>
  <c r="AB987" i="20"/>
  <c r="AB986" i="20"/>
  <c r="AB985" i="20"/>
  <c r="AB984" i="20"/>
  <c r="AB983" i="20"/>
  <c r="AB982" i="20"/>
  <c r="AB981" i="20"/>
  <c r="AB980" i="20"/>
  <c r="AB979" i="20"/>
  <c r="AB978" i="20"/>
  <c r="AB977" i="20"/>
  <c r="AB976" i="20"/>
  <c r="AB975" i="20"/>
  <c r="AB974" i="20"/>
  <c r="AB973" i="20"/>
  <c r="AB972" i="20"/>
  <c r="AB971" i="20"/>
  <c r="AB970" i="20"/>
  <c r="AB969" i="20"/>
  <c r="AB968" i="20"/>
  <c r="AB967" i="20"/>
  <c r="AB966" i="20"/>
  <c r="AB965" i="20"/>
  <c r="AB964" i="20"/>
  <c r="AB963" i="20"/>
  <c r="AB962" i="20"/>
  <c r="AB961" i="20"/>
  <c r="AB960" i="20"/>
  <c r="AB959" i="20"/>
  <c r="AB958" i="20"/>
  <c r="AB957" i="20"/>
  <c r="AB956" i="20"/>
  <c r="AB955" i="20"/>
  <c r="AB954" i="20"/>
  <c r="AB953" i="20"/>
  <c r="AB952" i="20"/>
  <c r="AB951" i="20"/>
  <c r="AB950" i="20"/>
  <c r="AB949" i="20"/>
  <c r="AB948" i="20"/>
  <c r="AB947" i="20"/>
  <c r="AB946" i="20"/>
  <c r="AB945" i="20"/>
  <c r="AB944" i="20"/>
  <c r="AB943" i="20"/>
  <c r="AB942" i="20"/>
  <c r="AB941" i="20"/>
  <c r="AB940" i="20"/>
  <c r="AB939" i="20"/>
  <c r="AB938" i="20"/>
  <c r="AB937" i="20"/>
  <c r="AB936" i="20"/>
  <c r="AB935" i="20"/>
  <c r="AB934" i="20"/>
  <c r="AB933" i="20"/>
  <c r="AB932" i="20"/>
  <c r="AB931" i="20"/>
  <c r="AB930" i="20"/>
  <c r="AB929" i="20"/>
  <c r="AB928" i="20"/>
  <c r="AB927" i="20"/>
  <c r="AB926" i="20"/>
  <c r="AB925" i="20"/>
  <c r="AB924" i="20"/>
  <c r="AB923" i="20"/>
  <c r="AB922" i="20"/>
  <c r="AB921" i="20"/>
  <c r="AB920" i="20"/>
  <c r="AB919" i="20"/>
  <c r="AB918" i="20"/>
  <c r="AB917" i="20"/>
  <c r="AB916" i="20"/>
  <c r="AB915" i="20"/>
  <c r="AB914" i="20"/>
  <c r="AB913" i="20"/>
  <c r="AB912" i="20"/>
  <c r="AB911" i="20"/>
  <c r="AB910" i="20"/>
  <c r="AB909" i="20"/>
  <c r="AB908" i="20"/>
  <c r="AB907" i="20"/>
  <c r="AB906" i="20"/>
  <c r="AB905" i="20"/>
  <c r="AB904" i="20"/>
  <c r="AB903" i="20"/>
  <c r="AB902" i="20"/>
  <c r="AB901" i="20"/>
  <c r="AB900" i="20"/>
  <c r="AB899" i="20"/>
  <c r="AB898" i="20"/>
  <c r="AB897" i="20"/>
  <c r="AB896" i="20"/>
  <c r="AB895" i="20"/>
  <c r="AB894" i="20"/>
  <c r="AB893" i="20"/>
  <c r="AB892" i="20"/>
  <c r="AB891" i="20"/>
  <c r="AB890" i="20"/>
  <c r="AB889" i="20"/>
  <c r="AB888" i="20"/>
  <c r="AB887" i="20"/>
  <c r="AB886" i="20"/>
  <c r="AB885" i="20"/>
  <c r="AB884" i="20"/>
  <c r="AB883" i="20"/>
  <c r="AB882" i="20"/>
  <c r="AB881" i="20"/>
  <c r="AB880" i="20"/>
  <c r="AB879" i="20"/>
  <c r="AB878" i="20"/>
  <c r="AB877" i="20"/>
  <c r="AB876" i="20"/>
  <c r="AB875" i="20"/>
  <c r="AB874" i="20"/>
  <c r="AB873" i="20"/>
  <c r="AB872" i="20"/>
  <c r="AB871" i="20"/>
  <c r="AB870" i="20"/>
  <c r="AB869" i="20"/>
  <c r="AB868" i="20"/>
  <c r="AB867" i="20"/>
  <c r="AB866" i="20"/>
  <c r="AB865" i="20"/>
  <c r="AB864" i="20"/>
  <c r="AB863" i="20"/>
  <c r="AB862" i="20"/>
  <c r="AB861" i="20"/>
  <c r="AB860" i="20"/>
  <c r="AB859" i="20"/>
  <c r="AB858" i="20"/>
  <c r="AB857" i="20"/>
  <c r="AB856" i="20"/>
  <c r="AB855" i="20"/>
  <c r="AB854" i="20"/>
  <c r="AB853" i="20"/>
  <c r="AB852" i="20"/>
  <c r="AB851" i="20"/>
  <c r="AB850" i="20"/>
  <c r="AB849" i="20"/>
  <c r="AB848" i="20"/>
  <c r="AB847" i="20"/>
  <c r="AB846" i="20"/>
  <c r="AB845" i="20"/>
  <c r="AB844" i="20"/>
  <c r="AB843" i="20"/>
  <c r="AB842" i="20"/>
  <c r="AB841" i="20"/>
  <c r="AB840" i="20"/>
  <c r="AB839" i="20"/>
  <c r="AB838" i="20"/>
  <c r="AB837" i="20"/>
  <c r="AB836" i="20"/>
  <c r="AB835" i="20"/>
  <c r="AB834" i="20"/>
  <c r="AB833" i="20"/>
  <c r="AB832" i="20"/>
  <c r="AB831" i="20"/>
  <c r="AB830" i="20"/>
  <c r="AB829" i="20"/>
  <c r="AB828" i="20"/>
  <c r="AB827" i="20"/>
  <c r="AB826" i="20"/>
  <c r="AB825" i="20"/>
  <c r="AB824" i="20"/>
  <c r="AB823" i="20"/>
  <c r="AB822" i="20"/>
  <c r="AB821" i="20"/>
  <c r="AB820" i="20"/>
  <c r="AB819" i="20"/>
  <c r="AB818" i="20"/>
  <c r="AB817" i="20"/>
  <c r="AB816" i="20"/>
  <c r="AB815" i="20"/>
  <c r="AB814" i="20"/>
  <c r="AB813" i="20"/>
  <c r="AB812" i="20"/>
  <c r="AB811" i="20"/>
  <c r="AB810" i="20"/>
  <c r="AB809" i="20"/>
  <c r="AB808" i="20"/>
  <c r="AB807" i="20"/>
  <c r="AB806" i="20"/>
  <c r="AB805" i="20"/>
  <c r="AB804" i="20"/>
  <c r="AB803" i="20"/>
  <c r="AB802" i="20"/>
  <c r="AB801" i="20"/>
  <c r="AB800" i="20"/>
  <c r="AB799" i="20"/>
  <c r="AB798" i="20"/>
  <c r="AB797" i="20"/>
  <c r="AB796" i="20"/>
  <c r="AB795" i="20"/>
  <c r="AB794" i="20"/>
  <c r="AB793" i="20"/>
  <c r="AB792" i="20"/>
  <c r="AB791" i="20"/>
  <c r="AB790" i="20"/>
  <c r="AB789" i="20"/>
  <c r="AB788" i="20"/>
  <c r="AB787" i="20"/>
  <c r="AB786" i="20"/>
  <c r="AB785" i="20"/>
  <c r="AB784" i="20"/>
  <c r="AB783" i="20"/>
  <c r="AB782" i="20"/>
  <c r="AB781" i="20"/>
  <c r="AB780" i="20"/>
  <c r="AB779" i="20"/>
  <c r="AB778" i="20"/>
  <c r="AB777" i="20"/>
  <c r="AB776" i="20"/>
  <c r="AB775" i="20"/>
  <c r="AB774" i="20"/>
  <c r="AB773" i="20"/>
  <c r="AB772" i="20"/>
  <c r="AB771" i="20"/>
  <c r="AB770" i="20"/>
  <c r="AB769" i="20"/>
  <c r="AB768" i="20"/>
  <c r="AB767" i="20"/>
  <c r="AB766" i="20"/>
  <c r="AB765" i="20"/>
  <c r="AB764" i="20"/>
  <c r="AB763" i="20"/>
  <c r="AB762" i="20"/>
  <c r="AB761" i="20"/>
  <c r="AB760" i="20"/>
  <c r="AB759" i="20"/>
  <c r="AB758" i="20"/>
  <c r="AB757" i="20"/>
  <c r="AB756" i="20"/>
  <c r="AB755" i="20"/>
  <c r="AB754" i="20"/>
  <c r="AB753" i="20"/>
  <c r="AB752" i="20"/>
  <c r="AB751" i="20"/>
  <c r="AB750" i="20"/>
  <c r="AB749" i="20"/>
  <c r="AB748" i="20"/>
  <c r="AB747" i="20"/>
  <c r="AB746" i="20"/>
  <c r="AB745" i="20"/>
  <c r="AB744" i="20"/>
  <c r="AB743" i="20"/>
  <c r="AB742" i="20"/>
  <c r="AB741" i="20"/>
  <c r="AB740" i="20"/>
  <c r="AB739" i="20"/>
  <c r="AB738" i="20"/>
  <c r="AB737" i="20"/>
  <c r="AB736" i="20"/>
  <c r="AB735" i="20"/>
  <c r="AB734" i="20"/>
  <c r="AB733" i="20"/>
  <c r="AB732" i="20"/>
  <c r="AB731" i="20"/>
  <c r="AB730" i="20"/>
  <c r="AB729" i="20"/>
  <c r="AB728" i="20"/>
  <c r="AB727" i="20"/>
  <c r="AB726" i="20"/>
  <c r="AB725" i="20"/>
  <c r="AB724" i="20"/>
  <c r="AB723" i="20"/>
  <c r="AB722" i="20"/>
  <c r="AB721" i="20"/>
  <c r="AB720" i="20"/>
  <c r="AB719" i="20"/>
  <c r="AB718" i="20"/>
  <c r="AB717" i="20"/>
  <c r="AB716" i="20"/>
  <c r="AB715" i="20"/>
  <c r="AB714" i="20"/>
  <c r="AB713" i="20"/>
  <c r="AB712" i="20"/>
  <c r="AB711" i="20"/>
  <c r="AB710" i="20"/>
  <c r="AB709" i="20"/>
  <c r="AB708" i="20"/>
  <c r="AB707" i="20"/>
  <c r="AB706" i="20"/>
  <c r="AB705" i="20"/>
  <c r="AB704" i="20"/>
  <c r="AB703" i="20"/>
  <c r="AB702" i="20"/>
  <c r="AB701" i="20"/>
  <c r="AB700" i="20"/>
  <c r="AB699" i="20"/>
  <c r="AB698" i="20"/>
  <c r="AB697" i="20"/>
  <c r="AB696" i="20"/>
  <c r="AB695" i="20"/>
  <c r="AB694" i="20"/>
  <c r="AB693" i="20"/>
  <c r="AB692" i="20"/>
  <c r="AB691" i="20"/>
  <c r="AB690" i="20"/>
  <c r="AB689" i="20"/>
  <c r="AB688" i="20"/>
  <c r="AB687" i="20"/>
  <c r="AB686" i="20"/>
  <c r="AB685" i="20"/>
  <c r="AB684" i="20"/>
  <c r="AB683" i="20"/>
  <c r="AB682" i="20"/>
  <c r="AB681" i="20"/>
  <c r="AB680" i="20"/>
  <c r="AB679" i="20"/>
  <c r="AB678" i="20"/>
  <c r="AB677" i="20"/>
  <c r="AB676" i="20"/>
  <c r="AB675" i="20"/>
  <c r="AB674" i="20"/>
  <c r="AB673" i="20"/>
  <c r="AB672" i="20"/>
  <c r="AB671" i="20"/>
  <c r="AB670" i="20"/>
  <c r="AB669" i="20"/>
  <c r="AB668" i="20"/>
  <c r="AB667" i="20"/>
  <c r="AB666" i="20"/>
  <c r="AB665" i="20"/>
  <c r="AB664" i="20"/>
  <c r="AB663" i="20"/>
  <c r="AB662" i="20"/>
  <c r="AB661" i="20"/>
  <c r="AB660" i="20"/>
  <c r="AB659" i="20"/>
  <c r="AB658" i="20"/>
  <c r="AB657" i="20"/>
  <c r="AB656" i="20"/>
  <c r="AB655" i="20"/>
  <c r="AB654" i="20"/>
  <c r="AB653" i="20"/>
  <c r="AB652" i="20"/>
  <c r="AB651" i="20"/>
  <c r="AB650" i="20"/>
  <c r="AB649" i="20"/>
  <c r="AB648" i="20"/>
  <c r="AB647" i="20"/>
  <c r="AB646" i="20"/>
  <c r="AB645" i="20"/>
  <c r="AB644" i="20"/>
  <c r="AB643" i="20"/>
  <c r="AB642" i="20"/>
  <c r="AB641" i="20"/>
  <c r="AB1239" i="20"/>
  <c r="AB1783" i="20"/>
  <c r="AB1782" i="20"/>
  <c r="AB1781" i="20"/>
  <c r="AB1780" i="20"/>
  <c r="AB1779" i="20"/>
  <c r="AB1778" i="20"/>
  <c r="AB1777" i="20"/>
  <c r="AB1776" i="20"/>
  <c r="AB1775" i="20"/>
  <c r="AB1774" i="20"/>
  <c r="AB1773" i="20"/>
  <c r="AB1772" i="20"/>
  <c r="AB1771" i="20"/>
  <c r="AB1770" i="20"/>
  <c r="AB1769" i="20"/>
  <c r="AB1768" i="20"/>
  <c r="AB1767" i="20"/>
  <c r="AB1766" i="20"/>
  <c r="AB1765" i="20"/>
  <c r="AB1764" i="20"/>
  <c r="AB1763" i="20"/>
  <c r="AB1762" i="20"/>
  <c r="AB1761" i="20"/>
  <c r="AB1760" i="20"/>
  <c r="AB1759" i="20"/>
  <c r="AB1758" i="20"/>
  <c r="AB1757" i="20"/>
  <c r="AB1756" i="20"/>
  <c r="AB1755" i="20"/>
  <c r="AB1754" i="20"/>
  <c r="AB1753" i="20"/>
  <c r="AB1752" i="20"/>
  <c r="AB1751" i="20"/>
  <c r="AB1750" i="20"/>
  <c r="AB1749" i="20"/>
  <c r="AB1748" i="20"/>
  <c r="AB1747" i="20"/>
  <c r="AB1746" i="20"/>
  <c r="AB1745" i="20"/>
  <c r="AB1744" i="20"/>
  <c r="AB1743" i="20"/>
  <c r="AB1742" i="20"/>
  <c r="AB1741" i="20"/>
  <c r="AB1740" i="20"/>
  <c r="AB1739" i="20"/>
  <c r="AB1738" i="20"/>
  <c r="AB1737" i="20"/>
  <c r="AB1736" i="20"/>
  <c r="AB1735" i="20"/>
  <c r="AB1734" i="20"/>
  <c r="AB1733" i="20"/>
  <c r="AB1732" i="20"/>
  <c r="AB1731" i="20"/>
  <c r="AB1730" i="20"/>
  <c r="AB1729" i="20"/>
  <c r="AB1728" i="20"/>
  <c r="AB1727" i="20"/>
  <c r="AB1726" i="20"/>
  <c r="AB1725" i="20"/>
  <c r="AB1724" i="20"/>
  <c r="AB1723" i="20"/>
  <c r="AB1722" i="20"/>
  <c r="AB1721" i="20"/>
  <c r="AB1720" i="20"/>
  <c r="AB1719" i="20"/>
  <c r="AB1718" i="20"/>
  <c r="AB1717" i="20"/>
  <c r="AB1716" i="20"/>
  <c r="AB1715" i="20"/>
  <c r="AB1714" i="20"/>
  <c r="AB1713" i="20"/>
  <c r="AB1712" i="20"/>
  <c r="AB1711" i="20"/>
  <c r="AB1710" i="20"/>
  <c r="AB1709" i="20"/>
  <c r="AB1708" i="20"/>
  <c r="AB1707" i="20"/>
  <c r="AB1706" i="20"/>
  <c r="AB1705" i="20"/>
  <c r="AB1704" i="20"/>
  <c r="AB1703" i="20"/>
  <c r="AB1702" i="20"/>
  <c r="AB1701" i="20"/>
  <c r="AB1700" i="20"/>
  <c r="AB1699" i="20"/>
  <c r="AB1698" i="20"/>
  <c r="AB1697" i="20"/>
  <c r="AB1696" i="20"/>
  <c r="AB1695" i="20"/>
  <c r="AB1694" i="20"/>
  <c r="AB1693" i="20"/>
  <c r="AB1692" i="20"/>
  <c r="AB1691" i="20"/>
  <c r="AB1690" i="20"/>
  <c r="AB1689" i="20"/>
  <c r="AB1688" i="20"/>
  <c r="AB1687" i="20"/>
  <c r="AB1686" i="20"/>
  <c r="AB1685" i="20"/>
  <c r="AB1684" i="20"/>
  <c r="AB1683" i="20"/>
  <c r="AB1682" i="20"/>
  <c r="AB1681" i="20"/>
  <c r="AB1680" i="20"/>
  <c r="AB1679" i="20"/>
  <c r="AB1678" i="20"/>
  <c r="AB1677" i="20"/>
  <c r="AB1676" i="20"/>
  <c r="AB1675" i="20"/>
  <c r="AB1674" i="20"/>
  <c r="AB1673" i="20"/>
  <c r="AB1672" i="20"/>
  <c r="AB1671" i="20"/>
  <c r="AB1670" i="20"/>
  <c r="AB1669" i="20"/>
  <c r="AB1668" i="20"/>
  <c r="AB1667" i="20"/>
  <c r="AB1666" i="20"/>
  <c r="AB1665" i="20"/>
  <c r="AB1664" i="20"/>
  <c r="AB1663" i="20"/>
  <c r="AB1662" i="20"/>
  <c r="AB1661" i="20"/>
  <c r="AB1660" i="20"/>
  <c r="AB1659" i="20"/>
  <c r="AB1658" i="20"/>
  <c r="AB1657" i="20"/>
  <c r="AB1656" i="20"/>
  <c r="AB1655" i="20"/>
  <c r="AB1654" i="20"/>
  <c r="AB1653" i="20"/>
  <c r="AB1652" i="20"/>
  <c r="AB1651" i="20"/>
  <c r="AB1650" i="20"/>
  <c r="AB1649" i="20"/>
  <c r="AB1648" i="20"/>
  <c r="AB1647" i="20"/>
  <c r="AB1646" i="20"/>
  <c r="AB1645" i="20"/>
  <c r="AB1644" i="20"/>
  <c r="AB1643" i="20"/>
  <c r="AB1642" i="20"/>
  <c r="AB1641" i="20"/>
  <c r="AB1640" i="20"/>
  <c r="AB1639" i="20"/>
  <c r="AB1638" i="20"/>
  <c r="AB1637" i="20"/>
  <c r="AB1636" i="20"/>
  <c r="AB1635" i="20"/>
  <c r="AB1634" i="20"/>
  <c r="AB1633" i="20"/>
  <c r="AB1632" i="20"/>
  <c r="AB1631" i="20"/>
  <c r="AB1630" i="20"/>
  <c r="AB1629" i="20"/>
  <c r="AB1628" i="20"/>
  <c r="AB1627" i="20"/>
  <c r="AB1626" i="20"/>
  <c r="AB1625" i="20"/>
  <c r="AB1624" i="20"/>
  <c r="AB1623" i="20"/>
  <c r="AB1622" i="20"/>
  <c r="AB1621" i="20"/>
  <c r="AB1620" i="20"/>
  <c r="AB1619" i="20"/>
  <c r="AB1618" i="20"/>
  <c r="AB1617" i="20"/>
  <c r="AB1616" i="20"/>
  <c r="AB1615" i="20"/>
  <c r="AB1614" i="20"/>
  <c r="AB1613" i="20"/>
  <c r="AB1612" i="20"/>
  <c r="AB1611" i="20"/>
  <c r="AB1610" i="20"/>
  <c r="AB1609" i="20"/>
  <c r="AB1608" i="20"/>
  <c r="AB1607" i="20"/>
  <c r="AB1606" i="20"/>
  <c r="AB1605" i="20"/>
  <c r="AB1604" i="20"/>
  <c r="AB1603" i="20"/>
  <c r="AB1602" i="20"/>
  <c r="AB1601" i="20"/>
  <c r="AB1600" i="20"/>
  <c r="AB1599" i="20"/>
  <c r="AB1598" i="20"/>
  <c r="AB1597" i="20"/>
  <c r="AB1596" i="20"/>
  <c r="AB1595" i="20"/>
  <c r="AB1594" i="20"/>
  <c r="AB1593" i="20"/>
  <c r="AB1592" i="20"/>
  <c r="AB1591" i="20"/>
  <c r="AB1590" i="20"/>
  <c r="AB1589" i="20"/>
  <c r="AB1588" i="20"/>
  <c r="AB1587" i="20"/>
  <c r="AB1586" i="20"/>
  <c r="AB1585" i="20"/>
  <c r="AB1584" i="20"/>
  <c r="AB1583" i="20"/>
  <c r="AB1582" i="20"/>
  <c r="AB1581" i="20"/>
  <c r="AB1580" i="20"/>
  <c r="AB1579" i="20"/>
  <c r="AB1578" i="20"/>
  <c r="AB1577" i="20"/>
  <c r="AB1576" i="20"/>
  <c r="AB1575" i="20"/>
  <c r="AB1574" i="20"/>
  <c r="AB1573" i="20"/>
  <c r="AB1572" i="20"/>
  <c r="AB1571" i="20"/>
  <c r="AB1570" i="20"/>
  <c r="AB1569" i="20"/>
  <c r="AB1568" i="20"/>
  <c r="AB1567" i="20"/>
  <c r="AB1566" i="20"/>
  <c r="AB1565" i="20"/>
  <c r="AB1564" i="20"/>
  <c r="AB1563" i="20"/>
  <c r="AB1562" i="20"/>
  <c r="AB1561" i="20"/>
  <c r="AB1560" i="20"/>
  <c r="AB1559" i="20"/>
  <c r="AB1558" i="20"/>
  <c r="AB1557" i="20"/>
  <c r="AB1556" i="20"/>
  <c r="AB1555" i="20"/>
  <c r="AB1554" i="20"/>
  <c r="AB1553" i="20"/>
  <c r="AB1552" i="20"/>
  <c r="AB1551" i="20"/>
  <c r="AB1550" i="20"/>
  <c r="AB1549" i="20"/>
  <c r="AB1548" i="20"/>
  <c r="AB1547" i="20"/>
  <c r="AB1546" i="20"/>
  <c r="AB1545" i="20"/>
  <c r="AB1544" i="20"/>
  <c r="AB1543" i="20"/>
  <c r="AB1542" i="20"/>
  <c r="AB1541" i="20"/>
  <c r="AB1540" i="20"/>
  <c r="AB1539" i="20"/>
  <c r="AB1538" i="20"/>
  <c r="AB1537" i="20"/>
  <c r="AB1536" i="20"/>
  <c r="AB1535" i="20"/>
  <c r="AB1534" i="20"/>
  <c r="AB1533" i="20"/>
  <c r="AB1532" i="20"/>
  <c r="AB1531" i="20"/>
  <c r="AB1530" i="20"/>
  <c r="AB1529" i="20"/>
  <c r="AB1528" i="20"/>
  <c r="AB1527" i="20"/>
  <c r="AB1526" i="20"/>
  <c r="AB1525" i="20"/>
  <c r="AB1524" i="20"/>
  <c r="AB1523" i="20"/>
  <c r="AB1522" i="20"/>
  <c r="AB1521" i="20"/>
  <c r="AB1520" i="20"/>
  <c r="AB1519" i="20"/>
  <c r="AB1518" i="20"/>
  <c r="AB1517" i="20"/>
  <c r="AB1516" i="20"/>
  <c r="AB1515" i="20"/>
  <c r="AB1514" i="20"/>
  <c r="AB1513" i="20"/>
  <c r="AB1512" i="20"/>
  <c r="AB1511" i="20"/>
  <c r="AB1510" i="20"/>
  <c r="AB1509" i="20"/>
  <c r="AB1508" i="20"/>
  <c r="AB1507" i="20"/>
  <c r="AB1506" i="20"/>
  <c r="AB1505" i="20"/>
  <c r="AB1504" i="20"/>
  <c r="AB1503" i="20"/>
  <c r="AB1502" i="20"/>
  <c r="AB1501" i="20"/>
  <c r="AB1500" i="20"/>
  <c r="AB1499" i="20"/>
  <c r="AB1498" i="20"/>
  <c r="AB1497" i="20"/>
  <c r="AB1496" i="20"/>
  <c r="AB1495" i="20"/>
  <c r="AB1494" i="20"/>
  <c r="AB1493" i="20"/>
  <c r="AB1492" i="20"/>
  <c r="AB1491" i="20"/>
  <c r="AB1490" i="20"/>
  <c r="AB1489" i="20"/>
  <c r="AB1488" i="20"/>
  <c r="AB1487" i="20"/>
  <c r="AB1486" i="20"/>
  <c r="AB1485" i="20"/>
  <c r="AB1484" i="20"/>
  <c r="AB1483" i="20"/>
  <c r="AB1482" i="20"/>
  <c r="AB1481" i="20"/>
  <c r="AB1480" i="20"/>
  <c r="AB1479" i="20"/>
  <c r="AB1478" i="20"/>
  <c r="AB1477" i="20"/>
  <c r="AB1476" i="20"/>
  <c r="AB1475" i="20"/>
  <c r="AB1474" i="20"/>
  <c r="AB1473" i="20"/>
  <c r="AB1472" i="20"/>
  <c r="AB1471" i="20"/>
  <c r="AB1470" i="20"/>
  <c r="AB1469" i="20"/>
  <c r="AB1468" i="20"/>
  <c r="AB1467" i="20"/>
  <c r="AB1466" i="20"/>
  <c r="AB1465" i="20"/>
  <c r="AB1464" i="20"/>
  <c r="AB1463" i="20"/>
  <c r="AB1462" i="20"/>
  <c r="AB1461" i="20"/>
  <c r="AB1460" i="20"/>
  <c r="AB1459" i="20"/>
  <c r="AB1458" i="20"/>
  <c r="AB1457" i="20"/>
  <c r="AB1456" i="20"/>
  <c r="AB1455" i="20"/>
  <c r="AB1454" i="20"/>
  <c r="AB1453" i="20"/>
  <c r="AB1452" i="20"/>
  <c r="AB1451" i="20"/>
  <c r="AB1450" i="20"/>
  <c r="AB1449" i="20"/>
  <c r="AB1448" i="20"/>
  <c r="AB1447" i="20"/>
  <c r="AB1446" i="20"/>
  <c r="AB1445" i="20"/>
  <c r="AB1444" i="20"/>
  <c r="AB1443" i="20"/>
  <c r="AB1442" i="20"/>
  <c r="AB1441" i="20"/>
  <c r="AB1440" i="20"/>
  <c r="AB1439" i="20"/>
  <c r="AB1438" i="20"/>
  <c r="AB1437" i="20"/>
  <c r="AB1436" i="20"/>
  <c r="AB1435" i="20"/>
  <c r="AB1434" i="20"/>
  <c r="AB1433" i="20"/>
  <c r="AB1432" i="20"/>
  <c r="AB1431" i="20"/>
  <c r="AB1430" i="20"/>
  <c r="AB1429" i="20"/>
  <c r="AB1428" i="20"/>
  <c r="AB1427" i="20"/>
  <c r="AB1426" i="20"/>
  <c r="AB1425" i="20"/>
  <c r="AB1424" i="20"/>
  <c r="AB1423" i="20"/>
  <c r="AB1422" i="20"/>
  <c r="AB1421" i="20"/>
  <c r="AB1420" i="20"/>
  <c r="AB1419" i="20"/>
  <c r="AB1418" i="20"/>
  <c r="AB1417" i="20"/>
  <c r="AB1416" i="20"/>
  <c r="AB1415" i="20"/>
  <c r="AB1414" i="20"/>
  <c r="AB1413" i="20"/>
  <c r="AB1412" i="20"/>
  <c r="AB1411" i="20"/>
  <c r="AB1410" i="20"/>
  <c r="AB1409" i="20"/>
  <c r="AB1408" i="20"/>
  <c r="AB1407" i="20"/>
  <c r="AB1406" i="20"/>
  <c r="AB1405" i="20"/>
  <c r="AB1404" i="20"/>
  <c r="AB1403" i="20"/>
  <c r="AB1402" i="20"/>
  <c r="AB1401" i="20"/>
  <c r="AB1400" i="20"/>
  <c r="AB1399" i="20"/>
  <c r="AB1398" i="20"/>
  <c r="AB1397" i="20"/>
  <c r="AB1396" i="20"/>
  <c r="AB1395" i="20"/>
  <c r="AB1394" i="20"/>
  <c r="AB1393" i="20"/>
  <c r="AB1392" i="20"/>
  <c r="AB1391" i="20"/>
  <c r="AB1390" i="20"/>
  <c r="AB1389" i="20"/>
  <c r="AB1388" i="20"/>
  <c r="AB1387" i="20"/>
  <c r="AB1386" i="20"/>
  <c r="AB1385" i="20"/>
  <c r="AB1384" i="20"/>
  <c r="AB1383" i="20"/>
  <c r="AB1382" i="20"/>
  <c r="AB1381" i="20"/>
  <c r="AB1380" i="20"/>
  <c r="AB1379" i="20"/>
  <c r="AB1378" i="20"/>
  <c r="AB1377" i="20"/>
  <c r="AB1376" i="20"/>
  <c r="AB1375" i="20"/>
  <c r="AB1374" i="20"/>
  <c r="AB1373" i="20"/>
  <c r="AB1372" i="20"/>
  <c r="AB1371" i="20"/>
  <c r="AB1370" i="20"/>
  <c r="AB1369" i="20"/>
  <c r="AB1368" i="20"/>
  <c r="AB1367" i="20"/>
  <c r="AB1366" i="20"/>
  <c r="AB1365" i="20"/>
  <c r="AB1364" i="20"/>
  <c r="AB1363" i="20"/>
  <c r="AB1362" i="20"/>
  <c r="AB1361" i="20"/>
  <c r="AB1360" i="20"/>
  <c r="AB1359" i="20"/>
  <c r="AB1358" i="20"/>
  <c r="AB1357" i="20"/>
  <c r="AB1356" i="20"/>
  <c r="AB1355" i="20"/>
  <c r="AB1354" i="20"/>
  <c r="AB1353" i="20"/>
  <c r="AB1352" i="20"/>
  <c r="AB1351" i="20"/>
  <c r="AB1350" i="20"/>
  <c r="AB1349" i="20"/>
  <c r="AB1348" i="20"/>
  <c r="AB1347" i="20"/>
  <c r="AB1346" i="20"/>
  <c r="AB1345" i="20"/>
  <c r="AB1344" i="20"/>
  <c r="AB1343" i="20"/>
  <c r="AB1342" i="20"/>
  <c r="AB1341" i="20"/>
  <c r="AB1340" i="20"/>
  <c r="AB1339" i="20"/>
  <c r="AB1338" i="20"/>
  <c r="AB1337" i="20"/>
  <c r="AB1336" i="20"/>
  <c r="AB1335" i="20"/>
  <c r="AB1334" i="20"/>
  <c r="AB1333" i="20"/>
  <c r="AB1332" i="20"/>
  <c r="AB1331" i="20"/>
  <c r="AB1330" i="20"/>
  <c r="AB1329" i="20"/>
  <c r="AB1328" i="20"/>
  <c r="AB1327" i="20"/>
  <c r="AB1326" i="20"/>
  <c r="AB1325" i="20"/>
  <c r="AB1324" i="20"/>
  <c r="AB1323" i="20"/>
  <c r="AB1322" i="20"/>
  <c r="AB1321" i="20"/>
  <c r="AB1320" i="20"/>
  <c r="AB1319" i="20"/>
  <c r="AB1318" i="20"/>
  <c r="AB1317" i="20"/>
  <c r="AB1316" i="20"/>
  <c r="AB1315" i="20"/>
  <c r="AB1314" i="20"/>
  <c r="AB1313" i="20"/>
  <c r="AB1312" i="20"/>
  <c r="AB1311" i="20"/>
  <c r="AB1310" i="20"/>
  <c r="AB1309" i="20"/>
  <c r="AB1308" i="20"/>
  <c r="AB1307" i="20"/>
  <c r="AB1306" i="20"/>
  <c r="AB1305" i="20"/>
  <c r="AB1304" i="20"/>
  <c r="AB1303" i="20"/>
  <c r="AB1302" i="20"/>
  <c r="AB1301" i="20"/>
  <c r="AB1300" i="20"/>
  <c r="AB1299" i="20"/>
  <c r="AB1298" i="20"/>
  <c r="AB1297" i="20"/>
  <c r="AB1296" i="20"/>
  <c r="AB1295" i="20"/>
  <c r="AB1294" i="20"/>
  <c r="AB1293" i="20"/>
  <c r="AB1292" i="20"/>
  <c r="AB1291" i="20"/>
  <c r="AB1290" i="20"/>
  <c r="AB1289" i="20"/>
  <c r="AB1288" i="20"/>
  <c r="AB1287" i="20"/>
  <c r="AB1286" i="20"/>
  <c r="AB1285" i="20"/>
  <c r="AB1284" i="20"/>
  <c r="AB1283" i="20"/>
  <c r="AB1282" i="20"/>
  <c r="AB1281" i="20"/>
  <c r="AB1280" i="20"/>
  <c r="AB1279" i="20"/>
  <c r="AB1278" i="20"/>
  <c r="AB1277" i="20"/>
  <c r="AB1276" i="20"/>
  <c r="AB1275" i="20"/>
  <c r="AB1274" i="20"/>
  <c r="AB1273" i="20"/>
  <c r="AB1272" i="20"/>
  <c r="AB1271" i="20"/>
  <c r="AB1270" i="20"/>
  <c r="AB1269" i="20"/>
  <c r="AB1268" i="20"/>
  <c r="AB1267" i="20"/>
  <c r="AB1266" i="20"/>
  <c r="AB1265" i="20"/>
  <c r="AB1264" i="20"/>
  <c r="AB1263" i="20"/>
  <c r="AB1262" i="20"/>
  <c r="AB1261" i="20"/>
  <c r="AB1260" i="20"/>
  <c r="AB1259" i="20"/>
  <c r="AB1258" i="20"/>
  <c r="AB1257" i="20"/>
  <c r="AB1256" i="20"/>
  <c r="AB1255" i="20"/>
  <c r="AB1254" i="20"/>
  <c r="AB1253" i="20"/>
  <c r="AB1252" i="20"/>
  <c r="AB1251" i="20"/>
  <c r="AB1784" i="20"/>
  <c r="H1256" i="17"/>
  <c r="G1256" i="17"/>
  <c r="F1256" i="17"/>
  <c r="F288" i="17"/>
  <c r="G288" i="17"/>
  <c r="H288" i="17"/>
  <c r="M3441" i="20" l="1"/>
  <c r="M2358" i="20"/>
  <c r="M1792" i="20"/>
  <c r="M1247" i="20"/>
  <c r="T3440" i="20"/>
  <c r="T3439" i="20"/>
  <c r="T3438" i="20"/>
  <c r="T3437" i="20"/>
  <c r="T3436" i="20"/>
  <c r="T3435" i="20"/>
  <c r="T3434" i="20"/>
  <c r="T2916" i="20"/>
  <c r="T2912" i="20"/>
  <c r="T2911" i="20"/>
  <c r="T2910" i="20"/>
  <c r="T2909" i="20"/>
  <c r="T2908" i="20"/>
  <c r="T2907" i="20"/>
  <c r="T2906" i="20"/>
  <c r="T2361" i="20"/>
  <c r="T2357" i="20"/>
  <c r="T2356" i="20"/>
  <c r="T2355" i="20"/>
  <c r="T2354" i="20"/>
  <c r="T2353" i="20"/>
  <c r="T2352" i="20"/>
  <c r="T2351" i="20"/>
  <c r="T1795" i="20"/>
  <c r="T640" i="20"/>
  <c r="T22" i="20"/>
  <c r="P3440" i="20"/>
  <c r="P3439" i="20"/>
  <c r="P3438" i="20"/>
  <c r="P3437" i="20"/>
  <c r="P3436" i="20"/>
  <c r="P3435" i="20"/>
  <c r="P3434" i="20"/>
  <c r="P2916" i="20"/>
  <c r="P2912" i="20"/>
  <c r="P2911" i="20"/>
  <c r="P2910" i="20"/>
  <c r="P2909" i="20"/>
  <c r="P2908" i="20"/>
  <c r="P2907" i="20"/>
  <c r="P2906" i="20"/>
  <c r="P2361" i="20"/>
  <c r="P2357" i="20"/>
  <c r="P2356" i="20"/>
  <c r="P2355" i="20"/>
  <c r="P2354" i="20"/>
  <c r="P2353" i="20"/>
  <c r="P2352" i="20"/>
  <c r="P2351" i="20"/>
  <c r="P1795" i="20"/>
  <c r="P640" i="20"/>
  <c r="P22" i="20"/>
  <c r="J3441" i="20"/>
  <c r="P3441" i="20" s="1"/>
  <c r="F3441" i="20"/>
  <c r="J2913" i="20"/>
  <c r="P2913" i="20" s="1"/>
  <c r="F2913" i="20"/>
  <c r="T2913" i="20" s="1"/>
  <c r="J2358" i="20"/>
  <c r="F2358" i="20"/>
  <c r="T2358" i="20" s="1"/>
  <c r="J1792" i="20"/>
  <c r="P1792" i="20" s="1"/>
  <c r="H1792" i="20"/>
  <c r="F1792" i="20"/>
  <c r="J1247" i="20"/>
  <c r="H1247" i="20"/>
  <c r="F1247" i="20"/>
  <c r="N637" i="20"/>
  <c r="M637" i="20"/>
  <c r="J637" i="20"/>
  <c r="H637" i="20"/>
  <c r="F637" i="20"/>
  <c r="T3441" i="20" l="1"/>
  <c r="T1792" i="20"/>
  <c r="T637" i="20"/>
  <c r="T1247" i="20"/>
  <c r="H550" i="17"/>
  <c r="G550" i="17"/>
  <c r="F550" i="17"/>
  <c r="H1054" i="17"/>
  <c r="G1054" i="17"/>
  <c r="F1054" i="17"/>
  <c r="H1458" i="17"/>
  <c r="G1458" i="17"/>
  <c r="F1458" i="17"/>
  <c r="H1678" i="17"/>
  <c r="G1678" i="17"/>
  <c r="F1678" i="17"/>
  <c r="H2047" i="17"/>
  <c r="G2047" i="17"/>
  <c r="F2047" i="17"/>
  <c r="A8" i="13" l="1"/>
  <c r="B11" i="10" l="1"/>
  <c r="H1866" i="20" l="1"/>
  <c r="H1898" i="20"/>
  <c r="H1930" i="20"/>
  <c r="H2154" i="20"/>
  <c r="H2186" i="20"/>
  <c r="H2218" i="20"/>
  <c r="H2250" i="20"/>
  <c r="H2306" i="20"/>
  <c r="H1827" i="20"/>
  <c r="H1859" i="20"/>
  <c r="H1891" i="20"/>
  <c r="H1923" i="20"/>
  <c r="H1955" i="20"/>
  <c r="H1987" i="20"/>
  <c r="H2019" i="20"/>
  <c r="H2051" i="20"/>
  <c r="H2083" i="20"/>
  <c r="H2115" i="20"/>
  <c r="H2147" i="20"/>
  <c r="H2179" i="20"/>
  <c r="H2211" i="20"/>
  <c r="H2243" i="20"/>
  <c r="H2314" i="20"/>
  <c r="H1810" i="20"/>
  <c r="H1842" i="20"/>
  <c r="H1874" i="20"/>
  <c r="H1906" i="20"/>
  <c r="H1938" i="20"/>
  <c r="H1970" i="20"/>
  <c r="H2002" i="20"/>
  <c r="H2034" i="20"/>
  <c r="H2066" i="20"/>
  <c r="H2098" i="20"/>
  <c r="H2130" i="20"/>
  <c r="H2162" i="20"/>
  <c r="H2194" i="20"/>
  <c r="H2226" i="20"/>
  <c r="H2258" i="20"/>
  <c r="H2322" i="20"/>
  <c r="H1962" i="20"/>
  <c r="H2122" i="20"/>
  <c r="H1803" i="20"/>
  <c r="H1835" i="20"/>
  <c r="H1867" i="20"/>
  <c r="H1899" i="20"/>
  <c r="H1931" i="20"/>
  <c r="H1963" i="20"/>
  <c r="H1995" i="20"/>
  <c r="H2027" i="20"/>
  <c r="H2059" i="20"/>
  <c r="H2091" i="20"/>
  <c r="H2123" i="20"/>
  <c r="H2155" i="20"/>
  <c r="H2187" i="20"/>
  <c r="H2219" i="20"/>
  <c r="H2251" i="20"/>
  <c r="H2266" i="20"/>
  <c r="H2330" i="20"/>
  <c r="H1802" i="20"/>
  <c r="H1818" i="20"/>
  <c r="H1850" i="20"/>
  <c r="H1882" i="20"/>
  <c r="H1914" i="20"/>
  <c r="H1946" i="20"/>
  <c r="H1978" i="20"/>
  <c r="H2010" i="20"/>
  <c r="H2042" i="20"/>
  <c r="H2074" i="20"/>
  <c r="H2106" i="20"/>
  <c r="H2138" i="20"/>
  <c r="H2170" i="20"/>
  <c r="H2202" i="20"/>
  <c r="H2234" i="20"/>
  <c r="H2274" i="20"/>
  <c r="H2338" i="20"/>
  <c r="H2026" i="20"/>
  <c r="H2058" i="20"/>
  <c r="H2090" i="20"/>
  <c r="H1811" i="20"/>
  <c r="H1843" i="20"/>
  <c r="H1875" i="20"/>
  <c r="H1907" i="20"/>
  <c r="H1939" i="20"/>
  <c r="H1971" i="20"/>
  <c r="H2003" i="20"/>
  <c r="H2035" i="20"/>
  <c r="H2067" i="20"/>
  <c r="H2099" i="20"/>
  <c r="H2131" i="20"/>
  <c r="H2163" i="20"/>
  <c r="H2195" i="20"/>
  <c r="H2227" i="20"/>
  <c r="H2282" i="20"/>
  <c r="H2346" i="20"/>
  <c r="H1834" i="20"/>
  <c r="H1826" i="20"/>
  <c r="H1858" i="20"/>
  <c r="H1890" i="20"/>
  <c r="H1922" i="20"/>
  <c r="H1954" i="20"/>
  <c r="H1986" i="20"/>
  <c r="H2018" i="20"/>
  <c r="H2050" i="20"/>
  <c r="H2082" i="20"/>
  <c r="H2114" i="20"/>
  <c r="H2146" i="20"/>
  <c r="H2178" i="20"/>
  <c r="H2210" i="20"/>
  <c r="H2242" i="20"/>
  <c r="H2290" i="20"/>
  <c r="H1994" i="20"/>
  <c r="H1819" i="20"/>
  <c r="H1851" i="20"/>
  <c r="H1883" i="20"/>
  <c r="H1915" i="20"/>
  <c r="H1947" i="20"/>
  <c r="H1979" i="20"/>
  <c r="H2011" i="20"/>
  <c r="H2043" i="20"/>
  <c r="H2075" i="20"/>
  <c r="H2107" i="20"/>
  <c r="H2139" i="20"/>
  <c r="H2171" i="20"/>
  <c r="H2203" i="20"/>
  <c r="H2235" i="20"/>
  <c r="H2298" i="20"/>
  <c r="H1799" i="20"/>
  <c r="H1807" i="20"/>
  <c r="H1815" i="20"/>
  <c r="H1823" i="20"/>
  <c r="H1831" i="20"/>
  <c r="H1839" i="20"/>
  <c r="H1847" i="20"/>
  <c r="H1855" i="20"/>
  <c r="H1863" i="20"/>
  <c r="H1871" i="20"/>
  <c r="H1879" i="20"/>
  <c r="H1887" i="20"/>
  <c r="H1895" i="20"/>
  <c r="H1903" i="20"/>
  <c r="H1911" i="20"/>
  <c r="H1919" i="20"/>
  <c r="H1927" i="20"/>
  <c r="H1935" i="20"/>
  <c r="H1943" i="20"/>
  <c r="H1951" i="20"/>
  <c r="H1959" i="20"/>
  <c r="H1967" i="20"/>
  <c r="H1975" i="20"/>
  <c r="H1983" i="20"/>
  <c r="H1991" i="20"/>
  <c r="H1999" i="20"/>
  <c r="H2007" i="20"/>
  <c r="H2015" i="20"/>
  <c r="H2023" i="20"/>
  <c r="H2031" i="20"/>
  <c r="H2039" i="20"/>
  <c r="H2047" i="20"/>
  <c r="H2055" i="20"/>
  <c r="H2063" i="20"/>
  <c r="H2071" i="20"/>
  <c r="H2079" i="20"/>
  <c r="H2087" i="20"/>
  <c r="H2095" i="20"/>
  <c r="H2103" i="20"/>
  <c r="H2111" i="20"/>
  <c r="H2119" i="20"/>
  <c r="H2127" i="20"/>
  <c r="H2135" i="20"/>
  <c r="H2143" i="20"/>
  <c r="H2151" i="20"/>
  <c r="H2159" i="20"/>
  <c r="H2167" i="20"/>
  <c r="H2175" i="20"/>
  <c r="H2183" i="20"/>
  <c r="H2191" i="20"/>
  <c r="H2199" i="20"/>
  <c r="H2207" i="20"/>
  <c r="H2215" i="20"/>
  <c r="H2223" i="20"/>
  <c r="H2231" i="20"/>
  <c r="H2239" i="20"/>
  <c r="H2247" i="20"/>
  <c r="H2255" i="20"/>
  <c r="H2263" i="20"/>
  <c r="H2271" i="20"/>
  <c r="H2279" i="20"/>
  <c r="H2287" i="20"/>
  <c r="H2295" i="20"/>
  <c r="H2303" i="20"/>
  <c r="H2311" i="20"/>
  <c r="H2319" i="20"/>
  <c r="H2327" i="20"/>
  <c r="H2335" i="20"/>
  <c r="H2343" i="20"/>
  <c r="H1797" i="20"/>
  <c r="H1805" i="20"/>
  <c r="H1813" i="20"/>
  <c r="H1821" i="20"/>
  <c r="H1829" i="20"/>
  <c r="H1837" i="20"/>
  <c r="H1845" i="20"/>
  <c r="H1853" i="20"/>
  <c r="H1861" i="20"/>
  <c r="H1869" i="20"/>
  <c r="H1877" i="20"/>
  <c r="H1885" i="20"/>
  <c r="H1893" i="20"/>
  <c r="H1901" i="20"/>
  <c r="H1909" i="20"/>
  <c r="H1917" i="20"/>
  <c r="H1925" i="20"/>
  <c r="H1933" i="20"/>
  <c r="H1941" i="20"/>
  <c r="H1949" i="20"/>
  <c r="H1957" i="20"/>
  <c r="H1965" i="20"/>
  <c r="H1973" i="20"/>
  <c r="H1981" i="20"/>
  <c r="H1989" i="20"/>
  <c r="H1997" i="20"/>
  <c r="H2005" i="20"/>
  <c r="H2013" i="20"/>
  <c r="H2021" i="20"/>
  <c r="H2029" i="20"/>
  <c r="H2037" i="20"/>
  <c r="H2045" i="20"/>
  <c r="H2053" i="20"/>
  <c r="H2061" i="20"/>
  <c r="H2069" i="20"/>
  <c r="H2077" i="20"/>
  <c r="H2085" i="20"/>
  <c r="H2093" i="20"/>
  <c r="H2101" i="20"/>
  <c r="H2109" i="20"/>
  <c r="H2117" i="20"/>
  <c r="H2125" i="20"/>
  <c r="H2133" i="20"/>
  <c r="H2141" i="20"/>
  <c r="H2149" i="20"/>
  <c r="H2157" i="20"/>
  <c r="H2165" i="20"/>
  <c r="H2173" i="20"/>
  <c r="H2181" i="20"/>
  <c r="H2189" i="20"/>
  <c r="H2197" i="20"/>
  <c r="H2205" i="20"/>
  <c r="H2213" i="20"/>
  <c r="H2221" i="20"/>
  <c r="H2229" i="20"/>
  <c r="H2237" i="20"/>
  <c r="H2245" i="20"/>
  <c r="H2253" i="20"/>
  <c r="H2261" i="20"/>
  <c r="H2269" i="20"/>
  <c r="H2277" i="20"/>
  <c r="H2285" i="20"/>
  <c r="H2293" i="20"/>
  <c r="H2301" i="20"/>
  <c r="H2309" i="20"/>
  <c r="H2317" i="20"/>
  <c r="H2325" i="20"/>
  <c r="H2333" i="20"/>
  <c r="H2341" i="20"/>
  <c r="H2349" i="20"/>
  <c r="H1800" i="20"/>
  <c r="H1808" i="20"/>
  <c r="H1816" i="20"/>
  <c r="H1824" i="20"/>
  <c r="H1832" i="20"/>
  <c r="H1840" i="20"/>
  <c r="H1848" i="20"/>
  <c r="H1856" i="20"/>
  <c r="H1864" i="20"/>
  <c r="H1872" i="20"/>
  <c r="H1880" i="20"/>
  <c r="H1888" i="20"/>
  <c r="H1896" i="20"/>
  <c r="H1904" i="20"/>
  <c r="H1912" i="20"/>
  <c r="H1920" i="20"/>
  <c r="H1928" i="20"/>
  <c r="H1936" i="20"/>
  <c r="H1944" i="20"/>
  <c r="H1952" i="20"/>
  <c r="H1960" i="20"/>
  <c r="H1968" i="20"/>
  <c r="H1976" i="20"/>
  <c r="H1984" i="20"/>
  <c r="H1992" i="20"/>
  <c r="H2000" i="20"/>
  <c r="H2008" i="20"/>
  <c r="H2016" i="20"/>
  <c r="H2024" i="20"/>
  <c r="H2032" i="20"/>
  <c r="H2040" i="20"/>
  <c r="H2048" i="20"/>
  <c r="H2056" i="20"/>
  <c r="H2064" i="20"/>
  <c r="H2072" i="20"/>
  <c r="H2080" i="20"/>
  <c r="H2088" i="20"/>
  <c r="H2096" i="20"/>
  <c r="H2104" i="20"/>
  <c r="H2112" i="20"/>
  <c r="H2120" i="20"/>
  <c r="H2128" i="20"/>
  <c r="H2136" i="20"/>
  <c r="H2144" i="20"/>
  <c r="H2152" i="20"/>
  <c r="H2160" i="20"/>
  <c r="H2168" i="20"/>
  <c r="H2176" i="20"/>
  <c r="H2184" i="20"/>
  <c r="H2192" i="20"/>
  <c r="H2200" i="20"/>
  <c r="H2208" i="20"/>
  <c r="H2216" i="20"/>
  <c r="H2224" i="20"/>
  <c r="H2232" i="20"/>
  <c r="H2240" i="20"/>
  <c r="H2248" i="20"/>
  <c r="H2256" i="20"/>
  <c r="H2264" i="20"/>
  <c r="H2272" i="20"/>
  <c r="H2280" i="20"/>
  <c r="H2288" i="20"/>
  <c r="H2296" i="20"/>
  <c r="H2304" i="20"/>
  <c r="H2312" i="20"/>
  <c r="H2320" i="20"/>
  <c r="H2328" i="20"/>
  <c r="H2336" i="20"/>
  <c r="H2344" i="20"/>
  <c r="H2259" i="20"/>
  <c r="H2267" i="20"/>
  <c r="H2275" i="20"/>
  <c r="H2283" i="20"/>
  <c r="H2291" i="20"/>
  <c r="H2299" i="20"/>
  <c r="H2307" i="20"/>
  <c r="H2315" i="20"/>
  <c r="H2323" i="20"/>
  <c r="H2331" i="20"/>
  <c r="H2339" i="20"/>
  <c r="H2347" i="20"/>
  <c r="H1798" i="20"/>
  <c r="H1806" i="20"/>
  <c r="H1814" i="20"/>
  <c r="H1822" i="20"/>
  <c r="H1830" i="20"/>
  <c r="H1838" i="20"/>
  <c r="H1846" i="20"/>
  <c r="H1854" i="20"/>
  <c r="H1862" i="20"/>
  <c r="H1870" i="20"/>
  <c r="H1878" i="20"/>
  <c r="H1886" i="20"/>
  <c r="H1894" i="20"/>
  <c r="H1902" i="20"/>
  <c r="H1910" i="20"/>
  <c r="H1918" i="20"/>
  <c r="H1926" i="20"/>
  <c r="H1934" i="20"/>
  <c r="H1942" i="20"/>
  <c r="H1950" i="20"/>
  <c r="H1958" i="20"/>
  <c r="H1966" i="20"/>
  <c r="H1974" i="20"/>
  <c r="H1982" i="20"/>
  <c r="H1990" i="20"/>
  <c r="H1998" i="20"/>
  <c r="H2006" i="20"/>
  <c r="H2014" i="20"/>
  <c r="H2022" i="20"/>
  <c r="H2030" i="20"/>
  <c r="H2038" i="20"/>
  <c r="H2046" i="20"/>
  <c r="H2054" i="20"/>
  <c r="H2062" i="20"/>
  <c r="H2070" i="20"/>
  <c r="H2078" i="20"/>
  <c r="H2086" i="20"/>
  <c r="H2094" i="20"/>
  <c r="H2102" i="20"/>
  <c r="H2110" i="20"/>
  <c r="H2118" i="20"/>
  <c r="H2126" i="20"/>
  <c r="H2134" i="20"/>
  <c r="H2142" i="20"/>
  <c r="H2150" i="20"/>
  <c r="H2158" i="20"/>
  <c r="H2166" i="20"/>
  <c r="H2174" i="20"/>
  <c r="H2182" i="20"/>
  <c r="H2190" i="20"/>
  <c r="H2198" i="20"/>
  <c r="H2206" i="20"/>
  <c r="H2214" i="20"/>
  <c r="H2222" i="20"/>
  <c r="H2230" i="20"/>
  <c r="H2238" i="20"/>
  <c r="H2246" i="20"/>
  <c r="H2254" i="20"/>
  <c r="H2262" i="20"/>
  <c r="H2270" i="20"/>
  <c r="H2278" i="20"/>
  <c r="H2286" i="20"/>
  <c r="H2294" i="20"/>
  <c r="H2302" i="20"/>
  <c r="H2310" i="20"/>
  <c r="H2318" i="20"/>
  <c r="H2326" i="20"/>
  <c r="H2334" i="20"/>
  <c r="H2342" i="20"/>
  <c r="H2350" i="20"/>
  <c r="H1801" i="20"/>
  <c r="H1809" i="20"/>
  <c r="H1817" i="20"/>
  <c r="H1825" i="20"/>
  <c r="H1833" i="20"/>
  <c r="H1841" i="20"/>
  <c r="H1849" i="20"/>
  <c r="H1857" i="20"/>
  <c r="H1865" i="20"/>
  <c r="H1873" i="20"/>
  <c r="H1881" i="20"/>
  <c r="H1889" i="20"/>
  <c r="H1897" i="20"/>
  <c r="H1905" i="20"/>
  <c r="H1913" i="20"/>
  <c r="H1921" i="20"/>
  <c r="H1929" i="20"/>
  <c r="H1937" i="20"/>
  <c r="H1945" i="20"/>
  <c r="H1953" i="20"/>
  <c r="H1961" i="20"/>
  <c r="H1969" i="20"/>
  <c r="H1977" i="20"/>
  <c r="H1985" i="20"/>
  <c r="H1993" i="20"/>
  <c r="H2001" i="20"/>
  <c r="H2009" i="20"/>
  <c r="H2017" i="20"/>
  <c r="H2025" i="20"/>
  <c r="H2033" i="20"/>
  <c r="H2041" i="20"/>
  <c r="H2049" i="20"/>
  <c r="H2057" i="20"/>
  <c r="H2065" i="20"/>
  <c r="H2073" i="20"/>
  <c r="H2081" i="20"/>
  <c r="H2089" i="20"/>
  <c r="H2097" i="20"/>
  <c r="H2105" i="20"/>
  <c r="H2113" i="20"/>
  <c r="H2121" i="20"/>
  <c r="H2129" i="20"/>
  <c r="H2137" i="20"/>
  <c r="H2145" i="20"/>
  <c r="H2153" i="20"/>
  <c r="H2161" i="20"/>
  <c r="H2169" i="20"/>
  <c r="H2177" i="20"/>
  <c r="H2185" i="20"/>
  <c r="H2193" i="20"/>
  <c r="H2201" i="20"/>
  <c r="H2209" i="20"/>
  <c r="H2217" i="20"/>
  <c r="H2225" i="20"/>
  <c r="H2233" i="20"/>
  <c r="H2241" i="20"/>
  <c r="H2249" i="20"/>
  <c r="H2257" i="20"/>
  <c r="H2265" i="20"/>
  <c r="H2273" i="20"/>
  <c r="H2281" i="20"/>
  <c r="H2289" i="20"/>
  <c r="H2297" i="20"/>
  <c r="H2305" i="20"/>
  <c r="H2313" i="20"/>
  <c r="H2321" i="20"/>
  <c r="H2329" i="20"/>
  <c r="H2337" i="20"/>
  <c r="H2345" i="20"/>
  <c r="H1804" i="20"/>
  <c r="H1812" i="20"/>
  <c r="H1820" i="20"/>
  <c r="H1828" i="20"/>
  <c r="H1836" i="20"/>
  <c r="H1844" i="20"/>
  <c r="H1852" i="20"/>
  <c r="H1860" i="20"/>
  <c r="H1868" i="20"/>
  <c r="H1876" i="20"/>
  <c r="H1884" i="20"/>
  <c r="H1892" i="20"/>
  <c r="H1900" i="20"/>
  <c r="H1908" i="20"/>
  <c r="H1916" i="20"/>
  <c r="H1924" i="20"/>
  <c r="H1932" i="20"/>
  <c r="H1940" i="20"/>
  <c r="H1948" i="20"/>
  <c r="H1956" i="20"/>
  <c r="H1964" i="20"/>
  <c r="H1972" i="20"/>
  <c r="H1980" i="20"/>
  <c r="H1988" i="20"/>
  <c r="H1996" i="20"/>
  <c r="H2004" i="20"/>
  <c r="H2012" i="20"/>
  <c r="H2020" i="20"/>
  <c r="H2028" i="20"/>
  <c r="H2036" i="20"/>
  <c r="H2044" i="20"/>
  <c r="H2052" i="20"/>
  <c r="H2060" i="20"/>
  <c r="H2068" i="20"/>
  <c r="H2076" i="20"/>
  <c r="H2084" i="20"/>
  <c r="H2092" i="20"/>
  <c r="H2100" i="20"/>
  <c r="H2108" i="20"/>
  <c r="H2116" i="20"/>
  <c r="H2124" i="20"/>
  <c r="H2132" i="20"/>
  <c r="H2140" i="20"/>
  <c r="H2148" i="20"/>
  <c r="H2156" i="20"/>
  <c r="H2164" i="20"/>
  <c r="H2172" i="20"/>
  <c r="H2180" i="20"/>
  <c r="H2188" i="20"/>
  <c r="H2196" i="20"/>
  <c r="H2204" i="20"/>
  <c r="H2212" i="20"/>
  <c r="H2220" i="20"/>
  <c r="H2228" i="20"/>
  <c r="H2236" i="20"/>
  <c r="H2244" i="20"/>
  <c r="H2252" i="20"/>
  <c r="H2260" i="20"/>
  <c r="H2268" i="20"/>
  <c r="H2276" i="20"/>
  <c r="H2284" i="20"/>
  <c r="H2292" i="20"/>
  <c r="H2300" i="20"/>
  <c r="H2308" i="20"/>
  <c r="H2316" i="20"/>
  <c r="H2324" i="20"/>
  <c r="H2332" i="20"/>
  <c r="H2340" i="20"/>
  <c r="H1796" i="20"/>
  <c r="H2348" i="20"/>
  <c r="H2442" i="20"/>
  <c r="H2556" i="20"/>
  <c r="H2588" i="20"/>
  <c r="H2652" i="20"/>
  <c r="H2716" i="20"/>
  <c r="H2476" i="20"/>
  <c r="H2486" i="20"/>
  <c r="H2522" i="20"/>
  <c r="H2554" i="20"/>
  <c r="H2576" i="20"/>
  <c r="H2608" i="20"/>
  <c r="H2618" i="20"/>
  <c r="H2704" i="20"/>
  <c r="H2714" i="20"/>
  <c r="H2736" i="20"/>
  <c r="H2520" i="20"/>
  <c r="H2616" i="20"/>
  <c r="H2648" i="20"/>
  <c r="H2680" i="20"/>
  <c r="H2363" i="20"/>
  <c r="H2365" i="20"/>
  <c r="H2367" i="20"/>
  <c r="H2369" i="20"/>
  <c r="H2371" i="20"/>
  <c r="H2373" i="20"/>
  <c r="H2375" i="20"/>
  <c r="H2377" i="20"/>
  <c r="H2379" i="20"/>
  <c r="H2381" i="20"/>
  <c r="H2383" i="20"/>
  <c r="H2385" i="20"/>
  <c r="H2387" i="20"/>
  <c r="H2389" i="20"/>
  <c r="H2391" i="20"/>
  <c r="H2393" i="20"/>
  <c r="H2395" i="20"/>
  <c r="H2397" i="20"/>
  <c r="H2399" i="20"/>
  <c r="H2401" i="20"/>
  <c r="H2403" i="20"/>
  <c r="H2405" i="20"/>
  <c r="H2407" i="20"/>
  <c r="H2426" i="20"/>
  <c r="H2472" i="20"/>
  <c r="H2496" i="20"/>
  <c r="H2508" i="20"/>
  <c r="H2518" i="20"/>
  <c r="H2424" i="20"/>
  <c r="H2448" i="20"/>
  <c r="H2460" i="20"/>
  <c r="H2470" i="20"/>
  <c r="H2506" i="20"/>
  <c r="H2540" i="20"/>
  <c r="H2572" i="20"/>
  <c r="H2604" i="20"/>
  <c r="H2636" i="20"/>
  <c r="H2668" i="20"/>
  <c r="H2700" i="20"/>
  <c r="H2732" i="20"/>
  <c r="H2440" i="20"/>
  <c r="H2904" i="20"/>
  <c r="H2412" i="20"/>
  <c r="H2422" i="20"/>
  <c r="H2458" i="20"/>
  <c r="H2504" i="20"/>
  <c r="H2528" i="20"/>
  <c r="H2538" i="20"/>
  <c r="H2560" i="20"/>
  <c r="H2570" i="20"/>
  <c r="H2592" i="20"/>
  <c r="H2602" i="20"/>
  <c r="H2624" i="20"/>
  <c r="H2634" i="20"/>
  <c r="H2656" i="20"/>
  <c r="H2666" i="20"/>
  <c r="H2688" i="20"/>
  <c r="H2698" i="20"/>
  <c r="H2720" i="20"/>
  <c r="H2730" i="20"/>
  <c r="H2824" i="20"/>
  <c r="H2842" i="20"/>
  <c r="H2410" i="20"/>
  <c r="H2456" i="20"/>
  <c r="H2480" i="20"/>
  <c r="H2492" i="20"/>
  <c r="H2502" i="20"/>
  <c r="H2536" i="20"/>
  <c r="H2568" i="20"/>
  <c r="H2600" i="20"/>
  <c r="H2632" i="20"/>
  <c r="H2664" i="20"/>
  <c r="H2696" i="20"/>
  <c r="H2728" i="20"/>
  <c r="H2822" i="20"/>
  <c r="H2832" i="20"/>
  <c r="H2488" i="20"/>
  <c r="H2512" i="20"/>
  <c r="H2524" i="20"/>
  <c r="H2620" i="20"/>
  <c r="H2684" i="20"/>
  <c r="H2464" i="20"/>
  <c r="H2544" i="20"/>
  <c r="H2586" i="20"/>
  <c r="H2640" i="20"/>
  <c r="H2650" i="20"/>
  <c r="H2672" i="20"/>
  <c r="H2682" i="20"/>
  <c r="H2416" i="20"/>
  <c r="H2428" i="20"/>
  <c r="H2438" i="20"/>
  <c r="H2474" i="20"/>
  <c r="H2552" i="20"/>
  <c r="H2584" i="20"/>
  <c r="H2712" i="20"/>
  <c r="H2752" i="20"/>
  <c r="H2854" i="20"/>
  <c r="H2364" i="20"/>
  <c r="H2366" i="20"/>
  <c r="H2368" i="20"/>
  <c r="H2370" i="20"/>
  <c r="H2372" i="20"/>
  <c r="H2374" i="20"/>
  <c r="H2376" i="20"/>
  <c r="H2378" i="20"/>
  <c r="H2380" i="20"/>
  <c r="H2382" i="20"/>
  <c r="H2384" i="20"/>
  <c r="H2386" i="20"/>
  <c r="H2388" i="20"/>
  <c r="H2390" i="20"/>
  <c r="H2392" i="20"/>
  <c r="H2394" i="20"/>
  <c r="H2396" i="20"/>
  <c r="H2398" i="20"/>
  <c r="H2400" i="20"/>
  <c r="H2402" i="20"/>
  <c r="H2404" i="20"/>
  <c r="H2406" i="20"/>
  <c r="H2408" i="20"/>
  <c r="H2432" i="20"/>
  <c r="H2444" i="20"/>
  <c r="H2454" i="20"/>
  <c r="H2490" i="20"/>
  <c r="H2772" i="20"/>
  <c r="H2534" i="20"/>
  <c r="H2598" i="20"/>
  <c r="H2614" i="20"/>
  <c r="H2630" i="20"/>
  <c r="H2646" i="20"/>
  <c r="H2662" i="20"/>
  <c r="H2694" i="20"/>
  <c r="H2740" i="20"/>
  <c r="H2420" i="20"/>
  <c r="H2436" i="20"/>
  <c r="H2452" i="20"/>
  <c r="H2468" i="20"/>
  <c r="H2484" i="20"/>
  <c r="H2500" i="20"/>
  <c r="H2516" i="20"/>
  <c r="H2532" i="20"/>
  <c r="H2548" i="20"/>
  <c r="H2564" i="20"/>
  <c r="H2580" i="20"/>
  <c r="H2596" i="20"/>
  <c r="H2612" i="20"/>
  <c r="H2628" i="20"/>
  <c r="H2644" i="20"/>
  <c r="H2660" i="20"/>
  <c r="H2676" i="20"/>
  <c r="H2692" i="20"/>
  <c r="H2708" i="20"/>
  <c r="H2724" i="20"/>
  <c r="H2776" i="20"/>
  <c r="H2810" i="20"/>
  <c r="H2900" i="20"/>
  <c r="H2550" i="20"/>
  <c r="H2566" i="20"/>
  <c r="H2582" i="20"/>
  <c r="H2678" i="20"/>
  <c r="H2710" i="20"/>
  <c r="H2726" i="20"/>
  <c r="H2902" i="20"/>
  <c r="H2418" i="20"/>
  <c r="H2434" i="20"/>
  <c r="H2450" i="20"/>
  <c r="H2466" i="20"/>
  <c r="H2482" i="20"/>
  <c r="H2498" i="20"/>
  <c r="H2514" i="20"/>
  <c r="H2530" i="20"/>
  <c r="H2546" i="20"/>
  <c r="H2562" i="20"/>
  <c r="H2578" i="20"/>
  <c r="H2594" i="20"/>
  <c r="H2610" i="20"/>
  <c r="H2626" i="20"/>
  <c r="H2642" i="20"/>
  <c r="H2658" i="20"/>
  <c r="H2674" i="20"/>
  <c r="H2690" i="20"/>
  <c r="H2706" i="20"/>
  <c r="H2722" i="20"/>
  <c r="H2774" i="20"/>
  <c r="H2784" i="20"/>
  <c r="H2864" i="20"/>
  <c r="H2414" i="20"/>
  <c r="H2430" i="20"/>
  <c r="H2446" i="20"/>
  <c r="H2462" i="20"/>
  <c r="H2478" i="20"/>
  <c r="H2494" i="20"/>
  <c r="H2510" i="20"/>
  <c r="H2526" i="20"/>
  <c r="H2542" i="20"/>
  <c r="H2558" i="20"/>
  <c r="H2574" i="20"/>
  <c r="H2590" i="20"/>
  <c r="H2606" i="20"/>
  <c r="H2622" i="20"/>
  <c r="H2638" i="20"/>
  <c r="H2654" i="20"/>
  <c r="H2670" i="20"/>
  <c r="H2686" i="20"/>
  <c r="H2702" i="20"/>
  <c r="H2718" i="20"/>
  <c r="H2734" i="20"/>
  <c r="H2762" i="20"/>
  <c r="H2852" i="20"/>
  <c r="H2888" i="20"/>
  <c r="H2870" i="20"/>
  <c r="H2409" i="20"/>
  <c r="H2411" i="20"/>
  <c r="H2413" i="20"/>
  <c r="H2415" i="20"/>
  <c r="H2417" i="20"/>
  <c r="H2419" i="20"/>
  <c r="H2421" i="20"/>
  <c r="H2423" i="20"/>
  <c r="H2425" i="20"/>
  <c r="H2427" i="20"/>
  <c r="H2429" i="20"/>
  <c r="H2431" i="20"/>
  <c r="H2433" i="20"/>
  <c r="H2435" i="20"/>
  <c r="H2437" i="20"/>
  <c r="H2439" i="20"/>
  <c r="H2441" i="20"/>
  <c r="H2443" i="20"/>
  <c r="H2445" i="20"/>
  <c r="H2447" i="20"/>
  <c r="H2449" i="20"/>
  <c r="H2451" i="20"/>
  <c r="H2453" i="20"/>
  <c r="H2455" i="20"/>
  <c r="H2457" i="20"/>
  <c r="H2459" i="20"/>
  <c r="H2461" i="20"/>
  <c r="H2463" i="20"/>
  <c r="H2465" i="20"/>
  <c r="H2467" i="20"/>
  <c r="H2469" i="20"/>
  <c r="H2471" i="20"/>
  <c r="H2473" i="20"/>
  <c r="H2475" i="20"/>
  <c r="H2477" i="20"/>
  <c r="H2479" i="20"/>
  <c r="H2481" i="20"/>
  <c r="H2483" i="20"/>
  <c r="H2485" i="20"/>
  <c r="H2487" i="20"/>
  <c r="H2489" i="20"/>
  <c r="H2491" i="20"/>
  <c r="H2493" i="20"/>
  <c r="H2495" i="20"/>
  <c r="H2497" i="20"/>
  <c r="H2499" i="20"/>
  <c r="H2501" i="20"/>
  <c r="H2503" i="20"/>
  <c r="H2505" i="20"/>
  <c r="H2507" i="20"/>
  <c r="H2509" i="20"/>
  <c r="H2511" i="20"/>
  <c r="H2513" i="20"/>
  <c r="H2515" i="20"/>
  <c r="H2517" i="20"/>
  <c r="H2519" i="20"/>
  <c r="H2521" i="20"/>
  <c r="H2523" i="20"/>
  <c r="H2525" i="20"/>
  <c r="H2527" i="20"/>
  <c r="H2529" i="20"/>
  <c r="H2531" i="20"/>
  <c r="H2533" i="20"/>
  <c r="H2535" i="20"/>
  <c r="H2537" i="20"/>
  <c r="H2539" i="20"/>
  <c r="H2541" i="20"/>
  <c r="H2543" i="20"/>
  <c r="H2545" i="20"/>
  <c r="H2547" i="20"/>
  <c r="H2549" i="20"/>
  <c r="H2551" i="20"/>
  <c r="H2553" i="20"/>
  <c r="H2555" i="20"/>
  <c r="H2557" i="20"/>
  <c r="H2559" i="20"/>
  <c r="H2561" i="20"/>
  <c r="H2563" i="20"/>
  <c r="H2565" i="20"/>
  <c r="H2567" i="20"/>
  <c r="H2569" i="20"/>
  <c r="H2571" i="20"/>
  <c r="H2573" i="20"/>
  <c r="H2575" i="20"/>
  <c r="H2577" i="20"/>
  <c r="H2579" i="20"/>
  <c r="H2581" i="20"/>
  <c r="H2583" i="20"/>
  <c r="H2585" i="20"/>
  <c r="H2587" i="20"/>
  <c r="H2589" i="20"/>
  <c r="H2591" i="20"/>
  <c r="H2593" i="20"/>
  <c r="H2595" i="20"/>
  <c r="H2597" i="20"/>
  <c r="H2599" i="20"/>
  <c r="H2601" i="20"/>
  <c r="H2603" i="20"/>
  <c r="H2605" i="20"/>
  <c r="H2607" i="20"/>
  <c r="H2609" i="20"/>
  <c r="H2611" i="20"/>
  <c r="H2613" i="20"/>
  <c r="H2615" i="20"/>
  <c r="H2617" i="20"/>
  <c r="H2619" i="20"/>
  <c r="H2621" i="20"/>
  <c r="H2623" i="20"/>
  <c r="H2625" i="20"/>
  <c r="H2627" i="20"/>
  <c r="H2629" i="20"/>
  <c r="H2631" i="20"/>
  <c r="H2633" i="20"/>
  <c r="H2635" i="20"/>
  <c r="H2637" i="20"/>
  <c r="H2639" i="20"/>
  <c r="H2641" i="20"/>
  <c r="H2643" i="20"/>
  <c r="H2645" i="20"/>
  <c r="H2647" i="20"/>
  <c r="H2649" i="20"/>
  <c r="H2651" i="20"/>
  <c r="H2653" i="20"/>
  <c r="H2655" i="20"/>
  <c r="H2657" i="20"/>
  <c r="H2659" i="20"/>
  <c r="H2661" i="20"/>
  <c r="H2663" i="20"/>
  <c r="H2665" i="20"/>
  <c r="H2667" i="20"/>
  <c r="H2669" i="20"/>
  <c r="H2671" i="20"/>
  <c r="H2673" i="20"/>
  <c r="H2675" i="20"/>
  <c r="H2677" i="20"/>
  <c r="H2679" i="20"/>
  <c r="H2681" i="20"/>
  <c r="H2683" i="20"/>
  <c r="H2685" i="20"/>
  <c r="H2687" i="20"/>
  <c r="H2689" i="20"/>
  <c r="H2691" i="20"/>
  <c r="H2693" i="20"/>
  <c r="H2695" i="20"/>
  <c r="H2697" i="20"/>
  <c r="H2699" i="20"/>
  <c r="H2701" i="20"/>
  <c r="H2703" i="20"/>
  <c r="H2705" i="20"/>
  <c r="H2707" i="20"/>
  <c r="H2709" i="20"/>
  <c r="H2711" i="20"/>
  <c r="H2713" i="20"/>
  <c r="H2715" i="20"/>
  <c r="H2717" i="20"/>
  <c r="H2719" i="20"/>
  <c r="H2721" i="20"/>
  <c r="H2723" i="20"/>
  <c r="H2725" i="20"/>
  <c r="H2727" i="20"/>
  <c r="H2729" i="20"/>
  <c r="H2731" i="20"/>
  <c r="H2733" i="20"/>
  <c r="H2735" i="20"/>
  <c r="H2742" i="20"/>
  <c r="H2760" i="20"/>
  <c r="H2800" i="20"/>
  <c r="H2820" i="20"/>
  <c r="H2880" i="20"/>
  <c r="H2890" i="20"/>
  <c r="H2808" i="20"/>
  <c r="H2858" i="20"/>
  <c r="H2868" i="20"/>
  <c r="H2778" i="20"/>
  <c r="H2788" i="20"/>
  <c r="H2806" i="20"/>
  <c r="H2856" i="20"/>
  <c r="H2758" i="20"/>
  <c r="H2794" i="20"/>
  <c r="H2804" i="20"/>
  <c r="H2816" i="20"/>
  <c r="H2840" i="20"/>
  <c r="H2886" i="20"/>
  <c r="H2746" i="20"/>
  <c r="H2756" i="20"/>
  <c r="H2768" i="20"/>
  <c r="H2792" i="20"/>
  <c r="H2838" i="20"/>
  <c r="H2874" i="20"/>
  <c r="H2884" i="20"/>
  <c r="H2896" i="20"/>
  <c r="H2744" i="20"/>
  <c r="H2790" i="20"/>
  <c r="H2826" i="20"/>
  <c r="H2836" i="20"/>
  <c r="H2848" i="20"/>
  <c r="H2872" i="20"/>
  <c r="H2738" i="20"/>
  <c r="H2754" i="20"/>
  <c r="H2770" i="20"/>
  <c r="H2786" i="20"/>
  <c r="H2802" i="20"/>
  <c r="H2818" i="20"/>
  <c r="H2834" i="20"/>
  <c r="H2850" i="20"/>
  <c r="H2866" i="20"/>
  <c r="H2882" i="20"/>
  <c r="H2898" i="20"/>
  <c r="H2750" i="20"/>
  <c r="H2766" i="20"/>
  <c r="H2782" i="20"/>
  <c r="H2798" i="20"/>
  <c r="H2814" i="20"/>
  <c r="H2830" i="20"/>
  <c r="H2846" i="20"/>
  <c r="H2862" i="20"/>
  <c r="H2878" i="20"/>
  <c r="H2894" i="20"/>
  <c r="H2748" i="20"/>
  <c r="H2764" i="20"/>
  <c r="H2780" i="20"/>
  <c r="H2796" i="20"/>
  <c r="H2812" i="20"/>
  <c r="H2828" i="20"/>
  <c r="H2844" i="20"/>
  <c r="H2860" i="20"/>
  <c r="H2876" i="20"/>
  <c r="H2892" i="20"/>
  <c r="H2737" i="20"/>
  <c r="H2739" i="20"/>
  <c r="H2741" i="20"/>
  <c r="H2743" i="20"/>
  <c r="H2745" i="20"/>
  <c r="H2747" i="20"/>
  <c r="H2749" i="20"/>
  <c r="H2751" i="20"/>
  <c r="H2753" i="20"/>
  <c r="H2755" i="20"/>
  <c r="H2757" i="20"/>
  <c r="H2759" i="20"/>
  <c r="H2761" i="20"/>
  <c r="H2763" i="20"/>
  <c r="H2765" i="20"/>
  <c r="H2767" i="20"/>
  <c r="H2769" i="20"/>
  <c r="H2771" i="20"/>
  <c r="H2773" i="20"/>
  <c r="H2775" i="20"/>
  <c r="H2777" i="20"/>
  <c r="H2779" i="20"/>
  <c r="H2781" i="20"/>
  <c r="H2783" i="20"/>
  <c r="H2785" i="20"/>
  <c r="H2787" i="20"/>
  <c r="H2789" i="20"/>
  <c r="H2791" i="20"/>
  <c r="H2793" i="20"/>
  <c r="H2795" i="20"/>
  <c r="H2797" i="20"/>
  <c r="H2799" i="20"/>
  <c r="H2801" i="20"/>
  <c r="H2803" i="20"/>
  <c r="H2805" i="20"/>
  <c r="H2807" i="20"/>
  <c r="H2809" i="20"/>
  <c r="H2811" i="20"/>
  <c r="H2813" i="20"/>
  <c r="H2815" i="20"/>
  <c r="H2817" i="20"/>
  <c r="H2819" i="20"/>
  <c r="H2821" i="20"/>
  <c r="H2823" i="20"/>
  <c r="H2825" i="20"/>
  <c r="H2827" i="20"/>
  <c r="H2829" i="20"/>
  <c r="H2831" i="20"/>
  <c r="H2833" i="20"/>
  <c r="H2835" i="20"/>
  <c r="H2837" i="20"/>
  <c r="H2839" i="20"/>
  <c r="H2841" i="20"/>
  <c r="H2843" i="20"/>
  <c r="H2845" i="20"/>
  <c r="H2847" i="20"/>
  <c r="H2849" i="20"/>
  <c r="H2851" i="20"/>
  <c r="H2853" i="20"/>
  <c r="H2855" i="20"/>
  <c r="H2857" i="20"/>
  <c r="H2859" i="20"/>
  <c r="H2861" i="20"/>
  <c r="H2863" i="20"/>
  <c r="H2865" i="20"/>
  <c r="H2867" i="20"/>
  <c r="H2869" i="20"/>
  <c r="H2871" i="20"/>
  <c r="H2873" i="20"/>
  <c r="H2875" i="20"/>
  <c r="H2877" i="20"/>
  <c r="H2879" i="20"/>
  <c r="H2881" i="20"/>
  <c r="H2883" i="20"/>
  <c r="H2885" i="20"/>
  <c r="H2887" i="20"/>
  <c r="H2889" i="20"/>
  <c r="H2891" i="20"/>
  <c r="H2893" i="20"/>
  <c r="H2895" i="20"/>
  <c r="H2897" i="20"/>
  <c r="H2899" i="20"/>
  <c r="H2901" i="20"/>
  <c r="H2903" i="20"/>
  <c r="H2362" i="20"/>
  <c r="H2905" i="20"/>
  <c r="H3141" i="20"/>
  <c r="H3369" i="20"/>
  <c r="H3413" i="20"/>
  <c r="H2956" i="20"/>
  <c r="H2976" i="20"/>
  <c r="H3116" i="20"/>
  <c r="H2997" i="20"/>
  <c r="H3347" i="20"/>
  <c r="H3025" i="20"/>
  <c r="H3197" i="20"/>
  <c r="H3214" i="20"/>
  <c r="H2982" i="20"/>
  <c r="H3344" i="20"/>
  <c r="H3252" i="20"/>
  <c r="H2950" i="20"/>
  <c r="H3349" i="20"/>
  <c r="H3133" i="20"/>
  <c r="H3259" i="20"/>
  <c r="H3044" i="20"/>
  <c r="H3378" i="20"/>
  <c r="H2968" i="20"/>
  <c r="H3246" i="20"/>
  <c r="H3120" i="20"/>
  <c r="H3013" i="20"/>
  <c r="H3026" i="20"/>
  <c r="H2937" i="20"/>
  <c r="H3082" i="20"/>
  <c r="H3172" i="20"/>
  <c r="H3261" i="20"/>
  <c r="H3095" i="20"/>
  <c r="H3192" i="20"/>
  <c r="H3345" i="20"/>
  <c r="H3153" i="20"/>
  <c r="H3353" i="20"/>
  <c r="H3009" i="20"/>
  <c r="H3087" i="20"/>
  <c r="H3430" i="20"/>
  <c r="H3330" i="20"/>
  <c r="H3247" i="20"/>
  <c r="H3109" i="20"/>
  <c r="H2981" i="20"/>
  <c r="H3264" i="20"/>
  <c r="H3159" i="20"/>
  <c r="H3262" i="20"/>
  <c r="H3068" i="20"/>
  <c r="H3125" i="20"/>
  <c r="H3233" i="20"/>
  <c r="H3303" i="20"/>
  <c r="H3321" i="20"/>
  <c r="H3352" i="20"/>
  <c r="H3357" i="20"/>
  <c r="H3181" i="20"/>
  <c r="H3045" i="20"/>
  <c r="H3297" i="20"/>
  <c r="H3307" i="20"/>
  <c r="H3077" i="20"/>
  <c r="H3023" i="20"/>
  <c r="H3299" i="20"/>
  <c r="H3218" i="20"/>
  <c r="H3294" i="20"/>
  <c r="H3432" i="20"/>
  <c r="H3007" i="20"/>
  <c r="H3156" i="20"/>
  <c r="H3381" i="20"/>
  <c r="H3171" i="20"/>
  <c r="H3305" i="20"/>
  <c r="H3167" i="20"/>
  <c r="H3154" i="20"/>
  <c r="H3173" i="20"/>
  <c r="H3401" i="20"/>
  <c r="H3030" i="20"/>
  <c r="H3275" i="20"/>
  <c r="H3027" i="20"/>
  <c r="H2964" i="20"/>
  <c r="H3338" i="20"/>
  <c r="H3340" i="20"/>
  <c r="H2927" i="20"/>
  <c r="H3222" i="20"/>
  <c r="H2995" i="20"/>
  <c r="H3301" i="20"/>
  <c r="H2954" i="20"/>
  <c r="H2962" i="20"/>
  <c r="H3140" i="20"/>
  <c r="H3235" i="20"/>
  <c r="H3359" i="20"/>
  <c r="H3024" i="20"/>
  <c r="H3417" i="20"/>
  <c r="H3104" i="20"/>
  <c r="H3186" i="20"/>
  <c r="H3151" i="20"/>
  <c r="H2925" i="20"/>
  <c r="H3372" i="20"/>
  <c r="H2980" i="20"/>
  <c r="H3360" i="20"/>
  <c r="H2967" i="20"/>
  <c r="H2977" i="20"/>
  <c r="H3334" i="20"/>
  <c r="H2922" i="20"/>
  <c r="H3313" i="20"/>
  <c r="H3238" i="20"/>
  <c r="H3405" i="20"/>
  <c r="H3158" i="20"/>
  <c r="H3314" i="20"/>
  <c r="H3201" i="20"/>
  <c r="H3288" i="20"/>
  <c r="H3138" i="20"/>
  <c r="H3414" i="20"/>
  <c r="H3148" i="20"/>
  <c r="H3302" i="20"/>
  <c r="H3421" i="20"/>
  <c r="H3230" i="20"/>
  <c r="H3320" i="20"/>
  <c r="H3318" i="20"/>
  <c r="H3187" i="20"/>
  <c r="H3219" i="20"/>
  <c r="H3232" i="20"/>
  <c r="H2943" i="20"/>
  <c r="H3003" i="20"/>
  <c r="H3176" i="20"/>
  <c r="H2975" i="20"/>
  <c r="H3163" i="20"/>
  <c r="H3382" i="20"/>
  <c r="H3050" i="20"/>
  <c r="H3331" i="20"/>
  <c r="H3422" i="20"/>
  <c r="H3304" i="20"/>
  <c r="H3043" i="20"/>
  <c r="H3363" i="20"/>
  <c r="H3039" i="20"/>
  <c r="H3085" i="20"/>
  <c r="H2994" i="20"/>
  <c r="H2961" i="20"/>
  <c r="H3031" i="20"/>
  <c r="H3202" i="20"/>
  <c r="H3121" i="20"/>
  <c r="H3056" i="20"/>
  <c r="H3057" i="20"/>
  <c r="H3419" i="20"/>
  <c r="H3287" i="20"/>
  <c r="H3069" i="20"/>
  <c r="H3150" i="20"/>
  <c r="H3213" i="20"/>
  <c r="H3034" i="20"/>
  <c r="H2957" i="20"/>
  <c r="H3107" i="20"/>
  <c r="H3049" i="20"/>
  <c r="H3103" i="20"/>
  <c r="H2965" i="20"/>
  <c r="H2930" i="20"/>
  <c r="H3329" i="20"/>
  <c r="H3399" i="20"/>
  <c r="H3064" i="20"/>
  <c r="H2960" i="20"/>
  <c r="H3409" i="20"/>
  <c r="H2955" i="20"/>
  <c r="H3273" i="20"/>
  <c r="H3316" i="20"/>
  <c r="H3415" i="20"/>
  <c r="H3122" i="20"/>
  <c r="H3429" i="20"/>
  <c r="H3406" i="20"/>
  <c r="H3384" i="20"/>
  <c r="H3425" i="20"/>
  <c r="H3157" i="20"/>
  <c r="H3090" i="20"/>
  <c r="H3291" i="20"/>
  <c r="H3091" i="20"/>
  <c r="H3323" i="20"/>
  <c r="H3028" i="20"/>
  <c r="H3319" i="20"/>
  <c r="H3124" i="20"/>
  <c r="H3016" i="20"/>
  <c r="H2970" i="20"/>
  <c r="H3416" i="20"/>
  <c r="H3184" i="20"/>
  <c r="H3403" i="20"/>
  <c r="H3188" i="20"/>
  <c r="H2972" i="20"/>
  <c r="H2939" i="20"/>
  <c r="H3234" i="20"/>
  <c r="H3397" i="20"/>
  <c r="H3047" i="20"/>
  <c r="H3282" i="20"/>
  <c r="H3017" i="20"/>
  <c r="H3279" i="20"/>
  <c r="H3281" i="20"/>
  <c r="H3408" i="20"/>
  <c r="H3012" i="20"/>
  <c r="H2953" i="20"/>
  <c r="H3315" i="20"/>
  <c r="H3083" i="20"/>
  <c r="H3239" i="20"/>
  <c r="H3063" i="20"/>
  <c r="H3142" i="20"/>
  <c r="H3225" i="20"/>
  <c r="H3131" i="20"/>
  <c r="H3361" i="20"/>
  <c r="H3309" i="20"/>
  <c r="H3065" i="20"/>
  <c r="H3058" i="20"/>
  <c r="H3277" i="20"/>
  <c r="H3431" i="20"/>
  <c r="H3387" i="20"/>
  <c r="H2952" i="20"/>
  <c r="H3048" i="20"/>
  <c r="H3373" i="20"/>
  <c r="H2918" i="20"/>
  <c r="H2985" i="20"/>
  <c r="H3108" i="20"/>
  <c r="H3295" i="20"/>
  <c r="H3317" i="20"/>
  <c r="H2938" i="20"/>
  <c r="H3389" i="20"/>
  <c r="H3248" i="20"/>
  <c r="H3395" i="20"/>
  <c r="H3180" i="20"/>
  <c r="H3404" i="20"/>
  <c r="H3268" i="20"/>
  <c r="H3208" i="20"/>
  <c r="H2936" i="20"/>
  <c r="H3010" i="20"/>
  <c r="H3370" i="20"/>
  <c r="H3041" i="20"/>
  <c r="H3260" i="20"/>
  <c r="H3412" i="20"/>
  <c r="H3101" i="20"/>
  <c r="H3410" i="20"/>
  <c r="H3102" i="20"/>
  <c r="H3258" i="20"/>
  <c r="H3059" i="20"/>
  <c r="H3249" i="20"/>
  <c r="H2928" i="20"/>
  <c r="H3385" i="20"/>
  <c r="H3144" i="20"/>
  <c r="H3079" i="20"/>
  <c r="H3209" i="20"/>
  <c r="H3089" i="20"/>
  <c r="H3267" i="20"/>
  <c r="H2920" i="20"/>
  <c r="H2983" i="20"/>
  <c r="H3060" i="20"/>
  <c r="H2940" i="20"/>
  <c r="H3011" i="20"/>
  <c r="H3076" i="20"/>
  <c r="H2931" i="20"/>
  <c r="H3393" i="20"/>
  <c r="H3336" i="20"/>
  <c r="H3250" i="20"/>
  <c r="H3000" i="20"/>
  <c r="H3308" i="20"/>
  <c r="H3332" i="20"/>
  <c r="H3272" i="20"/>
  <c r="H3155" i="20"/>
  <c r="H3200" i="20"/>
  <c r="H3311" i="20"/>
  <c r="H3054" i="20"/>
  <c r="H3293" i="20"/>
  <c r="H3164" i="20"/>
  <c r="H3015" i="20"/>
  <c r="H3004" i="20"/>
  <c r="H3123" i="20"/>
  <c r="H3143" i="20"/>
  <c r="H3165" i="20"/>
  <c r="H3113" i="20"/>
  <c r="H3051" i="20"/>
  <c r="H3105" i="20"/>
  <c r="H3322" i="20"/>
  <c r="H3193" i="20"/>
  <c r="H3237" i="20"/>
  <c r="H2966" i="20"/>
  <c r="H3296" i="20"/>
  <c r="H3088" i="20"/>
  <c r="H2991" i="20"/>
  <c r="H3127" i="20"/>
  <c r="H3278" i="20"/>
  <c r="H2992" i="20"/>
  <c r="H3035" i="20"/>
  <c r="H3367" i="20"/>
  <c r="H2934" i="20"/>
  <c r="H3271" i="20"/>
  <c r="H3203" i="20"/>
  <c r="H3228" i="20"/>
  <c r="H3350" i="20"/>
  <c r="H3427" i="20"/>
  <c r="H3038" i="20"/>
  <c r="H3375" i="20"/>
  <c r="H3119" i="20"/>
  <c r="H3021" i="20"/>
  <c r="H3254" i="20"/>
  <c r="H2941" i="20"/>
  <c r="H3377" i="20"/>
  <c r="H2996" i="20"/>
  <c r="H2978" i="20"/>
  <c r="H2924" i="20"/>
  <c r="H2932" i="20"/>
  <c r="H3178" i="20"/>
  <c r="H3388" i="20"/>
  <c r="H3280" i="20"/>
  <c r="H3075" i="20"/>
  <c r="H2944" i="20"/>
  <c r="H3136" i="20"/>
  <c r="H3147" i="20"/>
  <c r="H3093" i="20"/>
  <c r="H3110" i="20"/>
  <c r="H3300" i="20"/>
  <c r="H2984" i="20"/>
  <c r="H3117" i="20"/>
  <c r="H3346" i="20"/>
  <c r="H2942" i="20"/>
  <c r="H3396" i="20"/>
  <c r="H3111" i="20"/>
  <c r="H3407" i="20"/>
  <c r="H3274" i="20"/>
  <c r="H3227" i="20"/>
  <c r="H3094" i="20"/>
  <c r="H3183" i="20"/>
  <c r="H3229" i="20"/>
  <c r="H2987" i="20"/>
  <c r="H3398" i="20"/>
  <c r="H3194" i="20"/>
  <c r="H3084" i="20"/>
  <c r="H3220" i="20"/>
  <c r="H2971" i="20"/>
  <c r="H3115" i="20"/>
  <c r="H3130" i="20"/>
  <c r="H3240" i="20"/>
  <c r="H3426" i="20"/>
  <c r="H3174" i="20"/>
  <c r="H3177" i="20"/>
  <c r="H3364" i="20"/>
  <c r="H3394" i="20"/>
  <c r="H3160" i="20"/>
  <c r="H3146" i="20"/>
  <c r="H3179" i="20"/>
  <c r="H3014" i="20"/>
  <c r="H3185" i="20"/>
  <c r="H2951" i="20"/>
  <c r="H3255" i="20"/>
  <c r="H3210" i="20"/>
  <c r="H3269" i="20"/>
  <c r="H3018" i="20"/>
  <c r="H2933" i="20"/>
  <c r="H3166" i="20"/>
  <c r="H3265" i="20"/>
  <c r="H3182" i="20"/>
  <c r="H3061" i="20"/>
  <c r="H3096" i="20"/>
  <c r="H2963" i="20"/>
  <c r="H3411" i="20"/>
  <c r="H3114" i="20"/>
  <c r="H3070" i="20"/>
  <c r="H3212" i="20"/>
  <c r="H3078" i="20"/>
  <c r="H3348" i="20"/>
  <c r="H3424" i="20"/>
  <c r="H3211" i="20"/>
  <c r="H3343" i="20"/>
  <c r="H3226" i="20"/>
  <c r="H3379" i="20"/>
  <c r="H3376" i="20"/>
  <c r="H3215" i="20"/>
  <c r="H3298" i="20"/>
  <c r="H3290" i="20"/>
  <c r="H3062" i="20"/>
  <c r="H3002" i="20"/>
  <c r="H3118" i="20"/>
  <c r="H3356" i="20"/>
  <c r="H2945" i="20"/>
  <c r="H3134" i="20"/>
  <c r="H2993" i="20"/>
  <c r="H2973" i="20"/>
  <c r="H3072" i="20"/>
  <c r="H3358" i="20"/>
  <c r="H3371" i="20"/>
  <c r="H3139" i="20"/>
  <c r="H3420" i="20"/>
  <c r="H3325" i="20"/>
  <c r="H3190" i="20"/>
  <c r="H3204" i="20"/>
  <c r="H3128" i="20"/>
  <c r="H3333" i="20"/>
  <c r="H3161" i="20"/>
  <c r="H3071" i="20"/>
  <c r="H3216" i="20"/>
  <c r="H3207" i="20"/>
  <c r="H3355" i="20"/>
  <c r="H3224" i="20"/>
  <c r="H2999" i="20"/>
  <c r="H3354" i="20"/>
  <c r="H2949" i="20"/>
  <c r="H3392" i="20"/>
  <c r="H3306" i="20"/>
  <c r="H3366" i="20"/>
  <c r="H3241" i="20"/>
  <c r="H3236" i="20"/>
  <c r="H3231" i="20"/>
  <c r="H3032" i="20"/>
  <c r="H3243" i="20"/>
  <c r="H3368" i="20"/>
  <c r="H3074" i="20"/>
  <c r="H2947" i="20"/>
  <c r="H3086" i="20"/>
  <c r="H3033" i="20"/>
  <c r="H3100" i="20"/>
  <c r="H3175" i="20"/>
  <c r="H3327" i="20"/>
  <c r="H3191" i="20"/>
  <c r="H3099" i="20"/>
  <c r="H3253" i="20"/>
  <c r="H2923" i="20"/>
  <c r="H3400" i="20"/>
  <c r="H3251" i="20"/>
  <c r="H3390" i="20"/>
  <c r="H3337" i="20"/>
  <c r="H2959" i="20"/>
  <c r="H3196" i="20"/>
  <c r="H3037" i="20"/>
  <c r="H3195" i="20"/>
  <c r="H2946" i="20"/>
  <c r="H2958" i="20"/>
  <c r="H3052" i="20"/>
  <c r="H3112" i="20"/>
  <c r="H3283" i="20"/>
  <c r="H3145" i="20"/>
  <c r="H3055" i="20"/>
  <c r="H3206" i="20"/>
  <c r="H3092" i="20"/>
  <c r="H3005" i="20"/>
  <c r="H3073" i="20"/>
  <c r="H3106" i="20"/>
  <c r="H3276" i="20"/>
  <c r="H3270" i="20"/>
  <c r="H3256" i="20"/>
  <c r="H3097" i="20"/>
  <c r="H3019" i="20"/>
  <c r="H2974" i="20"/>
  <c r="H3020" i="20"/>
  <c r="H3217" i="20"/>
  <c r="H2926" i="20"/>
  <c r="H3135" i="20"/>
  <c r="H3170" i="20"/>
  <c r="H3286" i="20"/>
  <c r="H2919" i="20"/>
  <c r="H3042" i="20"/>
  <c r="H2990" i="20"/>
  <c r="H3289" i="20"/>
  <c r="H3199" i="20"/>
  <c r="H3126" i="20"/>
  <c r="H3098" i="20"/>
  <c r="H3081" i="20"/>
  <c r="H3080" i="20"/>
  <c r="H3351" i="20"/>
  <c r="H3242" i="20"/>
  <c r="H3386" i="20"/>
  <c r="H2979" i="20"/>
  <c r="H3046" i="20"/>
  <c r="H2921" i="20"/>
  <c r="H3433" i="20"/>
  <c r="H3428" i="20"/>
  <c r="H3423" i="20"/>
  <c r="H2986" i="20"/>
  <c r="H3362" i="20"/>
  <c r="H2989" i="20"/>
  <c r="H3189" i="20"/>
  <c r="H3168" i="20"/>
  <c r="H3310" i="20"/>
  <c r="H3257" i="20"/>
  <c r="H3324" i="20"/>
  <c r="H3391" i="20"/>
  <c r="H3129" i="20"/>
  <c r="H3149" i="20"/>
  <c r="H3221" i="20"/>
  <c r="H3066" i="20"/>
  <c r="H3328" i="20"/>
  <c r="H3205" i="20"/>
  <c r="H3022" i="20"/>
  <c r="H2969" i="20"/>
  <c r="H3036" i="20"/>
  <c r="H3339" i="20"/>
  <c r="H3335" i="20"/>
  <c r="H3245" i="20"/>
  <c r="H3312" i="20"/>
  <c r="H3040" i="20"/>
  <c r="H3326" i="20"/>
  <c r="H3263" i="20"/>
  <c r="H3285" i="20"/>
  <c r="H3198" i="20"/>
  <c r="H2988" i="20"/>
  <c r="H3383" i="20"/>
  <c r="H2929" i="20"/>
  <c r="H2935" i="20"/>
  <c r="H3402" i="20"/>
  <c r="H3244" i="20"/>
  <c r="H3006" i="20"/>
  <c r="H3162" i="20"/>
  <c r="H3284" i="20"/>
  <c r="H3008" i="20"/>
  <c r="H3292" i="20"/>
  <c r="H3029" i="20"/>
  <c r="H2998" i="20"/>
  <c r="H3266" i="20"/>
  <c r="H3223" i="20"/>
  <c r="H3001" i="20"/>
  <c r="H3053" i="20"/>
  <c r="H3152" i="20"/>
  <c r="H3137" i="20"/>
  <c r="H3341" i="20"/>
  <c r="H3365" i="20"/>
  <c r="H3342" i="20"/>
  <c r="H3132" i="20"/>
  <c r="H3418" i="20"/>
  <c r="H3169" i="20"/>
  <c r="H3067" i="20"/>
  <c r="H3380" i="20"/>
  <c r="H3374" i="20"/>
  <c r="H2917" i="20"/>
  <c r="H2948" i="20"/>
  <c r="I1256" i="17"/>
  <c r="I1458" i="17" s="1"/>
</calcChain>
</file>

<file path=xl/sharedStrings.xml><?xml version="1.0" encoding="utf-8"?>
<sst xmlns="http://schemas.openxmlformats.org/spreadsheetml/2006/main" count="37682" uniqueCount="964">
  <si>
    <t>INSERT CAPTION AND DOCKET NUMBER</t>
  </si>
  <si>
    <t>[NAME OF UTILITY]</t>
  </si>
  <si>
    <t>[UTILITY SERVICE PROVIDED]</t>
  </si>
  <si>
    <t xml:space="preserve">[MONTH AND YEAR IN RELATION TO THE DATA] </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</si>
  <si>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</si>
  <si>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</si>
  <si>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</si>
  <si>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</si>
  <si>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</si>
  <si>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</si>
  <si>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</si>
  <si>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</si>
  <si>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</si>
  <si>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</si>
  <si>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</si>
  <si>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</si>
  <si>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ACE will provide Revenues and Expenses quarterly when the information is publicly available. ACE does not measure or track demand for residential customers, so it cannot be included in this report. 
Expenses are reported in as Total Utility Operating Expenses. The company does not report operating expenses by Service Classification nor Locality. </t>
  </si>
  <si>
    <t>Notes: ACE does not provide dual services to customers</t>
  </si>
  <si>
    <t>Notes: ACE does not track Median $ Amounts Billed to Customer Accounts</t>
  </si>
  <si>
    <t xml:space="preserve">Notes: ACE does not keep data on net revenue as defined.
Sales Revenues -  represents total monthly Sales to Ultimate Consumers by residential and non-residential.  This is consistent with sales to ultimate consumers reported on the annual FERC Form-1 (pg. 300, line 10).  ACE does not keep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</si>
  <si>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ACE does not keep supply and revenue data by municipality. Expenses are reported in as Total Utility Operating Expenses. The company does not report operating expenses by Service Classification nor Locality. </t>
  </si>
  <si>
    <t>ACE will provide Average $ Amount billed to Customer Accounts when information is publicly available</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</si>
  <si>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</si>
  <si>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Notes: ACE does not keep expense data by customer class. </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</si>
  <si>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</si>
  <si>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</si>
  <si>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</si>
  <si>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</si>
  <si>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</si>
  <si>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</si>
  <si>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</si>
  <si>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</si>
  <si>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</si>
  <si>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</si>
  <si>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</si>
  <si>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</si>
  <si>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</si>
  <si>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</si>
  <si>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</si>
  <si>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</si>
  <si>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</si>
  <si>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</si>
  <si>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</si>
  <si>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</si>
  <si>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</si>
  <si>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</si>
  <si>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</si>
  <si>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</si>
  <si>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</si>
  <si>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</si>
  <si>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</si>
  <si>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</si>
  <si>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</si>
  <si>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</si>
  <si>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</si>
  <si>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</si>
  <si>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</si>
  <si>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</si>
  <si>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</si>
  <si>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</si>
  <si>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ABSECON</t>
  </si>
  <si>
    <t>08204</t>
  </si>
  <si>
    <t>08205</t>
  </si>
  <si>
    <t>08201</t>
  </si>
  <si>
    <t>ABSECON HIGHLANDS</t>
  </si>
  <si>
    <t>ALBION</t>
  </si>
  <si>
    <t>08009</t>
  </si>
  <si>
    <t>ALDINE</t>
  </si>
  <si>
    <t>08318</t>
  </si>
  <si>
    <t>ALLOWAY</t>
  </si>
  <si>
    <t>08081</t>
  </si>
  <si>
    <t>08001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</si>
  <si>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</si>
  <si>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</si>
  <si>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</si>
  <si>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</si>
  <si>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</si>
  <si>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</si>
  <si>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</si>
  <si>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</si>
  <si>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</si>
  <si>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</si>
  <si>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</si>
  <si>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</si>
  <si>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</si>
  <si>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</si>
  <si>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</si>
  <si>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</si>
  <si>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</si>
  <si>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</si>
  <si>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</si>
  <si>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</si>
  <si>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</si>
  <si>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08210</t>
  </si>
  <si>
    <t>08202</t>
  </si>
  <si>
    <t>08361</t>
  </si>
  <si>
    <t>08200</t>
  </si>
  <si>
    <t>BARGAINTOWN</t>
  </si>
  <si>
    <t>08232</t>
  </si>
  <si>
    <t>BARNEGAT</t>
  </si>
  <si>
    <t>08008</t>
  </si>
  <si>
    <t>08050</t>
  </si>
  <si>
    <t>08006</t>
  </si>
  <si>
    <t>08005</t>
  </si>
  <si>
    <t>BARNSBORO</t>
  </si>
  <si>
    <t>08080</t>
  </si>
  <si>
    <t>BASS RIVER</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</si>
  <si>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</si>
  <si>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</si>
  <si>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</si>
  <si>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</si>
  <si>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</si>
  <si>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</si>
  <si>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</si>
  <si>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</si>
  <si>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</si>
  <si>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</si>
  <si>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</si>
  <si>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</si>
  <si>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</si>
  <si>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</si>
  <si>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</si>
  <si>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</si>
  <si>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</si>
  <si>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</si>
  <si>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</si>
  <si>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</si>
  <si>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</si>
  <si>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</si>
  <si>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</si>
  <si>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08349</t>
  </si>
  <si>
    <t>08301</t>
  </si>
  <si>
    <t>BLACKWOOD</t>
  </si>
  <si>
    <t>BLUE ANCHOR</t>
  </si>
  <si>
    <t>BOZARTHTOWN</t>
  </si>
  <si>
    <t>BRADDOCK</t>
  </si>
  <si>
    <t>BRANCHVILLE</t>
  </si>
  <si>
    <t>07826</t>
  </si>
  <si>
    <t>BRANT BEACH</t>
  </si>
  <si>
    <t>BRIDGEPORT</t>
  </si>
  <si>
    <t>08014</t>
  </si>
  <si>
    <t>BRIDGETON</t>
  </si>
  <si>
    <t>08302</t>
  </si>
  <si>
    <t>BRIGANTINE</t>
  </si>
  <si>
    <t>08203</t>
  </si>
  <si>
    <t>08023</t>
  </si>
  <si>
    <t>BRIGHTON BEACH</t>
  </si>
  <si>
    <t>BROOKVILLE</t>
  </si>
  <si>
    <t>BROTMANVILLE</t>
  </si>
  <si>
    <t>BUENA</t>
  </si>
  <si>
    <t>08360</t>
  </si>
  <si>
    <t>08326</t>
  </si>
  <si>
    <t>08310</t>
  </si>
  <si>
    <t>08341</t>
  </si>
  <si>
    <t>08350</t>
  </si>
  <si>
    <t>BUENA VISTA TOWNSHIP</t>
  </si>
  <si>
    <t>BUNKER HILL</t>
  </si>
  <si>
    <t>BURLEIGH</t>
  </si>
  <si>
    <t>CALDWELL</t>
  </si>
  <si>
    <t>07006</t>
  </si>
  <si>
    <t>CANTON</t>
  </si>
  <si>
    <t>08079</t>
  </si>
  <si>
    <t>CAPE MAY</t>
  </si>
  <si>
    <t>08260</t>
  </si>
  <si>
    <t>08212</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</si>
  <si>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</si>
  <si>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</si>
  <si>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</si>
  <si>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</si>
  <si>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</si>
  <si>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</si>
  <si>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</si>
  <si>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</si>
  <si>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</si>
  <si>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</si>
  <si>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</si>
  <si>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</si>
  <si>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</si>
  <si>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</si>
  <si>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</si>
  <si>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</si>
  <si>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</si>
  <si>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</si>
  <si>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</si>
  <si>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</si>
  <si>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</si>
  <si>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</si>
  <si>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</si>
  <si>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</si>
  <si>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</si>
  <si>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</si>
  <si>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</si>
  <si>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</si>
  <si>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</si>
  <si>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</si>
  <si>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</si>
  <si>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</si>
  <si>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</si>
  <si>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</si>
  <si>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</si>
  <si>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</si>
  <si>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</si>
  <si>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</si>
  <si>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</si>
  <si>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</si>
  <si>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</si>
  <si>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08215</t>
  </si>
  <si>
    <t>08213</t>
  </si>
  <si>
    <t>CONOVERTOWN</t>
  </si>
  <si>
    <t>CORBIN CITY</t>
  </si>
  <si>
    <t>DA COSTA</t>
  </si>
  <si>
    <t>DARETOWN</t>
  </si>
  <si>
    <t>DEEPWATER</t>
  </si>
  <si>
    <t>DEERFIELD</t>
  </si>
  <si>
    <t>08352</t>
  </si>
  <si>
    <t>08313</t>
  </si>
  <si>
    <t>DEL HAVEN</t>
  </si>
  <si>
    <t>DELMONT</t>
  </si>
  <si>
    <t>08314</t>
  </si>
  <si>
    <t>DENNISVILLE</t>
  </si>
  <si>
    <t>08230</t>
  </si>
  <si>
    <t>08246</t>
  </si>
  <si>
    <t>DEPTFORD</t>
  </si>
  <si>
    <t>08090</t>
  </si>
  <si>
    <t>08096</t>
  </si>
  <si>
    <t>08093</t>
  </si>
  <si>
    <t>DEVONSHIRE</t>
  </si>
  <si>
    <t>DIAMOND BEACH</t>
  </si>
  <si>
    <t>DIAS CREEK</t>
  </si>
  <si>
    <t>DIVIDING CREEK</t>
  </si>
  <si>
    <t>08315</t>
  </si>
  <si>
    <t>00000</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</si>
  <si>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</si>
  <si>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</si>
  <si>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</si>
  <si>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</si>
  <si>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</si>
  <si>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</si>
  <si>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</si>
  <si>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</si>
  <si>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</si>
  <si>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</si>
  <si>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</si>
  <si>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</si>
  <si>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</si>
  <si>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</si>
  <si>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</si>
  <si>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</si>
  <si>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</si>
  <si>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</si>
  <si>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</si>
  <si>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</si>
  <si>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</si>
  <si>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</si>
  <si>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07632</t>
  </si>
  <si>
    <t>07631</t>
  </si>
  <si>
    <t>ENGLISH CREEK</t>
  </si>
  <si>
    <t>ERIAL</t>
  </si>
  <si>
    <t>08181</t>
  </si>
  <si>
    <t>05081</t>
  </si>
  <si>
    <t>ERMA</t>
  </si>
  <si>
    <t>08271</t>
  </si>
  <si>
    <t>ESTELL MANOR</t>
  </si>
  <si>
    <t>08319</t>
  </si>
  <si>
    <t>EWAN</t>
  </si>
  <si>
    <t>08025</t>
  </si>
  <si>
    <t>FAIRFIELD</t>
  </si>
  <si>
    <t>08320</t>
  </si>
  <si>
    <t>07004</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</si>
  <si>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</si>
  <si>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</si>
  <si>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</si>
  <si>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</si>
  <si>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</si>
  <si>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</si>
  <si>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</si>
  <si>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</si>
  <si>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</si>
  <si>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</si>
  <si>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</si>
  <si>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</si>
  <si>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</si>
  <si>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</si>
  <si>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</si>
  <si>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</si>
  <si>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</si>
  <si>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</si>
  <si>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</si>
  <si>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08240</t>
  </si>
  <si>
    <t>08231</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</si>
  <si>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</si>
  <si>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</si>
  <si>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</si>
  <si>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</si>
  <si>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</si>
  <si>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</si>
  <si>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</si>
  <si>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</si>
  <si>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</si>
  <si>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</si>
  <si>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</si>
  <si>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</si>
  <si>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</si>
  <si>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</si>
  <si>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</si>
  <si>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</si>
  <si>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</si>
  <si>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GREENWICH</t>
  </si>
  <si>
    <t>08323</t>
  </si>
  <si>
    <t>GRENLOCH</t>
  </si>
  <si>
    <t>08032</t>
  </si>
  <si>
    <t>HALEYVILLE</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</si>
  <si>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</si>
  <si>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</si>
  <si>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</si>
  <si>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</si>
  <si>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</si>
  <si>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</si>
  <si>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</si>
  <si>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</si>
  <si>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</si>
  <si>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</si>
  <si>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</si>
  <si>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</si>
  <si>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</si>
  <si>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</si>
  <si>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</si>
  <si>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</si>
  <si>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</si>
  <si>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</si>
  <si>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</si>
  <si>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</si>
  <si>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08087</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</si>
  <si>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</si>
  <si>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</si>
  <si>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</si>
  <si>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</si>
  <si>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</si>
  <si>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</si>
  <si>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</si>
  <si>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</si>
  <si>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</si>
  <si>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</si>
  <si>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</si>
  <si>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</si>
  <si>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</si>
  <si>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</si>
  <si>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</si>
  <si>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</si>
  <si>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</si>
  <si>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</si>
  <si>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</si>
  <si>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</si>
  <si>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</si>
  <si>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</si>
  <si>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</si>
  <si>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</si>
  <si>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</si>
  <si>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08327</t>
  </si>
  <si>
    <t>08237</t>
  </si>
  <si>
    <t>LINDENWOLD</t>
  </si>
  <si>
    <t>02021</t>
  </si>
  <si>
    <t>LINWOOD</t>
  </si>
  <si>
    <t>08244</t>
  </si>
  <si>
    <t>08221</t>
  </si>
  <si>
    <t>08225</t>
  </si>
  <si>
    <t>LITTLE EGG HARBOR TOWNSHIP</t>
  </si>
  <si>
    <t>LOGAN TOWNSHIP</t>
  </si>
  <si>
    <t>LONG BEACH TOWNSHIP</t>
  </si>
  <si>
    <t>LONGPORT</t>
  </si>
  <si>
    <t>08403</t>
  </si>
  <si>
    <t>LOVELADIES</t>
  </si>
  <si>
    <t>LOWER BANK</t>
  </si>
  <si>
    <t>MALAGA</t>
  </si>
  <si>
    <t>MANAHAWKIN</t>
  </si>
  <si>
    <t>05050</t>
  </si>
  <si>
    <t>MANNINGTON</t>
  </si>
  <si>
    <t>MANTUA</t>
  </si>
  <si>
    <t>08051</t>
  </si>
  <si>
    <t>08056</t>
  </si>
  <si>
    <t>MARGATE CITY</t>
  </si>
  <si>
    <t>08406</t>
  </si>
  <si>
    <t>MARLBORO</t>
  </si>
  <si>
    <t>MARLTON</t>
  </si>
  <si>
    <t>08055</t>
  </si>
  <si>
    <t>MARMORA</t>
  </si>
  <si>
    <t>08226</t>
  </si>
  <si>
    <t>MATHISTOWN</t>
  </si>
  <si>
    <t>MAURICETOWN</t>
  </si>
  <si>
    <t>08329</t>
  </si>
  <si>
    <t>MAYETTA</t>
  </si>
  <si>
    <t>MAYS LANDING</t>
  </si>
  <si>
    <t>MAYVILLE</t>
  </si>
  <si>
    <t>MCKEE CITY</t>
  </si>
  <si>
    <t>MEDFORD</t>
  </si>
  <si>
    <t>MICKLETON</t>
  </si>
  <si>
    <t>MILLVILLE</t>
  </si>
  <si>
    <t>38332</t>
  </si>
  <si>
    <t>MILMAY</t>
  </si>
  <si>
    <t>08340</t>
  </si>
  <si>
    <t>MIMOSA LAKES</t>
  </si>
  <si>
    <t>MINOTOLA</t>
  </si>
  <si>
    <t>MIZPAH</t>
  </si>
  <si>
    <t>08342</t>
  </si>
  <si>
    <t>MONROEVILLE</t>
  </si>
  <si>
    <t>MOTTS CREEK</t>
  </si>
  <si>
    <t>MOUNT ROYAL</t>
  </si>
  <si>
    <t>08061</t>
  </si>
  <si>
    <t>MULLICA HILL</t>
  </si>
  <si>
    <t>MYSTIC ISLAND</t>
  </si>
  <si>
    <t>NESCO</t>
  </si>
  <si>
    <t>NEW BROOKLYN</t>
  </si>
  <si>
    <t>NEW GRETNA</t>
  </si>
  <si>
    <t>NEWFIELD</t>
  </si>
  <si>
    <t>NEWPORT</t>
  </si>
  <si>
    <t>NEWTONVILLE</t>
  </si>
  <si>
    <t>08346</t>
  </si>
  <si>
    <t>03346</t>
  </si>
  <si>
    <t>NORMA</t>
  </si>
  <si>
    <t>08347</t>
  </si>
  <si>
    <t>NORTH BEACH</t>
  </si>
  <si>
    <t>NORTH BEACH HAVEN</t>
  </si>
  <si>
    <t>NORTH CAPE MAY</t>
  </si>
  <si>
    <t>NORTH VINELAND</t>
  </si>
  <si>
    <t>NORTH WILDWOOD</t>
  </si>
  <si>
    <t>08206</t>
  </si>
  <si>
    <t>NORTHFIELD</t>
  </si>
  <si>
    <t>NORTONVILLE</t>
  </si>
  <si>
    <t>OAKWOOD BEACH</t>
  </si>
  <si>
    <t>OCEAN ACRES</t>
  </si>
  <si>
    <t>OCEAN CITY</t>
  </si>
  <si>
    <t>08826</t>
  </si>
  <si>
    <t>OCEAN VIEW</t>
  </si>
  <si>
    <t>OCEANVILLE</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</si>
  <si>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</si>
  <si>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</si>
  <si>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</si>
  <si>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</si>
  <si>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</si>
  <si>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</si>
  <si>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</si>
  <si>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</si>
  <si>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</si>
  <si>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</si>
  <si>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</si>
  <si>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</si>
  <si>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</si>
  <si>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</si>
  <si>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</si>
  <si>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</si>
  <si>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</si>
  <si>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</si>
  <si>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08243</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</si>
  <si>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</si>
  <si>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</si>
  <si>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</si>
  <si>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</si>
  <si>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</si>
  <si>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</si>
  <si>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</si>
  <si>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</si>
  <si>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</si>
  <si>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</si>
  <si>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</si>
  <si>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</si>
  <si>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</si>
  <si>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</si>
  <si>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</si>
  <si>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</si>
  <si>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</si>
  <si>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</si>
  <si>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</si>
  <si>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</si>
  <si>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</si>
  <si>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</si>
  <si>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</si>
  <si>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</si>
  <si>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</si>
  <si>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</si>
  <si>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</si>
  <si>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</si>
  <si>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</si>
  <si>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</si>
  <si>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</si>
  <si>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</si>
  <si>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</si>
  <si>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</si>
  <si>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</si>
  <si>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</si>
  <si>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</si>
  <si>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</si>
  <si>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</si>
  <si>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</si>
  <si>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</si>
  <si>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</si>
  <si>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</si>
  <si>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</si>
  <si>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</si>
  <si>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</si>
  <si>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</si>
  <si>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</si>
  <si>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</si>
  <si>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</si>
  <si>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</si>
  <si>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</si>
  <si>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</si>
  <si>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</si>
  <si>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</si>
  <si>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</si>
  <si>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</si>
  <si>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</si>
  <si>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</si>
  <si>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</si>
  <si>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</si>
  <si>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</si>
  <si>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</si>
  <si>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</si>
  <si>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</si>
  <si>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 TOWNSHIP</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</si>
  <si>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</si>
  <si>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</si>
  <si>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</si>
  <si>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</si>
  <si>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</si>
  <si>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</si>
  <si>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</si>
  <si>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</si>
  <si>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</si>
  <si>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</si>
  <si>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</si>
  <si>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</si>
  <si>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</si>
  <si>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</si>
  <si>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</si>
  <si>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</si>
  <si>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</si>
  <si>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</si>
  <si>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</si>
  <si>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</si>
  <si>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</si>
  <si>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</si>
  <si>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</si>
  <si>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</si>
  <si>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</si>
  <si>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</si>
  <si>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VICTORY LAKES</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</si>
  <si>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</si>
  <si>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</si>
  <si>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</si>
  <si>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</si>
  <si>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</si>
  <si>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</si>
  <si>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</si>
  <si>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</si>
  <si>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</si>
  <si>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</si>
  <si>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</si>
  <si>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</si>
  <si>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</si>
  <si>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</si>
  <si>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</si>
  <si>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</si>
  <si>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</si>
  <si>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</si>
  <si>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</si>
  <si>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</si>
  <si>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</si>
  <si>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</si>
  <si>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</si>
  <si>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</si>
  <si>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</si>
  <si>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</si>
  <si>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</si>
  <si>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</si>
  <si>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</si>
  <si>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</si>
  <si>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</si>
  <si>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</si>
  <si>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</si>
  <si>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</si>
  <si>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</si>
  <si>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</si>
  <si>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</si>
  <si>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</si>
  <si>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</si>
  <si>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Unassigned</t>
  </si>
  <si>
    <t>MONEY ISLAND</t>
  </si>
  <si>
    <t>Non-Residential</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</si>
  <si>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</si>
  <si>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</si>
  <si>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</si>
  <si>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</si>
  <si>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</si>
  <si>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</si>
  <si>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</si>
  <si>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</si>
  <si>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</si>
  <si>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</si>
  <si>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</si>
  <si>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</si>
  <si>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</si>
  <si>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</si>
  <si>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</si>
  <si>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MALLARD ISLAND</t>
  </si>
  <si>
    <t>MANUMUSKIN</t>
  </si>
  <si>
    <t>MENANTICO</t>
  </si>
  <si>
    <t>MIDDLE TOWNSHIP</t>
  </si>
  <si>
    <t>MOUNT LAUREL</t>
  </si>
  <si>
    <t>08054</t>
  </si>
  <si>
    <t>MULLICA TWP</t>
  </si>
  <si>
    <t>NEW SHARON</t>
  </si>
  <si>
    <t>PEAHALA PARK</t>
  </si>
  <si>
    <t>08238</t>
  </si>
  <si>
    <t>08249</t>
  </si>
  <si>
    <t>99999</t>
  </si>
  <si>
    <t>08362</t>
  </si>
  <si>
    <t>WOODMANSIE</t>
  </si>
  <si>
    <t>WOODRUFF</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</si>
  <si>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</si>
  <si>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</si>
  <si>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</si>
  <si>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</si>
  <si>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</si>
  <si>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</si>
  <si>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</si>
  <si>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</si>
  <si>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</si>
  <si>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</si>
  <si>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</si>
  <si>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</si>
  <si>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[Janauary,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</si>
  <si>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</si>
  <si>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</si>
  <si>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</si>
  <si>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</si>
  <si>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</si>
  <si>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</si>
  <si>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</si>
  <si>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</si>
  <si>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Bargaintown</t>
  </si>
  <si>
    <t>BIRCHES</t>
  </si>
  <si>
    <t>CROSS KEYS</t>
  </si>
  <si>
    <t>EGG HARBOR</t>
  </si>
  <si>
    <t>HURFVILLE</t>
  </si>
  <si>
    <t>MYSTIC ISLANDS</t>
  </si>
  <si>
    <t>QUINTON TOWNSHIP</t>
  </si>
  <si>
    <t>SEAVIEW PARK</t>
  </si>
  <si>
    <t>SOUTHAMPTON</t>
  </si>
  <si>
    <t>UPPER DEERFIELD</t>
  </si>
  <si>
    <t>UPPER DEERFIELD TWP</t>
  </si>
  <si>
    <t>VENTNOR</t>
  </si>
  <si>
    <t>VOORHEES</t>
  </si>
  <si>
    <t>WASHINGTON TWP</t>
  </si>
  <si>
    <t>WINSLOW</t>
  </si>
  <si>
    <t>[Janauary, 2023]</t>
  </si>
  <si>
    <t>DEERFIELD TWP</t>
  </si>
  <si>
    <t>ESTELVILLE</t>
  </si>
  <si>
    <t>GRASSY SOUNDS</t>
  </si>
  <si>
    <t>LITTLE EGG HARBOR</t>
  </si>
  <si>
    <t>MT ROYAL</t>
  </si>
  <si>
    <t>Not Available</t>
  </si>
  <si>
    <t>[Janauary, 2022]</t>
  </si>
  <si>
    <t>MARGATE</t>
  </si>
  <si>
    <t>washington township</t>
  </si>
  <si>
    <t>[January,  2019]</t>
  </si>
  <si>
    <t>DEPTFORD TERRACE</t>
  </si>
  <si>
    <t>HOPEWELL TOWNSHIP</t>
  </si>
  <si>
    <t xml:space="preserve">LITTLE EGG HARBOR </t>
  </si>
  <si>
    <t>WEDGEWOOD</t>
  </si>
  <si>
    <t>LOGAN</t>
  </si>
  <si>
    <t>PENNSGROVE</t>
  </si>
  <si>
    <t>WOOLWICH</t>
  </si>
  <si>
    <t>CROSS KEYS WMSTOWN</t>
  </si>
  <si>
    <t>MEDFORD FARMS</t>
  </si>
  <si>
    <t>#</t>
  </si>
  <si>
    <t>#/#</t>
  </si>
  <si>
    <t>[January, 2022]</t>
  </si>
  <si>
    <t>[January,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</si>
  <si>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</si>
  <si>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</si>
  <si>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r>
      <t xml:space="preserve">Please fill in each respective box, if the data is unavailable or cannot be broken down </t>
    </r>
    <r>
      <rPr>
        <b/>
        <u/>
        <sz val="10"/>
        <color rgb="FF000000"/>
        <rFont val="Arial"/>
        <family val="2"/>
      </rPr>
      <t>in any</t>
    </r>
    <r>
      <rPr>
        <sz val="10"/>
        <color rgb="FF000000"/>
        <rFont val="Arial"/>
        <family val="2"/>
      </rPr>
      <t xml:space="preserve"> of the sections or following tabs please leave the column blank and disclose why in the "Notes" section.</t>
    </r>
  </si>
  <si>
    <t>Notes: [Customer count is not a unique count. A customer can fall in more one of the aging buckets]</t>
  </si>
  <si>
    <t xml:space="preserve">Customer arrearage dollars = total dollars which can include credit balances.  </t>
  </si>
  <si>
    <t xml:space="preserve">Arrearage average includes all customers counted as arrearage dollars which can include customers with credit balance. </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</si>
  <si>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</si>
  <si>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</si>
  <si>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rgb="FF000000"/>
        <rFont val="Arial"/>
        <family val="2"/>
      </rPr>
      <t>should not be included</t>
    </r>
    <r>
      <rPr>
        <sz val="10"/>
        <color rgb="FF000000"/>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</si>
  <si>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</si>
  <si>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</si>
  <si>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</si>
  <si>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</si>
  <si>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</si>
  <si>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</si>
  <si>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</si>
  <si>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</si>
  <si>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</si>
  <si>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</si>
  <si>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</si>
  <si>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</si>
  <si>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</si>
  <si>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</si>
  <si>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 -   </t>
  </si>
  <si>
    <t xml:space="preserve">-   </t>
  </si>
  <si>
    <t>MILVILLE</t>
  </si>
  <si>
    <t>STOW CREEK TWP</t>
  </si>
  <si>
    <t>TOWNBANK</t>
  </si>
  <si>
    <t>WATERFORD WORKS</t>
  </si>
  <si>
    <t xml:space="preserve">Total Number of Customers </t>
  </si>
  <si>
    <t>Total Dollar Amount</t>
  </si>
  <si>
    <t>Average Amount Owed</t>
  </si>
  <si>
    <t>FAWN LAKES</t>
  </si>
  <si>
    <t>PORT ELIZABETH'</t>
  </si>
  <si>
    <t>WASHINGTON</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</si>
  <si>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</si>
  <si>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</si>
  <si>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</si>
  <si>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</si>
  <si>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</si>
  <si>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</si>
  <si>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DPA Notes: </t>
  </si>
  <si>
    <t>Staff interprets the following words, under the context of Sections 2a(12) &amp; 3a(12), as follows:</t>
  </si>
  <si>
    <t xml:space="preserve">Customer count is not unique count.   </t>
  </si>
  <si>
    <t>1. Late Fee - a charge that a customer incurs when they fail to pay a bill or make a payment by the due date.</t>
  </si>
  <si>
    <t xml:space="preserve">Total dollars can  include more than one DPA type (deposit, arrears) on one account.   </t>
  </si>
  <si>
    <t xml:space="preserve">2. Penalty - a charge that a customers incurs for violating the terms of an agreement or contract. </t>
  </si>
  <si>
    <t xml:space="preserve">Average amount is calculated on total dollars / DPA type  </t>
  </si>
  <si>
    <t>[January, 2024]</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</si>
  <si>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</si>
  <si>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</si>
  <si>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</si>
  <si>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</si>
  <si>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</si>
  <si>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</si>
  <si>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</si>
  <si>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</si>
  <si>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</si>
  <si>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</si>
  <si>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</si>
  <si>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</si>
  <si>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</si>
  <si>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</si>
  <si>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</si>
  <si>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</si>
  <si>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</si>
  <si>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</si>
  <si>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</si>
  <si>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</si>
  <si>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</si>
  <si>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</si>
  <si>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</si>
  <si>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</si>
  <si>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[January, 2023]</t>
  </si>
  <si>
    <t>Number of Customers in Deferred Payment Agreements</t>
  </si>
  <si>
    <t>Total Deferred Payment Agreements Dollar Amounts</t>
  </si>
  <si>
    <t>Total Dollar Amount of Arrears entered into a Deferred Payment Agreements</t>
  </si>
  <si>
    <t>[Janauary,  2019]</t>
  </si>
  <si>
    <t xml:space="preserve"> </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</si>
  <si>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</si>
  <si>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</si>
  <si>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</si>
  <si>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</si>
  <si>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</si>
  <si>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</si>
  <si>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</si>
  <si>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</si>
  <si>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</si>
  <si>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NOTES: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</si>
  <si>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NOTES: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</si>
  <si>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Program data starts on row 27.</t>
  </si>
  <si>
    <t>Atlantic City Electric</t>
  </si>
  <si>
    <t>Utility Assistance Program</t>
  </si>
  <si>
    <t>Terms of Eligibility:</t>
  </si>
  <si>
    <t>Available Budget:</t>
  </si>
  <si>
    <t>Description of Enhancements to Programs to meet Increases in Demand</t>
  </si>
  <si>
    <t>[January 2024] Residential Number of Customers that Applied</t>
  </si>
  <si>
    <t>[January 2023] Residential Number of Customers that Applied</t>
  </si>
  <si>
    <t>[January 2019] Residential Number of Customers that Applied</t>
  </si>
  <si>
    <t>[January 2024] Number of Residential Customers that Receive Assistance for Arrears</t>
  </si>
  <si>
    <t>The Amount (Dollars) of Funds Credited Towards the Accounts of Residents Participating in each Assistance Program</t>
  </si>
  <si>
    <t>[January 2023]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</si>
  <si>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</si>
  <si>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</si>
  <si>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</si>
  <si>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</si>
  <si>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</si>
  <si>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</si>
  <si>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</si>
  <si>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</si>
  <si>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</si>
  <si>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</si>
  <si>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</si>
  <si>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</si>
  <si>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</si>
  <si>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</si>
  <si>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ACE Important Information/Annual Required Insert (Residential)</t>
  </si>
  <si>
    <t xml:space="preserve">ACE NJ Winter Shut Off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</si>
  <si>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</si>
  <si>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</si>
  <si>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</si>
  <si>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</si>
  <si>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</si>
  <si>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</si>
  <si>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</si>
  <si>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</si>
  <si>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social media</t>
  </si>
  <si>
    <t>Promotion of the BPU Utility Assistance Day in AC</t>
  </si>
  <si>
    <t>Posted copy of BPU flyer on social media channels</t>
  </si>
  <si>
    <t>Energy Saving Tips</t>
  </si>
  <si>
    <t>Need Help with Your Energy Bill This Winter? Atlantic City Electric is Here to Help. | The Source (pepcoholdings.com)</t>
  </si>
  <si>
    <t>Quick Home Energy Check</t>
  </si>
  <si>
    <t>Quick Home Energy Check-up Program | Atlantic City Electric</t>
  </si>
  <si>
    <t>Home Weatherization Program</t>
  </si>
  <si>
    <t>Home Weatherization Program | Atlantic City Electric</t>
  </si>
  <si>
    <t>NJ Lifeline</t>
  </si>
  <si>
    <t>All</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</si>
  <si>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</si>
  <si>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</si>
  <si>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BATES MILLS</t>
  </si>
  <si>
    <t>GLASS</t>
  </si>
  <si>
    <t>LITTLE EGG HARBOR TWP</t>
  </si>
  <si>
    <t>NJ LIHEAP</t>
  </si>
  <si>
    <t>ALL</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</si>
  <si>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</si>
  <si>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</si>
  <si>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Absecon</t>
  </si>
  <si>
    <t>Absecon, Galloway, Smithville</t>
  </si>
  <si>
    <t>Blackwood, Turnersville</t>
  </si>
  <si>
    <t>Bridgeton, Seabrook</t>
  </si>
  <si>
    <t>Cape May, North Cape May, West Cape May, Fishing Creek</t>
  </si>
  <si>
    <t>Carneys Point, Penns Grove</t>
  </si>
  <si>
    <t>Cedar Brook</t>
  </si>
  <si>
    <t>Chesilhurst, Waterford Works</t>
  </si>
  <si>
    <t>Clementon, Laurel Springs, Pine Valley, Pine Hill, Lindenwold</t>
  </si>
  <si>
    <t>Del Haven, Villas</t>
  </si>
  <si>
    <t>Egg Harbor City</t>
  </si>
  <si>
    <t>Erial, Sicklerville</t>
  </si>
  <si>
    <t>Hammonton, Batsto, Folsom</t>
  </si>
  <si>
    <t>Kirkwood, Voorhees</t>
  </si>
  <si>
    <t>Mannington, Salem</t>
  </si>
  <si>
    <t>Millville, Laurel Lake</t>
  </si>
  <si>
    <t>Paulsboro</t>
  </si>
  <si>
    <t>Pitman</t>
  </si>
  <si>
    <t>Southampton, Tabernacle, Shamong</t>
  </si>
  <si>
    <t xml:space="preserve">VINELAND </t>
  </si>
  <si>
    <t>Wildwood, North Wildwood, West Wildwood, Wildwood Crest</t>
  </si>
  <si>
    <t>Williamstown, Collings Lakes</t>
  </si>
  <si>
    <t>Woodstown, Pilesgrove</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</si>
  <si>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</si>
  <si>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</si>
  <si>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</si>
  <si>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NJ Universal Service Fund</t>
  </si>
  <si>
    <t>Income up to 60% SMI, energy burden 2% for non-heating; 4% electric heat; monthly benefit cap increased to $180; $5 USF monthly benefit for customers meeting income requirments but not energy burden to allow for participation in Fresh Start.</t>
  </si>
  <si>
    <t>Income requirements prior to October 1, 2021 were 185% FPL.  Income limits increased temporarily to 400% FPL October 1, 2021 through September 30, 2023.  Income limits set permanently at 60% SMI.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requirments but not energy burden to allow for participation in Fresh Start.</t>
  </si>
  <si>
    <t xml:space="preserve">ALBION </t>
  </si>
  <si>
    <t>Avalon</t>
  </si>
  <si>
    <t>BARNEGAT LIGHT</t>
  </si>
  <si>
    <t>Corbin City, Woodbine</t>
  </si>
  <si>
    <t>CROSS KEYS SEWELL</t>
  </si>
  <si>
    <t>Delmont</t>
  </si>
  <si>
    <t>Elmer, Pittsgrove, Centerton</t>
  </si>
  <si>
    <t>Glassboro</t>
  </si>
  <si>
    <t>Goshen</t>
  </si>
  <si>
    <t>Green Creek</t>
  </si>
  <si>
    <t xml:space="preserve">GRENLOCH </t>
  </si>
  <si>
    <t>Hi Nella, Somerdale</t>
  </si>
  <si>
    <t xml:space="preserve">LEESBURG </t>
  </si>
  <si>
    <t>Little Egg Harbor Twp, Mystic Island, Tuckerton</t>
  </si>
  <si>
    <t>MARLTON LAKES</t>
  </si>
  <si>
    <t>MEDFORD TOWNSHIP</t>
  </si>
  <si>
    <t>Medford, Medford Lakes</t>
  </si>
  <si>
    <t xml:space="preserve">MILMAY </t>
  </si>
  <si>
    <t>Newfield, Willow Grove</t>
  </si>
  <si>
    <t>Newtonville</t>
  </si>
  <si>
    <t>Norma</t>
  </si>
  <si>
    <t>Ocean View</t>
  </si>
  <si>
    <t>Pedricktown</t>
  </si>
  <si>
    <t>Pinehurst</t>
  </si>
  <si>
    <t>PITTSGROVE MONROEVIL</t>
  </si>
  <si>
    <t>Port Norris</t>
  </si>
  <si>
    <t xml:space="preserve">QUINTON </t>
  </si>
  <si>
    <t>QUINTON TWP</t>
  </si>
  <si>
    <t>QUINTON TWP BRIDGTN</t>
  </si>
  <si>
    <t>QUINTON TWP SALEM</t>
  </si>
  <si>
    <t>Rio Grande</t>
  </si>
  <si>
    <t>Sea Isle City, Townsends Inlet</t>
  </si>
  <si>
    <t>Sewell</t>
  </si>
  <si>
    <t>Ship Botton, Surf City, Beach Haven, Harvey Cedars, Long Beach Twp</t>
  </si>
  <si>
    <t>WILLIAMSTOWN JCT</t>
  </si>
  <si>
    <t>NJ USF Fresh Start Credits</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</si>
  <si>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</si>
  <si>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</si>
  <si>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 xml:space="preserve">BUENA </t>
  </si>
  <si>
    <t>PAGE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</si>
  <si>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</si>
  <si>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</si>
  <si>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SMART-NJ</t>
  </si>
  <si>
    <t>Must be experiencing a temporary financial crisis, have arrears on their bill, income at or below the State Median Income and not qualify for LIHEAP, USF or PAGE.</t>
  </si>
  <si>
    <t>None.</t>
  </si>
  <si>
    <t>ARP</t>
  </si>
  <si>
    <t/>
  </si>
  <si>
    <t>Income eligible up to 400% FPL, must pay own electric bill and have fallen behind on bill.</t>
  </si>
  <si>
    <t>None, program ended in 2022.</t>
  </si>
  <si>
    <t>DEADFORD</t>
  </si>
  <si>
    <t>Egg Harbor Township</t>
  </si>
  <si>
    <t>PORT JEFFERSON</t>
  </si>
  <si>
    <t>11777</t>
  </si>
  <si>
    <t>ERA</t>
  </si>
  <si>
    <t>County based, household income must meet HUD low- and moderate-income limits for the county, must have suffered a COVID related hardship.</t>
  </si>
  <si>
    <t>None, program closed in 2022.</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</si>
  <si>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</si>
  <si>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</si>
  <si>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</si>
  <si>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</si>
  <si>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</si>
  <si>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</si>
  <si>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</si>
  <si>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</si>
  <si>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</si>
  <si>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</si>
  <si>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</si>
  <si>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</si>
  <si>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</si>
  <si>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</si>
  <si>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</si>
  <si>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</si>
  <si>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xml:space="preserve">Link below to Atlantic City Electric Tariff for Rate Schedules </t>
  </si>
  <si>
    <t>NJ Master Tariff Section IV (contentstack.com)</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</si>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</sst>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7" formatCode="0.0"/>
    <numFmt numFmtId="168" formatCode="00000"/>
  </numFmts>
  <fonts count="27"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font>
    <font>
      <sz val="11"/>
      <color theme="10"/>
      <name val="Calibri"/>
      <family val="2"/>
      <scheme val="minor"/>
    </font>
    <font>
      <sz val="10"/>
      <color indexed="8"/>
      <name val="Arial"/>
      <family val="2"/>
    </font>
    <font>
      <u/>
      <sz val="10"/>
      <color rgb="FF000000"/>
      <name val="Arial"/>
      <family val="2"/>
    </font>
    <font>
      <b/>
      <i/>
      <sz val="10"/>
      <color rgb="FF000000"/>
      <name val="Arial"/>
      <family val="2"/>
    </font>
    <font>
      <sz val="11"/>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000000"/>
        <bgColor rgb="FF000000"/>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3" fillId="0" borderId="0"/>
    <xf numFmtId="44" fontId="19" fillId="0" borderId="0" applyFont="0" applyFill="0" applyBorder="0" applyAlignment="0" applyProtection="0"/>
  </cellStyleXfs>
  <cellXfs count="43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 fillId="6" borderId="0" xfId="0" applyFont="1" applyFill="1" applyAlignment="1">
      <alignment vertical="center"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164" fontId="7" fillId="0" borderId="48"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6" fontId="7" fillId="0" borderId="30" xfId="0" applyNumberFormat="1" applyFont="1" applyBorder="1"/>
    <xf numFmtId="8" fontId="7" fillId="0" borderId="45" xfId="0" applyNumberFormat="1" applyFont="1" applyBorder="1"/>
    <xf numFmtId="2" fontId="7" fillId="0" borderId="3" xfId="0" applyNumberFormat="1" applyFont="1" applyBorder="1"/>
    <xf numFmtId="1" fontId="7" fillId="0" borderId="3" xfId="0" applyNumberFormat="1" applyFont="1" applyBorder="1"/>
    <xf numFmtId="2" fontId="7" fillId="0" borderId="29" xfId="0" applyNumberFormat="1" applyFont="1" applyBorder="1" applyAlignment="1">
      <alignment horizont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164" fontId="9" fillId="6" borderId="0" xfId="1" applyNumberFormat="1" applyFont="1" applyFill="1" applyAlignment="1">
      <alignment horizontal="left" vertical="top"/>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0" fontId="20" fillId="0" borderId="0" xfId="2"/>
    <xf numFmtId="5" fontId="7" fillId="0" borderId="30" xfId="0" applyNumberFormat="1" applyFont="1" applyBorder="1"/>
    <xf numFmtId="37" fontId="7" fillId="0" borderId="3" xfId="0" applyNumberFormat="1" applyFont="1" applyBorder="1"/>
    <xf numFmtId="5" fontId="7" fillId="0" borderId="3" xfId="0" applyNumberFormat="1" applyFont="1" applyBorder="1"/>
    <xf numFmtId="0" fontId="21" fillId="0" borderId="3" xfId="0" applyFont="1" applyBorder="1"/>
    <xf numFmtId="0" fontId="20" fillId="0" borderId="1" xfId="2" applyBorder="1"/>
    <xf numFmtId="0" fontId="0" fillId="0" borderId="4" xfId="0" applyBorder="1"/>
    <xf numFmtId="0" fontId="20" fillId="0" borderId="3" xfId="2" applyBorder="1"/>
    <xf numFmtId="49" fontId="22" fillId="0" borderId="3" xfId="2" applyNumberFormat="1" applyFont="1" applyBorder="1"/>
    <xf numFmtId="1" fontId="7" fillId="0" borderId="29" xfId="0" applyNumberFormat="1" applyFont="1" applyBorder="1" applyAlignment="1">
      <alignment horizontal="center"/>
    </xf>
    <xf numFmtId="167" fontId="7" fillId="0" borderId="3" xfId="0" applyNumberFormat="1" applyFont="1" applyBorder="1"/>
    <xf numFmtId="167" fontId="7" fillId="0" borderId="29" xfId="0" applyNumberFormat="1" applyFont="1" applyBorder="1" applyAlignment="1">
      <alignment horizontal="center"/>
    </xf>
    <xf numFmtId="44" fontId="7" fillId="0" borderId="3" xfId="4" applyFont="1" applyBorder="1"/>
    <xf numFmtId="164" fontId="2" fillId="0" borderId="3" xfId="0" applyNumberFormat="1" applyFont="1" applyBorder="1"/>
    <xf numFmtId="0" fontId="2" fillId="6" borderId="0" xfId="0" applyFont="1" applyFill="1"/>
    <xf numFmtId="164" fontId="2" fillId="0" borderId="29" xfId="0" applyNumberFormat="1" applyFont="1" applyBorder="1"/>
    <xf numFmtId="44" fontId="7" fillId="0" borderId="28" xfId="4" applyFont="1" applyBorder="1" applyAlignment="1">
      <alignment horizontal="center"/>
    </xf>
    <xf numFmtId="43" fontId="7" fillId="0" borderId="3" xfId="0" applyNumberFormat="1" applyFont="1" applyBorder="1"/>
    <xf numFmtId="0" fontId="21" fillId="0" borderId="0" xfId="0" applyFont="1"/>
    <xf numFmtId="0" fontId="2" fillId="6" borderId="3" xfId="0" applyFont="1" applyFill="1" applyBorder="1"/>
    <xf numFmtId="0" fontId="7" fillId="0" borderId="0" xfId="0" applyFont="1" applyAlignment="1">
      <alignment vertical="top"/>
    </xf>
    <xf numFmtId="166" fontId="7" fillId="6" borderId="3" xfId="0" applyNumberFormat="1" applyFont="1" applyFill="1" applyBorder="1"/>
    <xf numFmtId="44" fontId="7" fillId="6" borderId="3" xfId="4" applyFont="1" applyFill="1" applyBorder="1"/>
    <xf numFmtId="164" fontId="7" fillId="6" borderId="3" xfId="0" applyNumberFormat="1" applyFont="1" applyFill="1" applyBorder="1"/>
    <xf numFmtId="6" fontId="7" fillId="6" borderId="3" xfId="0" applyNumberFormat="1" applyFont="1" applyFill="1" applyBorder="1"/>
    <xf numFmtId="164" fontId="7" fillId="6" borderId="26" xfId="0" applyNumberFormat="1" applyFont="1" applyFill="1" applyBorder="1"/>
    <xf numFmtId="164" fontId="7" fillId="6" borderId="28" xfId="0" applyNumberFormat="1" applyFont="1" applyFill="1" applyBorder="1"/>
    <xf numFmtId="164" fontId="2" fillId="6" borderId="3" xfId="0" applyNumberFormat="1" applyFont="1" applyFill="1" applyBorder="1"/>
    <xf numFmtId="164" fontId="7" fillId="6" borderId="29" xfId="0" applyNumberFormat="1" applyFont="1" applyFill="1" applyBorder="1"/>
    <xf numFmtId="0" fontId="1" fillId="9" borderId="0" xfId="0" applyFont="1" applyFill="1"/>
    <xf numFmtId="0" fontId="24" fillId="9" borderId="0" xfId="0" applyFont="1" applyFill="1"/>
    <xf numFmtId="0" fontId="2" fillId="9" borderId="0" xfId="0" applyFont="1" applyFill="1"/>
    <xf numFmtId="0" fontId="14" fillId="9" borderId="0" xfId="0" applyFont="1" applyFill="1"/>
    <xf numFmtId="0" fontId="1" fillId="9" borderId="0" xfId="0" applyFont="1" applyFill="1" applyAlignment="1">
      <alignment horizontal="left" vertical="center" wrapText="1"/>
    </xf>
    <xf numFmtId="0" fontId="2" fillId="10" borderId="0" xfId="0" applyFont="1" applyFill="1"/>
    <xf numFmtId="0" fontId="2" fillId="10" borderId="0" xfId="0" applyFont="1" applyFill="1" applyAlignment="1">
      <alignment horizontal="left" wrapText="1"/>
    </xf>
    <xf numFmtId="0" fontId="2" fillId="9" borderId="0" xfId="0" applyFont="1" applyFill="1" applyAlignment="1">
      <alignment horizontal="left" wrapText="1"/>
    </xf>
    <xf numFmtId="0" fontId="1" fillId="9" borderId="0" xfId="0" applyFont="1" applyFill="1" applyAlignment="1">
      <alignment horizontal="left" vertical="top"/>
    </xf>
    <xf numFmtId="0" fontId="2" fillId="9" borderId="0" xfId="0" applyFont="1" applyFill="1" applyAlignment="1">
      <alignment horizontal="right"/>
    </xf>
    <xf numFmtId="0" fontId="1" fillId="9" borderId="0" xfId="0" applyFont="1" applyFill="1" applyAlignment="1">
      <alignment horizontal="center" vertical="center"/>
    </xf>
    <xf numFmtId="0" fontId="1" fillId="9" borderId="0" xfId="0" applyFont="1" applyFill="1" applyAlignment="1">
      <alignment vertical="center"/>
    </xf>
    <xf numFmtId="0" fontId="2" fillId="9" borderId="0" xfId="0" applyFont="1" applyFill="1" applyAlignment="1">
      <alignment horizontal="center" vertical="center"/>
    </xf>
    <xf numFmtId="0" fontId="2" fillId="9" borderId="0" xfId="0" applyFont="1" applyFill="1" applyAlignment="1">
      <alignment vertical="center"/>
    </xf>
    <xf numFmtId="0" fontId="2" fillId="0" borderId="5" xfId="0" applyFont="1" applyBorder="1"/>
    <xf numFmtId="3" fontId="2" fillId="0" borderId="3" xfId="0" applyNumberFormat="1" applyFont="1" applyBorder="1"/>
    <xf numFmtId="4" fontId="2" fillId="0" borderId="3" xfId="0" applyNumberFormat="1" applyFont="1" applyBorder="1"/>
    <xf numFmtId="0" fontId="2" fillId="9" borderId="3" xfId="0" applyFont="1" applyFill="1" applyBorder="1"/>
    <xf numFmtId="4" fontId="2" fillId="9" borderId="3" xfId="0" applyNumberFormat="1" applyFont="1" applyFill="1" applyBorder="1"/>
    <xf numFmtId="3" fontId="2" fillId="9" borderId="3" xfId="0" applyNumberFormat="1" applyFont="1" applyFill="1" applyBorder="1"/>
    <xf numFmtId="0" fontId="2" fillId="0" borderId="26" xfId="0" applyFont="1" applyBorder="1"/>
    <xf numFmtId="0" fontId="2" fillId="0" borderId="18" xfId="0" applyFont="1" applyBorder="1"/>
    <xf numFmtId="4" fontId="2" fillId="0" borderId="26" xfId="0" applyNumberFormat="1" applyFont="1" applyBorder="1"/>
    <xf numFmtId="0" fontId="2" fillId="0" borderId="59" xfId="0" applyFont="1" applyBorder="1"/>
    <xf numFmtId="0" fontId="2" fillId="9" borderId="26" xfId="0" applyFont="1" applyFill="1" applyBorder="1"/>
    <xf numFmtId="0" fontId="2" fillId="9" borderId="59" xfId="0" applyFont="1" applyFill="1" applyBorder="1"/>
    <xf numFmtId="4" fontId="2" fillId="9" borderId="59" xfId="0" applyNumberFormat="1" applyFont="1" applyFill="1" applyBorder="1"/>
    <xf numFmtId="4" fontId="2" fillId="9" borderId="26" xfId="0" applyNumberFormat="1" applyFont="1" applyFill="1" applyBorder="1"/>
    <xf numFmtId="3" fontId="2" fillId="9" borderId="26" xfId="0" applyNumberFormat="1" applyFont="1" applyFill="1" applyBorder="1"/>
    <xf numFmtId="3" fontId="2" fillId="0" borderId="59" xfId="0" applyNumberFormat="1" applyFont="1" applyBorder="1"/>
    <xf numFmtId="3" fontId="2" fillId="9" borderId="59" xfId="0" applyNumberFormat="1" applyFont="1" applyFill="1" applyBorder="1"/>
    <xf numFmtId="3" fontId="2" fillId="0" borderId="26" xfId="0" applyNumberFormat="1" applyFont="1" applyBorder="1"/>
    <xf numFmtId="0" fontId="2" fillId="0" borderId="60" xfId="0" applyFont="1" applyBorder="1"/>
    <xf numFmtId="0" fontId="2" fillId="0" borderId="62" xfId="0" applyFont="1" applyBorder="1"/>
    <xf numFmtId="0" fontId="2" fillId="0" borderId="23" xfId="0" applyFont="1" applyBorder="1"/>
    <xf numFmtId="0" fontId="2" fillId="9" borderId="60" xfId="0" applyFont="1" applyFill="1" applyBorder="1"/>
    <xf numFmtId="0" fontId="2" fillId="9" borderId="62" xfId="0" applyFont="1" applyFill="1" applyBorder="1"/>
    <xf numFmtId="0" fontId="2" fillId="9" borderId="23" xfId="0" applyFont="1" applyFill="1" applyBorder="1"/>
    <xf numFmtId="0" fontId="25" fillId="0" borderId="28" xfId="0" applyFont="1" applyBorder="1" applyAlignment="1">
      <alignment horizontal="left" indent="1"/>
    </xf>
    <xf numFmtId="0" fontId="2" fillId="12" borderId="29" xfId="0" applyFont="1" applyFill="1" applyBorder="1"/>
    <xf numFmtId="0" fontId="2" fillId="12" borderId="33" xfId="0" applyFont="1" applyFill="1" applyBorder="1"/>
    <xf numFmtId="0" fontId="2" fillId="0" borderId="29" xfId="0" applyFont="1" applyBorder="1"/>
    <xf numFmtId="0" fontId="2" fillId="0" borderId="30" xfId="0" applyFont="1" applyBorder="1"/>
    <xf numFmtId="0" fontId="25" fillId="0" borderId="46" xfId="0" applyFont="1" applyBorder="1"/>
    <xf numFmtId="0" fontId="2" fillId="0" borderId="46" xfId="0" applyFont="1" applyBorder="1"/>
    <xf numFmtId="0" fontId="2" fillId="0" borderId="58" xfId="0" applyFont="1" applyBorder="1"/>
    <xf numFmtId="0" fontId="2" fillId="0" borderId="54" xfId="0" applyFont="1" applyBorder="1"/>
    <xf numFmtId="0" fontId="2" fillId="0" borderId="55" xfId="0" applyFont="1" applyBorder="1"/>
    <xf numFmtId="0" fontId="2" fillId="0" borderId="48" xfId="0" applyFont="1" applyBorder="1"/>
    <xf numFmtId="0" fontId="2" fillId="9" borderId="28" xfId="0" applyFont="1" applyFill="1" applyBorder="1"/>
    <xf numFmtId="0" fontId="2" fillId="9" borderId="29" xfId="0" applyFont="1" applyFill="1" applyBorder="1"/>
    <xf numFmtId="0" fontId="2" fillId="9" borderId="30" xfId="0" applyFont="1" applyFill="1" applyBorder="1"/>
    <xf numFmtId="4" fontId="2" fillId="0" borderId="59" xfId="0" applyNumberFormat="1" applyFont="1" applyBorder="1"/>
    <xf numFmtId="0" fontId="2" fillId="0" borderId="28" xfId="0" applyFont="1" applyBorder="1"/>
    <xf numFmtId="4" fontId="2" fillId="0" borderId="4" xfId="0" applyNumberFormat="1" applyFont="1" applyBorder="1"/>
    <xf numFmtId="0" fontId="2" fillId="0" borderId="4" xfId="0" applyFont="1" applyBorder="1"/>
    <xf numFmtId="168" fontId="2" fillId="0" borderId="5" xfId="0" quotePrefix="1" applyNumberFormat="1" applyFont="1" applyBorder="1"/>
    <xf numFmtId="168" fontId="2" fillId="0" borderId="5" xfId="0" applyNumberFormat="1" applyFont="1" applyBorder="1"/>
    <xf numFmtId="168" fontId="2" fillId="0" borderId="18" xfId="0" applyNumberFormat="1" applyFont="1" applyBorder="1"/>
    <xf numFmtId="168" fontId="2" fillId="0" borderId="23" xfId="0" applyNumberFormat="1" applyFont="1" applyBorder="1"/>
    <xf numFmtId="168" fontId="2" fillId="12" borderId="33" xfId="0" applyNumberFormat="1" applyFont="1" applyFill="1" applyBorder="1"/>
    <xf numFmtId="168" fontId="2" fillId="9" borderId="0" xfId="0" applyNumberFormat="1" applyFont="1" applyFill="1"/>
    <xf numFmtId="168" fontId="2" fillId="0" borderId="5" xfId="0" applyNumberFormat="1" applyFont="1" applyBorder="1" applyAlignment="1">
      <alignment horizontal="center"/>
    </xf>
    <xf numFmtId="0" fontId="1" fillId="9" borderId="0" xfId="0" applyFont="1" applyFill="1" applyAlignment="1">
      <alignment horizontal="left" vertical="top" wrapText="1"/>
    </xf>
    <xf numFmtId="0" fontId="1" fillId="9" borderId="0" xfId="0" applyFont="1" applyFill="1" applyAlignment="1">
      <alignment vertical="top" wrapText="1"/>
    </xf>
    <xf numFmtId="0" fontId="1" fillId="9" borderId="0" xfId="0" applyFont="1" applyFill="1" applyAlignment="1">
      <alignment vertical="center" wrapText="1"/>
    </xf>
    <xf numFmtId="0" fontId="1" fillId="9" borderId="27" xfId="0" applyFont="1" applyFill="1" applyBorder="1" applyAlignment="1">
      <alignment horizontal="left" vertical="center" wrapText="1"/>
    </xf>
    <xf numFmtId="0" fontId="1" fillId="10" borderId="0" xfId="0" applyFont="1" applyFill="1" applyAlignment="1">
      <alignment horizontal="left" vertical="top" wrapText="1"/>
    </xf>
    <xf numFmtId="0" fontId="1" fillId="9" borderId="23" xfId="0" applyFont="1" applyFill="1" applyBorder="1" applyAlignment="1">
      <alignment horizontal="left" vertical="top"/>
    </xf>
    <xf numFmtId="0" fontId="1" fillId="11" borderId="3" xfId="0" applyFont="1" applyFill="1" applyBorder="1" applyAlignment="1">
      <alignment horizontal="center" vertical="center"/>
    </xf>
    <xf numFmtId="0" fontId="1" fillId="11" borderId="3" xfId="0" applyFont="1" applyFill="1" applyBorder="1" applyAlignment="1">
      <alignment horizontal="center" vertical="center" wrapText="1"/>
    </xf>
    <xf numFmtId="0" fontId="1" fillId="9" borderId="0" xfId="0" applyFont="1" applyFill="1" applyAlignment="1">
      <alignment horizontal="center" vertical="center" wrapText="1"/>
    </xf>
    <xf numFmtId="4" fontId="2" fillId="0" borderId="29" xfId="0" applyNumberFormat="1" applyFont="1" applyBorder="1" applyAlignment="1">
      <alignment horizontal="right"/>
    </xf>
    <xf numFmtId="0" fontId="2" fillId="0" borderId="29"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center"/>
    </xf>
    <xf numFmtId="0" fontId="2" fillId="0" borderId="30" xfId="0" applyFont="1" applyBorder="1" applyAlignment="1">
      <alignment horizontal="center"/>
    </xf>
    <xf numFmtId="0" fontId="25" fillId="0" borderId="60" xfId="0" applyFont="1" applyBorder="1" applyAlignment="1">
      <alignment horizontal="left" indent="1"/>
    </xf>
    <xf numFmtId="0" fontId="2" fillId="12" borderId="62" xfId="0" applyFont="1" applyFill="1" applyBorder="1"/>
    <xf numFmtId="0" fontId="2" fillId="0" borderId="62" xfId="0" applyFont="1" applyBorder="1" applyAlignment="1">
      <alignment horizontal="right"/>
    </xf>
    <xf numFmtId="0" fontId="2" fillId="0" borderId="60" xfId="0" applyFont="1" applyBorder="1" applyAlignment="1">
      <alignment horizontal="right"/>
    </xf>
    <xf numFmtId="0" fontId="2" fillId="0" borderId="62" xfId="0" applyFont="1" applyBorder="1" applyAlignment="1">
      <alignment horizontal="center"/>
    </xf>
    <xf numFmtId="0" fontId="2" fillId="0" borderId="23" xfId="0" applyFont="1" applyBorder="1" applyAlignment="1">
      <alignment horizont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4" fontId="2" fillId="0" borderId="29" xfId="0" applyNumberFormat="1" applyFont="1" applyBorder="1"/>
    <xf numFmtId="0" fontId="26" fillId="0" borderId="1" xfId="0" applyFont="1" applyBorder="1"/>
    <xf numFmtId="0" fontId="2" fillId="0" borderId="48" xfId="0" applyFont="1" applyBorder="1" applyAlignment="1">
      <alignment horizontal="center"/>
    </xf>
    <xf numFmtId="4" fontId="26" fillId="0" borderId="1" xfId="0" applyNumberFormat="1" applyFont="1" applyBorder="1"/>
    <xf numFmtId="3" fontId="2" fillId="0" borderId="1" xfId="0" applyNumberFormat="1" applyFont="1" applyBorder="1" applyAlignment="1">
      <alignment wrapText="1"/>
    </xf>
    <xf numFmtId="3" fontId="26" fillId="0" borderId="1" xfId="0" applyNumberFormat="1" applyFont="1" applyBorder="1"/>
    <xf numFmtId="0" fontId="2" fillId="0" borderId="57" xfId="0" applyFont="1" applyBorder="1"/>
    <xf numFmtId="0" fontId="25" fillId="0" borderId="46" xfId="0" applyFont="1" applyBorder="1" applyAlignment="1">
      <alignment horizontal="left" indent="1"/>
    </xf>
    <xf numFmtId="0" fontId="2" fillId="12" borderId="48" xfId="0" applyFont="1" applyFill="1" applyBorder="1"/>
    <xf numFmtId="168" fontId="1" fillId="9" borderId="0" xfId="0" applyNumberFormat="1" applyFont="1" applyFill="1" applyAlignment="1">
      <alignment vertical="top" wrapText="1"/>
    </xf>
    <xf numFmtId="168" fontId="1" fillId="10" borderId="0" xfId="0" applyNumberFormat="1" applyFont="1" applyFill="1" applyAlignment="1">
      <alignment horizontal="left" vertical="top" wrapText="1"/>
    </xf>
    <xf numFmtId="168" fontId="1" fillId="11" borderId="3" xfId="0" applyNumberFormat="1" applyFont="1" applyFill="1" applyBorder="1" applyAlignment="1">
      <alignment horizontal="center" vertical="center"/>
    </xf>
    <xf numFmtId="168" fontId="2" fillId="0" borderId="3" xfId="0" applyNumberFormat="1" applyFont="1" applyBorder="1"/>
    <xf numFmtId="168" fontId="2" fillId="12" borderId="29" xfId="0" applyNumberFormat="1" applyFont="1" applyFill="1" applyBorder="1"/>
    <xf numFmtId="168" fontId="2" fillId="12" borderId="62" xfId="0" applyNumberFormat="1" applyFont="1" applyFill="1" applyBorder="1"/>
    <xf numFmtId="168" fontId="1" fillId="3" borderId="3" xfId="0" applyNumberFormat="1" applyFont="1" applyFill="1" applyBorder="1" applyAlignment="1">
      <alignment horizontal="center" vertical="center"/>
    </xf>
    <xf numFmtId="168" fontId="2" fillId="0" borderId="0" xfId="0" applyNumberFormat="1" applyFont="1"/>
    <xf numFmtId="168" fontId="0" fillId="0" borderId="0" xfId="0" applyNumberFormat="1"/>
    <xf numFmtId="164" fontId="7" fillId="0" borderId="29" xfId="1" applyNumberFormat="1" applyFont="1" applyBorder="1"/>
    <xf numFmtId="3" fontId="2" fillId="0" borderId="29" xfId="0" applyNumberFormat="1" applyFont="1" applyBorder="1"/>
    <xf numFmtId="164" fontId="2" fillId="0" borderId="29" xfId="1" applyNumberFormat="1" applyFont="1" applyBorder="1"/>
    <xf numFmtId="43" fontId="2" fillId="0" borderId="58" xfId="1" applyFont="1" applyBorder="1"/>
    <xf numFmtId="43" fontId="2" fillId="0" borderId="54" xfId="1" applyFont="1" applyBorder="1"/>
    <xf numFmtId="43" fontId="2" fillId="0" borderId="46" xfId="1" applyFont="1" applyBorder="1"/>
    <xf numFmtId="1" fontId="2" fillId="0" borderId="46" xfId="0" applyNumberFormat="1" applyFont="1" applyBorder="1"/>
    <xf numFmtId="1" fontId="2" fillId="0" borderId="48" xfId="0" applyNumberFormat="1" applyFont="1" applyBorder="1"/>
    <xf numFmtId="1" fontId="2" fillId="0" borderId="29" xfId="0" applyNumberFormat="1" applyFont="1" applyBorder="1"/>
    <xf numFmtId="164" fontId="2" fillId="9" borderId="28" xfId="1" applyNumberFormat="1" applyFont="1" applyFill="1" applyBorder="1"/>
    <xf numFmtId="164" fontId="2" fillId="9" borderId="29" xfId="1" applyNumberFormat="1" applyFont="1" applyFill="1" applyBorder="1"/>
    <xf numFmtId="43" fontId="2" fillId="9" borderId="28" xfId="1" applyFont="1" applyFill="1" applyBorder="1"/>
    <xf numFmtId="43" fontId="2" fillId="9" borderId="29" xfId="1" applyFont="1" applyFill="1" applyBorder="1"/>
    <xf numFmtId="1" fontId="2" fillId="9" borderId="28" xfId="0" applyNumberFormat="1" applyFont="1" applyFill="1" applyBorder="1"/>
    <xf numFmtId="1" fontId="2" fillId="9" borderId="29" xfId="0" applyNumberFormat="1" applyFont="1" applyFill="1" applyBorder="1"/>
    <xf numFmtId="43" fontId="2" fillId="0" borderId="29" xfId="1" applyFont="1" applyBorder="1" applyAlignment="1">
      <alignment horizontal="right"/>
    </xf>
    <xf numFmtId="164" fontId="2" fillId="0" borderId="28" xfId="1" applyNumberFormat="1" applyFont="1" applyBorder="1" applyAlignment="1">
      <alignment horizontal="right"/>
    </xf>
    <xf numFmtId="164" fontId="2" fillId="0" borderId="29" xfId="1" applyNumberFormat="1" applyFont="1" applyBorder="1" applyAlignment="1">
      <alignment horizontal="right"/>
    </xf>
    <xf numFmtId="0" fontId="23" fillId="0" borderId="3" xfId="3" applyBorder="1" applyAlignment="1">
      <alignment horizontal="left"/>
    </xf>
    <xf numFmtId="0" fontId="23" fillId="0" borderId="3" xfId="3" applyBorder="1"/>
    <xf numFmtId="0" fontId="23" fillId="0" borderId="3" xfId="3" applyBorder="1" applyAlignment="1">
      <alignment horizontal="center"/>
    </xf>
    <xf numFmtId="0" fontId="23" fillId="0" borderId="3" xfId="3" applyBorder="1" applyAlignment="1">
      <alignmen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0" borderId="0" xfId="0" applyFont="1" applyFill="1" applyBorder="1" applyAlignment="1"/>
    <xf numFmtId="0" fontId="2" fillId="0" borderId="0" xfId="0" applyFont="1" applyFill="1" applyAlignme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2" fillId="0" borderId="23" xfId="0" applyFont="1" applyBorder="1" applyAlignment="1">
      <alignment vertical="top" wrapText="1"/>
    </xf>
    <xf numFmtId="0" fontId="2" fillId="0" borderId="0" xfId="0" applyFont="1" applyAlignment="1">
      <alignment vertical="top"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2" fillId="9" borderId="0" xfId="0" applyFont="1" applyFill="1" applyAlignment="1"/>
    <xf numFmtId="0" fontId="2" fillId="0" borderId="0" xfId="0" applyFont="1" applyAlignment="1"/>
    <xf numFmtId="0" fontId="2" fillId="9" borderId="23" xfId="0" applyFont="1" applyFill="1" applyBorder="1" applyAlignment="1"/>
    <xf numFmtId="0" fontId="2" fillId="9" borderId="60" xfId="0" applyFont="1" applyFill="1" applyBorder="1" applyAlignment="1"/>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6" xfId="0" applyFont="1" applyFill="1" applyBorder="1" applyAlignment="1">
      <alignment horizontal="center" vertical="center"/>
    </xf>
    <xf numFmtId="0" fontId="1" fillId="11" borderId="4" xfId="0" applyFont="1" applyFill="1" applyBorder="1" applyAlignment="1">
      <alignment horizontal="center" vertical="center"/>
    </xf>
    <xf numFmtId="0" fontId="2" fillId="10" borderId="0" xfId="0" applyFont="1" applyFill="1" applyAlignment="1"/>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12" xfId="0" applyFont="1" applyFill="1" applyBorder="1" applyAlignment="1">
      <alignment horizontal="left" vertical="center" wrapText="1"/>
    </xf>
    <xf numFmtId="0" fontId="1" fillId="9" borderId="0" xfId="0" applyFont="1" applyFill="1" applyAlignment="1">
      <alignment horizontal="left" vertical="center" wrapText="1"/>
    </xf>
    <xf numFmtId="0" fontId="1" fillId="9" borderId="40" xfId="0" applyFont="1" applyFill="1" applyBorder="1" applyAlignment="1">
      <alignment horizontal="left" vertical="top" wrapText="1"/>
    </xf>
    <xf numFmtId="0" fontId="1" fillId="9" borderId="44" xfId="0" applyFont="1" applyFill="1" applyBorder="1" applyAlignment="1">
      <alignment horizontal="left" vertical="top" wrapText="1"/>
    </xf>
    <xf numFmtId="0" fontId="1" fillId="9" borderId="40" xfId="0" applyFont="1" applyFill="1" applyBorder="1" applyAlignment="1">
      <alignment horizontal="left" vertical="center" wrapText="1"/>
    </xf>
    <xf numFmtId="0" fontId="1" fillId="9" borderId="44"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61" xfId="0"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5">
    <cellStyle name="Comma" xfId="1" builtinId="3"/>
    <cellStyle name="Currency" xfId="4" builtinId="4"/>
    <cellStyle name="Hyperlink" xfId="2" builtinId="8"/>
    <cellStyle name="Normal" xfId="0" builtinId="0"/>
    <cellStyle name="Normal_Sheet1" xfId="3" xr:uid="{6541395D-635D-40A7-AD0A-6DB6DC9E5C9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tlanticcityelectric.com/SiteCollectionDocuments/ACE_BillOfRights.pdf" TargetMode="External"/><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my-account/customer-support/assistance-programs"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homeenergysavings.atlanticcityelectric.com/residential/energy-assessments/quick-home-energy-check-up-program" TargetMode="External"/><Relationship Id="rId5" Type="http://schemas.openxmlformats.org/officeDocument/2006/relationships/hyperlink" Target="https://thesource.pepcoholdings.com/need-help-with-your-energy-bill-this-winter-atlantic-city-electric-is-here-to-help/" TargetMode="External"/><Relationship Id="rId4" Type="http://schemas.openxmlformats.org/officeDocument/2006/relationships/hyperlink" Target="https://homeenergysavings.atlanticcityelectric.com/residential/energy-assessments/home-weatherization-program"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zure-na-assets.contentstack.com/v3/assets/blt407b5f1850a51a1b/blt433389f747df102f/660c030d99fb98000a8a10bb/NJ_Tariff_Section_IV_EFF_4.1.24_TEC_and_SBC-NGC_Update.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5703125" customWidth="1"/>
    <col min="6" max="16384" width="8.5703125" hidden="1"/>
  </cols>
  <sheetData>
    <row r="1" spans="1:5" x14ac:dyDescent="0.25">
      <c r="A1" s="55" t="s">
        <v>0</v>
      </c>
      <c r="B1" s="1"/>
      <c r="C1" s="1"/>
      <c r="D1" s="1"/>
      <c r="E1" s="1"/>
    </row>
    <row r="2" spans="1:5" x14ac:dyDescent="0.25">
      <c r="A2" s="55" t="s">
        <v>1</v>
      </c>
      <c r="B2" s="1"/>
      <c r="C2" s="1"/>
      <c r="D2" s="1"/>
      <c r="E2" s="1"/>
    </row>
    <row r="3" spans="1:5" x14ac:dyDescent="0.25">
      <c r="A3" s="55" t="s">
        <v>2</v>
      </c>
      <c r="B3" s="1"/>
      <c r="C3" s="1"/>
      <c r="D3" s="1"/>
      <c r="E3" s="1"/>
    </row>
    <row r="4" spans="1:5" x14ac:dyDescent="0.25">
      <c r="A4" s="55" t="s">
        <v>3</v>
      </c>
      <c r="B4" s="1"/>
      <c r="C4" s="1"/>
      <c r="D4" s="1"/>
      <c r="E4" s="1"/>
    </row>
    <row r="5" spans="1:5" x14ac:dyDescent="0.25">
      <c r="A5" s="55" t="s">
        <v>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446"/>
  <sheetViews>
    <sheetView zoomScale="70" zoomScaleNormal="70" zoomScaleSheetLayoutView="85" zoomScalePageLayoutView="70" workbookViewId="0">
      <selection activeCell="AC1792" sqref="AC1792"/>
    </sheetView>
  </sheetViews>
  <sheetFormatPr defaultColWidth="0" defaultRowHeight="12.75" zeroHeight="1" x14ac:dyDescent="0.2"/>
  <cols>
    <col min="1" max="1" width="18" style="4" customWidth="1"/>
    <col min="2" max="11" width="22.42578125" style="5" customWidth="1"/>
    <col min="12" max="12" width="2.5703125" style="4" customWidth="1"/>
    <col min="13" max="13" width="28.42578125" style="54" customWidth="1"/>
    <col min="14" max="14" width="26.5703125" style="5" customWidth="1"/>
    <col min="15" max="15" width="2.5703125" style="4" customWidth="1"/>
    <col min="16" max="16" width="22.42578125" style="54" customWidth="1"/>
    <col min="17" max="23" width="22.42578125" style="5" customWidth="1"/>
    <col min="24" max="24" width="2.5703125" style="4" customWidth="1"/>
    <col min="25" max="25" width="19" style="54" customWidth="1"/>
    <col min="26" max="26" width="19" style="5" customWidth="1"/>
    <col min="27" max="27" width="5.5703125" style="4" customWidth="1"/>
    <col min="28" max="28" width="16.5703125" style="46" customWidth="1"/>
    <col min="29" max="30" width="16" style="5" customWidth="1"/>
    <col min="31" max="32" width="8.5703125" style="5" customWidth="1"/>
    <col min="33" max="33" width="5.42578125" style="4" customWidth="1"/>
    <col min="34" max="37" width="8.5703125" style="68" customWidth="1"/>
    <col min="38" max="38" width="8.42578125" style="4" customWidth="1"/>
    <col min="39" max="16382" width="8.5703125" style="5" hidden="1"/>
    <col min="16383" max="16383" width="3.42578125" style="5" hidden="1"/>
    <col min="16384" max="16384" width="10.5703125" style="5" hidden="1"/>
  </cols>
  <sheetData>
    <row r="1" spans="1:38" ht="13.5" thickBot="1" x14ac:dyDescent="0.25">
      <c r="A1" s="142" t="s">
        <v>5</v>
      </c>
      <c r="B1" s="47"/>
      <c r="C1" s="47"/>
      <c r="D1" s="47"/>
      <c r="E1" s="4"/>
      <c r="F1" s="4"/>
      <c r="G1" s="4"/>
      <c r="H1" s="4"/>
      <c r="I1" s="4"/>
      <c r="J1" s="4"/>
      <c r="K1" s="4"/>
      <c r="M1" s="56" t="s">
        <v>6</v>
      </c>
      <c r="N1" s="4"/>
      <c r="P1" s="56" t="s">
        <v>7</v>
      </c>
      <c r="Q1" s="56"/>
      <c r="R1" s="4"/>
      <c r="S1" s="4"/>
      <c r="T1" s="4"/>
      <c r="U1" s="4"/>
      <c r="V1" s="4"/>
      <c r="W1" s="4"/>
      <c r="Y1" s="56" t="s">
        <v>8</v>
      </c>
      <c r="Z1" s="56"/>
      <c r="AB1" s="56" t="s">
        <v>9</v>
      </c>
      <c r="AC1" s="4"/>
      <c r="AD1" s="4"/>
      <c r="AE1" s="4"/>
      <c r="AF1" s="4"/>
    </row>
    <row r="2" spans="1:38" ht="13.35" customHeight="1" x14ac:dyDescent="0.2">
      <c r="A2" s="335" t="s">
        <v>10</v>
      </c>
      <c r="B2" s="336"/>
      <c r="C2" s="337"/>
      <c r="D2" s="80"/>
      <c r="E2" s="80"/>
      <c r="F2" s="80"/>
      <c r="G2" s="80"/>
      <c r="H2" s="80"/>
      <c r="I2" s="80"/>
      <c r="J2" s="80"/>
      <c r="K2" s="80"/>
      <c r="L2" s="80"/>
      <c r="M2" s="353" t="s">
        <v>11</v>
      </c>
      <c r="N2" s="354"/>
      <c r="O2" s="59"/>
      <c r="P2" s="344" t="s">
        <v>12</v>
      </c>
      <c r="Q2" s="345"/>
      <c r="R2" s="346"/>
      <c r="S2" s="4"/>
      <c r="T2" s="4"/>
      <c r="U2" s="59"/>
      <c r="V2" s="18"/>
      <c r="W2" s="18"/>
      <c r="X2" s="18"/>
      <c r="Y2" s="335" t="s">
        <v>13</v>
      </c>
      <c r="Z2" s="337"/>
      <c r="AA2" s="76"/>
      <c r="AB2" s="335" t="s">
        <v>14</v>
      </c>
      <c r="AC2" s="336"/>
      <c r="AD2" s="336"/>
      <c r="AE2" s="337"/>
      <c r="AF2" s="68"/>
      <c r="AG2" s="68"/>
      <c r="AL2" s="68"/>
    </row>
    <row r="3" spans="1:38" ht="14.85" customHeight="1" thickBot="1" x14ac:dyDescent="0.25">
      <c r="A3" s="338"/>
      <c r="B3" s="339"/>
      <c r="C3" s="340"/>
      <c r="D3" s="48"/>
      <c r="E3" s="48"/>
      <c r="F3" s="48"/>
      <c r="G3" s="48"/>
      <c r="H3" s="48"/>
      <c r="I3" s="48"/>
      <c r="J3" s="48"/>
      <c r="K3" s="48"/>
      <c r="L3" s="48"/>
      <c r="M3" s="355"/>
      <c r="N3" s="356"/>
      <c r="O3" s="59"/>
      <c r="P3" s="347"/>
      <c r="Q3" s="348"/>
      <c r="R3" s="349"/>
      <c r="S3" s="4"/>
      <c r="T3" s="4"/>
      <c r="U3" s="59"/>
      <c r="V3" s="18"/>
      <c r="W3" s="18"/>
      <c r="X3" s="18"/>
      <c r="Y3" s="341"/>
      <c r="Z3" s="343"/>
      <c r="AA3" s="76"/>
      <c r="AB3" s="341"/>
      <c r="AC3" s="342"/>
      <c r="AD3" s="342"/>
      <c r="AE3" s="343"/>
      <c r="AF3" s="68"/>
      <c r="AG3" s="68"/>
      <c r="AL3" s="68"/>
    </row>
    <row r="4" spans="1:38" ht="14.85" customHeight="1" x14ac:dyDescent="0.2">
      <c r="A4" s="49"/>
      <c r="B4" s="49"/>
      <c r="C4" s="49"/>
      <c r="D4" s="49"/>
      <c r="E4" s="49"/>
      <c r="F4" s="49"/>
      <c r="G4" s="49"/>
      <c r="H4" s="49"/>
      <c r="I4" s="49"/>
      <c r="J4" s="49"/>
      <c r="K4" s="49"/>
      <c r="L4" s="49"/>
      <c r="M4" s="355"/>
      <c r="N4" s="356"/>
      <c r="O4" s="59"/>
      <c r="P4" s="347"/>
      <c r="Q4" s="348"/>
      <c r="R4" s="349"/>
      <c r="S4" s="4"/>
      <c r="T4" s="4"/>
      <c r="U4" s="59"/>
      <c r="V4" s="18"/>
      <c r="W4" s="18"/>
      <c r="X4" s="18"/>
      <c r="Y4" s="341"/>
      <c r="Z4" s="343"/>
      <c r="AA4" s="76"/>
      <c r="AB4" s="341"/>
      <c r="AC4" s="342"/>
      <c r="AD4" s="342"/>
      <c r="AE4" s="343"/>
      <c r="AF4" s="68"/>
      <c r="AG4" s="68"/>
      <c r="AL4" s="68"/>
    </row>
    <row r="5" spans="1:38" ht="15" customHeight="1" thickBot="1" x14ac:dyDescent="0.25">
      <c r="A5" s="6" t="s">
        <v>15</v>
      </c>
      <c r="B5" s="50"/>
      <c r="C5" s="50"/>
      <c r="D5" s="50"/>
      <c r="E5" s="50"/>
      <c r="F5" s="50"/>
      <c r="G5" s="50"/>
      <c r="H5" s="50"/>
      <c r="I5" s="49"/>
      <c r="J5" s="49"/>
      <c r="K5" s="49"/>
      <c r="L5" s="49"/>
      <c r="M5" s="355"/>
      <c r="N5" s="356"/>
      <c r="O5" s="59"/>
      <c r="P5" s="350"/>
      <c r="Q5" s="351"/>
      <c r="R5" s="352"/>
      <c r="S5" s="4"/>
      <c r="T5" s="4"/>
      <c r="U5" s="59"/>
      <c r="V5" s="18"/>
      <c r="W5" s="18"/>
      <c r="X5" s="18"/>
      <c r="Y5" s="341"/>
      <c r="Z5" s="343"/>
      <c r="AA5" s="76"/>
      <c r="AB5" s="338"/>
      <c r="AC5" s="339"/>
      <c r="AD5" s="339"/>
      <c r="AE5" s="340"/>
      <c r="AF5" s="68"/>
      <c r="AG5" s="68"/>
      <c r="AL5" s="68"/>
    </row>
    <row r="6" spans="1:38" ht="15" customHeight="1" x14ac:dyDescent="0.2">
      <c r="B6" s="4"/>
      <c r="C6" s="4"/>
      <c r="D6" s="4"/>
      <c r="E6" s="4"/>
      <c r="F6" s="4"/>
      <c r="G6" s="4"/>
      <c r="H6" s="4"/>
      <c r="I6" s="49"/>
      <c r="J6" s="49"/>
      <c r="K6" s="49"/>
      <c r="L6" s="49"/>
      <c r="M6" s="357"/>
      <c r="N6" s="358"/>
      <c r="O6" s="59"/>
      <c r="Q6" s="4"/>
      <c r="R6" s="9"/>
      <c r="S6" s="4"/>
      <c r="T6" s="4"/>
      <c r="U6" s="4"/>
      <c r="V6" s="9"/>
      <c r="W6" s="9"/>
      <c r="X6" s="9"/>
      <c r="Y6" s="338"/>
      <c r="Z6" s="340"/>
      <c r="AA6" s="76"/>
      <c r="AB6" s="143"/>
      <c r="AC6" s="68"/>
      <c r="AD6" s="68"/>
      <c r="AE6" s="68"/>
      <c r="AF6" s="68"/>
      <c r="AG6" s="68"/>
      <c r="AL6" s="68"/>
    </row>
    <row r="7" spans="1:38" ht="15" customHeight="1" x14ac:dyDescent="0.2">
      <c r="A7" s="55" t="s">
        <v>16</v>
      </c>
      <c r="B7" s="49"/>
      <c r="C7" s="49"/>
      <c r="D7" s="49"/>
      <c r="E7" s="49"/>
      <c r="F7" s="173"/>
      <c r="G7" s="49"/>
      <c r="H7" s="173"/>
      <c r="I7" s="49"/>
      <c r="J7" s="49"/>
      <c r="K7" s="49"/>
      <c r="L7" s="49"/>
      <c r="M7" s="359" t="s">
        <v>17</v>
      </c>
      <c r="N7" s="360"/>
      <c r="O7" s="59"/>
      <c r="P7" s="46" t="s">
        <v>18</v>
      </c>
      <c r="Q7" s="4"/>
      <c r="R7" s="4"/>
      <c r="S7" s="4"/>
      <c r="T7" s="4"/>
      <c r="U7" s="4"/>
      <c r="V7" s="4"/>
      <c r="W7" s="4"/>
      <c r="Y7" s="141"/>
      <c r="Z7" s="174"/>
      <c r="AA7" s="76"/>
      <c r="AB7" s="363" t="s">
        <v>19</v>
      </c>
      <c r="AC7" s="364"/>
      <c r="AD7" s="364"/>
      <c r="AE7" s="364"/>
    </row>
    <row r="8" spans="1:38" ht="14.45" customHeight="1" x14ac:dyDescent="0.25">
      <c r="A8" s="4" t="s">
        <v>20</v>
      </c>
      <c r="B8" s="49"/>
      <c r="C8" s="49"/>
      <c r="D8" s="49"/>
      <c r="E8" s="49"/>
      <c r="F8" s="173"/>
      <c r="G8" s="49"/>
      <c r="H8" s="173"/>
      <c r="I8" s="49"/>
      <c r="J8" s="49"/>
      <c r="K8" s="49"/>
      <c r="L8" s="49"/>
      <c r="M8" s="361"/>
      <c r="N8" s="362"/>
      <c r="P8" s="195" t="s">
        <v>21</v>
      </c>
      <c r="Q8" s="4"/>
      <c r="R8" s="4"/>
      <c r="S8" s="4"/>
      <c r="T8" s="4"/>
      <c r="U8" s="4"/>
      <c r="V8" s="4"/>
      <c r="W8" s="4"/>
      <c r="Y8" s="365" t="s">
        <v>22</v>
      </c>
      <c r="Z8" s="366"/>
      <c r="AA8" s="76"/>
      <c r="AB8" s="363"/>
      <c r="AC8" s="364"/>
      <c r="AD8" s="364"/>
      <c r="AE8" s="364"/>
      <c r="AF8" s="4"/>
    </row>
    <row r="9" spans="1:38" ht="14.45" customHeight="1" x14ac:dyDescent="0.25">
      <c r="A9" s="4" t="s">
        <v>23</v>
      </c>
      <c r="B9" s="49"/>
      <c r="C9" s="49"/>
      <c r="D9" s="49"/>
      <c r="E9" s="49"/>
      <c r="F9" s="173"/>
      <c r="G9" s="49"/>
      <c r="H9" s="173"/>
      <c r="I9" s="49"/>
      <c r="J9" s="49"/>
      <c r="K9" s="49"/>
      <c r="L9" s="49"/>
      <c r="M9" s="331"/>
      <c r="N9" s="332"/>
      <c r="P9" s="195"/>
      <c r="Q9" s="4"/>
      <c r="R9" s="4"/>
      <c r="S9" s="4"/>
      <c r="T9" s="4"/>
      <c r="U9" s="4"/>
      <c r="V9" s="4"/>
      <c r="W9" s="4"/>
      <c r="Y9" s="365"/>
      <c r="Z9" s="366"/>
      <c r="AA9" s="76"/>
      <c r="AB9" s="363"/>
      <c r="AC9" s="364"/>
      <c r="AD9" s="364"/>
      <c r="AE9" s="364"/>
      <c r="AF9" s="4"/>
    </row>
    <row r="10" spans="1:38" ht="14.45" customHeight="1" x14ac:dyDescent="0.25">
      <c r="A10" s="4" t="s">
        <v>24</v>
      </c>
      <c r="B10" s="49"/>
      <c r="C10" s="49"/>
      <c r="D10" s="49"/>
      <c r="E10" s="49"/>
      <c r="F10" s="173"/>
      <c r="G10" s="49"/>
      <c r="H10" s="173"/>
      <c r="I10" s="49"/>
      <c r="J10" s="49"/>
      <c r="K10" s="49"/>
      <c r="L10" s="49"/>
      <c r="M10" s="331"/>
      <c r="N10" s="332"/>
      <c r="P10" s="195"/>
      <c r="Q10" s="4"/>
      <c r="R10" s="4"/>
      <c r="S10" s="4"/>
      <c r="T10" s="4"/>
      <c r="U10" s="4"/>
      <c r="V10" s="4"/>
      <c r="W10" s="4"/>
      <c r="Y10" s="365"/>
      <c r="Z10" s="366"/>
      <c r="AA10" s="76"/>
      <c r="AB10" s="363"/>
      <c r="AC10" s="364"/>
      <c r="AD10" s="364"/>
      <c r="AE10" s="364"/>
      <c r="AF10" s="4"/>
    </row>
    <row r="11" spans="1:38" x14ac:dyDescent="0.2">
      <c r="A11" s="49" t="s">
        <v>25</v>
      </c>
      <c r="B11" s="5" t="s">
        <v>26</v>
      </c>
      <c r="C11" s="49"/>
      <c r="D11" s="49"/>
      <c r="E11" s="49"/>
      <c r="F11" s="49"/>
      <c r="G11" s="49"/>
      <c r="H11" s="49"/>
      <c r="I11" s="49"/>
      <c r="J11" s="49"/>
      <c r="K11" s="49"/>
      <c r="L11" s="49"/>
      <c r="M11" s="84"/>
      <c r="N11" s="4"/>
      <c r="P11" s="46"/>
      <c r="Q11" s="4"/>
      <c r="R11" s="4"/>
      <c r="S11" s="4"/>
      <c r="T11" s="4"/>
      <c r="U11" s="4"/>
      <c r="V11" s="4"/>
      <c r="W11" s="4"/>
      <c r="Y11" s="365"/>
      <c r="Z11" s="366"/>
      <c r="AA11" s="76"/>
      <c r="AB11" s="363"/>
      <c r="AC11" s="364"/>
      <c r="AD11" s="364"/>
      <c r="AE11" s="364"/>
      <c r="AF11" s="4"/>
    </row>
    <row r="12" spans="1:38" x14ac:dyDescent="0.2">
      <c r="A12" s="49"/>
      <c r="B12" s="138" t="s">
        <v>27</v>
      </c>
      <c r="C12" s="49"/>
      <c r="D12" s="49"/>
      <c r="E12" s="49"/>
      <c r="F12" s="49"/>
      <c r="G12" s="49"/>
      <c r="H12" s="49"/>
      <c r="I12" s="49"/>
      <c r="J12" s="49"/>
      <c r="K12" s="49"/>
      <c r="L12" s="49"/>
      <c r="M12" s="84"/>
      <c r="N12" s="4"/>
      <c r="P12" s="46"/>
      <c r="Q12" s="4"/>
      <c r="R12" s="4"/>
      <c r="S12" s="4"/>
      <c r="T12" s="4"/>
      <c r="U12" s="4"/>
      <c r="V12" s="4"/>
      <c r="W12" s="4"/>
      <c r="Y12" s="365"/>
      <c r="Z12" s="366"/>
      <c r="AA12" s="76"/>
      <c r="AB12" s="84" t="s">
        <v>25</v>
      </c>
      <c r="AC12" s="5" t="s">
        <v>28</v>
      </c>
      <c r="AD12" s="26"/>
      <c r="AE12" s="4"/>
      <c r="AF12" s="4"/>
    </row>
    <row r="13" spans="1:38" x14ac:dyDescent="0.2">
      <c r="A13" s="49"/>
      <c r="B13" s="138" t="s">
        <v>29</v>
      </c>
      <c r="C13" s="49"/>
      <c r="D13" s="49"/>
      <c r="E13" s="49"/>
      <c r="F13" s="49"/>
      <c r="G13" s="49"/>
      <c r="H13" s="49"/>
      <c r="I13" s="49"/>
      <c r="J13" s="49"/>
      <c r="K13" s="49"/>
      <c r="L13" s="49"/>
      <c r="M13" s="84"/>
      <c r="N13" s="4"/>
      <c r="P13" s="46"/>
      <c r="Q13" s="4"/>
      <c r="R13" s="4"/>
      <c r="S13" s="4"/>
      <c r="T13" s="4"/>
      <c r="U13" s="4"/>
      <c r="V13" s="4"/>
      <c r="W13" s="4"/>
      <c r="Y13" s="365"/>
      <c r="Z13" s="366"/>
      <c r="AA13" s="76"/>
      <c r="AB13" s="84"/>
      <c r="AC13" s="138" t="s">
        <v>30</v>
      </c>
      <c r="AD13" s="4"/>
      <c r="AE13" s="4"/>
      <c r="AF13" s="4"/>
    </row>
    <row r="14" spans="1:38" x14ac:dyDescent="0.2">
      <c r="A14" s="49"/>
      <c r="B14" s="138" t="s">
        <v>31</v>
      </c>
      <c r="C14" s="49"/>
      <c r="D14" s="49"/>
      <c r="E14" s="49"/>
      <c r="F14" s="49"/>
      <c r="G14" s="49"/>
      <c r="H14" s="49"/>
      <c r="I14" s="49"/>
      <c r="J14" s="49"/>
      <c r="K14" s="49"/>
      <c r="L14" s="49"/>
      <c r="M14" s="84"/>
      <c r="N14" s="4"/>
      <c r="P14" s="46"/>
      <c r="Q14" s="4"/>
      <c r="R14" s="4"/>
      <c r="S14" s="4"/>
      <c r="T14" s="4"/>
      <c r="U14" s="4"/>
      <c r="V14" s="4"/>
      <c r="W14" s="4"/>
      <c r="Y14" s="365"/>
      <c r="Z14" s="366"/>
      <c r="AA14" s="76"/>
      <c r="AB14" s="84"/>
      <c r="AC14" s="138" t="s">
        <v>32</v>
      </c>
      <c r="AD14" s="4"/>
      <c r="AE14" s="4"/>
      <c r="AF14" s="4"/>
    </row>
    <row r="15" spans="1:38" ht="41.1" customHeight="1" x14ac:dyDescent="0.2">
      <c r="A15" s="49"/>
      <c r="B15" s="138" t="s">
        <v>33</v>
      </c>
      <c r="C15" s="49"/>
      <c r="D15" s="49"/>
      <c r="E15" s="49"/>
      <c r="F15" s="49"/>
      <c r="G15" s="49"/>
      <c r="H15" s="49"/>
      <c r="I15" s="49"/>
      <c r="J15" s="49"/>
      <c r="K15" s="49"/>
      <c r="L15" s="49"/>
      <c r="M15" s="84"/>
      <c r="N15" s="4"/>
      <c r="P15" s="46"/>
      <c r="Q15" s="4"/>
      <c r="R15" s="4"/>
      <c r="S15" s="4"/>
      <c r="T15" s="4"/>
      <c r="U15" s="4"/>
      <c r="V15" s="4"/>
      <c r="W15" s="4"/>
      <c r="Y15" s="365"/>
      <c r="Z15" s="366"/>
      <c r="AA15" s="76"/>
      <c r="AC15" s="197" t="s">
        <v>34</v>
      </c>
      <c r="AD15" s="4"/>
      <c r="AE15" s="4"/>
      <c r="AF15" s="4"/>
    </row>
    <row r="16" spans="1:38" ht="12" customHeight="1" x14ac:dyDescent="0.2">
      <c r="A16" s="49"/>
      <c r="B16" s="138"/>
      <c r="C16" s="49"/>
      <c r="D16" s="49"/>
      <c r="E16" s="49"/>
      <c r="F16" s="49"/>
      <c r="G16" s="49"/>
      <c r="H16" s="49"/>
      <c r="I16" s="49"/>
      <c r="J16" s="49"/>
      <c r="K16" s="49"/>
      <c r="L16" s="49"/>
      <c r="M16" s="84"/>
      <c r="N16" s="4"/>
      <c r="P16" s="46"/>
      <c r="Q16" s="4"/>
      <c r="R16" s="4"/>
      <c r="S16" s="4"/>
      <c r="T16" s="4"/>
      <c r="U16" s="4"/>
      <c r="V16" s="4"/>
      <c r="W16" s="4"/>
      <c r="Z16" s="76"/>
      <c r="AA16" s="76"/>
      <c r="AC16" s="138" t="s">
        <v>35</v>
      </c>
      <c r="AD16" s="4"/>
      <c r="AE16" s="4"/>
      <c r="AF16" s="4"/>
    </row>
    <row r="17" spans="1:32" x14ac:dyDescent="0.2">
      <c r="B17" s="49"/>
      <c r="C17" s="49"/>
      <c r="D17" s="49"/>
      <c r="E17" s="49"/>
      <c r="F17" s="49"/>
      <c r="G17" s="49"/>
      <c r="H17" s="49"/>
      <c r="I17" s="49"/>
      <c r="J17" s="49"/>
      <c r="K17" s="118" t="s">
        <v>36</v>
      </c>
      <c r="L17" s="49"/>
      <c r="M17" s="84"/>
      <c r="N17" s="118"/>
      <c r="P17" s="46"/>
      <c r="Q17" s="4"/>
      <c r="R17" s="4"/>
      <c r="S17" s="4"/>
      <c r="T17" s="4"/>
      <c r="U17" s="4"/>
      <c r="V17" s="4"/>
      <c r="W17" s="118" t="s">
        <v>36</v>
      </c>
      <c r="Y17" s="46"/>
      <c r="AA17" s="118"/>
      <c r="AC17" s="138" t="s">
        <v>37</v>
      </c>
      <c r="AD17" s="4"/>
      <c r="AE17" s="4"/>
      <c r="AF17" s="4"/>
    </row>
    <row r="18" spans="1:32" x14ac:dyDescent="0.2">
      <c r="B18" s="49"/>
      <c r="C18" s="49"/>
      <c r="D18" s="49"/>
      <c r="E18" s="49"/>
      <c r="F18" s="49"/>
      <c r="G18" s="49"/>
      <c r="H18" s="49"/>
      <c r="I18" s="49"/>
      <c r="J18" s="49"/>
      <c r="K18" s="49"/>
      <c r="L18" s="49"/>
      <c r="M18" s="84"/>
      <c r="N18" s="4"/>
      <c r="P18" s="46"/>
      <c r="Q18" s="4"/>
      <c r="R18" s="4"/>
      <c r="S18" s="4"/>
      <c r="T18" s="4"/>
      <c r="U18" s="4"/>
      <c r="V18" s="4"/>
      <c r="W18" s="4"/>
      <c r="Y18" s="46"/>
      <c r="Z18" s="4"/>
      <c r="AC18" s="4"/>
      <c r="AD18" s="4"/>
      <c r="AE18" s="4"/>
      <c r="AF18" s="4"/>
    </row>
    <row r="19" spans="1:32" x14ac:dyDescent="0.2">
      <c r="B19" s="49"/>
      <c r="C19" s="49"/>
      <c r="D19" s="49"/>
      <c r="E19" s="49"/>
      <c r="F19" s="49"/>
      <c r="G19" s="49"/>
      <c r="H19" s="49"/>
      <c r="I19" s="49"/>
      <c r="L19" s="49"/>
      <c r="M19" s="84"/>
      <c r="N19" s="69" t="s">
        <v>38</v>
      </c>
      <c r="O19" s="69"/>
      <c r="P19" s="46"/>
      <c r="Q19" s="69" t="s">
        <v>38</v>
      </c>
      <c r="R19" s="4"/>
      <c r="S19" s="69" t="s">
        <v>38</v>
      </c>
      <c r="T19" s="4"/>
      <c r="U19" s="69" t="s">
        <v>38</v>
      </c>
      <c r="V19" s="4"/>
      <c r="W19" s="69" t="s">
        <v>38</v>
      </c>
      <c r="X19" s="69"/>
      <c r="Y19" s="46"/>
      <c r="AB19" s="84"/>
      <c r="AC19" s="4"/>
      <c r="AD19" s="4"/>
      <c r="AE19" s="4"/>
      <c r="AF19" s="4"/>
    </row>
    <row r="20" spans="1:32" ht="76.5" x14ac:dyDescent="0.2">
      <c r="A20" s="145" t="s">
        <v>39</v>
      </c>
      <c r="B20" s="4"/>
      <c r="C20" s="4"/>
      <c r="D20" s="4"/>
      <c r="E20" s="4"/>
      <c r="F20" s="4"/>
      <c r="G20" s="83" t="s">
        <v>40</v>
      </c>
      <c r="H20" s="4"/>
      <c r="I20" s="83" t="s">
        <v>40</v>
      </c>
      <c r="J20" s="4"/>
      <c r="K20" s="4"/>
      <c r="M20" s="78" t="s">
        <v>41</v>
      </c>
      <c r="N20" s="83" t="s">
        <v>40</v>
      </c>
      <c r="O20" s="81"/>
      <c r="P20" s="82" t="s">
        <v>41</v>
      </c>
      <c r="Q20" s="83" t="s">
        <v>40</v>
      </c>
      <c r="R20" s="82" t="s">
        <v>41</v>
      </c>
      <c r="S20" s="83" t="s">
        <v>40</v>
      </c>
      <c r="T20" s="82" t="s">
        <v>41</v>
      </c>
      <c r="U20" s="83" t="s">
        <v>40</v>
      </c>
      <c r="V20" s="82" t="s">
        <v>41</v>
      </c>
      <c r="W20" s="83" t="s">
        <v>40</v>
      </c>
      <c r="X20" s="81"/>
      <c r="Y20" s="46"/>
      <c r="Z20" s="4"/>
      <c r="AB20" s="139"/>
      <c r="AC20" s="4"/>
      <c r="AD20" s="4"/>
      <c r="AE20" s="4"/>
      <c r="AF20" s="4"/>
    </row>
    <row r="21" spans="1:32" ht="63.75" x14ac:dyDescent="0.2">
      <c r="A21" s="176">
        <v>45315</v>
      </c>
      <c r="B21" s="72" t="s">
        <v>42</v>
      </c>
      <c r="C21" s="72" t="s">
        <v>43</v>
      </c>
      <c r="D21" s="72" t="s">
        <v>44</v>
      </c>
      <c r="E21" s="72" t="s">
        <v>45</v>
      </c>
      <c r="F21" s="72" t="s">
        <v>46</v>
      </c>
      <c r="G21" s="72" t="s">
        <v>46</v>
      </c>
      <c r="H21" s="72" t="s">
        <v>47</v>
      </c>
      <c r="I21" s="72" t="s">
        <v>47</v>
      </c>
      <c r="J21" s="72" t="s">
        <v>48</v>
      </c>
      <c r="K21" s="72" t="s">
        <v>49</v>
      </c>
      <c r="L21" s="57"/>
      <c r="M21" s="63" t="s">
        <v>50</v>
      </c>
      <c r="N21" s="63" t="s">
        <v>50</v>
      </c>
      <c r="O21" s="65"/>
      <c r="P21" s="63" t="s">
        <v>51</v>
      </c>
      <c r="Q21" s="63" t="s">
        <v>51</v>
      </c>
      <c r="R21" s="63" t="s">
        <v>52</v>
      </c>
      <c r="S21" s="63" t="s">
        <v>52</v>
      </c>
      <c r="T21" s="63" t="s">
        <v>53</v>
      </c>
      <c r="U21" s="63" t="s">
        <v>53</v>
      </c>
      <c r="V21" s="63" t="s">
        <v>54</v>
      </c>
      <c r="W21" s="63" t="s">
        <v>54</v>
      </c>
      <c r="X21" s="65"/>
      <c r="Y21" s="45" t="s">
        <v>55</v>
      </c>
      <c r="Z21" s="45" t="s">
        <v>56</v>
      </c>
      <c r="AB21" s="45" t="s">
        <v>57</v>
      </c>
      <c r="AC21" s="45" t="s">
        <v>58</v>
      </c>
      <c r="AD21" s="45" t="s">
        <v>59</v>
      </c>
      <c r="AE21" s="4"/>
      <c r="AF21" s="4"/>
    </row>
    <row r="22" spans="1:32" x14ac:dyDescent="0.2">
      <c r="A22" s="51"/>
      <c r="B22" s="11"/>
      <c r="C22" s="11"/>
      <c r="D22" s="11"/>
      <c r="E22" s="11"/>
      <c r="F22" s="11"/>
      <c r="G22" s="11"/>
      <c r="H22" s="11"/>
      <c r="I22" s="11"/>
      <c r="J22" s="21"/>
      <c r="K22" s="21">
        <v>114957494</v>
      </c>
      <c r="M22" s="11"/>
      <c r="N22" s="64"/>
      <c r="P22" s="198" t="e">
        <f>J22/M22</f>
        <v>#DIV/0!</v>
      </c>
      <c r="Q22" s="11"/>
      <c r="R22" s="11"/>
      <c r="S22" s="11"/>
      <c r="T22" s="155" t="e">
        <f>F22/M22</f>
        <v>#DIV/0!</v>
      </c>
      <c r="U22" s="11"/>
      <c r="V22" s="11"/>
      <c r="W22" s="11"/>
      <c r="Y22" s="200"/>
      <c r="Z22" s="201">
        <v>65933911</v>
      </c>
      <c r="AB22" s="21"/>
      <c r="AC22" s="200"/>
      <c r="AD22" s="21"/>
      <c r="AE22" s="4"/>
      <c r="AF22" s="4"/>
    </row>
    <row r="23" spans="1:32" x14ac:dyDescent="0.2">
      <c r="A23" s="51"/>
      <c r="B23" s="11"/>
      <c r="C23" s="11" t="s">
        <v>60</v>
      </c>
      <c r="D23" s="11"/>
      <c r="E23" s="11" t="s">
        <v>61</v>
      </c>
      <c r="F23" s="11">
        <v>736</v>
      </c>
      <c r="G23" s="11"/>
      <c r="H23" s="11"/>
      <c r="I23" s="11"/>
      <c r="J23" s="21">
        <v>161.77000000000001</v>
      </c>
      <c r="K23" s="21"/>
      <c r="M23" s="11">
        <v>1</v>
      </c>
      <c r="N23" s="64"/>
      <c r="P23" s="199">
        <f t="shared" ref="P23:P86" si="0">J23/M23</f>
        <v>161.77000000000001</v>
      </c>
      <c r="Q23" s="11"/>
      <c r="R23" s="11"/>
      <c r="S23" s="11"/>
      <c r="T23" s="166">
        <f t="shared" ref="T23:T86" si="1">F23/M23</f>
        <v>736</v>
      </c>
      <c r="U23" s="11"/>
      <c r="V23" s="11"/>
      <c r="W23" s="11"/>
      <c r="Y23" s="21">
        <v>161.77000000000001</v>
      </c>
      <c r="Z23" s="196"/>
      <c r="AB23" s="196">
        <f t="shared" ref="AB23:AB86" si="2">ROUND($AB$637*Y23/$Y$637,2)</f>
        <v>185.67</v>
      </c>
      <c r="AC23" s="204">
        <v>169.53</v>
      </c>
      <c r="AD23" s="196"/>
      <c r="AE23" s="4"/>
      <c r="AF23" s="4"/>
    </row>
    <row r="24" spans="1:32" x14ac:dyDescent="0.2">
      <c r="A24" s="51"/>
      <c r="B24" s="11"/>
      <c r="C24" s="11" t="s">
        <v>60</v>
      </c>
      <c r="D24" s="11"/>
      <c r="E24" s="11" t="s">
        <v>62</v>
      </c>
      <c r="F24" s="11">
        <v>138161</v>
      </c>
      <c r="G24" s="11"/>
      <c r="H24" s="11"/>
      <c r="I24" s="11"/>
      <c r="J24" s="21">
        <v>29624.370000000003</v>
      </c>
      <c r="K24" s="21"/>
      <c r="M24" s="11">
        <v>184</v>
      </c>
      <c r="N24" s="64"/>
      <c r="P24" s="199">
        <f t="shared" si="0"/>
        <v>161.00201086956523</v>
      </c>
      <c r="Q24" s="11"/>
      <c r="R24" s="11"/>
      <c r="S24" s="11"/>
      <c r="T24" s="166">
        <f t="shared" si="1"/>
        <v>750.875</v>
      </c>
      <c r="U24" s="11"/>
      <c r="V24" s="11"/>
      <c r="W24" s="11"/>
      <c r="Y24" s="21">
        <v>29624.370000000003</v>
      </c>
      <c r="Z24" s="196"/>
      <c r="AB24" s="196">
        <f t="shared" si="2"/>
        <v>34001.19</v>
      </c>
      <c r="AC24" s="204">
        <v>31045.19</v>
      </c>
      <c r="AD24" s="196"/>
      <c r="AE24" s="4"/>
      <c r="AF24" s="4"/>
    </row>
    <row r="25" spans="1:32" x14ac:dyDescent="0.2">
      <c r="A25" s="51"/>
      <c r="B25" s="11"/>
      <c r="C25" s="11" t="s">
        <v>60</v>
      </c>
      <c r="D25" s="11"/>
      <c r="E25" s="11" t="s">
        <v>63</v>
      </c>
      <c r="F25" s="11">
        <v>3032843</v>
      </c>
      <c r="G25" s="11"/>
      <c r="H25" s="11"/>
      <c r="I25" s="11"/>
      <c r="J25" s="21">
        <v>660598.10000000114</v>
      </c>
      <c r="K25" s="21"/>
      <c r="M25" s="11">
        <v>4442</v>
      </c>
      <c r="N25" s="64"/>
      <c r="P25" s="199">
        <f t="shared" si="0"/>
        <v>148.71636650157612</v>
      </c>
      <c r="Q25" s="11"/>
      <c r="R25" s="11"/>
      <c r="S25" s="11"/>
      <c r="T25" s="166">
        <f t="shared" si="1"/>
        <v>682.76519585772178</v>
      </c>
      <c r="U25" s="11"/>
      <c r="V25" s="11"/>
      <c r="W25" s="11"/>
      <c r="Y25" s="21">
        <v>660598.10000000114</v>
      </c>
      <c r="Z25" s="196"/>
      <c r="AB25" s="196">
        <f t="shared" si="2"/>
        <v>758197.43</v>
      </c>
      <c r="AC25" s="204">
        <v>692281.25</v>
      </c>
      <c r="AD25" s="196"/>
      <c r="AE25" s="4"/>
      <c r="AF25" s="4"/>
    </row>
    <row r="26" spans="1:32" x14ac:dyDescent="0.2">
      <c r="A26" s="51"/>
      <c r="B26" s="11"/>
      <c r="C26" s="11" t="s">
        <v>64</v>
      </c>
      <c r="D26" s="11"/>
      <c r="E26" s="11" t="s">
        <v>62</v>
      </c>
      <c r="F26" s="11">
        <v>1706</v>
      </c>
      <c r="G26" s="11"/>
      <c r="H26" s="11"/>
      <c r="I26" s="11"/>
      <c r="J26" s="21">
        <v>371.03</v>
      </c>
      <c r="K26" s="21"/>
      <c r="M26" s="11">
        <v>2</v>
      </c>
      <c r="N26" s="64"/>
      <c r="P26" s="199">
        <f t="shared" si="0"/>
        <v>185.51499999999999</v>
      </c>
      <c r="Q26" s="11"/>
      <c r="R26" s="11"/>
      <c r="S26" s="11"/>
      <c r="T26" s="166">
        <f t="shared" si="1"/>
        <v>853</v>
      </c>
      <c r="U26" s="11"/>
      <c r="V26" s="11"/>
      <c r="W26" s="11"/>
      <c r="Y26" s="21">
        <v>371.03</v>
      </c>
      <c r="Z26" s="196"/>
      <c r="AB26" s="196">
        <f t="shared" si="2"/>
        <v>425.85</v>
      </c>
      <c r="AC26" s="204">
        <v>388.83</v>
      </c>
      <c r="AD26" s="196"/>
      <c r="AE26" s="4"/>
      <c r="AF26" s="4"/>
    </row>
    <row r="27" spans="1:32" x14ac:dyDescent="0.2">
      <c r="A27" s="51"/>
      <c r="B27" s="11"/>
      <c r="C27" s="11" t="s">
        <v>64</v>
      </c>
      <c r="D27" s="11"/>
      <c r="E27" s="11" t="s">
        <v>63</v>
      </c>
      <c r="F27" s="11">
        <v>647023</v>
      </c>
      <c r="G27" s="11"/>
      <c r="H27" s="11"/>
      <c r="I27" s="11"/>
      <c r="J27" s="21">
        <v>137536.60999999984</v>
      </c>
      <c r="K27" s="21"/>
      <c r="M27" s="11">
        <v>894</v>
      </c>
      <c r="N27" s="64"/>
      <c r="P27" s="199">
        <f t="shared" si="0"/>
        <v>153.84408277404904</v>
      </c>
      <c r="Q27" s="11"/>
      <c r="R27" s="11"/>
      <c r="S27" s="11"/>
      <c r="T27" s="166">
        <f t="shared" si="1"/>
        <v>723.73937360178968</v>
      </c>
      <c r="U27" s="11"/>
      <c r="V27" s="11"/>
      <c r="W27" s="11"/>
      <c r="Y27" s="21">
        <v>137536.60999999984</v>
      </c>
      <c r="Z27" s="196"/>
      <c r="AB27" s="196">
        <f t="shared" si="2"/>
        <v>157856.79999999999</v>
      </c>
      <c r="AC27" s="204">
        <v>144133.04999999999</v>
      </c>
      <c r="AD27" s="196"/>
      <c r="AE27" s="4"/>
      <c r="AF27" s="4"/>
    </row>
    <row r="28" spans="1:32" x14ac:dyDescent="0.2">
      <c r="A28" s="51"/>
      <c r="B28" s="11"/>
      <c r="C28" s="11" t="s">
        <v>65</v>
      </c>
      <c r="D28" s="11"/>
      <c r="E28" s="11" t="s">
        <v>66</v>
      </c>
      <c r="F28" s="11">
        <v>372265</v>
      </c>
      <c r="G28" s="11"/>
      <c r="H28" s="11"/>
      <c r="I28" s="11"/>
      <c r="J28" s="21">
        <v>78226.540000000008</v>
      </c>
      <c r="K28" s="21"/>
      <c r="M28" s="11">
        <v>535</v>
      </c>
      <c r="N28" s="64"/>
      <c r="P28" s="199">
        <f t="shared" si="0"/>
        <v>146.21783177570094</v>
      </c>
      <c r="Q28" s="11"/>
      <c r="R28" s="11"/>
      <c r="S28" s="11"/>
      <c r="T28" s="166">
        <f t="shared" si="1"/>
        <v>695.82242990654208</v>
      </c>
      <c r="U28" s="11"/>
      <c r="V28" s="11"/>
      <c r="W28" s="11"/>
      <c r="Y28" s="21">
        <v>78226.540000000008</v>
      </c>
      <c r="Z28" s="196"/>
      <c r="AB28" s="196">
        <f t="shared" si="2"/>
        <v>89784.03</v>
      </c>
      <c r="AC28" s="204">
        <v>81978.39</v>
      </c>
      <c r="AD28" s="196"/>
      <c r="AE28" s="4"/>
      <c r="AF28" s="4"/>
    </row>
    <row r="29" spans="1:32" x14ac:dyDescent="0.2">
      <c r="A29" s="51"/>
      <c r="B29" s="11"/>
      <c r="C29" s="11" t="s">
        <v>67</v>
      </c>
      <c r="D29" s="11"/>
      <c r="E29" s="11" t="s">
        <v>68</v>
      </c>
      <c r="F29" s="11">
        <v>20358</v>
      </c>
      <c r="G29" s="11"/>
      <c r="H29" s="11"/>
      <c r="I29" s="11"/>
      <c r="J29" s="21">
        <v>3833.57</v>
      </c>
      <c r="K29" s="21"/>
      <c r="M29" s="11">
        <v>20</v>
      </c>
      <c r="N29" s="64"/>
      <c r="P29" s="199">
        <f t="shared" si="0"/>
        <v>191.67850000000001</v>
      </c>
      <c r="Q29" s="11"/>
      <c r="R29" s="11"/>
      <c r="S29" s="11"/>
      <c r="T29" s="166">
        <f t="shared" si="1"/>
        <v>1017.9</v>
      </c>
      <c r="U29" s="11"/>
      <c r="V29" s="11"/>
      <c r="W29" s="11"/>
      <c r="Y29" s="21">
        <v>3833.57</v>
      </c>
      <c r="Z29" s="196"/>
      <c r="AB29" s="196">
        <f t="shared" si="2"/>
        <v>4399.96</v>
      </c>
      <c r="AC29" s="204">
        <v>4017.43</v>
      </c>
      <c r="AD29" s="196"/>
      <c r="AE29" s="4"/>
      <c r="AF29" s="4"/>
    </row>
    <row r="30" spans="1:32" x14ac:dyDescent="0.2">
      <c r="A30" s="51"/>
      <c r="B30" s="11"/>
      <c r="C30" s="11" t="s">
        <v>69</v>
      </c>
      <c r="D30" s="11"/>
      <c r="E30" s="11" t="s">
        <v>70</v>
      </c>
      <c r="F30" s="11">
        <v>3692</v>
      </c>
      <c r="G30" s="11"/>
      <c r="H30" s="11"/>
      <c r="I30" s="11"/>
      <c r="J30" s="21">
        <v>790.4</v>
      </c>
      <c r="K30" s="21"/>
      <c r="M30" s="11">
        <v>2</v>
      </c>
      <c r="N30" s="64"/>
      <c r="P30" s="199">
        <f t="shared" si="0"/>
        <v>395.2</v>
      </c>
      <c r="Q30" s="11"/>
      <c r="R30" s="11"/>
      <c r="S30" s="11"/>
      <c r="T30" s="166">
        <f t="shared" si="1"/>
        <v>1846</v>
      </c>
      <c r="U30" s="11"/>
      <c r="V30" s="11"/>
      <c r="W30" s="11"/>
      <c r="Y30" s="21">
        <v>790.4</v>
      </c>
      <c r="Z30" s="196"/>
      <c r="AB30" s="196">
        <f t="shared" si="2"/>
        <v>907.18</v>
      </c>
      <c r="AC30" s="204">
        <v>828.31</v>
      </c>
      <c r="AD30" s="196"/>
      <c r="AE30" s="4"/>
      <c r="AF30" s="4"/>
    </row>
    <row r="31" spans="1:32" x14ac:dyDescent="0.2">
      <c r="A31" s="51"/>
      <c r="B31" s="11"/>
      <c r="C31" s="11" t="s">
        <v>69</v>
      </c>
      <c r="D31" s="11"/>
      <c r="E31" s="11" t="s">
        <v>68</v>
      </c>
      <c r="F31" s="11">
        <v>486</v>
      </c>
      <c r="G31" s="11"/>
      <c r="H31" s="11"/>
      <c r="I31" s="11"/>
      <c r="J31" s="21">
        <v>109.48</v>
      </c>
      <c r="K31" s="21"/>
      <c r="M31" s="11">
        <v>1</v>
      </c>
      <c r="N31" s="64"/>
      <c r="P31" s="199">
        <f t="shared" si="0"/>
        <v>109.48</v>
      </c>
      <c r="Q31" s="11"/>
      <c r="R31" s="11"/>
      <c r="S31" s="11"/>
      <c r="T31" s="166">
        <f t="shared" si="1"/>
        <v>486</v>
      </c>
      <c r="U31" s="11"/>
      <c r="V31" s="11"/>
      <c r="W31" s="11"/>
      <c r="Y31" s="21">
        <v>109.48</v>
      </c>
      <c r="Z31" s="196"/>
      <c r="AB31" s="196">
        <f t="shared" si="2"/>
        <v>125.66</v>
      </c>
      <c r="AC31" s="204">
        <v>114.73</v>
      </c>
      <c r="AD31" s="196"/>
      <c r="AE31" s="4"/>
      <c r="AF31" s="4"/>
    </row>
    <row r="32" spans="1:32" x14ac:dyDescent="0.2">
      <c r="A32" s="51"/>
      <c r="B32" s="11"/>
      <c r="C32" s="11" t="s">
        <v>69</v>
      </c>
      <c r="D32" s="11"/>
      <c r="E32" s="11" t="s">
        <v>71</v>
      </c>
      <c r="F32" s="11">
        <v>1184205</v>
      </c>
      <c r="G32" s="11"/>
      <c r="H32" s="11"/>
      <c r="I32" s="11"/>
      <c r="J32" s="21">
        <v>247480.84000000023</v>
      </c>
      <c r="K32" s="21"/>
      <c r="M32" s="11">
        <v>968</v>
      </c>
      <c r="N32" s="64"/>
      <c r="P32" s="199">
        <f t="shared" si="0"/>
        <v>255.66202479338867</v>
      </c>
      <c r="Q32" s="11"/>
      <c r="R32" s="11"/>
      <c r="S32" s="11"/>
      <c r="T32" s="166">
        <f t="shared" si="1"/>
        <v>1223.3522727272727</v>
      </c>
      <c r="U32" s="11"/>
      <c r="V32" s="11"/>
      <c r="W32" s="11"/>
      <c r="Y32" s="21">
        <v>247480.84000000023</v>
      </c>
      <c r="Z32" s="196"/>
      <c r="AB32" s="196">
        <f t="shared" si="2"/>
        <v>284044.62</v>
      </c>
      <c r="AC32" s="204">
        <v>259350.34</v>
      </c>
      <c r="AD32" s="196"/>
      <c r="AE32" s="4"/>
      <c r="AF32" s="4"/>
    </row>
    <row r="33" spans="1:32" x14ac:dyDescent="0.2">
      <c r="A33" s="51"/>
      <c r="B33" s="11"/>
      <c r="C33" s="11" t="s">
        <v>72</v>
      </c>
      <c r="D33" s="11"/>
      <c r="E33" s="11" t="s">
        <v>73</v>
      </c>
      <c r="F33" s="11">
        <v>21058</v>
      </c>
      <c r="G33" s="11"/>
      <c r="H33" s="11"/>
      <c r="I33" s="11"/>
      <c r="J33" s="21">
        <v>4608.090000000002</v>
      </c>
      <c r="K33" s="21"/>
      <c r="M33" s="11">
        <v>29</v>
      </c>
      <c r="N33" s="64"/>
      <c r="P33" s="199">
        <f t="shared" si="0"/>
        <v>158.89965517241387</v>
      </c>
      <c r="Q33" s="11"/>
      <c r="R33" s="11"/>
      <c r="S33" s="11"/>
      <c r="T33" s="166">
        <f t="shared" si="1"/>
        <v>726.13793103448279</v>
      </c>
      <c r="U33" s="11"/>
      <c r="V33" s="11"/>
      <c r="W33" s="11"/>
      <c r="Y33" s="21">
        <v>4608.090000000002</v>
      </c>
      <c r="Z33" s="196"/>
      <c r="AB33" s="196">
        <f t="shared" si="2"/>
        <v>5288.91</v>
      </c>
      <c r="AC33" s="204">
        <v>4829.1000000000004</v>
      </c>
      <c r="AD33" s="196"/>
      <c r="AE33" s="4"/>
      <c r="AF33" s="4"/>
    </row>
    <row r="34" spans="1:32" x14ac:dyDescent="0.2">
      <c r="A34" s="51"/>
      <c r="B34" s="11"/>
      <c r="C34" s="11" t="s">
        <v>74</v>
      </c>
      <c r="D34" s="11"/>
      <c r="E34" s="11" t="s">
        <v>75</v>
      </c>
      <c r="F34" s="11">
        <v>368</v>
      </c>
      <c r="G34" s="11"/>
      <c r="H34" s="11"/>
      <c r="I34" s="11"/>
      <c r="J34" s="21">
        <v>83.65</v>
      </c>
      <c r="K34" s="21"/>
      <c r="M34" s="11">
        <v>1</v>
      </c>
      <c r="N34" s="64"/>
      <c r="P34" s="199">
        <f t="shared" si="0"/>
        <v>83.65</v>
      </c>
      <c r="Q34" s="11"/>
      <c r="R34" s="11"/>
      <c r="S34" s="11"/>
      <c r="T34" s="166">
        <f t="shared" si="1"/>
        <v>368</v>
      </c>
      <c r="U34" s="11"/>
      <c r="V34" s="11"/>
      <c r="W34" s="11"/>
      <c r="Y34" s="21">
        <v>83.65</v>
      </c>
      <c r="Z34" s="196"/>
      <c r="AB34" s="196">
        <f t="shared" si="2"/>
        <v>96.01</v>
      </c>
      <c r="AC34" s="204">
        <v>87.66</v>
      </c>
      <c r="AD34" s="196"/>
      <c r="AE34" s="4"/>
      <c r="AF34" s="4"/>
    </row>
    <row r="35" spans="1:32" x14ac:dyDescent="0.2">
      <c r="A35" s="51"/>
      <c r="B35" s="11"/>
      <c r="C35" s="11" t="s">
        <v>76</v>
      </c>
      <c r="D35" s="11"/>
      <c r="E35" s="11" t="s">
        <v>77</v>
      </c>
      <c r="F35" s="11">
        <v>37043</v>
      </c>
      <c r="G35" s="11"/>
      <c r="H35" s="11"/>
      <c r="I35" s="11"/>
      <c r="J35" s="21">
        <v>6406.3499999999995</v>
      </c>
      <c r="K35" s="21"/>
      <c r="M35" s="11">
        <v>29</v>
      </c>
      <c r="N35" s="64"/>
      <c r="P35" s="199">
        <f t="shared" si="0"/>
        <v>220.90862068965515</v>
      </c>
      <c r="Q35" s="11"/>
      <c r="R35" s="11"/>
      <c r="S35" s="11"/>
      <c r="T35" s="166">
        <f t="shared" si="1"/>
        <v>1277.344827586207</v>
      </c>
      <c r="U35" s="11"/>
      <c r="V35" s="11"/>
      <c r="W35" s="11"/>
      <c r="Y35" s="21">
        <v>6406.3499999999995</v>
      </c>
      <c r="Z35" s="196"/>
      <c r="AB35" s="196">
        <f t="shared" si="2"/>
        <v>7352.85</v>
      </c>
      <c r="AC35" s="204">
        <v>6713.61</v>
      </c>
      <c r="AD35" s="196"/>
      <c r="AE35" s="4"/>
      <c r="AF35" s="4"/>
    </row>
    <row r="36" spans="1:32" x14ac:dyDescent="0.2">
      <c r="A36" s="51"/>
      <c r="B36" s="11"/>
      <c r="C36" s="11" t="s">
        <v>78</v>
      </c>
      <c r="D36" s="11"/>
      <c r="E36" s="11" t="s">
        <v>79</v>
      </c>
      <c r="F36" s="11">
        <v>3225048</v>
      </c>
      <c r="G36" s="11"/>
      <c r="H36" s="11"/>
      <c r="I36" s="11"/>
      <c r="J36" s="21">
        <v>677179.05000000366</v>
      </c>
      <c r="K36" s="21"/>
      <c r="M36" s="11">
        <v>4020</v>
      </c>
      <c r="N36" s="64"/>
      <c r="P36" s="199">
        <f t="shared" si="0"/>
        <v>168.4525000000009</v>
      </c>
      <c r="Q36" s="11"/>
      <c r="R36" s="11"/>
      <c r="S36" s="11"/>
      <c r="T36" s="166">
        <f t="shared" si="1"/>
        <v>802.25074626865671</v>
      </c>
      <c r="U36" s="11"/>
      <c r="V36" s="11"/>
      <c r="W36" s="11"/>
      <c r="Y36" s="21">
        <v>677179.05000000366</v>
      </c>
      <c r="Z36" s="196"/>
      <c r="AB36" s="196">
        <f t="shared" si="2"/>
        <v>777228.12</v>
      </c>
      <c r="AC36" s="204">
        <v>709657.44</v>
      </c>
      <c r="AD36" s="196"/>
      <c r="AE36" s="4"/>
      <c r="AF36" s="4"/>
    </row>
    <row r="37" spans="1:32" x14ac:dyDescent="0.2">
      <c r="A37" s="51"/>
      <c r="B37" s="11"/>
      <c r="C37" s="11" t="s">
        <v>80</v>
      </c>
      <c r="D37" s="11"/>
      <c r="E37" s="11" t="s">
        <v>81</v>
      </c>
      <c r="F37" s="11">
        <v>8539063</v>
      </c>
      <c r="G37" s="11"/>
      <c r="H37" s="11"/>
      <c r="I37" s="11"/>
      <c r="J37" s="21">
        <v>1790056.21</v>
      </c>
      <c r="K37" s="21"/>
      <c r="M37" s="11">
        <v>16576</v>
      </c>
      <c r="N37" s="64"/>
      <c r="P37" s="199">
        <f t="shared" si="0"/>
        <v>107.99084278474903</v>
      </c>
      <c r="Q37" s="11"/>
      <c r="R37" s="11"/>
      <c r="S37" s="11"/>
      <c r="T37" s="166">
        <f t="shared" si="1"/>
        <v>515.14617519305023</v>
      </c>
      <c r="U37" s="11"/>
      <c r="V37" s="11"/>
      <c r="W37" s="11"/>
      <c r="Y37" s="21">
        <v>1790056.21</v>
      </c>
      <c r="Z37" s="196"/>
      <c r="AB37" s="196">
        <f t="shared" si="2"/>
        <v>2054526.08</v>
      </c>
      <c r="AC37" s="204">
        <v>1875909.64</v>
      </c>
      <c r="AD37" s="196"/>
      <c r="AE37" s="4"/>
      <c r="AF37" s="4"/>
    </row>
    <row r="38" spans="1:32" x14ac:dyDescent="0.2">
      <c r="A38" s="51"/>
      <c r="B38" s="11"/>
      <c r="C38" s="11" t="s">
        <v>80</v>
      </c>
      <c r="D38" s="11"/>
      <c r="E38" s="11" t="s">
        <v>82</v>
      </c>
      <c r="F38" s="11">
        <v>1145</v>
      </c>
      <c r="G38" s="11"/>
      <c r="H38" s="11"/>
      <c r="I38" s="11"/>
      <c r="J38" s="21">
        <v>247.71</v>
      </c>
      <c r="K38" s="21"/>
      <c r="M38" s="11">
        <v>1</v>
      </c>
      <c r="N38" s="64"/>
      <c r="P38" s="199">
        <f t="shared" si="0"/>
        <v>247.71</v>
      </c>
      <c r="Q38" s="11"/>
      <c r="R38" s="11"/>
      <c r="S38" s="11"/>
      <c r="T38" s="166">
        <f t="shared" si="1"/>
        <v>1145</v>
      </c>
      <c r="U38" s="11"/>
      <c r="V38" s="11"/>
      <c r="W38" s="11"/>
      <c r="Y38" s="21">
        <v>247.71</v>
      </c>
      <c r="Z38" s="196"/>
      <c r="AB38" s="196">
        <f t="shared" si="2"/>
        <v>284.31</v>
      </c>
      <c r="AC38" s="204">
        <v>259.58999999999997</v>
      </c>
      <c r="AD38" s="196"/>
      <c r="AE38" s="4"/>
      <c r="AF38" s="4"/>
    </row>
    <row r="39" spans="1:32" x14ac:dyDescent="0.2">
      <c r="A39" s="51"/>
      <c r="B39" s="11"/>
      <c r="C39" s="11" t="s">
        <v>83</v>
      </c>
      <c r="D39" s="11"/>
      <c r="E39" s="11" t="s">
        <v>84</v>
      </c>
      <c r="F39" s="11">
        <v>674</v>
      </c>
      <c r="G39" s="11"/>
      <c r="H39" s="11"/>
      <c r="I39" s="11"/>
      <c r="J39" s="21">
        <v>147.88999999999999</v>
      </c>
      <c r="K39" s="21"/>
      <c r="M39" s="11">
        <v>1</v>
      </c>
      <c r="N39" s="64"/>
      <c r="P39" s="199">
        <f t="shared" si="0"/>
        <v>147.88999999999999</v>
      </c>
      <c r="Q39" s="11"/>
      <c r="R39" s="11"/>
      <c r="S39" s="11"/>
      <c r="T39" s="166">
        <f t="shared" si="1"/>
        <v>674</v>
      </c>
      <c r="U39" s="11"/>
      <c r="V39" s="11"/>
      <c r="W39" s="11"/>
      <c r="Y39" s="21">
        <v>147.88999999999999</v>
      </c>
      <c r="Z39" s="196"/>
      <c r="AB39" s="196">
        <f t="shared" si="2"/>
        <v>169.74</v>
      </c>
      <c r="AC39" s="204">
        <v>154.97999999999999</v>
      </c>
      <c r="AD39" s="196"/>
      <c r="AE39" s="4"/>
      <c r="AF39" s="4"/>
    </row>
    <row r="40" spans="1:32" x14ac:dyDescent="0.2">
      <c r="A40" s="51"/>
      <c r="B40" s="11"/>
      <c r="C40" s="11" t="s">
        <v>85</v>
      </c>
      <c r="D40" s="11"/>
      <c r="E40" s="11" t="s">
        <v>86</v>
      </c>
      <c r="F40" s="11">
        <v>3570</v>
      </c>
      <c r="G40" s="11"/>
      <c r="H40" s="11"/>
      <c r="I40" s="11"/>
      <c r="J40" s="21">
        <v>769.8599999999999</v>
      </c>
      <c r="K40" s="21"/>
      <c r="M40" s="11">
        <v>3</v>
      </c>
      <c r="N40" s="64"/>
      <c r="P40" s="199">
        <f t="shared" si="0"/>
        <v>256.61999999999995</v>
      </c>
      <c r="Q40" s="11"/>
      <c r="R40" s="11"/>
      <c r="S40" s="11"/>
      <c r="T40" s="166">
        <f t="shared" si="1"/>
        <v>1190</v>
      </c>
      <c r="U40" s="11"/>
      <c r="V40" s="11"/>
      <c r="W40" s="11"/>
      <c r="Y40" s="21">
        <v>769.8599999999999</v>
      </c>
      <c r="Z40" s="196"/>
      <c r="AB40" s="196">
        <f t="shared" si="2"/>
        <v>883.6</v>
      </c>
      <c r="AC40" s="204">
        <v>806.78</v>
      </c>
      <c r="AD40" s="196"/>
      <c r="AE40" s="4"/>
      <c r="AF40" s="4"/>
    </row>
    <row r="41" spans="1:32" x14ac:dyDescent="0.2">
      <c r="A41" s="51"/>
      <c r="B41" s="11"/>
      <c r="C41" s="11" t="s">
        <v>87</v>
      </c>
      <c r="D41" s="11"/>
      <c r="E41" s="11" t="s">
        <v>88</v>
      </c>
      <c r="F41" s="11">
        <v>68472</v>
      </c>
      <c r="G41" s="11"/>
      <c r="H41" s="11"/>
      <c r="I41" s="11"/>
      <c r="J41" s="21">
        <v>14003.480000000003</v>
      </c>
      <c r="K41" s="21"/>
      <c r="M41" s="11">
        <v>56</v>
      </c>
      <c r="N41" s="64"/>
      <c r="P41" s="199">
        <f t="shared" si="0"/>
        <v>250.0621428571429</v>
      </c>
      <c r="Q41" s="11"/>
      <c r="R41" s="11"/>
      <c r="S41" s="11"/>
      <c r="T41" s="166">
        <f t="shared" si="1"/>
        <v>1222.7142857142858</v>
      </c>
      <c r="U41" s="11"/>
      <c r="V41" s="11"/>
      <c r="W41" s="11"/>
      <c r="Y41" s="21">
        <v>14003.480000000003</v>
      </c>
      <c r="Z41" s="196"/>
      <c r="AB41" s="196">
        <f t="shared" si="2"/>
        <v>16072.41</v>
      </c>
      <c r="AC41" s="204">
        <v>14675.11</v>
      </c>
      <c r="AD41" s="196"/>
      <c r="AE41" s="4"/>
      <c r="AF41" s="4"/>
    </row>
    <row r="42" spans="1:32" x14ac:dyDescent="0.2">
      <c r="A42" s="51"/>
      <c r="B42" s="11"/>
      <c r="C42" s="11" t="s">
        <v>89</v>
      </c>
      <c r="D42" s="11"/>
      <c r="E42" s="11" t="s">
        <v>90</v>
      </c>
      <c r="F42" s="11">
        <v>197578</v>
      </c>
      <c r="G42" s="11"/>
      <c r="H42" s="11"/>
      <c r="I42" s="11"/>
      <c r="J42" s="21">
        <v>41138.430000000029</v>
      </c>
      <c r="K42" s="21"/>
      <c r="M42" s="11">
        <v>229</v>
      </c>
      <c r="N42" s="64"/>
      <c r="P42" s="199">
        <f t="shared" si="0"/>
        <v>179.64379912663767</v>
      </c>
      <c r="Q42" s="11"/>
      <c r="R42" s="11"/>
      <c r="S42" s="11"/>
      <c r="T42" s="166">
        <f t="shared" si="1"/>
        <v>862.78602620087338</v>
      </c>
      <c r="U42" s="11"/>
      <c r="V42" s="11"/>
      <c r="W42" s="11"/>
      <c r="Y42" s="21">
        <v>41138.430000000029</v>
      </c>
      <c r="Z42" s="196"/>
      <c r="AB42" s="196">
        <f t="shared" si="2"/>
        <v>47216.38</v>
      </c>
      <c r="AC42" s="204">
        <v>43111.48</v>
      </c>
      <c r="AD42" s="196"/>
      <c r="AE42" s="4"/>
      <c r="AF42" s="4"/>
    </row>
    <row r="43" spans="1:32" x14ac:dyDescent="0.2">
      <c r="A43" s="51"/>
      <c r="B43" s="11"/>
      <c r="C43" s="11" t="s">
        <v>89</v>
      </c>
      <c r="D43" s="11"/>
      <c r="E43" s="11" t="s">
        <v>91</v>
      </c>
      <c r="F43" s="11">
        <v>7278</v>
      </c>
      <c r="G43" s="11"/>
      <c r="H43" s="11"/>
      <c r="I43" s="11"/>
      <c r="J43" s="21">
        <v>1609.3899999999999</v>
      </c>
      <c r="K43" s="21"/>
      <c r="M43" s="11">
        <v>10</v>
      </c>
      <c r="N43" s="64"/>
      <c r="P43" s="199">
        <f t="shared" si="0"/>
        <v>160.93899999999999</v>
      </c>
      <c r="Q43" s="11"/>
      <c r="R43" s="11"/>
      <c r="S43" s="11"/>
      <c r="T43" s="166">
        <f t="shared" si="1"/>
        <v>727.8</v>
      </c>
      <c r="U43" s="11"/>
      <c r="V43" s="11"/>
      <c r="W43" s="11"/>
      <c r="Y43" s="21">
        <v>1609.3899999999999</v>
      </c>
      <c r="Z43" s="196"/>
      <c r="AB43" s="196">
        <f t="shared" si="2"/>
        <v>1847.17</v>
      </c>
      <c r="AC43" s="204">
        <v>1686.58</v>
      </c>
      <c r="AD43" s="196"/>
      <c r="AE43" s="4"/>
      <c r="AF43" s="4"/>
    </row>
    <row r="44" spans="1:32" x14ac:dyDescent="0.2">
      <c r="A44" s="51"/>
      <c r="B44" s="11"/>
      <c r="C44" s="11" t="s">
        <v>92</v>
      </c>
      <c r="D44" s="11"/>
      <c r="E44" s="11" t="s">
        <v>93</v>
      </c>
      <c r="F44" s="11">
        <v>748</v>
      </c>
      <c r="G44" s="11"/>
      <c r="H44" s="11"/>
      <c r="I44" s="11"/>
      <c r="J44" s="21">
        <v>163.47999999999999</v>
      </c>
      <c r="K44" s="21"/>
      <c r="M44" s="11">
        <v>1</v>
      </c>
      <c r="N44" s="64"/>
      <c r="P44" s="199">
        <f t="shared" si="0"/>
        <v>163.47999999999999</v>
      </c>
      <c r="Q44" s="11"/>
      <c r="R44" s="11"/>
      <c r="S44" s="11"/>
      <c r="T44" s="166">
        <f t="shared" si="1"/>
        <v>748</v>
      </c>
      <c r="U44" s="11"/>
      <c r="V44" s="11"/>
      <c r="W44" s="11"/>
      <c r="Y44" s="21">
        <v>163.47999999999999</v>
      </c>
      <c r="Z44" s="196"/>
      <c r="AB44" s="196">
        <f t="shared" si="2"/>
        <v>187.63</v>
      </c>
      <c r="AC44" s="204">
        <v>171.32</v>
      </c>
      <c r="AD44" s="196"/>
      <c r="AE44" s="4"/>
      <c r="AF44" s="4"/>
    </row>
    <row r="45" spans="1:32" x14ac:dyDescent="0.2">
      <c r="A45" s="51"/>
      <c r="B45" s="11"/>
      <c r="C45" s="11" t="s">
        <v>92</v>
      </c>
      <c r="D45" s="11"/>
      <c r="E45" s="11" t="s">
        <v>94</v>
      </c>
      <c r="F45" s="11">
        <v>1820411</v>
      </c>
      <c r="G45" s="11"/>
      <c r="H45" s="11"/>
      <c r="I45" s="11"/>
      <c r="J45" s="21">
        <v>411464.04000000097</v>
      </c>
      <c r="K45" s="21"/>
      <c r="M45" s="11">
        <v>5604</v>
      </c>
      <c r="N45" s="64"/>
      <c r="P45" s="199">
        <f t="shared" si="0"/>
        <v>73.423276231263557</v>
      </c>
      <c r="Q45" s="11"/>
      <c r="R45" s="11"/>
      <c r="S45" s="11"/>
      <c r="T45" s="166">
        <f t="shared" si="1"/>
        <v>324.84136331192008</v>
      </c>
      <c r="U45" s="11"/>
      <c r="V45" s="11"/>
      <c r="W45" s="11"/>
      <c r="Y45" s="21">
        <v>411464.04000000097</v>
      </c>
      <c r="Z45" s="196"/>
      <c r="AB45" s="196">
        <f t="shared" si="2"/>
        <v>472255.34</v>
      </c>
      <c r="AC45" s="204">
        <v>431198.39</v>
      </c>
      <c r="AD45" s="196"/>
      <c r="AE45" s="4"/>
      <c r="AF45" s="4"/>
    </row>
    <row r="46" spans="1:32" x14ac:dyDescent="0.2">
      <c r="A46" s="51"/>
      <c r="B46" s="11"/>
      <c r="C46" s="11" t="s">
        <v>92</v>
      </c>
      <c r="D46" s="11"/>
      <c r="E46" s="11" t="s">
        <v>95</v>
      </c>
      <c r="F46" s="11">
        <v>776</v>
      </c>
      <c r="G46" s="11"/>
      <c r="H46" s="11"/>
      <c r="I46" s="11"/>
      <c r="J46" s="21">
        <v>170.04</v>
      </c>
      <c r="K46" s="21"/>
      <c r="M46" s="11">
        <v>1</v>
      </c>
      <c r="N46" s="64"/>
      <c r="P46" s="199">
        <f t="shared" si="0"/>
        <v>170.04</v>
      </c>
      <c r="Q46" s="11"/>
      <c r="R46" s="11"/>
      <c r="S46" s="11"/>
      <c r="T46" s="166">
        <f t="shared" si="1"/>
        <v>776</v>
      </c>
      <c r="U46" s="11"/>
      <c r="V46" s="11"/>
      <c r="W46" s="11"/>
      <c r="Y46" s="21">
        <v>170.04</v>
      </c>
      <c r="Z46" s="196"/>
      <c r="AB46" s="196">
        <f t="shared" si="2"/>
        <v>195.16</v>
      </c>
      <c r="AC46" s="204">
        <v>178.2</v>
      </c>
      <c r="AD46" s="196"/>
      <c r="AE46" s="4"/>
      <c r="AF46" s="4"/>
    </row>
    <row r="47" spans="1:32" x14ac:dyDescent="0.2">
      <c r="A47" s="51"/>
      <c r="B47" s="11"/>
      <c r="C47" s="11" t="s">
        <v>92</v>
      </c>
      <c r="D47" s="11"/>
      <c r="E47" s="11" t="s">
        <v>96</v>
      </c>
      <c r="F47" s="11">
        <v>461</v>
      </c>
      <c r="G47" s="11"/>
      <c r="H47" s="11"/>
      <c r="I47" s="11"/>
      <c r="J47" s="21">
        <v>103.21</v>
      </c>
      <c r="K47" s="21"/>
      <c r="M47" s="11">
        <v>1</v>
      </c>
      <c r="N47" s="64"/>
      <c r="P47" s="199">
        <f t="shared" si="0"/>
        <v>103.21</v>
      </c>
      <c r="Q47" s="11"/>
      <c r="R47" s="11"/>
      <c r="S47" s="11"/>
      <c r="T47" s="166">
        <f t="shared" si="1"/>
        <v>461</v>
      </c>
      <c r="U47" s="11"/>
      <c r="V47" s="11"/>
      <c r="W47" s="11"/>
      <c r="Y47" s="21">
        <v>103.21</v>
      </c>
      <c r="Z47" s="196"/>
      <c r="AB47" s="196">
        <f t="shared" si="2"/>
        <v>118.46</v>
      </c>
      <c r="AC47" s="204">
        <v>108.16</v>
      </c>
      <c r="AD47" s="196"/>
      <c r="AE47" s="4"/>
      <c r="AF47" s="4"/>
    </row>
    <row r="48" spans="1:32" x14ac:dyDescent="0.2">
      <c r="A48" s="51"/>
      <c r="B48" s="11"/>
      <c r="C48" s="11" t="s">
        <v>97</v>
      </c>
      <c r="D48" s="11"/>
      <c r="E48" s="11" t="s">
        <v>98</v>
      </c>
      <c r="F48" s="11">
        <v>10544</v>
      </c>
      <c r="G48" s="11"/>
      <c r="H48" s="11"/>
      <c r="I48" s="11"/>
      <c r="J48" s="21">
        <v>2333.0700000000002</v>
      </c>
      <c r="K48" s="21"/>
      <c r="M48" s="11">
        <v>18</v>
      </c>
      <c r="N48" s="64"/>
      <c r="P48" s="199">
        <f t="shared" si="0"/>
        <v>129.61500000000001</v>
      </c>
      <c r="Q48" s="11"/>
      <c r="R48" s="11"/>
      <c r="S48" s="11"/>
      <c r="T48" s="166">
        <f t="shared" si="1"/>
        <v>585.77777777777783</v>
      </c>
      <c r="U48" s="11"/>
      <c r="V48" s="11"/>
      <c r="W48" s="11"/>
      <c r="Y48" s="21">
        <v>2333.0700000000002</v>
      </c>
      <c r="Z48" s="196"/>
      <c r="AB48" s="196">
        <f t="shared" si="2"/>
        <v>2677.77</v>
      </c>
      <c r="AC48" s="204">
        <v>2444.9699999999998</v>
      </c>
      <c r="AD48" s="196"/>
      <c r="AE48" s="4"/>
      <c r="AF48" s="4"/>
    </row>
    <row r="49" spans="1:32" x14ac:dyDescent="0.2">
      <c r="A49" s="51"/>
      <c r="B49" s="11"/>
      <c r="C49" s="11" t="s">
        <v>97</v>
      </c>
      <c r="D49" s="11"/>
      <c r="E49" s="11" t="s">
        <v>75</v>
      </c>
      <c r="F49" s="11">
        <v>3435718</v>
      </c>
      <c r="G49" s="11"/>
      <c r="H49" s="11"/>
      <c r="I49" s="11"/>
      <c r="J49" s="21">
        <v>734756.14999999921</v>
      </c>
      <c r="K49" s="21"/>
      <c r="M49" s="11">
        <v>5313</v>
      </c>
      <c r="N49" s="64"/>
      <c r="P49" s="199">
        <f t="shared" si="0"/>
        <v>138.29402409185002</v>
      </c>
      <c r="Q49" s="11"/>
      <c r="R49" s="11"/>
      <c r="S49" s="11"/>
      <c r="T49" s="166">
        <f t="shared" si="1"/>
        <v>646.66252587991721</v>
      </c>
      <c r="U49" s="11"/>
      <c r="V49" s="11"/>
      <c r="W49" s="11"/>
      <c r="Y49" s="21">
        <v>734756.14999999921</v>
      </c>
      <c r="Z49" s="196"/>
      <c r="AB49" s="196">
        <f t="shared" si="2"/>
        <v>843311.88</v>
      </c>
      <c r="AC49" s="204">
        <v>769996.01</v>
      </c>
      <c r="AD49" s="196"/>
      <c r="AE49" s="4"/>
      <c r="AF49" s="4"/>
    </row>
    <row r="50" spans="1:32" x14ac:dyDescent="0.2">
      <c r="A50" s="51"/>
      <c r="B50" s="11"/>
      <c r="C50" s="11" t="s">
        <v>99</v>
      </c>
      <c r="D50" s="11"/>
      <c r="E50" s="11" t="s">
        <v>100</v>
      </c>
      <c r="F50" s="11">
        <v>3331</v>
      </c>
      <c r="G50" s="11"/>
      <c r="H50" s="11"/>
      <c r="I50" s="11"/>
      <c r="J50" s="21">
        <v>734</v>
      </c>
      <c r="K50" s="21"/>
      <c r="M50" s="11">
        <v>5</v>
      </c>
      <c r="N50" s="64"/>
      <c r="P50" s="199">
        <f t="shared" si="0"/>
        <v>146.80000000000001</v>
      </c>
      <c r="Q50" s="11"/>
      <c r="R50" s="11"/>
      <c r="S50" s="11"/>
      <c r="T50" s="166">
        <f t="shared" si="1"/>
        <v>666.2</v>
      </c>
      <c r="U50" s="11"/>
      <c r="V50" s="11"/>
      <c r="W50" s="11"/>
      <c r="Y50" s="21">
        <v>734</v>
      </c>
      <c r="Z50" s="196"/>
      <c r="AB50" s="196">
        <f t="shared" si="2"/>
        <v>842.44</v>
      </c>
      <c r="AC50" s="204">
        <v>769.2</v>
      </c>
      <c r="AD50" s="196"/>
      <c r="AE50" s="4"/>
      <c r="AF50" s="4"/>
    </row>
    <row r="51" spans="1:32" x14ac:dyDescent="0.2">
      <c r="A51" s="51"/>
      <c r="B51" s="11"/>
      <c r="C51" s="11" t="s">
        <v>99</v>
      </c>
      <c r="D51" s="11"/>
      <c r="E51" s="11" t="s">
        <v>101</v>
      </c>
      <c r="F51" s="11">
        <v>9593</v>
      </c>
      <c r="G51" s="11"/>
      <c r="H51" s="11"/>
      <c r="I51" s="11"/>
      <c r="J51" s="21">
        <v>2112.08</v>
      </c>
      <c r="K51" s="21"/>
      <c r="M51" s="11">
        <v>15</v>
      </c>
      <c r="N51" s="64"/>
      <c r="P51" s="199">
        <f t="shared" si="0"/>
        <v>140.80533333333332</v>
      </c>
      <c r="Q51" s="11"/>
      <c r="R51" s="11"/>
      <c r="S51" s="11"/>
      <c r="T51" s="166">
        <f t="shared" si="1"/>
        <v>639.5333333333333</v>
      </c>
      <c r="U51" s="11"/>
      <c r="V51" s="11"/>
      <c r="W51" s="11"/>
      <c r="Y51" s="21">
        <v>2112.08</v>
      </c>
      <c r="Z51" s="196"/>
      <c r="AB51" s="196">
        <f t="shared" si="2"/>
        <v>2424.13</v>
      </c>
      <c r="AC51" s="204">
        <v>2213.38</v>
      </c>
      <c r="AD51" s="196"/>
      <c r="AE51" s="4"/>
      <c r="AF51" s="4"/>
    </row>
    <row r="52" spans="1:32" x14ac:dyDescent="0.2">
      <c r="A52" s="51"/>
      <c r="B52" s="11"/>
      <c r="C52" s="11" t="s">
        <v>99</v>
      </c>
      <c r="D52" s="11"/>
      <c r="E52" s="11" t="s">
        <v>102</v>
      </c>
      <c r="F52" s="11">
        <v>487923</v>
      </c>
      <c r="G52" s="11"/>
      <c r="H52" s="11"/>
      <c r="I52" s="11"/>
      <c r="J52" s="21">
        <v>109098.74999999996</v>
      </c>
      <c r="K52" s="21"/>
      <c r="M52" s="11">
        <v>1295</v>
      </c>
      <c r="N52" s="64"/>
      <c r="P52" s="199">
        <f t="shared" si="0"/>
        <v>84.246138996138967</v>
      </c>
      <c r="Q52" s="11"/>
      <c r="R52" s="11"/>
      <c r="S52" s="11"/>
      <c r="T52" s="166">
        <f t="shared" si="1"/>
        <v>376.77451737451736</v>
      </c>
      <c r="U52" s="11"/>
      <c r="V52" s="11"/>
      <c r="W52" s="11"/>
      <c r="Y52" s="21">
        <v>109098.74999999996</v>
      </c>
      <c r="Z52" s="196"/>
      <c r="AB52" s="196">
        <f t="shared" si="2"/>
        <v>125217.42</v>
      </c>
      <c r="AC52" s="204">
        <v>114331.27</v>
      </c>
      <c r="AD52" s="196"/>
      <c r="AE52" s="4"/>
      <c r="AF52" s="4"/>
    </row>
    <row r="53" spans="1:32" x14ac:dyDescent="0.2">
      <c r="A53" s="51"/>
      <c r="B53" s="11"/>
      <c r="C53" s="11" t="s">
        <v>99</v>
      </c>
      <c r="D53" s="11"/>
      <c r="E53" s="11" t="s">
        <v>103</v>
      </c>
      <c r="F53" s="11">
        <v>2079582</v>
      </c>
      <c r="G53" s="11"/>
      <c r="H53" s="11"/>
      <c r="I53" s="11"/>
      <c r="J53" s="21">
        <v>450665.38000000146</v>
      </c>
      <c r="K53" s="21"/>
      <c r="M53" s="11">
        <v>3589</v>
      </c>
      <c r="N53" s="64"/>
      <c r="P53" s="199">
        <f t="shared" si="0"/>
        <v>125.56850933407675</v>
      </c>
      <c r="Q53" s="11"/>
      <c r="R53" s="11"/>
      <c r="S53" s="11"/>
      <c r="T53" s="166">
        <f t="shared" si="1"/>
        <v>579.43215380328786</v>
      </c>
      <c r="U53" s="11"/>
      <c r="V53" s="11"/>
      <c r="W53" s="11"/>
      <c r="Y53" s="21">
        <v>450665.38000000146</v>
      </c>
      <c r="Z53" s="196"/>
      <c r="AB53" s="196">
        <f t="shared" si="2"/>
        <v>517248.44</v>
      </c>
      <c r="AC53" s="204">
        <v>472279.88</v>
      </c>
      <c r="AD53" s="196"/>
      <c r="AE53" s="4"/>
      <c r="AF53" s="4"/>
    </row>
    <row r="54" spans="1:32" x14ac:dyDescent="0.2">
      <c r="A54" s="51"/>
      <c r="B54" s="11"/>
      <c r="C54" s="11" t="s">
        <v>104</v>
      </c>
      <c r="D54" s="11"/>
      <c r="E54" s="11" t="s">
        <v>105</v>
      </c>
      <c r="F54" s="11">
        <v>469590</v>
      </c>
      <c r="G54" s="11"/>
      <c r="H54" s="11"/>
      <c r="I54" s="11"/>
      <c r="J54" s="21">
        <v>98651.990000000063</v>
      </c>
      <c r="K54" s="21"/>
      <c r="M54" s="11">
        <v>499</v>
      </c>
      <c r="N54" s="64"/>
      <c r="P54" s="199">
        <f t="shared" si="0"/>
        <v>197.69937875751515</v>
      </c>
      <c r="Q54" s="11"/>
      <c r="R54" s="11"/>
      <c r="S54" s="11"/>
      <c r="T54" s="166">
        <f t="shared" si="1"/>
        <v>941.06212424849696</v>
      </c>
      <c r="U54" s="11"/>
      <c r="V54" s="11"/>
      <c r="W54" s="11"/>
      <c r="Y54" s="21">
        <v>98651.990000000063</v>
      </c>
      <c r="Z54" s="196"/>
      <c r="AB54" s="196">
        <f t="shared" si="2"/>
        <v>113227.22</v>
      </c>
      <c r="AC54" s="204">
        <v>103383.47</v>
      </c>
      <c r="AD54" s="196"/>
      <c r="AE54" s="4"/>
      <c r="AF54" s="4"/>
    </row>
    <row r="55" spans="1:32" x14ac:dyDescent="0.2">
      <c r="A55" s="51"/>
      <c r="B55" s="11"/>
      <c r="C55" s="11" t="s">
        <v>106</v>
      </c>
      <c r="D55" s="11"/>
      <c r="E55" s="11" t="s">
        <v>107</v>
      </c>
      <c r="F55" s="11">
        <v>408</v>
      </c>
      <c r="G55" s="11"/>
      <c r="H55" s="11"/>
      <c r="I55" s="11"/>
      <c r="J55" s="21">
        <v>92.71</v>
      </c>
      <c r="K55" s="21"/>
      <c r="M55" s="11">
        <v>1</v>
      </c>
      <c r="N55" s="64"/>
      <c r="P55" s="199">
        <f t="shared" si="0"/>
        <v>92.71</v>
      </c>
      <c r="Q55" s="11"/>
      <c r="R55" s="11"/>
      <c r="S55" s="11"/>
      <c r="T55" s="166">
        <f t="shared" si="1"/>
        <v>408</v>
      </c>
      <c r="U55" s="11"/>
      <c r="V55" s="11"/>
      <c r="W55" s="11"/>
      <c r="Y55" s="21">
        <v>92.71</v>
      </c>
      <c r="Z55" s="196"/>
      <c r="AB55" s="196">
        <f t="shared" si="2"/>
        <v>106.41</v>
      </c>
      <c r="AC55" s="204">
        <v>97.16</v>
      </c>
      <c r="AD55" s="196"/>
      <c r="AE55" s="4"/>
      <c r="AF55" s="4"/>
    </row>
    <row r="56" spans="1:32" x14ac:dyDescent="0.2">
      <c r="A56" s="51"/>
      <c r="B56" s="11"/>
      <c r="C56" s="11" t="s">
        <v>108</v>
      </c>
      <c r="D56" s="11"/>
      <c r="E56" s="11" t="s">
        <v>77</v>
      </c>
      <c r="F56" s="11">
        <v>16983</v>
      </c>
      <c r="G56" s="11"/>
      <c r="H56" s="11"/>
      <c r="I56" s="11"/>
      <c r="J56" s="21">
        <v>3757.6000000000004</v>
      </c>
      <c r="K56" s="21"/>
      <c r="M56" s="11">
        <v>27</v>
      </c>
      <c r="N56" s="64"/>
      <c r="P56" s="199">
        <f t="shared" si="0"/>
        <v>139.17037037037039</v>
      </c>
      <c r="Q56" s="11"/>
      <c r="R56" s="11"/>
      <c r="S56" s="11"/>
      <c r="T56" s="166">
        <f t="shared" si="1"/>
        <v>629</v>
      </c>
      <c r="U56" s="11"/>
      <c r="V56" s="11"/>
      <c r="W56" s="11"/>
      <c r="Y56" s="21">
        <v>3757.6000000000004</v>
      </c>
      <c r="Z56" s="196"/>
      <c r="AB56" s="196">
        <f t="shared" si="2"/>
        <v>4312.76</v>
      </c>
      <c r="AC56" s="204">
        <v>3937.82</v>
      </c>
      <c r="AD56" s="196"/>
      <c r="AE56" s="4"/>
      <c r="AF56" s="4"/>
    </row>
    <row r="57" spans="1:32" x14ac:dyDescent="0.2">
      <c r="A57" s="51"/>
      <c r="B57" s="11"/>
      <c r="C57" s="11" t="s">
        <v>109</v>
      </c>
      <c r="D57" s="11"/>
      <c r="E57" s="11" t="s">
        <v>101</v>
      </c>
      <c r="F57" s="11">
        <v>180</v>
      </c>
      <c r="G57" s="11"/>
      <c r="H57" s="11"/>
      <c r="I57" s="11"/>
      <c r="J57" s="21">
        <v>44.78</v>
      </c>
      <c r="K57" s="21"/>
      <c r="M57" s="11">
        <v>1</v>
      </c>
      <c r="N57" s="64"/>
      <c r="P57" s="199">
        <f t="shared" si="0"/>
        <v>44.78</v>
      </c>
      <c r="Q57" s="11"/>
      <c r="R57" s="11"/>
      <c r="S57" s="11"/>
      <c r="T57" s="166">
        <f t="shared" si="1"/>
        <v>180</v>
      </c>
      <c r="U57" s="11"/>
      <c r="V57" s="11"/>
      <c r="W57" s="11"/>
      <c r="Y57" s="21">
        <v>44.78</v>
      </c>
      <c r="Z57" s="196"/>
      <c r="AB57" s="196">
        <f t="shared" si="2"/>
        <v>51.4</v>
      </c>
      <c r="AC57" s="204">
        <v>46.93</v>
      </c>
      <c r="AD57" s="196"/>
      <c r="AE57" s="4"/>
      <c r="AF57" s="4"/>
    </row>
    <row r="58" spans="1:32" x14ac:dyDescent="0.2">
      <c r="A58" s="51"/>
      <c r="B58" s="11"/>
      <c r="C58" s="11" t="s">
        <v>110</v>
      </c>
      <c r="D58" s="11"/>
      <c r="E58" s="11" t="s">
        <v>100</v>
      </c>
      <c r="F58" s="11">
        <v>2137172</v>
      </c>
      <c r="G58" s="11"/>
      <c r="H58" s="11"/>
      <c r="I58" s="11"/>
      <c r="J58" s="21">
        <v>478314.07999999792</v>
      </c>
      <c r="K58" s="21"/>
      <c r="M58" s="11">
        <v>5385</v>
      </c>
      <c r="N58" s="64"/>
      <c r="P58" s="199">
        <f t="shared" si="0"/>
        <v>88.823413184772136</v>
      </c>
      <c r="Q58" s="11"/>
      <c r="R58" s="11"/>
      <c r="S58" s="11"/>
      <c r="T58" s="166">
        <f t="shared" si="1"/>
        <v>396.8750232126277</v>
      </c>
      <c r="U58" s="11"/>
      <c r="V58" s="11"/>
      <c r="W58" s="11"/>
      <c r="Y58" s="21">
        <v>478314.07999999792</v>
      </c>
      <c r="Z58" s="196"/>
      <c r="AB58" s="196">
        <f t="shared" si="2"/>
        <v>548982.06000000006</v>
      </c>
      <c r="AC58" s="204">
        <v>501254.65</v>
      </c>
      <c r="AD58" s="196"/>
      <c r="AE58" s="4"/>
      <c r="AF58" s="4"/>
    </row>
    <row r="59" spans="1:32" x14ac:dyDescent="0.2">
      <c r="A59" s="51"/>
      <c r="B59" s="11"/>
      <c r="C59" s="11" t="s">
        <v>110</v>
      </c>
      <c r="D59" s="11"/>
      <c r="E59" s="11" t="s">
        <v>103</v>
      </c>
      <c r="F59" s="11">
        <v>296</v>
      </c>
      <c r="G59" s="11"/>
      <c r="H59" s="11"/>
      <c r="I59" s="11"/>
      <c r="J59" s="21">
        <v>68.760000000000005</v>
      </c>
      <c r="K59" s="21"/>
      <c r="M59" s="11">
        <v>1</v>
      </c>
      <c r="N59" s="64"/>
      <c r="P59" s="199">
        <f t="shared" si="0"/>
        <v>68.760000000000005</v>
      </c>
      <c r="Q59" s="11"/>
      <c r="R59" s="11"/>
      <c r="S59" s="11"/>
      <c r="T59" s="166">
        <f t="shared" si="1"/>
        <v>296</v>
      </c>
      <c r="U59" s="11"/>
      <c r="V59" s="11"/>
      <c r="W59" s="11"/>
      <c r="Y59" s="21">
        <v>68.760000000000005</v>
      </c>
      <c r="Z59" s="196"/>
      <c r="AB59" s="196">
        <f t="shared" si="2"/>
        <v>78.92</v>
      </c>
      <c r="AC59" s="204">
        <v>72.06</v>
      </c>
      <c r="AD59" s="196"/>
      <c r="AE59" s="4"/>
      <c r="AF59" s="4"/>
    </row>
    <row r="60" spans="1:32" x14ac:dyDescent="0.2">
      <c r="A60" s="51"/>
      <c r="B60" s="11"/>
      <c r="C60" s="11" t="s">
        <v>111</v>
      </c>
      <c r="D60" s="11"/>
      <c r="E60" s="11" t="s">
        <v>100</v>
      </c>
      <c r="F60" s="11">
        <v>11237</v>
      </c>
      <c r="G60" s="11"/>
      <c r="H60" s="11"/>
      <c r="I60" s="11"/>
      <c r="J60" s="21">
        <v>2479.06</v>
      </c>
      <c r="K60" s="21"/>
      <c r="M60" s="11">
        <v>19</v>
      </c>
      <c r="N60" s="64"/>
      <c r="P60" s="199">
        <f t="shared" si="0"/>
        <v>130.47684210526316</v>
      </c>
      <c r="Q60" s="11"/>
      <c r="R60" s="11"/>
      <c r="S60" s="11"/>
      <c r="T60" s="166">
        <f t="shared" si="1"/>
        <v>591.42105263157896</v>
      </c>
      <c r="U60" s="11"/>
      <c r="V60" s="11"/>
      <c r="W60" s="11"/>
      <c r="Y60" s="21">
        <v>2479.06</v>
      </c>
      <c r="Z60" s="196"/>
      <c r="AB60" s="196">
        <f t="shared" si="2"/>
        <v>2845.33</v>
      </c>
      <c r="AC60" s="204">
        <v>2597.96</v>
      </c>
      <c r="AD60" s="196"/>
      <c r="AE60" s="4"/>
      <c r="AF60" s="4"/>
    </row>
    <row r="61" spans="1:32" x14ac:dyDescent="0.2">
      <c r="A61" s="51"/>
      <c r="B61" s="11"/>
      <c r="C61" s="11" t="s">
        <v>112</v>
      </c>
      <c r="D61" s="11"/>
      <c r="E61" s="11" t="s">
        <v>100</v>
      </c>
      <c r="F61" s="11">
        <v>24693</v>
      </c>
      <c r="G61" s="11"/>
      <c r="H61" s="11"/>
      <c r="I61" s="11"/>
      <c r="J61" s="21">
        <v>5690.8400000000011</v>
      </c>
      <c r="K61" s="21"/>
      <c r="M61" s="11">
        <v>90</v>
      </c>
      <c r="N61" s="64"/>
      <c r="P61" s="199">
        <f t="shared" si="0"/>
        <v>63.231555555555566</v>
      </c>
      <c r="Q61" s="11"/>
      <c r="R61" s="11"/>
      <c r="S61" s="11"/>
      <c r="T61" s="166">
        <f t="shared" si="1"/>
        <v>274.36666666666667</v>
      </c>
      <c r="U61" s="11"/>
      <c r="V61" s="11"/>
      <c r="W61" s="11"/>
      <c r="Y61" s="21">
        <v>5690.8400000000011</v>
      </c>
      <c r="Z61" s="196"/>
      <c r="AB61" s="196">
        <f t="shared" si="2"/>
        <v>6531.63</v>
      </c>
      <c r="AC61" s="204">
        <v>5963.78</v>
      </c>
      <c r="AD61" s="196"/>
      <c r="AE61" s="4"/>
      <c r="AF61" s="4"/>
    </row>
    <row r="62" spans="1:32" x14ac:dyDescent="0.2">
      <c r="A62" s="51"/>
      <c r="B62" s="11"/>
      <c r="C62" s="11" t="s">
        <v>112</v>
      </c>
      <c r="D62" s="11"/>
      <c r="E62" s="11" t="s">
        <v>103</v>
      </c>
      <c r="F62" s="11">
        <v>315</v>
      </c>
      <c r="G62" s="11"/>
      <c r="H62" s="11"/>
      <c r="I62" s="11"/>
      <c r="J62" s="21">
        <v>72.72</v>
      </c>
      <c r="K62" s="21"/>
      <c r="M62" s="11">
        <v>1</v>
      </c>
      <c r="N62" s="64"/>
      <c r="P62" s="199">
        <f t="shared" si="0"/>
        <v>72.72</v>
      </c>
      <c r="Q62" s="11"/>
      <c r="R62" s="11"/>
      <c r="S62" s="11"/>
      <c r="T62" s="166">
        <f t="shared" si="1"/>
        <v>315</v>
      </c>
      <c r="U62" s="11"/>
      <c r="V62" s="11"/>
      <c r="W62" s="11"/>
      <c r="Y62" s="21">
        <v>72.72</v>
      </c>
      <c r="Z62" s="196"/>
      <c r="AB62" s="196">
        <f t="shared" si="2"/>
        <v>83.46</v>
      </c>
      <c r="AC62" s="204">
        <v>76.209999999999994</v>
      </c>
      <c r="AD62" s="196"/>
      <c r="AE62" s="4"/>
      <c r="AF62" s="4"/>
    </row>
    <row r="63" spans="1:32" x14ac:dyDescent="0.2">
      <c r="A63" s="51"/>
      <c r="B63" s="11"/>
      <c r="C63" s="11" t="s">
        <v>113</v>
      </c>
      <c r="D63" s="11"/>
      <c r="E63" s="11" t="s">
        <v>100</v>
      </c>
      <c r="F63" s="11">
        <v>5422</v>
      </c>
      <c r="G63" s="11"/>
      <c r="H63" s="11"/>
      <c r="I63" s="11"/>
      <c r="J63" s="21">
        <v>1225.3699999999999</v>
      </c>
      <c r="K63" s="21"/>
      <c r="M63" s="11">
        <v>13</v>
      </c>
      <c r="N63" s="64"/>
      <c r="P63" s="199">
        <f t="shared" si="0"/>
        <v>94.259230769230754</v>
      </c>
      <c r="Q63" s="11"/>
      <c r="R63" s="11"/>
      <c r="S63" s="11"/>
      <c r="T63" s="166">
        <f t="shared" si="1"/>
        <v>417.07692307692309</v>
      </c>
      <c r="U63" s="11"/>
      <c r="V63" s="11"/>
      <c r="W63" s="11"/>
      <c r="Y63" s="21">
        <v>1225.3699999999999</v>
      </c>
      <c r="Z63" s="196"/>
      <c r="AB63" s="196">
        <f t="shared" si="2"/>
        <v>1406.41</v>
      </c>
      <c r="AC63" s="204">
        <v>1284.1400000000001</v>
      </c>
      <c r="AD63" s="196"/>
      <c r="AE63" s="4"/>
      <c r="AF63" s="4"/>
    </row>
    <row r="64" spans="1:32" x14ac:dyDescent="0.2">
      <c r="A64" s="51"/>
      <c r="B64" s="11"/>
      <c r="C64" s="11" t="s">
        <v>114</v>
      </c>
      <c r="D64" s="11"/>
      <c r="E64" s="11" t="s">
        <v>100</v>
      </c>
      <c r="F64" s="11">
        <v>9468</v>
      </c>
      <c r="G64" s="11"/>
      <c r="H64" s="11"/>
      <c r="I64" s="11"/>
      <c r="J64" s="21">
        <v>2152.31</v>
      </c>
      <c r="K64" s="21"/>
      <c r="M64" s="11">
        <v>24</v>
      </c>
      <c r="N64" s="64"/>
      <c r="P64" s="199">
        <f t="shared" si="0"/>
        <v>89.679583333333326</v>
      </c>
      <c r="Q64" s="11"/>
      <c r="R64" s="11"/>
      <c r="S64" s="11"/>
      <c r="T64" s="166">
        <f t="shared" si="1"/>
        <v>394.5</v>
      </c>
      <c r="U64" s="11"/>
      <c r="V64" s="11"/>
      <c r="W64" s="11"/>
      <c r="Y64" s="21">
        <v>2152.31</v>
      </c>
      <c r="Z64" s="196"/>
      <c r="AB64" s="196">
        <f t="shared" si="2"/>
        <v>2470.3000000000002</v>
      </c>
      <c r="AC64" s="204">
        <v>2255.54</v>
      </c>
      <c r="AD64" s="196"/>
      <c r="AE64" s="4"/>
      <c r="AF64" s="4"/>
    </row>
    <row r="65" spans="1:32" x14ac:dyDescent="0.2">
      <c r="A65" s="51"/>
      <c r="B65" s="11"/>
      <c r="C65" s="11" t="s">
        <v>115</v>
      </c>
      <c r="D65" s="11"/>
      <c r="E65" s="11" t="s">
        <v>100</v>
      </c>
      <c r="F65" s="11">
        <v>480</v>
      </c>
      <c r="G65" s="11"/>
      <c r="H65" s="11"/>
      <c r="I65" s="11"/>
      <c r="J65" s="21">
        <v>86.11</v>
      </c>
      <c r="K65" s="21"/>
      <c r="M65" s="11">
        <v>2</v>
      </c>
      <c r="N65" s="64"/>
      <c r="P65" s="199">
        <f t="shared" si="0"/>
        <v>43.055</v>
      </c>
      <c r="Q65" s="11"/>
      <c r="R65" s="11"/>
      <c r="S65" s="11"/>
      <c r="T65" s="166">
        <f t="shared" si="1"/>
        <v>240</v>
      </c>
      <c r="U65" s="11"/>
      <c r="V65" s="11"/>
      <c r="W65" s="11"/>
      <c r="Y65" s="21">
        <v>86.11</v>
      </c>
      <c r="Z65" s="196"/>
      <c r="AB65" s="196">
        <f t="shared" si="2"/>
        <v>98.83</v>
      </c>
      <c r="AC65" s="204">
        <v>90.24</v>
      </c>
      <c r="AD65" s="196"/>
      <c r="AE65" s="4"/>
      <c r="AF65" s="4"/>
    </row>
    <row r="66" spans="1:32" x14ac:dyDescent="0.2">
      <c r="A66" s="51"/>
      <c r="B66" s="11"/>
      <c r="C66" s="11" t="s">
        <v>115</v>
      </c>
      <c r="D66" s="11"/>
      <c r="E66" s="11" t="s">
        <v>101</v>
      </c>
      <c r="F66" s="11">
        <v>2037225</v>
      </c>
      <c r="G66" s="11"/>
      <c r="H66" s="11"/>
      <c r="I66" s="11"/>
      <c r="J66" s="21">
        <v>449686.18999999884</v>
      </c>
      <c r="K66" s="21"/>
      <c r="M66" s="11">
        <v>4050</v>
      </c>
      <c r="N66" s="64"/>
      <c r="P66" s="199">
        <f t="shared" si="0"/>
        <v>111.03362716049354</v>
      </c>
      <c r="Q66" s="11"/>
      <c r="R66" s="11"/>
      <c r="S66" s="11"/>
      <c r="T66" s="166">
        <f t="shared" si="1"/>
        <v>503.01851851851853</v>
      </c>
      <c r="U66" s="11"/>
      <c r="V66" s="11"/>
      <c r="W66" s="11"/>
      <c r="Y66" s="21">
        <v>449686.18999999884</v>
      </c>
      <c r="Z66" s="196"/>
      <c r="AB66" s="196">
        <f t="shared" si="2"/>
        <v>516124.58</v>
      </c>
      <c r="AC66" s="204">
        <v>471253.73</v>
      </c>
      <c r="AD66" s="196"/>
      <c r="AE66" s="4"/>
      <c r="AF66" s="4"/>
    </row>
    <row r="67" spans="1:32" x14ac:dyDescent="0.2">
      <c r="A67" s="51"/>
      <c r="B67" s="11"/>
      <c r="C67" s="11" t="s">
        <v>116</v>
      </c>
      <c r="D67" s="11"/>
      <c r="E67" s="11" t="s">
        <v>117</v>
      </c>
      <c r="F67" s="11">
        <v>1430</v>
      </c>
      <c r="G67" s="11"/>
      <c r="H67" s="11"/>
      <c r="I67" s="11"/>
      <c r="J67" s="21">
        <v>319.63</v>
      </c>
      <c r="K67" s="21"/>
      <c r="M67" s="11">
        <v>3</v>
      </c>
      <c r="N67" s="64"/>
      <c r="P67" s="199">
        <f t="shared" si="0"/>
        <v>106.54333333333334</v>
      </c>
      <c r="Q67" s="11"/>
      <c r="R67" s="11"/>
      <c r="S67" s="11"/>
      <c r="T67" s="166">
        <f t="shared" si="1"/>
        <v>476.66666666666669</v>
      </c>
      <c r="U67" s="11"/>
      <c r="V67" s="11"/>
      <c r="W67" s="11"/>
      <c r="Y67" s="21">
        <v>319.63</v>
      </c>
      <c r="Z67" s="196"/>
      <c r="AB67" s="196">
        <f t="shared" si="2"/>
        <v>366.85</v>
      </c>
      <c r="AC67" s="204">
        <v>334.96</v>
      </c>
      <c r="AD67" s="196"/>
      <c r="AE67" s="4"/>
      <c r="AF67" s="4"/>
    </row>
    <row r="68" spans="1:32" x14ac:dyDescent="0.2">
      <c r="A68" s="51"/>
      <c r="B68" s="11"/>
      <c r="C68" s="11" t="s">
        <v>118</v>
      </c>
      <c r="D68" s="11"/>
      <c r="E68" s="11" t="s">
        <v>88</v>
      </c>
      <c r="F68" s="11">
        <v>875</v>
      </c>
      <c r="G68" s="11"/>
      <c r="H68" s="11"/>
      <c r="I68" s="11"/>
      <c r="J68" s="21">
        <v>190.8</v>
      </c>
      <c r="K68" s="21"/>
      <c r="M68" s="11">
        <v>1</v>
      </c>
      <c r="N68" s="64"/>
      <c r="P68" s="199">
        <f t="shared" si="0"/>
        <v>190.8</v>
      </c>
      <c r="Q68" s="11"/>
      <c r="R68" s="11"/>
      <c r="S68" s="11"/>
      <c r="T68" s="166">
        <f t="shared" si="1"/>
        <v>875</v>
      </c>
      <c r="U68" s="11"/>
      <c r="V68" s="11"/>
      <c r="W68" s="11"/>
      <c r="Y68" s="21">
        <v>190.8</v>
      </c>
      <c r="Z68" s="196"/>
      <c r="AB68" s="196">
        <f t="shared" si="2"/>
        <v>218.99</v>
      </c>
      <c r="AC68" s="204">
        <v>199.95</v>
      </c>
      <c r="AD68" s="196"/>
      <c r="AE68" s="4"/>
      <c r="AF68" s="4"/>
    </row>
    <row r="69" spans="1:32" x14ac:dyDescent="0.2">
      <c r="A69" s="51"/>
      <c r="B69" s="11"/>
      <c r="C69" s="11" t="s">
        <v>119</v>
      </c>
      <c r="D69" s="11"/>
      <c r="E69" s="11" t="s">
        <v>77</v>
      </c>
      <c r="F69" s="11">
        <v>4864</v>
      </c>
      <c r="G69" s="11"/>
      <c r="H69" s="11"/>
      <c r="I69" s="11"/>
      <c r="J69" s="21">
        <v>679.15</v>
      </c>
      <c r="K69" s="21"/>
      <c r="M69" s="11">
        <v>4</v>
      </c>
      <c r="N69" s="64"/>
      <c r="P69" s="199">
        <f t="shared" si="0"/>
        <v>169.78749999999999</v>
      </c>
      <c r="Q69" s="11"/>
      <c r="R69" s="11"/>
      <c r="S69" s="11"/>
      <c r="T69" s="166">
        <f t="shared" si="1"/>
        <v>1216</v>
      </c>
      <c r="U69" s="11"/>
      <c r="V69" s="11"/>
      <c r="W69" s="11"/>
      <c r="Y69" s="21">
        <v>679.15</v>
      </c>
      <c r="Z69" s="196"/>
      <c r="AB69" s="196">
        <f t="shared" si="2"/>
        <v>779.49</v>
      </c>
      <c r="AC69" s="204">
        <v>711.72</v>
      </c>
      <c r="AD69" s="196"/>
      <c r="AE69" s="4"/>
      <c r="AF69" s="4"/>
    </row>
    <row r="70" spans="1:32" x14ac:dyDescent="0.2">
      <c r="A70" s="51"/>
      <c r="B70" s="11"/>
      <c r="C70" s="11" t="s">
        <v>120</v>
      </c>
      <c r="D70" s="11"/>
      <c r="E70" s="11" t="s">
        <v>121</v>
      </c>
      <c r="F70" s="11">
        <v>417333</v>
      </c>
      <c r="G70" s="11"/>
      <c r="H70" s="11"/>
      <c r="I70" s="11"/>
      <c r="J70" s="21">
        <v>88288.659999999989</v>
      </c>
      <c r="K70" s="21"/>
      <c r="M70" s="11">
        <v>412</v>
      </c>
      <c r="N70" s="64"/>
      <c r="P70" s="199">
        <f t="shared" si="0"/>
        <v>214.29286407766989</v>
      </c>
      <c r="Q70" s="11"/>
      <c r="R70" s="11"/>
      <c r="S70" s="11"/>
      <c r="T70" s="166">
        <f t="shared" si="1"/>
        <v>1012.9441747572815</v>
      </c>
      <c r="U70" s="11"/>
      <c r="V70" s="11"/>
      <c r="W70" s="11"/>
      <c r="Y70" s="21">
        <v>88288.659999999989</v>
      </c>
      <c r="Z70" s="196"/>
      <c r="AB70" s="196">
        <f t="shared" si="2"/>
        <v>101332.77</v>
      </c>
      <c r="AC70" s="204">
        <v>92523.1</v>
      </c>
      <c r="AD70" s="196"/>
      <c r="AE70" s="4"/>
      <c r="AF70" s="4"/>
    </row>
    <row r="71" spans="1:32" x14ac:dyDescent="0.2">
      <c r="A71" s="51"/>
      <c r="B71" s="11"/>
      <c r="C71" s="11" t="s">
        <v>122</v>
      </c>
      <c r="D71" s="11"/>
      <c r="E71" s="11" t="s">
        <v>117</v>
      </c>
      <c r="F71" s="11">
        <v>235402</v>
      </c>
      <c r="G71" s="11"/>
      <c r="H71" s="11"/>
      <c r="I71" s="11"/>
      <c r="J71" s="21">
        <v>50122.750000000073</v>
      </c>
      <c r="K71" s="21"/>
      <c r="M71" s="11">
        <v>267</v>
      </c>
      <c r="N71" s="64"/>
      <c r="P71" s="199">
        <f t="shared" si="0"/>
        <v>187.7256554307119</v>
      </c>
      <c r="Q71" s="11"/>
      <c r="R71" s="11"/>
      <c r="S71" s="11"/>
      <c r="T71" s="166">
        <f t="shared" si="1"/>
        <v>881.65543071161051</v>
      </c>
      <c r="U71" s="11"/>
      <c r="V71" s="11"/>
      <c r="W71" s="11"/>
      <c r="Y71" s="21">
        <v>50122.750000000073</v>
      </c>
      <c r="Z71" s="196"/>
      <c r="AB71" s="196">
        <f t="shared" si="2"/>
        <v>57528.08</v>
      </c>
      <c r="AC71" s="204">
        <v>52526.7</v>
      </c>
      <c r="AD71" s="196"/>
      <c r="AE71" s="4"/>
      <c r="AF71" s="4"/>
    </row>
    <row r="72" spans="1:32" x14ac:dyDescent="0.2">
      <c r="A72" s="51"/>
      <c r="B72" s="11"/>
      <c r="C72" s="11" t="s">
        <v>123</v>
      </c>
      <c r="D72" s="11"/>
      <c r="E72" s="11" t="s">
        <v>124</v>
      </c>
      <c r="F72" s="11">
        <v>225945</v>
      </c>
      <c r="G72" s="11"/>
      <c r="H72" s="11"/>
      <c r="I72" s="11"/>
      <c r="J72" s="21">
        <v>48297.830000000016</v>
      </c>
      <c r="K72" s="21"/>
      <c r="M72" s="11">
        <v>251</v>
      </c>
      <c r="N72" s="64"/>
      <c r="P72" s="199">
        <f t="shared" si="0"/>
        <v>192.42163346613552</v>
      </c>
      <c r="Q72" s="11"/>
      <c r="R72" s="11"/>
      <c r="S72" s="11"/>
      <c r="T72" s="166">
        <f t="shared" si="1"/>
        <v>900.17928286852589</v>
      </c>
      <c r="U72" s="11"/>
      <c r="V72" s="11"/>
      <c r="W72" s="11"/>
      <c r="Y72" s="21">
        <v>48297.830000000016</v>
      </c>
      <c r="Z72" s="196"/>
      <c r="AB72" s="196">
        <f t="shared" si="2"/>
        <v>55433.54</v>
      </c>
      <c r="AC72" s="204">
        <v>50614.26</v>
      </c>
      <c r="AD72" s="196"/>
      <c r="AE72" s="4"/>
      <c r="AF72" s="4"/>
    </row>
    <row r="73" spans="1:32" x14ac:dyDescent="0.2">
      <c r="A73" s="51"/>
      <c r="B73" s="11"/>
      <c r="C73" s="11" t="s">
        <v>125</v>
      </c>
      <c r="D73" s="11"/>
      <c r="E73" s="11" t="s">
        <v>66</v>
      </c>
      <c r="F73" s="11">
        <v>3282453</v>
      </c>
      <c r="G73" s="11"/>
      <c r="H73" s="11"/>
      <c r="I73" s="11"/>
      <c r="J73" s="21">
        <v>698223.74</v>
      </c>
      <c r="K73" s="21"/>
      <c r="M73" s="11">
        <v>4695</v>
      </c>
      <c r="N73" s="64"/>
      <c r="P73" s="199">
        <f t="shared" si="0"/>
        <v>148.71645154419596</v>
      </c>
      <c r="Q73" s="11"/>
      <c r="R73" s="11"/>
      <c r="S73" s="11"/>
      <c r="T73" s="166">
        <f t="shared" si="1"/>
        <v>699.13801916932903</v>
      </c>
      <c r="U73" s="11"/>
      <c r="V73" s="11"/>
      <c r="W73" s="11"/>
      <c r="Y73" s="21">
        <v>698223.74</v>
      </c>
      <c r="Z73" s="196"/>
      <c r="AB73" s="196">
        <f t="shared" si="2"/>
        <v>801382.03</v>
      </c>
      <c r="AC73" s="204">
        <v>731711.46</v>
      </c>
      <c r="AD73" s="196"/>
      <c r="AE73" s="4"/>
      <c r="AF73" s="4"/>
    </row>
    <row r="74" spans="1:32" x14ac:dyDescent="0.2">
      <c r="A74" s="51"/>
      <c r="B74" s="11"/>
      <c r="C74" s="11" t="s">
        <v>125</v>
      </c>
      <c r="D74" s="11"/>
      <c r="E74" s="11" t="s">
        <v>70</v>
      </c>
      <c r="F74" s="11">
        <v>820</v>
      </c>
      <c r="G74" s="11"/>
      <c r="H74" s="11"/>
      <c r="I74" s="11"/>
      <c r="J74" s="21">
        <v>179.45</v>
      </c>
      <c r="K74" s="21"/>
      <c r="M74" s="11">
        <v>1</v>
      </c>
      <c r="N74" s="64"/>
      <c r="P74" s="199">
        <f t="shared" si="0"/>
        <v>179.45</v>
      </c>
      <c r="Q74" s="11"/>
      <c r="R74" s="11"/>
      <c r="S74" s="11"/>
      <c r="T74" s="166">
        <f t="shared" si="1"/>
        <v>820</v>
      </c>
      <c r="U74" s="11"/>
      <c r="V74" s="11"/>
      <c r="W74" s="11"/>
      <c r="Y74" s="21">
        <v>179.45</v>
      </c>
      <c r="Z74" s="196"/>
      <c r="AB74" s="196">
        <f t="shared" si="2"/>
        <v>205.96</v>
      </c>
      <c r="AC74" s="204">
        <v>188.06</v>
      </c>
      <c r="AD74" s="196"/>
      <c r="AE74" s="4"/>
      <c r="AF74" s="4"/>
    </row>
    <row r="75" spans="1:32" x14ac:dyDescent="0.2">
      <c r="A75" s="51"/>
      <c r="B75" s="11"/>
      <c r="C75" s="11" t="s">
        <v>125</v>
      </c>
      <c r="D75" s="11"/>
      <c r="E75" s="11" t="s">
        <v>73</v>
      </c>
      <c r="F75" s="11">
        <v>-1570</v>
      </c>
      <c r="G75" s="11"/>
      <c r="H75" s="11"/>
      <c r="I75" s="11"/>
      <c r="J75" s="21">
        <v>-192.51999999999984</v>
      </c>
      <c r="K75" s="21"/>
      <c r="M75" s="11">
        <v>10</v>
      </c>
      <c r="N75" s="64"/>
      <c r="P75" s="199">
        <f t="shared" si="0"/>
        <v>-19.251999999999985</v>
      </c>
      <c r="Q75" s="11"/>
      <c r="R75" s="11"/>
      <c r="S75" s="11"/>
      <c r="T75" s="166">
        <f t="shared" si="1"/>
        <v>-157</v>
      </c>
      <c r="U75" s="11"/>
      <c r="V75" s="11"/>
      <c r="W75" s="11"/>
      <c r="Y75" s="21">
        <v>-192.51999999999984</v>
      </c>
      <c r="Z75" s="196"/>
      <c r="AB75" s="196">
        <f t="shared" si="2"/>
        <v>-220.96</v>
      </c>
      <c r="AC75" s="204">
        <v>-201.75</v>
      </c>
      <c r="AD75" s="196"/>
      <c r="AE75" s="4"/>
      <c r="AF75" s="4"/>
    </row>
    <row r="76" spans="1:32" x14ac:dyDescent="0.2">
      <c r="A76" s="51"/>
      <c r="B76" s="11"/>
      <c r="C76" s="11" t="s">
        <v>126</v>
      </c>
      <c r="D76" s="11"/>
      <c r="E76" s="11" t="s">
        <v>105</v>
      </c>
      <c r="F76" s="11">
        <v>389</v>
      </c>
      <c r="G76" s="11"/>
      <c r="H76" s="11"/>
      <c r="I76" s="11"/>
      <c r="J76" s="21">
        <v>88.47</v>
      </c>
      <c r="K76" s="21"/>
      <c r="M76" s="11">
        <v>1</v>
      </c>
      <c r="N76" s="64"/>
      <c r="P76" s="199">
        <f t="shared" si="0"/>
        <v>88.47</v>
      </c>
      <c r="Q76" s="11"/>
      <c r="R76" s="11"/>
      <c r="S76" s="11"/>
      <c r="T76" s="166">
        <f t="shared" si="1"/>
        <v>389</v>
      </c>
      <c r="U76" s="11"/>
      <c r="V76" s="11"/>
      <c r="W76" s="11"/>
      <c r="Y76" s="21">
        <v>88.47</v>
      </c>
      <c r="Z76" s="196"/>
      <c r="AB76" s="196">
        <f t="shared" si="2"/>
        <v>101.54</v>
      </c>
      <c r="AC76" s="204">
        <v>92.71</v>
      </c>
      <c r="AD76" s="196"/>
      <c r="AE76" s="4"/>
      <c r="AF76" s="4"/>
    </row>
    <row r="77" spans="1:32" x14ac:dyDescent="0.2">
      <c r="A77" s="51"/>
      <c r="B77" s="11"/>
      <c r="C77" s="11" t="s">
        <v>127</v>
      </c>
      <c r="D77" s="11"/>
      <c r="E77" s="11" t="s">
        <v>128</v>
      </c>
      <c r="F77" s="11">
        <v>520</v>
      </c>
      <c r="G77" s="11"/>
      <c r="H77" s="11"/>
      <c r="I77" s="11"/>
      <c r="J77" s="21">
        <v>122.73</v>
      </c>
      <c r="K77" s="21"/>
      <c r="M77" s="11">
        <v>2</v>
      </c>
      <c r="N77" s="64"/>
      <c r="P77" s="199">
        <f t="shared" si="0"/>
        <v>61.365000000000002</v>
      </c>
      <c r="Q77" s="11"/>
      <c r="R77" s="11"/>
      <c r="S77" s="11"/>
      <c r="T77" s="166">
        <f t="shared" si="1"/>
        <v>260</v>
      </c>
      <c r="U77" s="11"/>
      <c r="V77" s="11"/>
      <c r="W77" s="11"/>
      <c r="Y77" s="21">
        <v>122.73</v>
      </c>
      <c r="Z77" s="196"/>
      <c r="AB77" s="196">
        <f t="shared" si="2"/>
        <v>140.86000000000001</v>
      </c>
      <c r="AC77" s="204">
        <v>128.62</v>
      </c>
      <c r="AD77" s="196"/>
      <c r="AE77" s="4"/>
      <c r="AF77" s="4"/>
    </row>
    <row r="78" spans="1:32" x14ac:dyDescent="0.2">
      <c r="A78" s="51"/>
      <c r="B78" s="11"/>
      <c r="C78" s="11" t="s">
        <v>127</v>
      </c>
      <c r="D78" s="11"/>
      <c r="E78" s="11" t="s">
        <v>105</v>
      </c>
      <c r="F78" s="11">
        <v>19257</v>
      </c>
      <c r="G78" s="11"/>
      <c r="H78" s="11"/>
      <c r="I78" s="11"/>
      <c r="J78" s="21">
        <v>3899.0500000000006</v>
      </c>
      <c r="K78" s="21"/>
      <c r="M78" s="11">
        <v>26</v>
      </c>
      <c r="N78" s="64"/>
      <c r="P78" s="199">
        <f t="shared" si="0"/>
        <v>149.96346153846156</v>
      </c>
      <c r="Q78" s="11"/>
      <c r="R78" s="11"/>
      <c r="S78" s="11"/>
      <c r="T78" s="166">
        <f t="shared" si="1"/>
        <v>740.65384615384619</v>
      </c>
      <c r="U78" s="11"/>
      <c r="V78" s="11"/>
      <c r="W78" s="11"/>
      <c r="Y78" s="21">
        <v>3899.0500000000006</v>
      </c>
      <c r="Z78" s="196"/>
      <c r="AB78" s="196">
        <f t="shared" si="2"/>
        <v>4475.1099999999997</v>
      </c>
      <c r="AC78" s="204">
        <v>4086.05</v>
      </c>
      <c r="AD78" s="196"/>
      <c r="AE78" s="4"/>
      <c r="AF78" s="4"/>
    </row>
    <row r="79" spans="1:32" x14ac:dyDescent="0.2">
      <c r="A79" s="51"/>
      <c r="B79" s="11"/>
      <c r="C79" s="11" t="s">
        <v>129</v>
      </c>
      <c r="D79" s="11"/>
      <c r="E79" s="11" t="s">
        <v>130</v>
      </c>
      <c r="F79" s="11">
        <v>1699</v>
      </c>
      <c r="G79" s="11"/>
      <c r="H79" s="11"/>
      <c r="I79" s="11"/>
      <c r="J79" s="21">
        <v>363.70000000000005</v>
      </c>
      <c r="K79" s="21"/>
      <c r="M79" s="11">
        <v>4</v>
      </c>
      <c r="N79" s="64"/>
      <c r="P79" s="199">
        <f t="shared" si="0"/>
        <v>90.925000000000011</v>
      </c>
      <c r="Q79" s="11"/>
      <c r="R79" s="11"/>
      <c r="S79" s="11"/>
      <c r="T79" s="166">
        <f t="shared" si="1"/>
        <v>424.75</v>
      </c>
      <c r="U79" s="11"/>
      <c r="V79" s="11"/>
      <c r="W79" s="11"/>
      <c r="Y79" s="21">
        <v>363.70000000000005</v>
      </c>
      <c r="Z79" s="196"/>
      <c r="AB79" s="196">
        <f t="shared" si="2"/>
        <v>417.43</v>
      </c>
      <c r="AC79" s="204">
        <v>381.14</v>
      </c>
      <c r="AD79" s="196"/>
      <c r="AE79" s="4"/>
      <c r="AF79" s="4"/>
    </row>
    <row r="80" spans="1:32" x14ac:dyDescent="0.2">
      <c r="A80" s="51"/>
      <c r="B80" s="11"/>
      <c r="C80" s="11" t="s">
        <v>129</v>
      </c>
      <c r="D80" s="11"/>
      <c r="E80" s="11" t="s">
        <v>131</v>
      </c>
      <c r="F80" s="11">
        <v>220</v>
      </c>
      <c r="G80" s="11"/>
      <c r="H80" s="11"/>
      <c r="I80" s="11"/>
      <c r="J80" s="21">
        <v>52.35</v>
      </c>
      <c r="K80" s="21"/>
      <c r="M80" s="11">
        <v>1</v>
      </c>
      <c r="N80" s="64"/>
      <c r="P80" s="199">
        <f t="shared" si="0"/>
        <v>52.35</v>
      </c>
      <c r="Q80" s="11"/>
      <c r="R80" s="11"/>
      <c r="S80" s="11"/>
      <c r="T80" s="166">
        <f t="shared" si="1"/>
        <v>220</v>
      </c>
      <c r="U80" s="11"/>
      <c r="V80" s="11"/>
      <c r="W80" s="11"/>
      <c r="Y80" s="21">
        <v>52.35</v>
      </c>
      <c r="Z80" s="196"/>
      <c r="AB80" s="196">
        <f t="shared" si="2"/>
        <v>60.08</v>
      </c>
      <c r="AC80" s="204">
        <v>54.86</v>
      </c>
      <c r="AD80" s="196"/>
      <c r="AE80" s="4"/>
      <c r="AF80" s="4"/>
    </row>
    <row r="81" spans="1:32" x14ac:dyDescent="0.2">
      <c r="A81" s="51"/>
      <c r="B81" s="11"/>
      <c r="C81" s="11" t="s">
        <v>132</v>
      </c>
      <c r="D81" s="11"/>
      <c r="E81" s="11" t="s">
        <v>128</v>
      </c>
      <c r="F81" s="11">
        <v>1629119</v>
      </c>
      <c r="G81" s="11"/>
      <c r="H81" s="11"/>
      <c r="I81" s="11"/>
      <c r="J81" s="21">
        <v>348469.49000000121</v>
      </c>
      <c r="K81" s="21"/>
      <c r="M81" s="11">
        <v>2259</v>
      </c>
      <c r="N81" s="64"/>
      <c r="P81" s="199">
        <f t="shared" si="0"/>
        <v>154.25829570606516</v>
      </c>
      <c r="Q81" s="11"/>
      <c r="R81" s="11"/>
      <c r="S81" s="11"/>
      <c r="T81" s="166">
        <f t="shared" si="1"/>
        <v>721.16821602478979</v>
      </c>
      <c r="U81" s="11"/>
      <c r="V81" s="11"/>
      <c r="W81" s="11"/>
      <c r="Y81" s="21">
        <v>348469.49000000121</v>
      </c>
      <c r="Z81" s="196"/>
      <c r="AB81" s="196">
        <f t="shared" si="2"/>
        <v>399953.73</v>
      </c>
      <c r="AC81" s="204">
        <v>365182.54</v>
      </c>
      <c r="AD81" s="196"/>
      <c r="AE81" s="4"/>
      <c r="AF81" s="4"/>
    </row>
    <row r="82" spans="1:32" x14ac:dyDescent="0.2">
      <c r="A82" s="51"/>
      <c r="B82" s="11"/>
      <c r="C82" s="11" t="s">
        <v>132</v>
      </c>
      <c r="D82" s="11"/>
      <c r="E82" s="11" t="s">
        <v>70</v>
      </c>
      <c r="F82" s="11">
        <v>469</v>
      </c>
      <c r="G82" s="11"/>
      <c r="H82" s="11"/>
      <c r="I82" s="11"/>
      <c r="J82" s="21">
        <v>105.28</v>
      </c>
      <c r="K82" s="21"/>
      <c r="M82" s="11">
        <v>1</v>
      </c>
      <c r="N82" s="64"/>
      <c r="P82" s="199">
        <f t="shared" si="0"/>
        <v>105.28</v>
      </c>
      <c r="Q82" s="11"/>
      <c r="R82" s="11"/>
      <c r="S82" s="11"/>
      <c r="T82" s="166">
        <f t="shared" si="1"/>
        <v>469</v>
      </c>
      <c r="U82" s="11"/>
      <c r="V82" s="11"/>
      <c r="W82" s="11"/>
      <c r="Y82" s="21">
        <v>105.28</v>
      </c>
      <c r="Z82" s="196"/>
      <c r="AB82" s="196">
        <f t="shared" si="2"/>
        <v>120.83</v>
      </c>
      <c r="AC82" s="204">
        <v>110.33</v>
      </c>
      <c r="AD82" s="196"/>
      <c r="AE82" s="4"/>
      <c r="AF82" s="4"/>
    </row>
    <row r="83" spans="1:32" x14ac:dyDescent="0.2">
      <c r="A83" s="51"/>
      <c r="B83" s="11"/>
      <c r="C83" s="11" t="s">
        <v>133</v>
      </c>
      <c r="D83" s="11"/>
      <c r="E83" s="11" t="s">
        <v>77</v>
      </c>
      <c r="F83" s="11">
        <v>524528</v>
      </c>
      <c r="G83" s="11"/>
      <c r="H83" s="11"/>
      <c r="I83" s="11"/>
      <c r="J83" s="21">
        <v>112153.42</v>
      </c>
      <c r="K83" s="21"/>
      <c r="M83" s="11">
        <v>521</v>
      </c>
      <c r="N83" s="64"/>
      <c r="P83" s="199">
        <f t="shared" si="0"/>
        <v>215.26568138195776</v>
      </c>
      <c r="Q83" s="11"/>
      <c r="R83" s="11"/>
      <c r="S83" s="11"/>
      <c r="T83" s="166">
        <f t="shared" si="1"/>
        <v>1006.7715930902111</v>
      </c>
      <c r="U83" s="11"/>
      <c r="V83" s="11"/>
      <c r="W83" s="11"/>
      <c r="Y83" s="21">
        <v>112153.42</v>
      </c>
      <c r="Z83" s="196"/>
      <c r="AB83" s="196">
        <f t="shared" si="2"/>
        <v>128723.4</v>
      </c>
      <c r="AC83" s="204">
        <v>117532.44</v>
      </c>
      <c r="AD83" s="196"/>
      <c r="AE83" s="4"/>
      <c r="AF83" s="4"/>
    </row>
    <row r="84" spans="1:32" x14ac:dyDescent="0.2">
      <c r="A84" s="51"/>
      <c r="B84" s="11"/>
      <c r="C84" s="11" t="s">
        <v>134</v>
      </c>
      <c r="D84" s="11"/>
      <c r="E84" s="11" t="s">
        <v>86</v>
      </c>
      <c r="F84" s="11"/>
      <c r="G84" s="11"/>
      <c r="H84" s="11"/>
      <c r="I84" s="11"/>
      <c r="J84" s="21">
        <v>6.75</v>
      </c>
      <c r="K84" s="21"/>
      <c r="M84" s="11">
        <v>1</v>
      </c>
      <c r="N84" s="64"/>
      <c r="P84" s="199">
        <f t="shared" si="0"/>
        <v>6.75</v>
      </c>
      <c r="Q84" s="11"/>
      <c r="R84" s="11"/>
      <c r="S84" s="11"/>
      <c r="T84" s="166">
        <f t="shared" si="1"/>
        <v>0</v>
      </c>
      <c r="U84" s="11"/>
      <c r="V84" s="11"/>
      <c r="W84" s="11"/>
      <c r="Y84" s="21">
        <v>6.75</v>
      </c>
      <c r="Z84" s="196"/>
      <c r="AB84" s="196">
        <f t="shared" si="2"/>
        <v>7.75</v>
      </c>
      <c r="AC84" s="204">
        <v>7.07</v>
      </c>
      <c r="AD84" s="196"/>
      <c r="AE84" s="4"/>
      <c r="AF84" s="4"/>
    </row>
    <row r="85" spans="1:32" x14ac:dyDescent="0.2">
      <c r="A85" s="51"/>
      <c r="B85" s="11"/>
      <c r="C85" s="11" t="s">
        <v>135</v>
      </c>
      <c r="D85" s="11"/>
      <c r="E85" s="11" t="s">
        <v>77</v>
      </c>
      <c r="F85" s="11">
        <v>215646</v>
      </c>
      <c r="G85" s="11"/>
      <c r="H85" s="11"/>
      <c r="I85" s="11"/>
      <c r="J85" s="21">
        <v>45747.289999999986</v>
      </c>
      <c r="K85" s="21"/>
      <c r="M85" s="11">
        <v>202</v>
      </c>
      <c r="N85" s="64"/>
      <c r="P85" s="199">
        <f t="shared" si="0"/>
        <v>226.47173267326727</v>
      </c>
      <c r="Q85" s="11"/>
      <c r="R85" s="11"/>
      <c r="S85" s="11"/>
      <c r="T85" s="166">
        <f t="shared" si="1"/>
        <v>1067.5544554455446</v>
      </c>
      <c r="U85" s="11"/>
      <c r="V85" s="11"/>
      <c r="W85" s="11"/>
      <c r="Y85" s="21">
        <v>45747.289999999986</v>
      </c>
      <c r="Z85" s="196"/>
      <c r="AB85" s="196">
        <f t="shared" si="2"/>
        <v>52506.17</v>
      </c>
      <c r="AC85" s="204">
        <v>47941.39</v>
      </c>
      <c r="AD85" s="196"/>
      <c r="AE85" s="4"/>
      <c r="AF85" s="4"/>
    </row>
    <row r="86" spans="1:32" x14ac:dyDescent="0.2">
      <c r="A86" s="51"/>
      <c r="B86" s="11"/>
      <c r="C86" s="11" t="s">
        <v>136</v>
      </c>
      <c r="D86" s="11"/>
      <c r="E86" s="11" t="s">
        <v>137</v>
      </c>
      <c r="F86" s="11">
        <v>5501</v>
      </c>
      <c r="G86" s="11"/>
      <c r="H86" s="11"/>
      <c r="I86" s="11"/>
      <c r="J86" s="21">
        <v>1053.94</v>
      </c>
      <c r="K86" s="21"/>
      <c r="M86" s="11">
        <v>4</v>
      </c>
      <c r="N86" s="64"/>
      <c r="P86" s="199">
        <f t="shared" si="0"/>
        <v>263.48500000000001</v>
      </c>
      <c r="Q86" s="11"/>
      <c r="R86" s="11"/>
      <c r="S86" s="11"/>
      <c r="T86" s="166">
        <f t="shared" si="1"/>
        <v>1375.25</v>
      </c>
      <c r="U86" s="11"/>
      <c r="V86" s="11"/>
      <c r="W86" s="11"/>
      <c r="Y86" s="21">
        <v>1053.94</v>
      </c>
      <c r="Z86" s="196"/>
      <c r="AB86" s="196">
        <f t="shared" si="2"/>
        <v>1209.6500000000001</v>
      </c>
      <c r="AC86" s="204">
        <v>1104.49</v>
      </c>
      <c r="AD86" s="196"/>
      <c r="AE86" s="4"/>
      <c r="AF86" s="4"/>
    </row>
    <row r="87" spans="1:32" x14ac:dyDescent="0.2">
      <c r="A87" s="51"/>
      <c r="B87" s="11"/>
      <c r="C87" s="11" t="s">
        <v>138</v>
      </c>
      <c r="D87" s="11"/>
      <c r="E87" s="11" t="s">
        <v>100</v>
      </c>
      <c r="F87" s="11">
        <v>573247</v>
      </c>
      <c r="G87" s="11"/>
      <c r="H87" s="11"/>
      <c r="I87" s="11"/>
      <c r="J87" s="21">
        <v>127406.38000000012</v>
      </c>
      <c r="K87" s="21"/>
      <c r="M87" s="11">
        <v>1412</v>
      </c>
      <c r="N87" s="64"/>
      <c r="P87" s="199">
        <f t="shared" ref="P87:P150" si="3">J87/M87</f>
        <v>90.231147308781956</v>
      </c>
      <c r="Q87" s="11"/>
      <c r="R87" s="11"/>
      <c r="S87" s="11"/>
      <c r="T87" s="166">
        <f t="shared" ref="T87:T150" si="4">F87/M87</f>
        <v>405.98229461756375</v>
      </c>
      <c r="U87" s="11"/>
      <c r="V87" s="11"/>
      <c r="W87" s="11"/>
      <c r="Y87" s="21">
        <v>127406.38000000012</v>
      </c>
      <c r="Z87" s="196"/>
      <c r="AB87" s="196">
        <f t="shared" ref="AB87:AB150" si="5">ROUND($AB$637*Y87/$Y$637,2)</f>
        <v>146229.89000000001</v>
      </c>
      <c r="AC87" s="204">
        <v>133516.96</v>
      </c>
      <c r="AD87" s="196"/>
      <c r="AE87" s="4"/>
      <c r="AF87" s="4"/>
    </row>
    <row r="88" spans="1:32" x14ac:dyDescent="0.2">
      <c r="A88" s="51"/>
      <c r="B88" s="11"/>
      <c r="C88" s="11" t="s">
        <v>139</v>
      </c>
      <c r="D88" s="11"/>
      <c r="E88" s="11" t="s">
        <v>140</v>
      </c>
      <c r="F88" s="11">
        <v>205555</v>
      </c>
      <c r="G88" s="11"/>
      <c r="H88" s="11"/>
      <c r="I88" s="11"/>
      <c r="J88" s="21">
        <v>42253.669999999962</v>
      </c>
      <c r="K88" s="21"/>
      <c r="M88" s="11">
        <v>263</v>
      </c>
      <c r="N88" s="64"/>
      <c r="P88" s="199">
        <f t="shared" si="3"/>
        <v>160.66034220532305</v>
      </c>
      <c r="Q88" s="11"/>
      <c r="R88" s="11"/>
      <c r="S88" s="11"/>
      <c r="T88" s="166">
        <f t="shared" si="4"/>
        <v>781.57794676806088</v>
      </c>
      <c r="U88" s="11"/>
      <c r="V88" s="11"/>
      <c r="W88" s="11"/>
      <c r="Y88" s="21">
        <v>42253.669999999962</v>
      </c>
      <c r="Z88" s="196"/>
      <c r="AB88" s="196">
        <f t="shared" si="5"/>
        <v>48496.39</v>
      </c>
      <c r="AC88" s="204">
        <v>44280.21</v>
      </c>
      <c r="AD88" s="196"/>
      <c r="AE88" s="4"/>
      <c r="AF88" s="4"/>
    </row>
    <row r="89" spans="1:32" x14ac:dyDescent="0.2">
      <c r="A89" s="51"/>
      <c r="B89" s="11"/>
      <c r="C89" s="11" t="s">
        <v>141</v>
      </c>
      <c r="D89" s="11"/>
      <c r="E89" s="11" t="s">
        <v>142</v>
      </c>
      <c r="F89" s="11">
        <v>12272471</v>
      </c>
      <c r="G89" s="11"/>
      <c r="H89" s="11"/>
      <c r="I89" s="11"/>
      <c r="J89" s="21">
        <v>2527940.5700000012</v>
      </c>
      <c r="K89" s="21"/>
      <c r="M89" s="11">
        <v>12470</v>
      </c>
      <c r="N89" s="64"/>
      <c r="P89" s="199">
        <f t="shared" si="3"/>
        <v>202.72177786688061</v>
      </c>
      <c r="Q89" s="11"/>
      <c r="R89" s="11"/>
      <c r="S89" s="11"/>
      <c r="T89" s="166">
        <f t="shared" si="4"/>
        <v>984.15966319166</v>
      </c>
      <c r="U89" s="11"/>
      <c r="V89" s="11"/>
      <c r="W89" s="11"/>
      <c r="Y89" s="21">
        <v>2527940.5700000012</v>
      </c>
      <c r="Z89" s="196"/>
      <c r="AB89" s="196">
        <f t="shared" si="5"/>
        <v>2901428.34</v>
      </c>
      <c r="AC89" s="204">
        <v>2649183.9</v>
      </c>
      <c r="AD89" s="196"/>
      <c r="AE89" s="4"/>
      <c r="AF89" s="4"/>
    </row>
    <row r="90" spans="1:32" x14ac:dyDescent="0.2">
      <c r="A90" s="51"/>
      <c r="B90" s="11"/>
      <c r="C90" s="11" t="s">
        <v>143</v>
      </c>
      <c r="D90" s="11"/>
      <c r="E90" s="11" t="s">
        <v>98</v>
      </c>
      <c r="F90" s="11">
        <v>265</v>
      </c>
      <c r="G90" s="11"/>
      <c r="H90" s="11"/>
      <c r="I90" s="11"/>
      <c r="J90" s="21">
        <v>63.09</v>
      </c>
      <c r="K90" s="21"/>
      <c r="M90" s="11">
        <v>1</v>
      </c>
      <c r="N90" s="64"/>
      <c r="P90" s="199">
        <f t="shared" si="3"/>
        <v>63.09</v>
      </c>
      <c r="Q90" s="11"/>
      <c r="R90" s="11"/>
      <c r="S90" s="11"/>
      <c r="T90" s="166">
        <f t="shared" si="4"/>
        <v>265</v>
      </c>
      <c r="U90" s="11"/>
      <c r="V90" s="11"/>
      <c r="W90" s="11"/>
      <c r="Y90" s="21">
        <v>63.09</v>
      </c>
      <c r="Z90" s="196"/>
      <c r="AB90" s="196">
        <f t="shared" si="5"/>
        <v>72.41</v>
      </c>
      <c r="AC90" s="204">
        <v>66.12</v>
      </c>
      <c r="AD90" s="196"/>
      <c r="AE90" s="4"/>
      <c r="AF90" s="4"/>
    </row>
    <row r="91" spans="1:32" x14ac:dyDescent="0.2">
      <c r="A91" s="51"/>
      <c r="B91" s="11"/>
      <c r="C91" s="11" t="s">
        <v>143</v>
      </c>
      <c r="D91" s="11"/>
      <c r="E91" s="11" t="s">
        <v>81</v>
      </c>
      <c r="F91" s="11">
        <v>336</v>
      </c>
      <c r="G91" s="11"/>
      <c r="H91" s="11"/>
      <c r="I91" s="11"/>
      <c r="J91" s="21">
        <v>77.510000000000005</v>
      </c>
      <c r="K91" s="21"/>
      <c r="M91" s="11">
        <v>1</v>
      </c>
      <c r="N91" s="64"/>
      <c r="P91" s="199">
        <f t="shared" si="3"/>
        <v>77.510000000000005</v>
      </c>
      <c r="Q91" s="11"/>
      <c r="R91" s="11"/>
      <c r="S91" s="11"/>
      <c r="T91" s="166">
        <f t="shared" si="4"/>
        <v>336</v>
      </c>
      <c r="U91" s="11"/>
      <c r="V91" s="11"/>
      <c r="W91" s="11"/>
      <c r="Y91" s="21">
        <v>77.510000000000005</v>
      </c>
      <c r="Z91" s="196"/>
      <c r="AB91" s="196">
        <f t="shared" si="5"/>
        <v>88.96</v>
      </c>
      <c r="AC91" s="204">
        <v>81.23</v>
      </c>
      <c r="AD91" s="196"/>
      <c r="AE91" s="4"/>
      <c r="AF91" s="4"/>
    </row>
    <row r="92" spans="1:32" x14ac:dyDescent="0.2">
      <c r="A92" s="51"/>
      <c r="B92" s="11"/>
      <c r="C92" s="11" t="s">
        <v>143</v>
      </c>
      <c r="D92" s="11"/>
      <c r="E92" s="11" t="s">
        <v>144</v>
      </c>
      <c r="F92" s="11">
        <v>4621849</v>
      </c>
      <c r="G92" s="11"/>
      <c r="H92" s="11"/>
      <c r="I92" s="11"/>
      <c r="J92" s="21">
        <v>1017910.840000005</v>
      </c>
      <c r="K92" s="21"/>
      <c r="M92" s="11">
        <v>9180</v>
      </c>
      <c r="N92" s="64"/>
      <c r="P92" s="199">
        <f t="shared" si="3"/>
        <v>110.88353376906372</v>
      </c>
      <c r="Q92" s="11"/>
      <c r="R92" s="11"/>
      <c r="S92" s="11"/>
      <c r="T92" s="166">
        <f t="shared" si="4"/>
        <v>503.46938997821348</v>
      </c>
      <c r="U92" s="11"/>
      <c r="V92" s="11"/>
      <c r="W92" s="11"/>
      <c r="Y92" s="21">
        <v>1017910.840000005</v>
      </c>
      <c r="Z92" s="196"/>
      <c r="AB92" s="196">
        <f t="shared" si="5"/>
        <v>1168300.95</v>
      </c>
      <c r="AC92" s="204">
        <v>1066731.17</v>
      </c>
      <c r="AD92" s="196"/>
      <c r="AE92" s="4"/>
      <c r="AF92" s="4"/>
    </row>
    <row r="93" spans="1:32" x14ac:dyDescent="0.2">
      <c r="A93" s="51"/>
      <c r="B93" s="11"/>
      <c r="C93" s="11" t="s">
        <v>143</v>
      </c>
      <c r="D93" s="11"/>
      <c r="E93" s="11" t="s">
        <v>145</v>
      </c>
      <c r="F93" s="11">
        <v>246</v>
      </c>
      <c r="G93" s="11"/>
      <c r="H93" s="11"/>
      <c r="I93" s="11"/>
      <c r="J93" s="21">
        <v>59.06</v>
      </c>
      <c r="K93" s="21"/>
      <c r="M93" s="11">
        <v>1</v>
      </c>
      <c r="N93" s="64"/>
      <c r="P93" s="199">
        <f t="shared" si="3"/>
        <v>59.06</v>
      </c>
      <c r="Q93" s="11"/>
      <c r="R93" s="11"/>
      <c r="S93" s="11"/>
      <c r="T93" s="166">
        <f t="shared" si="4"/>
        <v>246</v>
      </c>
      <c r="U93" s="11"/>
      <c r="V93" s="11"/>
      <c r="W93" s="11"/>
      <c r="Y93" s="21">
        <v>59.06</v>
      </c>
      <c r="Z93" s="196"/>
      <c r="AB93" s="196">
        <f t="shared" si="5"/>
        <v>67.790000000000006</v>
      </c>
      <c r="AC93" s="204">
        <v>61.89</v>
      </c>
      <c r="AD93" s="196"/>
      <c r="AE93" s="4"/>
      <c r="AF93" s="4"/>
    </row>
    <row r="94" spans="1:32" x14ac:dyDescent="0.2">
      <c r="A94" s="51"/>
      <c r="B94" s="11"/>
      <c r="C94" s="11" t="s">
        <v>146</v>
      </c>
      <c r="D94" s="11"/>
      <c r="E94" s="11" t="s">
        <v>100</v>
      </c>
      <c r="F94" s="11">
        <v>14341</v>
      </c>
      <c r="G94" s="11"/>
      <c r="H94" s="11"/>
      <c r="I94" s="11"/>
      <c r="J94" s="21">
        <v>3239.56</v>
      </c>
      <c r="K94" s="21"/>
      <c r="M94" s="11">
        <v>52</v>
      </c>
      <c r="N94" s="64"/>
      <c r="P94" s="199">
        <f t="shared" si="3"/>
        <v>62.299230769230768</v>
      </c>
      <c r="Q94" s="11"/>
      <c r="R94" s="11"/>
      <c r="S94" s="11"/>
      <c r="T94" s="166">
        <f t="shared" si="4"/>
        <v>275.78846153846155</v>
      </c>
      <c r="U94" s="11"/>
      <c r="V94" s="11"/>
      <c r="W94" s="11"/>
      <c r="Y94" s="21">
        <v>3239.56</v>
      </c>
      <c r="Z94" s="196"/>
      <c r="AB94" s="196">
        <f t="shared" si="5"/>
        <v>3718.19</v>
      </c>
      <c r="AC94" s="204">
        <v>3394.93</v>
      </c>
      <c r="AD94" s="196"/>
      <c r="AE94" s="4"/>
      <c r="AF94" s="4"/>
    </row>
    <row r="95" spans="1:32" x14ac:dyDescent="0.2">
      <c r="A95" s="51"/>
      <c r="B95" s="11"/>
      <c r="C95" s="11" t="s">
        <v>147</v>
      </c>
      <c r="D95" s="11"/>
      <c r="E95" s="11" t="s">
        <v>103</v>
      </c>
      <c r="F95" s="11">
        <v>13587</v>
      </c>
      <c r="G95" s="11"/>
      <c r="H95" s="11"/>
      <c r="I95" s="11"/>
      <c r="J95" s="21">
        <v>2922.22</v>
      </c>
      <c r="K95" s="21"/>
      <c r="M95" s="11">
        <v>10</v>
      </c>
      <c r="N95" s="64"/>
      <c r="P95" s="199">
        <f t="shared" si="3"/>
        <v>292.22199999999998</v>
      </c>
      <c r="Q95" s="11"/>
      <c r="R95" s="11"/>
      <c r="S95" s="11"/>
      <c r="T95" s="166">
        <f t="shared" si="4"/>
        <v>1358.7</v>
      </c>
      <c r="U95" s="11"/>
      <c r="V95" s="11"/>
      <c r="W95" s="11"/>
      <c r="Y95" s="21">
        <v>2922.22</v>
      </c>
      <c r="Z95" s="196"/>
      <c r="AB95" s="196">
        <f t="shared" si="5"/>
        <v>3353.96</v>
      </c>
      <c r="AC95" s="204">
        <v>3062.37</v>
      </c>
      <c r="AD95" s="196"/>
      <c r="AE95" s="4"/>
      <c r="AF95" s="4"/>
    </row>
    <row r="96" spans="1:32" x14ac:dyDescent="0.2">
      <c r="A96" s="51"/>
      <c r="B96" s="11"/>
      <c r="C96" s="11" t="s">
        <v>148</v>
      </c>
      <c r="D96" s="11"/>
      <c r="E96" s="11" t="s">
        <v>142</v>
      </c>
      <c r="F96" s="11">
        <v>154710</v>
      </c>
      <c r="G96" s="11"/>
      <c r="H96" s="11"/>
      <c r="I96" s="11"/>
      <c r="J96" s="21">
        <v>32473.140000000003</v>
      </c>
      <c r="K96" s="21"/>
      <c r="M96" s="11">
        <v>146</v>
      </c>
      <c r="N96" s="64"/>
      <c r="P96" s="199">
        <f t="shared" si="3"/>
        <v>222.41876712328769</v>
      </c>
      <c r="Q96" s="11"/>
      <c r="R96" s="11"/>
      <c r="S96" s="11"/>
      <c r="T96" s="166">
        <f t="shared" si="4"/>
        <v>1059.6575342465753</v>
      </c>
      <c r="U96" s="11"/>
      <c r="V96" s="11"/>
      <c r="W96" s="11"/>
      <c r="Y96" s="21">
        <v>32473.140000000003</v>
      </c>
      <c r="Z96" s="196"/>
      <c r="AB96" s="196">
        <f t="shared" si="5"/>
        <v>37270.85</v>
      </c>
      <c r="AC96" s="204">
        <v>34030.589999999997</v>
      </c>
      <c r="AD96" s="196"/>
      <c r="AE96" s="4"/>
      <c r="AF96" s="4"/>
    </row>
    <row r="97" spans="1:32" x14ac:dyDescent="0.2">
      <c r="A97" s="51"/>
      <c r="B97" s="11"/>
      <c r="C97" s="11" t="s">
        <v>148</v>
      </c>
      <c r="D97" s="11"/>
      <c r="E97" s="11" t="s">
        <v>68</v>
      </c>
      <c r="F97" s="11">
        <v>2519</v>
      </c>
      <c r="G97" s="11"/>
      <c r="H97" s="11"/>
      <c r="I97" s="11"/>
      <c r="J97" s="21">
        <v>542.27</v>
      </c>
      <c r="K97" s="21"/>
      <c r="M97" s="11">
        <v>2</v>
      </c>
      <c r="N97" s="64"/>
      <c r="P97" s="199">
        <f t="shared" si="3"/>
        <v>271.13499999999999</v>
      </c>
      <c r="Q97" s="11"/>
      <c r="R97" s="11"/>
      <c r="S97" s="11"/>
      <c r="T97" s="166">
        <f t="shared" si="4"/>
        <v>1259.5</v>
      </c>
      <c r="U97" s="11"/>
      <c r="V97" s="11"/>
      <c r="W97" s="11"/>
      <c r="Y97" s="21">
        <v>542.27</v>
      </c>
      <c r="Z97" s="196"/>
      <c r="AB97" s="196">
        <f t="shared" si="5"/>
        <v>622.39</v>
      </c>
      <c r="AC97" s="204">
        <v>568.28</v>
      </c>
      <c r="AD97" s="196"/>
      <c r="AE97" s="4"/>
      <c r="AF97" s="4"/>
    </row>
    <row r="98" spans="1:32" x14ac:dyDescent="0.2">
      <c r="A98" s="51"/>
      <c r="B98" s="11"/>
      <c r="C98" s="11" t="s">
        <v>148</v>
      </c>
      <c r="D98" s="11"/>
      <c r="E98" s="11" t="s">
        <v>137</v>
      </c>
      <c r="F98" s="11">
        <v>2117</v>
      </c>
      <c r="G98" s="11"/>
      <c r="H98" s="11"/>
      <c r="I98" s="11"/>
      <c r="J98" s="21">
        <v>451.28</v>
      </c>
      <c r="K98" s="21"/>
      <c r="M98" s="11">
        <v>1</v>
      </c>
      <c r="N98" s="64"/>
      <c r="P98" s="199">
        <f t="shared" si="3"/>
        <v>451.28</v>
      </c>
      <c r="Q98" s="11"/>
      <c r="R98" s="11"/>
      <c r="S98" s="11"/>
      <c r="T98" s="166">
        <f t="shared" si="4"/>
        <v>2117</v>
      </c>
      <c r="U98" s="11"/>
      <c r="V98" s="11"/>
      <c r="W98" s="11"/>
      <c r="Y98" s="21">
        <v>451.28</v>
      </c>
      <c r="Z98" s="196"/>
      <c r="AB98" s="196">
        <f t="shared" si="5"/>
        <v>517.95000000000005</v>
      </c>
      <c r="AC98" s="204">
        <v>472.92</v>
      </c>
      <c r="AD98" s="196"/>
      <c r="AE98" s="4"/>
      <c r="AF98" s="4"/>
    </row>
    <row r="99" spans="1:32" x14ac:dyDescent="0.2">
      <c r="A99" s="51"/>
      <c r="B99" s="11"/>
      <c r="C99" s="11" t="s">
        <v>149</v>
      </c>
      <c r="D99" s="11"/>
      <c r="E99" s="11" t="s">
        <v>150</v>
      </c>
      <c r="F99" s="11">
        <v>1980</v>
      </c>
      <c r="G99" s="11"/>
      <c r="H99" s="11"/>
      <c r="I99" s="11"/>
      <c r="J99" s="21">
        <v>429.46000000000004</v>
      </c>
      <c r="K99" s="21"/>
      <c r="M99" s="11">
        <v>2</v>
      </c>
      <c r="N99" s="64"/>
      <c r="P99" s="199">
        <f t="shared" si="3"/>
        <v>214.73000000000002</v>
      </c>
      <c r="Q99" s="11"/>
      <c r="R99" s="11"/>
      <c r="S99" s="11"/>
      <c r="T99" s="166">
        <f t="shared" si="4"/>
        <v>990</v>
      </c>
      <c r="U99" s="11"/>
      <c r="V99" s="11"/>
      <c r="W99" s="11"/>
      <c r="Y99" s="21">
        <v>429.46000000000004</v>
      </c>
      <c r="Z99" s="196"/>
      <c r="AB99" s="196">
        <f t="shared" si="5"/>
        <v>492.91</v>
      </c>
      <c r="AC99" s="204">
        <v>450.06</v>
      </c>
      <c r="AD99" s="196"/>
      <c r="AE99" s="4"/>
      <c r="AF99" s="4"/>
    </row>
    <row r="100" spans="1:32" x14ac:dyDescent="0.2">
      <c r="A100" s="51"/>
      <c r="B100" s="11"/>
      <c r="C100" s="11" t="s">
        <v>149</v>
      </c>
      <c r="D100" s="11"/>
      <c r="E100" s="11" t="s">
        <v>151</v>
      </c>
      <c r="F100" s="11">
        <v>870</v>
      </c>
      <c r="G100" s="11"/>
      <c r="H100" s="11"/>
      <c r="I100" s="11"/>
      <c r="J100" s="21">
        <v>196.26999999999998</v>
      </c>
      <c r="K100" s="21"/>
      <c r="M100" s="11">
        <v>2</v>
      </c>
      <c r="N100" s="64"/>
      <c r="P100" s="199">
        <f t="shared" si="3"/>
        <v>98.134999999999991</v>
      </c>
      <c r="Q100" s="11"/>
      <c r="R100" s="11"/>
      <c r="S100" s="11"/>
      <c r="T100" s="166">
        <f t="shared" si="4"/>
        <v>435</v>
      </c>
      <c r="U100" s="11"/>
      <c r="V100" s="11"/>
      <c r="W100" s="11"/>
      <c r="Y100" s="21">
        <v>196.26999999999998</v>
      </c>
      <c r="Z100" s="196"/>
      <c r="AB100" s="196">
        <f t="shared" si="5"/>
        <v>225.27</v>
      </c>
      <c r="AC100" s="204">
        <v>205.68</v>
      </c>
      <c r="AD100" s="196"/>
      <c r="AE100" s="4"/>
      <c r="AF100" s="4"/>
    </row>
    <row r="101" spans="1:32" x14ac:dyDescent="0.2">
      <c r="A101" s="51"/>
      <c r="B101" s="11"/>
      <c r="C101" s="11" t="s">
        <v>149</v>
      </c>
      <c r="D101" s="11"/>
      <c r="E101" s="11" t="s">
        <v>152</v>
      </c>
      <c r="F101" s="11">
        <v>985701</v>
      </c>
      <c r="G101" s="11"/>
      <c r="H101" s="11"/>
      <c r="I101" s="11"/>
      <c r="J101" s="21">
        <v>207770.50000000044</v>
      </c>
      <c r="K101" s="21"/>
      <c r="M101" s="11">
        <v>1201</v>
      </c>
      <c r="N101" s="64"/>
      <c r="P101" s="199">
        <f t="shared" si="3"/>
        <v>172.99791840133258</v>
      </c>
      <c r="Q101" s="11"/>
      <c r="R101" s="11"/>
      <c r="S101" s="11"/>
      <c r="T101" s="166">
        <f t="shared" si="4"/>
        <v>820.73355537052453</v>
      </c>
      <c r="U101" s="11"/>
      <c r="V101" s="11"/>
      <c r="W101" s="11"/>
      <c r="Y101" s="21">
        <v>207770.50000000044</v>
      </c>
      <c r="Z101" s="196"/>
      <c r="AB101" s="196">
        <f t="shared" si="5"/>
        <v>238467.32</v>
      </c>
      <c r="AC101" s="204">
        <v>217735.44</v>
      </c>
      <c r="AD101" s="196"/>
      <c r="AE101" s="4"/>
      <c r="AF101" s="4"/>
    </row>
    <row r="102" spans="1:32" x14ac:dyDescent="0.2">
      <c r="A102" s="51"/>
      <c r="B102" s="11"/>
      <c r="C102" s="11" t="s">
        <v>149</v>
      </c>
      <c r="D102" s="11"/>
      <c r="E102" s="11" t="s">
        <v>153</v>
      </c>
      <c r="F102" s="11">
        <v>653</v>
      </c>
      <c r="G102" s="11"/>
      <c r="H102" s="11"/>
      <c r="I102" s="11"/>
      <c r="J102" s="21">
        <v>144.38</v>
      </c>
      <c r="K102" s="21"/>
      <c r="M102" s="11">
        <v>1</v>
      </c>
      <c r="N102" s="64"/>
      <c r="P102" s="199">
        <f t="shared" si="3"/>
        <v>144.38</v>
      </c>
      <c r="Q102" s="11"/>
      <c r="R102" s="11"/>
      <c r="S102" s="11"/>
      <c r="T102" s="166">
        <f t="shared" si="4"/>
        <v>653</v>
      </c>
      <c r="U102" s="11"/>
      <c r="V102" s="11"/>
      <c r="W102" s="11"/>
      <c r="Y102" s="21">
        <v>144.38</v>
      </c>
      <c r="Z102" s="196"/>
      <c r="AB102" s="196">
        <f t="shared" si="5"/>
        <v>165.71</v>
      </c>
      <c r="AC102" s="204">
        <v>151.30000000000001</v>
      </c>
      <c r="AD102" s="196"/>
      <c r="AE102" s="4"/>
      <c r="AF102" s="4"/>
    </row>
    <row r="103" spans="1:32" x14ac:dyDescent="0.2">
      <c r="A103" s="51"/>
      <c r="B103" s="11"/>
      <c r="C103" s="11" t="s">
        <v>149</v>
      </c>
      <c r="D103" s="11"/>
      <c r="E103" s="11" t="s">
        <v>154</v>
      </c>
      <c r="F103" s="11">
        <v>2245</v>
      </c>
      <c r="G103" s="11"/>
      <c r="H103" s="11"/>
      <c r="I103" s="11"/>
      <c r="J103" s="21">
        <v>493.16999999999996</v>
      </c>
      <c r="K103" s="21"/>
      <c r="M103" s="11">
        <v>3</v>
      </c>
      <c r="N103" s="64"/>
      <c r="P103" s="199">
        <f t="shared" si="3"/>
        <v>164.39</v>
      </c>
      <c r="Q103" s="11"/>
      <c r="R103" s="11"/>
      <c r="S103" s="11"/>
      <c r="T103" s="166">
        <f t="shared" si="4"/>
        <v>748.33333333333337</v>
      </c>
      <c r="U103" s="11"/>
      <c r="V103" s="11"/>
      <c r="W103" s="11"/>
      <c r="Y103" s="21">
        <v>493.16999999999996</v>
      </c>
      <c r="Z103" s="196"/>
      <c r="AB103" s="196">
        <f t="shared" si="5"/>
        <v>566.03</v>
      </c>
      <c r="AC103" s="204">
        <v>516.82000000000005</v>
      </c>
      <c r="AD103" s="196"/>
      <c r="AE103" s="4"/>
      <c r="AF103" s="4"/>
    </row>
    <row r="104" spans="1:32" x14ac:dyDescent="0.2">
      <c r="A104" s="51"/>
      <c r="B104" s="11"/>
      <c r="C104" s="11" t="s">
        <v>149</v>
      </c>
      <c r="D104" s="11"/>
      <c r="E104" s="11" t="s">
        <v>95</v>
      </c>
      <c r="F104" s="11">
        <v>578</v>
      </c>
      <c r="G104" s="11"/>
      <c r="H104" s="11"/>
      <c r="I104" s="11"/>
      <c r="J104" s="21">
        <v>128.19</v>
      </c>
      <c r="K104" s="21"/>
      <c r="M104" s="11">
        <v>1</v>
      </c>
      <c r="N104" s="64"/>
      <c r="P104" s="199">
        <f t="shared" si="3"/>
        <v>128.19</v>
      </c>
      <c r="Q104" s="11"/>
      <c r="R104" s="11"/>
      <c r="S104" s="11"/>
      <c r="T104" s="166">
        <f t="shared" si="4"/>
        <v>578</v>
      </c>
      <c r="U104" s="11"/>
      <c r="V104" s="11"/>
      <c r="W104" s="11"/>
      <c r="Y104" s="21">
        <v>128.19</v>
      </c>
      <c r="Z104" s="196"/>
      <c r="AB104" s="196">
        <f t="shared" si="5"/>
        <v>147.13</v>
      </c>
      <c r="AC104" s="204">
        <v>134.34</v>
      </c>
      <c r="AD104" s="196"/>
      <c r="AE104" s="4"/>
      <c r="AF104" s="4"/>
    </row>
    <row r="105" spans="1:32" x14ac:dyDescent="0.2">
      <c r="A105" s="51"/>
      <c r="B105" s="11"/>
      <c r="C105" s="11" t="s">
        <v>155</v>
      </c>
      <c r="D105" s="11"/>
      <c r="E105" s="11" t="s">
        <v>152</v>
      </c>
      <c r="F105" s="11">
        <v>64877</v>
      </c>
      <c r="G105" s="11"/>
      <c r="H105" s="11"/>
      <c r="I105" s="11"/>
      <c r="J105" s="21">
        <v>13721.769999999997</v>
      </c>
      <c r="K105" s="21"/>
      <c r="M105" s="11">
        <v>65</v>
      </c>
      <c r="N105" s="64"/>
      <c r="P105" s="199">
        <f t="shared" si="3"/>
        <v>211.10415384615379</v>
      </c>
      <c r="Q105" s="11"/>
      <c r="R105" s="11"/>
      <c r="S105" s="11"/>
      <c r="T105" s="166">
        <f t="shared" si="4"/>
        <v>998.10769230769233</v>
      </c>
      <c r="U105" s="11"/>
      <c r="V105" s="11"/>
      <c r="W105" s="11"/>
      <c r="Y105" s="21">
        <v>13721.769999999997</v>
      </c>
      <c r="Z105" s="196"/>
      <c r="AB105" s="196">
        <f t="shared" si="5"/>
        <v>15749.08</v>
      </c>
      <c r="AC105" s="204">
        <v>14379.88</v>
      </c>
      <c r="AD105" s="196"/>
      <c r="AE105" s="4"/>
      <c r="AF105" s="4"/>
    </row>
    <row r="106" spans="1:32" x14ac:dyDescent="0.2">
      <c r="A106" s="51"/>
      <c r="B106" s="11"/>
      <c r="C106" s="11" t="s">
        <v>156</v>
      </c>
      <c r="D106" s="11"/>
      <c r="E106" s="11" t="s">
        <v>105</v>
      </c>
      <c r="F106" s="11">
        <v>1899</v>
      </c>
      <c r="G106" s="11"/>
      <c r="H106" s="11"/>
      <c r="I106" s="11"/>
      <c r="J106" s="21">
        <v>413.1</v>
      </c>
      <c r="K106" s="21"/>
      <c r="M106" s="11">
        <v>2</v>
      </c>
      <c r="N106" s="64"/>
      <c r="P106" s="199">
        <f t="shared" si="3"/>
        <v>206.55</v>
      </c>
      <c r="Q106" s="11"/>
      <c r="R106" s="11"/>
      <c r="S106" s="11"/>
      <c r="T106" s="166">
        <f t="shared" si="4"/>
        <v>949.5</v>
      </c>
      <c r="U106" s="11"/>
      <c r="V106" s="11"/>
      <c r="W106" s="11"/>
      <c r="Y106" s="21">
        <v>413.1</v>
      </c>
      <c r="Z106" s="196"/>
      <c r="AB106" s="196">
        <f t="shared" si="5"/>
        <v>474.13</v>
      </c>
      <c r="AC106" s="204">
        <v>432.91</v>
      </c>
      <c r="AD106" s="196"/>
      <c r="AE106" s="4"/>
      <c r="AF106" s="4"/>
    </row>
    <row r="107" spans="1:32" x14ac:dyDescent="0.2">
      <c r="A107" s="51"/>
      <c r="B107" s="11"/>
      <c r="C107" s="11" t="s">
        <v>157</v>
      </c>
      <c r="D107" s="11"/>
      <c r="E107" s="11" t="s">
        <v>93</v>
      </c>
      <c r="F107" s="11">
        <v>471211</v>
      </c>
      <c r="G107" s="11"/>
      <c r="H107" s="11"/>
      <c r="I107" s="11"/>
      <c r="J107" s="21">
        <v>98383.450000000026</v>
      </c>
      <c r="K107" s="21"/>
      <c r="M107" s="11">
        <v>643</v>
      </c>
      <c r="N107" s="64"/>
      <c r="P107" s="199">
        <f t="shared" si="3"/>
        <v>153.00692068429242</v>
      </c>
      <c r="Q107" s="11"/>
      <c r="R107" s="11"/>
      <c r="S107" s="11"/>
      <c r="T107" s="166">
        <f t="shared" si="4"/>
        <v>732.83203732503887</v>
      </c>
      <c r="U107" s="11"/>
      <c r="V107" s="11"/>
      <c r="W107" s="11"/>
      <c r="Y107" s="21">
        <v>98383.450000000026</v>
      </c>
      <c r="Z107" s="196"/>
      <c r="AB107" s="196">
        <f t="shared" si="5"/>
        <v>112919</v>
      </c>
      <c r="AC107" s="204">
        <v>103102.05</v>
      </c>
      <c r="AD107" s="196"/>
      <c r="AE107" s="4"/>
      <c r="AF107" s="4"/>
    </row>
    <row r="108" spans="1:32" x14ac:dyDescent="0.2">
      <c r="A108" s="51"/>
      <c r="B108" s="11"/>
      <c r="C108" s="11" t="s">
        <v>158</v>
      </c>
      <c r="D108" s="11"/>
      <c r="E108" s="11" t="s">
        <v>159</v>
      </c>
      <c r="F108" s="11">
        <v>754</v>
      </c>
      <c r="G108" s="11"/>
      <c r="H108" s="11"/>
      <c r="I108" s="11"/>
      <c r="J108" s="21">
        <v>165.57</v>
      </c>
      <c r="K108" s="21"/>
      <c r="M108" s="11">
        <v>1</v>
      </c>
      <c r="N108" s="64"/>
      <c r="P108" s="199">
        <f t="shared" si="3"/>
        <v>165.57</v>
      </c>
      <c r="Q108" s="11"/>
      <c r="R108" s="11"/>
      <c r="S108" s="11"/>
      <c r="T108" s="166">
        <f t="shared" si="4"/>
        <v>754</v>
      </c>
      <c r="U108" s="11"/>
      <c r="V108" s="11"/>
      <c r="W108" s="11"/>
      <c r="Y108" s="21">
        <v>165.57</v>
      </c>
      <c r="Z108" s="196"/>
      <c r="AB108" s="196">
        <f t="shared" si="5"/>
        <v>190.03</v>
      </c>
      <c r="AC108" s="204">
        <v>173.51</v>
      </c>
      <c r="AD108" s="196"/>
      <c r="AE108" s="4"/>
      <c r="AF108" s="4"/>
    </row>
    <row r="109" spans="1:32" x14ac:dyDescent="0.2">
      <c r="A109" s="51"/>
      <c r="B109" s="11"/>
      <c r="C109" s="11" t="s">
        <v>160</v>
      </c>
      <c r="D109" s="11"/>
      <c r="E109" s="11" t="s">
        <v>161</v>
      </c>
      <c r="F109" s="11">
        <v>12115</v>
      </c>
      <c r="G109" s="11"/>
      <c r="H109" s="11"/>
      <c r="I109" s="11"/>
      <c r="J109" s="21">
        <v>2264.5100000000002</v>
      </c>
      <c r="K109" s="21"/>
      <c r="M109" s="11">
        <v>10</v>
      </c>
      <c r="N109" s="64"/>
      <c r="P109" s="199">
        <f t="shared" si="3"/>
        <v>226.45100000000002</v>
      </c>
      <c r="Q109" s="11"/>
      <c r="R109" s="11"/>
      <c r="S109" s="11"/>
      <c r="T109" s="166">
        <f t="shared" si="4"/>
        <v>1211.5</v>
      </c>
      <c r="U109" s="11"/>
      <c r="V109" s="11"/>
      <c r="W109" s="11"/>
      <c r="Y109" s="21">
        <v>2264.5100000000002</v>
      </c>
      <c r="Z109" s="196"/>
      <c r="AB109" s="196">
        <f t="shared" si="5"/>
        <v>2599.08</v>
      </c>
      <c r="AC109" s="204">
        <v>2373.12</v>
      </c>
      <c r="AD109" s="196"/>
      <c r="AE109" s="4"/>
      <c r="AF109" s="4"/>
    </row>
    <row r="110" spans="1:32" x14ac:dyDescent="0.2">
      <c r="A110" s="51"/>
      <c r="B110" s="11"/>
      <c r="C110" s="11" t="s">
        <v>162</v>
      </c>
      <c r="D110" s="11"/>
      <c r="E110" s="11" t="s">
        <v>163</v>
      </c>
      <c r="F110" s="11">
        <v>9349</v>
      </c>
      <c r="G110" s="11"/>
      <c r="H110" s="11"/>
      <c r="I110" s="11"/>
      <c r="J110" s="21">
        <v>2188.5699999999997</v>
      </c>
      <c r="K110" s="21"/>
      <c r="M110" s="11">
        <v>36</v>
      </c>
      <c r="N110" s="64"/>
      <c r="P110" s="199">
        <f t="shared" si="3"/>
        <v>60.793611111111105</v>
      </c>
      <c r="Q110" s="11"/>
      <c r="R110" s="11"/>
      <c r="S110" s="11"/>
      <c r="T110" s="166">
        <f t="shared" si="4"/>
        <v>259.69444444444446</v>
      </c>
      <c r="U110" s="11"/>
      <c r="V110" s="11"/>
      <c r="W110" s="11"/>
      <c r="Y110" s="21">
        <v>2188.5699999999997</v>
      </c>
      <c r="Z110" s="196"/>
      <c r="AB110" s="196">
        <f t="shared" si="5"/>
        <v>2511.92</v>
      </c>
      <c r="AC110" s="204">
        <v>2293.54</v>
      </c>
      <c r="AD110" s="196"/>
      <c r="AE110" s="4"/>
      <c r="AF110" s="4"/>
    </row>
    <row r="111" spans="1:32" x14ac:dyDescent="0.2">
      <c r="A111" s="51"/>
      <c r="B111" s="11"/>
      <c r="C111" s="11" t="s">
        <v>162</v>
      </c>
      <c r="D111" s="11"/>
      <c r="E111" s="11" t="s">
        <v>61</v>
      </c>
      <c r="F111" s="11">
        <v>2323613</v>
      </c>
      <c r="G111" s="11"/>
      <c r="H111" s="11"/>
      <c r="I111" s="11"/>
      <c r="J111" s="21">
        <v>507448.62000000273</v>
      </c>
      <c r="K111" s="21"/>
      <c r="M111" s="11">
        <v>4881</v>
      </c>
      <c r="N111" s="64"/>
      <c r="P111" s="199">
        <f t="shared" si="3"/>
        <v>103.96406883835336</v>
      </c>
      <c r="Q111" s="11"/>
      <c r="R111" s="11"/>
      <c r="S111" s="11"/>
      <c r="T111" s="166">
        <f t="shared" si="4"/>
        <v>476.05265314484734</v>
      </c>
      <c r="U111" s="11"/>
      <c r="V111" s="11"/>
      <c r="W111" s="11"/>
      <c r="Y111" s="21">
        <v>507448.62000000273</v>
      </c>
      <c r="Z111" s="196"/>
      <c r="AB111" s="196">
        <f t="shared" si="5"/>
        <v>582421.05000000005</v>
      </c>
      <c r="AC111" s="204">
        <v>531786.52</v>
      </c>
      <c r="AD111" s="196"/>
      <c r="AE111" s="4"/>
      <c r="AF111" s="4"/>
    </row>
    <row r="112" spans="1:32" x14ac:dyDescent="0.2">
      <c r="A112" s="51"/>
      <c r="B112" s="11"/>
      <c r="C112" s="11" t="s">
        <v>162</v>
      </c>
      <c r="D112" s="11"/>
      <c r="E112" s="11" t="s">
        <v>164</v>
      </c>
      <c r="F112" s="11"/>
      <c r="G112" s="11"/>
      <c r="H112" s="11"/>
      <c r="I112" s="11"/>
      <c r="J112" s="21">
        <v>6.55</v>
      </c>
      <c r="K112" s="21"/>
      <c r="M112" s="11">
        <v>1</v>
      </c>
      <c r="N112" s="64"/>
      <c r="P112" s="199">
        <f t="shared" si="3"/>
        <v>6.55</v>
      </c>
      <c r="Q112" s="11"/>
      <c r="R112" s="11"/>
      <c r="S112" s="11"/>
      <c r="T112" s="166">
        <f t="shared" si="4"/>
        <v>0</v>
      </c>
      <c r="U112" s="11"/>
      <c r="V112" s="11"/>
      <c r="W112" s="11"/>
      <c r="Y112" s="21">
        <v>6.55</v>
      </c>
      <c r="Z112" s="196"/>
      <c r="AB112" s="196">
        <f t="shared" si="5"/>
        <v>7.52</v>
      </c>
      <c r="AC112" s="204">
        <v>6.86</v>
      </c>
      <c r="AD112" s="196"/>
      <c r="AE112" s="4"/>
      <c r="AF112" s="4"/>
    </row>
    <row r="113" spans="1:32" x14ac:dyDescent="0.2">
      <c r="A113" s="51"/>
      <c r="B113" s="11"/>
      <c r="C113" s="11" t="s">
        <v>165</v>
      </c>
      <c r="D113" s="11"/>
      <c r="E113" s="11" t="s">
        <v>61</v>
      </c>
      <c r="F113" s="11">
        <v>186862</v>
      </c>
      <c r="G113" s="11"/>
      <c r="H113" s="11"/>
      <c r="I113" s="11"/>
      <c r="J113" s="21">
        <v>41222.839999999989</v>
      </c>
      <c r="K113" s="21"/>
      <c r="M113" s="11">
        <v>310</v>
      </c>
      <c r="N113" s="64"/>
      <c r="P113" s="199">
        <f t="shared" si="3"/>
        <v>132.97690322580641</v>
      </c>
      <c r="Q113" s="11"/>
      <c r="R113" s="11"/>
      <c r="S113" s="11"/>
      <c r="T113" s="166">
        <f t="shared" si="4"/>
        <v>602.78064516129029</v>
      </c>
      <c r="U113" s="11"/>
      <c r="V113" s="11"/>
      <c r="W113" s="11"/>
      <c r="Y113" s="21">
        <v>41222.839999999989</v>
      </c>
      <c r="Z113" s="196"/>
      <c r="AB113" s="196">
        <f t="shared" si="5"/>
        <v>47313.26</v>
      </c>
      <c r="AC113" s="204">
        <v>43199.94</v>
      </c>
      <c r="AD113" s="196"/>
      <c r="AE113" s="4"/>
      <c r="AF113" s="4"/>
    </row>
    <row r="114" spans="1:32" x14ac:dyDescent="0.2">
      <c r="A114" s="51"/>
      <c r="B114" s="11"/>
      <c r="C114" s="11" t="s">
        <v>165</v>
      </c>
      <c r="D114" s="11"/>
      <c r="E114" s="11" t="s">
        <v>166</v>
      </c>
      <c r="F114" s="11">
        <v>179</v>
      </c>
      <c r="G114" s="11"/>
      <c r="H114" s="11"/>
      <c r="I114" s="11"/>
      <c r="J114" s="21">
        <v>44.76</v>
      </c>
      <c r="K114" s="21"/>
      <c r="M114" s="11">
        <v>1</v>
      </c>
      <c r="N114" s="64"/>
      <c r="P114" s="199">
        <f t="shared" si="3"/>
        <v>44.76</v>
      </c>
      <c r="Q114" s="11"/>
      <c r="R114" s="11"/>
      <c r="S114" s="11"/>
      <c r="T114" s="166">
        <f t="shared" si="4"/>
        <v>179</v>
      </c>
      <c r="U114" s="11"/>
      <c r="V114" s="11"/>
      <c r="W114" s="11"/>
      <c r="Y114" s="21">
        <v>44.76</v>
      </c>
      <c r="Z114" s="196"/>
      <c r="AB114" s="196">
        <f t="shared" si="5"/>
        <v>51.37</v>
      </c>
      <c r="AC114" s="204">
        <v>46.91</v>
      </c>
      <c r="AD114" s="196"/>
      <c r="AE114" s="4"/>
      <c r="AF114" s="4"/>
    </row>
    <row r="115" spans="1:32" x14ac:dyDescent="0.2">
      <c r="A115" s="51"/>
      <c r="B115" s="11"/>
      <c r="C115" s="11" t="s">
        <v>167</v>
      </c>
      <c r="D115" s="11"/>
      <c r="E115" s="11" t="s">
        <v>163</v>
      </c>
      <c r="F115" s="11">
        <v>547</v>
      </c>
      <c r="G115" s="11"/>
      <c r="H115" s="11"/>
      <c r="I115" s="11"/>
      <c r="J115" s="21">
        <v>121.9</v>
      </c>
      <c r="K115" s="21"/>
      <c r="M115" s="11">
        <v>1</v>
      </c>
      <c r="N115" s="64"/>
      <c r="P115" s="199">
        <f t="shared" si="3"/>
        <v>121.9</v>
      </c>
      <c r="Q115" s="11"/>
      <c r="R115" s="11"/>
      <c r="S115" s="11"/>
      <c r="T115" s="166">
        <f t="shared" si="4"/>
        <v>547</v>
      </c>
      <c r="U115" s="11"/>
      <c r="V115" s="11"/>
      <c r="W115" s="11"/>
      <c r="Y115" s="21">
        <v>121.9</v>
      </c>
      <c r="Z115" s="196"/>
      <c r="AB115" s="196">
        <f t="shared" si="5"/>
        <v>139.91</v>
      </c>
      <c r="AC115" s="204">
        <v>127.75</v>
      </c>
      <c r="AD115" s="196"/>
      <c r="AE115" s="4"/>
      <c r="AF115" s="4"/>
    </row>
    <row r="116" spans="1:32" x14ac:dyDescent="0.2">
      <c r="A116" s="51"/>
      <c r="B116" s="11"/>
      <c r="C116" s="11" t="s">
        <v>167</v>
      </c>
      <c r="D116" s="11"/>
      <c r="E116" s="11" t="s">
        <v>93</v>
      </c>
      <c r="F116" s="11">
        <v>3145918</v>
      </c>
      <c r="G116" s="11"/>
      <c r="H116" s="11"/>
      <c r="I116" s="11"/>
      <c r="J116" s="21">
        <v>669367.51000000397</v>
      </c>
      <c r="K116" s="21"/>
      <c r="M116" s="11">
        <v>4652</v>
      </c>
      <c r="N116" s="64"/>
      <c r="P116" s="199">
        <f t="shared" si="3"/>
        <v>143.88811478933877</v>
      </c>
      <c r="Q116" s="11"/>
      <c r="R116" s="11"/>
      <c r="S116" s="11"/>
      <c r="T116" s="166">
        <f t="shared" si="4"/>
        <v>676.25064488392093</v>
      </c>
      <c r="U116" s="11"/>
      <c r="V116" s="11"/>
      <c r="W116" s="11"/>
      <c r="Y116" s="21">
        <v>669367.51000000397</v>
      </c>
      <c r="Z116" s="196"/>
      <c r="AB116" s="196">
        <f t="shared" si="5"/>
        <v>768262.47</v>
      </c>
      <c r="AC116" s="204">
        <v>701471.25</v>
      </c>
      <c r="AD116" s="196"/>
      <c r="AE116" s="4"/>
      <c r="AF116" s="4"/>
    </row>
    <row r="117" spans="1:32" x14ac:dyDescent="0.2">
      <c r="A117" s="51"/>
      <c r="B117" s="11"/>
      <c r="C117" s="11" t="s">
        <v>167</v>
      </c>
      <c r="D117" s="11"/>
      <c r="E117" s="11" t="s">
        <v>61</v>
      </c>
      <c r="F117" s="11">
        <v>3793</v>
      </c>
      <c r="G117" s="11"/>
      <c r="H117" s="11"/>
      <c r="I117" s="11"/>
      <c r="J117" s="21">
        <v>820.75999999999988</v>
      </c>
      <c r="K117" s="21"/>
      <c r="M117" s="11">
        <v>8</v>
      </c>
      <c r="N117" s="64"/>
      <c r="P117" s="199">
        <f t="shared" si="3"/>
        <v>102.59499999999998</v>
      </c>
      <c r="Q117" s="11"/>
      <c r="R117" s="11"/>
      <c r="S117" s="11"/>
      <c r="T117" s="166">
        <f t="shared" si="4"/>
        <v>474.125</v>
      </c>
      <c r="U117" s="11"/>
      <c r="V117" s="11"/>
      <c r="W117" s="11"/>
      <c r="Y117" s="21">
        <v>820.75999999999988</v>
      </c>
      <c r="Z117" s="196"/>
      <c r="AB117" s="196">
        <f t="shared" si="5"/>
        <v>942.02</v>
      </c>
      <c r="AC117" s="204">
        <v>860.12</v>
      </c>
      <c r="AD117" s="196"/>
      <c r="AE117" s="4"/>
      <c r="AF117" s="4"/>
    </row>
    <row r="118" spans="1:32" x14ac:dyDescent="0.2">
      <c r="A118" s="51"/>
      <c r="B118" s="11"/>
      <c r="C118" s="11" t="s">
        <v>167</v>
      </c>
      <c r="D118" s="11"/>
      <c r="E118" s="11" t="s">
        <v>124</v>
      </c>
      <c r="F118" s="11">
        <v>1105</v>
      </c>
      <c r="G118" s="11"/>
      <c r="H118" s="11"/>
      <c r="I118" s="11"/>
      <c r="J118" s="21">
        <v>239.53</v>
      </c>
      <c r="K118" s="21"/>
      <c r="M118" s="11">
        <v>1</v>
      </c>
      <c r="N118" s="64"/>
      <c r="P118" s="199">
        <f t="shared" si="3"/>
        <v>239.53</v>
      </c>
      <c r="Q118" s="11"/>
      <c r="R118" s="11"/>
      <c r="S118" s="11"/>
      <c r="T118" s="166">
        <f t="shared" si="4"/>
        <v>1105</v>
      </c>
      <c r="U118" s="11"/>
      <c r="V118" s="11"/>
      <c r="W118" s="11"/>
      <c r="Y118" s="21">
        <v>239.53</v>
      </c>
      <c r="Z118" s="196"/>
      <c r="AB118" s="196">
        <f t="shared" si="5"/>
        <v>274.92</v>
      </c>
      <c r="AC118" s="204">
        <v>251.02</v>
      </c>
      <c r="AD118" s="196"/>
      <c r="AE118" s="4"/>
      <c r="AF118" s="4"/>
    </row>
    <row r="119" spans="1:32" x14ac:dyDescent="0.2">
      <c r="A119" s="51"/>
      <c r="B119" s="11"/>
      <c r="C119" s="11" t="s">
        <v>167</v>
      </c>
      <c r="D119" s="11"/>
      <c r="E119" s="11" t="s">
        <v>63</v>
      </c>
      <c r="F119" s="11">
        <v>2441</v>
      </c>
      <c r="G119" s="11"/>
      <c r="H119" s="11"/>
      <c r="I119" s="11"/>
      <c r="J119" s="21">
        <v>533.70000000000005</v>
      </c>
      <c r="K119" s="21"/>
      <c r="M119" s="11">
        <v>3</v>
      </c>
      <c r="N119" s="64"/>
      <c r="P119" s="199">
        <f t="shared" si="3"/>
        <v>177.9</v>
      </c>
      <c r="Q119" s="11"/>
      <c r="R119" s="11"/>
      <c r="S119" s="11"/>
      <c r="T119" s="166">
        <f t="shared" si="4"/>
        <v>813.66666666666663</v>
      </c>
      <c r="U119" s="11"/>
      <c r="V119" s="11"/>
      <c r="W119" s="11"/>
      <c r="Y119" s="21">
        <v>533.70000000000005</v>
      </c>
      <c r="Z119" s="196"/>
      <c r="AB119" s="196">
        <f t="shared" si="5"/>
        <v>612.54999999999995</v>
      </c>
      <c r="AC119" s="204">
        <v>559.29999999999995</v>
      </c>
      <c r="AD119" s="196"/>
      <c r="AE119" s="4"/>
      <c r="AF119" s="4"/>
    </row>
    <row r="120" spans="1:32" x14ac:dyDescent="0.2">
      <c r="A120" s="51"/>
      <c r="B120" s="11"/>
      <c r="C120" s="11" t="s">
        <v>168</v>
      </c>
      <c r="D120" s="11"/>
      <c r="E120" s="11" t="s">
        <v>61</v>
      </c>
      <c r="F120" s="11">
        <v>1732</v>
      </c>
      <c r="G120" s="11"/>
      <c r="H120" s="11"/>
      <c r="I120" s="11"/>
      <c r="J120" s="21">
        <v>390.04999999999995</v>
      </c>
      <c r="K120" s="21"/>
      <c r="M120" s="11">
        <v>4</v>
      </c>
      <c r="N120" s="64"/>
      <c r="P120" s="199">
        <f t="shared" si="3"/>
        <v>97.512499999999989</v>
      </c>
      <c r="Q120" s="11"/>
      <c r="R120" s="11"/>
      <c r="S120" s="11"/>
      <c r="T120" s="166">
        <f t="shared" si="4"/>
        <v>433</v>
      </c>
      <c r="U120" s="11"/>
      <c r="V120" s="11"/>
      <c r="W120" s="11"/>
      <c r="Y120" s="21">
        <v>390.04999999999995</v>
      </c>
      <c r="Z120" s="196"/>
      <c r="AB120" s="196">
        <f t="shared" si="5"/>
        <v>447.68</v>
      </c>
      <c r="AC120" s="204">
        <v>408.76</v>
      </c>
      <c r="AD120" s="196"/>
      <c r="AE120" s="4"/>
      <c r="AF120" s="4"/>
    </row>
    <row r="121" spans="1:32" x14ac:dyDescent="0.2">
      <c r="A121" s="51"/>
      <c r="B121" s="11"/>
      <c r="C121" s="11" t="s">
        <v>168</v>
      </c>
      <c r="D121" s="11"/>
      <c r="E121" s="11" t="s">
        <v>164</v>
      </c>
      <c r="F121" s="11">
        <v>309130</v>
      </c>
      <c r="G121" s="11"/>
      <c r="H121" s="11"/>
      <c r="I121" s="11"/>
      <c r="J121" s="21">
        <v>67009.840000000069</v>
      </c>
      <c r="K121" s="21"/>
      <c r="M121" s="11">
        <v>685</v>
      </c>
      <c r="N121" s="64"/>
      <c r="P121" s="199">
        <f t="shared" si="3"/>
        <v>97.824583941605937</v>
      </c>
      <c r="Q121" s="11"/>
      <c r="R121" s="11"/>
      <c r="S121" s="11"/>
      <c r="T121" s="166">
        <f t="shared" si="4"/>
        <v>451.28467153284669</v>
      </c>
      <c r="U121" s="11"/>
      <c r="V121" s="11"/>
      <c r="W121" s="11"/>
      <c r="Y121" s="21">
        <v>67009.840000000069</v>
      </c>
      <c r="Z121" s="196"/>
      <c r="AB121" s="196">
        <f t="shared" si="5"/>
        <v>76910.13</v>
      </c>
      <c r="AC121" s="204">
        <v>70223.72</v>
      </c>
      <c r="AD121" s="196"/>
      <c r="AE121" s="4"/>
      <c r="AF121" s="4"/>
    </row>
    <row r="122" spans="1:32" x14ac:dyDescent="0.2">
      <c r="A122" s="51"/>
      <c r="B122" s="11"/>
      <c r="C122" s="11" t="s">
        <v>169</v>
      </c>
      <c r="D122" s="11"/>
      <c r="E122" s="11" t="s">
        <v>98</v>
      </c>
      <c r="F122" s="11">
        <v>115936</v>
      </c>
      <c r="G122" s="11"/>
      <c r="H122" s="11"/>
      <c r="I122" s="11"/>
      <c r="J122" s="21">
        <v>24367.819999999992</v>
      </c>
      <c r="K122" s="21"/>
      <c r="M122" s="11">
        <v>165</v>
      </c>
      <c r="N122" s="64"/>
      <c r="P122" s="199">
        <f t="shared" si="3"/>
        <v>147.68375757575754</v>
      </c>
      <c r="Q122" s="11"/>
      <c r="R122" s="11"/>
      <c r="S122" s="11"/>
      <c r="T122" s="166">
        <f t="shared" si="4"/>
        <v>702.64242424242423</v>
      </c>
      <c r="U122" s="11"/>
      <c r="V122" s="11"/>
      <c r="W122" s="11"/>
      <c r="Y122" s="21">
        <v>24367.819999999992</v>
      </c>
      <c r="Z122" s="196"/>
      <c r="AB122" s="196">
        <f t="shared" si="5"/>
        <v>27968.02</v>
      </c>
      <c r="AC122" s="204">
        <v>25536.53</v>
      </c>
      <c r="AD122" s="196"/>
      <c r="AE122" s="4"/>
      <c r="AF122" s="4"/>
    </row>
    <row r="123" spans="1:32" x14ac:dyDescent="0.2">
      <c r="A123" s="51"/>
      <c r="B123" s="11"/>
      <c r="C123" s="11" t="s">
        <v>169</v>
      </c>
      <c r="D123" s="11"/>
      <c r="E123" s="11" t="s">
        <v>117</v>
      </c>
      <c r="F123" s="11">
        <v>1386</v>
      </c>
      <c r="G123" s="11"/>
      <c r="H123" s="11"/>
      <c r="I123" s="11"/>
      <c r="J123" s="21">
        <v>297.29000000000002</v>
      </c>
      <c r="K123" s="21"/>
      <c r="M123" s="11">
        <v>1</v>
      </c>
      <c r="N123" s="64"/>
      <c r="P123" s="199">
        <f t="shared" si="3"/>
        <v>297.29000000000002</v>
      </c>
      <c r="Q123" s="11"/>
      <c r="R123" s="11"/>
      <c r="S123" s="11"/>
      <c r="T123" s="166">
        <f t="shared" si="4"/>
        <v>1386</v>
      </c>
      <c r="U123" s="11"/>
      <c r="V123" s="11"/>
      <c r="W123" s="11"/>
      <c r="Y123" s="21">
        <v>297.29000000000002</v>
      </c>
      <c r="Z123" s="196"/>
      <c r="AB123" s="196">
        <f t="shared" si="5"/>
        <v>341.21</v>
      </c>
      <c r="AC123" s="204">
        <v>311.55</v>
      </c>
      <c r="AD123" s="196"/>
      <c r="AE123" s="4"/>
      <c r="AF123" s="4"/>
    </row>
    <row r="124" spans="1:32" x14ac:dyDescent="0.2">
      <c r="A124" s="51"/>
      <c r="B124" s="11"/>
      <c r="C124" s="11" t="s">
        <v>169</v>
      </c>
      <c r="D124" s="11"/>
      <c r="E124" s="11" t="s">
        <v>75</v>
      </c>
      <c r="F124" s="11">
        <v>290942</v>
      </c>
      <c r="G124" s="11"/>
      <c r="H124" s="11"/>
      <c r="I124" s="11"/>
      <c r="J124" s="21">
        <v>61171.560000000005</v>
      </c>
      <c r="K124" s="21"/>
      <c r="M124" s="11">
        <v>339</v>
      </c>
      <c r="N124" s="64"/>
      <c r="P124" s="199">
        <f t="shared" si="3"/>
        <v>180.44707964601773</v>
      </c>
      <c r="Q124" s="11"/>
      <c r="R124" s="11"/>
      <c r="S124" s="11"/>
      <c r="T124" s="166">
        <f t="shared" si="4"/>
        <v>858.23598820058999</v>
      </c>
      <c r="U124" s="11"/>
      <c r="V124" s="11"/>
      <c r="W124" s="11"/>
      <c r="Y124" s="21">
        <v>61171.560000000005</v>
      </c>
      <c r="Z124" s="196"/>
      <c r="AB124" s="196">
        <f t="shared" si="5"/>
        <v>70209.279999999999</v>
      </c>
      <c r="AC124" s="204">
        <v>64105.43</v>
      </c>
      <c r="AD124" s="196"/>
      <c r="AE124" s="4"/>
      <c r="AF124" s="4"/>
    </row>
    <row r="125" spans="1:32" x14ac:dyDescent="0.2">
      <c r="A125" s="51"/>
      <c r="B125" s="11"/>
      <c r="C125" s="11" t="s">
        <v>170</v>
      </c>
      <c r="D125" s="11"/>
      <c r="E125" s="11" t="s">
        <v>171</v>
      </c>
      <c r="F125" s="11">
        <v>130721</v>
      </c>
      <c r="G125" s="11"/>
      <c r="H125" s="11"/>
      <c r="I125" s="11"/>
      <c r="J125" s="21">
        <v>26882.259999999991</v>
      </c>
      <c r="K125" s="21"/>
      <c r="M125" s="11">
        <v>141</v>
      </c>
      <c r="N125" s="64"/>
      <c r="P125" s="199">
        <f t="shared" si="3"/>
        <v>190.6543262411347</v>
      </c>
      <c r="Q125" s="11"/>
      <c r="R125" s="11"/>
      <c r="S125" s="11"/>
      <c r="T125" s="166">
        <f t="shared" si="4"/>
        <v>927.09929078014181</v>
      </c>
      <c r="U125" s="11"/>
      <c r="V125" s="11"/>
      <c r="W125" s="11"/>
      <c r="Y125" s="21">
        <v>26882.259999999991</v>
      </c>
      <c r="Z125" s="196"/>
      <c r="AB125" s="196">
        <f t="shared" si="5"/>
        <v>30853.95</v>
      </c>
      <c r="AC125" s="204">
        <v>28171.57</v>
      </c>
      <c r="AD125" s="196"/>
      <c r="AE125" s="4"/>
      <c r="AF125" s="4"/>
    </row>
    <row r="126" spans="1:32" x14ac:dyDescent="0.2">
      <c r="A126" s="51"/>
      <c r="B126" s="11"/>
      <c r="C126" s="11" t="s">
        <v>172</v>
      </c>
      <c r="D126" s="11"/>
      <c r="E126" s="11" t="s">
        <v>173</v>
      </c>
      <c r="F126" s="11">
        <v>1693687</v>
      </c>
      <c r="G126" s="11"/>
      <c r="H126" s="11"/>
      <c r="I126" s="11"/>
      <c r="J126" s="21">
        <v>353095.50999999925</v>
      </c>
      <c r="K126" s="21"/>
      <c r="M126" s="11">
        <v>2419</v>
      </c>
      <c r="N126" s="64"/>
      <c r="P126" s="199">
        <f t="shared" si="3"/>
        <v>145.96755270773016</v>
      </c>
      <c r="Q126" s="11"/>
      <c r="R126" s="11"/>
      <c r="S126" s="11"/>
      <c r="T126" s="166">
        <f t="shared" si="4"/>
        <v>700.15998346424146</v>
      </c>
      <c r="U126" s="11"/>
      <c r="V126" s="11"/>
      <c r="W126" s="11"/>
      <c r="Y126" s="21">
        <v>353095.50999999925</v>
      </c>
      <c r="Z126" s="196"/>
      <c r="AB126" s="196">
        <f t="shared" si="5"/>
        <v>405263.21</v>
      </c>
      <c r="AC126" s="204">
        <v>370030.43</v>
      </c>
      <c r="AD126" s="196"/>
      <c r="AE126" s="4"/>
      <c r="AF126" s="4"/>
    </row>
    <row r="127" spans="1:32" x14ac:dyDescent="0.2">
      <c r="A127" s="51"/>
      <c r="B127" s="11"/>
      <c r="C127" s="11" t="s">
        <v>174</v>
      </c>
      <c r="D127" s="11"/>
      <c r="E127" s="11" t="s">
        <v>175</v>
      </c>
      <c r="F127" s="11">
        <v>382637</v>
      </c>
      <c r="G127" s="11"/>
      <c r="H127" s="11"/>
      <c r="I127" s="11"/>
      <c r="J127" s="21">
        <v>79113.299999999886</v>
      </c>
      <c r="K127" s="21"/>
      <c r="M127" s="11">
        <v>459</v>
      </c>
      <c r="N127" s="64"/>
      <c r="P127" s="199">
        <f t="shared" si="3"/>
        <v>172.360130718954</v>
      </c>
      <c r="Q127" s="11"/>
      <c r="R127" s="11"/>
      <c r="S127" s="11"/>
      <c r="T127" s="166">
        <f t="shared" si="4"/>
        <v>833.63180827886708</v>
      </c>
      <c r="U127" s="11"/>
      <c r="V127" s="11"/>
      <c r="W127" s="11"/>
      <c r="Y127" s="21">
        <v>79113.299999999886</v>
      </c>
      <c r="Z127" s="196"/>
      <c r="AB127" s="196">
        <f t="shared" si="5"/>
        <v>90801.81</v>
      </c>
      <c r="AC127" s="204">
        <v>82907.679999999993</v>
      </c>
      <c r="AD127" s="196"/>
      <c r="AE127" s="4"/>
      <c r="AF127" s="4"/>
    </row>
    <row r="128" spans="1:32" x14ac:dyDescent="0.2">
      <c r="A128" s="51"/>
      <c r="B128" s="11"/>
      <c r="C128" s="11" t="s">
        <v>176</v>
      </c>
      <c r="D128" s="11"/>
      <c r="E128" s="11" t="s">
        <v>101</v>
      </c>
      <c r="F128" s="11">
        <v>1366</v>
      </c>
      <c r="G128" s="11"/>
      <c r="H128" s="11"/>
      <c r="I128" s="11"/>
      <c r="J128" s="21">
        <v>299.20999999999998</v>
      </c>
      <c r="K128" s="21"/>
      <c r="M128" s="11">
        <v>2</v>
      </c>
      <c r="N128" s="64"/>
      <c r="P128" s="199">
        <f t="shared" si="3"/>
        <v>149.60499999999999</v>
      </c>
      <c r="Q128" s="11"/>
      <c r="R128" s="11"/>
      <c r="S128" s="11"/>
      <c r="T128" s="166">
        <f t="shared" si="4"/>
        <v>683</v>
      </c>
      <c r="U128" s="11"/>
      <c r="V128" s="11"/>
      <c r="W128" s="11"/>
      <c r="Y128" s="21">
        <v>299.20999999999998</v>
      </c>
      <c r="Z128" s="196"/>
      <c r="AB128" s="196">
        <f t="shared" si="5"/>
        <v>343.42</v>
      </c>
      <c r="AC128" s="204">
        <v>313.56</v>
      </c>
      <c r="AD128" s="196"/>
      <c r="AE128" s="4"/>
      <c r="AF128" s="4"/>
    </row>
    <row r="129" spans="1:32" x14ac:dyDescent="0.2">
      <c r="A129" s="51"/>
      <c r="B129" s="11"/>
      <c r="C129" s="11" t="s">
        <v>177</v>
      </c>
      <c r="D129" s="11"/>
      <c r="E129" s="11" t="s">
        <v>70</v>
      </c>
      <c r="F129" s="11">
        <v>1419</v>
      </c>
      <c r="G129" s="11"/>
      <c r="H129" s="11"/>
      <c r="I129" s="11"/>
      <c r="J129" s="21">
        <v>305.06</v>
      </c>
      <c r="K129" s="21"/>
      <c r="M129" s="11">
        <v>1</v>
      </c>
      <c r="N129" s="64"/>
      <c r="P129" s="199">
        <f t="shared" si="3"/>
        <v>305.06</v>
      </c>
      <c r="Q129" s="11"/>
      <c r="R129" s="11"/>
      <c r="S129" s="11"/>
      <c r="T129" s="166">
        <f t="shared" si="4"/>
        <v>1419</v>
      </c>
      <c r="U129" s="11"/>
      <c r="V129" s="11"/>
      <c r="W129" s="11"/>
      <c r="Y129" s="21">
        <v>305.06</v>
      </c>
      <c r="Z129" s="196"/>
      <c r="AB129" s="196">
        <f t="shared" si="5"/>
        <v>350.13</v>
      </c>
      <c r="AC129" s="204">
        <v>319.69</v>
      </c>
      <c r="AD129" s="196"/>
      <c r="AE129" s="4"/>
      <c r="AF129" s="4"/>
    </row>
    <row r="130" spans="1:32" x14ac:dyDescent="0.2">
      <c r="A130" s="51"/>
      <c r="B130" s="11"/>
      <c r="C130" s="11" t="s">
        <v>177</v>
      </c>
      <c r="D130" s="11"/>
      <c r="E130" s="11" t="s">
        <v>178</v>
      </c>
      <c r="F130" s="11">
        <v>1402220</v>
      </c>
      <c r="G130" s="11"/>
      <c r="H130" s="11"/>
      <c r="I130" s="11"/>
      <c r="J130" s="21">
        <v>292378.63999999978</v>
      </c>
      <c r="K130" s="21"/>
      <c r="M130" s="11">
        <v>1492</v>
      </c>
      <c r="N130" s="64"/>
      <c r="P130" s="199">
        <f t="shared" si="3"/>
        <v>195.96423592493284</v>
      </c>
      <c r="Q130" s="11"/>
      <c r="R130" s="11"/>
      <c r="S130" s="11"/>
      <c r="T130" s="166">
        <f t="shared" si="4"/>
        <v>939.82573726541557</v>
      </c>
      <c r="U130" s="11"/>
      <c r="V130" s="11"/>
      <c r="W130" s="11"/>
      <c r="Y130" s="21">
        <v>292378.63999999978</v>
      </c>
      <c r="Z130" s="196"/>
      <c r="AB130" s="196">
        <f t="shared" si="5"/>
        <v>335575.8</v>
      </c>
      <c r="AC130" s="204">
        <v>306401.5</v>
      </c>
      <c r="AD130" s="196"/>
      <c r="AE130" s="4"/>
      <c r="AF130" s="4"/>
    </row>
    <row r="131" spans="1:32" x14ac:dyDescent="0.2">
      <c r="A131" s="51"/>
      <c r="B131" s="11"/>
      <c r="C131" s="11" t="s">
        <v>179</v>
      </c>
      <c r="D131" s="11"/>
      <c r="E131" s="11" t="s">
        <v>101</v>
      </c>
      <c r="F131" s="11">
        <v>1251</v>
      </c>
      <c r="G131" s="11"/>
      <c r="H131" s="11"/>
      <c r="I131" s="11"/>
      <c r="J131" s="21">
        <v>269.38</v>
      </c>
      <c r="K131" s="21"/>
      <c r="M131" s="11">
        <v>1</v>
      </c>
      <c r="N131" s="64"/>
      <c r="P131" s="199">
        <f t="shared" si="3"/>
        <v>269.38</v>
      </c>
      <c r="Q131" s="11"/>
      <c r="R131" s="11"/>
      <c r="S131" s="11"/>
      <c r="T131" s="166">
        <f t="shared" si="4"/>
        <v>1251</v>
      </c>
      <c r="U131" s="11"/>
      <c r="V131" s="11"/>
      <c r="W131" s="11"/>
      <c r="Y131" s="21">
        <v>269.38</v>
      </c>
      <c r="Z131" s="196"/>
      <c r="AB131" s="196">
        <f t="shared" si="5"/>
        <v>309.18</v>
      </c>
      <c r="AC131" s="204">
        <v>282.3</v>
      </c>
      <c r="AD131" s="196"/>
      <c r="AE131" s="4"/>
      <c r="AF131" s="4"/>
    </row>
    <row r="132" spans="1:32" x14ac:dyDescent="0.2">
      <c r="A132" s="51"/>
      <c r="B132" s="11"/>
      <c r="C132" s="11" t="s">
        <v>179</v>
      </c>
      <c r="D132" s="11"/>
      <c r="E132" s="11" t="s">
        <v>84</v>
      </c>
      <c r="F132" s="11">
        <v>411612</v>
      </c>
      <c r="G132" s="11"/>
      <c r="H132" s="11"/>
      <c r="I132" s="11"/>
      <c r="J132" s="21">
        <v>87501.31000000007</v>
      </c>
      <c r="K132" s="21"/>
      <c r="M132" s="11">
        <v>475</v>
      </c>
      <c r="N132" s="64"/>
      <c r="P132" s="199">
        <f t="shared" si="3"/>
        <v>184.21328421052647</v>
      </c>
      <c r="Q132" s="11"/>
      <c r="R132" s="11"/>
      <c r="S132" s="11"/>
      <c r="T132" s="166">
        <f t="shared" si="4"/>
        <v>866.5515789473684</v>
      </c>
      <c r="U132" s="11"/>
      <c r="V132" s="11"/>
      <c r="W132" s="11"/>
      <c r="Y132" s="21">
        <v>87501.31000000007</v>
      </c>
      <c r="Z132" s="196"/>
      <c r="AB132" s="196">
        <f t="shared" si="5"/>
        <v>100429.09</v>
      </c>
      <c r="AC132" s="204">
        <v>91697.99</v>
      </c>
      <c r="AD132" s="196"/>
      <c r="AE132" s="4"/>
      <c r="AF132" s="4"/>
    </row>
    <row r="133" spans="1:32" x14ac:dyDescent="0.2">
      <c r="A133" s="51"/>
      <c r="B133" s="11"/>
      <c r="C133" s="11" t="s">
        <v>180</v>
      </c>
      <c r="D133" s="11"/>
      <c r="E133" s="11" t="s">
        <v>171</v>
      </c>
      <c r="F133" s="11">
        <v>1319</v>
      </c>
      <c r="G133" s="11"/>
      <c r="H133" s="11"/>
      <c r="I133" s="11"/>
      <c r="J133" s="21">
        <v>289.78000000000003</v>
      </c>
      <c r="K133" s="21"/>
      <c r="M133" s="11">
        <v>2</v>
      </c>
      <c r="N133" s="64"/>
      <c r="P133" s="199">
        <f t="shared" si="3"/>
        <v>144.89000000000001</v>
      </c>
      <c r="Q133" s="11"/>
      <c r="R133" s="11"/>
      <c r="S133" s="11"/>
      <c r="T133" s="166">
        <f t="shared" si="4"/>
        <v>659.5</v>
      </c>
      <c r="U133" s="11"/>
      <c r="V133" s="11"/>
      <c r="W133" s="11"/>
      <c r="Y133" s="21">
        <v>289.78000000000003</v>
      </c>
      <c r="Z133" s="196"/>
      <c r="AB133" s="196">
        <f t="shared" si="5"/>
        <v>332.59</v>
      </c>
      <c r="AC133" s="204">
        <v>303.68</v>
      </c>
      <c r="AD133" s="196"/>
      <c r="AE133" s="4"/>
      <c r="AF133" s="4"/>
    </row>
    <row r="134" spans="1:32" x14ac:dyDescent="0.2">
      <c r="A134" s="51"/>
      <c r="B134" s="11"/>
      <c r="C134" s="11" t="s">
        <v>180</v>
      </c>
      <c r="D134" s="11"/>
      <c r="E134" s="11" t="s">
        <v>181</v>
      </c>
      <c r="F134" s="11">
        <v>960206</v>
      </c>
      <c r="G134" s="11"/>
      <c r="H134" s="11"/>
      <c r="I134" s="11"/>
      <c r="J134" s="21">
        <v>200157.17999999996</v>
      </c>
      <c r="K134" s="21"/>
      <c r="M134" s="11">
        <v>938</v>
      </c>
      <c r="N134" s="64"/>
      <c r="P134" s="199">
        <f t="shared" si="3"/>
        <v>213.38718550106606</v>
      </c>
      <c r="Q134" s="11"/>
      <c r="R134" s="11"/>
      <c r="S134" s="11"/>
      <c r="T134" s="166">
        <f t="shared" si="4"/>
        <v>1023.6737739872068</v>
      </c>
      <c r="U134" s="11"/>
      <c r="V134" s="11"/>
      <c r="W134" s="11"/>
      <c r="Y134" s="21">
        <v>200157.17999999996</v>
      </c>
      <c r="Z134" s="196"/>
      <c r="AB134" s="196">
        <f t="shared" si="5"/>
        <v>229729.18</v>
      </c>
      <c r="AC134" s="204">
        <v>209756.98</v>
      </c>
      <c r="AD134" s="196"/>
      <c r="AE134" s="4"/>
      <c r="AF134" s="4"/>
    </row>
    <row r="135" spans="1:32" x14ac:dyDescent="0.2">
      <c r="A135" s="51"/>
      <c r="B135" s="11"/>
      <c r="C135" s="11" t="s">
        <v>182</v>
      </c>
      <c r="D135" s="11"/>
      <c r="E135" s="11" t="s">
        <v>183</v>
      </c>
      <c r="F135" s="11">
        <v>4998</v>
      </c>
      <c r="G135" s="11"/>
      <c r="H135" s="11"/>
      <c r="I135" s="11"/>
      <c r="J135" s="21">
        <v>947.61</v>
      </c>
      <c r="K135" s="21"/>
      <c r="M135" s="11">
        <v>5</v>
      </c>
      <c r="N135" s="64"/>
      <c r="P135" s="199">
        <f t="shared" si="3"/>
        <v>189.52199999999999</v>
      </c>
      <c r="Q135" s="11"/>
      <c r="R135" s="11"/>
      <c r="S135" s="11"/>
      <c r="T135" s="166">
        <f t="shared" si="4"/>
        <v>999.6</v>
      </c>
      <c r="U135" s="11"/>
      <c r="V135" s="11"/>
      <c r="W135" s="11"/>
      <c r="Y135" s="21">
        <v>947.61</v>
      </c>
      <c r="Z135" s="196"/>
      <c r="AB135" s="196">
        <f t="shared" si="5"/>
        <v>1087.6099999999999</v>
      </c>
      <c r="AC135" s="204">
        <v>993.06</v>
      </c>
      <c r="AD135" s="196"/>
      <c r="AE135" s="4"/>
      <c r="AF135" s="4"/>
    </row>
    <row r="136" spans="1:32" x14ac:dyDescent="0.2">
      <c r="A136" s="51"/>
      <c r="B136" s="11"/>
      <c r="C136" s="11" t="s">
        <v>184</v>
      </c>
      <c r="D136" s="11"/>
      <c r="E136" s="11" t="s">
        <v>171</v>
      </c>
      <c r="F136" s="11">
        <v>3534</v>
      </c>
      <c r="G136" s="11"/>
      <c r="H136" s="11"/>
      <c r="I136" s="11"/>
      <c r="J136" s="21">
        <v>640.82999999999993</v>
      </c>
      <c r="K136" s="21"/>
      <c r="M136" s="11">
        <v>3</v>
      </c>
      <c r="N136" s="64"/>
      <c r="P136" s="199">
        <f t="shared" si="3"/>
        <v>213.60999999999999</v>
      </c>
      <c r="Q136" s="11"/>
      <c r="R136" s="11"/>
      <c r="S136" s="11"/>
      <c r="T136" s="166">
        <f t="shared" si="4"/>
        <v>1178</v>
      </c>
      <c r="U136" s="11"/>
      <c r="V136" s="11"/>
      <c r="W136" s="11"/>
      <c r="Y136" s="21">
        <v>640.82999999999993</v>
      </c>
      <c r="Z136" s="196"/>
      <c r="AB136" s="196">
        <f t="shared" si="5"/>
        <v>735.51</v>
      </c>
      <c r="AC136" s="204">
        <v>671.57</v>
      </c>
      <c r="AD136" s="196"/>
      <c r="AE136" s="4"/>
      <c r="AF136" s="4"/>
    </row>
    <row r="137" spans="1:32" x14ac:dyDescent="0.2">
      <c r="A137" s="51"/>
      <c r="B137" s="11"/>
      <c r="C137" s="11" t="s">
        <v>185</v>
      </c>
      <c r="D137" s="11"/>
      <c r="E137" s="11" t="s">
        <v>68</v>
      </c>
      <c r="F137" s="11">
        <v>340594</v>
      </c>
      <c r="G137" s="11"/>
      <c r="H137" s="11"/>
      <c r="I137" s="11"/>
      <c r="J137" s="21">
        <v>71248.340000000011</v>
      </c>
      <c r="K137" s="21"/>
      <c r="M137" s="11">
        <v>350</v>
      </c>
      <c r="N137" s="64"/>
      <c r="P137" s="199">
        <f t="shared" si="3"/>
        <v>203.56668571428574</v>
      </c>
      <c r="Q137" s="11"/>
      <c r="R137" s="11"/>
      <c r="S137" s="11"/>
      <c r="T137" s="166">
        <f t="shared" si="4"/>
        <v>973.12571428571425</v>
      </c>
      <c r="U137" s="11"/>
      <c r="V137" s="11"/>
      <c r="W137" s="11"/>
      <c r="Y137" s="21">
        <v>71248.340000000011</v>
      </c>
      <c r="Z137" s="196"/>
      <c r="AB137" s="196">
        <f t="shared" si="5"/>
        <v>81774.850000000006</v>
      </c>
      <c r="AC137" s="204">
        <v>74665.5</v>
      </c>
      <c r="AD137" s="196"/>
      <c r="AE137" s="4"/>
      <c r="AF137" s="4"/>
    </row>
    <row r="138" spans="1:32" x14ac:dyDescent="0.2">
      <c r="A138" s="51"/>
      <c r="B138" s="11"/>
      <c r="C138" s="11" t="s">
        <v>186</v>
      </c>
      <c r="D138" s="11"/>
      <c r="E138" s="11" t="s">
        <v>105</v>
      </c>
      <c r="F138" s="11">
        <v>2273</v>
      </c>
      <c r="G138" s="11"/>
      <c r="H138" s="11"/>
      <c r="I138" s="11"/>
      <c r="J138" s="21">
        <v>616.94999999999993</v>
      </c>
      <c r="K138" s="21"/>
      <c r="M138" s="11">
        <v>19</v>
      </c>
      <c r="N138" s="64"/>
      <c r="P138" s="199">
        <f t="shared" si="3"/>
        <v>32.471052631578942</v>
      </c>
      <c r="Q138" s="11"/>
      <c r="R138" s="11"/>
      <c r="S138" s="11"/>
      <c r="T138" s="166">
        <f t="shared" si="4"/>
        <v>119.63157894736842</v>
      </c>
      <c r="U138" s="11"/>
      <c r="V138" s="11"/>
      <c r="W138" s="11"/>
      <c r="Y138" s="21">
        <v>616.94999999999993</v>
      </c>
      <c r="Z138" s="196"/>
      <c r="AB138" s="196">
        <f t="shared" si="5"/>
        <v>708.1</v>
      </c>
      <c r="AC138" s="204">
        <v>646.54</v>
      </c>
      <c r="AD138" s="196"/>
      <c r="AE138" s="4"/>
      <c r="AF138" s="4"/>
    </row>
    <row r="139" spans="1:32" x14ac:dyDescent="0.2">
      <c r="A139" s="51"/>
      <c r="B139" s="11"/>
      <c r="C139" s="11" t="s">
        <v>187</v>
      </c>
      <c r="D139" s="11"/>
      <c r="E139" s="11" t="s">
        <v>188</v>
      </c>
      <c r="F139" s="11">
        <v>444978</v>
      </c>
      <c r="G139" s="11"/>
      <c r="H139" s="11"/>
      <c r="I139" s="11"/>
      <c r="J139" s="21">
        <v>93329.099999999991</v>
      </c>
      <c r="K139" s="21"/>
      <c r="M139" s="11">
        <v>408</v>
      </c>
      <c r="N139" s="64"/>
      <c r="P139" s="199">
        <f t="shared" si="3"/>
        <v>228.74779411764703</v>
      </c>
      <c r="Q139" s="11"/>
      <c r="R139" s="11"/>
      <c r="S139" s="11"/>
      <c r="T139" s="166">
        <f t="shared" si="4"/>
        <v>1090.6323529411766</v>
      </c>
      <c r="U139" s="11"/>
      <c r="V139" s="11"/>
      <c r="W139" s="11"/>
      <c r="Y139" s="21">
        <v>93329.099999999991</v>
      </c>
      <c r="Z139" s="196"/>
      <c r="AB139" s="196">
        <f t="shared" si="5"/>
        <v>107117.9</v>
      </c>
      <c r="AC139" s="204">
        <v>97805.29</v>
      </c>
      <c r="AD139" s="196"/>
      <c r="AE139" s="4"/>
      <c r="AF139" s="4"/>
    </row>
    <row r="140" spans="1:32" x14ac:dyDescent="0.2">
      <c r="A140" s="51"/>
      <c r="B140" s="11"/>
      <c r="C140" s="11" t="s">
        <v>187</v>
      </c>
      <c r="D140" s="11"/>
      <c r="E140" s="11" t="s">
        <v>84</v>
      </c>
      <c r="F140" s="11">
        <v>425</v>
      </c>
      <c r="G140" s="11"/>
      <c r="H140" s="11"/>
      <c r="I140" s="11"/>
      <c r="J140" s="21">
        <v>95.62</v>
      </c>
      <c r="K140" s="21"/>
      <c r="M140" s="11">
        <v>1</v>
      </c>
      <c r="N140" s="64"/>
      <c r="P140" s="199">
        <f t="shared" si="3"/>
        <v>95.62</v>
      </c>
      <c r="Q140" s="11"/>
      <c r="R140" s="11"/>
      <c r="S140" s="11"/>
      <c r="T140" s="166">
        <f t="shared" si="4"/>
        <v>425</v>
      </c>
      <c r="U140" s="11"/>
      <c r="V140" s="11"/>
      <c r="W140" s="11"/>
      <c r="Y140" s="21">
        <v>95.62</v>
      </c>
      <c r="Z140" s="196"/>
      <c r="AB140" s="196">
        <f t="shared" si="5"/>
        <v>109.75</v>
      </c>
      <c r="AC140" s="204">
        <v>100.21</v>
      </c>
      <c r="AD140" s="196"/>
      <c r="AE140" s="4"/>
      <c r="AF140" s="4"/>
    </row>
    <row r="141" spans="1:32" x14ac:dyDescent="0.2">
      <c r="A141" s="51"/>
      <c r="B141" s="11"/>
      <c r="C141" s="11" t="s">
        <v>189</v>
      </c>
      <c r="D141" s="11"/>
      <c r="E141" s="11" t="s">
        <v>190</v>
      </c>
      <c r="F141" s="11">
        <v>618928</v>
      </c>
      <c r="G141" s="11"/>
      <c r="H141" s="11"/>
      <c r="I141" s="11"/>
      <c r="J141" s="21">
        <v>127547.62000000014</v>
      </c>
      <c r="K141" s="21"/>
      <c r="M141" s="11">
        <v>630</v>
      </c>
      <c r="N141" s="64"/>
      <c r="P141" s="199">
        <f t="shared" si="3"/>
        <v>202.4565396825399</v>
      </c>
      <c r="Q141" s="11"/>
      <c r="R141" s="11"/>
      <c r="S141" s="11"/>
      <c r="T141" s="166">
        <f t="shared" si="4"/>
        <v>982.42539682539677</v>
      </c>
      <c r="U141" s="11"/>
      <c r="V141" s="11"/>
      <c r="W141" s="11"/>
      <c r="Y141" s="21">
        <v>127547.62000000014</v>
      </c>
      <c r="Z141" s="196"/>
      <c r="AB141" s="196">
        <f t="shared" si="5"/>
        <v>146392</v>
      </c>
      <c r="AC141" s="204">
        <v>133664.97</v>
      </c>
      <c r="AD141" s="196"/>
      <c r="AE141" s="4"/>
      <c r="AF141" s="4"/>
    </row>
    <row r="142" spans="1:32" x14ac:dyDescent="0.2">
      <c r="A142" s="51"/>
      <c r="B142" s="11"/>
      <c r="C142" s="11" t="s">
        <v>191</v>
      </c>
      <c r="D142" s="11"/>
      <c r="E142" s="11" t="s">
        <v>192</v>
      </c>
      <c r="F142" s="11">
        <v>116</v>
      </c>
      <c r="G142" s="11"/>
      <c r="H142" s="11"/>
      <c r="I142" s="11"/>
      <c r="J142" s="21">
        <v>64.27000000000001</v>
      </c>
      <c r="K142" s="21"/>
      <c r="M142" s="11">
        <v>4</v>
      </c>
      <c r="N142" s="64"/>
      <c r="P142" s="199">
        <f t="shared" si="3"/>
        <v>16.067500000000003</v>
      </c>
      <c r="Q142" s="11"/>
      <c r="R142" s="11"/>
      <c r="S142" s="11"/>
      <c r="T142" s="166">
        <f t="shared" si="4"/>
        <v>29</v>
      </c>
      <c r="U142" s="11"/>
      <c r="V142" s="11"/>
      <c r="W142" s="11"/>
      <c r="Y142" s="21">
        <v>64.27000000000001</v>
      </c>
      <c r="Z142" s="196"/>
      <c r="AB142" s="196">
        <f t="shared" si="5"/>
        <v>73.77</v>
      </c>
      <c r="AC142" s="204">
        <v>67.349999999999994</v>
      </c>
      <c r="AD142" s="196"/>
      <c r="AE142" s="4"/>
      <c r="AF142" s="4"/>
    </row>
    <row r="143" spans="1:32" x14ac:dyDescent="0.2">
      <c r="A143" s="51"/>
      <c r="B143" s="11"/>
      <c r="C143" s="11" t="s">
        <v>193</v>
      </c>
      <c r="D143" s="11"/>
      <c r="E143" s="11" t="s">
        <v>88</v>
      </c>
      <c r="F143" s="11">
        <v>1217</v>
      </c>
      <c r="G143" s="11"/>
      <c r="H143" s="11"/>
      <c r="I143" s="11"/>
      <c r="J143" s="21">
        <v>274.68</v>
      </c>
      <c r="K143" s="21"/>
      <c r="M143" s="11">
        <v>3</v>
      </c>
      <c r="N143" s="64"/>
      <c r="P143" s="199">
        <f t="shared" si="3"/>
        <v>91.56</v>
      </c>
      <c r="Q143" s="11"/>
      <c r="R143" s="11"/>
      <c r="S143" s="11"/>
      <c r="T143" s="166">
        <f t="shared" si="4"/>
        <v>405.66666666666669</v>
      </c>
      <c r="U143" s="11"/>
      <c r="V143" s="11"/>
      <c r="W143" s="11"/>
      <c r="Y143" s="21">
        <v>274.68</v>
      </c>
      <c r="Z143" s="196"/>
      <c r="AB143" s="196">
        <f t="shared" si="5"/>
        <v>315.26</v>
      </c>
      <c r="AC143" s="204">
        <v>287.85000000000002</v>
      </c>
      <c r="AD143" s="196"/>
      <c r="AE143" s="4"/>
      <c r="AF143" s="4"/>
    </row>
    <row r="144" spans="1:32" x14ac:dyDescent="0.2">
      <c r="A144" s="51"/>
      <c r="B144" s="11"/>
      <c r="C144" s="11" t="s">
        <v>193</v>
      </c>
      <c r="D144" s="11"/>
      <c r="E144" s="11" t="s">
        <v>194</v>
      </c>
      <c r="F144" s="11">
        <v>903448</v>
      </c>
      <c r="G144" s="11"/>
      <c r="H144" s="11"/>
      <c r="I144" s="11"/>
      <c r="J144" s="21">
        <v>191990.10999999967</v>
      </c>
      <c r="K144" s="21"/>
      <c r="M144" s="11">
        <v>1311</v>
      </c>
      <c r="N144" s="64"/>
      <c r="P144" s="199">
        <f t="shared" si="3"/>
        <v>146.44554538520188</v>
      </c>
      <c r="Q144" s="11"/>
      <c r="R144" s="11"/>
      <c r="S144" s="11"/>
      <c r="T144" s="166">
        <f t="shared" si="4"/>
        <v>689.12890922959571</v>
      </c>
      <c r="U144" s="11"/>
      <c r="V144" s="11"/>
      <c r="W144" s="11"/>
      <c r="Y144" s="21">
        <v>191990.10999999967</v>
      </c>
      <c r="Z144" s="196"/>
      <c r="AB144" s="196">
        <f t="shared" si="5"/>
        <v>220355.48</v>
      </c>
      <c r="AC144" s="204">
        <v>201198.21</v>
      </c>
      <c r="AD144" s="196"/>
      <c r="AE144" s="4"/>
      <c r="AF144" s="4"/>
    </row>
    <row r="145" spans="1:32" x14ac:dyDescent="0.2">
      <c r="A145" s="51"/>
      <c r="B145" s="11"/>
      <c r="C145" s="11" t="s">
        <v>195</v>
      </c>
      <c r="D145" s="11"/>
      <c r="E145" s="11" t="s">
        <v>196</v>
      </c>
      <c r="F145" s="11">
        <v>2340151</v>
      </c>
      <c r="G145" s="11"/>
      <c r="H145" s="11"/>
      <c r="I145" s="11"/>
      <c r="J145" s="21">
        <v>489816.11000000004</v>
      </c>
      <c r="K145" s="21"/>
      <c r="M145" s="11">
        <v>3379</v>
      </c>
      <c r="N145" s="64"/>
      <c r="P145" s="199">
        <f t="shared" si="3"/>
        <v>144.95889612311336</v>
      </c>
      <c r="Q145" s="11"/>
      <c r="R145" s="11"/>
      <c r="S145" s="11"/>
      <c r="T145" s="166">
        <f t="shared" si="4"/>
        <v>692.55726546315475</v>
      </c>
      <c r="U145" s="11"/>
      <c r="V145" s="11"/>
      <c r="W145" s="11"/>
      <c r="Y145" s="21">
        <v>489816.11000000004</v>
      </c>
      <c r="Z145" s="196"/>
      <c r="AB145" s="196">
        <f t="shared" si="5"/>
        <v>562183.44999999995</v>
      </c>
      <c r="AC145" s="204">
        <v>513308.33</v>
      </c>
      <c r="AD145" s="196"/>
      <c r="AE145" s="4"/>
      <c r="AF145" s="4"/>
    </row>
    <row r="146" spans="1:32" x14ac:dyDescent="0.2">
      <c r="A146" s="51"/>
      <c r="B146" s="11"/>
      <c r="C146" s="11" t="s">
        <v>195</v>
      </c>
      <c r="D146" s="11"/>
      <c r="E146" s="11" t="s">
        <v>197</v>
      </c>
      <c r="F146" s="11">
        <v>709</v>
      </c>
      <c r="G146" s="11"/>
      <c r="H146" s="11"/>
      <c r="I146" s="11"/>
      <c r="J146" s="21">
        <v>156.37</v>
      </c>
      <c r="K146" s="21"/>
      <c r="M146" s="11">
        <v>1</v>
      </c>
      <c r="N146" s="64"/>
      <c r="P146" s="199">
        <f t="shared" si="3"/>
        <v>156.37</v>
      </c>
      <c r="Q146" s="11"/>
      <c r="R146" s="11"/>
      <c r="S146" s="11"/>
      <c r="T146" s="166">
        <f t="shared" si="4"/>
        <v>709</v>
      </c>
      <c r="U146" s="11"/>
      <c r="V146" s="11"/>
      <c r="W146" s="11"/>
      <c r="Y146" s="21">
        <v>156.37</v>
      </c>
      <c r="Z146" s="196"/>
      <c r="AB146" s="196">
        <f t="shared" si="5"/>
        <v>179.47</v>
      </c>
      <c r="AC146" s="204">
        <v>163.87</v>
      </c>
      <c r="AD146" s="196"/>
      <c r="AE146" s="4"/>
      <c r="AF146" s="4"/>
    </row>
    <row r="147" spans="1:32" x14ac:dyDescent="0.2">
      <c r="A147" s="51"/>
      <c r="B147" s="11"/>
      <c r="C147" s="11" t="s">
        <v>198</v>
      </c>
      <c r="D147" s="11"/>
      <c r="E147" s="11" t="s">
        <v>199</v>
      </c>
      <c r="F147" s="11">
        <v>4255126</v>
      </c>
      <c r="G147" s="11"/>
      <c r="H147" s="11"/>
      <c r="I147" s="11"/>
      <c r="J147" s="21">
        <v>883525.9399999989</v>
      </c>
      <c r="K147" s="21"/>
      <c r="M147" s="11">
        <v>5988</v>
      </c>
      <c r="N147" s="64"/>
      <c r="P147" s="199">
        <f t="shared" si="3"/>
        <v>147.54942217768851</v>
      </c>
      <c r="Q147" s="11"/>
      <c r="R147" s="11"/>
      <c r="S147" s="11"/>
      <c r="T147" s="166">
        <f t="shared" si="4"/>
        <v>710.60888443553779</v>
      </c>
      <c r="U147" s="11"/>
      <c r="V147" s="11"/>
      <c r="W147" s="11"/>
      <c r="Y147" s="21">
        <v>883525.9399999989</v>
      </c>
      <c r="Z147" s="196"/>
      <c r="AB147" s="196">
        <f t="shared" si="5"/>
        <v>1014061.5</v>
      </c>
      <c r="AC147" s="204">
        <v>925901</v>
      </c>
      <c r="AD147" s="196"/>
      <c r="AE147" s="4"/>
      <c r="AF147" s="4"/>
    </row>
    <row r="148" spans="1:32" x14ac:dyDescent="0.2">
      <c r="A148" s="51"/>
      <c r="B148" s="11"/>
      <c r="C148" s="11" t="s">
        <v>200</v>
      </c>
      <c r="D148" s="11"/>
      <c r="E148" s="11" t="s">
        <v>93</v>
      </c>
      <c r="F148" s="11">
        <v>347017</v>
      </c>
      <c r="G148" s="11"/>
      <c r="H148" s="11"/>
      <c r="I148" s="11"/>
      <c r="J148" s="21">
        <v>73064.24000000002</v>
      </c>
      <c r="K148" s="21"/>
      <c r="M148" s="11">
        <v>375</v>
      </c>
      <c r="N148" s="64"/>
      <c r="P148" s="199">
        <f t="shared" si="3"/>
        <v>194.83797333333339</v>
      </c>
      <c r="Q148" s="11"/>
      <c r="R148" s="11"/>
      <c r="S148" s="11"/>
      <c r="T148" s="166">
        <f t="shared" si="4"/>
        <v>925.37866666666662</v>
      </c>
      <c r="U148" s="11"/>
      <c r="V148" s="11"/>
      <c r="W148" s="11"/>
      <c r="Y148" s="21">
        <v>73064.24000000002</v>
      </c>
      <c r="Z148" s="196"/>
      <c r="AB148" s="196">
        <f t="shared" si="5"/>
        <v>83859.03</v>
      </c>
      <c r="AC148" s="204">
        <v>76568.5</v>
      </c>
      <c r="AD148" s="196"/>
      <c r="AE148" s="4"/>
      <c r="AF148" s="4"/>
    </row>
    <row r="149" spans="1:32" x14ac:dyDescent="0.2">
      <c r="A149" s="51"/>
      <c r="B149" s="11"/>
      <c r="C149" s="11" t="s">
        <v>200</v>
      </c>
      <c r="D149" s="11"/>
      <c r="E149" s="11" t="s">
        <v>201</v>
      </c>
      <c r="F149" s="11">
        <v>592</v>
      </c>
      <c r="G149" s="11"/>
      <c r="H149" s="11"/>
      <c r="I149" s="11"/>
      <c r="J149" s="21">
        <v>131.31</v>
      </c>
      <c r="K149" s="21"/>
      <c r="M149" s="11">
        <v>1</v>
      </c>
      <c r="N149" s="64"/>
      <c r="P149" s="199">
        <f t="shared" si="3"/>
        <v>131.31</v>
      </c>
      <c r="Q149" s="11"/>
      <c r="R149" s="11"/>
      <c r="S149" s="11"/>
      <c r="T149" s="166">
        <f t="shared" si="4"/>
        <v>592</v>
      </c>
      <c r="U149" s="11"/>
      <c r="V149" s="11"/>
      <c r="W149" s="11"/>
      <c r="Y149" s="21">
        <v>131.31</v>
      </c>
      <c r="Z149" s="196"/>
      <c r="AB149" s="196">
        <f t="shared" si="5"/>
        <v>150.71</v>
      </c>
      <c r="AC149" s="204">
        <v>137.61000000000001</v>
      </c>
      <c r="AD149" s="196"/>
      <c r="AE149" s="4"/>
      <c r="AF149" s="4"/>
    </row>
    <row r="150" spans="1:32" x14ac:dyDescent="0.2">
      <c r="A150" s="51"/>
      <c r="B150" s="11"/>
      <c r="C150" s="11" t="s">
        <v>202</v>
      </c>
      <c r="D150" s="11"/>
      <c r="E150" s="11" t="s">
        <v>142</v>
      </c>
      <c r="F150" s="11">
        <v>885</v>
      </c>
      <c r="G150" s="11"/>
      <c r="H150" s="11"/>
      <c r="I150" s="11"/>
      <c r="J150" s="21">
        <v>200.7</v>
      </c>
      <c r="K150" s="21"/>
      <c r="M150" s="11">
        <v>2</v>
      </c>
      <c r="N150" s="64"/>
      <c r="P150" s="199">
        <f t="shared" si="3"/>
        <v>100.35</v>
      </c>
      <c r="Q150" s="11"/>
      <c r="R150" s="11"/>
      <c r="S150" s="11"/>
      <c r="T150" s="166">
        <f t="shared" si="4"/>
        <v>442.5</v>
      </c>
      <c r="U150" s="11"/>
      <c r="V150" s="11"/>
      <c r="W150" s="11"/>
      <c r="Y150" s="21">
        <v>200.7</v>
      </c>
      <c r="Z150" s="196"/>
      <c r="AB150" s="196">
        <f t="shared" si="5"/>
        <v>230.35</v>
      </c>
      <c r="AC150" s="204">
        <v>210.33</v>
      </c>
      <c r="AD150" s="196"/>
      <c r="AE150" s="4"/>
      <c r="AF150" s="4"/>
    </row>
    <row r="151" spans="1:32" x14ac:dyDescent="0.2">
      <c r="A151" s="51"/>
      <c r="B151" s="11"/>
      <c r="C151" s="11" t="s">
        <v>203</v>
      </c>
      <c r="D151" s="11"/>
      <c r="E151" s="11" t="s">
        <v>61</v>
      </c>
      <c r="F151" s="11">
        <v>902766</v>
      </c>
      <c r="G151" s="11"/>
      <c r="H151" s="11"/>
      <c r="I151" s="11"/>
      <c r="J151" s="21">
        <v>196272.37000000148</v>
      </c>
      <c r="K151" s="21"/>
      <c r="M151" s="11">
        <v>1826</v>
      </c>
      <c r="N151" s="64"/>
      <c r="P151" s="199">
        <f t="shared" ref="P151:P214" si="6">J151/M151</f>
        <v>107.48760679080037</v>
      </c>
      <c r="Q151" s="11"/>
      <c r="R151" s="11"/>
      <c r="S151" s="11"/>
      <c r="T151" s="166">
        <f t="shared" ref="T151:T214" si="7">F151/M151</f>
        <v>494.39539978094194</v>
      </c>
      <c r="U151" s="11"/>
      <c r="V151" s="11"/>
      <c r="W151" s="11"/>
      <c r="Y151" s="21">
        <v>196272.37000000148</v>
      </c>
      <c r="Z151" s="196"/>
      <c r="AB151" s="196">
        <f t="shared" ref="AB151:AB214" si="8">ROUND($AB$637*Y151/$Y$637,2)</f>
        <v>225270.41</v>
      </c>
      <c r="AC151" s="204">
        <v>205685.85</v>
      </c>
      <c r="AD151" s="196"/>
      <c r="AE151" s="4"/>
      <c r="AF151" s="4"/>
    </row>
    <row r="152" spans="1:32" x14ac:dyDescent="0.2">
      <c r="A152" s="51"/>
      <c r="B152" s="11"/>
      <c r="C152" s="11" t="s">
        <v>204</v>
      </c>
      <c r="D152" s="11"/>
      <c r="E152" s="11" t="s">
        <v>175</v>
      </c>
      <c r="F152" s="11">
        <v>826153</v>
      </c>
      <c r="G152" s="11"/>
      <c r="H152" s="11"/>
      <c r="I152" s="11"/>
      <c r="J152" s="21">
        <v>170771.18000000017</v>
      </c>
      <c r="K152" s="21"/>
      <c r="M152" s="11">
        <v>995</v>
      </c>
      <c r="N152" s="64"/>
      <c r="P152" s="199">
        <f t="shared" si="6"/>
        <v>171.62932663316599</v>
      </c>
      <c r="Q152" s="11"/>
      <c r="R152" s="11"/>
      <c r="S152" s="11"/>
      <c r="T152" s="166">
        <f t="shared" si="7"/>
        <v>830.30452261306527</v>
      </c>
      <c r="U152" s="11"/>
      <c r="V152" s="11"/>
      <c r="W152" s="11"/>
      <c r="Y152" s="21">
        <v>170771.18000000017</v>
      </c>
      <c r="Z152" s="196"/>
      <c r="AB152" s="196">
        <f t="shared" si="8"/>
        <v>196001.58</v>
      </c>
      <c r="AC152" s="204">
        <v>178961.59</v>
      </c>
      <c r="AD152" s="196"/>
      <c r="AE152" s="4"/>
      <c r="AF152" s="4"/>
    </row>
    <row r="153" spans="1:32" x14ac:dyDescent="0.2">
      <c r="A153" s="51"/>
      <c r="B153" s="11"/>
      <c r="C153" s="11" t="s">
        <v>205</v>
      </c>
      <c r="D153" s="11"/>
      <c r="E153" s="11" t="s">
        <v>206</v>
      </c>
      <c r="F153" s="11"/>
      <c r="G153" s="11"/>
      <c r="H153" s="11"/>
      <c r="I153" s="11"/>
      <c r="J153" s="21">
        <v>6.12</v>
      </c>
      <c r="K153" s="21"/>
      <c r="M153" s="11">
        <v>1</v>
      </c>
      <c r="N153" s="64"/>
      <c r="P153" s="199">
        <f t="shared" si="6"/>
        <v>6.12</v>
      </c>
      <c r="Q153" s="11"/>
      <c r="R153" s="11"/>
      <c r="S153" s="11"/>
      <c r="T153" s="166">
        <f t="shared" si="7"/>
        <v>0</v>
      </c>
      <c r="U153" s="11"/>
      <c r="V153" s="11"/>
      <c r="W153" s="11"/>
      <c r="Y153" s="21">
        <v>6.12</v>
      </c>
      <c r="Z153" s="196"/>
      <c r="AB153" s="196">
        <f t="shared" si="8"/>
        <v>7.02</v>
      </c>
      <c r="AC153" s="204">
        <v>6.41</v>
      </c>
      <c r="AD153" s="196"/>
      <c r="AE153" s="4"/>
      <c r="AF153" s="4"/>
    </row>
    <row r="154" spans="1:32" x14ac:dyDescent="0.2">
      <c r="A154" s="51"/>
      <c r="B154" s="11"/>
      <c r="C154" s="11" t="s">
        <v>205</v>
      </c>
      <c r="D154" s="11"/>
      <c r="E154" s="11" t="s">
        <v>207</v>
      </c>
      <c r="F154" s="11">
        <v>410773</v>
      </c>
      <c r="G154" s="11"/>
      <c r="H154" s="11"/>
      <c r="I154" s="11"/>
      <c r="J154" s="21">
        <v>86991.940000000017</v>
      </c>
      <c r="K154" s="21"/>
      <c r="M154" s="11">
        <v>330</v>
      </c>
      <c r="N154" s="64"/>
      <c r="P154" s="199">
        <f t="shared" si="6"/>
        <v>263.61193939393945</v>
      </c>
      <c r="Q154" s="11"/>
      <c r="R154" s="11"/>
      <c r="S154" s="11"/>
      <c r="T154" s="166">
        <f t="shared" si="7"/>
        <v>1244.7666666666667</v>
      </c>
      <c r="U154" s="11"/>
      <c r="V154" s="11"/>
      <c r="W154" s="11"/>
      <c r="Y154" s="21">
        <v>86991.940000000017</v>
      </c>
      <c r="Z154" s="196"/>
      <c r="AB154" s="196">
        <f t="shared" si="8"/>
        <v>99844.47</v>
      </c>
      <c r="AC154" s="204">
        <v>91164.19</v>
      </c>
      <c r="AD154" s="196"/>
      <c r="AE154" s="4"/>
      <c r="AF154" s="4"/>
    </row>
    <row r="155" spans="1:32" x14ac:dyDescent="0.2">
      <c r="A155" s="51"/>
      <c r="B155" s="11"/>
      <c r="C155" s="11" t="s">
        <v>208</v>
      </c>
      <c r="D155" s="11"/>
      <c r="E155" s="11" t="s">
        <v>63</v>
      </c>
      <c r="F155" s="11">
        <v>2195</v>
      </c>
      <c r="G155" s="11"/>
      <c r="H155" s="11"/>
      <c r="I155" s="11"/>
      <c r="J155" s="21">
        <v>483.27</v>
      </c>
      <c r="K155" s="21"/>
      <c r="M155" s="11">
        <v>3</v>
      </c>
      <c r="N155" s="64"/>
      <c r="P155" s="199">
        <f t="shared" si="6"/>
        <v>161.09</v>
      </c>
      <c r="Q155" s="11"/>
      <c r="R155" s="11"/>
      <c r="S155" s="11"/>
      <c r="T155" s="166">
        <f t="shared" si="7"/>
        <v>731.66666666666663</v>
      </c>
      <c r="U155" s="11"/>
      <c r="V155" s="11"/>
      <c r="W155" s="11"/>
      <c r="Y155" s="21">
        <v>483.27</v>
      </c>
      <c r="Z155" s="196"/>
      <c r="AB155" s="196">
        <f t="shared" si="8"/>
        <v>554.66999999999996</v>
      </c>
      <c r="AC155" s="204">
        <v>506.45</v>
      </c>
      <c r="AD155" s="196"/>
      <c r="AE155" s="4"/>
      <c r="AF155" s="4"/>
    </row>
    <row r="156" spans="1:32" x14ac:dyDescent="0.2">
      <c r="A156" s="51"/>
      <c r="B156" s="11"/>
      <c r="C156" s="11" t="s">
        <v>209</v>
      </c>
      <c r="D156" s="11"/>
      <c r="E156" s="11" t="s">
        <v>124</v>
      </c>
      <c r="F156" s="11">
        <v>251646</v>
      </c>
      <c r="G156" s="11"/>
      <c r="H156" s="11"/>
      <c r="I156" s="11"/>
      <c r="J156" s="21">
        <v>52875.08</v>
      </c>
      <c r="K156" s="21"/>
      <c r="M156" s="11">
        <v>236</v>
      </c>
      <c r="N156" s="64"/>
      <c r="P156" s="199">
        <f t="shared" si="6"/>
        <v>224.04694915254237</v>
      </c>
      <c r="Q156" s="11"/>
      <c r="R156" s="11"/>
      <c r="S156" s="11"/>
      <c r="T156" s="166">
        <f t="shared" si="7"/>
        <v>1066.2966101694915</v>
      </c>
      <c r="U156" s="11"/>
      <c r="V156" s="11"/>
      <c r="W156" s="11"/>
      <c r="Y156" s="21">
        <v>52875.08</v>
      </c>
      <c r="Z156" s="196"/>
      <c r="AB156" s="196">
        <f t="shared" si="8"/>
        <v>60687.05</v>
      </c>
      <c r="AC156" s="204">
        <v>55411.040000000001</v>
      </c>
      <c r="AD156" s="196"/>
      <c r="AE156" s="4"/>
      <c r="AF156" s="4"/>
    </row>
    <row r="157" spans="1:32" x14ac:dyDescent="0.2">
      <c r="A157" s="51"/>
      <c r="B157" s="11"/>
      <c r="C157" s="11" t="s">
        <v>210</v>
      </c>
      <c r="D157" s="11"/>
      <c r="E157" s="11" t="s">
        <v>77</v>
      </c>
      <c r="F157" s="11">
        <v>1778</v>
      </c>
      <c r="G157" s="11"/>
      <c r="H157" s="11"/>
      <c r="I157" s="11"/>
      <c r="J157" s="21">
        <v>411.5</v>
      </c>
      <c r="K157" s="21"/>
      <c r="M157" s="11">
        <v>5</v>
      </c>
      <c r="N157" s="64"/>
      <c r="P157" s="199">
        <f t="shared" si="6"/>
        <v>82.3</v>
      </c>
      <c r="Q157" s="11"/>
      <c r="R157" s="11"/>
      <c r="S157" s="11"/>
      <c r="T157" s="166">
        <f t="shared" si="7"/>
        <v>355.6</v>
      </c>
      <c r="U157" s="11"/>
      <c r="V157" s="11"/>
      <c r="W157" s="11"/>
      <c r="Y157" s="21">
        <v>411.5</v>
      </c>
      <c r="Z157" s="196"/>
      <c r="AB157" s="196">
        <f t="shared" si="8"/>
        <v>472.3</v>
      </c>
      <c r="AC157" s="204">
        <v>431.24</v>
      </c>
      <c r="AD157" s="196"/>
      <c r="AE157" s="4"/>
      <c r="AF157" s="4"/>
    </row>
    <row r="158" spans="1:32" x14ac:dyDescent="0.2">
      <c r="A158" s="51"/>
      <c r="B158" s="11"/>
      <c r="C158" s="11" t="s">
        <v>211</v>
      </c>
      <c r="D158" s="11"/>
      <c r="E158" s="11" t="s">
        <v>68</v>
      </c>
      <c r="F158" s="11">
        <v>99223</v>
      </c>
      <c r="G158" s="11"/>
      <c r="H158" s="11"/>
      <c r="I158" s="11"/>
      <c r="J158" s="21">
        <v>21078.020000000011</v>
      </c>
      <c r="K158" s="21"/>
      <c r="M158" s="11">
        <v>101</v>
      </c>
      <c r="N158" s="64"/>
      <c r="P158" s="199">
        <f t="shared" si="6"/>
        <v>208.69326732673278</v>
      </c>
      <c r="Q158" s="11"/>
      <c r="R158" s="11"/>
      <c r="S158" s="11"/>
      <c r="T158" s="166">
        <f t="shared" si="7"/>
        <v>982.40594059405942</v>
      </c>
      <c r="U158" s="11"/>
      <c r="V158" s="11"/>
      <c r="W158" s="11"/>
      <c r="Y158" s="21">
        <v>21078.020000000011</v>
      </c>
      <c r="Z158" s="196"/>
      <c r="AB158" s="196">
        <f t="shared" si="8"/>
        <v>24192.17</v>
      </c>
      <c r="AC158" s="204">
        <v>22088.95</v>
      </c>
      <c r="AD158" s="196"/>
      <c r="AE158" s="4"/>
      <c r="AF158" s="4"/>
    </row>
    <row r="159" spans="1:32" x14ac:dyDescent="0.2">
      <c r="A159" s="51"/>
      <c r="B159" s="11"/>
      <c r="C159" s="11" t="s">
        <v>212</v>
      </c>
      <c r="D159" s="11"/>
      <c r="E159" s="11" t="s">
        <v>145</v>
      </c>
      <c r="F159" s="11">
        <v>175851</v>
      </c>
      <c r="G159" s="11"/>
      <c r="H159" s="11"/>
      <c r="I159" s="11"/>
      <c r="J159" s="21">
        <v>36977.30999999999</v>
      </c>
      <c r="K159" s="21"/>
      <c r="M159" s="11">
        <v>207</v>
      </c>
      <c r="N159" s="64"/>
      <c r="P159" s="199">
        <f t="shared" si="6"/>
        <v>178.63434782608692</v>
      </c>
      <c r="Q159" s="11"/>
      <c r="R159" s="11"/>
      <c r="S159" s="11"/>
      <c r="T159" s="166">
        <f t="shared" si="7"/>
        <v>849.52173913043475</v>
      </c>
      <c r="U159" s="11"/>
      <c r="V159" s="11"/>
      <c r="W159" s="11"/>
      <c r="Y159" s="21">
        <v>36977.30999999999</v>
      </c>
      <c r="Z159" s="196"/>
      <c r="AB159" s="196">
        <f t="shared" si="8"/>
        <v>42440.480000000003</v>
      </c>
      <c r="AC159" s="204">
        <v>38750.79</v>
      </c>
      <c r="AD159" s="196"/>
      <c r="AE159" s="4"/>
      <c r="AF159" s="4"/>
    </row>
    <row r="160" spans="1:32" x14ac:dyDescent="0.2">
      <c r="A160" s="51"/>
      <c r="B160" s="11"/>
      <c r="C160" s="11" t="s">
        <v>213</v>
      </c>
      <c r="D160" s="11"/>
      <c r="E160" s="11" t="s">
        <v>142</v>
      </c>
      <c r="F160" s="11">
        <v>8038</v>
      </c>
      <c r="G160" s="11"/>
      <c r="H160" s="11"/>
      <c r="I160" s="11"/>
      <c r="J160" s="21">
        <v>1747.82</v>
      </c>
      <c r="K160" s="21"/>
      <c r="M160" s="11">
        <v>8</v>
      </c>
      <c r="N160" s="64"/>
      <c r="P160" s="199">
        <f t="shared" si="6"/>
        <v>218.47749999999999</v>
      </c>
      <c r="Q160" s="11"/>
      <c r="R160" s="11"/>
      <c r="S160" s="11"/>
      <c r="T160" s="166">
        <f t="shared" si="7"/>
        <v>1004.75</v>
      </c>
      <c r="U160" s="11"/>
      <c r="V160" s="11"/>
      <c r="W160" s="11"/>
      <c r="Y160" s="21">
        <v>1747.82</v>
      </c>
      <c r="Z160" s="196"/>
      <c r="AB160" s="196">
        <f t="shared" si="8"/>
        <v>2006.05</v>
      </c>
      <c r="AC160" s="204">
        <v>1831.65</v>
      </c>
      <c r="AD160" s="196"/>
      <c r="AE160" s="4"/>
      <c r="AF160" s="4"/>
    </row>
    <row r="161" spans="1:32" x14ac:dyDescent="0.2">
      <c r="A161" s="51"/>
      <c r="B161" s="11"/>
      <c r="C161" s="11" t="s">
        <v>213</v>
      </c>
      <c r="D161" s="11"/>
      <c r="E161" s="11" t="s">
        <v>214</v>
      </c>
      <c r="F161" s="11">
        <v>1472</v>
      </c>
      <c r="G161" s="11"/>
      <c r="H161" s="11"/>
      <c r="I161" s="11"/>
      <c r="J161" s="21">
        <v>316.64</v>
      </c>
      <c r="K161" s="21"/>
      <c r="M161" s="11">
        <v>1</v>
      </c>
      <c r="N161" s="64"/>
      <c r="P161" s="199">
        <f t="shared" si="6"/>
        <v>316.64</v>
      </c>
      <c r="Q161" s="11"/>
      <c r="R161" s="11"/>
      <c r="S161" s="11"/>
      <c r="T161" s="166">
        <f t="shared" si="7"/>
        <v>1472</v>
      </c>
      <c r="U161" s="11"/>
      <c r="V161" s="11"/>
      <c r="W161" s="11"/>
      <c r="Y161" s="21">
        <v>316.64</v>
      </c>
      <c r="Z161" s="196"/>
      <c r="AB161" s="196">
        <f t="shared" si="8"/>
        <v>363.42</v>
      </c>
      <c r="AC161" s="204">
        <v>331.83</v>
      </c>
      <c r="AD161" s="196"/>
      <c r="AE161" s="4"/>
      <c r="AF161" s="4"/>
    </row>
    <row r="162" spans="1:32" x14ac:dyDescent="0.2">
      <c r="A162" s="51"/>
      <c r="B162" s="11"/>
      <c r="C162" s="11" t="s">
        <v>213</v>
      </c>
      <c r="D162" s="11"/>
      <c r="E162" s="11" t="s">
        <v>215</v>
      </c>
      <c r="F162" s="11">
        <v>256569</v>
      </c>
      <c r="G162" s="11"/>
      <c r="H162" s="11"/>
      <c r="I162" s="11"/>
      <c r="J162" s="21">
        <v>54305.319999999978</v>
      </c>
      <c r="K162" s="21"/>
      <c r="M162" s="11">
        <v>235</v>
      </c>
      <c r="N162" s="64"/>
      <c r="P162" s="199">
        <f t="shared" si="6"/>
        <v>231.08646808510628</v>
      </c>
      <c r="Q162" s="11"/>
      <c r="R162" s="11"/>
      <c r="S162" s="11"/>
      <c r="T162" s="166">
        <f t="shared" si="7"/>
        <v>1091.7829787234043</v>
      </c>
      <c r="U162" s="11"/>
      <c r="V162" s="11"/>
      <c r="W162" s="11"/>
      <c r="Y162" s="21">
        <v>54305.319999999978</v>
      </c>
      <c r="Z162" s="196"/>
      <c r="AB162" s="196">
        <f t="shared" si="8"/>
        <v>62328.6</v>
      </c>
      <c r="AC162" s="204">
        <v>56909.87</v>
      </c>
      <c r="AD162" s="196"/>
      <c r="AE162" s="4"/>
      <c r="AF162" s="4"/>
    </row>
    <row r="163" spans="1:32" x14ac:dyDescent="0.2">
      <c r="A163" s="51"/>
      <c r="B163" s="11"/>
      <c r="C163" s="11" t="s">
        <v>216</v>
      </c>
      <c r="D163" s="11"/>
      <c r="E163" s="11" t="s">
        <v>166</v>
      </c>
      <c r="F163" s="11">
        <v>550743</v>
      </c>
      <c r="G163" s="11"/>
      <c r="H163" s="11"/>
      <c r="I163" s="11"/>
      <c r="J163" s="21">
        <v>116250.79999999994</v>
      </c>
      <c r="K163" s="21"/>
      <c r="M163" s="11">
        <v>670</v>
      </c>
      <c r="N163" s="64"/>
      <c r="P163" s="199">
        <f t="shared" si="6"/>
        <v>173.50865671641782</v>
      </c>
      <c r="Q163" s="11"/>
      <c r="R163" s="11"/>
      <c r="S163" s="11"/>
      <c r="T163" s="166">
        <f t="shared" si="7"/>
        <v>822.00447761194027</v>
      </c>
      <c r="U163" s="11"/>
      <c r="V163" s="11"/>
      <c r="W163" s="11"/>
      <c r="Y163" s="21">
        <v>116250.79999999994</v>
      </c>
      <c r="Z163" s="196"/>
      <c r="AB163" s="196">
        <f t="shared" si="8"/>
        <v>133426.15</v>
      </c>
      <c r="AC163" s="204">
        <v>121826.34</v>
      </c>
      <c r="AD163" s="196"/>
      <c r="AE163" s="4"/>
      <c r="AF163" s="4"/>
    </row>
    <row r="164" spans="1:32" x14ac:dyDescent="0.2">
      <c r="A164" s="51"/>
      <c r="B164" s="11"/>
      <c r="C164" s="11" t="s">
        <v>217</v>
      </c>
      <c r="D164" s="11"/>
      <c r="E164" s="11" t="s">
        <v>218</v>
      </c>
      <c r="F164" s="11">
        <v>106897</v>
      </c>
      <c r="G164" s="11"/>
      <c r="H164" s="11"/>
      <c r="I164" s="11"/>
      <c r="J164" s="21">
        <v>22772.78</v>
      </c>
      <c r="K164" s="21"/>
      <c r="M164" s="11">
        <v>118</v>
      </c>
      <c r="N164" s="64"/>
      <c r="P164" s="199">
        <f t="shared" si="6"/>
        <v>192.98966101694916</v>
      </c>
      <c r="Q164" s="11"/>
      <c r="R164" s="11"/>
      <c r="S164" s="11"/>
      <c r="T164" s="166">
        <f t="shared" si="7"/>
        <v>905.90677966101691</v>
      </c>
      <c r="U164" s="11"/>
      <c r="V164" s="11"/>
      <c r="W164" s="11"/>
      <c r="Y164" s="21">
        <v>22772.78</v>
      </c>
      <c r="Z164" s="196"/>
      <c r="AB164" s="196">
        <f t="shared" si="8"/>
        <v>26137.32</v>
      </c>
      <c r="AC164" s="204">
        <v>23864.99</v>
      </c>
      <c r="AD164" s="196"/>
      <c r="AE164" s="4"/>
      <c r="AF164" s="4"/>
    </row>
    <row r="165" spans="1:32" x14ac:dyDescent="0.2">
      <c r="A165" s="51"/>
      <c r="B165" s="11"/>
      <c r="C165" s="11" t="s">
        <v>219</v>
      </c>
      <c r="D165" s="11"/>
      <c r="E165" s="11" t="s">
        <v>220</v>
      </c>
      <c r="F165" s="11">
        <v>521</v>
      </c>
      <c r="G165" s="11"/>
      <c r="H165" s="11"/>
      <c r="I165" s="11"/>
      <c r="J165" s="21">
        <v>115.99</v>
      </c>
      <c r="K165" s="21"/>
      <c r="M165" s="11">
        <v>1</v>
      </c>
      <c r="N165" s="64"/>
      <c r="P165" s="199">
        <f t="shared" si="6"/>
        <v>115.99</v>
      </c>
      <c r="Q165" s="11"/>
      <c r="R165" s="11"/>
      <c r="S165" s="11"/>
      <c r="T165" s="166">
        <f t="shared" si="7"/>
        <v>521</v>
      </c>
      <c r="U165" s="11"/>
      <c r="V165" s="11"/>
      <c r="W165" s="11"/>
      <c r="Y165" s="21">
        <v>115.99</v>
      </c>
      <c r="Z165" s="196"/>
      <c r="AB165" s="196">
        <f t="shared" si="8"/>
        <v>133.13</v>
      </c>
      <c r="AC165" s="204">
        <v>121.55</v>
      </c>
      <c r="AD165" s="196"/>
      <c r="AE165" s="4"/>
      <c r="AF165" s="4"/>
    </row>
    <row r="166" spans="1:32" x14ac:dyDescent="0.2">
      <c r="A166" s="51"/>
      <c r="B166" s="11"/>
      <c r="C166" s="11" t="s">
        <v>219</v>
      </c>
      <c r="D166" s="11"/>
      <c r="E166" s="11" t="s">
        <v>124</v>
      </c>
      <c r="F166" s="11">
        <v>1266</v>
      </c>
      <c r="G166" s="11"/>
      <c r="H166" s="11"/>
      <c r="I166" s="11"/>
      <c r="J166" s="21">
        <v>279.86</v>
      </c>
      <c r="K166" s="21"/>
      <c r="M166" s="11">
        <v>2</v>
      </c>
      <c r="N166" s="64"/>
      <c r="P166" s="199">
        <f t="shared" si="6"/>
        <v>139.93</v>
      </c>
      <c r="Q166" s="11"/>
      <c r="R166" s="11"/>
      <c r="S166" s="11"/>
      <c r="T166" s="166">
        <f t="shared" si="7"/>
        <v>633</v>
      </c>
      <c r="U166" s="11"/>
      <c r="V166" s="11"/>
      <c r="W166" s="11"/>
      <c r="Y166" s="21">
        <v>279.86</v>
      </c>
      <c r="Z166" s="196"/>
      <c r="AB166" s="196">
        <f t="shared" si="8"/>
        <v>321.20999999999998</v>
      </c>
      <c r="AC166" s="204">
        <v>293.27999999999997</v>
      </c>
      <c r="AD166" s="196"/>
      <c r="AE166" s="4"/>
      <c r="AF166" s="4"/>
    </row>
    <row r="167" spans="1:32" x14ac:dyDescent="0.2">
      <c r="A167" s="51"/>
      <c r="B167" s="11"/>
      <c r="C167" s="11" t="s">
        <v>219</v>
      </c>
      <c r="D167" s="11"/>
      <c r="E167" s="11" t="s">
        <v>201</v>
      </c>
      <c r="F167" s="11">
        <v>428010</v>
      </c>
      <c r="G167" s="11"/>
      <c r="H167" s="11"/>
      <c r="I167" s="11"/>
      <c r="J167" s="21">
        <v>92967.090000000011</v>
      </c>
      <c r="K167" s="21"/>
      <c r="M167" s="11">
        <v>895</v>
      </c>
      <c r="N167" s="64"/>
      <c r="P167" s="199">
        <f t="shared" si="6"/>
        <v>103.873843575419</v>
      </c>
      <c r="Q167" s="11"/>
      <c r="R167" s="11"/>
      <c r="S167" s="11"/>
      <c r="T167" s="166">
        <f t="shared" si="7"/>
        <v>478.22346368715085</v>
      </c>
      <c r="U167" s="11"/>
      <c r="V167" s="11"/>
      <c r="W167" s="11"/>
      <c r="Y167" s="21">
        <v>92967.090000000011</v>
      </c>
      <c r="Z167" s="196"/>
      <c r="AB167" s="196">
        <f t="shared" si="8"/>
        <v>106702.41</v>
      </c>
      <c r="AC167" s="204">
        <v>97425.91</v>
      </c>
      <c r="AD167" s="196"/>
      <c r="AE167" s="4"/>
      <c r="AF167" s="4"/>
    </row>
    <row r="168" spans="1:32" x14ac:dyDescent="0.2">
      <c r="A168" s="51"/>
      <c r="B168" s="11"/>
      <c r="C168" s="11" t="s">
        <v>219</v>
      </c>
      <c r="D168" s="11"/>
      <c r="E168" s="11" t="s">
        <v>221</v>
      </c>
      <c r="F168" s="11">
        <v>2823</v>
      </c>
      <c r="G168" s="11"/>
      <c r="H168" s="11"/>
      <c r="I168" s="11"/>
      <c r="J168" s="21">
        <v>607</v>
      </c>
      <c r="K168" s="21"/>
      <c r="M168" s="11">
        <v>2</v>
      </c>
      <c r="N168" s="64"/>
      <c r="P168" s="199">
        <f t="shared" si="6"/>
        <v>303.5</v>
      </c>
      <c r="Q168" s="11"/>
      <c r="R168" s="11"/>
      <c r="S168" s="11"/>
      <c r="T168" s="166">
        <f t="shared" si="7"/>
        <v>1411.5</v>
      </c>
      <c r="U168" s="11"/>
      <c r="V168" s="11"/>
      <c r="W168" s="11"/>
      <c r="Y168" s="21">
        <v>607</v>
      </c>
      <c r="Z168" s="196"/>
      <c r="AB168" s="196">
        <f t="shared" si="8"/>
        <v>696.68</v>
      </c>
      <c r="AC168" s="204">
        <v>636.11</v>
      </c>
      <c r="AD168" s="196"/>
      <c r="AE168" s="4"/>
      <c r="AF168" s="4"/>
    </row>
    <row r="169" spans="1:32" x14ac:dyDescent="0.2">
      <c r="A169" s="51"/>
      <c r="B169" s="11"/>
      <c r="C169" s="11" t="s">
        <v>222</v>
      </c>
      <c r="D169" s="11"/>
      <c r="E169" s="11" t="s">
        <v>73</v>
      </c>
      <c r="F169" s="11">
        <v>449</v>
      </c>
      <c r="G169" s="11"/>
      <c r="H169" s="11"/>
      <c r="I169" s="11"/>
      <c r="J169" s="21">
        <v>101.07</v>
      </c>
      <c r="K169" s="21"/>
      <c r="M169" s="11">
        <v>1</v>
      </c>
      <c r="N169" s="64"/>
      <c r="P169" s="199">
        <f t="shared" si="6"/>
        <v>101.07</v>
      </c>
      <c r="Q169" s="11"/>
      <c r="R169" s="11"/>
      <c r="S169" s="11"/>
      <c r="T169" s="166">
        <f t="shared" si="7"/>
        <v>449</v>
      </c>
      <c r="U169" s="11"/>
      <c r="V169" s="11"/>
      <c r="W169" s="11"/>
      <c r="Y169" s="21">
        <v>101.07</v>
      </c>
      <c r="Z169" s="196"/>
      <c r="AB169" s="196">
        <f t="shared" si="8"/>
        <v>116</v>
      </c>
      <c r="AC169" s="204">
        <v>105.92</v>
      </c>
      <c r="AD169" s="196"/>
      <c r="AE169" s="4"/>
      <c r="AF169" s="4"/>
    </row>
    <row r="170" spans="1:32" x14ac:dyDescent="0.2">
      <c r="A170" s="51"/>
      <c r="B170" s="11"/>
      <c r="C170" s="11" t="s">
        <v>222</v>
      </c>
      <c r="D170" s="11"/>
      <c r="E170" s="11" t="s">
        <v>223</v>
      </c>
      <c r="F170" s="11">
        <v>167767</v>
      </c>
      <c r="G170" s="11"/>
      <c r="H170" s="11"/>
      <c r="I170" s="11"/>
      <c r="J170" s="21">
        <v>34894.319999999985</v>
      </c>
      <c r="K170" s="21"/>
      <c r="M170" s="11">
        <v>208</v>
      </c>
      <c r="N170" s="64"/>
      <c r="P170" s="199">
        <f t="shared" si="6"/>
        <v>167.76115384615377</v>
      </c>
      <c r="Q170" s="11"/>
      <c r="R170" s="11"/>
      <c r="S170" s="11"/>
      <c r="T170" s="166">
        <f t="shared" si="7"/>
        <v>806.57211538461536</v>
      </c>
      <c r="U170" s="11"/>
      <c r="V170" s="11"/>
      <c r="W170" s="11"/>
      <c r="Y170" s="21">
        <v>34894.319999999985</v>
      </c>
      <c r="Z170" s="196"/>
      <c r="AB170" s="196">
        <f t="shared" si="8"/>
        <v>40049.74</v>
      </c>
      <c r="AC170" s="204">
        <v>36567.9</v>
      </c>
      <c r="AD170" s="196"/>
      <c r="AE170" s="4"/>
      <c r="AF170" s="4"/>
    </row>
    <row r="171" spans="1:32" x14ac:dyDescent="0.2">
      <c r="A171" s="51"/>
      <c r="B171" s="11"/>
      <c r="C171" s="11" t="s">
        <v>222</v>
      </c>
      <c r="D171" s="11"/>
      <c r="E171" s="11" t="s">
        <v>224</v>
      </c>
      <c r="F171" s="11">
        <v>1967</v>
      </c>
      <c r="G171" s="11"/>
      <c r="H171" s="11"/>
      <c r="I171" s="11"/>
      <c r="J171" s="21">
        <v>433.45</v>
      </c>
      <c r="K171" s="21"/>
      <c r="M171" s="11">
        <v>3</v>
      </c>
      <c r="N171" s="64"/>
      <c r="P171" s="199">
        <f t="shared" si="6"/>
        <v>144.48333333333332</v>
      </c>
      <c r="Q171" s="11"/>
      <c r="R171" s="11"/>
      <c r="S171" s="11"/>
      <c r="T171" s="166">
        <f t="shared" si="7"/>
        <v>655.66666666666663</v>
      </c>
      <c r="U171" s="11"/>
      <c r="V171" s="11"/>
      <c r="W171" s="11"/>
      <c r="Y171" s="21">
        <v>433.45</v>
      </c>
      <c r="Z171" s="196"/>
      <c r="AB171" s="196">
        <f t="shared" si="8"/>
        <v>497.49</v>
      </c>
      <c r="AC171" s="204">
        <v>454.24</v>
      </c>
      <c r="AD171" s="196"/>
      <c r="AE171" s="4"/>
      <c r="AF171" s="4"/>
    </row>
    <row r="172" spans="1:32" x14ac:dyDescent="0.2">
      <c r="A172" s="51"/>
      <c r="B172" s="11"/>
      <c r="C172" s="11" t="s">
        <v>222</v>
      </c>
      <c r="D172" s="11"/>
      <c r="E172" s="11" t="s">
        <v>225</v>
      </c>
      <c r="F172" s="11">
        <v>1595</v>
      </c>
      <c r="G172" s="11"/>
      <c r="H172" s="11"/>
      <c r="I172" s="11"/>
      <c r="J172" s="21">
        <v>342.24</v>
      </c>
      <c r="K172" s="21"/>
      <c r="M172" s="11">
        <v>1</v>
      </c>
      <c r="N172" s="64"/>
      <c r="P172" s="199">
        <f t="shared" si="6"/>
        <v>342.24</v>
      </c>
      <c r="Q172" s="11"/>
      <c r="R172" s="11"/>
      <c r="S172" s="11"/>
      <c r="T172" s="166">
        <f t="shared" si="7"/>
        <v>1595</v>
      </c>
      <c r="U172" s="11"/>
      <c r="V172" s="11"/>
      <c r="W172" s="11"/>
      <c r="Y172" s="21">
        <v>342.24</v>
      </c>
      <c r="Z172" s="196"/>
      <c r="AB172" s="196">
        <f t="shared" si="8"/>
        <v>392.8</v>
      </c>
      <c r="AC172" s="204">
        <v>358.65</v>
      </c>
      <c r="AD172" s="196"/>
      <c r="AE172" s="4"/>
      <c r="AF172" s="4"/>
    </row>
    <row r="173" spans="1:32" x14ac:dyDescent="0.2">
      <c r="A173" s="51"/>
      <c r="B173" s="11"/>
      <c r="C173" s="11" t="s">
        <v>226</v>
      </c>
      <c r="D173" s="11"/>
      <c r="E173" s="11" t="s">
        <v>206</v>
      </c>
      <c r="F173" s="11">
        <v>466983</v>
      </c>
      <c r="G173" s="11"/>
      <c r="H173" s="11"/>
      <c r="I173" s="11"/>
      <c r="J173" s="21">
        <v>98605.040000000037</v>
      </c>
      <c r="K173" s="21"/>
      <c r="M173" s="11">
        <v>495</v>
      </c>
      <c r="N173" s="64"/>
      <c r="P173" s="199">
        <f t="shared" si="6"/>
        <v>199.20210101010107</v>
      </c>
      <c r="Q173" s="11"/>
      <c r="R173" s="11"/>
      <c r="S173" s="11"/>
      <c r="T173" s="166">
        <f t="shared" si="7"/>
        <v>943.4</v>
      </c>
      <c r="U173" s="11"/>
      <c r="V173" s="11"/>
      <c r="W173" s="11"/>
      <c r="Y173" s="21">
        <v>98605.040000000037</v>
      </c>
      <c r="Z173" s="196"/>
      <c r="AB173" s="196">
        <f t="shared" si="8"/>
        <v>113173.33</v>
      </c>
      <c r="AC173" s="204">
        <v>103334.27</v>
      </c>
      <c r="AD173" s="196"/>
      <c r="AE173" s="4"/>
      <c r="AF173" s="4"/>
    </row>
    <row r="174" spans="1:32" x14ac:dyDescent="0.2">
      <c r="A174" s="51"/>
      <c r="B174" s="11"/>
      <c r="C174" s="11" t="s">
        <v>227</v>
      </c>
      <c r="D174" s="11"/>
      <c r="E174" s="11" t="s">
        <v>163</v>
      </c>
      <c r="F174" s="11">
        <v>17162</v>
      </c>
      <c r="G174" s="11"/>
      <c r="H174" s="11"/>
      <c r="I174" s="11"/>
      <c r="J174" s="21">
        <v>4036.2599999999989</v>
      </c>
      <c r="K174" s="21"/>
      <c r="M174" s="11">
        <v>69</v>
      </c>
      <c r="N174" s="64"/>
      <c r="P174" s="199">
        <f t="shared" si="6"/>
        <v>58.496521739130415</v>
      </c>
      <c r="Q174" s="11"/>
      <c r="R174" s="11"/>
      <c r="S174" s="11"/>
      <c r="T174" s="166">
        <f t="shared" si="7"/>
        <v>248.72463768115941</v>
      </c>
      <c r="U174" s="11"/>
      <c r="V174" s="11"/>
      <c r="W174" s="11"/>
      <c r="Y174" s="21">
        <v>4036.2599999999989</v>
      </c>
      <c r="Z174" s="196"/>
      <c r="AB174" s="196">
        <f t="shared" si="8"/>
        <v>4632.59</v>
      </c>
      <c r="AC174" s="204">
        <v>4229.84</v>
      </c>
      <c r="AD174" s="196"/>
      <c r="AE174" s="4"/>
      <c r="AF174" s="4"/>
    </row>
    <row r="175" spans="1:32" x14ac:dyDescent="0.2">
      <c r="A175" s="51"/>
      <c r="B175" s="11"/>
      <c r="C175" s="11" t="s">
        <v>228</v>
      </c>
      <c r="D175" s="11"/>
      <c r="E175" s="11" t="s">
        <v>163</v>
      </c>
      <c r="F175" s="11">
        <v>935</v>
      </c>
      <c r="G175" s="11"/>
      <c r="H175" s="11"/>
      <c r="I175" s="11"/>
      <c r="J175" s="21">
        <v>203.44</v>
      </c>
      <c r="K175" s="21"/>
      <c r="M175" s="11">
        <v>1</v>
      </c>
      <c r="N175" s="64"/>
      <c r="P175" s="199">
        <f t="shared" si="6"/>
        <v>203.44</v>
      </c>
      <c r="Q175" s="11"/>
      <c r="R175" s="11"/>
      <c r="S175" s="11"/>
      <c r="T175" s="166">
        <f t="shared" si="7"/>
        <v>935</v>
      </c>
      <c r="U175" s="11"/>
      <c r="V175" s="11"/>
      <c r="W175" s="11"/>
      <c r="Y175" s="21">
        <v>203.44</v>
      </c>
      <c r="Z175" s="196"/>
      <c r="AB175" s="196">
        <f t="shared" si="8"/>
        <v>233.5</v>
      </c>
      <c r="AC175" s="204">
        <v>213.2</v>
      </c>
      <c r="AD175" s="196"/>
      <c r="AE175" s="4"/>
      <c r="AF175" s="4"/>
    </row>
    <row r="176" spans="1:32" x14ac:dyDescent="0.2">
      <c r="A176" s="51"/>
      <c r="B176" s="11"/>
      <c r="C176" s="11" t="s">
        <v>228</v>
      </c>
      <c r="D176" s="11"/>
      <c r="E176" s="11" t="s">
        <v>93</v>
      </c>
      <c r="F176" s="11">
        <v>30272</v>
      </c>
      <c r="G176" s="11"/>
      <c r="H176" s="11"/>
      <c r="I176" s="11"/>
      <c r="J176" s="21">
        <v>8002.1300000000065</v>
      </c>
      <c r="K176" s="21"/>
      <c r="M176" s="11">
        <v>315</v>
      </c>
      <c r="N176" s="64"/>
      <c r="P176" s="199">
        <f t="shared" si="6"/>
        <v>25.403587301587322</v>
      </c>
      <c r="Q176" s="11"/>
      <c r="R176" s="11"/>
      <c r="S176" s="11"/>
      <c r="T176" s="166">
        <f t="shared" si="7"/>
        <v>96.101587301587301</v>
      </c>
      <c r="U176" s="11"/>
      <c r="V176" s="11"/>
      <c r="W176" s="11"/>
      <c r="Y176" s="21">
        <v>8002.1300000000065</v>
      </c>
      <c r="Z176" s="196"/>
      <c r="AB176" s="196">
        <f t="shared" si="8"/>
        <v>9184.4</v>
      </c>
      <c r="AC176" s="204">
        <v>8385.92</v>
      </c>
      <c r="AD176" s="196"/>
      <c r="AE176" s="4"/>
      <c r="AF176" s="4"/>
    </row>
    <row r="177" spans="1:32" x14ac:dyDescent="0.2">
      <c r="A177" s="51"/>
      <c r="B177" s="11"/>
      <c r="C177" s="11" t="s">
        <v>229</v>
      </c>
      <c r="D177" s="11"/>
      <c r="E177" s="11" t="s">
        <v>230</v>
      </c>
      <c r="F177" s="11">
        <v>143819</v>
      </c>
      <c r="G177" s="11"/>
      <c r="H177" s="11"/>
      <c r="I177" s="11"/>
      <c r="J177" s="21">
        <v>30330.180000000004</v>
      </c>
      <c r="K177" s="21"/>
      <c r="M177" s="11">
        <v>201</v>
      </c>
      <c r="N177" s="64"/>
      <c r="P177" s="199">
        <f t="shared" si="6"/>
        <v>150.89641791044778</v>
      </c>
      <c r="Q177" s="11"/>
      <c r="R177" s="11"/>
      <c r="S177" s="11"/>
      <c r="T177" s="166">
        <f t="shared" si="7"/>
        <v>715.51741293532336</v>
      </c>
      <c r="U177" s="11"/>
      <c r="V177" s="11"/>
      <c r="W177" s="11"/>
      <c r="Y177" s="21">
        <v>30330.180000000004</v>
      </c>
      <c r="Z177" s="196"/>
      <c r="AB177" s="196">
        <f t="shared" si="8"/>
        <v>34811.279999999999</v>
      </c>
      <c r="AC177" s="204">
        <v>31784.86</v>
      </c>
      <c r="AD177" s="196"/>
      <c r="AE177" s="4"/>
      <c r="AF177" s="4"/>
    </row>
    <row r="178" spans="1:32" x14ac:dyDescent="0.2">
      <c r="A178" s="51"/>
      <c r="B178" s="11"/>
      <c r="C178" s="11" t="s">
        <v>229</v>
      </c>
      <c r="D178" s="11"/>
      <c r="E178" s="11" t="s">
        <v>231</v>
      </c>
      <c r="F178" s="11">
        <v>1182</v>
      </c>
      <c r="G178" s="11"/>
      <c r="H178" s="11"/>
      <c r="I178" s="11"/>
      <c r="J178" s="21">
        <v>254.45</v>
      </c>
      <c r="K178" s="21"/>
      <c r="M178" s="11">
        <v>1</v>
      </c>
      <c r="N178" s="64"/>
      <c r="P178" s="199">
        <f t="shared" si="6"/>
        <v>254.45</v>
      </c>
      <c r="Q178" s="11"/>
      <c r="R178" s="11"/>
      <c r="S178" s="11"/>
      <c r="T178" s="166">
        <f t="shared" si="7"/>
        <v>1182</v>
      </c>
      <c r="U178" s="11"/>
      <c r="V178" s="11"/>
      <c r="W178" s="11"/>
      <c r="Y178" s="21">
        <v>254.45</v>
      </c>
      <c r="Z178" s="196"/>
      <c r="AB178" s="196">
        <f t="shared" si="8"/>
        <v>292.04000000000002</v>
      </c>
      <c r="AC178" s="204">
        <v>266.64999999999998</v>
      </c>
      <c r="AD178" s="196"/>
      <c r="AE178" s="4"/>
      <c r="AF178" s="4"/>
    </row>
    <row r="179" spans="1:32" x14ac:dyDescent="0.2">
      <c r="A179" s="51"/>
      <c r="B179" s="11"/>
      <c r="C179" s="11" t="s">
        <v>232</v>
      </c>
      <c r="D179" s="11"/>
      <c r="E179" s="11" t="s">
        <v>68</v>
      </c>
      <c r="F179" s="11">
        <v>2313</v>
      </c>
      <c r="G179" s="11"/>
      <c r="H179" s="11"/>
      <c r="I179" s="11"/>
      <c r="J179" s="21">
        <v>420.13</v>
      </c>
      <c r="K179" s="21"/>
      <c r="M179" s="11">
        <v>3</v>
      </c>
      <c r="N179" s="64"/>
      <c r="P179" s="199">
        <f t="shared" si="6"/>
        <v>140.04333333333332</v>
      </c>
      <c r="Q179" s="11"/>
      <c r="R179" s="11"/>
      <c r="S179" s="11"/>
      <c r="T179" s="166">
        <f t="shared" si="7"/>
        <v>771</v>
      </c>
      <c r="U179" s="11"/>
      <c r="V179" s="11"/>
      <c r="W179" s="11"/>
      <c r="Y179" s="21">
        <v>420.13</v>
      </c>
      <c r="Z179" s="196"/>
      <c r="AB179" s="196">
        <f t="shared" si="8"/>
        <v>482.2</v>
      </c>
      <c r="AC179" s="204">
        <v>440.28</v>
      </c>
      <c r="AD179" s="196"/>
      <c r="AE179" s="4"/>
      <c r="AF179" s="4"/>
    </row>
    <row r="180" spans="1:32" x14ac:dyDescent="0.2">
      <c r="A180" s="51"/>
      <c r="B180" s="11"/>
      <c r="C180" s="11" t="s">
        <v>232</v>
      </c>
      <c r="D180" s="11"/>
      <c r="E180" s="11" t="s">
        <v>233</v>
      </c>
      <c r="F180" s="11">
        <v>170008</v>
      </c>
      <c r="G180" s="11"/>
      <c r="H180" s="11"/>
      <c r="I180" s="11"/>
      <c r="J180" s="21">
        <v>36117.220000000016</v>
      </c>
      <c r="K180" s="21"/>
      <c r="M180" s="11">
        <v>213</v>
      </c>
      <c r="N180" s="64"/>
      <c r="P180" s="199">
        <f t="shared" si="6"/>
        <v>169.56441314553999</v>
      </c>
      <c r="Q180" s="11"/>
      <c r="R180" s="11"/>
      <c r="S180" s="11"/>
      <c r="T180" s="166">
        <f t="shared" si="7"/>
        <v>798.15962441314559</v>
      </c>
      <c r="U180" s="11"/>
      <c r="V180" s="11"/>
      <c r="W180" s="11"/>
      <c r="Y180" s="21">
        <v>36117.220000000016</v>
      </c>
      <c r="Z180" s="196"/>
      <c r="AB180" s="196">
        <f t="shared" si="8"/>
        <v>41453.32</v>
      </c>
      <c r="AC180" s="204">
        <v>37849.449999999997</v>
      </c>
      <c r="AD180" s="196"/>
      <c r="AE180" s="4"/>
      <c r="AF180" s="4"/>
    </row>
    <row r="181" spans="1:32" x14ac:dyDescent="0.2">
      <c r="A181" s="51"/>
      <c r="B181" s="11"/>
      <c r="C181" s="11" t="s">
        <v>234</v>
      </c>
      <c r="D181" s="11"/>
      <c r="E181" s="11" t="s">
        <v>117</v>
      </c>
      <c r="F181" s="11">
        <v>2779</v>
      </c>
      <c r="G181" s="11"/>
      <c r="H181" s="11"/>
      <c r="I181" s="11"/>
      <c r="J181" s="21">
        <v>624.12</v>
      </c>
      <c r="K181" s="21"/>
      <c r="M181" s="11">
        <v>6</v>
      </c>
      <c r="N181" s="64"/>
      <c r="P181" s="199">
        <f t="shared" si="6"/>
        <v>104.02</v>
      </c>
      <c r="Q181" s="11"/>
      <c r="R181" s="11"/>
      <c r="S181" s="11"/>
      <c r="T181" s="166">
        <f t="shared" si="7"/>
        <v>463.16666666666669</v>
      </c>
      <c r="U181" s="11"/>
      <c r="V181" s="11"/>
      <c r="W181" s="11"/>
      <c r="Y181" s="21">
        <v>624.12</v>
      </c>
      <c r="Z181" s="196"/>
      <c r="AB181" s="196">
        <f t="shared" si="8"/>
        <v>716.33</v>
      </c>
      <c r="AC181" s="204">
        <v>654.04999999999995</v>
      </c>
      <c r="AD181" s="196"/>
      <c r="AE181" s="4"/>
      <c r="AF181" s="4"/>
    </row>
    <row r="182" spans="1:32" x14ac:dyDescent="0.2">
      <c r="A182" s="51"/>
      <c r="B182" s="11"/>
      <c r="C182" s="11" t="s">
        <v>234</v>
      </c>
      <c r="D182" s="11"/>
      <c r="E182" s="11" t="s">
        <v>75</v>
      </c>
      <c r="F182" s="11">
        <v>811</v>
      </c>
      <c r="G182" s="11"/>
      <c r="H182" s="11"/>
      <c r="I182" s="11"/>
      <c r="J182" s="21">
        <v>177.11</v>
      </c>
      <c r="K182" s="21"/>
      <c r="M182" s="11">
        <v>1</v>
      </c>
      <c r="N182" s="64"/>
      <c r="P182" s="199">
        <f t="shared" si="6"/>
        <v>177.11</v>
      </c>
      <c r="Q182" s="11"/>
      <c r="R182" s="11"/>
      <c r="S182" s="11"/>
      <c r="T182" s="166">
        <f t="shared" si="7"/>
        <v>811</v>
      </c>
      <c r="U182" s="11"/>
      <c r="V182" s="11"/>
      <c r="W182" s="11"/>
      <c r="Y182" s="21">
        <v>177.11</v>
      </c>
      <c r="Z182" s="196"/>
      <c r="AB182" s="196">
        <f t="shared" si="8"/>
        <v>203.28</v>
      </c>
      <c r="AC182" s="204">
        <v>185.6</v>
      </c>
      <c r="AD182" s="196"/>
      <c r="AE182" s="4"/>
      <c r="AF182" s="4"/>
    </row>
    <row r="183" spans="1:32" x14ac:dyDescent="0.2">
      <c r="A183" s="51"/>
      <c r="B183" s="11"/>
      <c r="C183" s="11" t="s">
        <v>234</v>
      </c>
      <c r="D183" s="11"/>
      <c r="E183" s="11" t="s">
        <v>235</v>
      </c>
      <c r="F183" s="11">
        <v>730321</v>
      </c>
      <c r="G183" s="11"/>
      <c r="H183" s="11"/>
      <c r="I183" s="11"/>
      <c r="J183" s="21">
        <v>155431.31999999998</v>
      </c>
      <c r="K183" s="21"/>
      <c r="M183" s="11">
        <v>1003</v>
      </c>
      <c r="N183" s="64"/>
      <c r="P183" s="199">
        <f t="shared" si="6"/>
        <v>154.96642073778662</v>
      </c>
      <c r="Q183" s="11"/>
      <c r="R183" s="11"/>
      <c r="S183" s="11"/>
      <c r="T183" s="166">
        <f t="shared" si="7"/>
        <v>728.13659022931211</v>
      </c>
      <c r="U183" s="11"/>
      <c r="V183" s="11"/>
      <c r="W183" s="11"/>
      <c r="Y183" s="21">
        <v>155431.31999999998</v>
      </c>
      <c r="Z183" s="196"/>
      <c r="AB183" s="196">
        <f t="shared" si="8"/>
        <v>178395.35</v>
      </c>
      <c r="AC183" s="204">
        <v>162886.01</v>
      </c>
      <c r="AD183" s="196"/>
      <c r="AE183" s="4"/>
      <c r="AF183" s="4"/>
    </row>
    <row r="184" spans="1:32" x14ac:dyDescent="0.2">
      <c r="A184" s="51"/>
      <c r="B184" s="11"/>
      <c r="C184" s="11" t="s">
        <v>236</v>
      </c>
      <c r="D184" s="11"/>
      <c r="E184" s="11" t="s">
        <v>175</v>
      </c>
      <c r="F184" s="11">
        <v>7753</v>
      </c>
      <c r="G184" s="11"/>
      <c r="H184" s="11"/>
      <c r="I184" s="11"/>
      <c r="J184" s="21">
        <v>1417.22</v>
      </c>
      <c r="K184" s="21"/>
      <c r="M184" s="11">
        <v>6</v>
      </c>
      <c r="N184" s="64"/>
      <c r="P184" s="199">
        <f t="shared" si="6"/>
        <v>236.20333333333335</v>
      </c>
      <c r="Q184" s="11"/>
      <c r="R184" s="11"/>
      <c r="S184" s="11"/>
      <c r="T184" s="166">
        <f t="shared" si="7"/>
        <v>1292.1666666666667</v>
      </c>
      <c r="U184" s="11"/>
      <c r="V184" s="11"/>
      <c r="W184" s="11"/>
      <c r="Y184" s="21">
        <v>1417.22</v>
      </c>
      <c r="Z184" s="196"/>
      <c r="AB184" s="196">
        <f t="shared" si="8"/>
        <v>1626.61</v>
      </c>
      <c r="AC184" s="204">
        <v>1485.19</v>
      </c>
      <c r="AD184" s="196"/>
      <c r="AE184" s="4"/>
      <c r="AF184" s="4"/>
    </row>
    <row r="185" spans="1:32" x14ac:dyDescent="0.2">
      <c r="A185" s="51"/>
      <c r="B185" s="11"/>
      <c r="C185" s="11" t="s">
        <v>237</v>
      </c>
      <c r="D185" s="11"/>
      <c r="E185" s="11" t="s">
        <v>152</v>
      </c>
      <c r="F185" s="11">
        <v>42148</v>
      </c>
      <c r="G185" s="11"/>
      <c r="H185" s="11"/>
      <c r="I185" s="11"/>
      <c r="J185" s="21">
        <v>9082.7199999999993</v>
      </c>
      <c r="K185" s="21"/>
      <c r="M185" s="11">
        <v>41</v>
      </c>
      <c r="N185" s="64"/>
      <c r="P185" s="199">
        <f t="shared" si="6"/>
        <v>221.52975609756095</v>
      </c>
      <c r="Q185" s="11"/>
      <c r="R185" s="11"/>
      <c r="S185" s="11"/>
      <c r="T185" s="166">
        <f t="shared" si="7"/>
        <v>1028</v>
      </c>
      <c r="U185" s="11"/>
      <c r="V185" s="11"/>
      <c r="W185" s="11"/>
      <c r="Y185" s="21">
        <v>9082.7199999999993</v>
      </c>
      <c r="Z185" s="196"/>
      <c r="AB185" s="196">
        <f t="shared" si="8"/>
        <v>10424.64</v>
      </c>
      <c r="AC185" s="204">
        <v>9518.34</v>
      </c>
      <c r="AD185" s="196"/>
      <c r="AE185" s="4"/>
      <c r="AF185" s="4"/>
    </row>
    <row r="186" spans="1:32" x14ac:dyDescent="0.2">
      <c r="A186" s="51"/>
      <c r="B186" s="11"/>
      <c r="C186" s="11" t="s">
        <v>238</v>
      </c>
      <c r="D186" s="11"/>
      <c r="E186" s="11" t="s">
        <v>79</v>
      </c>
      <c r="F186" s="11">
        <v>2047</v>
      </c>
      <c r="G186" s="11"/>
      <c r="H186" s="11"/>
      <c r="I186" s="11"/>
      <c r="J186" s="21">
        <v>444.19</v>
      </c>
      <c r="K186" s="21"/>
      <c r="M186" s="11">
        <v>2</v>
      </c>
      <c r="N186" s="64"/>
      <c r="P186" s="199">
        <f t="shared" si="6"/>
        <v>222.095</v>
      </c>
      <c r="Q186" s="11"/>
      <c r="R186" s="11"/>
      <c r="S186" s="11"/>
      <c r="T186" s="166">
        <f t="shared" si="7"/>
        <v>1023.5</v>
      </c>
      <c r="U186" s="11"/>
      <c r="V186" s="11"/>
      <c r="W186" s="11"/>
      <c r="Y186" s="21">
        <v>444.19</v>
      </c>
      <c r="Z186" s="196"/>
      <c r="AB186" s="196">
        <f t="shared" si="8"/>
        <v>509.82</v>
      </c>
      <c r="AC186" s="204">
        <v>465.49</v>
      </c>
      <c r="AD186" s="196"/>
      <c r="AE186" s="4"/>
      <c r="AF186" s="4"/>
    </row>
    <row r="187" spans="1:32" x14ac:dyDescent="0.2">
      <c r="A187" s="51"/>
      <c r="B187" s="11"/>
      <c r="C187" s="11" t="s">
        <v>239</v>
      </c>
      <c r="D187" s="11"/>
      <c r="E187" s="11" t="s">
        <v>66</v>
      </c>
      <c r="F187" s="11">
        <v>3660</v>
      </c>
      <c r="G187" s="11"/>
      <c r="H187" s="11"/>
      <c r="I187" s="11"/>
      <c r="J187" s="21">
        <v>788.54</v>
      </c>
      <c r="K187" s="21"/>
      <c r="M187" s="11">
        <v>3</v>
      </c>
      <c r="N187" s="64"/>
      <c r="P187" s="199">
        <f t="shared" si="6"/>
        <v>262.84666666666664</v>
      </c>
      <c r="Q187" s="11"/>
      <c r="R187" s="11"/>
      <c r="S187" s="11"/>
      <c r="T187" s="166">
        <f t="shared" si="7"/>
        <v>1220</v>
      </c>
      <c r="U187" s="11"/>
      <c r="V187" s="11"/>
      <c r="W187" s="11"/>
      <c r="Y187" s="21">
        <v>788.54</v>
      </c>
      <c r="Z187" s="196"/>
      <c r="AB187" s="196">
        <f t="shared" si="8"/>
        <v>905.04</v>
      </c>
      <c r="AC187" s="204">
        <v>826.36</v>
      </c>
      <c r="AD187" s="196"/>
      <c r="AE187" s="4"/>
      <c r="AF187" s="4"/>
    </row>
    <row r="188" spans="1:32" x14ac:dyDescent="0.2">
      <c r="A188" s="51"/>
      <c r="B188" s="11"/>
      <c r="C188" s="11" t="s">
        <v>239</v>
      </c>
      <c r="D188" s="11"/>
      <c r="E188" s="11" t="s">
        <v>73</v>
      </c>
      <c r="F188" s="11">
        <v>544</v>
      </c>
      <c r="G188" s="11"/>
      <c r="H188" s="11"/>
      <c r="I188" s="11"/>
      <c r="J188" s="21">
        <v>128.22</v>
      </c>
      <c r="K188" s="21"/>
      <c r="M188" s="11">
        <v>2</v>
      </c>
      <c r="N188" s="64"/>
      <c r="P188" s="199">
        <f t="shared" si="6"/>
        <v>64.11</v>
      </c>
      <c r="Q188" s="11"/>
      <c r="R188" s="11"/>
      <c r="S188" s="11"/>
      <c r="T188" s="166">
        <f t="shared" si="7"/>
        <v>272</v>
      </c>
      <c r="U188" s="11"/>
      <c r="V188" s="11"/>
      <c r="W188" s="11"/>
      <c r="Y188" s="21">
        <v>128.22</v>
      </c>
      <c r="Z188" s="196"/>
      <c r="AB188" s="196">
        <f t="shared" si="8"/>
        <v>147.16</v>
      </c>
      <c r="AC188" s="204">
        <v>134.37</v>
      </c>
      <c r="AD188" s="196"/>
      <c r="AE188" s="4"/>
      <c r="AF188" s="4"/>
    </row>
    <row r="189" spans="1:32" x14ac:dyDescent="0.2">
      <c r="A189" s="51"/>
      <c r="B189" s="11"/>
      <c r="C189" s="11" t="s">
        <v>240</v>
      </c>
      <c r="D189" s="11"/>
      <c r="E189" s="11" t="s">
        <v>150</v>
      </c>
      <c r="F189" s="11">
        <v>3599</v>
      </c>
      <c r="G189" s="11"/>
      <c r="H189" s="11"/>
      <c r="I189" s="11"/>
      <c r="J189" s="21">
        <v>783.04</v>
      </c>
      <c r="K189" s="21"/>
      <c r="M189" s="11">
        <v>4</v>
      </c>
      <c r="N189" s="64"/>
      <c r="P189" s="199">
        <f t="shared" si="6"/>
        <v>195.76</v>
      </c>
      <c r="Q189" s="11"/>
      <c r="R189" s="11"/>
      <c r="S189" s="11"/>
      <c r="T189" s="166">
        <f t="shared" si="7"/>
        <v>899.75</v>
      </c>
      <c r="U189" s="11"/>
      <c r="V189" s="11"/>
      <c r="W189" s="11"/>
      <c r="Y189" s="21">
        <v>783.04</v>
      </c>
      <c r="Z189" s="196"/>
      <c r="AB189" s="196">
        <f t="shared" si="8"/>
        <v>898.73</v>
      </c>
      <c r="AC189" s="204">
        <v>820.6</v>
      </c>
      <c r="AD189" s="196"/>
      <c r="AE189" s="4"/>
      <c r="AF189" s="4"/>
    </row>
    <row r="190" spans="1:32" x14ac:dyDescent="0.2">
      <c r="A190" s="51"/>
      <c r="B190" s="11"/>
      <c r="C190" s="11" t="s">
        <v>241</v>
      </c>
      <c r="D190" s="11"/>
      <c r="E190" s="11" t="s">
        <v>242</v>
      </c>
      <c r="F190" s="11">
        <v>20948</v>
      </c>
      <c r="G190" s="11"/>
      <c r="H190" s="11"/>
      <c r="I190" s="11"/>
      <c r="J190" s="21">
        <v>4456.7299999999996</v>
      </c>
      <c r="K190" s="21"/>
      <c r="M190" s="11">
        <v>19</v>
      </c>
      <c r="N190" s="64"/>
      <c r="P190" s="199">
        <f t="shared" si="6"/>
        <v>234.56473684210525</v>
      </c>
      <c r="Q190" s="11"/>
      <c r="R190" s="11"/>
      <c r="S190" s="11"/>
      <c r="T190" s="166">
        <f t="shared" si="7"/>
        <v>1102.5263157894738</v>
      </c>
      <c r="U190" s="11"/>
      <c r="V190" s="11"/>
      <c r="W190" s="11"/>
      <c r="Y190" s="21">
        <v>4456.7299999999996</v>
      </c>
      <c r="Z190" s="196"/>
      <c r="AB190" s="196">
        <f t="shared" si="8"/>
        <v>5115.18</v>
      </c>
      <c r="AC190" s="204">
        <v>4670.4799999999996</v>
      </c>
      <c r="AD190" s="196"/>
      <c r="AE190" s="4"/>
      <c r="AF190" s="4"/>
    </row>
    <row r="191" spans="1:32" x14ac:dyDescent="0.2">
      <c r="A191" s="51"/>
      <c r="B191" s="11"/>
      <c r="C191" s="11" t="s">
        <v>243</v>
      </c>
      <c r="D191" s="11"/>
      <c r="E191" s="11" t="s">
        <v>206</v>
      </c>
      <c r="F191" s="11">
        <v>1778119</v>
      </c>
      <c r="G191" s="11"/>
      <c r="H191" s="11"/>
      <c r="I191" s="11"/>
      <c r="J191" s="21">
        <v>371679.27000000072</v>
      </c>
      <c r="K191" s="21"/>
      <c r="M191" s="11">
        <v>2390</v>
      </c>
      <c r="N191" s="64"/>
      <c r="P191" s="199">
        <f t="shared" si="6"/>
        <v>155.51433891213418</v>
      </c>
      <c r="Q191" s="11"/>
      <c r="R191" s="11"/>
      <c r="S191" s="11"/>
      <c r="T191" s="166">
        <f t="shared" si="7"/>
        <v>743.9828451882845</v>
      </c>
      <c r="U191" s="11"/>
      <c r="V191" s="11"/>
      <c r="W191" s="11"/>
      <c r="Y191" s="21">
        <v>371679.27000000072</v>
      </c>
      <c r="Z191" s="196"/>
      <c r="AB191" s="196">
        <f t="shared" si="8"/>
        <v>426592.61</v>
      </c>
      <c r="AC191" s="204">
        <v>389505.49</v>
      </c>
      <c r="AD191" s="196"/>
      <c r="AE191" s="4"/>
      <c r="AF191" s="4"/>
    </row>
    <row r="192" spans="1:32" x14ac:dyDescent="0.2">
      <c r="A192" s="51"/>
      <c r="B192" s="11"/>
      <c r="C192" s="11" t="s">
        <v>243</v>
      </c>
      <c r="D192" s="11"/>
      <c r="E192" s="11" t="s">
        <v>75</v>
      </c>
      <c r="F192" s="11">
        <v>229</v>
      </c>
      <c r="G192" s="11"/>
      <c r="H192" s="11"/>
      <c r="I192" s="11"/>
      <c r="J192" s="21">
        <v>54.65</v>
      </c>
      <c r="K192" s="21"/>
      <c r="M192" s="11">
        <v>1</v>
      </c>
      <c r="N192" s="64"/>
      <c r="P192" s="199">
        <f t="shared" si="6"/>
        <v>54.65</v>
      </c>
      <c r="Q192" s="11"/>
      <c r="R192" s="11"/>
      <c r="S192" s="11"/>
      <c r="T192" s="166">
        <f t="shared" si="7"/>
        <v>229</v>
      </c>
      <c r="U192" s="11"/>
      <c r="V192" s="11"/>
      <c r="W192" s="11"/>
      <c r="Y192" s="21">
        <v>54.65</v>
      </c>
      <c r="Z192" s="196"/>
      <c r="AB192" s="196">
        <f t="shared" si="8"/>
        <v>62.72</v>
      </c>
      <c r="AC192" s="204">
        <v>57.27</v>
      </c>
      <c r="AD192" s="196"/>
      <c r="AE192" s="4"/>
      <c r="AF192" s="4"/>
    </row>
    <row r="193" spans="1:32" x14ac:dyDescent="0.2">
      <c r="A193" s="51"/>
      <c r="B193" s="11"/>
      <c r="C193" s="11" t="s">
        <v>243</v>
      </c>
      <c r="D193" s="11"/>
      <c r="E193" s="11" t="s">
        <v>201</v>
      </c>
      <c r="F193" s="11">
        <v>888</v>
      </c>
      <c r="G193" s="11"/>
      <c r="H193" s="11"/>
      <c r="I193" s="11"/>
      <c r="J193" s="21">
        <v>193.13</v>
      </c>
      <c r="K193" s="21"/>
      <c r="M193" s="11">
        <v>1</v>
      </c>
      <c r="N193" s="64"/>
      <c r="P193" s="199">
        <f t="shared" si="6"/>
        <v>193.13</v>
      </c>
      <c r="Q193" s="11"/>
      <c r="R193" s="11"/>
      <c r="S193" s="11"/>
      <c r="T193" s="166">
        <f t="shared" si="7"/>
        <v>888</v>
      </c>
      <c r="U193" s="11"/>
      <c r="V193" s="11"/>
      <c r="W193" s="11"/>
      <c r="Y193" s="21">
        <v>193.13</v>
      </c>
      <c r="Z193" s="196"/>
      <c r="AB193" s="196">
        <f t="shared" si="8"/>
        <v>221.66</v>
      </c>
      <c r="AC193" s="204">
        <v>202.39</v>
      </c>
      <c r="AD193" s="196"/>
      <c r="AE193" s="4"/>
      <c r="AF193" s="4"/>
    </row>
    <row r="194" spans="1:32" x14ac:dyDescent="0.2">
      <c r="A194" s="51"/>
      <c r="B194" s="11"/>
      <c r="C194" s="11" t="s">
        <v>243</v>
      </c>
      <c r="D194" s="11"/>
      <c r="E194" s="11" t="s">
        <v>192</v>
      </c>
      <c r="F194" s="11">
        <v>1559</v>
      </c>
      <c r="G194" s="11"/>
      <c r="H194" s="11"/>
      <c r="I194" s="11"/>
      <c r="J194" s="21">
        <v>334.06</v>
      </c>
      <c r="K194" s="21"/>
      <c r="M194" s="11">
        <v>1</v>
      </c>
      <c r="N194" s="64"/>
      <c r="P194" s="199">
        <f t="shared" si="6"/>
        <v>334.06</v>
      </c>
      <c r="Q194" s="11"/>
      <c r="R194" s="11"/>
      <c r="S194" s="11"/>
      <c r="T194" s="166">
        <f t="shared" si="7"/>
        <v>1559</v>
      </c>
      <c r="U194" s="11"/>
      <c r="V194" s="11"/>
      <c r="W194" s="11"/>
      <c r="Y194" s="21">
        <v>334.06</v>
      </c>
      <c r="Z194" s="196"/>
      <c r="AB194" s="196">
        <f t="shared" si="8"/>
        <v>383.42</v>
      </c>
      <c r="AC194" s="204">
        <v>350.08</v>
      </c>
      <c r="AD194" s="196"/>
      <c r="AE194" s="4"/>
      <c r="AF194" s="4"/>
    </row>
    <row r="195" spans="1:32" x14ac:dyDescent="0.2">
      <c r="A195" s="51"/>
      <c r="B195" s="11"/>
      <c r="C195" s="11" t="s">
        <v>243</v>
      </c>
      <c r="D195" s="11"/>
      <c r="E195" s="11" t="s">
        <v>207</v>
      </c>
      <c r="F195" s="11">
        <v>637</v>
      </c>
      <c r="G195" s="11"/>
      <c r="H195" s="11"/>
      <c r="I195" s="11"/>
      <c r="J195" s="21">
        <v>140.78</v>
      </c>
      <c r="K195" s="21"/>
      <c r="M195" s="11">
        <v>1</v>
      </c>
      <c r="N195" s="64"/>
      <c r="P195" s="199">
        <f t="shared" si="6"/>
        <v>140.78</v>
      </c>
      <c r="Q195" s="11"/>
      <c r="R195" s="11"/>
      <c r="S195" s="11"/>
      <c r="T195" s="166">
        <f t="shared" si="7"/>
        <v>637</v>
      </c>
      <c r="U195" s="11"/>
      <c r="V195" s="11"/>
      <c r="W195" s="11"/>
      <c r="Y195" s="21">
        <v>140.78</v>
      </c>
      <c r="Z195" s="196"/>
      <c r="AB195" s="196">
        <f t="shared" si="8"/>
        <v>161.58000000000001</v>
      </c>
      <c r="AC195" s="204">
        <v>147.53</v>
      </c>
      <c r="AD195" s="196"/>
      <c r="AE195" s="4"/>
      <c r="AF195" s="4"/>
    </row>
    <row r="196" spans="1:32" x14ac:dyDescent="0.2">
      <c r="A196" s="51"/>
      <c r="B196" s="11"/>
      <c r="C196" s="11" t="s">
        <v>244</v>
      </c>
      <c r="D196" s="11"/>
      <c r="E196" s="11" t="s">
        <v>98</v>
      </c>
      <c r="F196" s="11">
        <v>4158</v>
      </c>
      <c r="G196" s="11"/>
      <c r="H196" s="11"/>
      <c r="I196" s="11"/>
      <c r="J196" s="21">
        <v>887.86</v>
      </c>
      <c r="K196" s="21"/>
      <c r="M196" s="11">
        <v>2</v>
      </c>
      <c r="N196" s="64"/>
      <c r="P196" s="199">
        <f t="shared" si="6"/>
        <v>443.93</v>
      </c>
      <c r="Q196" s="11"/>
      <c r="R196" s="11"/>
      <c r="S196" s="11"/>
      <c r="T196" s="166">
        <f t="shared" si="7"/>
        <v>2079</v>
      </c>
      <c r="U196" s="11"/>
      <c r="V196" s="11"/>
      <c r="W196" s="11"/>
      <c r="Y196" s="21">
        <v>887.86</v>
      </c>
      <c r="Z196" s="196"/>
      <c r="AB196" s="196">
        <f t="shared" si="8"/>
        <v>1019.04</v>
      </c>
      <c r="AC196" s="204">
        <v>930.44</v>
      </c>
      <c r="AD196" s="196"/>
      <c r="AE196" s="4"/>
      <c r="AF196" s="4"/>
    </row>
    <row r="197" spans="1:32" x14ac:dyDescent="0.2">
      <c r="A197" s="51"/>
      <c r="B197" s="11"/>
      <c r="C197" s="11" t="s">
        <v>244</v>
      </c>
      <c r="D197" s="11"/>
      <c r="E197" s="11" t="s">
        <v>117</v>
      </c>
      <c r="F197" s="11">
        <v>1553</v>
      </c>
      <c r="G197" s="11"/>
      <c r="H197" s="11"/>
      <c r="I197" s="11"/>
      <c r="J197" s="21">
        <v>350.11</v>
      </c>
      <c r="K197" s="21"/>
      <c r="M197" s="11">
        <v>4</v>
      </c>
      <c r="N197" s="64"/>
      <c r="P197" s="199">
        <f t="shared" si="6"/>
        <v>87.527500000000003</v>
      </c>
      <c r="Q197" s="11"/>
      <c r="R197" s="11"/>
      <c r="S197" s="11"/>
      <c r="T197" s="166">
        <f t="shared" si="7"/>
        <v>388.25</v>
      </c>
      <c r="U197" s="11"/>
      <c r="V197" s="11"/>
      <c r="W197" s="11"/>
      <c r="Y197" s="21">
        <v>350.11</v>
      </c>
      <c r="Z197" s="196"/>
      <c r="AB197" s="196">
        <f t="shared" si="8"/>
        <v>401.84</v>
      </c>
      <c r="AC197" s="204">
        <v>366.9</v>
      </c>
      <c r="AD197" s="196"/>
      <c r="AE197" s="4"/>
      <c r="AF197" s="4"/>
    </row>
    <row r="198" spans="1:32" x14ac:dyDescent="0.2">
      <c r="A198" s="51"/>
      <c r="B198" s="11"/>
      <c r="C198" s="11" t="s">
        <v>244</v>
      </c>
      <c r="D198" s="11"/>
      <c r="E198" s="11" t="s">
        <v>75</v>
      </c>
      <c r="F198" s="11">
        <v>4594947</v>
      </c>
      <c r="G198" s="11"/>
      <c r="H198" s="11"/>
      <c r="I198" s="11"/>
      <c r="J198" s="21">
        <v>972771.41000000061</v>
      </c>
      <c r="K198" s="21"/>
      <c r="M198" s="11">
        <v>6509</v>
      </c>
      <c r="N198" s="64"/>
      <c r="P198" s="199">
        <f t="shared" si="6"/>
        <v>149.45020894146575</v>
      </c>
      <c r="Q198" s="11"/>
      <c r="R198" s="11"/>
      <c r="S198" s="11"/>
      <c r="T198" s="166">
        <f t="shared" si="7"/>
        <v>705.93747119373177</v>
      </c>
      <c r="U198" s="11"/>
      <c r="V198" s="11"/>
      <c r="W198" s="11"/>
      <c r="Y198" s="21">
        <v>972771.41000000061</v>
      </c>
      <c r="Z198" s="196"/>
      <c r="AB198" s="196">
        <f t="shared" si="8"/>
        <v>1116492.44</v>
      </c>
      <c r="AC198" s="204">
        <v>1019426.8</v>
      </c>
      <c r="AD198" s="196"/>
      <c r="AE198" s="4"/>
      <c r="AF198" s="4"/>
    </row>
    <row r="199" spans="1:32" x14ac:dyDescent="0.2">
      <c r="A199" s="51"/>
      <c r="B199" s="11"/>
      <c r="C199" s="11" t="s">
        <v>245</v>
      </c>
      <c r="D199" s="11"/>
      <c r="E199" s="11" t="s">
        <v>124</v>
      </c>
      <c r="F199" s="11">
        <v>144116</v>
      </c>
      <c r="G199" s="11"/>
      <c r="H199" s="11"/>
      <c r="I199" s="11"/>
      <c r="J199" s="21">
        <v>30457.259999999987</v>
      </c>
      <c r="K199" s="21"/>
      <c r="M199" s="11">
        <v>158</v>
      </c>
      <c r="N199" s="64"/>
      <c r="P199" s="199">
        <f t="shared" si="6"/>
        <v>192.76746835443029</v>
      </c>
      <c r="Q199" s="11"/>
      <c r="R199" s="11"/>
      <c r="S199" s="11"/>
      <c r="T199" s="166">
        <f t="shared" si="7"/>
        <v>912.12658227848101</v>
      </c>
      <c r="U199" s="11"/>
      <c r="V199" s="11"/>
      <c r="W199" s="11"/>
      <c r="Y199" s="21">
        <v>30457.259999999987</v>
      </c>
      <c r="Z199" s="196"/>
      <c r="AB199" s="196">
        <f t="shared" si="8"/>
        <v>34957.129999999997</v>
      </c>
      <c r="AC199" s="204">
        <v>31918.03</v>
      </c>
      <c r="AD199" s="196"/>
      <c r="AE199" s="4"/>
      <c r="AF199" s="4"/>
    </row>
    <row r="200" spans="1:32" x14ac:dyDescent="0.2">
      <c r="A200" s="51"/>
      <c r="B200" s="11"/>
      <c r="C200" s="11" t="s">
        <v>246</v>
      </c>
      <c r="D200" s="11"/>
      <c r="E200" s="11" t="s">
        <v>90</v>
      </c>
      <c r="F200" s="11">
        <v>2020</v>
      </c>
      <c r="G200" s="11"/>
      <c r="H200" s="11"/>
      <c r="I200" s="11"/>
      <c r="J200" s="21">
        <v>444.01</v>
      </c>
      <c r="K200" s="21"/>
      <c r="M200" s="11">
        <v>3</v>
      </c>
      <c r="N200" s="64"/>
      <c r="P200" s="199">
        <f t="shared" si="6"/>
        <v>148.00333333333333</v>
      </c>
      <c r="Q200" s="11"/>
      <c r="R200" s="11"/>
      <c r="S200" s="11"/>
      <c r="T200" s="166">
        <f t="shared" si="7"/>
        <v>673.33333333333337</v>
      </c>
      <c r="U200" s="11"/>
      <c r="V200" s="11"/>
      <c r="W200" s="11"/>
      <c r="Y200" s="21">
        <v>444.01</v>
      </c>
      <c r="Z200" s="196"/>
      <c r="AB200" s="196">
        <f t="shared" si="8"/>
        <v>509.61</v>
      </c>
      <c r="AC200" s="204">
        <v>465.31</v>
      </c>
      <c r="AD200" s="196"/>
      <c r="AE200" s="4"/>
      <c r="AF200" s="4"/>
    </row>
    <row r="201" spans="1:32" x14ac:dyDescent="0.2">
      <c r="A201" s="51"/>
      <c r="B201" s="11"/>
      <c r="C201" s="11" t="s">
        <v>247</v>
      </c>
      <c r="D201" s="11"/>
      <c r="E201" s="11" t="s">
        <v>77</v>
      </c>
      <c r="F201" s="11">
        <v>373416</v>
      </c>
      <c r="G201" s="11"/>
      <c r="H201" s="11"/>
      <c r="I201" s="11"/>
      <c r="J201" s="21">
        <v>78224.579999999958</v>
      </c>
      <c r="K201" s="21"/>
      <c r="M201" s="11">
        <v>477</v>
      </c>
      <c r="N201" s="64"/>
      <c r="P201" s="199">
        <f t="shared" si="6"/>
        <v>163.99283018867916</v>
      </c>
      <c r="Q201" s="11"/>
      <c r="R201" s="11"/>
      <c r="S201" s="11"/>
      <c r="T201" s="166">
        <f t="shared" si="7"/>
        <v>782.84276729559747</v>
      </c>
      <c r="U201" s="11"/>
      <c r="V201" s="11"/>
      <c r="W201" s="11"/>
      <c r="Y201" s="21">
        <v>78224.579999999958</v>
      </c>
      <c r="Z201" s="196"/>
      <c r="AB201" s="196">
        <f t="shared" si="8"/>
        <v>89781.78</v>
      </c>
      <c r="AC201" s="204">
        <v>81976.33</v>
      </c>
      <c r="AD201" s="196"/>
      <c r="AE201" s="4"/>
      <c r="AF201" s="4"/>
    </row>
    <row r="202" spans="1:32" x14ac:dyDescent="0.2">
      <c r="A202" s="51"/>
      <c r="B202" s="11"/>
      <c r="C202" s="11" t="s">
        <v>248</v>
      </c>
      <c r="D202" s="11"/>
      <c r="E202" s="11" t="s">
        <v>68</v>
      </c>
      <c r="F202" s="11">
        <v>2743009</v>
      </c>
      <c r="G202" s="11"/>
      <c r="H202" s="11"/>
      <c r="I202" s="11"/>
      <c r="J202" s="21">
        <v>574997.9099999991</v>
      </c>
      <c r="K202" s="21"/>
      <c r="M202" s="11">
        <v>2844</v>
      </c>
      <c r="N202" s="64"/>
      <c r="P202" s="199">
        <f t="shared" si="6"/>
        <v>202.17929324894484</v>
      </c>
      <c r="Q202" s="11"/>
      <c r="R202" s="11"/>
      <c r="S202" s="11"/>
      <c r="T202" s="166">
        <f t="shared" si="7"/>
        <v>964.48980309423348</v>
      </c>
      <c r="U202" s="11"/>
      <c r="V202" s="11"/>
      <c r="W202" s="11"/>
      <c r="Y202" s="21">
        <v>574997.9099999991</v>
      </c>
      <c r="Z202" s="196"/>
      <c r="AB202" s="196">
        <f t="shared" si="8"/>
        <v>659950.34</v>
      </c>
      <c r="AC202" s="204">
        <v>602575.56000000006</v>
      </c>
      <c r="AD202" s="196"/>
      <c r="AE202" s="4"/>
      <c r="AF202" s="4"/>
    </row>
    <row r="203" spans="1:32" x14ac:dyDescent="0.2">
      <c r="A203" s="51"/>
      <c r="B203" s="11"/>
      <c r="C203" s="11" t="s">
        <v>249</v>
      </c>
      <c r="D203" s="11"/>
      <c r="E203" s="11" t="s">
        <v>77</v>
      </c>
      <c r="F203" s="11">
        <v>1323</v>
      </c>
      <c r="G203" s="11"/>
      <c r="H203" s="11"/>
      <c r="I203" s="11"/>
      <c r="J203" s="21">
        <v>284.47000000000003</v>
      </c>
      <c r="K203" s="21"/>
      <c r="M203" s="11">
        <v>1</v>
      </c>
      <c r="N203" s="64"/>
      <c r="P203" s="199">
        <f t="shared" si="6"/>
        <v>284.47000000000003</v>
      </c>
      <c r="Q203" s="11"/>
      <c r="R203" s="11"/>
      <c r="S203" s="11"/>
      <c r="T203" s="166">
        <f t="shared" si="7"/>
        <v>1323</v>
      </c>
      <c r="U203" s="11"/>
      <c r="V203" s="11"/>
      <c r="W203" s="11"/>
      <c r="Y203" s="21">
        <v>284.47000000000003</v>
      </c>
      <c r="Z203" s="196"/>
      <c r="AB203" s="196">
        <f t="shared" si="8"/>
        <v>326.5</v>
      </c>
      <c r="AC203" s="204">
        <v>298.11</v>
      </c>
      <c r="AD203" s="196"/>
      <c r="AE203" s="4"/>
      <c r="AF203" s="4"/>
    </row>
    <row r="204" spans="1:32" x14ac:dyDescent="0.2">
      <c r="A204" s="51"/>
      <c r="B204" s="11"/>
      <c r="C204" s="11" t="s">
        <v>250</v>
      </c>
      <c r="D204" s="11"/>
      <c r="E204" s="11" t="s">
        <v>161</v>
      </c>
      <c r="F204" s="11">
        <v>11908</v>
      </c>
      <c r="G204" s="11"/>
      <c r="H204" s="11"/>
      <c r="I204" s="11"/>
      <c r="J204" s="21">
        <v>2571.4900000000002</v>
      </c>
      <c r="K204" s="21"/>
      <c r="M204" s="11">
        <v>10</v>
      </c>
      <c r="N204" s="64"/>
      <c r="P204" s="199">
        <f t="shared" si="6"/>
        <v>257.149</v>
      </c>
      <c r="Q204" s="11"/>
      <c r="R204" s="11"/>
      <c r="S204" s="11"/>
      <c r="T204" s="166">
        <f t="shared" si="7"/>
        <v>1190.8</v>
      </c>
      <c r="U204" s="11"/>
      <c r="V204" s="11"/>
      <c r="W204" s="11"/>
      <c r="Y204" s="21">
        <v>2571.4900000000002</v>
      </c>
      <c r="Z204" s="196"/>
      <c r="AB204" s="196">
        <f t="shared" si="8"/>
        <v>2951.41</v>
      </c>
      <c r="AC204" s="204">
        <v>2694.82</v>
      </c>
      <c r="AD204" s="196"/>
      <c r="AE204" s="4"/>
      <c r="AF204" s="4"/>
    </row>
    <row r="205" spans="1:32" x14ac:dyDescent="0.2">
      <c r="A205" s="51"/>
      <c r="B205" s="11"/>
      <c r="C205" s="11" t="s">
        <v>251</v>
      </c>
      <c r="D205" s="11"/>
      <c r="E205" s="11" t="s">
        <v>252</v>
      </c>
      <c r="F205" s="11">
        <v>638147</v>
      </c>
      <c r="G205" s="11"/>
      <c r="H205" s="11"/>
      <c r="I205" s="11"/>
      <c r="J205" s="21">
        <v>134674.33000000013</v>
      </c>
      <c r="K205" s="21"/>
      <c r="M205" s="11">
        <v>669</v>
      </c>
      <c r="N205" s="64"/>
      <c r="P205" s="199">
        <f t="shared" si="6"/>
        <v>201.30692077727971</v>
      </c>
      <c r="Q205" s="11"/>
      <c r="R205" s="11"/>
      <c r="S205" s="11"/>
      <c r="T205" s="166">
        <f t="shared" si="7"/>
        <v>953.88191330343795</v>
      </c>
      <c r="U205" s="11"/>
      <c r="V205" s="11"/>
      <c r="W205" s="11"/>
      <c r="Y205" s="21">
        <v>134674.33000000013</v>
      </c>
      <c r="Z205" s="196"/>
      <c r="AB205" s="196">
        <f t="shared" si="8"/>
        <v>154571.64000000001</v>
      </c>
      <c r="AC205" s="204">
        <v>141133.49</v>
      </c>
      <c r="AD205" s="196"/>
      <c r="AE205" s="4"/>
      <c r="AF205" s="4"/>
    </row>
    <row r="206" spans="1:32" x14ac:dyDescent="0.2">
      <c r="A206" s="51"/>
      <c r="B206" s="11"/>
      <c r="C206" s="11" t="s">
        <v>253</v>
      </c>
      <c r="D206" s="11"/>
      <c r="E206" s="11" t="s">
        <v>254</v>
      </c>
      <c r="F206" s="11">
        <v>5580</v>
      </c>
      <c r="G206" s="11"/>
      <c r="H206" s="11"/>
      <c r="I206" s="11"/>
      <c r="J206" s="21">
        <v>1128.5900000000001</v>
      </c>
      <c r="K206" s="21"/>
      <c r="M206" s="11">
        <v>4</v>
      </c>
      <c r="N206" s="64"/>
      <c r="P206" s="199">
        <f t="shared" si="6"/>
        <v>282.14750000000004</v>
      </c>
      <c r="Q206" s="11"/>
      <c r="R206" s="11"/>
      <c r="S206" s="11"/>
      <c r="T206" s="166">
        <f t="shared" si="7"/>
        <v>1395</v>
      </c>
      <c r="U206" s="11"/>
      <c r="V206" s="11"/>
      <c r="W206" s="11"/>
      <c r="Y206" s="21">
        <v>1128.5900000000001</v>
      </c>
      <c r="Z206" s="196"/>
      <c r="AB206" s="196">
        <f t="shared" si="8"/>
        <v>1295.33</v>
      </c>
      <c r="AC206" s="204">
        <v>1182.72</v>
      </c>
      <c r="AD206" s="196"/>
      <c r="AE206" s="4"/>
      <c r="AF206" s="4"/>
    </row>
    <row r="207" spans="1:32" x14ac:dyDescent="0.2">
      <c r="A207" s="51"/>
      <c r="B207" s="11"/>
      <c r="C207" s="11" t="s">
        <v>253</v>
      </c>
      <c r="D207" s="11"/>
      <c r="E207" s="11" t="s">
        <v>255</v>
      </c>
      <c r="F207" s="11">
        <v>935</v>
      </c>
      <c r="G207" s="11"/>
      <c r="H207" s="11"/>
      <c r="I207" s="11"/>
      <c r="J207" s="21">
        <v>203.87</v>
      </c>
      <c r="K207" s="21"/>
      <c r="M207" s="11">
        <v>1</v>
      </c>
      <c r="N207" s="64"/>
      <c r="P207" s="199">
        <f t="shared" si="6"/>
        <v>203.87</v>
      </c>
      <c r="Q207" s="11"/>
      <c r="R207" s="11"/>
      <c r="S207" s="11"/>
      <c r="T207" s="166">
        <f t="shared" si="7"/>
        <v>935</v>
      </c>
      <c r="U207" s="11"/>
      <c r="V207" s="11"/>
      <c r="W207" s="11"/>
      <c r="Y207" s="21">
        <v>203.87</v>
      </c>
      <c r="Z207" s="196"/>
      <c r="AB207" s="196">
        <f t="shared" si="8"/>
        <v>233.99</v>
      </c>
      <c r="AC207" s="204">
        <v>213.65</v>
      </c>
      <c r="AD207" s="196"/>
      <c r="AE207" s="4"/>
      <c r="AF207" s="4"/>
    </row>
    <row r="208" spans="1:32" x14ac:dyDescent="0.2">
      <c r="A208" s="51"/>
      <c r="B208" s="11"/>
      <c r="C208" s="11" t="s">
        <v>256</v>
      </c>
      <c r="D208" s="11"/>
      <c r="E208" s="11" t="s">
        <v>117</v>
      </c>
      <c r="F208" s="11">
        <v>297739</v>
      </c>
      <c r="G208" s="11"/>
      <c r="H208" s="11"/>
      <c r="I208" s="11"/>
      <c r="J208" s="21">
        <v>62854.719999999965</v>
      </c>
      <c r="K208" s="21"/>
      <c r="M208" s="11">
        <v>391</v>
      </c>
      <c r="N208" s="64"/>
      <c r="P208" s="199">
        <f t="shared" si="6"/>
        <v>160.75375959079275</v>
      </c>
      <c r="Q208" s="11"/>
      <c r="R208" s="11"/>
      <c r="S208" s="11"/>
      <c r="T208" s="166">
        <f t="shared" si="7"/>
        <v>761.48081841432224</v>
      </c>
      <c r="U208" s="11"/>
      <c r="V208" s="11"/>
      <c r="W208" s="11"/>
      <c r="Y208" s="21">
        <v>62854.719999999965</v>
      </c>
      <c r="Z208" s="196"/>
      <c r="AB208" s="196">
        <f t="shared" si="8"/>
        <v>72141.119999999995</v>
      </c>
      <c r="AC208" s="204">
        <v>65869.31</v>
      </c>
      <c r="AD208" s="196"/>
      <c r="AE208" s="4"/>
      <c r="AF208" s="4"/>
    </row>
    <row r="209" spans="1:32" x14ac:dyDescent="0.2">
      <c r="A209" s="51"/>
      <c r="B209" s="11"/>
      <c r="C209" s="11" t="s">
        <v>256</v>
      </c>
      <c r="D209" s="11"/>
      <c r="E209" s="11" t="s">
        <v>75</v>
      </c>
      <c r="F209" s="11">
        <v>64254</v>
      </c>
      <c r="G209" s="11"/>
      <c r="H209" s="11"/>
      <c r="I209" s="11"/>
      <c r="J209" s="21">
        <v>13608.619999999999</v>
      </c>
      <c r="K209" s="21"/>
      <c r="M209" s="11">
        <v>72</v>
      </c>
      <c r="N209" s="64"/>
      <c r="P209" s="199">
        <f t="shared" si="6"/>
        <v>189.00861111111109</v>
      </c>
      <c r="Q209" s="11"/>
      <c r="R209" s="11"/>
      <c r="S209" s="11"/>
      <c r="T209" s="166">
        <f t="shared" si="7"/>
        <v>892.41666666666663</v>
      </c>
      <c r="U209" s="11"/>
      <c r="V209" s="11"/>
      <c r="W209" s="11"/>
      <c r="Y209" s="21">
        <v>13608.619999999999</v>
      </c>
      <c r="Z209" s="196"/>
      <c r="AB209" s="196">
        <f t="shared" si="8"/>
        <v>15619.21</v>
      </c>
      <c r="AC209" s="204">
        <v>14261.31</v>
      </c>
      <c r="AD209" s="196"/>
      <c r="AE209" s="4"/>
      <c r="AF209" s="4"/>
    </row>
    <row r="210" spans="1:32" x14ac:dyDescent="0.2">
      <c r="A210" s="51"/>
      <c r="B210" s="11"/>
      <c r="C210" s="11" t="s">
        <v>257</v>
      </c>
      <c r="D210" s="11"/>
      <c r="E210" s="11" t="s">
        <v>128</v>
      </c>
      <c r="F210" s="11">
        <v>1019</v>
      </c>
      <c r="G210" s="11"/>
      <c r="H210" s="11"/>
      <c r="I210" s="11"/>
      <c r="J210" s="21">
        <v>226.7</v>
      </c>
      <c r="K210" s="21"/>
      <c r="M210" s="11">
        <v>1</v>
      </c>
      <c r="N210" s="64"/>
      <c r="P210" s="199">
        <f t="shared" si="6"/>
        <v>226.7</v>
      </c>
      <c r="Q210" s="11"/>
      <c r="R210" s="11"/>
      <c r="S210" s="11"/>
      <c r="T210" s="166">
        <f t="shared" si="7"/>
        <v>1019</v>
      </c>
      <c r="U210" s="11"/>
      <c r="V210" s="11"/>
      <c r="W210" s="11"/>
      <c r="Y210" s="21">
        <v>226.7</v>
      </c>
      <c r="Z210" s="196"/>
      <c r="AB210" s="196">
        <f t="shared" si="8"/>
        <v>260.19</v>
      </c>
      <c r="AC210" s="204">
        <v>237.57</v>
      </c>
      <c r="AD210" s="196"/>
      <c r="AE210" s="4"/>
      <c r="AF210" s="4"/>
    </row>
    <row r="211" spans="1:32" x14ac:dyDescent="0.2">
      <c r="A211" s="51"/>
      <c r="B211" s="11"/>
      <c r="C211" s="11" t="s">
        <v>257</v>
      </c>
      <c r="D211" s="11"/>
      <c r="E211" s="11" t="s">
        <v>199</v>
      </c>
      <c r="F211" s="11">
        <v>231</v>
      </c>
      <c r="G211" s="11"/>
      <c r="H211" s="11"/>
      <c r="I211" s="11"/>
      <c r="J211" s="21">
        <v>54.45</v>
      </c>
      <c r="K211" s="21"/>
      <c r="M211" s="11">
        <v>1</v>
      </c>
      <c r="N211" s="64"/>
      <c r="P211" s="199">
        <f t="shared" si="6"/>
        <v>54.45</v>
      </c>
      <c r="Q211" s="11"/>
      <c r="R211" s="11"/>
      <c r="S211" s="11"/>
      <c r="T211" s="166">
        <f t="shared" si="7"/>
        <v>231</v>
      </c>
      <c r="U211" s="11"/>
      <c r="V211" s="11"/>
      <c r="W211" s="11"/>
      <c r="Y211" s="21">
        <v>54.45</v>
      </c>
      <c r="Z211" s="196"/>
      <c r="AB211" s="196">
        <f t="shared" si="8"/>
        <v>62.49</v>
      </c>
      <c r="AC211" s="204">
        <v>57.06</v>
      </c>
      <c r="AD211" s="196"/>
      <c r="AE211" s="4"/>
      <c r="AF211" s="4"/>
    </row>
    <row r="212" spans="1:32" x14ac:dyDescent="0.2">
      <c r="A212" s="51"/>
      <c r="B212" s="11"/>
      <c r="C212" s="11" t="s">
        <v>257</v>
      </c>
      <c r="D212" s="11"/>
      <c r="E212" s="11" t="s">
        <v>70</v>
      </c>
      <c r="F212" s="11">
        <v>5446411</v>
      </c>
      <c r="G212" s="11"/>
      <c r="H212" s="11"/>
      <c r="I212" s="11"/>
      <c r="J212" s="21">
        <v>1116907.8200000022</v>
      </c>
      <c r="K212" s="21"/>
      <c r="M212" s="11">
        <v>6426</v>
      </c>
      <c r="N212" s="64"/>
      <c r="P212" s="199">
        <f t="shared" si="6"/>
        <v>173.81074074074107</v>
      </c>
      <c r="Q212" s="11"/>
      <c r="R212" s="11"/>
      <c r="S212" s="11"/>
      <c r="T212" s="166">
        <f t="shared" si="7"/>
        <v>847.55851229380642</v>
      </c>
      <c r="U212" s="11"/>
      <c r="V212" s="11"/>
      <c r="W212" s="11"/>
      <c r="Y212" s="21">
        <v>1116907.8200000022</v>
      </c>
      <c r="Z212" s="196"/>
      <c r="AB212" s="196">
        <f t="shared" si="8"/>
        <v>1281924.1200000001</v>
      </c>
      <c r="AC212" s="204">
        <v>1170476.18</v>
      </c>
      <c r="AD212" s="196"/>
      <c r="AE212" s="4"/>
      <c r="AF212" s="4"/>
    </row>
    <row r="213" spans="1:32" x14ac:dyDescent="0.2">
      <c r="A213" s="51"/>
      <c r="B213" s="11"/>
      <c r="C213" s="11" t="s">
        <v>257</v>
      </c>
      <c r="D213" s="11"/>
      <c r="E213" s="11" t="s">
        <v>258</v>
      </c>
      <c r="F213" s="11">
        <v>267</v>
      </c>
      <c r="G213" s="11"/>
      <c r="H213" s="11"/>
      <c r="I213" s="11"/>
      <c r="J213" s="21">
        <v>63.52</v>
      </c>
      <c r="K213" s="21"/>
      <c r="M213" s="11">
        <v>1</v>
      </c>
      <c r="N213" s="64"/>
      <c r="P213" s="199">
        <f t="shared" si="6"/>
        <v>63.52</v>
      </c>
      <c r="Q213" s="11"/>
      <c r="R213" s="11"/>
      <c r="S213" s="11"/>
      <c r="T213" s="166">
        <f t="shared" si="7"/>
        <v>267</v>
      </c>
      <c r="U213" s="11"/>
      <c r="V213" s="11"/>
      <c r="W213" s="11"/>
      <c r="Y213" s="21">
        <v>63.52</v>
      </c>
      <c r="Z213" s="196"/>
      <c r="AB213" s="196">
        <f t="shared" si="8"/>
        <v>72.900000000000006</v>
      </c>
      <c r="AC213" s="204">
        <v>66.569999999999993</v>
      </c>
      <c r="AD213" s="196"/>
      <c r="AE213" s="4"/>
      <c r="AF213" s="4"/>
    </row>
    <row r="214" spans="1:32" x14ac:dyDescent="0.2">
      <c r="A214" s="51"/>
      <c r="B214" s="11"/>
      <c r="C214" s="11" t="s">
        <v>257</v>
      </c>
      <c r="D214" s="11"/>
      <c r="E214" s="11" t="s">
        <v>259</v>
      </c>
      <c r="F214" s="11">
        <v>2126</v>
      </c>
      <c r="G214" s="11"/>
      <c r="H214" s="11"/>
      <c r="I214" s="11"/>
      <c r="J214" s="21">
        <v>210.31</v>
      </c>
      <c r="K214" s="21"/>
      <c r="M214" s="11">
        <v>1</v>
      </c>
      <c r="N214" s="64"/>
      <c r="P214" s="199">
        <f t="shared" si="6"/>
        <v>210.31</v>
      </c>
      <c r="Q214" s="11"/>
      <c r="R214" s="11"/>
      <c r="S214" s="11"/>
      <c r="T214" s="166">
        <f t="shared" si="7"/>
        <v>2126</v>
      </c>
      <c r="U214" s="11"/>
      <c r="V214" s="11"/>
      <c r="W214" s="11"/>
      <c r="Y214" s="21">
        <v>210.31</v>
      </c>
      <c r="Z214" s="196"/>
      <c r="AB214" s="196">
        <f t="shared" si="8"/>
        <v>241.38</v>
      </c>
      <c r="AC214" s="204">
        <v>220.4</v>
      </c>
      <c r="AD214" s="196"/>
      <c r="AE214" s="4"/>
      <c r="AF214" s="4"/>
    </row>
    <row r="215" spans="1:32" x14ac:dyDescent="0.2">
      <c r="A215" s="51"/>
      <c r="B215" s="11"/>
      <c r="C215" s="11" t="s">
        <v>260</v>
      </c>
      <c r="D215" s="11"/>
      <c r="E215" s="11" t="s">
        <v>163</v>
      </c>
      <c r="F215" s="11">
        <v>1317</v>
      </c>
      <c r="G215" s="11"/>
      <c r="H215" s="11"/>
      <c r="I215" s="11"/>
      <c r="J215" s="21">
        <v>284.08</v>
      </c>
      <c r="K215" s="21"/>
      <c r="M215" s="11">
        <v>1</v>
      </c>
      <c r="N215" s="64"/>
      <c r="P215" s="199">
        <f t="shared" ref="P215:P278" si="9">J215/M215</f>
        <v>284.08</v>
      </c>
      <c r="Q215" s="11"/>
      <c r="R215" s="11"/>
      <c r="S215" s="11"/>
      <c r="T215" s="166">
        <f t="shared" ref="T215:T278" si="10">F215/M215</f>
        <v>1317</v>
      </c>
      <c r="U215" s="11"/>
      <c r="V215" s="11"/>
      <c r="W215" s="11"/>
      <c r="Y215" s="21">
        <v>284.08</v>
      </c>
      <c r="Z215" s="196"/>
      <c r="AB215" s="196">
        <f t="shared" ref="AB215:AB278" si="11">ROUND($AB$637*Y215/$Y$637,2)</f>
        <v>326.05</v>
      </c>
      <c r="AC215" s="204">
        <v>297.7</v>
      </c>
      <c r="AD215" s="196"/>
      <c r="AE215" s="4"/>
      <c r="AF215" s="4"/>
    </row>
    <row r="216" spans="1:32" x14ac:dyDescent="0.2">
      <c r="A216" s="51"/>
      <c r="B216" s="11"/>
      <c r="C216" s="11" t="s">
        <v>260</v>
      </c>
      <c r="D216" s="11"/>
      <c r="E216" s="11" t="s">
        <v>61</v>
      </c>
      <c r="F216" s="11">
        <v>1146825</v>
      </c>
      <c r="G216" s="11"/>
      <c r="H216" s="11"/>
      <c r="I216" s="11"/>
      <c r="J216" s="21">
        <v>244255.87000000148</v>
      </c>
      <c r="K216" s="21"/>
      <c r="M216" s="11">
        <v>1745</v>
      </c>
      <c r="N216" s="64"/>
      <c r="P216" s="199">
        <f t="shared" si="9"/>
        <v>139.97471060172003</v>
      </c>
      <c r="Q216" s="11"/>
      <c r="R216" s="11"/>
      <c r="S216" s="11"/>
      <c r="T216" s="166">
        <f t="shared" si="10"/>
        <v>657.20630372492838</v>
      </c>
      <c r="U216" s="11"/>
      <c r="V216" s="11"/>
      <c r="W216" s="11"/>
      <c r="Y216" s="21">
        <v>244255.87000000148</v>
      </c>
      <c r="Z216" s="196"/>
      <c r="AB216" s="196">
        <f t="shared" si="11"/>
        <v>280343.18</v>
      </c>
      <c r="AC216" s="204">
        <v>255970.7</v>
      </c>
      <c r="AD216" s="196"/>
      <c r="AE216" s="4"/>
      <c r="AF216" s="4"/>
    </row>
    <row r="217" spans="1:32" x14ac:dyDescent="0.2">
      <c r="A217" s="51"/>
      <c r="B217" s="11"/>
      <c r="C217" s="11" t="s">
        <v>260</v>
      </c>
      <c r="D217" s="11"/>
      <c r="E217" s="11" t="s">
        <v>261</v>
      </c>
      <c r="F217" s="11">
        <v>158</v>
      </c>
      <c r="G217" s="11"/>
      <c r="H217" s="11"/>
      <c r="I217" s="11"/>
      <c r="J217" s="21">
        <v>40.340000000000003</v>
      </c>
      <c r="K217" s="21"/>
      <c r="M217" s="11">
        <v>1</v>
      </c>
      <c r="N217" s="64"/>
      <c r="P217" s="199">
        <f t="shared" si="9"/>
        <v>40.340000000000003</v>
      </c>
      <c r="Q217" s="11"/>
      <c r="R217" s="11"/>
      <c r="S217" s="11"/>
      <c r="T217" s="166">
        <f t="shared" si="10"/>
        <v>158</v>
      </c>
      <c r="U217" s="11"/>
      <c r="V217" s="11"/>
      <c r="W217" s="11"/>
      <c r="Y217" s="21">
        <v>40.340000000000003</v>
      </c>
      <c r="Z217" s="196"/>
      <c r="AB217" s="196">
        <f t="shared" si="11"/>
        <v>46.3</v>
      </c>
      <c r="AC217" s="204">
        <v>42.27</v>
      </c>
      <c r="AD217" s="196"/>
      <c r="AE217" s="4"/>
      <c r="AF217" s="4"/>
    </row>
    <row r="218" spans="1:32" x14ac:dyDescent="0.2">
      <c r="A218" s="51"/>
      <c r="B218" s="11"/>
      <c r="C218" s="11" t="s">
        <v>262</v>
      </c>
      <c r="D218" s="11"/>
      <c r="E218" s="11" t="s">
        <v>117</v>
      </c>
      <c r="F218" s="11">
        <v>9797</v>
      </c>
      <c r="G218" s="11"/>
      <c r="H218" s="11"/>
      <c r="I218" s="11"/>
      <c r="J218" s="21">
        <v>2094.86</v>
      </c>
      <c r="K218" s="21"/>
      <c r="M218" s="11">
        <v>6</v>
      </c>
      <c r="N218" s="64"/>
      <c r="P218" s="199">
        <f t="shared" si="9"/>
        <v>349.14333333333337</v>
      </c>
      <c r="Q218" s="11"/>
      <c r="R218" s="11"/>
      <c r="S218" s="11"/>
      <c r="T218" s="166">
        <f t="shared" si="10"/>
        <v>1632.8333333333333</v>
      </c>
      <c r="U218" s="11"/>
      <c r="V218" s="11"/>
      <c r="W218" s="11"/>
      <c r="Y218" s="21">
        <v>2094.86</v>
      </c>
      <c r="Z218" s="196"/>
      <c r="AB218" s="196">
        <f t="shared" si="11"/>
        <v>2404.36</v>
      </c>
      <c r="AC218" s="204">
        <v>2195.33</v>
      </c>
      <c r="AD218" s="196"/>
      <c r="AE218" s="4"/>
      <c r="AF218" s="4"/>
    </row>
    <row r="219" spans="1:32" x14ac:dyDescent="0.2">
      <c r="A219" s="51"/>
      <c r="B219" s="11"/>
      <c r="C219" s="11" t="s">
        <v>262</v>
      </c>
      <c r="D219" s="11"/>
      <c r="E219" s="11" t="s">
        <v>206</v>
      </c>
      <c r="F219" s="11">
        <v>917</v>
      </c>
      <c r="G219" s="11"/>
      <c r="H219" s="11"/>
      <c r="I219" s="11"/>
      <c r="J219" s="21">
        <v>198.75</v>
      </c>
      <c r="K219" s="21"/>
      <c r="M219" s="11">
        <v>1</v>
      </c>
      <c r="N219" s="64"/>
      <c r="P219" s="199">
        <f t="shared" si="9"/>
        <v>198.75</v>
      </c>
      <c r="Q219" s="11"/>
      <c r="R219" s="11"/>
      <c r="S219" s="11"/>
      <c r="T219" s="166">
        <f t="shared" si="10"/>
        <v>917</v>
      </c>
      <c r="U219" s="11"/>
      <c r="V219" s="11"/>
      <c r="W219" s="11"/>
      <c r="Y219" s="21">
        <v>198.75</v>
      </c>
      <c r="Z219" s="196"/>
      <c r="AB219" s="196">
        <f t="shared" si="11"/>
        <v>228.11</v>
      </c>
      <c r="AC219" s="204">
        <v>208.28</v>
      </c>
      <c r="AD219" s="196"/>
      <c r="AE219" s="4"/>
      <c r="AF219" s="4"/>
    </row>
    <row r="220" spans="1:32" x14ac:dyDescent="0.2">
      <c r="A220" s="51"/>
      <c r="B220" s="11"/>
      <c r="C220" s="11" t="s">
        <v>262</v>
      </c>
      <c r="D220" s="11"/>
      <c r="E220" s="11" t="s">
        <v>263</v>
      </c>
      <c r="F220" s="11">
        <v>613010</v>
      </c>
      <c r="G220" s="11"/>
      <c r="H220" s="11"/>
      <c r="I220" s="11"/>
      <c r="J220" s="21">
        <v>130959.85000000006</v>
      </c>
      <c r="K220" s="21"/>
      <c r="M220" s="11">
        <v>715</v>
      </c>
      <c r="N220" s="64"/>
      <c r="P220" s="199">
        <f t="shared" si="9"/>
        <v>183.16062937062947</v>
      </c>
      <c r="Q220" s="11"/>
      <c r="R220" s="11"/>
      <c r="S220" s="11"/>
      <c r="T220" s="166">
        <f t="shared" si="10"/>
        <v>857.3566433566433</v>
      </c>
      <c r="U220" s="11"/>
      <c r="V220" s="11"/>
      <c r="W220" s="11"/>
      <c r="Y220" s="21">
        <v>130959.85000000006</v>
      </c>
      <c r="Z220" s="196"/>
      <c r="AB220" s="196">
        <f t="shared" si="11"/>
        <v>150308.37</v>
      </c>
      <c r="AC220" s="204">
        <v>137240.85999999999</v>
      </c>
      <c r="AD220" s="196"/>
      <c r="AE220" s="4"/>
      <c r="AF220" s="4"/>
    </row>
    <row r="221" spans="1:32" x14ac:dyDescent="0.2">
      <c r="A221" s="51"/>
      <c r="B221" s="11"/>
      <c r="C221" s="11" t="s">
        <v>264</v>
      </c>
      <c r="D221" s="11"/>
      <c r="E221" s="11" t="s">
        <v>265</v>
      </c>
      <c r="F221" s="11">
        <v>201838</v>
      </c>
      <c r="G221" s="11"/>
      <c r="H221" s="11"/>
      <c r="I221" s="11"/>
      <c r="J221" s="21">
        <v>41971.34000000004</v>
      </c>
      <c r="K221" s="21"/>
      <c r="M221" s="11">
        <v>197</v>
      </c>
      <c r="N221" s="64"/>
      <c r="P221" s="199">
        <f t="shared" si="9"/>
        <v>213.05248730964487</v>
      </c>
      <c r="Q221" s="11"/>
      <c r="R221" s="11"/>
      <c r="S221" s="11"/>
      <c r="T221" s="166">
        <f t="shared" si="10"/>
        <v>1024.5583756345177</v>
      </c>
      <c r="U221" s="11"/>
      <c r="V221" s="11"/>
      <c r="W221" s="11"/>
      <c r="Y221" s="21">
        <v>41971.34000000004</v>
      </c>
      <c r="Z221" s="196"/>
      <c r="AB221" s="196">
        <f t="shared" si="11"/>
        <v>48172.35</v>
      </c>
      <c r="AC221" s="204">
        <v>43984.34</v>
      </c>
      <c r="AD221" s="196"/>
      <c r="AE221" s="4"/>
      <c r="AF221" s="4"/>
    </row>
    <row r="222" spans="1:32" x14ac:dyDescent="0.2">
      <c r="A222" s="51"/>
      <c r="B222" s="11"/>
      <c r="C222" s="11" t="s">
        <v>266</v>
      </c>
      <c r="D222" s="11"/>
      <c r="E222" s="11" t="s">
        <v>142</v>
      </c>
      <c r="F222" s="11">
        <v>120717</v>
      </c>
      <c r="G222" s="11"/>
      <c r="H222" s="11"/>
      <c r="I222" s="11"/>
      <c r="J222" s="21">
        <v>25338.860000000004</v>
      </c>
      <c r="K222" s="21"/>
      <c r="M222" s="11">
        <v>123</v>
      </c>
      <c r="N222" s="64"/>
      <c r="P222" s="199">
        <f t="shared" si="9"/>
        <v>206.00699186991872</v>
      </c>
      <c r="Q222" s="11"/>
      <c r="R222" s="11"/>
      <c r="S222" s="11"/>
      <c r="T222" s="166">
        <f t="shared" si="10"/>
        <v>981.43902439024396</v>
      </c>
      <c r="U222" s="11"/>
      <c r="V222" s="11"/>
      <c r="W222" s="11"/>
      <c r="Y222" s="21">
        <v>25338.860000000004</v>
      </c>
      <c r="Z222" s="196"/>
      <c r="AB222" s="196">
        <f t="shared" si="11"/>
        <v>29082.52</v>
      </c>
      <c r="AC222" s="204">
        <v>26554.14</v>
      </c>
      <c r="AD222" s="196"/>
      <c r="AE222" s="4"/>
      <c r="AF222" s="4"/>
    </row>
    <row r="223" spans="1:32" x14ac:dyDescent="0.2">
      <c r="A223" s="51"/>
      <c r="B223" s="11"/>
      <c r="C223" s="11" t="s">
        <v>266</v>
      </c>
      <c r="D223" s="11"/>
      <c r="E223" s="11" t="s">
        <v>267</v>
      </c>
      <c r="F223" s="11">
        <v>3262</v>
      </c>
      <c r="G223" s="11"/>
      <c r="H223" s="11"/>
      <c r="I223" s="11"/>
      <c r="J223" s="21">
        <v>716.65</v>
      </c>
      <c r="K223" s="21"/>
      <c r="M223" s="11">
        <v>2</v>
      </c>
      <c r="N223" s="64"/>
      <c r="P223" s="199">
        <f t="shared" si="9"/>
        <v>358.32499999999999</v>
      </c>
      <c r="Q223" s="11"/>
      <c r="R223" s="11"/>
      <c r="S223" s="11"/>
      <c r="T223" s="166">
        <f t="shared" si="10"/>
        <v>1631</v>
      </c>
      <c r="U223" s="11"/>
      <c r="V223" s="11"/>
      <c r="W223" s="11"/>
      <c r="Y223" s="21">
        <v>716.65</v>
      </c>
      <c r="Z223" s="196"/>
      <c r="AB223" s="196">
        <f t="shared" si="11"/>
        <v>822.53</v>
      </c>
      <c r="AC223" s="204">
        <v>751.02</v>
      </c>
      <c r="AD223" s="196"/>
      <c r="AE223" s="4"/>
      <c r="AF223" s="4"/>
    </row>
    <row r="224" spans="1:32" x14ac:dyDescent="0.2">
      <c r="A224" s="51"/>
      <c r="B224" s="11"/>
      <c r="C224" s="11" t="s">
        <v>266</v>
      </c>
      <c r="D224" s="11"/>
      <c r="E224" s="11" t="s">
        <v>268</v>
      </c>
      <c r="F224" s="11">
        <v>1328</v>
      </c>
      <c r="G224" s="11"/>
      <c r="H224" s="11"/>
      <c r="I224" s="11"/>
      <c r="J224" s="21">
        <v>286.39999999999998</v>
      </c>
      <c r="K224" s="21"/>
      <c r="M224" s="11">
        <v>1</v>
      </c>
      <c r="N224" s="64"/>
      <c r="P224" s="199">
        <f t="shared" si="9"/>
        <v>286.39999999999998</v>
      </c>
      <c r="Q224" s="11"/>
      <c r="R224" s="11"/>
      <c r="S224" s="11"/>
      <c r="T224" s="166">
        <f t="shared" si="10"/>
        <v>1328</v>
      </c>
      <c r="U224" s="11"/>
      <c r="V224" s="11"/>
      <c r="W224" s="11"/>
      <c r="Y224" s="21">
        <v>286.39999999999998</v>
      </c>
      <c r="Z224" s="196"/>
      <c r="AB224" s="196">
        <f t="shared" si="11"/>
        <v>328.71</v>
      </c>
      <c r="AC224" s="204">
        <v>300.14</v>
      </c>
      <c r="AD224" s="196"/>
      <c r="AE224" s="4"/>
      <c r="AF224" s="4"/>
    </row>
    <row r="225" spans="1:32" x14ac:dyDescent="0.2">
      <c r="A225" s="51"/>
      <c r="B225" s="11"/>
      <c r="C225" s="11" t="s">
        <v>269</v>
      </c>
      <c r="D225" s="11"/>
      <c r="E225" s="11" t="s">
        <v>142</v>
      </c>
      <c r="F225" s="11">
        <v>559</v>
      </c>
      <c r="G225" s="11"/>
      <c r="H225" s="11"/>
      <c r="I225" s="11"/>
      <c r="J225" s="21">
        <v>130.51</v>
      </c>
      <c r="K225" s="21"/>
      <c r="M225" s="11">
        <v>2</v>
      </c>
      <c r="N225" s="64"/>
      <c r="P225" s="199">
        <f t="shared" si="9"/>
        <v>65.254999999999995</v>
      </c>
      <c r="Q225" s="11"/>
      <c r="R225" s="11"/>
      <c r="S225" s="11"/>
      <c r="T225" s="166">
        <f t="shared" si="10"/>
        <v>279.5</v>
      </c>
      <c r="U225" s="11"/>
      <c r="V225" s="11"/>
      <c r="W225" s="11"/>
      <c r="Y225" s="21">
        <v>130.51</v>
      </c>
      <c r="Z225" s="196"/>
      <c r="AB225" s="196">
        <f t="shared" si="11"/>
        <v>149.79</v>
      </c>
      <c r="AC225" s="204">
        <v>136.77000000000001</v>
      </c>
      <c r="AD225" s="196"/>
      <c r="AE225" s="4"/>
      <c r="AF225" s="4"/>
    </row>
    <row r="226" spans="1:32" x14ac:dyDescent="0.2">
      <c r="A226" s="51"/>
      <c r="B226" s="11"/>
      <c r="C226" s="11" t="s">
        <v>269</v>
      </c>
      <c r="D226" s="11"/>
      <c r="E226" s="11" t="s">
        <v>267</v>
      </c>
      <c r="F226" s="11">
        <v>284994</v>
      </c>
      <c r="G226" s="11"/>
      <c r="H226" s="11"/>
      <c r="I226" s="11"/>
      <c r="J226" s="21">
        <v>59809.489999999976</v>
      </c>
      <c r="K226" s="21"/>
      <c r="M226" s="11">
        <v>301</v>
      </c>
      <c r="N226" s="64"/>
      <c r="P226" s="199">
        <f t="shared" si="9"/>
        <v>198.70262458471754</v>
      </c>
      <c r="Q226" s="11"/>
      <c r="R226" s="11"/>
      <c r="S226" s="11"/>
      <c r="T226" s="166">
        <f t="shared" si="10"/>
        <v>946.82392026578077</v>
      </c>
      <c r="U226" s="11"/>
      <c r="V226" s="11"/>
      <c r="W226" s="11"/>
      <c r="Y226" s="21">
        <v>59809.489999999976</v>
      </c>
      <c r="Z226" s="196"/>
      <c r="AB226" s="196">
        <f t="shared" si="11"/>
        <v>68645.98</v>
      </c>
      <c r="AC226" s="204">
        <v>62678.03</v>
      </c>
      <c r="AD226" s="196"/>
      <c r="AE226" s="4"/>
      <c r="AF226" s="4"/>
    </row>
    <row r="227" spans="1:32" x14ac:dyDescent="0.2">
      <c r="A227" s="51"/>
      <c r="B227" s="11"/>
      <c r="C227" s="11" t="s">
        <v>270</v>
      </c>
      <c r="D227" s="11"/>
      <c r="E227" s="11" t="s">
        <v>105</v>
      </c>
      <c r="F227" s="11">
        <v>2673</v>
      </c>
      <c r="G227" s="11"/>
      <c r="H227" s="11"/>
      <c r="I227" s="11"/>
      <c r="J227" s="21">
        <v>583.04999999999995</v>
      </c>
      <c r="K227" s="21"/>
      <c r="M227" s="11">
        <v>3</v>
      </c>
      <c r="N227" s="64"/>
      <c r="P227" s="199">
        <f t="shared" si="9"/>
        <v>194.35</v>
      </c>
      <c r="Q227" s="11"/>
      <c r="R227" s="11"/>
      <c r="S227" s="11"/>
      <c r="T227" s="166">
        <f t="shared" si="10"/>
        <v>891</v>
      </c>
      <c r="U227" s="11"/>
      <c r="V227" s="11"/>
      <c r="W227" s="11"/>
      <c r="Y227" s="21">
        <v>583.04999999999995</v>
      </c>
      <c r="Z227" s="196"/>
      <c r="AB227" s="196">
        <f t="shared" si="11"/>
        <v>669.19</v>
      </c>
      <c r="AC227" s="204">
        <v>611.01</v>
      </c>
      <c r="AD227" s="196"/>
      <c r="AE227" s="4"/>
      <c r="AF227" s="4"/>
    </row>
    <row r="228" spans="1:32" x14ac:dyDescent="0.2">
      <c r="A228" s="51"/>
      <c r="B228" s="11"/>
      <c r="C228" s="11" t="s">
        <v>271</v>
      </c>
      <c r="D228" s="11"/>
      <c r="E228" s="11" t="s">
        <v>98</v>
      </c>
      <c r="F228" s="11">
        <v>25434</v>
      </c>
      <c r="G228" s="11"/>
      <c r="H228" s="11"/>
      <c r="I228" s="11"/>
      <c r="J228" s="21">
        <v>5332.9400000000005</v>
      </c>
      <c r="K228" s="21"/>
      <c r="M228" s="11">
        <v>20</v>
      </c>
      <c r="N228" s="64"/>
      <c r="P228" s="199">
        <f t="shared" si="9"/>
        <v>266.64700000000005</v>
      </c>
      <c r="Q228" s="11"/>
      <c r="R228" s="11"/>
      <c r="S228" s="11"/>
      <c r="T228" s="166">
        <f t="shared" si="10"/>
        <v>1271.7</v>
      </c>
      <c r="U228" s="11"/>
      <c r="V228" s="11"/>
      <c r="W228" s="11"/>
      <c r="Y228" s="21">
        <v>5332.9400000000005</v>
      </c>
      <c r="Z228" s="196"/>
      <c r="AB228" s="196">
        <f t="shared" si="11"/>
        <v>6120.85</v>
      </c>
      <c r="AC228" s="204">
        <v>5588.71</v>
      </c>
      <c r="AD228" s="196"/>
      <c r="AE228" s="4"/>
      <c r="AF228" s="4"/>
    </row>
    <row r="229" spans="1:32" x14ac:dyDescent="0.2">
      <c r="A229" s="51"/>
      <c r="B229" s="11"/>
      <c r="C229" s="11" t="s">
        <v>272</v>
      </c>
      <c r="D229" s="11"/>
      <c r="E229" s="11" t="s">
        <v>101</v>
      </c>
      <c r="F229" s="11">
        <v>6992</v>
      </c>
      <c r="G229" s="11"/>
      <c r="H229" s="11"/>
      <c r="I229" s="11"/>
      <c r="J229" s="21">
        <v>1324.69</v>
      </c>
      <c r="K229" s="21"/>
      <c r="M229" s="11">
        <v>6</v>
      </c>
      <c r="N229" s="64"/>
      <c r="P229" s="199">
        <f t="shared" si="9"/>
        <v>220.78166666666667</v>
      </c>
      <c r="Q229" s="11"/>
      <c r="R229" s="11"/>
      <c r="S229" s="11"/>
      <c r="T229" s="166">
        <f t="shared" si="10"/>
        <v>1165.3333333333333</v>
      </c>
      <c r="U229" s="11"/>
      <c r="V229" s="11"/>
      <c r="W229" s="11"/>
      <c r="Y229" s="21">
        <v>1324.69</v>
      </c>
      <c r="Z229" s="196"/>
      <c r="AB229" s="196">
        <f t="shared" si="11"/>
        <v>1520.4</v>
      </c>
      <c r="AC229" s="204">
        <v>1388.22</v>
      </c>
      <c r="AD229" s="196"/>
      <c r="AE229" s="4"/>
      <c r="AF229" s="4"/>
    </row>
    <row r="230" spans="1:32" x14ac:dyDescent="0.2">
      <c r="A230" s="51"/>
      <c r="B230" s="11"/>
      <c r="C230" s="11" t="s">
        <v>272</v>
      </c>
      <c r="D230" s="11"/>
      <c r="E230" s="11" t="s">
        <v>273</v>
      </c>
      <c r="F230" s="11">
        <v>390</v>
      </c>
      <c r="G230" s="11"/>
      <c r="H230" s="11"/>
      <c r="I230" s="11"/>
      <c r="J230" s="21">
        <v>88.66</v>
      </c>
      <c r="K230" s="21"/>
      <c r="M230" s="11">
        <v>1</v>
      </c>
      <c r="N230" s="64"/>
      <c r="P230" s="199">
        <f t="shared" si="9"/>
        <v>88.66</v>
      </c>
      <c r="Q230" s="11"/>
      <c r="R230" s="11"/>
      <c r="S230" s="11"/>
      <c r="T230" s="166">
        <f t="shared" si="10"/>
        <v>390</v>
      </c>
      <c r="U230" s="11"/>
      <c r="V230" s="11"/>
      <c r="W230" s="11"/>
      <c r="Y230" s="21">
        <v>88.66</v>
      </c>
      <c r="Z230" s="196"/>
      <c r="AB230" s="196">
        <f t="shared" si="11"/>
        <v>101.76</v>
      </c>
      <c r="AC230" s="204">
        <v>92.91</v>
      </c>
      <c r="AD230" s="196"/>
      <c r="AE230" s="4"/>
      <c r="AF230" s="4"/>
    </row>
    <row r="231" spans="1:32" x14ac:dyDescent="0.2">
      <c r="A231" s="51"/>
      <c r="B231" s="11"/>
      <c r="C231" s="11" t="s">
        <v>274</v>
      </c>
      <c r="D231" s="11"/>
      <c r="E231" s="11" t="s">
        <v>273</v>
      </c>
      <c r="F231" s="11">
        <v>45598</v>
      </c>
      <c r="G231" s="11"/>
      <c r="H231" s="11"/>
      <c r="I231" s="11"/>
      <c r="J231" s="21">
        <v>9693.89</v>
      </c>
      <c r="K231" s="21"/>
      <c r="M231" s="11">
        <v>36</v>
      </c>
      <c r="N231" s="64"/>
      <c r="P231" s="199">
        <f t="shared" si="9"/>
        <v>269.27472222222218</v>
      </c>
      <c r="Q231" s="11"/>
      <c r="R231" s="11"/>
      <c r="S231" s="11"/>
      <c r="T231" s="166">
        <f t="shared" si="10"/>
        <v>1266.6111111111111</v>
      </c>
      <c r="U231" s="11"/>
      <c r="V231" s="11"/>
      <c r="W231" s="11"/>
      <c r="Y231" s="21">
        <v>9693.89</v>
      </c>
      <c r="Z231" s="196"/>
      <c r="AB231" s="196">
        <f t="shared" si="11"/>
        <v>11126.1</v>
      </c>
      <c r="AC231" s="204">
        <v>10158.82</v>
      </c>
      <c r="AD231" s="196"/>
      <c r="AE231" s="4"/>
      <c r="AF231" s="4"/>
    </row>
    <row r="232" spans="1:32" x14ac:dyDescent="0.2">
      <c r="A232" s="51"/>
      <c r="B232" s="11"/>
      <c r="C232" s="11" t="s">
        <v>275</v>
      </c>
      <c r="D232" s="11"/>
      <c r="E232" s="11" t="s">
        <v>91</v>
      </c>
      <c r="F232" s="11">
        <v>96849</v>
      </c>
      <c r="G232" s="11"/>
      <c r="H232" s="11"/>
      <c r="I232" s="11"/>
      <c r="J232" s="21">
        <v>19860.230000000007</v>
      </c>
      <c r="K232" s="21"/>
      <c r="M232" s="11">
        <v>96</v>
      </c>
      <c r="N232" s="64"/>
      <c r="P232" s="199">
        <f t="shared" si="9"/>
        <v>206.8773958333334</v>
      </c>
      <c r="Q232" s="11"/>
      <c r="R232" s="11"/>
      <c r="S232" s="11"/>
      <c r="T232" s="166">
        <f t="shared" si="10"/>
        <v>1008.84375</v>
      </c>
      <c r="U232" s="11"/>
      <c r="V232" s="11"/>
      <c r="W232" s="11"/>
      <c r="Y232" s="21">
        <v>19860.230000000007</v>
      </c>
      <c r="Z232" s="196"/>
      <c r="AB232" s="196">
        <f t="shared" si="11"/>
        <v>22794.46</v>
      </c>
      <c r="AC232" s="204">
        <v>20812.75</v>
      </c>
      <c r="AD232" s="196"/>
      <c r="AE232" s="4"/>
      <c r="AF232" s="4"/>
    </row>
    <row r="233" spans="1:32" x14ac:dyDescent="0.2">
      <c r="A233" s="51"/>
      <c r="B233" s="11"/>
      <c r="C233" s="11" t="s">
        <v>276</v>
      </c>
      <c r="D233" s="11"/>
      <c r="E233" s="11" t="s">
        <v>61</v>
      </c>
      <c r="F233" s="11">
        <v>600703</v>
      </c>
      <c r="G233" s="11"/>
      <c r="H233" s="11"/>
      <c r="I233" s="11"/>
      <c r="J233" s="21">
        <v>128258.17000000009</v>
      </c>
      <c r="K233" s="21"/>
      <c r="M233" s="11">
        <v>683</v>
      </c>
      <c r="N233" s="64"/>
      <c r="P233" s="199">
        <f t="shared" si="9"/>
        <v>187.78648609077612</v>
      </c>
      <c r="Q233" s="11"/>
      <c r="R233" s="11"/>
      <c r="S233" s="11"/>
      <c r="T233" s="166">
        <f t="shared" si="10"/>
        <v>879.50658857979499</v>
      </c>
      <c r="U233" s="11"/>
      <c r="V233" s="11"/>
      <c r="W233" s="11"/>
      <c r="Y233" s="21">
        <v>128258.17000000009</v>
      </c>
      <c r="Z233" s="196"/>
      <c r="AB233" s="196">
        <f t="shared" si="11"/>
        <v>147207.53</v>
      </c>
      <c r="AC233" s="204">
        <v>134409.60000000001</v>
      </c>
      <c r="AD233" s="196"/>
      <c r="AE233" s="4"/>
      <c r="AF233" s="4"/>
    </row>
    <row r="234" spans="1:32" x14ac:dyDescent="0.2">
      <c r="A234" s="51"/>
      <c r="B234" s="11"/>
      <c r="C234" s="11" t="s">
        <v>276</v>
      </c>
      <c r="D234" s="11"/>
      <c r="E234" s="11" t="s">
        <v>166</v>
      </c>
      <c r="F234" s="11">
        <v>29582</v>
      </c>
      <c r="G234" s="11"/>
      <c r="H234" s="11"/>
      <c r="I234" s="11"/>
      <c r="J234" s="21">
        <v>6390.5899999999992</v>
      </c>
      <c r="K234" s="21"/>
      <c r="M234" s="11">
        <v>35</v>
      </c>
      <c r="N234" s="64"/>
      <c r="P234" s="199">
        <f t="shared" si="9"/>
        <v>182.58828571428569</v>
      </c>
      <c r="Q234" s="11"/>
      <c r="R234" s="11"/>
      <c r="S234" s="11"/>
      <c r="T234" s="166">
        <f t="shared" si="10"/>
        <v>845.2</v>
      </c>
      <c r="U234" s="11"/>
      <c r="V234" s="11"/>
      <c r="W234" s="11"/>
      <c r="Y234" s="21">
        <v>6390.5899999999992</v>
      </c>
      <c r="Z234" s="196"/>
      <c r="AB234" s="196">
        <f t="shared" si="11"/>
        <v>7334.76</v>
      </c>
      <c r="AC234" s="204">
        <v>6697.09</v>
      </c>
      <c r="AD234" s="196"/>
      <c r="AE234" s="4"/>
      <c r="AF234" s="4"/>
    </row>
    <row r="235" spans="1:32" x14ac:dyDescent="0.2">
      <c r="A235" s="51"/>
      <c r="B235" s="11"/>
      <c r="C235" s="11" t="s">
        <v>277</v>
      </c>
      <c r="D235" s="11"/>
      <c r="E235" s="11" t="s">
        <v>66</v>
      </c>
      <c r="F235" s="11">
        <v>7404</v>
      </c>
      <c r="G235" s="11"/>
      <c r="H235" s="11"/>
      <c r="I235" s="11"/>
      <c r="J235" s="21">
        <v>1601.44</v>
      </c>
      <c r="K235" s="21"/>
      <c r="M235" s="11">
        <v>6</v>
      </c>
      <c r="N235" s="64"/>
      <c r="P235" s="199">
        <f t="shared" si="9"/>
        <v>266.90666666666669</v>
      </c>
      <c r="Q235" s="11"/>
      <c r="R235" s="11"/>
      <c r="S235" s="11"/>
      <c r="T235" s="166">
        <f t="shared" si="10"/>
        <v>1234</v>
      </c>
      <c r="U235" s="11"/>
      <c r="V235" s="11"/>
      <c r="W235" s="11"/>
      <c r="Y235" s="21">
        <v>1601.44</v>
      </c>
      <c r="Z235" s="196"/>
      <c r="AB235" s="196">
        <f t="shared" si="11"/>
        <v>1838.04</v>
      </c>
      <c r="AC235" s="204">
        <v>1678.25</v>
      </c>
      <c r="AD235" s="196"/>
      <c r="AE235" s="4"/>
      <c r="AF235" s="4"/>
    </row>
    <row r="236" spans="1:32" x14ac:dyDescent="0.2">
      <c r="A236" s="51"/>
      <c r="B236" s="11"/>
      <c r="C236" s="11" t="s">
        <v>278</v>
      </c>
      <c r="D236" s="11"/>
      <c r="E236" s="11" t="s">
        <v>77</v>
      </c>
      <c r="F236" s="11">
        <v>384812</v>
      </c>
      <c r="G236" s="11"/>
      <c r="H236" s="11"/>
      <c r="I236" s="11"/>
      <c r="J236" s="21">
        <v>81328.069999999978</v>
      </c>
      <c r="K236" s="21"/>
      <c r="M236" s="11">
        <v>358</v>
      </c>
      <c r="N236" s="64"/>
      <c r="P236" s="199">
        <f t="shared" si="9"/>
        <v>227.1733798882681</v>
      </c>
      <c r="Q236" s="11"/>
      <c r="R236" s="11"/>
      <c r="S236" s="11"/>
      <c r="T236" s="166">
        <f t="shared" si="10"/>
        <v>1074.8938547486034</v>
      </c>
      <c r="U236" s="11"/>
      <c r="V236" s="11"/>
      <c r="W236" s="11"/>
      <c r="Y236" s="21">
        <v>81328.069999999978</v>
      </c>
      <c r="Z236" s="196"/>
      <c r="AB236" s="196">
        <f t="shared" si="11"/>
        <v>93343.8</v>
      </c>
      <c r="AC236" s="204">
        <v>85228.67</v>
      </c>
      <c r="AD236" s="196"/>
      <c r="AE236" s="4"/>
      <c r="AF236" s="4"/>
    </row>
    <row r="237" spans="1:32" x14ac:dyDescent="0.2">
      <c r="A237" s="51"/>
      <c r="B237" s="11"/>
      <c r="C237" s="11" t="s">
        <v>279</v>
      </c>
      <c r="D237" s="11"/>
      <c r="E237" s="11" t="s">
        <v>150</v>
      </c>
      <c r="F237" s="11">
        <v>1544</v>
      </c>
      <c r="G237" s="11"/>
      <c r="H237" s="11"/>
      <c r="I237" s="11"/>
      <c r="J237" s="21">
        <v>349.66999999999996</v>
      </c>
      <c r="K237" s="21"/>
      <c r="M237" s="11">
        <v>3</v>
      </c>
      <c r="N237" s="64"/>
      <c r="P237" s="199">
        <f t="shared" si="9"/>
        <v>116.55666666666666</v>
      </c>
      <c r="Q237" s="11"/>
      <c r="R237" s="11"/>
      <c r="S237" s="11"/>
      <c r="T237" s="166">
        <f t="shared" si="10"/>
        <v>514.66666666666663</v>
      </c>
      <c r="U237" s="11"/>
      <c r="V237" s="11"/>
      <c r="W237" s="11"/>
      <c r="Y237" s="21">
        <v>349.66999999999996</v>
      </c>
      <c r="Z237" s="196"/>
      <c r="AB237" s="196">
        <f t="shared" si="11"/>
        <v>401.33</v>
      </c>
      <c r="AC237" s="204">
        <v>366.44</v>
      </c>
      <c r="AD237" s="196"/>
      <c r="AE237" s="4"/>
      <c r="AF237" s="4"/>
    </row>
    <row r="238" spans="1:32" x14ac:dyDescent="0.2">
      <c r="A238" s="51"/>
      <c r="B238" s="11"/>
      <c r="C238" s="11" t="s">
        <v>280</v>
      </c>
      <c r="D238" s="11"/>
      <c r="E238" s="11" t="s">
        <v>281</v>
      </c>
      <c r="F238" s="11">
        <v>188139</v>
      </c>
      <c r="G238" s="11"/>
      <c r="H238" s="11"/>
      <c r="I238" s="11"/>
      <c r="J238" s="21">
        <v>40540.319999999971</v>
      </c>
      <c r="K238" s="21"/>
      <c r="M238" s="11">
        <v>306</v>
      </c>
      <c r="N238" s="64"/>
      <c r="P238" s="199">
        <f t="shared" si="9"/>
        <v>132.48470588235284</v>
      </c>
      <c r="Q238" s="11"/>
      <c r="R238" s="11"/>
      <c r="S238" s="11"/>
      <c r="T238" s="166">
        <f t="shared" si="10"/>
        <v>614.83333333333337</v>
      </c>
      <c r="U238" s="11"/>
      <c r="V238" s="11"/>
      <c r="W238" s="11"/>
      <c r="Y238" s="21">
        <v>40540.319999999971</v>
      </c>
      <c r="Z238" s="196"/>
      <c r="AB238" s="196">
        <f t="shared" si="11"/>
        <v>46529.9</v>
      </c>
      <c r="AC238" s="204">
        <v>42484.69</v>
      </c>
      <c r="AD238" s="196"/>
      <c r="AE238" s="4"/>
      <c r="AF238" s="4"/>
    </row>
    <row r="239" spans="1:32" x14ac:dyDescent="0.2">
      <c r="A239" s="51"/>
      <c r="B239" s="11"/>
      <c r="C239" s="11" t="s">
        <v>282</v>
      </c>
      <c r="D239" s="11"/>
      <c r="E239" s="11" t="s">
        <v>283</v>
      </c>
      <c r="F239" s="11">
        <v>137786</v>
      </c>
      <c r="G239" s="11"/>
      <c r="H239" s="11"/>
      <c r="I239" s="11"/>
      <c r="J239" s="21">
        <v>29592.860000000011</v>
      </c>
      <c r="K239" s="21"/>
      <c r="M239" s="11">
        <v>146</v>
      </c>
      <c r="N239" s="64"/>
      <c r="P239" s="199">
        <f t="shared" si="9"/>
        <v>202.69082191780831</v>
      </c>
      <c r="Q239" s="11"/>
      <c r="R239" s="11"/>
      <c r="S239" s="11"/>
      <c r="T239" s="166">
        <f t="shared" si="10"/>
        <v>943.7397260273973</v>
      </c>
      <c r="U239" s="11"/>
      <c r="V239" s="11"/>
      <c r="W239" s="11"/>
      <c r="Y239" s="21">
        <v>29592.860000000011</v>
      </c>
      <c r="Z239" s="196"/>
      <c r="AB239" s="196">
        <f t="shared" si="11"/>
        <v>33965.019999999997</v>
      </c>
      <c r="AC239" s="204">
        <v>31012.17</v>
      </c>
      <c r="AD239" s="196"/>
      <c r="AE239" s="4"/>
      <c r="AF239" s="4"/>
    </row>
    <row r="240" spans="1:32" x14ac:dyDescent="0.2">
      <c r="A240" s="51"/>
      <c r="B240" s="11"/>
      <c r="C240" s="11" t="s">
        <v>282</v>
      </c>
      <c r="D240" s="11"/>
      <c r="E240" s="11" t="s">
        <v>197</v>
      </c>
      <c r="F240" s="11">
        <v>5245</v>
      </c>
      <c r="G240" s="11"/>
      <c r="H240" s="11"/>
      <c r="I240" s="11"/>
      <c r="J240" s="21">
        <v>1146.17</v>
      </c>
      <c r="K240" s="21"/>
      <c r="M240" s="11">
        <v>6</v>
      </c>
      <c r="N240" s="64"/>
      <c r="P240" s="199">
        <f t="shared" si="9"/>
        <v>191.02833333333334</v>
      </c>
      <c r="Q240" s="11"/>
      <c r="R240" s="11"/>
      <c r="S240" s="11"/>
      <c r="T240" s="166">
        <f t="shared" si="10"/>
        <v>874.16666666666663</v>
      </c>
      <c r="U240" s="11"/>
      <c r="V240" s="11"/>
      <c r="W240" s="11"/>
      <c r="Y240" s="21">
        <v>1146.17</v>
      </c>
      <c r="Z240" s="196"/>
      <c r="AB240" s="196">
        <f t="shared" si="11"/>
        <v>1315.51</v>
      </c>
      <c r="AC240" s="204">
        <v>1201.1400000000001</v>
      </c>
      <c r="AD240" s="196"/>
      <c r="AE240" s="4"/>
      <c r="AF240" s="4"/>
    </row>
    <row r="241" spans="1:32" x14ac:dyDescent="0.2">
      <c r="A241" s="51"/>
      <c r="B241" s="11"/>
      <c r="C241" s="11" t="s">
        <v>282</v>
      </c>
      <c r="D241" s="11"/>
      <c r="E241" s="11" t="s">
        <v>284</v>
      </c>
      <c r="F241" s="11">
        <v>5498</v>
      </c>
      <c r="G241" s="11"/>
      <c r="H241" s="11"/>
      <c r="I241" s="11"/>
      <c r="J241" s="21">
        <v>1187</v>
      </c>
      <c r="K241" s="21"/>
      <c r="M241" s="11">
        <v>4</v>
      </c>
      <c r="N241" s="64"/>
      <c r="P241" s="199">
        <f t="shared" si="9"/>
        <v>296.75</v>
      </c>
      <c r="Q241" s="11"/>
      <c r="R241" s="11"/>
      <c r="S241" s="11"/>
      <c r="T241" s="166">
        <f t="shared" si="10"/>
        <v>1374.5</v>
      </c>
      <c r="U241" s="11"/>
      <c r="V241" s="11"/>
      <c r="W241" s="11"/>
      <c r="Y241" s="21">
        <v>1187</v>
      </c>
      <c r="Z241" s="196"/>
      <c r="AB241" s="196">
        <f t="shared" si="11"/>
        <v>1362.37</v>
      </c>
      <c r="AC241" s="204">
        <v>1243.93</v>
      </c>
      <c r="AD241" s="196"/>
      <c r="AE241" s="4"/>
      <c r="AF241" s="4"/>
    </row>
    <row r="242" spans="1:32" x14ac:dyDescent="0.2">
      <c r="A242" s="51"/>
      <c r="B242" s="11"/>
      <c r="C242" s="11" t="s">
        <v>285</v>
      </c>
      <c r="D242" s="11"/>
      <c r="E242" s="11" t="s">
        <v>283</v>
      </c>
      <c r="F242" s="11">
        <v>6068</v>
      </c>
      <c r="G242" s="11"/>
      <c r="H242" s="11"/>
      <c r="I242" s="11"/>
      <c r="J242" s="21">
        <v>1287.24</v>
      </c>
      <c r="K242" s="21"/>
      <c r="M242" s="11">
        <v>1</v>
      </c>
      <c r="N242" s="64"/>
      <c r="P242" s="199">
        <f t="shared" si="9"/>
        <v>1287.24</v>
      </c>
      <c r="Q242" s="11"/>
      <c r="R242" s="11"/>
      <c r="S242" s="11"/>
      <c r="T242" s="166">
        <f t="shared" si="10"/>
        <v>6068</v>
      </c>
      <c r="U242" s="11"/>
      <c r="V242" s="11"/>
      <c r="W242" s="11"/>
      <c r="Y242" s="21">
        <v>1287.24</v>
      </c>
      <c r="Z242" s="196"/>
      <c r="AB242" s="196">
        <f t="shared" si="11"/>
        <v>1477.42</v>
      </c>
      <c r="AC242" s="204">
        <v>1348.98</v>
      </c>
      <c r="AD242" s="196"/>
      <c r="AE242" s="4"/>
      <c r="AF242" s="4"/>
    </row>
    <row r="243" spans="1:32" x14ac:dyDescent="0.2">
      <c r="A243" s="51"/>
      <c r="B243" s="11"/>
      <c r="C243" s="11" t="s">
        <v>285</v>
      </c>
      <c r="D243" s="11"/>
      <c r="E243" s="11" t="s">
        <v>91</v>
      </c>
      <c r="F243" s="11">
        <v>529</v>
      </c>
      <c r="G243" s="11"/>
      <c r="H243" s="11"/>
      <c r="I243" s="11"/>
      <c r="J243" s="21">
        <v>117.26</v>
      </c>
      <c r="K243" s="21"/>
      <c r="M243" s="11">
        <v>1</v>
      </c>
      <c r="N243" s="64"/>
      <c r="P243" s="199">
        <f t="shared" si="9"/>
        <v>117.26</v>
      </c>
      <c r="Q243" s="11"/>
      <c r="R243" s="11"/>
      <c r="S243" s="11"/>
      <c r="T243" s="166">
        <f t="shared" si="10"/>
        <v>529</v>
      </c>
      <c r="U243" s="11"/>
      <c r="V243" s="11"/>
      <c r="W243" s="11"/>
      <c r="Y243" s="21">
        <v>117.26</v>
      </c>
      <c r="Z243" s="196"/>
      <c r="AB243" s="196">
        <f t="shared" si="11"/>
        <v>134.58000000000001</v>
      </c>
      <c r="AC243" s="204">
        <v>122.88</v>
      </c>
      <c r="AD243" s="196"/>
      <c r="AE243" s="4"/>
      <c r="AF243" s="4"/>
    </row>
    <row r="244" spans="1:32" x14ac:dyDescent="0.2">
      <c r="A244" s="51"/>
      <c r="B244" s="11"/>
      <c r="C244" s="11" t="s">
        <v>285</v>
      </c>
      <c r="D244" s="11"/>
      <c r="E244" s="11" t="s">
        <v>197</v>
      </c>
      <c r="F244" s="11">
        <v>3722098</v>
      </c>
      <c r="G244" s="11"/>
      <c r="H244" s="11"/>
      <c r="I244" s="11"/>
      <c r="J244" s="21">
        <v>784097.78000000282</v>
      </c>
      <c r="K244" s="21"/>
      <c r="M244" s="11">
        <v>3996</v>
      </c>
      <c r="N244" s="64"/>
      <c r="P244" s="199">
        <f t="shared" si="9"/>
        <v>196.22066566566636</v>
      </c>
      <c r="Q244" s="11"/>
      <c r="R244" s="11"/>
      <c r="S244" s="11"/>
      <c r="T244" s="166">
        <f t="shared" si="10"/>
        <v>931.45595595595591</v>
      </c>
      <c r="U244" s="11"/>
      <c r="V244" s="11"/>
      <c r="W244" s="11"/>
      <c r="Y244" s="21">
        <v>784097.78000000282</v>
      </c>
      <c r="Z244" s="196"/>
      <c r="AB244" s="196">
        <f t="shared" si="11"/>
        <v>899943.44</v>
      </c>
      <c r="AC244" s="204">
        <v>821704.13</v>
      </c>
      <c r="AD244" s="196"/>
      <c r="AE244" s="4"/>
      <c r="AF244" s="4"/>
    </row>
    <row r="245" spans="1:32" x14ac:dyDescent="0.2">
      <c r="A245" s="51"/>
      <c r="B245" s="11"/>
      <c r="C245" s="11" t="s">
        <v>286</v>
      </c>
      <c r="D245" s="11"/>
      <c r="E245" s="11" t="s">
        <v>197</v>
      </c>
      <c r="F245" s="11">
        <v>21786</v>
      </c>
      <c r="G245" s="11"/>
      <c r="H245" s="11"/>
      <c r="I245" s="11"/>
      <c r="J245" s="21">
        <v>4489.42</v>
      </c>
      <c r="K245" s="21"/>
      <c r="M245" s="11">
        <v>26</v>
      </c>
      <c r="N245" s="64"/>
      <c r="P245" s="199">
        <f t="shared" si="9"/>
        <v>172.67000000000002</v>
      </c>
      <c r="Q245" s="11"/>
      <c r="R245" s="11"/>
      <c r="S245" s="11"/>
      <c r="T245" s="166">
        <f t="shared" si="10"/>
        <v>837.92307692307691</v>
      </c>
      <c r="U245" s="11"/>
      <c r="V245" s="11"/>
      <c r="W245" s="11"/>
      <c r="Y245" s="21">
        <v>4489.42</v>
      </c>
      <c r="Z245" s="196"/>
      <c r="AB245" s="196">
        <f t="shared" si="11"/>
        <v>5152.7</v>
      </c>
      <c r="AC245" s="204">
        <v>4704.74</v>
      </c>
      <c r="AD245" s="196"/>
      <c r="AE245" s="4"/>
      <c r="AF245" s="4"/>
    </row>
    <row r="246" spans="1:32" x14ac:dyDescent="0.2">
      <c r="A246" s="51"/>
      <c r="B246" s="11"/>
      <c r="C246" s="11" t="s">
        <v>287</v>
      </c>
      <c r="D246" s="11"/>
      <c r="E246" s="11" t="s">
        <v>117</v>
      </c>
      <c r="F246" s="11"/>
      <c r="G246" s="11"/>
      <c r="H246" s="11"/>
      <c r="I246" s="11"/>
      <c r="J246" s="21">
        <v>6.33</v>
      </c>
      <c r="K246" s="21"/>
      <c r="M246" s="11">
        <v>1</v>
      </c>
      <c r="N246" s="64"/>
      <c r="P246" s="199">
        <f t="shared" si="9"/>
        <v>6.33</v>
      </c>
      <c r="Q246" s="11"/>
      <c r="R246" s="11"/>
      <c r="S246" s="11"/>
      <c r="T246" s="166">
        <f t="shared" si="10"/>
        <v>0</v>
      </c>
      <c r="U246" s="11"/>
      <c r="V246" s="11"/>
      <c r="W246" s="11"/>
      <c r="Y246" s="21">
        <v>6.33</v>
      </c>
      <c r="Z246" s="196"/>
      <c r="AB246" s="196">
        <f t="shared" si="11"/>
        <v>7.27</v>
      </c>
      <c r="AC246" s="204">
        <v>6.63</v>
      </c>
      <c r="AD246" s="196"/>
      <c r="AE246" s="4"/>
      <c r="AF246" s="4"/>
    </row>
    <row r="247" spans="1:32" x14ac:dyDescent="0.2">
      <c r="A247" s="51"/>
      <c r="B247" s="11"/>
      <c r="C247" s="11" t="s">
        <v>287</v>
      </c>
      <c r="D247" s="11"/>
      <c r="E247" s="11" t="s">
        <v>62</v>
      </c>
      <c r="F247" s="11">
        <v>3646101</v>
      </c>
      <c r="G247" s="11"/>
      <c r="H247" s="11"/>
      <c r="I247" s="11"/>
      <c r="J247" s="21">
        <v>779645.06999999913</v>
      </c>
      <c r="K247" s="21"/>
      <c r="M247" s="11">
        <v>6026</v>
      </c>
      <c r="N247" s="64"/>
      <c r="P247" s="199">
        <f t="shared" si="9"/>
        <v>129.38019747759694</v>
      </c>
      <c r="Q247" s="11"/>
      <c r="R247" s="11"/>
      <c r="S247" s="11"/>
      <c r="T247" s="166">
        <f t="shared" si="10"/>
        <v>605.06156654497181</v>
      </c>
      <c r="U247" s="11"/>
      <c r="V247" s="11"/>
      <c r="W247" s="11"/>
      <c r="Y247" s="21">
        <v>779645.06999999913</v>
      </c>
      <c r="Z247" s="196"/>
      <c r="AB247" s="196">
        <f t="shared" si="11"/>
        <v>894832.86</v>
      </c>
      <c r="AC247" s="204">
        <v>817037.86</v>
      </c>
      <c r="AD247" s="196"/>
      <c r="AE247" s="4"/>
      <c r="AF247" s="4"/>
    </row>
    <row r="248" spans="1:32" x14ac:dyDescent="0.2">
      <c r="A248" s="51"/>
      <c r="B248" s="11"/>
      <c r="C248" s="11" t="s">
        <v>287</v>
      </c>
      <c r="D248" s="11"/>
      <c r="E248" s="11" t="s">
        <v>63</v>
      </c>
      <c r="F248" s="11">
        <v>41863</v>
      </c>
      <c r="G248" s="11"/>
      <c r="H248" s="11"/>
      <c r="I248" s="11"/>
      <c r="J248" s="21">
        <v>9302.07</v>
      </c>
      <c r="K248" s="21"/>
      <c r="M248" s="11">
        <v>91</v>
      </c>
      <c r="N248" s="64"/>
      <c r="P248" s="199">
        <f t="shared" si="9"/>
        <v>102.22054945054944</v>
      </c>
      <c r="Q248" s="11"/>
      <c r="R248" s="11"/>
      <c r="S248" s="11"/>
      <c r="T248" s="166">
        <f t="shared" si="10"/>
        <v>460.03296703296701</v>
      </c>
      <c r="U248" s="11"/>
      <c r="V248" s="11"/>
      <c r="W248" s="11"/>
      <c r="Y248" s="21">
        <v>9302.07</v>
      </c>
      <c r="Z248" s="196"/>
      <c r="AB248" s="196">
        <f t="shared" si="11"/>
        <v>10676.39</v>
      </c>
      <c r="AC248" s="204">
        <v>9748.2099999999991</v>
      </c>
      <c r="AD248" s="196"/>
      <c r="AE248" s="4"/>
      <c r="AF248" s="4"/>
    </row>
    <row r="249" spans="1:32" x14ac:dyDescent="0.2">
      <c r="A249" s="51"/>
      <c r="B249" s="11"/>
      <c r="C249" s="11" t="s">
        <v>287</v>
      </c>
      <c r="D249" s="11"/>
      <c r="E249" s="11" t="s">
        <v>288</v>
      </c>
      <c r="F249" s="11">
        <v>500</v>
      </c>
      <c r="G249" s="11"/>
      <c r="H249" s="11"/>
      <c r="I249" s="11"/>
      <c r="J249" s="21">
        <v>112.63</v>
      </c>
      <c r="K249" s="21"/>
      <c r="M249" s="11">
        <v>1</v>
      </c>
      <c r="N249" s="64"/>
      <c r="P249" s="199">
        <f t="shared" si="9"/>
        <v>112.63</v>
      </c>
      <c r="Q249" s="11"/>
      <c r="R249" s="11"/>
      <c r="S249" s="11"/>
      <c r="T249" s="166">
        <f t="shared" si="10"/>
        <v>500</v>
      </c>
      <c r="U249" s="11"/>
      <c r="V249" s="11"/>
      <c r="W249" s="11"/>
      <c r="Y249" s="21">
        <v>112.63</v>
      </c>
      <c r="Z249" s="196"/>
      <c r="AB249" s="196">
        <f t="shared" si="11"/>
        <v>129.27000000000001</v>
      </c>
      <c r="AC249" s="204">
        <v>118.03</v>
      </c>
      <c r="AD249" s="196"/>
      <c r="AE249" s="4"/>
      <c r="AF249" s="4"/>
    </row>
    <row r="250" spans="1:32" x14ac:dyDescent="0.2">
      <c r="A250" s="51"/>
      <c r="B250" s="11"/>
      <c r="C250" s="11" t="s">
        <v>287</v>
      </c>
      <c r="D250" s="11"/>
      <c r="E250" s="11" t="s">
        <v>206</v>
      </c>
      <c r="F250" s="11">
        <v>3141</v>
      </c>
      <c r="G250" s="11"/>
      <c r="H250" s="11"/>
      <c r="I250" s="11"/>
      <c r="J250" s="21">
        <v>673.76</v>
      </c>
      <c r="K250" s="21"/>
      <c r="M250" s="11">
        <v>2</v>
      </c>
      <c r="N250" s="64"/>
      <c r="P250" s="199">
        <f t="shared" si="9"/>
        <v>336.88</v>
      </c>
      <c r="Q250" s="11"/>
      <c r="R250" s="11"/>
      <c r="S250" s="11"/>
      <c r="T250" s="166">
        <f t="shared" si="10"/>
        <v>1570.5</v>
      </c>
      <c r="U250" s="11"/>
      <c r="V250" s="11"/>
      <c r="W250" s="11"/>
      <c r="Y250" s="21">
        <v>673.76</v>
      </c>
      <c r="Z250" s="196"/>
      <c r="AB250" s="196">
        <f t="shared" si="11"/>
        <v>773.3</v>
      </c>
      <c r="AC250" s="204">
        <v>706.07</v>
      </c>
      <c r="AD250" s="196"/>
      <c r="AE250" s="4"/>
      <c r="AF250" s="4"/>
    </row>
    <row r="251" spans="1:32" x14ac:dyDescent="0.2">
      <c r="A251" s="51"/>
      <c r="B251" s="11"/>
      <c r="C251" s="11" t="s">
        <v>287</v>
      </c>
      <c r="D251" s="11"/>
      <c r="E251" s="11" t="s">
        <v>289</v>
      </c>
      <c r="F251" s="11">
        <v>725</v>
      </c>
      <c r="G251" s="11"/>
      <c r="H251" s="11"/>
      <c r="I251" s="11"/>
      <c r="J251" s="21">
        <v>158.85</v>
      </c>
      <c r="K251" s="21"/>
      <c r="M251" s="11">
        <v>1</v>
      </c>
      <c r="N251" s="64"/>
      <c r="P251" s="199">
        <f t="shared" si="9"/>
        <v>158.85</v>
      </c>
      <c r="Q251" s="11"/>
      <c r="R251" s="11"/>
      <c r="S251" s="11"/>
      <c r="T251" s="166">
        <f t="shared" si="10"/>
        <v>725</v>
      </c>
      <c r="U251" s="11"/>
      <c r="V251" s="11"/>
      <c r="W251" s="11"/>
      <c r="Y251" s="21">
        <v>158.85</v>
      </c>
      <c r="Z251" s="196"/>
      <c r="AB251" s="196">
        <f t="shared" si="11"/>
        <v>182.32</v>
      </c>
      <c r="AC251" s="204">
        <v>166.47</v>
      </c>
      <c r="AD251" s="196"/>
      <c r="AE251" s="4"/>
      <c r="AF251" s="4"/>
    </row>
    <row r="252" spans="1:32" x14ac:dyDescent="0.2">
      <c r="A252" s="51"/>
      <c r="B252" s="11"/>
      <c r="C252" s="11" t="s">
        <v>287</v>
      </c>
      <c r="D252" s="11"/>
      <c r="E252" s="11" t="s">
        <v>265</v>
      </c>
      <c r="F252" s="11">
        <v>480</v>
      </c>
      <c r="G252" s="11"/>
      <c r="H252" s="11"/>
      <c r="I252" s="11"/>
      <c r="J252" s="21">
        <v>107.81</v>
      </c>
      <c r="K252" s="21"/>
      <c r="M252" s="11">
        <v>1</v>
      </c>
      <c r="N252" s="64"/>
      <c r="P252" s="199">
        <f t="shared" si="9"/>
        <v>107.81</v>
      </c>
      <c r="Q252" s="11"/>
      <c r="R252" s="11"/>
      <c r="S252" s="11"/>
      <c r="T252" s="166">
        <f t="shared" si="10"/>
        <v>480</v>
      </c>
      <c r="U252" s="11"/>
      <c r="V252" s="11"/>
      <c r="W252" s="11"/>
      <c r="Y252" s="21">
        <v>107.81</v>
      </c>
      <c r="Z252" s="196"/>
      <c r="AB252" s="196">
        <f t="shared" si="11"/>
        <v>123.74</v>
      </c>
      <c r="AC252" s="204">
        <v>112.98</v>
      </c>
      <c r="AD252" s="196"/>
      <c r="AE252" s="4"/>
      <c r="AF252" s="4"/>
    </row>
    <row r="253" spans="1:32" x14ac:dyDescent="0.2">
      <c r="A253" s="51"/>
      <c r="B253" s="11"/>
      <c r="C253" s="11" t="s">
        <v>290</v>
      </c>
      <c r="D253" s="11"/>
      <c r="E253" s="11" t="s">
        <v>291</v>
      </c>
      <c r="F253" s="11">
        <v>29711</v>
      </c>
      <c r="G253" s="11"/>
      <c r="H253" s="11"/>
      <c r="I253" s="11"/>
      <c r="J253" s="21">
        <v>6594.5300000000007</v>
      </c>
      <c r="K253" s="21"/>
      <c r="M253" s="11">
        <v>58</v>
      </c>
      <c r="N253" s="64"/>
      <c r="P253" s="199">
        <f t="shared" si="9"/>
        <v>113.69879310344828</v>
      </c>
      <c r="Q253" s="11"/>
      <c r="R253" s="11"/>
      <c r="S253" s="11"/>
      <c r="T253" s="166">
        <f t="shared" si="10"/>
        <v>512.25862068965512</v>
      </c>
      <c r="U253" s="11"/>
      <c r="V253" s="11"/>
      <c r="W253" s="11"/>
      <c r="Y253" s="21">
        <v>6594.5300000000007</v>
      </c>
      <c r="Z253" s="196"/>
      <c r="AB253" s="196">
        <f t="shared" si="11"/>
        <v>7568.83</v>
      </c>
      <c r="AC253" s="204">
        <v>6910.81</v>
      </c>
      <c r="AD253" s="196"/>
      <c r="AE253" s="4"/>
      <c r="AF253" s="4"/>
    </row>
    <row r="254" spans="1:32" x14ac:dyDescent="0.2">
      <c r="A254" s="51"/>
      <c r="B254" s="11"/>
      <c r="C254" s="11" t="s">
        <v>292</v>
      </c>
      <c r="D254" s="11"/>
      <c r="E254" s="11" t="s">
        <v>62</v>
      </c>
      <c r="F254" s="11">
        <v>2556</v>
      </c>
      <c r="G254" s="11"/>
      <c r="H254" s="11"/>
      <c r="I254" s="11"/>
      <c r="J254" s="21">
        <v>543.72</v>
      </c>
      <c r="K254" s="21"/>
      <c r="M254" s="11">
        <v>1</v>
      </c>
      <c r="N254" s="64"/>
      <c r="P254" s="199">
        <f t="shared" si="9"/>
        <v>543.72</v>
      </c>
      <c r="Q254" s="11"/>
      <c r="R254" s="11"/>
      <c r="S254" s="11"/>
      <c r="T254" s="166">
        <f t="shared" si="10"/>
        <v>2556</v>
      </c>
      <c r="U254" s="11"/>
      <c r="V254" s="11"/>
      <c r="W254" s="11"/>
      <c r="Y254" s="21">
        <v>543.72</v>
      </c>
      <c r="Z254" s="196"/>
      <c r="AB254" s="196">
        <f t="shared" si="11"/>
        <v>624.04999999999995</v>
      </c>
      <c r="AC254" s="204">
        <v>569.79999999999995</v>
      </c>
      <c r="AD254" s="196"/>
      <c r="AE254" s="4"/>
      <c r="AF254" s="4"/>
    </row>
    <row r="255" spans="1:32" x14ac:dyDescent="0.2">
      <c r="A255" s="51"/>
      <c r="B255" s="11"/>
      <c r="C255" s="11" t="s">
        <v>292</v>
      </c>
      <c r="D255" s="11"/>
      <c r="E255" s="11" t="s">
        <v>206</v>
      </c>
      <c r="F255" s="11">
        <v>1013798</v>
      </c>
      <c r="G255" s="11"/>
      <c r="H255" s="11"/>
      <c r="I255" s="11"/>
      <c r="J255" s="21">
        <v>214651.59999999977</v>
      </c>
      <c r="K255" s="21"/>
      <c r="M255" s="11">
        <v>898</v>
      </c>
      <c r="N255" s="64"/>
      <c r="P255" s="199">
        <f t="shared" si="9"/>
        <v>239.03296213808437</v>
      </c>
      <c r="Q255" s="11"/>
      <c r="R255" s="11"/>
      <c r="S255" s="11"/>
      <c r="T255" s="166">
        <f t="shared" si="10"/>
        <v>1128.9510022271716</v>
      </c>
      <c r="U255" s="11"/>
      <c r="V255" s="11"/>
      <c r="W255" s="11"/>
      <c r="Y255" s="21">
        <v>214651.59999999977</v>
      </c>
      <c r="Z255" s="196"/>
      <c r="AB255" s="196">
        <f t="shared" si="11"/>
        <v>246365.06</v>
      </c>
      <c r="AC255" s="204">
        <v>224946.57</v>
      </c>
      <c r="AD255" s="196"/>
      <c r="AE255" s="4"/>
      <c r="AF255" s="4"/>
    </row>
    <row r="256" spans="1:32" x14ac:dyDescent="0.2">
      <c r="A256" s="51"/>
      <c r="B256" s="11"/>
      <c r="C256" s="11" t="s">
        <v>293</v>
      </c>
      <c r="D256" s="11"/>
      <c r="E256" s="11" t="s">
        <v>294</v>
      </c>
      <c r="F256" s="11">
        <v>577312</v>
      </c>
      <c r="G256" s="11"/>
      <c r="H256" s="11"/>
      <c r="I256" s="11"/>
      <c r="J256" s="21">
        <v>123260.66000000015</v>
      </c>
      <c r="K256" s="21"/>
      <c r="M256" s="11">
        <v>913</v>
      </c>
      <c r="N256" s="64"/>
      <c r="P256" s="199">
        <f t="shared" si="9"/>
        <v>135.00619934282602</v>
      </c>
      <c r="Q256" s="11"/>
      <c r="R256" s="11"/>
      <c r="S256" s="11"/>
      <c r="T256" s="166">
        <f t="shared" si="10"/>
        <v>632.32420591456741</v>
      </c>
      <c r="U256" s="11"/>
      <c r="V256" s="11"/>
      <c r="W256" s="11"/>
      <c r="Y256" s="21">
        <v>123260.66000000015</v>
      </c>
      <c r="Z256" s="196"/>
      <c r="AB256" s="196">
        <f t="shared" si="11"/>
        <v>141471.67000000001</v>
      </c>
      <c r="AC256" s="204">
        <v>129172.4</v>
      </c>
      <c r="AD256" s="196"/>
      <c r="AE256" s="4"/>
      <c r="AF256" s="4"/>
    </row>
    <row r="257" spans="1:32" x14ac:dyDescent="0.2">
      <c r="A257" s="51"/>
      <c r="B257" s="11"/>
      <c r="C257" s="11" t="s">
        <v>295</v>
      </c>
      <c r="D257" s="11"/>
      <c r="E257" s="11" t="s">
        <v>296</v>
      </c>
      <c r="F257" s="11">
        <v>1411257</v>
      </c>
      <c r="G257" s="11"/>
      <c r="H257" s="11"/>
      <c r="I257" s="11"/>
      <c r="J257" s="21">
        <v>294814.1299999996</v>
      </c>
      <c r="K257" s="21"/>
      <c r="M257" s="11">
        <v>2025</v>
      </c>
      <c r="N257" s="64"/>
      <c r="P257" s="199">
        <f t="shared" si="9"/>
        <v>145.58722469135782</v>
      </c>
      <c r="Q257" s="11"/>
      <c r="R257" s="11"/>
      <c r="S257" s="11"/>
      <c r="T257" s="166">
        <f t="shared" si="10"/>
        <v>696.91703703703706</v>
      </c>
      <c r="U257" s="11"/>
      <c r="V257" s="11"/>
      <c r="W257" s="11"/>
      <c r="Y257" s="21">
        <v>294814.1299999996</v>
      </c>
      <c r="Z257" s="196"/>
      <c r="AB257" s="196">
        <f t="shared" si="11"/>
        <v>338371.12</v>
      </c>
      <c r="AC257" s="204">
        <v>308953.8</v>
      </c>
      <c r="AD257" s="196"/>
      <c r="AE257" s="4"/>
      <c r="AF257" s="4"/>
    </row>
    <row r="258" spans="1:32" x14ac:dyDescent="0.2">
      <c r="A258" s="51"/>
      <c r="B258" s="11"/>
      <c r="C258" s="11" t="s">
        <v>297</v>
      </c>
      <c r="D258" s="11"/>
      <c r="E258" s="11" t="s">
        <v>175</v>
      </c>
      <c r="F258" s="11">
        <v>74</v>
      </c>
      <c r="G258" s="11"/>
      <c r="H258" s="11"/>
      <c r="I258" s="11"/>
      <c r="J258" s="21">
        <v>29.72</v>
      </c>
      <c r="K258" s="21"/>
      <c r="M258" s="11">
        <v>2</v>
      </c>
      <c r="N258" s="64"/>
      <c r="P258" s="199">
        <f t="shared" si="9"/>
        <v>14.86</v>
      </c>
      <c r="Q258" s="11"/>
      <c r="R258" s="11"/>
      <c r="S258" s="11"/>
      <c r="T258" s="166">
        <f t="shared" si="10"/>
        <v>37</v>
      </c>
      <c r="U258" s="11"/>
      <c r="V258" s="11"/>
      <c r="W258" s="11"/>
      <c r="Y258" s="21">
        <v>29.72</v>
      </c>
      <c r="Z258" s="196"/>
      <c r="AB258" s="196">
        <f t="shared" si="11"/>
        <v>34.11</v>
      </c>
      <c r="AC258" s="204">
        <v>31.15</v>
      </c>
      <c r="AD258" s="196"/>
      <c r="AE258" s="4"/>
      <c r="AF258" s="4"/>
    </row>
    <row r="259" spans="1:32" x14ac:dyDescent="0.2">
      <c r="A259" s="51"/>
      <c r="B259" s="11"/>
      <c r="C259" s="11" t="s">
        <v>297</v>
      </c>
      <c r="D259" s="11"/>
      <c r="E259" s="11" t="s">
        <v>90</v>
      </c>
      <c r="F259" s="11">
        <v>4950945</v>
      </c>
      <c r="G259" s="11"/>
      <c r="H259" s="11"/>
      <c r="I259" s="11"/>
      <c r="J259" s="21">
        <v>1039532.9500000047</v>
      </c>
      <c r="K259" s="21"/>
      <c r="M259" s="11">
        <v>7806</v>
      </c>
      <c r="N259" s="64"/>
      <c r="P259" s="199">
        <f t="shared" si="9"/>
        <v>133.17101588521712</v>
      </c>
      <c r="Q259" s="11"/>
      <c r="R259" s="11"/>
      <c r="S259" s="11"/>
      <c r="T259" s="166">
        <f t="shared" si="10"/>
        <v>634.24865488086084</v>
      </c>
      <c r="U259" s="11"/>
      <c r="V259" s="11"/>
      <c r="W259" s="11"/>
      <c r="Y259" s="21">
        <v>1039532.9500000047</v>
      </c>
      <c r="Z259" s="196"/>
      <c r="AB259" s="196">
        <f t="shared" si="11"/>
        <v>1193117.5900000001</v>
      </c>
      <c r="AC259" s="204">
        <v>1089390.31</v>
      </c>
      <c r="AD259" s="196"/>
      <c r="AE259" s="4"/>
      <c r="AF259" s="4"/>
    </row>
    <row r="260" spans="1:32" x14ac:dyDescent="0.2">
      <c r="A260" s="51"/>
      <c r="B260" s="11"/>
      <c r="C260" s="11" t="s">
        <v>297</v>
      </c>
      <c r="D260" s="11"/>
      <c r="E260" s="11" t="s">
        <v>91</v>
      </c>
      <c r="F260" s="11">
        <v>951</v>
      </c>
      <c r="G260" s="11"/>
      <c r="H260" s="11"/>
      <c r="I260" s="11"/>
      <c r="J260" s="21">
        <v>213.11</v>
      </c>
      <c r="K260" s="21"/>
      <c r="M260" s="11">
        <v>2</v>
      </c>
      <c r="N260" s="64"/>
      <c r="P260" s="199">
        <f t="shared" si="9"/>
        <v>106.55500000000001</v>
      </c>
      <c r="Q260" s="11"/>
      <c r="R260" s="11"/>
      <c r="S260" s="11"/>
      <c r="T260" s="166">
        <f t="shared" si="10"/>
        <v>475.5</v>
      </c>
      <c r="U260" s="11"/>
      <c r="V260" s="11"/>
      <c r="W260" s="11"/>
      <c r="Y260" s="21">
        <v>213.11</v>
      </c>
      <c r="Z260" s="196"/>
      <c r="AB260" s="196">
        <f t="shared" si="11"/>
        <v>244.6</v>
      </c>
      <c r="AC260" s="204">
        <v>223.33</v>
      </c>
      <c r="AD260" s="196"/>
      <c r="AE260" s="4"/>
      <c r="AF260" s="4"/>
    </row>
    <row r="261" spans="1:32" x14ac:dyDescent="0.2">
      <c r="A261" s="51"/>
      <c r="B261" s="11"/>
      <c r="C261" s="11" t="s">
        <v>297</v>
      </c>
      <c r="D261" s="11"/>
      <c r="E261" s="11" t="s">
        <v>298</v>
      </c>
      <c r="F261" s="11">
        <v>1378</v>
      </c>
      <c r="G261" s="11"/>
      <c r="H261" s="11"/>
      <c r="I261" s="11"/>
      <c r="J261" s="21">
        <v>302.61</v>
      </c>
      <c r="K261" s="21"/>
      <c r="M261" s="11">
        <v>2</v>
      </c>
      <c r="N261" s="64"/>
      <c r="P261" s="199">
        <f t="shared" si="9"/>
        <v>151.30500000000001</v>
      </c>
      <c r="Q261" s="11"/>
      <c r="R261" s="11"/>
      <c r="S261" s="11"/>
      <c r="T261" s="166">
        <f t="shared" si="10"/>
        <v>689</v>
      </c>
      <c r="U261" s="11"/>
      <c r="V261" s="11"/>
      <c r="W261" s="11"/>
      <c r="Y261" s="21">
        <v>302.61</v>
      </c>
      <c r="Z261" s="196"/>
      <c r="AB261" s="196">
        <f t="shared" si="11"/>
        <v>347.32</v>
      </c>
      <c r="AC261" s="204">
        <v>317.12</v>
      </c>
      <c r="AD261" s="196"/>
      <c r="AE261" s="4"/>
      <c r="AF261" s="4"/>
    </row>
    <row r="262" spans="1:32" x14ac:dyDescent="0.2">
      <c r="A262" s="51"/>
      <c r="B262" s="11"/>
      <c r="C262" s="11" t="s">
        <v>297</v>
      </c>
      <c r="D262" s="11"/>
      <c r="E262" s="11" t="s">
        <v>224</v>
      </c>
      <c r="F262" s="11">
        <v>467</v>
      </c>
      <c r="G262" s="11"/>
      <c r="H262" s="11"/>
      <c r="I262" s="11"/>
      <c r="J262" s="21">
        <v>105.27</v>
      </c>
      <c r="K262" s="21"/>
      <c r="M262" s="11">
        <v>1</v>
      </c>
      <c r="N262" s="64"/>
      <c r="P262" s="199">
        <f t="shared" si="9"/>
        <v>105.27</v>
      </c>
      <c r="Q262" s="11"/>
      <c r="R262" s="11"/>
      <c r="S262" s="11"/>
      <c r="T262" s="166">
        <f t="shared" si="10"/>
        <v>467</v>
      </c>
      <c r="U262" s="11"/>
      <c r="V262" s="11"/>
      <c r="W262" s="11"/>
      <c r="Y262" s="21">
        <v>105.27</v>
      </c>
      <c r="Z262" s="196"/>
      <c r="AB262" s="196">
        <f t="shared" si="11"/>
        <v>120.82</v>
      </c>
      <c r="AC262" s="204">
        <v>110.32</v>
      </c>
      <c r="AD262" s="196"/>
      <c r="AE262" s="4"/>
      <c r="AF262" s="4"/>
    </row>
    <row r="263" spans="1:32" x14ac:dyDescent="0.2">
      <c r="A263" s="51"/>
      <c r="B263" s="11"/>
      <c r="C263" s="11" t="s">
        <v>299</v>
      </c>
      <c r="D263" s="11"/>
      <c r="E263" s="11" t="s">
        <v>93</v>
      </c>
      <c r="F263" s="11">
        <v>1936</v>
      </c>
      <c r="G263" s="11"/>
      <c r="H263" s="11"/>
      <c r="I263" s="11"/>
      <c r="J263" s="21">
        <v>419.80999999999995</v>
      </c>
      <c r="K263" s="21"/>
      <c r="M263" s="11">
        <v>2</v>
      </c>
      <c r="N263" s="64"/>
      <c r="P263" s="199">
        <f t="shared" si="9"/>
        <v>209.90499999999997</v>
      </c>
      <c r="Q263" s="11"/>
      <c r="R263" s="11"/>
      <c r="S263" s="11"/>
      <c r="T263" s="166">
        <f t="shared" si="10"/>
        <v>968</v>
      </c>
      <c r="U263" s="11"/>
      <c r="V263" s="11"/>
      <c r="W263" s="11"/>
      <c r="Y263" s="21">
        <v>419.80999999999995</v>
      </c>
      <c r="Z263" s="196"/>
      <c r="AB263" s="196">
        <f t="shared" si="11"/>
        <v>481.83</v>
      </c>
      <c r="AC263" s="204">
        <v>439.94</v>
      </c>
      <c r="AD263" s="196"/>
      <c r="AE263" s="4"/>
      <c r="AF263" s="4"/>
    </row>
    <row r="264" spans="1:32" x14ac:dyDescent="0.2">
      <c r="A264" s="51"/>
      <c r="B264" s="11"/>
      <c r="C264" s="11" t="s">
        <v>299</v>
      </c>
      <c r="D264" s="11"/>
      <c r="E264" s="11" t="s">
        <v>300</v>
      </c>
      <c r="F264" s="11">
        <v>293081</v>
      </c>
      <c r="G264" s="11"/>
      <c r="H264" s="11"/>
      <c r="I264" s="11"/>
      <c r="J264" s="21">
        <v>60823.69</v>
      </c>
      <c r="K264" s="21"/>
      <c r="M264" s="11">
        <v>287</v>
      </c>
      <c r="N264" s="64"/>
      <c r="P264" s="199">
        <f t="shared" si="9"/>
        <v>211.92923344947735</v>
      </c>
      <c r="Q264" s="11"/>
      <c r="R264" s="11"/>
      <c r="S264" s="11"/>
      <c r="T264" s="166">
        <f t="shared" si="10"/>
        <v>1021.1881533101046</v>
      </c>
      <c r="U264" s="11"/>
      <c r="V264" s="11"/>
      <c r="W264" s="11"/>
      <c r="Y264" s="21">
        <v>60823.69</v>
      </c>
      <c r="Z264" s="196"/>
      <c r="AB264" s="196">
        <f t="shared" si="11"/>
        <v>69810.02</v>
      </c>
      <c r="AC264" s="204">
        <v>63740.87</v>
      </c>
      <c r="AD264" s="196"/>
      <c r="AE264" s="4"/>
      <c r="AF264" s="4"/>
    </row>
    <row r="265" spans="1:32" x14ac:dyDescent="0.2">
      <c r="A265" s="51"/>
      <c r="B265" s="11"/>
      <c r="C265" s="11" t="s">
        <v>301</v>
      </c>
      <c r="D265" s="11"/>
      <c r="E265" s="11" t="s">
        <v>142</v>
      </c>
      <c r="F265" s="11">
        <v>4934</v>
      </c>
      <c r="G265" s="11"/>
      <c r="H265" s="11"/>
      <c r="I265" s="11"/>
      <c r="J265" s="21">
        <v>1093.96</v>
      </c>
      <c r="K265" s="21"/>
      <c r="M265" s="11">
        <v>6</v>
      </c>
      <c r="N265" s="64"/>
      <c r="P265" s="199">
        <f t="shared" si="9"/>
        <v>182.32666666666668</v>
      </c>
      <c r="Q265" s="11"/>
      <c r="R265" s="11"/>
      <c r="S265" s="11"/>
      <c r="T265" s="166">
        <f t="shared" si="10"/>
        <v>822.33333333333337</v>
      </c>
      <c r="U265" s="11"/>
      <c r="V265" s="11"/>
      <c r="W265" s="11"/>
      <c r="Y265" s="21">
        <v>1093.96</v>
      </c>
      <c r="Z265" s="196"/>
      <c r="AB265" s="196">
        <f t="shared" si="11"/>
        <v>1255.5899999999999</v>
      </c>
      <c r="AC265" s="204">
        <v>1146.43</v>
      </c>
      <c r="AD265" s="196"/>
      <c r="AE265" s="4"/>
      <c r="AF265" s="4"/>
    </row>
    <row r="266" spans="1:32" x14ac:dyDescent="0.2">
      <c r="A266" s="51"/>
      <c r="B266" s="11"/>
      <c r="C266" s="11" t="s">
        <v>302</v>
      </c>
      <c r="D266" s="11"/>
      <c r="E266" s="11" t="s">
        <v>163</v>
      </c>
      <c r="F266" s="11">
        <v>22254</v>
      </c>
      <c r="G266" s="11"/>
      <c r="H266" s="11"/>
      <c r="I266" s="11"/>
      <c r="J266" s="21">
        <v>5019.9099999999989</v>
      </c>
      <c r="K266" s="21"/>
      <c r="M266" s="11">
        <v>51</v>
      </c>
      <c r="N266" s="64"/>
      <c r="P266" s="199">
        <f t="shared" si="9"/>
        <v>98.429607843137234</v>
      </c>
      <c r="Q266" s="11"/>
      <c r="R266" s="11"/>
      <c r="S266" s="11"/>
      <c r="T266" s="166">
        <f t="shared" si="10"/>
        <v>436.35294117647061</v>
      </c>
      <c r="U266" s="11"/>
      <c r="V266" s="11"/>
      <c r="W266" s="11"/>
      <c r="Y266" s="21">
        <v>5019.9099999999989</v>
      </c>
      <c r="Z266" s="196"/>
      <c r="AB266" s="196">
        <f t="shared" si="11"/>
        <v>5761.57</v>
      </c>
      <c r="AC266" s="204">
        <v>5260.67</v>
      </c>
      <c r="AD266" s="196"/>
      <c r="AE266" s="4"/>
      <c r="AF266" s="4"/>
    </row>
    <row r="267" spans="1:32" x14ac:dyDescent="0.2">
      <c r="A267" s="51"/>
      <c r="B267" s="11"/>
      <c r="C267" s="11" t="s">
        <v>303</v>
      </c>
      <c r="D267" s="11"/>
      <c r="E267" s="11" t="s">
        <v>206</v>
      </c>
      <c r="F267" s="11">
        <v>115096</v>
      </c>
      <c r="G267" s="11"/>
      <c r="H267" s="11"/>
      <c r="I267" s="11"/>
      <c r="J267" s="21">
        <v>26259.12000000001</v>
      </c>
      <c r="K267" s="21"/>
      <c r="M267" s="11">
        <v>387</v>
      </c>
      <c r="N267" s="64"/>
      <c r="P267" s="199">
        <f t="shared" si="9"/>
        <v>67.85302325581398</v>
      </c>
      <c r="Q267" s="11"/>
      <c r="R267" s="11"/>
      <c r="S267" s="11"/>
      <c r="T267" s="166">
        <f t="shared" si="10"/>
        <v>297.40568475452199</v>
      </c>
      <c r="U267" s="11"/>
      <c r="V267" s="11"/>
      <c r="W267" s="11"/>
      <c r="Y267" s="21">
        <v>26259.12000000001</v>
      </c>
      <c r="Z267" s="196"/>
      <c r="AB267" s="196">
        <f t="shared" si="11"/>
        <v>30138.74</v>
      </c>
      <c r="AC267" s="204">
        <v>27518.54</v>
      </c>
      <c r="AD267" s="196"/>
      <c r="AE267" s="4"/>
      <c r="AF267" s="4"/>
    </row>
    <row r="268" spans="1:32" x14ac:dyDescent="0.2">
      <c r="A268" s="51"/>
      <c r="B268" s="11"/>
      <c r="C268" s="11" t="s">
        <v>304</v>
      </c>
      <c r="D268" s="11"/>
      <c r="E268" s="11" t="s">
        <v>93</v>
      </c>
      <c r="F268" s="11">
        <v>531</v>
      </c>
      <c r="G268" s="11"/>
      <c r="H268" s="11"/>
      <c r="I268" s="11"/>
      <c r="J268" s="21">
        <v>118.95</v>
      </c>
      <c r="K268" s="21"/>
      <c r="M268" s="11">
        <v>1</v>
      </c>
      <c r="N268" s="64"/>
      <c r="P268" s="199">
        <f t="shared" si="9"/>
        <v>118.95</v>
      </c>
      <c r="Q268" s="11"/>
      <c r="R268" s="11"/>
      <c r="S268" s="11"/>
      <c r="T268" s="166">
        <f t="shared" si="10"/>
        <v>531</v>
      </c>
      <c r="U268" s="11"/>
      <c r="V268" s="11"/>
      <c r="W268" s="11"/>
      <c r="Y268" s="21">
        <v>118.95</v>
      </c>
      <c r="Z268" s="196"/>
      <c r="AB268" s="196">
        <f t="shared" si="11"/>
        <v>136.52000000000001</v>
      </c>
      <c r="AC268" s="204">
        <v>124.65</v>
      </c>
      <c r="AD268" s="196"/>
      <c r="AE268" s="4"/>
      <c r="AF268" s="4"/>
    </row>
    <row r="269" spans="1:32" x14ac:dyDescent="0.2">
      <c r="A269" s="51"/>
      <c r="B269" s="11"/>
      <c r="C269" s="11" t="s">
        <v>304</v>
      </c>
      <c r="D269" s="11"/>
      <c r="E269" s="11" t="s">
        <v>166</v>
      </c>
      <c r="F269" s="11">
        <v>386</v>
      </c>
      <c r="G269" s="11"/>
      <c r="H269" s="11"/>
      <c r="I269" s="11"/>
      <c r="J269" s="21">
        <v>88.46</v>
      </c>
      <c r="K269" s="21"/>
      <c r="M269" s="11">
        <v>1</v>
      </c>
      <c r="N269" s="64"/>
      <c r="P269" s="199">
        <f t="shared" si="9"/>
        <v>88.46</v>
      </c>
      <c r="Q269" s="11"/>
      <c r="R269" s="11"/>
      <c r="S269" s="11"/>
      <c r="T269" s="166">
        <f t="shared" si="10"/>
        <v>386</v>
      </c>
      <c r="U269" s="11"/>
      <c r="V269" s="11"/>
      <c r="W269" s="11"/>
      <c r="Y269" s="21">
        <v>88.46</v>
      </c>
      <c r="Z269" s="196"/>
      <c r="AB269" s="196">
        <f t="shared" si="11"/>
        <v>101.53</v>
      </c>
      <c r="AC269" s="204">
        <v>92.7</v>
      </c>
      <c r="AD269" s="196"/>
      <c r="AE269" s="4"/>
      <c r="AF269" s="4"/>
    </row>
    <row r="270" spans="1:32" x14ac:dyDescent="0.2">
      <c r="A270" s="51"/>
      <c r="B270" s="11"/>
      <c r="C270" s="11" t="s">
        <v>304</v>
      </c>
      <c r="D270" s="11"/>
      <c r="E270" s="11" t="s">
        <v>305</v>
      </c>
      <c r="F270" s="11">
        <v>529690</v>
      </c>
      <c r="G270" s="11"/>
      <c r="H270" s="11"/>
      <c r="I270" s="11"/>
      <c r="J270" s="21">
        <v>109558.58999999995</v>
      </c>
      <c r="K270" s="21"/>
      <c r="M270" s="11">
        <v>497</v>
      </c>
      <c r="N270" s="64"/>
      <c r="P270" s="199">
        <f t="shared" si="9"/>
        <v>220.43981891348079</v>
      </c>
      <c r="Q270" s="11"/>
      <c r="R270" s="11"/>
      <c r="S270" s="11"/>
      <c r="T270" s="166">
        <f t="shared" si="10"/>
        <v>1065.7746478873239</v>
      </c>
      <c r="U270" s="11"/>
      <c r="V270" s="11"/>
      <c r="W270" s="11"/>
      <c r="Y270" s="21">
        <v>109558.58999999995</v>
      </c>
      <c r="Z270" s="196"/>
      <c r="AB270" s="196">
        <f t="shared" si="11"/>
        <v>125745.2</v>
      </c>
      <c r="AC270" s="204">
        <v>114813.16</v>
      </c>
      <c r="AD270" s="196"/>
      <c r="AE270" s="4"/>
      <c r="AF270" s="4"/>
    </row>
    <row r="271" spans="1:32" x14ac:dyDescent="0.2">
      <c r="A271" s="51"/>
      <c r="B271" s="11"/>
      <c r="C271" s="11" t="s">
        <v>306</v>
      </c>
      <c r="D271" s="11"/>
      <c r="E271" s="11" t="s">
        <v>220</v>
      </c>
      <c r="F271" s="11">
        <v>878</v>
      </c>
      <c r="G271" s="11"/>
      <c r="H271" s="11"/>
      <c r="I271" s="11"/>
      <c r="J271" s="21">
        <v>198.64</v>
      </c>
      <c r="K271" s="21"/>
      <c r="M271" s="11">
        <v>2</v>
      </c>
      <c r="N271" s="64"/>
      <c r="P271" s="199">
        <f t="shared" si="9"/>
        <v>99.32</v>
      </c>
      <c r="Q271" s="11"/>
      <c r="R271" s="11"/>
      <c r="S271" s="11"/>
      <c r="T271" s="166">
        <f t="shared" si="10"/>
        <v>439</v>
      </c>
      <c r="U271" s="11"/>
      <c r="V271" s="11"/>
      <c r="W271" s="11"/>
      <c r="Y271" s="21">
        <v>198.64</v>
      </c>
      <c r="Z271" s="196"/>
      <c r="AB271" s="196">
        <f t="shared" si="11"/>
        <v>227.99</v>
      </c>
      <c r="AC271" s="204">
        <v>208.17</v>
      </c>
      <c r="AD271" s="196"/>
      <c r="AE271" s="4"/>
      <c r="AF271" s="4"/>
    </row>
    <row r="272" spans="1:32" x14ac:dyDescent="0.2">
      <c r="A272" s="51"/>
      <c r="B272" s="11"/>
      <c r="C272" s="11" t="s">
        <v>306</v>
      </c>
      <c r="D272" s="11"/>
      <c r="E272" s="11" t="s">
        <v>124</v>
      </c>
      <c r="F272" s="11">
        <v>596</v>
      </c>
      <c r="G272" s="11"/>
      <c r="H272" s="11"/>
      <c r="I272" s="11"/>
      <c r="J272" s="21">
        <v>132.38999999999999</v>
      </c>
      <c r="K272" s="21"/>
      <c r="M272" s="11">
        <v>1</v>
      </c>
      <c r="N272" s="64"/>
      <c r="P272" s="199">
        <f t="shared" si="9"/>
        <v>132.38999999999999</v>
      </c>
      <c r="Q272" s="11"/>
      <c r="R272" s="11"/>
      <c r="S272" s="11"/>
      <c r="T272" s="166">
        <f t="shared" si="10"/>
        <v>596</v>
      </c>
      <c r="U272" s="11"/>
      <c r="V272" s="11"/>
      <c r="W272" s="11"/>
      <c r="Y272" s="21">
        <v>132.38999999999999</v>
      </c>
      <c r="Z272" s="196"/>
      <c r="AB272" s="196">
        <f t="shared" si="11"/>
        <v>151.94999999999999</v>
      </c>
      <c r="AC272" s="204">
        <v>138.74</v>
      </c>
      <c r="AD272" s="196"/>
      <c r="AE272" s="4"/>
      <c r="AF272" s="4"/>
    </row>
    <row r="273" spans="1:32" x14ac:dyDescent="0.2">
      <c r="A273" s="51"/>
      <c r="B273" s="11"/>
      <c r="C273" s="11" t="s">
        <v>307</v>
      </c>
      <c r="D273" s="11"/>
      <c r="E273" s="11" t="s">
        <v>308</v>
      </c>
      <c r="F273" s="11">
        <v>343669</v>
      </c>
      <c r="G273" s="11"/>
      <c r="H273" s="11"/>
      <c r="I273" s="11"/>
      <c r="J273" s="21">
        <v>72254.980000000054</v>
      </c>
      <c r="K273" s="21"/>
      <c r="M273" s="11">
        <v>300</v>
      </c>
      <c r="N273" s="64"/>
      <c r="P273" s="199">
        <f t="shared" si="9"/>
        <v>240.84993333333352</v>
      </c>
      <c r="Q273" s="11"/>
      <c r="R273" s="11"/>
      <c r="S273" s="11"/>
      <c r="T273" s="166">
        <f t="shared" si="10"/>
        <v>1145.5633333333333</v>
      </c>
      <c r="U273" s="11"/>
      <c r="V273" s="11"/>
      <c r="W273" s="11"/>
      <c r="Y273" s="21">
        <v>72254.980000000054</v>
      </c>
      <c r="Z273" s="196"/>
      <c r="AB273" s="196">
        <f t="shared" si="11"/>
        <v>82930.210000000006</v>
      </c>
      <c r="AC273" s="204">
        <v>75720.42</v>
      </c>
      <c r="AD273" s="196"/>
      <c r="AE273" s="4"/>
      <c r="AF273" s="4"/>
    </row>
    <row r="274" spans="1:32" x14ac:dyDescent="0.2">
      <c r="A274" s="51"/>
      <c r="B274" s="11"/>
      <c r="C274" s="11" t="s">
        <v>309</v>
      </c>
      <c r="D274" s="11"/>
      <c r="E274" s="11" t="s">
        <v>310</v>
      </c>
      <c r="F274" s="11">
        <v>200462</v>
      </c>
      <c r="G274" s="11"/>
      <c r="H274" s="11"/>
      <c r="I274" s="11"/>
      <c r="J274" s="21">
        <v>40806.739999999991</v>
      </c>
      <c r="K274" s="21"/>
      <c r="M274" s="11">
        <v>226</v>
      </c>
      <c r="N274" s="64"/>
      <c r="P274" s="199">
        <f t="shared" si="9"/>
        <v>180.56079646017696</v>
      </c>
      <c r="Q274" s="11"/>
      <c r="R274" s="11"/>
      <c r="S274" s="11"/>
      <c r="T274" s="166">
        <f t="shared" si="10"/>
        <v>887</v>
      </c>
      <c r="U274" s="11"/>
      <c r="V274" s="11"/>
      <c r="W274" s="11"/>
      <c r="Y274" s="21">
        <v>40806.739999999991</v>
      </c>
      <c r="Z274" s="196"/>
      <c r="AB274" s="196">
        <f t="shared" si="11"/>
        <v>46835.69</v>
      </c>
      <c r="AC274" s="204">
        <v>42763.88</v>
      </c>
      <c r="AD274" s="196"/>
      <c r="AE274" s="4"/>
      <c r="AF274" s="4"/>
    </row>
    <row r="275" spans="1:32" x14ac:dyDescent="0.2">
      <c r="A275" s="51"/>
      <c r="B275" s="11"/>
      <c r="C275" s="11" t="s">
        <v>311</v>
      </c>
      <c r="D275" s="11"/>
      <c r="E275" s="11" t="s">
        <v>130</v>
      </c>
      <c r="F275" s="11">
        <v>17800</v>
      </c>
      <c r="G275" s="11"/>
      <c r="H275" s="11"/>
      <c r="I275" s="11"/>
      <c r="J275" s="21">
        <v>3589.9799999999996</v>
      </c>
      <c r="K275" s="21"/>
      <c r="M275" s="11">
        <v>20</v>
      </c>
      <c r="N275" s="64"/>
      <c r="P275" s="199">
        <f t="shared" si="9"/>
        <v>179.49899999999997</v>
      </c>
      <c r="Q275" s="11"/>
      <c r="R275" s="11"/>
      <c r="S275" s="11"/>
      <c r="T275" s="166">
        <f t="shared" si="10"/>
        <v>890</v>
      </c>
      <c r="U275" s="11"/>
      <c r="V275" s="11"/>
      <c r="W275" s="11"/>
      <c r="Y275" s="21">
        <v>3589.9799999999996</v>
      </c>
      <c r="Z275" s="196"/>
      <c r="AB275" s="196">
        <f t="shared" si="11"/>
        <v>4120.38</v>
      </c>
      <c r="AC275" s="204">
        <v>3762.16</v>
      </c>
      <c r="AD275" s="196"/>
      <c r="AE275" s="4"/>
      <c r="AF275" s="4"/>
    </row>
    <row r="276" spans="1:32" x14ac:dyDescent="0.2">
      <c r="A276" s="51"/>
      <c r="B276" s="11"/>
      <c r="C276" s="11" t="s">
        <v>312</v>
      </c>
      <c r="D276" s="11"/>
      <c r="E276" s="11" t="s">
        <v>175</v>
      </c>
      <c r="F276" s="11">
        <v>1253</v>
      </c>
      <c r="G276" s="11"/>
      <c r="H276" s="11"/>
      <c r="I276" s="11"/>
      <c r="J276" s="21">
        <v>277.58</v>
      </c>
      <c r="K276" s="21"/>
      <c r="M276" s="11">
        <v>2</v>
      </c>
      <c r="N276" s="64"/>
      <c r="P276" s="199">
        <f t="shared" si="9"/>
        <v>138.79</v>
      </c>
      <c r="Q276" s="11"/>
      <c r="R276" s="11"/>
      <c r="S276" s="11"/>
      <c r="T276" s="166">
        <f t="shared" si="10"/>
        <v>626.5</v>
      </c>
      <c r="U276" s="11"/>
      <c r="V276" s="11"/>
      <c r="W276" s="11"/>
      <c r="Y276" s="21">
        <v>277.58</v>
      </c>
      <c r="Z276" s="196"/>
      <c r="AB276" s="196">
        <f t="shared" si="11"/>
        <v>318.58999999999997</v>
      </c>
      <c r="AC276" s="204">
        <v>290.89</v>
      </c>
      <c r="AD276" s="196"/>
      <c r="AE276" s="4"/>
      <c r="AF276" s="4"/>
    </row>
    <row r="277" spans="1:32" x14ac:dyDescent="0.2">
      <c r="A277" s="51"/>
      <c r="B277" s="11"/>
      <c r="C277" s="11" t="s">
        <v>312</v>
      </c>
      <c r="D277" s="11"/>
      <c r="E277" s="11" t="s">
        <v>77</v>
      </c>
      <c r="F277" s="11">
        <v>5246619</v>
      </c>
      <c r="G277" s="11"/>
      <c r="H277" s="11"/>
      <c r="I277" s="11"/>
      <c r="J277" s="21">
        <v>1110236.940000002</v>
      </c>
      <c r="K277" s="21"/>
      <c r="M277" s="11">
        <v>6505</v>
      </c>
      <c r="N277" s="64"/>
      <c r="P277" s="199">
        <f t="shared" si="9"/>
        <v>170.67439508070746</v>
      </c>
      <c r="Q277" s="11"/>
      <c r="R277" s="11"/>
      <c r="S277" s="11"/>
      <c r="T277" s="166">
        <f t="shared" si="10"/>
        <v>806.55172943889318</v>
      </c>
      <c r="U277" s="11"/>
      <c r="V277" s="11"/>
      <c r="W277" s="11"/>
      <c r="Y277" s="21">
        <v>1110236.940000002</v>
      </c>
      <c r="Z277" s="196"/>
      <c r="AB277" s="196">
        <f t="shared" si="11"/>
        <v>1274267.6599999999</v>
      </c>
      <c r="AC277" s="204">
        <v>1163485.3500000001</v>
      </c>
      <c r="AD277" s="196"/>
      <c r="AE277" s="4"/>
      <c r="AF277" s="4"/>
    </row>
    <row r="278" spans="1:32" x14ac:dyDescent="0.2">
      <c r="A278" s="51"/>
      <c r="B278" s="11"/>
      <c r="C278" s="11" t="s">
        <v>313</v>
      </c>
      <c r="D278" s="11"/>
      <c r="E278" s="11" t="s">
        <v>314</v>
      </c>
      <c r="F278" s="11">
        <v>164475</v>
      </c>
      <c r="G278" s="11"/>
      <c r="H278" s="11"/>
      <c r="I278" s="11"/>
      <c r="J278" s="21">
        <v>35057.959999999985</v>
      </c>
      <c r="K278" s="21"/>
      <c r="M278" s="11">
        <v>160</v>
      </c>
      <c r="N278" s="64"/>
      <c r="P278" s="199">
        <f t="shared" si="9"/>
        <v>219.1122499999999</v>
      </c>
      <c r="Q278" s="11"/>
      <c r="R278" s="11"/>
      <c r="S278" s="11"/>
      <c r="T278" s="166">
        <f t="shared" si="10"/>
        <v>1027.96875</v>
      </c>
      <c r="U278" s="11"/>
      <c r="V278" s="11"/>
      <c r="W278" s="11"/>
      <c r="Y278" s="21">
        <v>35057.959999999985</v>
      </c>
      <c r="Z278" s="196"/>
      <c r="AB278" s="196">
        <f t="shared" si="11"/>
        <v>40237.56</v>
      </c>
      <c r="AC278" s="204">
        <v>36739.39</v>
      </c>
      <c r="AD278" s="196"/>
      <c r="AE278" s="4"/>
      <c r="AF278" s="4"/>
    </row>
    <row r="279" spans="1:32" x14ac:dyDescent="0.2">
      <c r="A279" s="51"/>
      <c r="B279" s="11"/>
      <c r="C279" s="11" t="s">
        <v>315</v>
      </c>
      <c r="D279" s="11"/>
      <c r="E279" s="11" t="s">
        <v>283</v>
      </c>
      <c r="F279" s="11">
        <v>223868</v>
      </c>
      <c r="G279" s="11"/>
      <c r="H279" s="11"/>
      <c r="I279" s="11"/>
      <c r="J279" s="21">
        <v>45688.489999999991</v>
      </c>
      <c r="K279" s="21"/>
      <c r="M279" s="11">
        <v>247</v>
      </c>
      <c r="N279" s="64"/>
      <c r="P279" s="199">
        <f t="shared" ref="P279:P342" si="12">J279/M279</f>
        <v>184.97364372469633</v>
      </c>
      <c r="Q279" s="11"/>
      <c r="R279" s="11"/>
      <c r="S279" s="11"/>
      <c r="T279" s="166">
        <f t="shared" ref="T279:T342" si="13">F279/M279</f>
        <v>906.34817813765187</v>
      </c>
      <c r="U279" s="11"/>
      <c r="V279" s="11"/>
      <c r="W279" s="11"/>
      <c r="Y279" s="21">
        <v>45688.489999999991</v>
      </c>
      <c r="Z279" s="196"/>
      <c r="AB279" s="196">
        <f t="shared" ref="AB279:AB342" si="14">ROUND($AB$637*Y279/$Y$637,2)</f>
        <v>52438.69</v>
      </c>
      <c r="AC279" s="204">
        <v>47879.77</v>
      </c>
      <c r="AD279" s="196"/>
      <c r="AE279" s="4"/>
      <c r="AF279" s="4"/>
    </row>
    <row r="280" spans="1:32" x14ac:dyDescent="0.2">
      <c r="A280" s="51"/>
      <c r="B280" s="11"/>
      <c r="C280" s="11" t="s">
        <v>316</v>
      </c>
      <c r="D280" s="11"/>
      <c r="E280" s="11" t="s">
        <v>91</v>
      </c>
      <c r="F280" s="11">
        <v>2442</v>
      </c>
      <c r="G280" s="11"/>
      <c r="H280" s="11"/>
      <c r="I280" s="11"/>
      <c r="J280" s="21">
        <v>418.71000000000004</v>
      </c>
      <c r="K280" s="21"/>
      <c r="M280" s="11">
        <v>7</v>
      </c>
      <c r="N280" s="64"/>
      <c r="P280" s="199">
        <f t="shared" si="12"/>
        <v>59.815714285714293</v>
      </c>
      <c r="Q280" s="11"/>
      <c r="R280" s="11"/>
      <c r="S280" s="11"/>
      <c r="T280" s="166">
        <f t="shared" si="13"/>
        <v>348.85714285714283</v>
      </c>
      <c r="U280" s="11"/>
      <c r="V280" s="11"/>
      <c r="W280" s="11"/>
      <c r="Y280" s="21">
        <v>418.71000000000004</v>
      </c>
      <c r="Z280" s="196"/>
      <c r="AB280" s="196">
        <f t="shared" si="14"/>
        <v>480.57</v>
      </c>
      <c r="AC280" s="204">
        <v>438.79</v>
      </c>
      <c r="AD280" s="196"/>
      <c r="AE280" s="4"/>
      <c r="AF280" s="4"/>
    </row>
    <row r="281" spans="1:32" x14ac:dyDescent="0.2">
      <c r="A281" s="51"/>
      <c r="B281" s="11"/>
      <c r="C281" s="11" t="s">
        <v>317</v>
      </c>
      <c r="D281" s="11"/>
      <c r="E281" s="11" t="s">
        <v>161</v>
      </c>
      <c r="F281" s="11">
        <v>58218</v>
      </c>
      <c r="G281" s="11"/>
      <c r="H281" s="11"/>
      <c r="I281" s="11"/>
      <c r="J281" s="21">
        <v>12094.590000000007</v>
      </c>
      <c r="K281" s="21"/>
      <c r="M281" s="11">
        <v>57</v>
      </c>
      <c r="N281" s="64"/>
      <c r="P281" s="199">
        <f t="shared" si="12"/>
        <v>212.18578947368434</v>
      </c>
      <c r="Q281" s="11"/>
      <c r="R281" s="11"/>
      <c r="S281" s="11"/>
      <c r="T281" s="166">
        <f t="shared" si="13"/>
        <v>1021.3684210526316</v>
      </c>
      <c r="U281" s="11"/>
      <c r="V281" s="11"/>
      <c r="W281" s="11"/>
      <c r="Y281" s="21">
        <v>12094.590000000007</v>
      </c>
      <c r="Z281" s="196"/>
      <c r="AB281" s="196">
        <f t="shared" si="14"/>
        <v>13881.49</v>
      </c>
      <c r="AC281" s="204">
        <v>12674.66</v>
      </c>
      <c r="AD281" s="196"/>
      <c r="AE281" s="4"/>
      <c r="AF281" s="4"/>
    </row>
    <row r="282" spans="1:32" x14ac:dyDescent="0.2">
      <c r="A282" s="51"/>
      <c r="B282" s="11"/>
      <c r="C282" s="11" t="s">
        <v>318</v>
      </c>
      <c r="D282" s="11"/>
      <c r="E282" s="11" t="s">
        <v>319</v>
      </c>
      <c r="F282" s="11">
        <v>1338</v>
      </c>
      <c r="G282" s="11"/>
      <c r="H282" s="11"/>
      <c r="I282" s="11"/>
      <c r="J282" s="21">
        <v>287.42</v>
      </c>
      <c r="K282" s="21"/>
      <c r="M282" s="11">
        <v>1</v>
      </c>
      <c r="N282" s="64"/>
      <c r="P282" s="199">
        <f t="shared" si="12"/>
        <v>287.42</v>
      </c>
      <c r="Q282" s="11"/>
      <c r="R282" s="11"/>
      <c r="S282" s="11"/>
      <c r="T282" s="166">
        <f t="shared" si="13"/>
        <v>1338</v>
      </c>
      <c r="U282" s="11"/>
      <c r="V282" s="11"/>
      <c r="W282" s="11"/>
      <c r="Y282" s="21">
        <v>287.42</v>
      </c>
      <c r="Z282" s="196"/>
      <c r="AB282" s="196">
        <f t="shared" si="14"/>
        <v>329.88</v>
      </c>
      <c r="AC282" s="204">
        <v>301.20999999999998</v>
      </c>
      <c r="AD282" s="196"/>
      <c r="AE282" s="4"/>
      <c r="AF282" s="4"/>
    </row>
    <row r="283" spans="1:32" x14ac:dyDescent="0.2">
      <c r="A283" s="51"/>
      <c r="B283" s="11"/>
      <c r="C283" s="11" t="s">
        <v>320</v>
      </c>
      <c r="D283" s="11"/>
      <c r="E283" s="11" t="s">
        <v>321</v>
      </c>
      <c r="F283" s="11">
        <v>224442</v>
      </c>
      <c r="G283" s="11"/>
      <c r="H283" s="11"/>
      <c r="I283" s="11"/>
      <c r="J283" s="21">
        <v>47513.55000000001</v>
      </c>
      <c r="K283" s="21"/>
      <c r="M283" s="11">
        <v>210</v>
      </c>
      <c r="N283" s="64"/>
      <c r="P283" s="199">
        <f t="shared" si="12"/>
        <v>226.25500000000005</v>
      </c>
      <c r="Q283" s="11"/>
      <c r="R283" s="11"/>
      <c r="S283" s="11"/>
      <c r="T283" s="166">
        <f t="shared" si="13"/>
        <v>1068.7714285714285</v>
      </c>
      <c r="U283" s="11"/>
      <c r="V283" s="11"/>
      <c r="W283" s="11"/>
      <c r="Y283" s="21">
        <v>47513.55000000001</v>
      </c>
      <c r="Z283" s="196"/>
      <c r="AB283" s="196">
        <f t="shared" si="14"/>
        <v>54533.39</v>
      </c>
      <c r="AC283" s="204">
        <v>49792.36</v>
      </c>
      <c r="AD283" s="196"/>
      <c r="AE283" s="4"/>
      <c r="AF283" s="4"/>
    </row>
    <row r="284" spans="1:32" x14ac:dyDescent="0.2">
      <c r="A284" s="51"/>
      <c r="B284" s="11"/>
      <c r="C284" s="11" t="s">
        <v>322</v>
      </c>
      <c r="D284" s="11"/>
      <c r="E284" s="11" t="s">
        <v>100</v>
      </c>
      <c r="F284" s="11">
        <v>465946</v>
      </c>
      <c r="G284" s="11"/>
      <c r="H284" s="11"/>
      <c r="I284" s="11"/>
      <c r="J284" s="21">
        <v>103095.01000000005</v>
      </c>
      <c r="K284" s="21"/>
      <c r="M284" s="11">
        <v>1215</v>
      </c>
      <c r="N284" s="64"/>
      <c r="P284" s="199">
        <f t="shared" si="12"/>
        <v>84.851860082304569</v>
      </c>
      <c r="Q284" s="11"/>
      <c r="R284" s="11"/>
      <c r="S284" s="11"/>
      <c r="T284" s="166">
        <f t="shared" si="13"/>
        <v>383.49465020576133</v>
      </c>
      <c r="U284" s="11"/>
      <c r="V284" s="11"/>
      <c r="W284" s="11"/>
      <c r="Y284" s="21">
        <v>103095.01000000005</v>
      </c>
      <c r="Z284" s="196"/>
      <c r="AB284" s="196">
        <f t="shared" si="14"/>
        <v>118326.67</v>
      </c>
      <c r="AC284" s="204">
        <v>108039.58</v>
      </c>
      <c r="AD284" s="196"/>
      <c r="AE284" s="4"/>
      <c r="AF284" s="4"/>
    </row>
    <row r="285" spans="1:32" x14ac:dyDescent="0.2">
      <c r="A285" s="51"/>
      <c r="B285" s="11"/>
      <c r="C285" s="11" t="s">
        <v>323</v>
      </c>
      <c r="D285" s="11"/>
      <c r="E285" s="11" t="s">
        <v>100</v>
      </c>
      <c r="F285" s="11">
        <v>10229</v>
      </c>
      <c r="G285" s="11"/>
      <c r="H285" s="11"/>
      <c r="I285" s="11"/>
      <c r="J285" s="21">
        <v>2249.3899999999994</v>
      </c>
      <c r="K285" s="21"/>
      <c r="M285" s="11">
        <v>16</v>
      </c>
      <c r="N285" s="64"/>
      <c r="P285" s="199">
        <f t="shared" si="12"/>
        <v>140.58687499999996</v>
      </c>
      <c r="Q285" s="11"/>
      <c r="R285" s="11"/>
      <c r="S285" s="11"/>
      <c r="T285" s="166">
        <f t="shared" si="13"/>
        <v>639.3125</v>
      </c>
      <c r="U285" s="11"/>
      <c r="V285" s="11"/>
      <c r="W285" s="11"/>
      <c r="Y285" s="21">
        <v>2249.3899999999994</v>
      </c>
      <c r="Z285" s="196"/>
      <c r="AB285" s="196">
        <f t="shared" si="14"/>
        <v>2581.7199999999998</v>
      </c>
      <c r="AC285" s="204">
        <v>2357.27</v>
      </c>
      <c r="AD285" s="196"/>
      <c r="AE285" s="4"/>
      <c r="AF285" s="4"/>
    </row>
    <row r="286" spans="1:32" x14ac:dyDescent="0.2">
      <c r="A286" s="51"/>
      <c r="B286" s="11"/>
      <c r="C286" s="11" t="s">
        <v>324</v>
      </c>
      <c r="D286" s="11"/>
      <c r="E286" s="11" t="s">
        <v>263</v>
      </c>
      <c r="F286" s="11">
        <v>1445</v>
      </c>
      <c r="G286" s="11"/>
      <c r="H286" s="11"/>
      <c r="I286" s="11"/>
      <c r="J286" s="21">
        <v>310.7</v>
      </c>
      <c r="K286" s="21"/>
      <c r="M286" s="11">
        <v>1</v>
      </c>
      <c r="N286" s="64"/>
      <c r="P286" s="199">
        <f t="shared" si="12"/>
        <v>310.7</v>
      </c>
      <c r="Q286" s="11"/>
      <c r="R286" s="11"/>
      <c r="S286" s="11"/>
      <c r="T286" s="166">
        <f t="shared" si="13"/>
        <v>1445</v>
      </c>
      <c r="U286" s="11"/>
      <c r="V286" s="11"/>
      <c r="W286" s="11"/>
      <c r="Y286" s="21">
        <v>310.7</v>
      </c>
      <c r="Z286" s="196"/>
      <c r="AB286" s="196">
        <f t="shared" si="14"/>
        <v>356.6</v>
      </c>
      <c r="AC286" s="204">
        <v>325.60000000000002</v>
      </c>
      <c r="AD286" s="196"/>
      <c r="AE286" s="4"/>
      <c r="AF286" s="4"/>
    </row>
    <row r="287" spans="1:32" x14ac:dyDescent="0.2">
      <c r="A287" s="51"/>
      <c r="B287" s="11"/>
      <c r="C287" s="11" t="s">
        <v>325</v>
      </c>
      <c r="D287" s="11"/>
      <c r="E287" s="11" t="s">
        <v>326</v>
      </c>
      <c r="F287" s="11">
        <v>180758</v>
      </c>
      <c r="G287" s="11"/>
      <c r="H287" s="11"/>
      <c r="I287" s="11"/>
      <c r="J287" s="21">
        <v>38334.639999999992</v>
      </c>
      <c r="K287" s="21"/>
      <c r="M287" s="11">
        <v>224</v>
      </c>
      <c r="N287" s="64"/>
      <c r="P287" s="199">
        <f t="shared" si="12"/>
        <v>171.13678571428568</v>
      </c>
      <c r="Q287" s="11"/>
      <c r="R287" s="11"/>
      <c r="S287" s="11"/>
      <c r="T287" s="166">
        <f t="shared" si="13"/>
        <v>806.95535714285711</v>
      </c>
      <c r="U287" s="11"/>
      <c r="V287" s="11"/>
      <c r="W287" s="11"/>
      <c r="Y287" s="21">
        <v>38334.639999999992</v>
      </c>
      <c r="Z287" s="196"/>
      <c r="AB287" s="196">
        <f t="shared" si="14"/>
        <v>43998.35</v>
      </c>
      <c r="AC287" s="204">
        <v>40173.22</v>
      </c>
      <c r="AD287" s="196"/>
      <c r="AE287" s="4"/>
      <c r="AF287" s="4"/>
    </row>
    <row r="288" spans="1:32" x14ac:dyDescent="0.2">
      <c r="A288" s="51"/>
      <c r="B288" s="11"/>
      <c r="C288" s="11" t="s">
        <v>327</v>
      </c>
      <c r="D288" s="11"/>
      <c r="E288" s="11" t="s">
        <v>328</v>
      </c>
      <c r="F288" s="11">
        <v>-41593</v>
      </c>
      <c r="G288" s="11"/>
      <c r="H288" s="11"/>
      <c r="I288" s="11"/>
      <c r="J288" s="21">
        <v>-6922.3200000000052</v>
      </c>
      <c r="K288" s="21"/>
      <c r="M288" s="11">
        <v>252</v>
      </c>
      <c r="N288" s="64"/>
      <c r="P288" s="199">
        <f t="shared" si="12"/>
        <v>-27.469523809523832</v>
      </c>
      <c r="Q288" s="11"/>
      <c r="R288" s="11"/>
      <c r="S288" s="11"/>
      <c r="T288" s="166">
        <f t="shared" si="13"/>
        <v>-165.05158730158729</v>
      </c>
      <c r="U288" s="11"/>
      <c r="V288" s="11"/>
      <c r="W288" s="11"/>
      <c r="Y288" s="21">
        <v>-6922.3200000000052</v>
      </c>
      <c r="Z288" s="196"/>
      <c r="AB288" s="196">
        <f t="shared" si="14"/>
        <v>-7945.05</v>
      </c>
      <c r="AC288" s="204">
        <v>-7254.32</v>
      </c>
      <c r="AD288" s="196"/>
      <c r="AE288" s="4"/>
      <c r="AF288" s="4"/>
    </row>
    <row r="289" spans="1:32" x14ac:dyDescent="0.2">
      <c r="A289" s="51"/>
      <c r="B289" s="11"/>
      <c r="C289" s="11" t="s">
        <v>329</v>
      </c>
      <c r="D289" s="11"/>
      <c r="E289" s="11" t="s">
        <v>100</v>
      </c>
      <c r="F289" s="11">
        <v>189553</v>
      </c>
      <c r="G289" s="11"/>
      <c r="H289" s="11"/>
      <c r="I289" s="11"/>
      <c r="J289" s="21">
        <v>41647.489999999983</v>
      </c>
      <c r="K289" s="21"/>
      <c r="M289" s="11">
        <v>377</v>
      </c>
      <c r="N289" s="64"/>
      <c r="P289" s="199">
        <f t="shared" si="12"/>
        <v>110.47079575596813</v>
      </c>
      <c r="Q289" s="11"/>
      <c r="R289" s="11"/>
      <c r="S289" s="11"/>
      <c r="T289" s="166">
        <f t="shared" si="13"/>
        <v>502.79310344827587</v>
      </c>
      <c r="U289" s="11"/>
      <c r="V289" s="11"/>
      <c r="W289" s="11"/>
      <c r="Y289" s="21">
        <v>41647.489999999983</v>
      </c>
      <c r="Z289" s="196"/>
      <c r="AB289" s="196">
        <f t="shared" si="14"/>
        <v>47800.65</v>
      </c>
      <c r="AC289" s="204">
        <v>43644.959999999999</v>
      </c>
      <c r="AD289" s="196"/>
      <c r="AE289" s="4"/>
      <c r="AF289" s="4"/>
    </row>
    <row r="290" spans="1:32" x14ac:dyDescent="0.2">
      <c r="A290" s="51"/>
      <c r="B290" s="11"/>
      <c r="C290" s="11" t="s">
        <v>329</v>
      </c>
      <c r="D290" s="11"/>
      <c r="E290" s="11" t="s">
        <v>102</v>
      </c>
      <c r="F290" s="11">
        <v>1664</v>
      </c>
      <c r="G290" s="11"/>
      <c r="H290" s="11"/>
      <c r="I290" s="11"/>
      <c r="J290" s="21">
        <v>376.59000000000003</v>
      </c>
      <c r="K290" s="21"/>
      <c r="M290" s="11">
        <v>4</v>
      </c>
      <c r="N290" s="64"/>
      <c r="P290" s="199">
        <f t="shared" si="12"/>
        <v>94.147500000000008</v>
      </c>
      <c r="Q290" s="11"/>
      <c r="R290" s="11"/>
      <c r="S290" s="11"/>
      <c r="T290" s="166">
        <f t="shared" si="13"/>
        <v>416</v>
      </c>
      <c r="U290" s="11"/>
      <c r="V290" s="11"/>
      <c r="W290" s="11"/>
      <c r="Y290" s="21">
        <v>376.59000000000003</v>
      </c>
      <c r="Z290" s="196"/>
      <c r="AB290" s="196">
        <f t="shared" si="14"/>
        <v>432.23</v>
      </c>
      <c r="AC290" s="204">
        <v>394.65</v>
      </c>
      <c r="AD290" s="196"/>
      <c r="AE290" s="4"/>
      <c r="AF290" s="4"/>
    </row>
    <row r="291" spans="1:32" x14ac:dyDescent="0.2">
      <c r="A291" s="51"/>
      <c r="B291" s="11"/>
      <c r="C291" s="11" t="s">
        <v>330</v>
      </c>
      <c r="D291" s="11"/>
      <c r="E291" s="11" t="s">
        <v>100</v>
      </c>
      <c r="F291" s="11">
        <v>778</v>
      </c>
      <c r="G291" s="11"/>
      <c r="H291" s="11"/>
      <c r="I291" s="11"/>
      <c r="J291" s="21">
        <v>176.91</v>
      </c>
      <c r="K291" s="21"/>
      <c r="M291" s="11">
        <v>2</v>
      </c>
      <c r="N291" s="64"/>
      <c r="P291" s="199">
        <f t="shared" si="12"/>
        <v>88.454999999999998</v>
      </c>
      <c r="Q291" s="11"/>
      <c r="R291" s="11"/>
      <c r="S291" s="11"/>
      <c r="T291" s="166">
        <f t="shared" si="13"/>
        <v>389</v>
      </c>
      <c r="U291" s="11"/>
      <c r="V291" s="11"/>
      <c r="W291" s="11"/>
      <c r="Y291" s="21">
        <v>176.91</v>
      </c>
      <c r="Z291" s="196"/>
      <c r="AB291" s="196">
        <f t="shared" si="14"/>
        <v>203.05</v>
      </c>
      <c r="AC291" s="204">
        <v>185.39</v>
      </c>
      <c r="AD291" s="196"/>
      <c r="AE291" s="4"/>
      <c r="AF291" s="4"/>
    </row>
    <row r="292" spans="1:32" x14ac:dyDescent="0.2">
      <c r="A292" s="51"/>
      <c r="B292" s="11"/>
      <c r="C292" s="11" t="s">
        <v>331</v>
      </c>
      <c r="D292" s="11"/>
      <c r="E292" s="11" t="s">
        <v>332</v>
      </c>
      <c r="F292" s="11">
        <v>8438</v>
      </c>
      <c r="G292" s="11"/>
      <c r="H292" s="11"/>
      <c r="I292" s="11"/>
      <c r="J292" s="21">
        <v>1415.82</v>
      </c>
      <c r="K292" s="21"/>
      <c r="M292" s="11">
        <v>5</v>
      </c>
      <c r="N292" s="64"/>
      <c r="P292" s="199">
        <f t="shared" si="12"/>
        <v>283.16399999999999</v>
      </c>
      <c r="Q292" s="11"/>
      <c r="R292" s="11"/>
      <c r="S292" s="11"/>
      <c r="T292" s="166">
        <f t="shared" si="13"/>
        <v>1687.6</v>
      </c>
      <c r="U292" s="11"/>
      <c r="V292" s="11"/>
      <c r="W292" s="11"/>
      <c r="Y292" s="21">
        <v>1415.82</v>
      </c>
      <c r="Z292" s="196"/>
      <c r="AB292" s="196">
        <f t="shared" si="14"/>
        <v>1625</v>
      </c>
      <c r="AC292" s="204">
        <v>1483.72</v>
      </c>
      <c r="AD292" s="196"/>
      <c r="AE292" s="4"/>
      <c r="AF292" s="4"/>
    </row>
    <row r="293" spans="1:32" x14ac:dyDescent="0.2">
      <c r="A293" s="51"/>
      <c r="B293" s="11"/>
      <c r="C293" s="11" t="s">
        <v>333</v>
      </c>
      <c r="D293" s="11"/>
      <c r="E293" s="11" t="s">
        <v>142</v>
      </c>
      <c r="F293" s="11">
        <v>11777</v>
      </c>
      <c r="G293" s="11"/>
      <c r="H293" s="11"/>
      <c r="I293" s="11"/>
      <c r="J293" s="21">
        <v>2460.9500000000003</v>
      </c>
      <c r="K293" s="21"/>
      <c r="M293" s="11">
        <v>17</v>
      </c>
      <c r="N293" s="64"/>
      <c r="P293" s="199">
        <f t="shared" si="12"/>
        <v>144.76176470588237</v>
      </c>
      <c r="Q293" s="11"/>
      <c r="R293" s="11"/>
      <c r="S293" s="11"/>
      <c r="T293" s="166">
        <f t="shared" si="13"/>
        <v>692.76470588235293</v>
      </c>
      <c r="U293" s="11"/>
      <c r="V293" s="11"/>
      <c r="W293" s="11"/>
      <c r="Y293" s="21">
        <v>2460.9500000000003</v>
      </c>
      <c r="Z293" s="196"/>
      <c r="AB293" s="196">
        <f t="shared" si="14"/>
        <v>2824.54</v>
      </c>
      <c r="AC293" s="204">
        <v>2578.98</v>
      </c>
      <c r="AD293" s="196"/>
      <c r="AE293" s="4"/>
      <c r="AF293" s="4"/>
    </row>
    <row r="294" spans="1:32" x14ac:dyDescent="0.2">
      <c r="A294" s="51"/>
      <c r="B294" s="11"/>
      <c r="C294" s="11" t="s">
        <v>333</v>
      </c>
      <c r="D294" s="11"/>
      <c r="E294" s="11" t="s">
        <v>334</v>
      </c>
      <c r="F294" s="11">
        <v>6490</v>
      </c>
      <c r="G294" s="11"/>
      <c r="H294" s="11"/>
      <c r="I294" s="11"/>
      <c r="J294" s="21">
        <v>1399.79</v>
      </c>
      <c r="K294" s="21"/>
      <c r="M294" s="11">
        <v>5</v>
      </c>
      <c r="N294" s="64"/>
      <c r="P294" s="199">
        <f t="shared" si="12"/>
        <v>279.95799999999997</v>
      </c>
      <c r="Q294" s="11"/>
      <c r="R294" s="11"/>
      <c r="S294" s="11"/>
      <c r="T294" s="166">
        <f t="shared" si="13"/>
        <v>1298</v>
      </c>
      <c r="U294" s="11"/>
      <c r="V294" s="11"/>
      <c r="W294" s="11"/>
      <c r="Y294" s="21">
        <v>1399.79</v>
      </c>
      <c r="Z294" s="196"/>
      <c r="AB294" s="196">
        <f t="shared" si="14"/>
        <v>1606.6</v>
      </c>
      <c r="AC294" s="204">
        <v>1466.93</v>
      </c>
      <c r="AD294" s="196"/>
      <c r="AE294" s="4"/>
      <c r="AF294" s="4"/>
    </row>
    <row r="295" spans="1:32" x14ac:dyDescent="0.2">
      <c r="A295" s="51"/>
      <c r="B295" s="11"/>
      <c r="C295" s="11" t="s">
        <v>335</v>
      </c>
      <c r="D295" s="11"/>
      <c r="E295" s="11" t="s">
        <v>142</v>
      </c>
      <c r="F295" s="11">
        <v>-160</v>
      </c>
      <c r="G295" s="11"/>
      <c r="H295" s="11"/>
      <c r="I295" s="11"/>
      <c r="J295" s="21">
        <v>-9.1299999999999955</v>
      </c>
      <c r="K295" s="21"/>
      <c r="M295" s="11">
        <v>3</v>
      </c>
      <c r="N295" s="64"/>
      <c r="P295" s="199">
        <f t="shared" si="12"/>
        <v>-3.0433333333333317</v>
      </c>
      <c r="Q295" s="11"/>
      <c r="R295" s="11"/>
      <c r="S295" s="11"/>
      <c r="T295" s="166">
        <f t="shared" si="13"/>
        <v>-53.333333333333336</v>
      </c>
      <c r="U295" s="11"/>
      <c r="V295" s="11"/>
      <c r="W295" s="11"/>
      <c r="Y295" s="21">
        <v>-9.1299999999999955</v>
      </c>
      <c r="Z295" s="196"/>
      <c r="AB295" s="196">
        <f t="shared" si="14"/>
        <v>-10.48</v>
      </c>
      <c r="AC295" s="204">
        <v>-9.57</v>
      </c>
      <c r="AD295" s="196"/>
      <c r="AE295" s="4"/>
      <c r="AF295" s="4"/>
    </row>
    <row r="296" spans="1:32" x14ac:dyDescent="0.2">
      <c r="A296" s="51"/>
      <c r="B296" s="11"/>
      <c r="C296" s="11" t="s">
        <v>336</v>
      </c>
      <c r="D296" s="11"/>
      <c r="E296" s="11" t="s">
        <v>105</v>
      </c>
      <c r="F296" s="11">
        <v>364967</v>
      </c>
      <c r="G296" s="11"/>
      <c r="H296" s="11"/>
      <c r="I296" s="11"/>
      <c r="J296" s="21">
        <v>78173.980000000025</v>
      </c>
      <c r="K296" s="21"/>
      <c r="M296" s="11">
        <v>488</v>
      </c>
      <c r="N296" s="64"/>
      <c r="P296" s="199">
        <f t="shared" si="12"/>
        <v>160.19258196721316</v>
      </c>
      <c r="Q296" s="11"/>
      <c r="R296" s="11"/>
      <c r="S296" s="11"/>
      <c r="T296" s="166">
        <f t="shared" si="13"/>
        <v>747.88319672131149</v>
      </c>
      <c r="U296" s="11"/>
      <c r="V296" s="11"/>
      <c r="W296" s="11"/>
      <c r="Y296" s="21">
        <v>78173.980000000025</v>
      </c>
      <c r="Z296" s="196"/>
      <c r="AB296" s="196">
        <f t="shared" si="14"/>
        <v>89723.71</v>
      </c>
      <c r="AC296" s="204">
        <v>81923.31</v>
      </c>
      <c r="AD296" s="196"/>
      <c r="AE296" s="4"/>
      <c r="AF296" s="4"/>
    </row>
    <row r="297" spans="1:32" x14ac:dyDescent="0.2">
      <c r="A297" s="51"/>
      <c r="B297" s="11"/>
      <c r="C297" s="11" t="s">
        <v>337</v>
      </c>
      <c r="D297" s="11"/>
      <c r="E297" s="11" t="s">
        <v>86</v>
      </c>
      <c r="F297" s="11">
        <v>2230545</v>
      </c>
      <c r="G297" s="11"/>
      <c r="H297" s="11"/>
      <c r="I297" s="11"/>
      <c r="J297" s="21">
        <v>466214.36000000074</v>
      </c>
      <c r="K297" s="21"/>
      <c r="M297" s="11">
        <v>2174</v>
      </c>
      <c r="N297" s="64"/>
      <c r="P297" s="199">
        <f t="shared" si="12"/>
        <v>214.45002759889638</v>
      </c>
      <c r="Q297" s="11"/>
      <c r="R297" s="11"/>
      <c r="S297" s="11"/>
      <c r="T297" s="166">
        <f t="shared" si="13"/>
        <v>1026.0096596136154</v>
      </c>
      <c r="U297" s="11"/>
      <c r="V297" s="11"/>
      <c r="W297" s="11"/>
      <c r="Y297" s="21">
        <v>466214.36000000074</v>
      </c>
      <c r="Z297" s="196"/>
      <c r="AB297" s="196">
        <f t="shared" si="14"/>
        <v>535094.68000000005</v>
      </c>
      <c r="AC297" s="204">
        <v>488574.61</v>
      </c>
      <c r="AD297" s="196"/>
      <c r="AE297" s="4"/>
      <c r="AF297" s="4"/>
    </row>
    <row r="298" spans="1:32" x14ac:dyDescent="0.2">
      <c r="A298" s="51"/>
      <c r="B298" s="11"/>
      <c r="C298" s="11" t="s">
        <v>338</v>
      </c>
      <c r="D298" s="11"/>
      <c r="E298" s="11" t="s">
        <v>197</v>
      </c>
      <c r="F298" s="11">
        <v>18726</v>
      </c>
      <c r="G298" s="11"/>
      <c r="H298" s="11"/>
      <c r="I298" s="11"/>
      <c r="J298" s="21">
        <v>3729.57</v>
      </c>
      <c r="K298" s="21"/>
      <c r="M298" s="11">
        <v>28</v>
      </c>
      <c r="N298" s="64"/>
      <c r="P298" s="199">
        <f t="shared" si="12"/>
        <v>133.19892857142858</v>
      </c>
      <c r="Q298" s="11"/>
      <c r="R298" s="11"/>
      <c r="S298" s="11"/>
      <c r="T298" s="166">
        <f t="shared" si="13"/>
        <v>668.78571428571433</v>
      </c>
      <c r="U298" s="11"/>
      <c r="V298" s="11"/>
      <c r="W298" s="11"/>
      <c r="Y298" s="21">
        <v>3729.57</v>
      </c>
      <c r="Z298" s="196"/>
      <c r="AB298" s="196">
        <f t="shared" si="14"/>
        <v>4280.59</v>
      </c>
      <c r="AC298" s="204">
        <v>3908.45</v>
      </c>
      <c r="AD298" s="196"/>
      <c r="AE298" s="4"/>
      <c r="AF298" s="4"/>
    </row>
    <row r="299" spans="1:32" x14ac:dyDescent="0.2">
      <c r="A299" s="51"/>
      <c r="B299" s="11"/>
      <c r="C299" s="11" t="s">
        <v>339</v>
      </c>
      <c r="D299" s="11"/>
      <c r="E299" s="11" t="s">
        <v>197</v>
      </c>
      <c r="F299" s="11">
        <v>94275</v>
      </c>
      <c r="G299" s="11"/>
      <c r="H299" s="11"/>
      <c r="I299" s="11"/>
      <c r="J299" s="21">
        <v>19484.09</v>
      </c>
      <c r="K299" s="21"/>
      <c r="M299" s="11">
        <v>99</v>
      </c>
      <c r="N299" s="64"/>
      <c r="P299" s="199">
        <f t="shared" si="12"/>
        <v>196.80898989898989</v>
      </c>
      <c r="Q299" s="11"/>
      <c r="R299" s="11"/>
      <c r="S299" s="11"/>
      <c r="T299" s="166">
        <f t="shared" si="13"/>
        <v>952.27272727272725</v>
      </c>
      <c r="U299" s="11"/>
      <c r="V299" s="11"/>
      <c r="W299" s="11"/>
      <c r="Y299" s="21">
        <v>19484.09</v>
      </c>
      <c r="Z299" s="196"/>
      <c r="AB299" s="196">
        <f t="shared" si="14"/>
        <v>22362.75</v>
      </c>
      <c r="AC299" s="204">
        <v>20418.57</v>
      </c>
      <c r="AD299" s="196"/>
      <c r="AE299" s="4"/>
      <c r="AF299" s="4"/>
    </row>
    <row r="300" spans="1:32" x14ac:dyDescent="0.2">
      <c r="A300" s="51"/>
      <c r="B300" s="11"/>
      <c r="C300" s="11" t="s">
        <v>340</v>
      </c>
      <c r="D300" s="11"/>
      <c r="E300" s="11" t="s">
        <v>105</v>
      </c>
      <c r="F300" s="11">
        <v>24148</v>
      </c>
      <c r="G300" s="11"/>
      <c r="H300" s="11"/>
      <c r="I300" s="11"/>
      <c r="J300" s="21">
        <v>4856.9299999999994</v>
      </c>
      <c r="K300" s="21"/>
      <c r="M300" s="11">
        <v>31</v>
      </c>
      <c r="N300" s="64"/>
      <c r="P300" s="199">
        <f t="shared" si="12"/>
        <v>156.67516129032256</v>
      </c>
      <c r="Q300" s="11"/>
      <c r="R300" s="11"/>
      <c r="S300" s="11"/>
      <c r="T300" s="166">
        <f t="shared" si="13"/>
        <v>778.9677419354839</v>
      </c>
      <c r="U300" s="11"/>
      <c r="V300" s="11"/>
      <c r="W300" s="11"/>
      <c r="Y300" s="21">
        <v>4856.9299999999994</v>
      </c>
      <c r="Z300" s="196"/>
      <c r="AB300" s="196">
        <f t="shared" si="14"/>
        <v>5574.51</v>
      </c>
      <c r="AC300" s="204">
        <v>5089.87</v>
      </c>
      <c r="AD300" s="196"/>
      <c r="AE300" s="4"/>
      <c r="AF300" s="4"/>
    </row>
    <row r="301" spans="1:32" x14ac:dyDescent="0.2">
      <c r="A301" s="51"/>
      <c r="B301" s="11"/>
      <c r="C301" s="11" t="s">
        <v>341</v>
      </c>
      <c r="D301" s="11"/>
      <c r="E301" s="11" t="s">
        <v>188</v>
      </c>
      <c r="F301" s="11">
        <v>11801</v>
      </c>
      <c r="G301" s="11"/>
      <c r="H301" s="11"/>
      <c r="I301" s="11"/>
      <c r="J301" s="21">
        <v>2563.3000000000002</v>
      </c>
      <c r="K301" s="21"/>
      <c r="M301" s="11">
        <v>12</v>
      </c>
      <c r="N301" s="64"/>
      <c r="P301" s="199">
        <f t="shared" si="12"/>
        <v>213.60833333333335</v>
      </c>
      <c r="Q301" s="11"/>
      <c r="R301" s="11"/>
      <c r="S301" s="11"/>
      <c r="T301" s="166">
        <f t="shared" si="13"/>
        <v>983.41666666666663</v>
      </c>
      <c r="U301" s="11"/>
      <c r="V301" s="11"/>
      <c r="W301" s="11"/>
      <c r="Y301" s="21">
        <v>2563.3000000000002</v>
      </c>
      <c r="Z301" s="196"/>
      <c r="AB301" s="196">
        <f t="shared" si="14"/>
        <v>2942.01</v>
      </c>
      <c r="AC301" s="204">
        <v>2686.24</v>
      </c>
      <c r="AD301" s="196"/>
      <c r="AE301" s="4"/>
      <c r="AF301" s="4"/>
    </row>
    <row r="302" spans="1:32" x14ac:dyDescent="0.2">
      <c r="A302" s="51"/>
      <c r="B302" s="11"/>
      <c r="C302" s="11" t="s">
        <v>342</v>
      </c>
      <c r="D302" s="11"/>
      <c r="E302" s="11" t="s">
        <v>105</v>
      </c>
      <c r="F302" s="11">
        <v>4439</v>
      </c>
      <c r="G302" s="11"/>
      <c r="H302" s="11"/>
      <c r="I302" s="11"/>
      <c r="J302" s="21">
        <v>954.72</v>
      </c>
      <c r="K302" s="21"/>
      <c r="M302" s="11">
        <v>3</v>
      </c>
      <c r="N302" s="64"/>
      <c r="P302" s="199">
        <f t="shared" si="12"/>
        <v>318.24</v>
      </c>
      <c r="Q302" s="11"/>
      <c r="R302" s="11"/>
      <c r="S302" s="11"/>
      <c r="T302" s="166">
        <f t="shared" si="13"/>
        <v>1479.6666666666667</v>
      </c>
      <c r="U302" s="11"/>
      <c r="V302" s="11"/>
      <c r="W302" s="11"/>
      <c r="Y302" s="21">
        <v>954.72</v>
      </c>
      <c r="Z302" s="196"/>
      <c r="AB302" s="196">
        <f t="shared" si="14"/>
        <v>1095.77</v>
      </c>
      <c r="AC302" s="204">
        <v>1000.51</v>
      </c>
      <c r="AD302" s="196"/>
      <c r="AE302" s="4"/>
      <c r="AF302" s="4"/>
    </row>
    <row r="303" spans="1:32" x14ac:dyDescent="0.2">
      <c r="A303" s="51"/>
      <c r="B303" s="11"/>
      <c r="C303" s="11" t="s">
        <v>343</v>
      </c>
      <c r="D303" s="11"/>
      <c r="E303" s="11" t="s">
        <v>86</v>
      </c>
      <c r="F303" s="11"/>
      <c r="G303" s="11"/>
      <c r="H303" s="11"/>
      <c r="I303" s="11"/>
      <c r="J303" s="21">
        <v>6.33</v>
      </c>
      <c r="K303" s="21"/>
      <c r="M303" s="11">
        <v>1</v>
      </c>
      <c r="N303" s="64"/>
      <c r="P303" s="199">
        <f t="shared" si="12"/>
        <v>6.33</v>
      </c>
      <c r="Q303" s="11"/>
      <c r="R303" s="11"/>
      <c r="S303" s="11"/>
      <c r="T303" s="166">
        <f t="shared" si="13"/>
        <v>0</v>
      </c>
      <c r="U303" s="11"/>
      <c r="V303" s="11"/>
      <c r="W303" s="11"/>
      <c r="Y303" s="21">
        <v>6.33</v>
      </c>
      <c r="Z303" s="196"/>
      <c r="AB303" s="196">
        <f t="shared" si="14"/>
        <v>7.27</v>
      </c>
      <c r="AC303" s="204">
        <v>6.63</v>
      </c>
      <c r="AD303" s="196"/>
      <c r="AE303" s="4"/>
      <c r="AF303" s="4"/>
    </row>
    <row r="304" spans="1:32" x14ac:dyDescent="0.2">
      <c r="A304" s="51"/>
      <c r="B304" s="11"/>
      <c r="C304" s="11" t="s">
        <v>344</v>
      </c>
      <c r="D304" s="11"/>
      <c r="E304" s="11" t="s">
        <v>345</v>
      </c>
      <c r="F304" s="11">
        <v>819903</v>
      </c>
      <c r="G304" s="11"/>
      <c r="H304" s="11"/>
      <c r="I304" s="11"/>
      <c r="J304" s="21">
        <v>172504.75999999975</v>
      </c>
      <c r="K304" s="21"/>
      <c r="M304" s="11">
        <v>1161</v>
      </c>
      <c r="N304" s="64"/>
      <c r="P304" s="199">
        <f t="shared" si="12"/>
        <v>148.58291128337618</v>
      </c>
      <c r="Q304" s="11"/>
      <c r="R304" s="11"/>
      <c r="S304" s="11"/>
      <c r="T304" s="166">
        <f t="shared" si="13"/>
        <v>706.20413436692502</v>
      </c>
      <c r="U304" s="11"/>
      <c r="V304" s="11"/>
      <c r="W304" s="11"/>
      <c r="Y304" s="21">
        <v>172504.75999999975</v>
      </c>
      <c r="Z304" s="196"/>
      <c r="AB304" s="196">
        <f t="shared" si="14"/>
        <v>197991.28</v>
      </c>
      <c r="AC304" s="204">
        <v>180778.31</v>
      </c>
      <c r="AD304" s="196"/>
      <c r="AE304" s="4"/>
      <c r="AF304" s="4"/>
    </row>
    <row r="305" spans="1:32" x14ac:dyDescent="0.2">
      <c r="A305" s="51"/>
      <c r="B305" s="11"/>
      <c r="C305" s="11" t="s">
        <v>346</v>
      </c>
      <c r="D305" s="11"/>
      <c r="E305" s="11" t="s">
        <v>345</v>
      </c>
      <c r="F305" s="11">
        <v>626</v>
      </c>
      <c r="G305" s="11"/>
      <c r="H305" s="11"/>
      <c r="I305" s="11"/>
      <c r="J305" s="21">
        <v>137.87</v>
      </c>
      <c r="K305" s="21"/>
      <c r="M305" s="11">
        <v>1</v>
      </c>
      <c r="N305" s="64"/>
      <c r="P305" s="199">
        <f t="shared" si="12"/>
        <v>137.87</v>
      </c>
      <c r="Q305" s="11"/>
      <c r="R305" s="11"/>
      <c r="S305" s="11"/>
      <c r="T305" s="166">
        <f t="shared" si="13"/>
        <v>626</v>
      </c>
      <c r="U305" s="11"/>
      <c r="V305" s="11"/>
      <c r="W305" s="11"/>
      <c r="Y305" s="21">
        <v>137.87</v>
      </c>
      <c r="Z305" s="196"/>
      <c r="AB305" s="196">
        <f t="shared" si="14"/>
        <v>158.24</v>
      </c>
      <c r="AC305" s="204">
        <v>144.47999999999999</v>
      </c>
      <c r="AD305" s="196"/>
      <c r="AE305" s="4"/>
      <c r="AF305" s="4"/>
    </row>
    <row r="306" spans="1:32" x14ac:dyDescent="0.2">
      <c r="A306" s="51"/>
      <c r="B306" s="11"/>
      <c r="C306" s="11" t="s">
        <v>346</v>
      </c>
      <c r="D306" s="11"/>
      <c r="E306" s="11" t="s">
        <v>183</v>
      </c>
      <c r="F306" s="11">
        <v>1156030</v>
      </c>
      <c r="G306" s="11"/>
      <c r="H306" s="11"/>
      <c r="I306" s="11"/>
      <c r="J306" s="21">
        <v>242497.05999999994</v>
      </c>
      <c r="K306" s="21"/>
      <c r="M306" s="11">
        <v>1210</v>
      </c>
      <c r="N306" s="64"/>
      <c r="P306" s="199">
        <f t="shared" si="12"/>
        <v>200.41079338842971</v>
      </c>
      <c r="Q306" s="11"/>
      <c r="R306" s="11"/>
      <c r="S306" s="11"/>
      <c r="T306" s="166">
        <f t="shared" si="13"/>
        <v>955.39669421487599</v>
      </c>
      <c r="U306" s="11"/>
      <c r="V306" s="11"/>
      <c r="W306" s="11"/>
      <c r="Y306" s="21">
        <v>242497.05999999994</v>
      </c>
      <c r="Z306" s="196"/>
      <c r="AB306" s="196">
        <f t="shared" si="14"/>
        <v>278324.52</v>
      </c>
      <c r="AC306" s="204">
        <v>254127.54</v>
      </c>
      <c r="AD306" s="196"/>
      <c r="AE306" s="4"/>
      <c r="AF306" s="4"/>
    </row>
    <row r="307" spans="1:32" x14ac:dyDescent="0.2">
      <c r="A307" s="51"/>
      <c r="B307" s="11"/>
      <c r="C307" s="11" t="s">
        <v>347</v>
      </c>
      <c r="D307" s="11"/>
      <c r="E307" s="11" t="s">
        <v>91</v>
      </c>
      <c r="F307" s="11">
        <v>8711</v>
      </c>
      <c r="G307" s="11"/>
      <c r="H307" s="11"/>
      <c r="I307" s="11"/>
      <c r="J307" s="21">
        <v>2341.4999999999986</v>
      </c>
      <c r="K307" s="21"/>
      <c r="M307" s="11">
        <v>83</v>
      </c>
      <c r="N307" s="64"/>
      <c r="P307" s="199">
        <f t="shared" si="12"/>
        <v>28.210843373493958</v>
      </c>
      <c r="Q307" s="11"/>
      <c r="R307" s="11"/>
      <c r="S307" s="11"/>
      <c r="T307" s="166">
        <f t="shared" si="13"/>
        <v>104.95180722891567</v>
      </c>
      <c r="U307" s="11"/>
      <c r="V307" s="11"/>
      <c r="W307" s="11"/>
      <c r="Y307" s="21">
        <v>2341.4999999999986</v>
      </c>
      <c r="Z307" s="196"/>
      <c r="AB307" s="196">
        <f t="shared" si="14"/>
        <v>2687.44</v>
      </c>
      <c r="AC307" s="204">
        <v>2453.8000000000002</v>
      </c>
      <c r="AD307" s="196"/>
      <c r="AE307" s="4"/>
      <c r="AF307" s="4"/>
    </row>
    <row r="308" spans="1:32" x14ac:dyDescent="0.2">
      <c r="A308" s="51"/>
      <c r="B308" s="11"/>
      <c r="C308" s="11" t="s">
        <v>348</v>
      </c>
      <c r="D308" s="11"/>
      <c r="E308" s="11" t="s">
        <v>91</v>
      </c>
      <c r="F308" s="11">
        <v>3129</v>
      </c>
      <c r="G308" s="11"/>
      <c r="H308" s="11"/>
      <c r="I308" s="11"/>
      <c r="J308" s="21">
        <v>831.7399999999999</v>
      </c>
      <c r="K308" s="21"/>
      <c r="M308" s="11">
        <v>13</v>
      </c>
      <c r="N308" s="64"/>
      <c r="P308" s="199">
        <f t="shared" si="12"/>
        <v>63.97999999999999</v>
      </c>
      <c r="Q308" s="11"/>
      <c r="R308" s="11"/>
      <c r="S308" s="11"/>
      <c r="T308" s="166">
        <f t="shared" si="13"/>
        <v>240.69230769230768</v>
      </c>
      <c r="U308" s="11"/>
      <c r="V308" s="11"/>
      <c r="W308" s="11"/>
      <c r="Y308" s="21">
        <v>831.7399999999999</v>
      </c>
      <c r="Z308" s="196"/>
      <c r="AB308" s="196">
        <f t="shared" si="14"/>
        <v>954.62</v>
      </c>
      <c r="AC308" s="204">
        <v>871.63</v>
      </c>
      <c r="AD308" s="196"/>
      <c r="AE308" s="4"/>
      <c r="AF308" s="4"/>
    </row>
    <row r="309" spans="1:32" x14ac:dyDescent="0.2">
      <c r="A309" s="51"/>
      <c r="B309" s="11"/>
      <c r="C309" s="11" t="s">
        <v>349</v>
      </c>
      <c r="D309" s="11"/>
      <c r="E309" s="11" t="s">
        <v>70</v>
      </c>
      <c r="F309" s="11">
        <v>3246</v>
      </c>
      <c r="G309" s="11"/>
      <c r="H309" s="11"/>
      <c r="I309" s="11"/>
      <c r="J309" s="21">
        <v>716.09999999999991</v>
      </c>
      <c r="K309" s="21"/>
      <c r="M309" s="11">
        <v>4</v>
      </c>
      <c r="N309" s="64"/>
      <c r="P309" s="199">
        <f t="shared" si="12"/>
        <v>179.02499999999998</v>
      </c>
      <c r="Q309" s="11"/>
      <c r="R309" s="11"/>
      <c r="S309" s="11"/>
      <c r="T309" s="166">
        <f t="shared" si="13"/>
        <v>811.5</v>
      </c>
      <c r="U309" s="11"/>
      <c r="V309" s="11"/>
      <c r="W309" s="11"/>
      <c r="Y309" s="21">
        <v>716.09999999999991</v>
      </c>
      <c r="Z309" s="196"/>
      <c r="AB309" s="196">
        <f t="shared" si="14"/>
        <v>821.9</v>
      </c>
      <c r="AC309" s="204">
        <v>750.45</v>
      </c>
      <c r="AD309" s="196"/>
      <c r="AE309" s="4"/>
      <c r="AF309" s="4"/>
    </row>
    <row r="310" spans="1:32" x14ac:dyDescent="0.2">
      <c r="A310" s="51"/>
      <c r="B310" s="11"/>
      <c r="C310" s="11" t="s">
        <v>350</v>
      </c>
      <c r="D310" s="11"/>
      <c r="E310" s="11" t="s">
        <v>151</v>
      </c>
      <c r="F310" s="11">
        <v>587384</v>
      </c>
      <c r="G310" s="11"/>
      <c r="H310" s="11"/>
      <c r="I310" s="11"/>
      <c r="J310" s="21">
        <v>122371.94000000006</v>
      </c>
      <c r="K310" s="21"/>
      <c r="M310" s="11">
        <v>704</v>
      </c>
      <c r="N310" s="64"/>
      <c r="P310" s="199">
        <f t="shared" si="12"/>
        <v>173.82377840909101</v>
      </c>
      <c r="Q310" s="11"/>
      <c r="R310" s="11"/>
      <c r="S310" s="11"/>
      <c r="T310" s="166">
        <f t="shared" si="13"/>
        <v>834.35227272727275</v>
      </c>
      <c r="U310" s="11"/>
      <c r="V310" s="11"/>
      <c r="W310" s="11"/>
      <c r="Y310" s="21">
        <v>122371.94000000006</v>
      </c>
      <c r="Z310" s="196"/>
      <c r="AB310" s="196">
        <f t="shared" si="14"/>
        <v>140451.65</v>
      </c>
      <c r="AC310" s="204">
        <v>128241.06</v>
      </c>
      <c r="AD310" s="196"/>
      <c r="AE310" s="4"/>
      <c r="AF310" s="4"/>
    </row>
    <row r="311" spans="1:32" x14ac:dyDescent="0.2">
      <c r="A311" s="51"/>
      <c r="B311" s="11"/>
      <c r="C311" s="11" t="s">
        <v>351</v>
      </c>
      <c r="D311" s="11"/>
      <c r="E311" s="11" t="s">
        <v>171</v>
      </c>
      <c r="F311" s="11">
        <v>1131836</v>
      </c>
      <c r="G311" s="11"/>
      <c r="H311" s="11"/>
      <c r="I311" s="11"/>
      <c r="J311" s="21">
        <v>234307.30999999994</v>
      </c>
      <c r="K311" s="21"/>
      <c r="M311" s="11">
        <v>1295</v>
      </c>
      <c r="N311" s="64"/>
      <c r="P311" s="199">
        <f t="shared" si="12"/>
        <v>180.93228571428565</v>
      </c>
      <c r="Q311" s="11"/>
      <c r="R311" s="11"/>
      <c r="S311" s="11"/>
      <c r="T311" s="166">
        <f t="shared" si="13"/>
        <v>874.00463320463325</v>
      </c>
      <c r="U311" s="11"/>
      <c r="V311" s="11"/>
      <c r="W311" s="11"/>
      <c r="Y311" s="21">
        <v>234307.30999999994</v>
      </c>
      <c r="Z311" s="196"/>
      <c r="AB311" s="196">
        <f t="shared" si="14"/>
        <v>268924.78000000003</v>
      </c>
      <c r="AC311" s="204">
        <v>245544.99</v>
      </c>
      <c r="AD311" s="196"/>
      <c r="AE311" s="4"/>
      <c r="AF311" s="4"/>
    </row>
    <row r="312" spans="1:32" x14ac:dyDescent="0.2">
      <c r="A312" s="51"/>
      <c r="B312" s="11"/>
      <c r="C312" s="11" t="s">
        <v>351</v>
      </c>
      <c r="D312" s="11"/>
      <c r="E312" s="11" t="s">
        <v>142</v>
      </c>
      <c r="F312" s="11">
        <v>378</v>
      </c>
      <c r="G312" s="11"/>
      <c r="H312" s="11"/>
      <c r="I312" s="11"/>
      <c r="J312" s="21">
        <v>85.74</v>
      </c>
      <c r="K312" s="21"/>
      <c r="M312" s="11">
        <v>1</v>
      </c>
      <c r="N312" s="64"/>
      <c r="P312" s="199">
        <f t="shared" si="12"/>
        <v>85.74</v>
      </c>
      <c r="Q312" s="11"/>
      <c r="R312" s="11"/>
      <c r="S312" s="11"/>
      <c r="T312" s="166">
        <f t="shared" si="13"/>
        <v>378</v>
      </c>
      <c r="U312" s="11"/>
      <c r="V312" s="11"/>
      <c r="W312" s="11"/>
      <c r="Y312" s="21">
        <v>85.74</v>
      </c>
      <c r="Z312" s="196"/>
      <c r="AB312" s="196">
        <f t="shared" si="14"/>
        <v>98.41</v>
      </c>
      <c r="AC312" s="204">
        <v>89.85</v>
      </c>
      <c r="AD312" s="196"/>
      <c r="AE312" s="4"/>
      <c r="AF312" s="4"/>
    </row>
    <row r="313" spans="1:32" x14ac:dyDescent="0.2">
      <c r="A313" s="51"/>
      <c r="B313" s="11"/>
      <c r="C313" s="11" t="s">
        <v>352</v>
      </c>
      <c r="D313" s="11"/>
      <c r="E313" s="11" t="s">
        <v>128</v>
      </c>
      <c r="F313" s="11">
        <v>2289</v>
      </c>
      <c r="G313" s="11"/>
      <c r="H313" s="11"/>
      <c r="I313" s="11"/>
      <c r="J313" s="21">
        <v>487.4</v>
      </c>
      <c r="K313" s="21"/>
      <c r="M313" s="11">
        <v>1</v>
      </c>
      <c r="N313" s="64"/>
      <c r="P313" s="199">
        <f t="shared" si="12"/>
        <v>487.4</v>
      </c>
      <c r="Q313" s="11"/>
      <c r="R313" s="11"/>
      <c r="S313" s="11"/>
      <c r="T313" s="166">
        <f t="shared" si="13"/>
        <v>2289</v>
      </c>
      <c r="U313" s="11"/>
      <c r="V313" s="11"/>
      <c r="W313" s="11"/>
      <c r="Y313" s="21">
        <v>487.4</v>
      </c>
      <c r="Z313" s="196"/>
      <c r="AB313" s="196">
        <f t="shared" si="14"/>
        <v>559.41</v>
      </c>
      <c r="AC313" s="204">
        <v>510.78</v>
      </c>
      <c r="AD313" s="196"/>
      <c r="AE313" s="4"/>
      <c r="AF313" s="4"/>
    </row>
    <row r="314" spans="1:32" x14ac:dyDescent="0.2">
      <c r="A314" s="51"/>
      <c r="B314" s="11"/>
      <c r="C314" s="11" t="s">
        <v>352</v>
      </c>
      <c r="D314" s="11"/>
      <c r="E314" s="11" t="s">
        <v>199</v>
      </c>
      <c r="F314" s="11">
        <v>896582</v>
      </c>
      <c r="G314" s="11"/>
      <c r="H314" s="11"/>
      <c r="I314" s="11"/>
      <c r="J314" s="21">
        <v>185899.70000000024</v>
      </c>
      <c r="K314" s="21"/>
      <c r="M314" s="11">
        <v>1264</v>
      </c>
      <c r="N314" s="64"/>
      <c r="P314" s="199">
        <f t="shared" si="12"/>
        <v>147.07254746835463</v>
      </c>
      <c r="Q314" s="11"/>
      <c r="R314" s="11"/>
      <c r="S314" s="11"/>
      <c r="T314" s="166">
        <f t="shared" si="13"/>
        <v>709.32120253164555</v>
      </c>
      <c r="U314" s="11"/>
      <c r="V314" s="11"/>
      <c r="W314" s="11"/>
      <c r="Y314" s="21">
        <v>185899.70000000024</v>
      </c>
      <c r="Z314" s="196"/>
      <c r="AB314" s="196">
        <f t="shared" si="14"/>
        <v>213365.24</v>
      </c>
      <c r="AC314" s="204">
        <v>194815.69</v>
      </c>
      <c r="AD314" s="196"/>
      <c r="AE314" s="4"/>
      <c r="AF314" s="4"/>
    </row>
    <row r="315" spans="1:32" x14ac:dyDescent="0.2">
      <c r="A315" s="51"/>
      <c r="B315" s="11"/>
      <c r="C315" s="11" t="s">
        <v>353</v>
      </c>
      <c r="D315" s="11"/>
      <c r="E315" s="11" t="s">
        <v>117</v>
      </c>
      <c r="F315" s="11">
        <v>6214</v>
      </c>
      <c r="G315" s="11"/>
      <c r="H315" s="11"/>
      <c r="I315" s="11"/>
      <c r="J315" s="21">
        <v>1354.6</v>
      </c>
      <c r="K315" s="21"/>
      <c r="M315" s="11">
        <v>7</v>
      </c>
      <c r="N315" s="64"/>
      <c r="P315" s="199">
        <f t="shared" si="12"/>
        <v>193.51428571428571</v>
      </c>
      <c r="Q315" s="11"/>
      <c r="R315" s="11"/>
      <c r="S315" s="11"/>
      <c r="T315" s="166">
        <f t="shared" si="13"/>
        <v>887.71428571428567</v>
      </c>
      <c r="U315" s="11"/>
      <c r="V315" s="11"/>
      <c r="W315" s="11"/>
      <c r="Y315" s="21">
        <v>1354.6</v>
      </c>
      <c r="Z315" s="196"/>
      <c r="AB315" s="196">
        <f t="shared" si="14"/>
        <v>1554.73</v>
      </c>
      <c r="AC315" s="204">
        <v>1419.57</v>
      </c>
      <c r="AD315" s="196"/>
      <c r="AE315" s="4"/>
      <c r="AF315" s="4"/>
    </row>
    <row r="316" spans="1:32" x14ac:dyDescent="0.2">
      <c r="A316" s="51"/>
      <c r="B316" s="11"/>
      <c r="C316" s="11" t="s">
        <v>354</v>
      </c>
      <c r="D316" s="11"/>
      <c r="E316" s="11" t="s">
        <v>62</v>
      </c>
      <c r="F316" s="11">
        <v>615</v>
      </c>
      <c r="G316" s="11"/>
      <c r="H316" s="11"/>
      <c r="I316" s="11"/>
      <c r="J316" s="21">
        <v>136.16999999999999</v>
      </c>
      <c r="K316" s="21"/>
      <c r="M316" s="11">
        <v>1</v>
      </c>
      <c r="N316" s="64"/>
      <c r="P316" s="199">
        <f t="shared" si="12"/>
        <v>136.16999999999999</v>
      </c>
      <c r="Q316" s="11"/>
      <c r="R316" s="11"/>
      <c r="S316" s="11"/>
      <c r="T316" s="166">
        <f t="shared" si="13"/>
        <v>615</v>
      </c>
      <c r="U316" s="11"/>
      <c r="V316" s="11"/>
      <c r="W316" s="11"/>
      <c r="Y316" s="21">
        <v>136.16999999999999</v>
      </c>
      <c r="Z316" s="196"/>
      <c r="AB316" s="196">
        <f t="shared" si="14"/>
        <v>156.29</v>
      </c>
      <c r="AC316" s="204">
        <v>142.69999999999999</v>
      </c>
      <c r="AD316" s="196"/>
      <c r="AE316" s="4"/>
      <c r="AF316" s="4"/>
    </row>
    <row r="317" spans="1:32" x14ac:dyDescent="0.2">
      <c r="A317" s="51"/>
      <c r="B317" s="11"/>
      <c r="C317" s="11" t="s">
        <v>354</v>
      </c>
      <c r="D317" s="11"/>
      <c r="E317" s="11" t="s">
        <v>355</v>
      </c>
      <c r="F317" s="11">
        <v>172970</v>
      </c>
      <c r="G317" s="11"/>
      <c r="H317" s="11"/>
      <c r="I317" s="11"/>
      <c r="J317" s="21">
        <v>36952.000000000015</v>
      </c>
      <c r="K317" s="21"/>
      <c r="M317" s="11">
        <v>207</v>
      </c>
      <c r="N317" s="64"/>
      <c r="P317" s="199">
        <f t="shared" si="12"/>
        <v>178.51207729468607</v>
      </c>
      <c r="Q317" s="11"/>
      <c r="R317" s="11"/>
      <c r="S317" s="11"/>
      <c r="T317" s="166">
        <f t="shared" si="13"/>
        <v>835.60386473429946</v>
      </c>
      <c r="U317" s="11"/>
      <c r="V317" s="11"/>
      <c r="W317" s="11"/>
      <c r="Y317" s="21">
        <v>36952.000000000015</v>
      </c>
      <c r="Z317" s="196"/>
      <c r="AB317" s="196">
        <f t="shared" si="14"/>
        <v>42411.43</v>
      </c>
      <c r="AC317" s="204">
        <v>38724.269999999997</v>
      </c>
      <c r="AD317" s="196"/>
      <c r="AE317" s="4"/>
      <c r="AF317" s="4"/>
    </row>
    <row r="318" spans="1:32" x14ac:dyDescent="0.2">
      <c r="A318" s="51"/>
      <c r="B318" s="11"/>
      <c r="C318" s="11" t="s">
        <v>356</v>
      </c>
      <c r="D318" s="11"/>
      <c r="E318" s="11" t="s">
        <v>107</v>
      </c>
      <c r="F318" s="11">
        <v>38490</v>
      </c>
      <c r="G318" s="11"/>
      <c r="H318" s="11"/>
      <c r="I318" s="11"/>
      <c r="J318" s="21">
        <v>8185.9800000000005</v>
      </c>
      <c r="K318" s="21"/>
      <c r="M318" s="11">
        <v>40</v>
      </c>
      <c r="N318" s="64"/>
      <c r="P318" s="199">
        <f t="shared" si="12"/>
        <v>204.64950000000002</v>
      </c>
      <c r="Q318" s="11"/>
      <c r="R318" s="11"/>
      <c r="S318" s="11"/>
      <c r="T318" s="166">
        <f t="shared" si="13"/>
        <v>962.25</v>
      </c>
      <c r="U318" s="11"/>
      <c r="V318" s="11"/>
      <c r="W318" s="11"/>
      <c r="Y318" s="21">
        <v>8185.9800000000005</v>
      </c>
      <c r="Z318" s="196"/>
      <c r="AB318" s="196">
        <f t="shared" si="14"/>
        <v>9395.41</v>
      </c>
      <c r="AC318" s="204">
        <v>8578.59</v>
      </c>
      <c r="AD318" s="196"/>
      <c r="AE318" s="4"/>
      <c r="AF318" s="4"/>
    </row>
    <row r="319" spans="1:32" x14ac:dyDescent="0.2">
      <c r="A319" s="51"/>
      <c r="B319" s="11"/>
      <c r="C319" s="11" t="s">
        <v>357</v>
      </c>
      <c r="D319" s="11"/>
      <c r="E319" s="11" t="s">
        <v>358</v>
      </c>
      <c r="F319" s="11">
        <v>234302</v>
      </c>
      <c r="G319" s="11"/>
      <c r="H319" s="11"/>
      <c r="I319" s="11"/>
      <c r="J319" s="21">
        <v>48843.83</v>
      </c>
      <c r="K319" s="21"/>
      <c r="M319" s="11">
        <v>289</v>
      </c>
      <c r="N319" s="64"/>
      <c r="P319" s="199">
        <f t="shared" si="12"/>
        <v>169.00979238754326</v>
      </c>
      <c r="Q319" s="11"/>
      <c r="R319" s="11"/>
      <c r="S319" s="11"/>
      <c r="T319" s="166">
        <f t="shared" si="13"/>
        <v>810.73356401384081</v>
      </c>
      <c r="U319" s="11"/>
      <c r="V319" s="11"/>
      <c r="W319" s="11"/>
      <c r="Y319" s="21">
        <v>48843.83</v>
      </c>
      <c r="Z319" s="196"/>
      <c r="AB319" s="196">
        <f t="shared" si="14"/>
        <v>56060.21</v>
      </c>
      <c r="AC319" s="204">
        <v>51186.44</v>
      </c>
      <c r="AD319" s="196"/>
      <c r="AE319" s="4"/>
      <c r="AF319" s="4"/>
    </row>
    <row r="320" spans="1:32" x14ac:dyDescent="0.2">
      <c r="A320" s="51"/>
      <c r="B320" s="11"/>
      <c r="C320" s="11" t="s">
        <v>357</v>
      </c>
      <c r="D320" s="11"/>
      <c r="E320" s="11" t="s">
        <v>359</v>
      </c>
      <c r="F320" s="11">
        <v>767</v>
      </c>
      <c r="G320" s="11"/>
      <c r="H320" s="11"/>
      <c r="I320" s="11"/>
      <c r="J320" s="21">
        <v>167.89</v>
      </c>
      <c r="K320" s="21"/>
      <c r="M320" s="11">
        <v>1</v>
      </c>
      <c r="N320" s="64"/>
      <c r="P320" s="199">
        <f t="shared" si="12"/>
        <v>167.89</v>
      </c>
      <c r="Q320" s="11"/>
      <c r="R320" s="11"/>
      <c r="S320" s="11"/>
      <c r="T320" s="166">
        <f t="shared" si="13"/>
        <v>767</v>
      </c>
      <c r="U320" s="11"/>
      <c r="V320" s="11"/>
      <c r="W320" s="11"/>
      <c r="Y320" s="21">
        <v>167.89</v>
      </c>
      <c r="Z320" s="196"/>
      <c r="AB320" s="196">
        <f t="shared" si="14"/>
        <v>192.69</v>
      </c>
      <c r="AC320" s="204">
        <v>175.94</v>
      </c>
      <c r="AD320" s="196"/>
      <c r="AE320" s="4"/>
      <c r="AF320" s="4"/>
    </row>
    <row r="321" spans="1:32" x14ac:dyDescent="0.2">
      <c r="A321" s="51"/>
      <c r="B321" s="11"/>
      <c r="C321" s="11" t="s">
        <v>360</v>
      </c>
      <c r="D321" s="11"/>
      <c r="E321" s="11" t="s">
        <v>199</v>
      </c>
      <c r="F321" s="11">
        <v>3792948</v>
      </c>
      <c r="G321" s="11"/>
      <c r="H321" s="11"/>
      <c r="I321" s="11"/>
      <c r="J321" s="21">
        <v>803981.94999999925</v>
      </c>
      <c r="K321" s="21"/>
      <c r="M321" s="11">
        <v>8607</v>
      </c>
      <c r="N321" s="64"/>
      <c r="P321" s="199">
        <f t="shared" si="12"/>
        <v>93.410241663761965</v>
      </c>
      <c r="Q321" s="11"/>
      <c r="R321" s="11"/>
      <c r="S321" s="11"/>
      <c r="T321" s="166">
        <f t="shared" si="13"/>
        <v>440.68177065179503</v>
      </c>
      <c r="U321" s="11"/>
      <c r="V321" s="11"/>
      <c r="W321" s="11"/>
      <c r="Y321" s="21">
        <v>803981.94999999925</v>
      </c>
      <c r="Z321" s="196"/>
      <c r="AB321" s="196">
        <f t="shared" si="14"/>
        <v>922765.37</v>
      </c>
      <c r="AC321" s="204">
        <v>842541.97</v>
      </c>
      <c r="AD321" s="196"/>
      <c r="AE321" s="4"/>
      <c r="AF321" s="4"/>
    </row>
    <row r="322" spans="1:32" x14ac:dyDescent="0.2">
      <c r="A322" s="51"/>
      <c r="B322" s="11"/>
      <c r="C322" s="11" t="s">
        <v>360</v>
      </c>
      <c r="D322" s="11"/>
      <c r="E322" s="11" t="s">
        <v>361</v>
      </c>
      <c r="F322" s="11">
        <v>485</v>
      </c>
      <c r="G322" s="11"/>
      <c r="H322" s="11"/>
      <c r="I322" s="11"/>
      <c r="J322" s="21">
        <v>52.22</v>
      </c>
      <c r="K322" s="21"/>
      <c r="M322" s="11">
        <v>1</v>
      </c>
      <c r="N322" s="64"/>
      <c r="P322" s="199">
        <f t="shared" si="12"/>
        <v>52.22</v>
      </c>
      <c r="Q322" s="11"/>
      <c r="R322" s="11"/>
      <c r="S322" s="11"/>
      <c r="T322" s="166">
        <f t="shared" si="13"/>
        <v>485</v>
      </c>
      <c r="U322" s="11"/>
      <c r="V322" s="11"/>
      <c r="W322" s="11"/>
      <c r="Y322" s="21">
        <v>52.22</v>
      </c>
      <c r="Z322" s="196"/>
      <c r="AB322" s="196">
        <f t="shared" si="14"/>
        <v>59.94</v>
      </c>
      <c r="AC322" s="204">
        <v>54.72</v>
      </c>
      <c r="AD322" s="196"/>
      <c r="AE322" s="4"/>
      <c r="AF322" s="4"/>
    </row>
    <row r="323" spans="1:32" x14ac:dyDescent="0.2">
      <c r="A323" s="51"/>
      <c r="B323" s="11"/>
      <c r="C323" s="11" t="s">
        <v>362</v>
      </c>
      <c r="D323" s="11"/>
      <c r="E323" s="11" t="s">
        <v>363</v>
      </c>
      <c r="F323" s="11">
        <v>1505</v>
      </c>
      <c r="G323" s="11"/>
      <c r="H323" s="11"/>
      <c r="I323" s="11"/>
      <c r="J323" s="21">
        <v>322.92</v>
      </c>
      <c r="K323" s="21"/>
      <c r="M323" s="11">
        <v>1</v>
      </c>
      <c r="N323" s="64"/>
      <c r="P323" s="199">
        <f t="shared" si="12"/>
        <v>322.92</v>
      </c>
      <c r="Q323" s="11"/>
      <c r="R323" s="11"/>
      <c r="S323" s="11"/>
      <c r="T323" s="166">
        <f t="shared" si="13"/>
        <v>1505</v>
      </c>
      <c r="U323" s="11"/>
      <c r="V323" s="11"/>
      <c r="W323" s="11"/>
      <c r="Y323" s="21">
        <v>322.92</v>
      </c>
      <c r="Z323" s="196"/>
      <c r="AB323" s="196">
        <f t="shared" si="14"/>
        <v>370.63</v>
      </c>
      <c r="AC323" s="204">
        <v>338.41</v>
      </c>
      <c r="AD323" s="196"/>
      <c r="AE323" s="4"/>
      <c r="AF323" s="4"/>
    </row>
    <row r="324" spans="1:32" x14ac:dyDescent="0.2">
      <c r="A324" s="51"/>
      <c r="B324" s="11"/>
      <c r="C324" s="11" t="s">
        <v>362</v>
      </c>
      <c r="D324" s="11"/>
      <c r="E324" s="11" t="s">
        <v>364</v>
      </c>
      <c r="F324" s="11">
        <v>1939077</v>
      </c>
      <c r="G324" s="11"/>
      <c r="H324" s="11"/>
      <c r="I324" s="11"/>
      <c r="J324" s="21">
        <v>412198.84000000043</v>
      </c>
      <c r="K324" s="21"/>
      <c r="M324" s="11">
        <v>2797</v>
      </c>
      <c r="N324" s="64"/>
      <c r="P324" s="199">
        <f t="shared" si="12"/>
        <v>147.37176975330726</v>
      </c>
      <c r="Q324" s="11"/>
      <c r="R324" s="11"/>
      <c r="S324" s="11"/>
      <c r="T324" s="166">
        <f t="shared" si="13"/>
        <v>693.27028959599568</v>
      </c>
      <c r="U324" s="11"/>
      <c r="V324" s="11"/>
      <c r="W324" s="11"/>
      <c r="Y324" s="21">
        <v>412198.84000000043</v>
      </c>
      <c r="Z324" s="196"/>
      <c r="AB324" s="196">
        <f t="shared" si="14"/>
        <v>473098.7</v>
      </c>
      <c r="AC324" s="204">
        <v>431968.43</v>
      </c>
      <c r="AD324" s="196"/>
      <c r="AE324" s="4"/>
      <c r="AF324" s="4"/>
    </row>
    <row r="325" spans="1:32" x14ac:dyDescent="0.2">
      <c r="A325" s="51"/>
      <c r="B325" s="11"/>
      <c r="C325" s="11" t="s">
        <v>362</v>
      </c>
      <c r="D325" s="11"/>
      <c r="E325" s="11" t="s">
        <v>365</v>
      </c>
      <c r="F325" s="11">
        <v>824</v>
      </c>
      <c r="G325" s="11"/>
      <c r="H325" s="11"/>
      <c r="I325" s="11"/>
      <c r="J325" s="21">
        <v>179.43</v>
      </c>
      <c r="K325" s="21"/>
      <c r="M325" s="11">
        <v>1</v>
      </c>
      <c r="N325" s="64"/>
      <c r="P325" s="199">
        <f t="shared" si="12"/>
        <v>179.43</v>
      </c>
      <c r="Q325" s="11"/>
      <c r="R325" s="11"/>
      <c r="S325" s="11"/>
      <c r="T325" s="166">
        <f t="shared" si="13"/>
        <v>824</v>
      </c>
      <c r="U325" s="11"/>
      <c r="V325" s="11"/>
      <c r="W325" s="11"/>
      <c r="Y325" s="21">
        <v>179.43</v>
      </c>
      <c r="Z325" s="196"/>
      <c r="AB325" s="196">
        <f t="shared" si="14"/>
        <v>205.94</v>
      </c>
      <c r="AC325" s="204">
        <v>188.04</v>
      </c>
      <c r="AD325" s="196"/>
      <c r="AE325" s="4"/>
      <c r="AF325" s="4"/>
    </row>
    <row r="326" spans="1:32" x14ac:dyDescent="0.2">
      <c r="A326" s="51"/>
      <c r="B326" s="11"/>
      <c r="C326" s="11" t="s">
        <v>366</v>
      </c>
      <c r="D326" s="11"/>
      <c r="E326" s="11" t="s">
        <v>332</v>
      </c>
      <c r="F326" s="11">
        <v>843755</v>
      </c>
      <c r="G326" s="11"/>
      <c r="H326" s="11"/>
      <c r="I326" s="11"/>
      <c r="J326" s="21">
        <v>180002.59000000017</v>
      </c>
      <c r="K326" s="21"/>
      <c r="M326" s="11">
        <v>1298</v>
      </c>
      <c r="N326" s="64"/>
      <c r="P326" s="199">
        <f t="shared" si="12"/>
        <v>138.67687981510028</v>
      </c>
      <c r="Q326" s="11"/>
      <c r="R326" s="11"/>
      <c r="S326" s="11"/>
      <c r="T326" s="166">
        <f t="shared" si="13"/>
        <v>650.04237288135596</v>
      </c>
      <c r="U326" s="11"/>
      <c r="V326" s="11"/>
      <c r="W326" s="11"/>
      <c r="Y326" s="21">
        <v>180002.59000000017</v>
      </c>
      <c r="Z326" s="196"/>
      <c r="AB326" s="196">
        <f t="shared" si="14"/>
        <v>206596.87</v>
      </c>
      <c r="AC326" s="204">
        <v>188635.75</v>
      </c>
      <c r="AD326" s="196"/>
      <c r="AE326" s="4"/>
      <c r="AF326" s="4"/>
    </row>
    <row r="327" spans="1:32" x14ac:dyDescent="0.2">
      <c r="A327" s="51"/>
      <c r="B327" s="11"/>
      <c r="C327" s="11" t="s">
        <v>367</v>
      </c>
      <c r="D327" s="11"/>
      <c r="E327" s="11" t="s">
        <v>88</v>
      </c>
      <c r="F327" s="11">
        <v>3929</v>
      </c>
      <c r="G327" s="11"/>
      <c r="H327" s="11"/>
      <c r="I327" s="11"/>
      <c r="J327" s="21">
        <v>844.35000000000014</v>
      </c>
      <c r="K327" s="21"/>
      <c r="M327" s="11">
        <v>3</v>
      </c>
      <c r="N327" s="64"/>
      <c r="P327" s="199">
        <f t="shared" si="12"/>
        <v>281.45000000000005</v>
      </c>
      <c r="Q327" s="11"/>
      <c r="R327" s="11"/>
      <c r="S327" s="11"/>
      <c r="T327" s="166">
        <f t="shared" si="13"/>
        <v>1309.6666666666667</v>
      </c>
      <c r="U327" s="11"/>
      <c r="V327" s="11"/>
      <c r="W327" s="11"/>
      <c r="Y327" s="21">
        <v>844.35000000000014</v>
      </c>
      <c r="Z327" s="196"/>
      <c r="AB327" s="196">
        <f t="shared" si="14"/>
        <v>969.1</v>
      </c>
      <c r="AC327" s="204">
        <v>884.85</v>
      </c>
      <c r="AD327" s="196"/>
      <c r="AE327" s="4"/>
      <c r="AF327" s="4"/>
    </row>
    <row r="328" spans="1:32" x14ac:dyDescent="0.2">
      <c r="A328" s="51"/>
      <c r="B328" s="11"/>
      <c r="C328" s="11" t="s">
        <v>368</v>
      </c>
      <c r="D328" s="11"/>
      <c r="E328" s="11" t="s">
        <v>100</v>
      </c>
      <c r="F328" s="11">
        <v>792451</v>
      </c>
      <c r="G328" s="11"/>
      <c r="H328" s="11"/>
      <c r="I328" s="11"/>
      <c r="J328" s="21">
        <v>177675.71000000002</v>
      </c>
      <c r="K328" s="21"/>
      <c r="M328" s="11">
        <v>2005</v>
      </c>
      <c r="N328" s="64"/>
      <c r="P328" s="199">
        <f t="shared" si="12"/>
        <v>88.616314214463856</v>
      </c>
      <c r="Q328" s="11"/>
      <c r="R328" s="11"/>
      <c r="S328" s="11"/>
      <c r="T328" s="166">
        <f t="shared" si="13"/>
        <v>395.23740648379055</v>
      </c>
      <c r="U328" s="11"/>
      <c r="V328" s="11"/>
      <c r="W328" s="11"/>
      <c r="Y328" s="21">
        <v>177675.71000000002</v>
      </c>
      <c r="Z328" s="196"/>
      <c r="AB328" s="196">
        <f t="shared" si="14"/>
        <v>203926.21</v>
      </c>
      <c r="AC328" s="204">
        <v>186197.27</v>
      </c>
      <c r="AD328" s="196"/>
      <c r="AE328" s="4"/>
      <c r="AF328" s="4"/>
    </row>
    <row r="329" spans="1:32" x14ac:dyDescent="0.2">
      <c r="A329" s="51"/>
      <c r="B329" s="11"/>
      <c r="C329" s="11" t="s">
        <v>369</v>
      </c>
      <c r="D329" s="11"/>
      <c r="E329" s="11" t="s">
        <v>370</v>
      </c>
      <c r="F329" s="11">
        <v>820154</v>
      </c>
      <c r="G329" s="11"/>
      <c r="H329" s="11"/>
      <c r="I329" s="11"/>
      <c r="J329" s="21">
        <v>178453.40999999995</v>
      </c>
      <c r="K329" s="21"/>
      <c r="M329" s="11">
        <v>1449</v>
      </c>
      <c r="N329" s="64"/>
      <c r="P329" s="199">
        <f t="shared" si="12"/>
        <v>123.15625258799169</v>
      </c>
      <c r="Q329" s="11"/>
      <c r="R329" s="11"/>
      <c r="S329" s="11"/>
      <c r="T329" s="166">
        <f t="shared" si="13"/>
        <v>566.01380262249825</v>
      </c>
      <c r="U329" s="11"/>
      <c r="V329" s="11"/>
      <c r="W329" s="11"/>
      <c r="Y329" s="21">
        <v>178453.40999999995</v>
      </c>
      <c r="Z329" s="196"/>
      <c r="AB329" s="196">
        <f t="shared" si="14"/>
        <v>204818.81</v>
      </c>
      <c r="AC329" s="204">
        <v>187012.27</v>
      </c>
      <c r="AD329" s="196"/>
      <c r="AE329" s="4"/>
      <c r="AF329" s="4"/>
    </row>
    <row r="330" spans="1:32" x14ac:dyDescent="0.2">
      <c r="A330" s="51"/>
      <c r="B330" s="11"/>
      <c r="C330" s="11" t="s">
        <v>371</v>
      </c>
      <c r="D330" s="11"/>
      <c r="E330" s="11" t="s">
        <v>100</v>
      </c>
      <c r="F330" s="11">
        <v>577320</v>
      </c>
      <c r="G330" s="11"/>
      <c r="H330" s="11"/>
      <c r="I330" s="11"/>
      <c r="J330" s="21">
        <v>125923.79999999989</v>
      </c>
      <c r="K330" s="21"/>
      <c r="M330" s="11">
        <v>976</v>
      </c>
      <c r="N330" s="64"/>
      <c r="P330" s="199">
        <f t="shared" si="12"/>
        <v>129.02028688524578</v>
      </c>
      <c r="Q330" s="11"/>
      <c r="R330" s="11"/>
      <c r="S330" s="11"/>
      <c r="T330" s="166">
        <f t="shared" si="13"/>
        <v>591.51639344262298</v>
      </c>
      <c r="U330" s="11"/>
      <c r="V330" s="11"/>
      <c r="W330" s="11"/>
      <c r="Y330" s="21">
        <v>125923.79999999989</v>
      </c>
      <c r="Z330" s="196"/>
      <c r="AB330" s="196">
        <f t="shared" si="14"/>
        <v>144528.26999999999</v>
      </c>
      <c r="AC330" s="204">
        <v>131963.26999999999</v>
      </c>
      <c r="AD330" s="196"/>
      <c r="AE330" s="4"/>
      <c r="AF330" s="4"/>
    </row>
    <row r="331" spans="1:32" x14ac:dyDescent="0.2">
      <c r="A331" s="51"/>
      <c r="B331" s="11"/>
      <c r="C331" s="11" t="s">
        <v>372</v>
      </c>
      <c r="D331" s="11"/>
      <c r="E331" s="11" t="s">
        <v>206</v>
      </c>
      <c r="F331" s="11">
        <v>139093</v>
      </c>
      <c r="G331" s="11"/>
      <c r="H331" s="11"/>
      <c r="I331" s="11"/>
      <c r="J331" s="21">
        <v>29365.81</v>
      </c>
      <c r="K331" s="21"/>
      <c r="M331" s="11">
        <v>144</v>
      </c>
      <c r="N331" s="64"/>
      <c r="P331" s="199">
        <f t="shared" si="12"/>
        <v>203.92923611111112</v>
      </c>
      <c r="Q331" s="11"/>
      <c r="R331" s="11"/>
      <c r="S331" s="11"/>
      <c r="T331" s="166">
        <f t="shared" si="13"/>
        <v>965.92361111111109</v>
      </c>
      <c r="U331" s="11"/>
      <c r="V331" s="11"/>
      <c r="W331" s="11"/>
      <c r="Y331" s="21">
        <v>29365.81</v>
      </c>
      <c r="Z331" s="196"/>
      <c r="AB331" s="196">
        <f t="shared" si="14"/>
        <v>33704.43</v>
      </c>
      <c r="AC331" s="204">
        <v>30774.23</v>
      </c>
      <c r="AD331" s="196"/>
      <c r="AE331" s="4"/>
      <c r="AF331" s="4"/>
    </row>
    <row r="332" spans="1:32" x14ac:dyDescent="0.2">
      <c r="A332" s="51"/>
      <c r="B332" s="11"/>
      <c r="C332" s="11" t="s">
        <v>373</v>
      </c>
      <c r="D332" s="11"/>
      <c r="E332" s="11" t="s">
        <v>283</v>
      </c>
      <c r="F332" s="11">
        <v>343</v>
      </c>
      <c r="G332" s="11"/>
      <c r="H332" s="11"/>
      <c r="I332" s="11"/>
      <c r="J332" s="21">
        <v>78.39</v>
      </c>
      <c r="K332" s="21"/>
      <c r="M332" s="11">
        <v>1</v>
      </c>
      <c r="N332" s="64"/>
      <c r="P332" s="199">
        <f t="shared" si="12"/>
        <v>78.39</v>
      </c>
      <c r="Q332" s="11"/>
      <c r="R332" s="11"/>
      <c r="S332" s="11"/>
      <c r="T332" s="166">
        <f t="shared" si="13"/>
        <v>343</v>
      </c>
      <c r="U332" s="11"/>
      <c r="V332" s="11"/>
      <c r="W332" s="11"/>
      <c r="Y332" s="21">
        <v>78.39</v>
      </c>
      <c r="Z332" s="196"/>
      <c r="AB332" s="196">
        <f t="shared" si="14"/>
        <v>89.97</v>
      </c>
      <c r="AC332" s="204">
        <v>82.15</v>
      </c>
      <c r="AD332" s="196"/>
      <c r="AE332" s="4"/>
      <c r="AF332" s="4"/>
    </row>
    <row r="333" spans="1:32" x14ac:dyDescent="0.2">
      <c r="A333" s="51"/>
      <c r="B333" s="11"/>
      <c r="C333" s="11" t="s">
        <v>373</v>
      </c>
      <c r="D333" s="11"/>
      <c r="E333" s="11" t="s">
        <v>298</v>
      </c>
      <c r="F333" s="11">
        <v>556318</v>
      </c>
      <c r="G333" s="11"/>
      <c r="H333" s="11"/>
      <c r="I333" s="11"/>
      <c r="J333" s="21">
        <v>117074.18000000004</v>
      </c>
      <c r="K333" s="21"/>
      <c r="M333" s="11">
        <v>731</v>
      </c>
      <c r="N333" s="64"/>
      <c r="P333" s="199">
        <f t="shared" si="12"/>
        <v>160.15619699042412</v>
      </c>
      <c r="Q333" s="11"/>
      <c r="R333" s="11"/>
      <c r="S333" s="11"/>
      <c r="T333" s="166">
        <f t="shared" si="13"/>
        <v>761.03693570451435</v>
      </c>
      <c r="U333" s="11"/>
      <c r="V333" s="11"/>
      <c r="W333" s="11"/>
      <c r="Y333" s="21">
        <v>117074.18000000004</v>
      </c>
      <c r="Z333" s="196"/>
      <c r="AB333" s="196">
        <f t="shared" si="14"/>
        <v>134371.17000000001</v>
      </c>
      <c r="AC333" s="204">
        <v>122689.21</v>
      </c>
      <c r="AD333" s="196"/>
      <c r="AE333" s="4"/>
      <c r="AF333" s="4"/>
    </row>
    <row r="334" spans="1:32" x14ac:dyDescent="0.2">
      <c r="A334" s="51"/>
      <c r="B334" s="11"/>
      <c r="C334" s="11" t="s">
        <v>374</v>
      </c>
      <c r="D334" s="11"/>
      <c r="E334" s="11" t="s">
        <v>332</v>
      </c>
      <c r="F334" s="11">
        <v>1361</v>
      </c>
      <c r="G334" s="11"/>
      <c r="H334" s="11"/>
      <c r="I334" s="11"/>
      <c r="J334" s="21">
        <v>298.97000000000003</v>
      </c>
      <c r="K334" s="21"/>
      <c r="M334" s="11">
        <v>2</v>
      </c>
      <c r="N334" s="64"/>
      <c r="P334" s="199">
        <f t="shared" si="12"/>
        <v>149.48500000000001</v>
      </c>
      <c r="Q334" s="11"/>
      <c r="R334" s="11"/>
      <c r="S334" s="11"/>
      <c r="T334" s="166">
        <f t="shared" si="13"/>
        <v>680.5</v>
      </c>
      <c r="U334" s="11"/>
      <c r="V334" s="11"/>
      <c r="W334" s="11"/>
      <c r="Y334" s="21">
        <v>298.97000000000003</v>
      </c>
      <c r="Z334" s="196"/>
      <c r="AB334" s="196">
        <f t="shared" si="14"/>
        <v>343.14</v>
      </c>
      <c r="AC334" s="204">
        <v>313.31</v>
      </c>
      <c r="AD334" s="196"/>
      <c r="AE334" s="4"/>
      <c r="AF334" s="4"/>
    </row>
    <row r="335" spans="1:32" x14ac:dyDescent="0.2">
      <c r="A335" s="51"/>
      <c r="B335" s="11"/>
      <c r="C335" s="11" t="s">
        <v>374</v>
      </c>
      <c r="D335" s="11"/>
      <c r="E335" s="11" t="s">
        <v>101</v>
      </c>
      <c r="F335" s="11">
        <v>7008626</v>
      </c>
      <c r="G335" s="11"/>
      <c r="H335" s="11"/>
      <c r="I335" s="11"/>
      <c r="J335" s="21">
        <v>1499089.0900000068</v>
      </c>
      <c r="K335" s="21"/>
      <c r="M335" s="11">
        <v>9854</v>
      </c>
      <c r="N335" s="64"/>
      <c r="P335" s="199">
        <f t="shared" si="12"/>
        <v>152.13000710371492</v>
      </c>
      <c r="Q335" s="11"/>
      <c r="R335" s="11"/>
      <c r="S335" s="11"/>
      <c r="T335" s="166">
        <f t="shared" si="13"/>
        <v>711.24680332859748</v>
      </c>
      <c r="U335" s="11"/>
      <c r="V335" s="11"/>
      <c r="W335" s="11"/>
      <c r="Y335" s="21">
        <v>1499089.0900000068</v>
      </c>
      <c r="Z335" s="196"/>
      <c r="AB335" s="196">
        <f t="shared" si="14"/>
        <v>1720570.34</v>
      </c>
      <c r="AC335" s="204">
        <v>1570987.36</v>
      </c>
      <c r="AD335" s="196"/>
      <c r="AE335" s="4"/>
      <c r="AF335" s="4"/>
    </row>
    <row r="336" spans="1:32" x14ac:dyDescent="0.2">
      <c r="A336" s="51"/>
      <c r="B336" s="11"/>
      <c r="C336" s="11" t="s">
        <v>374</v>
      </c>
      <c r="D336" s="11"/>
      <c r="E336" s="11" t="s">
        <v>194</v>
      </c>
      <c r="F336" s="11">
        <v>321</v>
      </c>
      <c r="G336" s="11"/>
      <c r="H336" s="11"/>
      <c r="I336" s="11"/>
      <c r="J336" s="21">
        <v>74.19</v>
      </c>
      <c r="K336" s="21"/>
      <c r="M336" s="11">
        <v>1</v>
      </c>
      <c r="N336" s="64"/>
      <c r="P336" s="199">
        <f t="shared" si="12"/>
        <v>74.19</v>
      </c>
      <c r="Q336" s="11"/>
      <c r="R336" s="11"/>
      <c r="S336" s="11"/>
      <c r="T336" s="166">
        <f t="shared" si="13"/>
        <v>321</v>
      </c>
      <c r="U336" s="11"/>
      <c r="V336" s="11"/>
      <c r="W336" s="11"/>
      <c r="Y336" s="21">
        <v>74.19</v>
      </c>
      <c r="Z336" s="196"/>
      <c r="AB336" s="196">
        <f t="shared" si="14"/>
        <v>85.15</v>
      </c>
      <c r="AC336" s="204">
        <v>77.75</v>
      </c>
      <c r="AD336" s="196"/>
      <c r="AE336" s="4"/>
      <c r="AF336" s="4"/>
    </row>
    <row r="337" spans="1:32" x14ac:dyDescent="0.2">
      <c r="A337" s="51"/>
      <c r="B337" s="11"/>
      <c r="C337" s="11" t="s">
        <v>374</v>
      </c>
      <c r="D337" s="11"/>
      <c r="E337" s="11" t="s">
        <v>103</v>
      </c>
      <c r="F337" s="11">
        <v>3737</v>
      </c>
      <c r="G337" s="11"/>
      <c r="H337" s="11"/>
      <c r="I337" s="11"/>
      <c r="J337" s="21">
        <v>699.73</v>
      </c>
      <c r="K337" s="21"/>
      <c r="M337" s="11">
        <v>6</v>
      </c>
      <c r="N337" s="64"/>
      <c r="P337" s="199">
        <f t="shared" si="12"/>
        <v>116.62166666666667</v>
      </c>
      <c r="Q337" s="11"/>
      <c r="R337" s="11"/>
      <c r="S337" s="11"/>
      <c r="T337" s="166">
        <f t="shared" si="13"/>
        <v>622.83333333333337</v>
      </c>
      <c r="U337" s="11"/>
      <c r="V337" s="11"/>
      <c r="W337" s="11"/>
      <c r="Y337" s="21">
        <v>699.73</v>
      </c>
      <c r="Z337" s="196"/>
      <c r="AB337" s="196">
        <f t="shared" si="14"/>
        <v>803.11</v>
      </c>
      <c r="AC337" s="204">
        <v>733.29</v>
      </c>
      <c r="AD337" s="196"/>
      <c r="AE337" s="4"/>
      <c r="AF337" s="4"/>
    </row>
    <row r="338" spans="1:32" x14ac:dyDescent="0.2">
      <c r="A338" s="51"/>
      <c r="B338" s="11"/>
      <c r="C338" s="11" t="s">
        <v>374</v>
      </c>
      <c r="D338" s="11"/>
      <c r="E338" s="11" t="s">
        <v>273</v>
      </c>
      <c r="F338" s="11">
        <v>1779</v>
      </c>
      <c r="G338" s="11"/>
      <c r="H338" s="11"/>
      <c r="I338" s="11"/>
      <c r="J338" s="21">
        <v>380.45</v>
      </c>
      <c r="K338" s="21"/>
      <c r="M338" s="11">
        <v>1</v>
      </c>
      <c r="N338" s="64"/>
      <c r="P338" s="199">
        <f t="shared" si="12"/>
        <v>380.45</v>
      </c>
      <c r="Q338" s="11"/>
      <c r="R338" s="11"/>
      <c r="S338" s="11"/>
      <c r="T338" s="166">
        <f t="shared" si="13"/>
        <v>1779</v>
      </c>
      <c r="U338" s="11"/>
      <c r="V338" s="11"/>
      <c r="W338" s="11"/>
      <c r="Y338" s="21">
        <v>380.45</v>
      </c>
      <c r="Z338" s="196"/>
      <c r="AB338" s="196">
        <f t="shared" si="14"/>
        <v>436.66</v>
      </c>
      <c r="AC338" s="204">
        <v>398.7</v>
      </c>
      <c r="AD338" s="196"/>
      <c r="AE338" s="4"/>
      <c r="AF338" s="4"/>
    </row>
    <row r="339" spans="1:32" x14ac:dyDescent="0.2">
      <c r="A339" s="51"/>
      <c r="B339" s="11"/>
      <c r="C339" s="11" t="s">
        <v>374</v>
      </c>
      <c r="D339" s="11"/>
      <c r="E339" s="11" t="s">
        <v>375</v>
      </c>
      <c r="F339" s="11">
        <v>464</v>
      </c>
      <c r="G339" s="11"/>
      <c r="H339" s="11"/>
      <c r="I339" s="11"/>
      <c r="J339" s="21">
        <v>103.83</v>
      </c>
      <c r="K339" s="21"/>
      <c r="M339" s="11">
        <v>1</v>
      </c>
      <c r="N339" s="64"/>
      <c r="P339" s="199">
        <f t="shared" si="12"/>
        <v>103.83</v>
      </c>
      <c r="Q339" s="11"/>
      <c r="R339" s="11"/>
      <c r="S339" s="11"/>
      <c r="T339" s="166">
        <f t="shared" si="13"/>
        <v>464</v>
      </c>
      <c r="U339" s="11"/>
      <c r="V339" s="11"/>
      <c r="W339" s="11"/>
      <c r="Y339" s="21">
        <v>103.83</v>
      </c>
      <c r="Z339" s="196"/>
      <c r="AB339" s="196">
        <f t="shared" si="14"/>
        <v>119.17</v>
      </c>
      <c r="AC339" s="204">
        <v>108.81</v>
      </c>
      <c r="AD339" s="196"/>
      <c r="AE339" s="4"/>
      <c r="AF339" s="4"/>
    </row>
    <row r="340" spans="1:32" x14ac:dyDescent="0.2">
      <c r="A340" s="51"/>
      <c r="B340" s="11"/>
      <c r="C340" s="11" t="s">
        <v>376</v>
      </c>
      <c r="D340" s="11"/>
      <c r="E340" s="11" t="s">
        <v>161</v>
      </c>
      <c r="F340" s="11">
        <v>426095</v>
      </c>
      <c r="G340" s="11"/>
      <c r="H340" s="11"/>
      <c r="I340" s="11"/>
      <c r="J340" s="21">
        <v>89089.94</v>
      </c>
      <c r="K340" s="21"/>
      <c r="M340" s="11">
        <v>378</v>
      </c>
      <c r="N340" s="64"/>
      <c r="P340" s="199">
        <f t="shared" si="12"/>
        <v>235.68767195767197</v>
      </c>
      <c r="Q340" s="11"/>
      <c r="R340" s="11"/>
      <c r="S340" s="11"/>
      <c r="T340" s="166">
        <f t="shared" si="13"/>
        <v>1127.2354497354497</v>
      </c>
      <c r="U340" s="11"/>
      <c r="V340" s="11"/>
      <c r="W340" s="11"/>
      <c r="Y340" s="21">
        <v>89089.94</v>
      </c>
      <c r="Z340" s="196"/>
      <c r="AB340" s="196">
        <f t="shared" si="14"/>
        <v>102252.43</v>
      </c>
      <c r="AC340" s="204">
        <v>93362.81</v>
      </c>
      <c r="AD340" s="196"/>
      <c r="AE340" s="4"/>
      <c r="AF340" s="4"/>
    </row>
    <row r="341" spans="1:32" x14ac:dyDescent="0.2">
      <c r="A341" s="51"/>
      <c r="B341" s="11"/>
      <c r="C341" s="11" t="s">
        <v>377</v>
      </c>
      <c r="D341" s="11"/>
      <c r="E341" s="11" t="s">
        <v>105</v>
      </c>
      <c r="F341" s="11">
        <v>2373</v>
      </c>
      <c r="G341" s="11"/>
      <c r="H341" s="11"/>
      <c r="I341" s="11"/>
      <c r="J341" s="21">
        <v>505.05</v>
      </c>
      <c r="K341" s="21"/>
      <c r="M341" s="11">
        <v>1</v>
      </c>
      <c r="N341" s="64"/>
      <c r="P341" s="199">
        <f t="shared" si="12"/>
        <v>505.05</v>
      </c>
      <c r="Q341" s="11"/>
      <c r="R341" s="11"/>
      <c r="S341" s="11"/>
      <c r="T341" s="166">
        <f t="shared" si="13"/>
        <v>2373</v>
      </c>
      <c r="U341" s="11"/>
      <c r="V341" s="11"/>
      <c r="W341" s="11"/>
      <c r="Y341" s="21">
        <v>505.05</v>
      </c>
      <c r="Z341" s="196"/>
      <c r="AB341" s="196">
        <f t="shared" si="14"/>
        <v>579.66999999999996</v>
      </c>
      <c r="AC341" s="204">
        <v>529.27</v>
      </c>
      <c r="AD341" s="196"/>
      <c r="AE341" s="4"/>
      <c r="AF341" s="4"/>
    </row>
    <row r="342" spans="1:32" x14ac:dyDescent="0.2">
      <c r="A342" s="51"/>
      <c r="B342" s="11"/>
      <c r="C342" s="11" t="s">
        <v>377</v>
      </c>
      <c r="D342" s="11"/>
      <c r="E342" s="11" t="s">
        <v>378</v>
      </c>
      <c r="F342" s="11">
        <v>3309909</v>
      </c>
      <c r="G342" s="11"/>
      <c r="H342" s="11"/>
      <c r="I342" s="11"/>
      <c r="J342" s="21">
        <v>701144.03999999887</v>
      </c>
      <c r="K342" s="21"/>
      <c r="M342" s="11">
        <v>5062</v>
      </c>
      <c r="N342" s="64"/>
      <c r="P342" s="199">
        <f t="shared" si="12"/>
        <v>138.51126827340948</v>
      </c>
      <c r="Q342" s="11"/>
      <c r="R342" s="11"/>
      <c r="S342" s="11"/>
      <c r="T342" s="166">
        <f t="shared" si="13"/>
        <v>653.87376531015411</v>
      </c>
      <c r="U342" s="11"/>
      <c r="V342" s="11"/>
      <c r="W342" s="11"/>
      <c r="Y342" s="21">
        <v>701144.03999999887</v>
      </c>
      <c r="Z342" s="196"/>
      <c r="AB342" s="196">
        <f t="shared" si="14"/>
        <v>804733.79</v>
      </c>
      <c r="AC342" s="204">
        <v>734771.82</v>
      </c>
      <c r="AD342" s="196"/>
      <c r="AE342" s="4"/>
      <c r="AF342" s="4"/>
    </row>
    <row r="343" spans="1:32" x14ac:dyDescent="0.2">
      <c r="A343" s="51"/>
      <c r="B343" s="11"/>
      <c r="C343" s="11" t="s">
        <v>377</v>
      </c>
      <c r="D343" s="11"/>
      <c r="E343" s="11" t="s">
        <v>379</v>
      </c>
      <c r="F343" s="11">
        <v>7109</v>
      </c>
      <c r="G343" s="11"/>
      <c r="H343" s="11"/>
      <c r="I343" s="11"/>
      <c r="J343" s="21">
        <v>1548.69</v>
      </c>
      <c r="K343" s="21"/>
      <c r="M343" s="11">
        <v>20</v>
      </c>
      <c r="N343" s="64"/>
      <c r="P343" s="199">
        <f t="shared" ref="P343:P406" si="15">J343/M343</f>
        <v>77.4345</v>
      </c>
      <c r="Q343" s="11"/>
      <c r="R343" s="11"/>
      <c r="S343" s="11"/>
      <c r="T343" s="166">
        <f t="shared" ref="T343:T406" si="16">F343/M343</f>
        <v>355.45</v>
      </c>
      <c r="U343" s="11"/>
      <c r="V343" s="11"/>
      <c r="W343" s="11"/>
      <c r="Y343" s="21">
        <v>1548.69</v>
      </c>
      <c r="Z343" s="196"/>
      <c r="AB343" s="196">
        <f t="shared" ref="AB343:AB406" si="17">ROUND($AB$637*Y343/$Y$637,2)</f>
        <v>1777.5</v>
      </c>
      <c r="AC343" s="204">
        <v>1622.97</v>
      </c>
      <c r="AD343" s="196"/>
      <c r="AE343" s="4"/>
      <c r="AF343" s="4"/>
    </row>
    <row r="344" spans="1:32" x14ac:dyDescent="0.2">
      <c r="A344" s="51"/>
      <c r="B344" s="11"/>
      <c r="C344" s="11" t="s">
        <v>380</v>
      </c>
      <c r="D344" s="11"/>
      <c r="E344" s="11" t="s">
        <v>82</v>
      </c>
      <c r="F344" s="11">
        <v>2976191</v>
      </c>
      <c r="G344" s="11"/>
      <c r="H344" s="11"/>
      <c r="I344" s="11"/>
      <c r="J344" s="21">
        <v>656595.50999999931</v>
      </c>
      <c r="K344" s="21"/>
      <c r="M344" s="11">
        <v>6815</v>
      </c>
      <c r="N344" s="64"/>
      <c r="P344" s="199">
        <f t="shared" si="15"/>
        <v>96.345636096845098</v>
      </c>
      <c r="Q344" s="11"/>
      <c r="R344" s="11"/>
      <c r="S344" s="11"/>
      <c r="T344" s="166">
        <f t="shared" si="16"/>
        <v>436.71181217901687</v>
      </c>
      <c r="U344" s="11"/>
      <c r="V344" s="11"/>
      <c r="W344" s="11"/>
      <c r="Y344" s="21">
        <v>656595.50999999931</v>
      </c>
      <c r="Z344" s="196"/>
      <c r="AB344" s="196">
        <f t="shared" si="17"/>
        <v>753603.48</v>
      </c>
      <c r="AC344" s="204">
        <v>688086.69</v>
      </c>
      <c r="AD344" s="196"/>
      <c r="AE344" s="4"/>
      <c r="AF344" s="4"/>
    </row>
    <row r="345" spans="1:32" x14ac:dyDescent="0.2">
      <c r="A345" s="51"/>
      <c r="B345" s="11"/>
      <c r="C345" s="11" t="s">
        <v>380</v>
      </c>
      <c r="D345" s="11"/>
      <c r="E345" s="11" t="s">
        <v>381</v>
      </c>
      <c r="F345" s="11">
        <v>302</v>
      </c>
      <c r="G345" s="11"/>
      <c r="H345" s="11"/>
      <c r="I345" s="11"/>
      <c r="J345" s="21">
        <v>70</v>
      </c>
      <c r="K345" s="21"/>
      <c r="M345" s="11">
        <v>1</v>
      </c>
      <c r="N345" s="64"/>
      <c r="P345" s="199">
        <f t="shared" si="15"/>
        <v>70</v>
      </c>
      <c r="Q345" s="11"/>
      <c r="R345" s="11"/>
      <c r="S345" s="11"/>
      <c r="T345" s="166">
        <f t="shared" si="16"/>
        <v>302</v>
      </c>
      <c r="U345" s="11"/>
      <c r="V345" s="11"/>
      <c r="W345" s="11"/>
      <c r="Y345" s="21">
        <v>70</v>
      </c>
      <c r="Z345" s="196"/>
      <c r="AB345" s="196">
        <f t="shared" si="17"/>
        <v>80.34</v>
      </c>
      <c r="AC345" s="204">
        <v>73.36</v>
      </c>
      <c r="AD345" s="196"/>
      <c r="AE345" s="4"/>
      <c r="AF345" s="4"/>
    </row>
    <row r="346" spans="1:32" x14ac:dyDescent="0.2">
      <c r="A346" s="51"/>
      <c r="B346" s="11"/>
      <c r="C346" s="11" t="s">
        <v>382</v>
      </c>
      <c r="D346" s="11"/>
      <c r="E346" s="11" t="s">
        <v>142</v>
      </c>
      <c r="F346" s="11">
        <v>1867</v>
      </c>
      <c r="G346" s="11"/>
      <c r="H346" s="11"/>
      <c r="I346" s="11"/>
      <c r="J346" s="21">
        <v>399.61</v>
      </c>
      <c r="K346" s="21"/>
      <c r="M346" s="11">
        <v>1</v>
      </c>
      <c r="N346" s="64"/>
      <c r="P346" s="199">
        <f t="shared" si="15"/>
        <v>399.61</v>
      </c>
      <c r="Q346" s="11"/>
      <c r="R346" s="11"/>
      <c r="S346" s="11"/>
      <c r="T346" s="166">
        <f t="shared" si="16"/>
        <v>1867</v>
      </c>
      <c r="U346" s="11"/>
      <c r="V346" s="11"/>
      <c r="W346" s="11"/>
      <c r="Y346" s="21">
        <v>399.61</v>
      </c>
      <c r="Z346" s="196"/>
      <c r="AB346" s="196">
        <f t="shared" si="17"/>
        <v>458.65</v>
      </c>
      <c r="AC346" s="204">
        <v>418.78</v>
      </c>
      <c r="AD346" s="196"/>
      <c r="AE346" s="4"/>
      <c r="AF346" s="4"/>
    </row>
    <row r="347" spans="1:32" x14ac:dyDescent="0.2">
      <c r="A347" s="51"/>
      <c r="B347" s="11"/>
      <c r="C347" s="11" t="s">
        <v>383</v>
      </c>
      <c r="D347" s="11"/>
      <c r="E347" s="11" t="s">
        <v>183</v>
      </c>
      <c r="F347" s="11">
        <v>3104331</v>
      </c>
      <c r="G347" s="11"/>
      <c r="H347" s="11"/>
      <c r="I347" s="11"/>
      <c r="J347" s="21">
        <v>652436.77999999945</v>
      </c>
      <c r="K347" s="21"/>
      <c r="M347" s="11">
        <v>3599</v>
      </c>
      <c r="N347" s="64"/>
      <c r="P347" s="199">
        <f t="shared" si="15"/>
        <v>181.28279522089454</v>
      </c>
      <c r="Q347" s="11"/>
      <c r="R347" s="11"/>
      <c r="S347" s="11"/>
      <c r="T347" s="166">
        <f t="shared" si="16"/>
        <v>862.55376493470408</v>
      </c>
      <c r="U347" s="11"/>
      <c r="V347" s="11"/>
      <c r="W347" s="11"/>
      <c r="Y347" s="21">
        <v>652436.77999999945</v>
      </c>
      <c r="Z347" s="196"/>
      <c r="AB347" s="196">
        <f t="shared" si="17"/>
        <v>748830.33</v>
      </c>
      <c r="AC347" s="204">
        <v>683728.5</v>
      </c>
      <c r="AD347" s="196"/>
      <c r="AE347" s="4"/>
      <c r="AF347" s="4"/>
    </row>
    <row r="348" spans="1:32" x14ac:dyDescent="0.2">
      <c r="A348" s="51"/>
      <c r="B348" s="11"/>
      <c r="C348" s="11" t="s">
        <v>383</v>
      </c>
      <c r="D348" s="11"/>
      <c r="E348" s="11" t="s">
        <v>384</v>
      </c>
      <c r="F348" s="11">
        <v>19740</v>
      </c>
      <c r="G348" s="11"/>
      <c r="H348" s="11"/>
      <c r="I348" s="11"/>
      <c r="J348" s="21">
        <v>4272.32</v>
      </c>
      <c r="K348" s="21"/>
      <c r="M348" s="11">
        <v>18</v>
      </c>
      <c r="N348" s="64"/>
      <c r="P348" s="199">
        <f t="shared" si="15"/>
        <v>237.35111111111109</v>
      </c>
      <c r="Q348" s="11"/>
      <c r="R348" s="11"/>
      <c r="S348" s="11"/>
      <c r="T348" s="166">
        <f t="shared" si="16"/>
        <v>1096.6666666666667</v>
      </c>
      <c r="U348" s="11"/>
      <c r="V348" s="11"/>
      <c r="W348" s="11"/>
      <c r="Y348" s="21">
        <v>4272.32</v>
      </c>
      <c r="Z348" s="196"/>
      <c r="AB348" s="196">
        <f t="shared" si="17"/>
        <v>4903.53</v>
      </c>
      <c r="AC348" s="204">
        <v>4477.2299999999996</v>
      </c>
      <c r="AD348" s="196"/>
      <c r="AE348" s="4"/>
      <c r="AF348" s="4"/>
    </row>
    <row r="349" spans="1:32" x14ac:dyDescent="0.2">
      <c r="A349" s="51"/>
      <c r="B349" s="11"/>
      <c r="C349" s="11" t="s">
        <v>385</v>
      </c>
      <c r="D349" s="11"/>
      <c r="E349" s="11" t="s">
        <v>220</v>
      </c>
      <c r="F349" s="11">
        <v>1396</v>
      </c>
      <c r="G349" s="11"/>
      <c r="H349" s="11"/>
      <c r="I349" s="11"/>
      <c r="J349" s="21">
        <v>307.79999999999995</v>
      </c>
      <c r="K349" s="21"/>
      <c r="M349" s="11">
        <v>2</v>
      </c>
      <c r="N349" s="64"/>
      <c r="P349" s="199">
        <f t="shared" si="15"/>
        <v>153.89999999999998</v>
      </c>
      <c r="Q349" s="11"/>
      <c r="R349" s="11"/>
      <c r="S349" s="11"/>
      <c r="T349" s="166">
        <f t="shared" si="16"/>
        <v>698</v>
      </c>
      <c r="U349" s="11"/>
      <c r="V349" s="11"/>
      <c r="W349" s="11"/>
      <c r="Y349" s="21">
        <v>307.79999999999995</v>
      </c>
      <c r="Z349" s="196"/>
      <c r="AB349" s="196">
        <f t="shared" si="17"/>
        <v>353.28</v>
      </c>
      <c r="AC349" s="204">
        <v>322.56</v>
      </c>
      <c r="AD349" s="196"/>
      <c r="AE349" s="4"/>
      <c r="AF349" s="4"/>
    </row>
    <row r="350" spans="1:32" x14ac:dyDescent="0.2">
      <c r="A350" s="51"/>
      <c r="B350" s="11"/>
      <c r="C350" s="11" t="s">
        <v>385</v>
      </c>
      <c r="D350" s="11"/>
      <c r="E350" s="11" t="s">
        <v>386</v>
      </c>
      <c r="F350" s="11">
        <v>629</v>
      </c>
      <c r="G350" s="11"/>
      <c r="H350" s="11"/>
      <c r="I350" s="11"/>
      <c r="J350" s="21">
        <v>139.29</v>
      </c>
      <c r="K350" s="21"/>
      <c r="M350" s="11">
        <v>1</v>
      </c>
      <c r="N350" s="64"/>
      <c r="P350" s="199">
        <f t="shared" si="15"/>
        <v>139.29</v>
      </c>
      <c r="Q350" s="11"/>
      <c r="R350" s="11"/>
      <c r="S350" s="11"/>
      <c r="T350" s="166">
        <f t="shared" si="16"/>
        <v>629</v>
      </c>
      <c r="U350" s="11"/>
      <c r="V350" s="11"/>
      <c r="W350" s="11"/>
      <c r="Y350" s="21">
        <v>139.29</v>
      </c>
      <c r="Z350" s="196"/>
      <c r="AB350" s="196">
        <f t="shared" si="17"/>
        <v>159.87</v>
      </c>
      <c r="AC350" s="204">
        <v>145.97</v>
      </c>
      <c r="AD350" s="196"/>
      <c r="AE350" s="4"/>
      <c r="AF350" s="4"/>
    </row>
    <row r="351" spans="1:32" x14ac:dyDescent="0.2">
      <c r="A351" s="51"/>
      <c r="B351" s="11"/>
      <c r="C351" s="11" t="s">
        <v>385</v>
      </c>
      <c r="D351" s="11"/>
      <c r="E351" s="11" t="s">
        <v>121</v>
      </c>
      <c r="F351" s="11">
        <v>907229</v>
      </c>
      <c r="G351" s="11"/>
      <c r="H351" s="11"/>
      <c r="I351" s="11"/>
      <c r="J351" s="21">
        <v>196268.300000002</v>
      </c>
      <c r="K351" s="21"/>
      <c r="M351" s="11">
        <v>1510</v>
      </c>
      <c r="N351" s="64"/>
      <c r="P351" s="199">
        <f t="shared" si="15"/>
        <v>129.97900662251789</v>
      </c>
      <c r="Q351" s="11"/>
      <c r="R351" s="11"/>
      <c r="S351" s="11"/>
      <c r="T351" s="166">
        <f t="shared" si="16"/>
        <v>600.81390728476822</v>
      </c>
      <c r="U351" s="11"/>
      <c r="V351" s="11"/>
      <c r="W351" s="11"/>
      <c r="Y351" s="21">
        <v>196268.300000002</v>
      </c>
      <c r="Z351" s="196"/>
      <c r="AB351" s="196">
        <f t="shared" si="17"/>
        <v>225265.74</v>
      </c>
      <c r="AC351" s="204">
        <v>205681.58</v>
      </c>
      <c r="AD351" s="196"/>
      <c r="AE351" s="4"/>
      <c r="AF351" s="4"/>
    </row>
    <row r="352" spans="1:32" x14ac:dyDescent="0.2">
      <c r="A352" s="51"/>
      <c r="B352" s="11"/>
      <c r="C352" s="11" t="s">
        <v>387</v>
      </c>
      <c r="D352" s="11"/>
      <c r="E352" s="11" t="s">
        <v>107</v>
      </c>
      <c r="F352" s="11">
        <v>122611</v>
      </c>
      <c r="G352" s="11"/>
      <c r="H352" s="11"/>
      <c r="I352" s="11"/>
      <c r="J352" s="21">
        <v>25892.469999999994</v>
      </c>
      <c r="K352" s="21"/>
      <c r="M352" s="11">
        <v>74</v>
      </c>
      <c r="N352" s="64"/>
      <c r="P352" s="199">
        <f t="shared" si="15"/>
        <v>349.89824324324314</v>
      </c>
      <c r="Q352" s="11"/>
      <c r="R352" s="11"/>
      <c r="S352" s="11"/>
      <c r="T352" s="166">
        <f t="shared" si="16"/>
        <v>1656.9054054054054</v>
      </c>
      <c r="U352" s="11"/>
      <c r="V352" s="11"/>
      <c r="W352" s="11"/>
      <c r="Y352" s="21">
        <v>25892.469999999994</v>
      </c>
      <c r="Z352" s="196"/>
      <c r="AB352" s="196">
        <f t="shared" si="17"/>
        <v>29717.919999999998</v>
      </c>
      <c r="AC352" s="204">
        <v>27134.31</v>
      </c>
      <c r="AD352" s="196"/>
      <c r="AE352" s="4"/>
      <c r="AF352" s="4"/>
    </row>
    <row r="353" spans="1:32" x14ac:dyDescent="0.2">
      <c r="A353" s="51"/>
      <c r="B353" s="11"/>
      <c r="C353" s="11" t="s">
        <v>388</v>
      </c>
      <c r="D353" s="11"/>
      <c r="E353" s="11" t="s">
        <v>389</v>
      </c>
      <c r="F353" s="11">
        <v>79689</v>
      </c>
      <c r="G353" s="11"/>
      <c r="H353" s="11"/>
      <c r="I353" s="11"/>
      <c r="J353" s="21">
        <v>17187.240000000005</v>
      </c>
      <c r="K353" s="21"/>
      <c r="M353" s="11">
        <v>118</v>
      </c>
      <c r="N353" s="64"/>
      <c r="P353" s="199">
        <f t="shared" si="15"/>
        <v>145.65457627118647</v>
      </c>
      <c r="Q353" s="11"/>
      <c r="R353" s="11"/>
      <c r="S353" s="11"/>
      <c r="T353" s="166">
        <f t="shared" si="16"/>
        <v>675.33050847457628</v>
      </c>
      <c r="U353" s="11"/>
      <c r="V353" s="11"/>
      <c r="W353" s="11"/>
      <c r="Y353" s="21">
        <v>17187.240000000005</v>
      </c>
      <c r="Z353" s="196"/>
      <c r="AB353" s="196">
        <f t="shared" si="17"/>
        <v>19726.55</v>
      </c>
      <c r="AC353" s="204">
        <v>18011.560000000001</v>
      </c>
      <c r="AD353" s="196"/>
      <c r="AE353" s="4"/>
      <c r="AF353" s="4"/>
    </row>
    <row r="354" spans="1:32" x14ac:dyDescent="0.2">
      <c r="A354" s="51"/>
      <c r="B354" s="11"/>
      <c r="C354" s="11" t="s">
        <v>390</v>
      </c>
      <c r="D354" s="11"/>
      <c r="E354" s="11" t="s">
        <v>84</v>
      </c>
      <c r="F354" s="11">
        <v>148359</v>
      </c>
      <c r="G354" s="11"/>
      <c r="H354" s="11"/>
      <c r="I354" s="11"/>
      <c r="J354" s="21">
        <v>31111.30999999999</v>
      </c>
      <c r="K354" s="21"/>
      <c r="M354" s="11">
        <v>162</v>
      </c>
      <c r="N354" s="64"/>
      <c r="P354" s="199">
        <f t="shared" si="15"/>
        <v>192.04512345679007</v>
      </c>
      <c r="Q354" s="11"/>
      <c r="R354" s="11"/>
      <c r="S354" s="11"/>
      <c r="T354" s="166">
        <f t="shared" si="16"/>
        <v>915.7962962962963</v>
      </c>
      <c r="U354" s="11"/>
      <c r="V354" s="11"/>
      <c r="W354" s="11"/>
      <c r="Y354" s="21">
        <v>31111.30999999999</v>
      </c>
      <c r="Z354" s="196"/>
      <c r="AB354" s="196">
        <f t="shared" si="17"/>
        <v>35707.82</v>
      </c>
      <c r="AC354" s="204">
        <v>32603.45</v>
      </c>
      <c r="AD354" s="196"/>
      <c r="AE354" s="4"/>
      <c r="AF354" s="4"/>
    </row>
    <row r="355" spans="1:32" x14ac:dyDescent="0.2">
      <c r="A355" s="51"/>
      <c r="B355" s="11"/>
      <c r="C355" s="11" t="s">
        <v>391</v>
      </c>
      <c r="D355" s="11"/>
      <c r="E355" s="11" t="s">
        <v>117</v>
      </c>
      <c r="F355" s="11">
        <v>7524461</v>
      </c>
      <c r="G355" s="11"/>
      <c r="H355" s="11"/>
      <c r="I355" s="11"/>
      <c r="J355" s="21">
        <v>1583283.7800000021</v>
      </c>
      <c r="K355" s="21"/>
      <c r="M355" s="11">
        <v>10104</v>
      </c>
      <c r="N355" s="64"/>
      <c r="P355" s="199">
        <f t="shared" si="15"/>
        <v>156.69871140142538</v>
      </c>
      <c r="Q355" s="11"/>
      <c r="R355" s="11"/>
      <c r="S355" s="11"/>
      <c r="T355" s="166">
        <f t="shared" si="16"/>
        <v>744.70120744259702</v>
      </c>
      <c r="U355" s="11"/>
      <c r="V355" s="11"/>
      <c r="W355" s="11"/>
      <c r="Y355" s="21">
        <v>1583283.7800000021</v>
      </c>
      <c r="Z355" s="196"/>
      <c r="AB355" s="196">
        <f t="shared" si="17"/>
        <v>1817204.28</v>
      </c>
      <c r="AC355" s="204">
        <v>1659220.14</v>
      </c>
      <c r="AD355" s="196"/>
      <c r="AE355" s="4"/>
      <c r="AF355" s="4"/>
    </row>
    <row r="356" spans="1:32" x14ac:dyDescent="0.2">
      <c r="A356" s="51"/>
      <c r="B356" s="11"/>
      <c r="C356" s="11" t="s">
        <v>391</v>
      </c>
      <c r="D356" s="11"/>
      <c r="E356" s="11" t="s">
        <v>62</v>
      </c>
      <c r="F356" s="11">
        <v>220</v>
      </c>
      <c r="G356" s="11"/>
      <c r="H356" s="11"/>
      <c r="I356" s="11"/>
      <c r="J356" s="21">
        <v>53.2</v>
      </c>
      <c r="K356" s="21"/>
      <c r="M356" s="11">
        <v>1</v>
      </c>
      <c r="N356" s="64"/>
      <c r="P356" s="199">
        <f t="shared" si="15"/>
        <v>53.2</v>
      </c>
      <c r="Q356" s="11"/>
      <c r="R356" s="11"/>
      <c r="S356" s="11"/>
      <c r="T356" s="166">
        <f t="shared" si="16"/>
        <v>220</v>
      </c>
      <c r="U356" s="11"/>
      <c r="V356" s="11"/>
      <c r="W356" s="11"/>
      <c r="Y356" s="21">
        <v>53.2</v>
      </c>
      <c r="Z356" s="196"/>
      <c r="AB356" s="196">
        <f t="shared" si="17"/>
        <v>61.06</v>
      </c>
      <c r="AC356" s="204">
        <v>55.75</v>
      </c>
      <c r="AD356" s="196"/>
      <c r="AE356" s="4"/>
      <c r="AF356" s="4"/>
    </row>
    <row r="357" spans="1:32" x14ac:dyDescent="0.2">
      <c r="A357" s="51"/>
      <c r="B357" s="11"/>
      <c r="C357" s="11" t="s">
        <v>391</v>
      </c>
      <c r="D357" s="11"/>
      <c r="E357" s="11" t="s">
        <v>63</v>
      </c>
      <c r="F357" s="11">
        <v>1611</v>
      </c>
      <c r="G357" s="11"/>
      <c r="H357" s="11"/>
      <c r="I357" s="11"/>
      <c r="J357" s="21">
        <v>345</v>
      </c>
      <c r="K357" s="21"/>
      <c r="M357" s="11">
        <v>1</v>
      </c>
      <c r="N357" s="64"/>
      <c r="P357" s="199">
        <f t="shared" si="15"/>
        <v>345</v>
      </c>
      <c r="Q357" s="11"/>
      <c r="R357" s="11"/>
      <c r="S357" s="11"/>
      <c r="T357" s="166">
        <f t="shared" si="16"/>
        <v>1611</v>
      </c>
      <c r="U357" s="11"/>
      <c r="V357" s="11"/>
      <c r="W357" s="11"/>
      <c r="Y357" s="21">
        <v>345</v>
      </c>
      <c r="Z357" s="196"/>
      <c r="AB357" s="196">
        <f t="shared" si="17"/>
        <v>395.97</v>
      </c>
      <c r="AC357" s="204">
        <v>361.55</v>
      </c>
      <c r="AD357" s="196"/>
      <c r="AE357" s="4"/>
      <c r="AF357" s="4"/>
    </row>
    <row r="358" spans="1:32" x14ac:dyDescent="0.2">
      <c r="A358" s="51"/>
      <c r="B358" s="11"/>
      <c r="C358" s="11" t="s">
        <v>391</v>
      </c>
      <c r="D358" s="11"/>
      <c r="E358" s="11" t="s">
        <v>206</v>
      </c>
      <c r="F358" s="11">
        <v>739</v>
      </c>
      <c r="G358" s="11"/>
      <c r="H358" s="11"/>
      <c r="I358" s="11"/>
      <c r="J358" s="21">
        <v>162.21</v>
      </c>
      <c r="K358" s="21"/>
      <c r="M358" s="11">
        <v>1</v>
      </c>
      <c r="N358" s="64"/>
      <c r="P358" s="199">
        <f t="shared" si="15"/>
        <v>162.21</v>
      </c>
      <c r="Q358" s="11"/>
      <c r="R358" s="11"/>
      <c r="S358" s="11"/>
      <c r="T358" s="166">
        <f t="shared" si="16"/>
        <v>739</v>
      </c>
      <c r="U358" s="11"/>
      <c r="V358" s="11"/>
      <c r="W358" s="11"/>
      <c r="Y358" s="21">
        <v>162.21</v>
      </c>
      <c r="Z358" s="196"/>
      <c r="AB358" s="196">
        <f t="shared" si="17"/>
        <v>186.18</v>
      </c>
      <c r="AC358" s="204">
        <v>169.99</v>
      </c>
      <c r="AD358" s="196"/>
      <c r="AE358" s="4"/>
      <c r="AF358" s="4"/>
    </row>
    <row r="359" spans="1:32" x14ac:dyDescent="0.2">
      <c r="A359" s="51"/>
      <c r="B359" s="11"/>
      <c r="C359" s="11" t="s">
        <v>391</v>
      </c>
      <c r="D359" s="11"/>
      <c r="E359" s="11" t="s">
        <v>75</v>
      </c>
      <c r="F359" s="11">
        <v>4403</v>
      </c>
      <c r="G359" s="11"/>
      <c r="H359" s="11"/>
      <c r="I359" s="11"/>
      <c r="J359" s="21">
        <v>979.38000000000011</v>
      </c>
      <c r="K359" s="21"/>
      <c r="M359" s="11">
        <v>8</v>
      </c>
      <c r="N359" s="64"/>
      <c r="P359" s="199">
        <f t="shared" si="15"/>
        <v>122.42250000000001</v>
      </c>
      <c r="Q359" s="11"/>
      <c r="R359" s="11"/>
      <c r="S359" s="11"/>
      <c r="T359" s="166">
        <f t="shared" si="16"/>
        <v>550.375</v>
      </c>
      <c r="U359" s="11"/>
      <c r="V359" s="11"/>
      <c r="W359" s="11"/>
      <c r="Y359" s="21">
        <v>979.38000000000011</v>
      </c>
      <c r="Z359" s="196"/>
      <c r="AB359" s="196">
        <f t="shared" si="17"/>
        <v>1124.08</v>
      </c>
      <c r="AC359" s="204">
        <v>1026.3499999999999</v>
      </c>
      <c r="AD359" s="196"/>
      <c r="AE359" s="4"/>
      <c r="AF359" s="4"/>
    </row>
    <row r="360" spans="1:32" x14ac:dyDescent="0.2">
      <c r="A360" s="51"/>
      <c r="B360" s="11"/>
      <c r="C360" s="11" t="s">
        <v>392</v>
      </c>
      <c r="D360" s="11"/>
      <c r="E360" s="11" t="s">
        <v>93</v>
      </c>
      <c r="F360" s="11">
        <v>266753</v>
      </c>
      <c r="G360" s="11"/>
      <c r="H360" s="11"/>
      <c r="I360" s="11"/>
      <c r="J360" s="21">
        <v>58484.079999999871</v>
      </c>
      <c r="K360" s="21"/>
      <c r="M360" s="11">
        <v>670</v>
      </c>
      <c r="N360" s="64"/>
      <c r="P360" s="199">
        <f t="shared" si="15"/>
        <v>87.289671641790846</v>
      </c>
      <c r="Q360" s="11"/>
      <c r="R360" s="11"/>
      <c r="S360" s="11"/>
      <c r="T360" s="166">
        <f t="shared" si="16"/>
        <v>398.13880597014924</v>
      </c>
      <c r="U360" s="11"/>
      <c r="V360" s="11"/>
      <c r="W360" s="11"/>
      <c r="Y360" s="21">
        <v>58484.079999999871</v>
      </c>
      <c r="Z360" s="196"/>
      <c r="AB360" s="196">
        <f t="shared" si="17"/>
        <v>67124.75</v>
      </c>
      <c r="AC360" s="204">
        <v>61289.05</v>
      </c>
      <c r="AD360" s="196"/>
      <c r="AE360" s="4"/>
      <c r="AF360" s="4"/>
    </row>
    <row r="361" spans="1:32" x14ac:dyDescent="0.2">
      <c r="A361" s="51"/>
      <c r="B361" s="11"/>
      <c r="C361" s="11" t="s">
        <v>393</v>
      </c>
      <c r="D361" s="11"/>
      <c r="E361" s="11" t="s">
        <v>98</v>
      </c>
      <c r="F361" s="11">
        <v>111488</v>
      </c>
      <c r="G361" s="11"/>
      <c r="H361" s="11"/>
      <c r="I361" s="11"/>
      <c r="J361" s="21">
        <v>21581.71</v>
      </c>
      <c r="K361" s="21"/>
      <c r="M361" s="11">
        <v>117</v>
      </c>
      <c r="N361" s="64"/>
      <c r="P361" s="199">
        <f t="shared" si="15"/>
        <v>184.45905982905981</v>
      </c>
      <c r="Q361" s="11"/>
      <c r="R361" s="11"/>
      <c r="S361" s="11"/>
      <c r="T361" s="166">
        <f t="shared" si="16"/>
        <v>952.88888888888891</v>
      </c>
      <c r="U361" s="11"/>
      <c r="V361" s="11"/>
      <c r="W361" s="11"/>
      <c r="Y361" s="21">
        <v>21581.71</v>
      </c>
      <c r="Z361" s="196"/>
      <c r="AB361" s="196">
        <f t="shared" si="17"/>
        <v>24770.28</v>
      </c>
      <c r="AC361" s="204">
        <v>22616.799999999999</v>
      </c>
      <c r="AD361" s="196"/>
      <c r="AE361" s="4"/>
      <c r="AF361" s="4"/>
    </row>
    <row r="362" spans="1:32" x14ac:dyDescent="0.2">
      <c r="A362" s="51"/>
      <c r="B362" s="11"/>
      <c r="C362" s="11" t="s">
        <v>393</v>
      </c>
      <c r="D362" s="11"/>
      <c r="E362" s="11" t="s">
        <v>117</v>
      </c>
      <c r="F362" s="11">
        <v>634</v>
      </c>
      <c r="G362" s="11"/>
      <c r="H362" s="11"/>
      <c r="I362" s="11"/>
      <c r="J362" s="21">
        <v>139.72</v>
      </c>
      <c r="K362" s="21"/>
      <c r="M362" s="11">
        <v>1</v>
      </c>
      <c r="N362" s="64"/>
      <c r="P362" s="199">
        <f t="shared" si="15"/>
        <v>139.72</v>
      </c>
      <c r="Q362" s="11"/>
      <c r="R362" s="11"/>
      <c r="S362" s="11"/>
      <c r="T362" s="166">
        <f t="shared" si="16"/>
        <v>634</v>
      </c>
      <c r="U362" s="11"/>
      <c r="V362" s="11"/>
      <c r="W362" s="11"/>
      <c r="Y362" s="21">
        <v>139.72</v>
      </c>
      <c r="Z362" s="196"/>
      <c r="AB362" s="196">
        <f t="shared" si="17"/>
        <v>160.36000000000001</v>
      </c>
      <c r="AC362" s="204">
        <v>146.41999999999999</v>
      </c>
      <c r="AD362" s="196"/>
      <c r="AE362" s="4"/>
      <c r="AF362" s="4"/>
    </row>
    <row r="363" spans="1:32" x14ac:dyDescent="0.2">
      <c r="A363" s="51"/>
      <c r="B363" s="11"/>
      <c r="C363" s="11" t="s">
        <v>393</v>
      </c>
      <c r="D363" s="11"/>
      <c r="E363" s="11" t="s">
        <v>75</v>
      </c>
      <c r="F363" s="11">
        <v>2510436</v>
      </c>
      <c r="G363" s="11"/>
      <c r="H363" s="11"/>
      <c r="I363" s="11"/>
      <c r="J363" s="21">
        <v>529030.3800000007</v>
      </c>
      <c r="K363" s="21"/>
      <c r="M363" s="11">
        <v>3612</v>
      </c>
      <c r="N363" s="64"/>
      <c r="P363" s="199">
        <f t="shared" si="15"/>
        <v>146.46466777408656</v>
      </c>
      <c r="Q363" s="11"/>
      <c r="R363" s="11"/>
      <c r="S363" s="11"/>
      <c r="T363" s="166">
        <f t="shared" si="16"/>
        <v>695.02657807308969</v>
      </c>
      <c r="U363" s="11"/>
      <c r="V363" s="11"/>
      <c r="W363" s="11"/>
      <c r="Y363" s="21">
        <v>529030.3800000007</v>
      </c>
      <c r="Z363" s="196"/>
      <c r="AB363" s="196">
        <f t="shared" si="17"/>
        <v>607191.39</v>
      </c>
      <c r="AC363" s="204">
        <v>554403.37</v>
      </c>
      <c r="AD363" s="196"/>
      <c r="AE363" s="4"/>
      <c r="AF363" s="4"/>
    </row>
    <row r="364" spans="1:32" x14ac:dyDescent="0.2">
      <c r="A364" s="51"/>
      <c r="B364" s="11"/>
      <c r="C364" s="11" t="s">
        <v>394</v>
      </c>
      <c r="D364" s="11"/>
      <c r="E364" s="11" t="s">
        <v>86</v>
      </c>
      <c r="F364" s="11">
        <v>13568</v>
      </c>
      <c r="G364" s="11"/>
      <c r="H364" s="11"/>
      <c r="I364" s="11"/>
      <c r="J364" s="21">
        <v>2927.28</v>
      </c>
      <c r="K364" s="21"/>
      <c r="M364" s="11">
        <v>11</v>
      </c>
      <c r="N364" s="64"/>
      <c r="P364" s="199">
        <f t="shared" si="15"/>
        <v>266.11636363636364</v>
      </c>
      <c r="Q364" s="11"/>
      <c r="R364" s="11"/>
      <c r="S364" s="11"/>
      <c r="T364" s="166">
        <f t="shared" si="16"/>
        <v>1233.4545454545455</v>
      </c>
      <c r="U364" s="11"/>
      <c r="V364" s="11"/>
      <c r="W364" s="11"/>
      <c r="Y364" s="21">
        <v>2927.28</v>
      </c>
      <c r="Z364" s="196"/>
      <c r="AB364" s="196">
        <f t="shared" si="17"/>
        <v>3359.77</v>
      </c>
      <c r="AC364" s="204">
        <v>3067.68</v>
      </c>
      <c r="AD364" s="196"/>
      <c r="AE364" s="4"/>
      <c r="AF364" s="4"/>
    </row>
    <row r="365" spans="1:32" x14ac:dyDescent="0.2">
      <c r="A365" s="51"/>
      <c r="B365" s="11"/>
      <c r="C365" s="11" t="s">
        <v>394</v>
      </c>
      <c r="D365" s="11"/>
      <c r="E365" s="11" t="s">
        <v>384</v>
      </c>
      <c r="F365" s="11">
        <v>2975395</v>
      </c>
      <c r="G365" s="11"/>
      <c r="H365" s="11"/>
      <c r="I365" s="11"/>
      <c r="J365" s="21">
        <v>621413.63999999978</v>
      </c>
      <c r="K365" s="21"/>
      <c r="M365" s="11">
        <v>2533</v>
      </c>
      <c r="N365" s="64"/>
      <c r="P365" s="199">
        <f t="shared" si="15"/>
        <v>245.32713778128692</v>
      </c>
      <c r="Q365" s="11"/>
      <c r="R365" s="11"/>
      <c r="S365" s="11"/>
      <c r="T365" s="166">
        <f t="shared" si="16"/>
        <v>1174.6525858665614</v>
      </c>
      <c r="U365" s="11"/>
      <c r="V365" s="11"/>
      <c r="W365" s="11"/>
      <c r="Y365" s="21">
        <v>621413.63999999978</v>
      </c>
      <c r="Z365" s="196"/>
      <c r="AB365" s="196">
        <f t="shared" si="17"/>
        <v>713223.71</v>
      </c>
      <c r="AC365" s="204">
        <v>651217.44999999995</v>
      </c>
      <c r="AD365" s="196"/>
      <c r="AE365" s="4"/>
      <c r="AF365" s="4"/>
    </row>
    <row r="366" spans="1:32" x14ac:dyDescent="0.2">
      <c r="A366" s="51"/>
      <c r="B366" s="11"/>
      <c r="C366" s="11" t="s">
        <v>395</v>
      </c>
      <c r="D366" s="11"/>
      <c r="E366" s="11" t="s">
        <v>378</v>
      </c>
      <c r="F366" s="11">
        <v>565</v>
      </c>
      <c r="G366" s="11"/>
      <c r="H366" s="11"/>
      <c r="I366" s="11"/>
      <c r="J366" s="21">
        <v>124.8</v>
      </c>
      <c r="K366" s="21"/>
      <c r="M366" s="11">
        <v>1</v>
      </c>
      <c r="N366" s="64"/>
      <c r="P366" s="199">
        <f t="shared" si="15"/>
        <v>124.8</v>
      </c>
      <c r="Q366" s="11"/>
      <c r="R366" s="11"/>
      <c r="S366" s="11"/>
      <c r="T366" s="166">
        <f t="shared" si="16"/>
        <v>565</v>
      </c>
      <c r="U366" s="11"/>
      <c r="V366" s="11"/>
      <c r="W366" s="11"/>
      <c r="Y366" s="21">
        <v>124.8</v>
      </c>
      <c r="Z366" s="196"/>
      <c r="AB366" s="196">
        <f t="shared" si="17"/>
        <v>143.24</v>
      </c>
      <c r="AC366" s="204">
        <v>130.79</v>
      </c>
      <c r="AD366" s="196"/>
      <c r="AE366" s="4"/>
      <c r="AF366" s="4"/>
    </row>
    <row r="367" spans="1:32" x14ac:dyDescent="0.2">
      <c r="A367" s="51"/>
      <c r="B367" s="11"/>
      <c r="C367" s="11" t="s">
        <v>395</v>
      </c>
      <c r="D367" s="11"/>
      <c r="E367" s="11" t="s">
        <v>379</v>
      </c>
      <c r="F367" s="11">
        <v>1456583</v>
      </c>
      <c r="G367" s="11"/>
      <c r="H367" s="11"/>
      <c r="I367" s="11"/>
      <c r="J367" s="21">
        <v>305889.22999999928</v>
      </c>
      <c r="K367" s="21"/>
      <c r="M367" s="11">
        <v>1668</v>
      </c>
      <c r="N367" s="64"/>
      <c r="P367" s="199">
        <f t="shared" si="15"/>
        <v>183.38682853716983</v>
      </c>
      <c r="Q367" s="11"/>
      <c r="R367" s="11"/>
      <c r="S367" s="11"/>
      <c r="T367" s="166">
        <f t="shared" si="16"/>
        <v>873.25119904076735</v>
      </c>
      <c r="U367" s="11"/>
      <c r="V367" s="11"/>
      <c r="W367" s="11"/>
      <c r="Y367" s="21">
        <v>305889.22999999928</v>
      </c>
      <c r="Z367" s="196"/>
      <c r="AB367" s="196">
        <f t="shared" si="17"/>
        <v>351082.49</v>
      </c>
      <c r="AC367" s="204">
        <v>320560.08</v>
      </c>
      <c r="AD367" s="196"/>
      <c r="AE367" s="4"/>
      <c r="AF367" s="4"/>
    </row>
    <row r="368" spans="1:32" x14ac:dyDescent="0.2">
      <c r="A368" s="51"/>
      <c r="B368" s="11"/>
      <c r="C368" s="11" t="s">
        <v>396</v>
      </c>
      <c r="D368" s="11"/>
      <c r="E368" s="11" t="s">
        <v>171</v>
      </c>
      <c r="F368" s="11">
        <v>9555503</v>
      </c>
      <c r="G368" s="11"/>
      <c r="H368" s="11"/>
      <c r="I368" s="11"/>
      <c r="J368" s="21">
        <v>1974700.4399999916</v>
      </c>
      <c r="K368" s="21"/>
      <c r="M368" s="11">
        <v>11436</v>
      </c>
      <c r="N368" s="64"/>
      <c r="P368" s="199">
        <f t="shared" si="15"/>
        <v>172.67405036726055</v>
      </c>
      <c r="Q368" s="11"/>
      <c r="R368" s="11"/>
      <c r="S368" s="11"/>
      <c r="T368" s="166">
        <f t="shared" si="16"/>
        <v>835.56339629240995</v>
      </c>
      <c r="U368" s="11"/>
      <c r="V368" s="11"/>
      <c r="W368" s="11"/>
      <c r="Y368" s="21">
        <v>1974700.4399999916</v>
      </c>
      <c r="Z368" s="196"/>
      <c r="AB368" s="196">
        <f t="shared" si="17"/>
        <v>2266450.36</v>
      </c>
      <c r="AC368" s="204">
        <v>2069409.65</v>
      </c>
      <c r="AD368" s="196"/>
      <c r="AE368" s="4"/>
      <c r="AF368" s="4"/>
    </row>
    <row r="369" spans="1:32" x14ac:dyDescent="0.2">
      <c r="A369" s="51"/>
      <c r="B369" s="11"/>
      <c r="C369" s="11" t="s">
        <v>396</v>
      </c>
      <c r="D369" s="11"/>
      <c r="E369" s="11" t="s">
        <v>397</v>
      </c>
      <c r="F369" s="11">
        <v>528</v>
      </c>
      <c r="G369" s="11"/>
      <c r="H369" s="11"/>
      <c r="I369" s="11"/>
      <c r="J369" s="21">
        <v>118.28</v>
      </c>
      <c r="K369" s="21"/>
      <c r="M369" s="11">
        <v>1</v>
      </c>
      <c r="N369" s="64"/>
      <c r="P369" s="199">
        <f t="shared" si="15"/>
        <v>118.28</v>
      </c>
      <c r="Q369" s="11"/>
      <c r="R369" s="11"/>
      <c r="S369" s="11"/>
      <c r="T369" s="166">
        <f t="shared" si="16"/>
        <v>528</v>
      </c>
      <c r="U369" s="11"/>
      <c r="V369" s="11"/>
      <c r="W369" s="11"/>
      <c r="Y369" s="21">
        <v>118.28</v>
      </c>
      <c r="Z369" s="196"/>
      <c r="AB369" s="196">
        <f t="shared" si="17"/>
        <v>135.76</v>
      </c>
      <c r="AC369" s="204">
        <v>123.95</v>
      </c>
      <c r="AD369" s="196"/>
      <c r="AE369" s="4"/>
      <c r="AF369" s="4"/>
    </row>
    <row r="370" spans="1:32" x14ac:dyDescent="0.2">
      <c r="A370" s="51"/>
      <c r="B370" s="11"/>
      <c r="C370" s="11" t="s">
        <v>398</v>
      </c>
      <c r="D370" s="11"/>
      <c r="E370" s="11" t="s">
        <v>399</v>
      </c>
      <c r="F370" s="11">
        <v>413744</v>
      </c>
      <c r="G370" s="11"/>
      <c r="H370" s="11"/>
      <c r="I370" s="11"/>
      <c r="J370" s="21">
        <v>86920.349999999933</v>
      </c>
      <c r="K370" s="21"/>
      <c r="M370" s="11">
        <v>433</v>
      </c>
      <c r="N370" s="64"/>
      <c r="P370" s="199">
        <f t="shared" si="15"/>
        <v>200.73983833718231</v>
      </c>
      <c r="Q370" s="11"/>
      <c r="R370" s="11"/>
      <c r="S370" s="11"/>
      <c r="T370" s="166">
        <f t="shared" si="16"/>
        <v>955.5288683602771</v>
      </c>
      <c r="U370" s="11"/>
      <c r="V370" s="11"/>
      <c r="W370" s="11"/>
      <c r="Y370" s="21">
        <v>86920.349999999933</v>
      </c>
      <c r="Z370" s="196"/>
      <c r="AB370" s="196">
        <f t="shared" si="17"/>
        <v>99762.3</v>
      </c>
      <c r="AC370" s="204">
        <v>91089.16</v>
      </c>
      <c r="AD370" s="196"/>
      <c r="AE370" s="4"/>
      <c r="AF370" s="4"/>
    </row>
    <row r="371" spans="1:32" x14ac:dyDescent="0.2">
      <c r="A371" s="51"/>
      <c r="B371" s="11"/>
      <c r="C371" s="11" t="s">
        <v>400</v>
      </c>
      <c r="D371" s="11"/>
      <c r="E371" s="11" t="s">
        <v>183</v>
      </c>
      <c r="F371" s="11">
        <v>34285</v>
      </c>
      <c r="G371" s="11"/>
      <c r="H371" s="11"/>
      <c r="I371" s="11"/>
      <c r="J371" s="21">
        <v>7102.83</v>
      </c>
      <c r="K371" s="21"/>
      <c r="M371" s="11">
        <v>27</v>
      </c>
      <c r="N371" s="64"/>
      <c r="P371" s="199">
        <f t="shared" si="15"/>
        <v>263.06777777777779</v>
      </c>
      <c r="Q371" s="11"/>
      <c r="R371" s="11"/>
      <c r="S371" s="11"/>
      <c r="T371" s="166">
        <f t="shared" si="16"/>
        <v>1269.8148148148148</v>
      </c>
      <c r="U371" s="11"/>
      <c r="V371" s="11"/>
      <c r="W371" s="11"/>
      <c r="Y371" s="21">
        <v>7102.83</v>
      </c>
      <c r="Z371" s="196"/>
      <c r="AB371" s="196">
        <f t="shared" si="17"/>
        <v>8152.23</v>
      </c>
      <c r="AC371" s="204">
        <v>7443.49</v>
      </c>
      <c r="AD371" s="196"/>
      <c r="AE371" s="4"/>
      <c r="AF371" s="4"/>
    </row>
    <row r="372" spans="1:32" x14ac:dyDescent="0.2">
      <c r="A372" s="51"/>
      <c r="B372" s="11"/>
      <c r="C372" s="11" t="s">
        <v>401</v>
      </c>
      <c r="D372" s="11"/>
      <c r="E372" s="11" t="s">
        <v>153</v>
      </c>
      <c r="F372" s="11">
        <v>770344</v>
      </c>
      <c r="G372" s="11"/>
      <c r="H372" s="11"/>
      <c r="I372" s="11"/>
      <c r="J372" s="21">
        <v>160174.48000000016</v>
      </c>
      <c r="K372" s="21"/>
      <c r="M372" s="11">
        <v>950</v>
      </c>
      <c r="N372" s="64"/>
      <c r="P372" s="199">
        <f t="shared" si="15"/>
        <v>168.60471578947386</v>
      </c>
      <c r="Q372" s="11"/>
      <c r="R372" s="11"/>
      <c r="S372" s="11"/>
      <c r="T372" s="166">
        <f t="shared" si="16"/>
        <v>810.88842105263154</v>
      </c>
      <c r="U372" s="11"/>
      <c r="V372" s="11"/>
      <c r="W372" s="11"/>
      <c r="Y372" s="21">
        <v>160174.48000000016</v>
      </c>
      <c r="Z372" s="196"/>
      <c r="AB372" s="196">
        <f t="shared" si="17"/>
        <v>183839.28</v>
      </c>
      <c r="AC372" s="204">
        <v>167856.66</v>
      </c>
      <c r="AD372" s="196"/>
      <c r="AE372" s="4"/>
      <c r="AF372" s="4"/>
    </row>
    <row r="373" spans="1:32" x14ac:dyDescent="0.2">
      <c r="A373" s="51"/>
      <c r="B373" s="11"/>
      <c r="C373" s="11" t="s">
        <v>402</v>
      </c>
      <c r="D373" s="11"/>
      <c r="E373" s="11" t="s">
        <v>403</v>
      </c>
      <c r="F373" s="11">
        <v>533062</v>
      </c>
      <c r="G373" s="11"/>
      <c r="H373" s="11"/>
      <c r="I373" s="11"/>
      <c r="J373" s="21">
        <v>110807.47</v>
      </c>
      <c r="K373" s="21"/>
      <c r="M373" s="11">
        <v>422</v>
      </c>
      <c r="N373" s="64"/>
      <c r="P373" s="199">
        <f t="shared" si="15"/>
        <v>262.57694312796207</v>
      </c>
      <c r="Q373" s="11"/>
      <c r="R373" s="11"/>
      <c r="S373" s="11"/>
      <c r="T373" s="166">
        <f t="shared" si="16"/>
        <v>1263.1800947867298</v>
      </c>
      <c r="U373" s="11"/>
      <c r="V373" s="11"/>
      <c r="W373" s="11"/>
      <c r="Y373" s="21">
        <v>110807.47</v>
      </c>
      <c r="Z373" s="196"/>
      <c r="AB373" s="196">
        <f t="shared" si="17"/>
        <v>127178.6</v>
      </c>
      <c r="AC373" s="204">
        <v>116121.94</v>
      </c>
      <c r="AD373" s="196"/>
      <c r="AE373" s="4"/>
      <c r="AF373" s="4"/>
    </row>
    <row r="374" spans="1:32" x14ac:dyDescent="0.2">
      <c r="A374" s="51"/>
      <c r="B374" s="11"/>
      <c r="C374" s="11" t="s">
        <v>404</v>
      </c>
      <c r="D374" s="11"/>
      <c r="E374" s="11" t="s">
        <v>68</v>
      </c>
      <c r="F374" s="11">
        <v>810</v>
      </c>
      <c r="G374" s="11"/>
      <c r="H374" s="11"/>
      <c r="I374" s="11"/>
      <c r="J374" s="21">
        <v>177.59</v>
      </c>
      <c r="K374" s="21"/>
      <c r="M374" s="11">
        <v>1</v>
      </c>
      <c r="N374" s="64"/>
      <c r="P374" s="199">
        <f t="shared" si="15"/>
        <v>177.59</v>
      </c>
      <c r="Q374" s="11"/>
      <c r="R374" s="11"/>
      <c r="S374" s="11"/>
      <c r="T374" s="166">
        <f t="shared" si="16"/>
        <v>810</v>
      </c>
      <c r="U374" s="11"/>
      <c r="V374" s="11"/>
      <c r="W374" s="11"/>
      <c r="Y374" s="21">
        <v>177.59</v>
      </c>
      <c r="Z374" s="196"/>
      <c r="AB374" s="196">
        <f t="shared" si="17"/>
        <v>203.83</v>
      </c>
      <c r="AC374" s="204">
        <v>186.11</v>
      </c>
      <c r="AD374" s="196"/>
      <c r="AE374" s="4"/>
      <c r="AF374" s="4"/>
    </row>
    <row r="375" spans="1:32" x14ac:dyDescent="0.2">
      <c r="A375" s="51"/>
      <c r="B375" s="11"/>
      <c r="C375" s="11" t="s">
        <v>404</v>
      </c>
      <c r="D375" s="11"/>
      <c r="E375" s="11" t="s">
        <v>283</v>
      </c>
      <c r="F375" s="11">
        <v>1003</v>
      </c>
      <c r="G375" s="11"/>
      <c r="H375" s="11"/>
      <c r="I375" s="11"/>
      <c r="J375" s="21">
        <v>217.27</v>
      </c>
      <c r="K375" s="21"/>
      <c r="M375" s="11">
        <v>1</v>
      </c>
      <c r="N375" s="64"/>
      <c r="P375" s="199">
        <f t="shared" si="15"/>
        <v>217.27</v>
      </c>
      <c r="Q375" s="11"/>
      <c r="R375" s="11"/>
      <c r="S375" s="11"/>
      <c r="T375" s="166">
        <f t="shared" si="16"/>
        <v>1003</v>
      </c>
      <c r="U375" s="11"/>
      <c r="V375" s="11"/>
      <c r="W375" s="11"/>
      <c r="Y375" s="21">
        <v>217.27</v>
      </c>
      <c r="Z375" s="196"/>
      <c r="AB375" s="196">
        <f t="shared" si="17"/>
        <v>249.37</v>
      </c>
      <c r="AC375" s="204">
        <v>227.69</v>
      </c>
      <c r="AD375" s="196"/>
      <c r="AE375" s="4"/>
      <c r="AF375" s="4"/>
    </row>
    <row r="376" spans="1:32" x14ac:dyDescent="0.2">
      <c r="A376" s="51"/>
      <c r="B376" s="11"/>
      <c r="C376" s="11" t="s">
        <v>404</v>
      </c>
      <c r="D376" s="11"/>
      <c r="E376" s="11" t="s">
        <v>91</v>
      </c>
      <c r="F376" s="11">
        <v>1370514</v>
      </c>
      <c r="G376" s="11"/>
      <c r="H376" s="11"/>
      <c r="I376" s="11"/>
      <c r="J376" s="21">
        <v>285180.40000000037</v>
      </c>
      <c r="K376" s="21"/>
      <c r="M376" s="11">
        <v>1539</v>
      </c>
      <c r="N376" s="64"/>
      <c r="P376" s="199">
        <f t="shared" si="15"/>
        <v>185.30240415854476</v>
      </c>
      <c r="Q376" s="11"/>
      <c r="R376" s="11"/>
      <c r="S376" s="11"/>
      <c r="T376" s="166">
        <f t="shared" si="16"/>
        <v>890.52241715399612</v>
      </c>
      <c r="U376" s="11"/>
      <c r="V376" s="11"/>
      <c r="W376" s="11"/>
      <c r="Y376" s="21">
        <v>285180.40000000037</v>
      </c>
      <c r="Z376" s="196"/>
      <c r="AB376" s="196">
        <f t="shared" si="17"/>
        <v>327314.06</v>
      </c>
      <c r="AC376" s="204">
        <v>298858.02</v>
      </c>
      <c r="AD376" s="196"/>
      <c r="AE376" s="4"/>
      <c r="AF376" s="4"/>
    </row>
    <row r="377" spans="1:32" x14ac:dyDescent="0.2">
      <c r="A377" s="51"/>
      <c r="B377" s="11"/>
      <c r="C377" s="11" t="s">
        <v>404</v>
      </c>
      <c r="D377" s="11"/>
      <c r="E377" s="11" t="s">
        <v>291</v>
      </c>
      <c r="F377" s="11">
        <v>934</v>
      </c>
      <c r="G377" s="11"/>
      <c r="H377" s="11"/>
      <c r="I377" s="11"/>
      <c r="J377" s="21">
        <v>203.61</v>
      </c>
      <c r="K377" s="21"/>
      <c r="M377" s="11">
        <v>1</v>
      </c>
      <c r="N377" s="64"/>
      <c r="P377" s="199">
        <f t="shared" si="15"/>
        <v>203.61</v>
      </c>
      <c r="Q377" s="11"/>
      <c r="R377" s="11"/>
      <c r="S377" s="11"/>
      <c r="T377" s="166">
        <f t="shared" si="16"/>
        <v>934</v>
      </c>
      <c r="U377" s="11"/>
      <c r="V377" s="11"/>
      <c r="W377" s="11"/>
      <c r="Y377" s="21">
        <v>203.61</v>
      </c>
      <c r="Z377" s="196"/>
      <c r="AB377" s="196">
        <f t="shared" si="17"/>
        <v>233.69</v>
      </c>
      <c r="AC377" s="204">
        <v>213.38</v>
      </c>
      <c r="AD377" s="196"/>
      <c r="AE377" s="4"/>
      <c r="AF377" s="4"/>
    </row>
    <row r="378" spans="1:32" x14ac:dyDescent="0.2">
      <c r="A378" s="51"/>
      <c r="B378" s="11"/>
      <c r="C378" s="11" t="s">
        <v>405</v>
      </c>
      <c r="D378" s="11"/>
      <c r="E378" s="11" t="s">
        <v>62</v>
      </c>
      <c r="F378" s="11">
        <v>3801</v>
      </c>
      <c r="G378" s="11"/>
      <c r="H378" s="11"/>
      <c r="I378" s="11"/>
      <c r="J378" s="21">
        <v>832.52</v>
      </c>
      <c r="K378" s="21"/>
      <c r="M378" s="11">
        <v>5</v>
      </c>
      <c r="N378" s="64"/>
      <c r="P378" s="199">
        <f t="shared" si="15"/>
        <v>166.50399999999999</v>
      </c>
      <c r="Q378" s="11"/>
      <c r="R378" s="11"/>
      <c r="S378" s="11"/>
      <c r="T378" s="166">
        <f t="shared" si="16"/>
        <v>760.2</v>
      </c>
      <c r="U378" s="11"/>
      <c r="V378" s="11"/>
      <c r="W378" s="11"/>
      <c r="Y378" s="21">
        <v>832.52</v>
      </c>
      <c r="Z378" s="196"/>
      <c r="AB378" s="196">
        <f t="shared" si="17"/>
        <v>955.52</v>
      </c>
      <c r="AC378" s="204">
        <v>872.45</v>
      </c>
      <c r="AD378" s="196"/>
      <c r="AE378" s="4"/>
      <c r="AF378" s="4"/>
    </row>
    <row r="379" spans="1:32" x14ac:dyDescent="0.2">
      <c r="A379" s="51"/>
      <c r="B379" s="11"/>
      <c r="C379" s="11" t="s">
        <v>405</v>
      </c>
      <c r="D379" s="11"/>
      <c r="E379" s="11" t="s">
        <v>63</v>
      </c>
      <c r="F379" s="11">
        <v>16586</v>
      </c>
      <c r="G379" s="11"/>
      <c r="H379" s="11"/>
      <c r="I379" s="11"/>
      <c r="J379" s="21">
        <v>3666.809999999999</v>
      </c>
      <c r="K379" s="21"/>
      <c r="M379" s="11">
        <v>32</v>
      </c>
      <c r="N379" s="64"/>
      <c r="P379" s="199">
        <f t="shared" si="15"/>
        <v>114.58781249999997</v>
      </c>
      <c r="Q379" s="11"/>
      <c r="R379" s="11"/>
      <c r="S379" s="11"/>
      <c r="T379" s="166">
        <f t="shared" si="16"/>
        <v>518.3125</v>
      </c>
      <c r="U379" s="11"/>
      <c r="V379" s="11"/>
      <c r="W379" s="11"/>
      <c r="Y379" s="21">
        <v>3666.809999999999</v>
      </c>
      <c r="Z379" s="196"/>
      <c r="AB379" s="196">
        <f t="shared" si="17"/>
        <v>4208.5600000000004</v>
      </c>
      <c r="AC379" s="204">
        <v>3842.67</v>
      </c>
      <c r="AD379" s="196"/>
      <c r="AE379" s="4"/>
      <c r="AF379" s="4"/>
    </row>
    <row r="380" spans="1:32" x14ac:dyDescent="0.2">
      <c r="A380" s="51"/>
      <c r="B380" s="11"/>
      <c r="C380" s="11" t="s">
        <v>406</v>
      </c>
      <c r="D380" s="11"/>
      <c r="E380" s="11" t="s">
        <v>319</v>
      </c>
      <c r="F380" s="11">
        <v>1239</v>
      </c>
      <c r="G380" s="11"/>
      <c r="H380" s="11"/>
      <c r="I380" s="11"/>
      <c r="J380" s="21">
        <v>267.24</v>
      </c>
      <c r="K380" s="21"/>
      <c r="M380" s="11">
        <v>1</v>
      </c>
      <c r="N380" s="64"/>
      <c r="P380" s="199">
        <f t="shared" si="15"/>
        <v>267.24</v>
      </c>
      <c r="Q380" s="11"/>
      <c r="R380" s="11"/>
      <c r="S380" s="11"/>
      <c r="T380" s="166">
        <f t="shared" si="16"/>
        <v>1239</v>
      </c>
      <c r="U380" s="11"/>
      <c r="V380" s="11"/>
      <c r="W380" s="11"/>
      <c r="Y380" s="21">
        <v>267.24</v>
      </c>
      <c r="Z380" s="196"/>
      <c r="AB380" s="196">
        <f t="shared" si="17"/>
        <v>306.72000000000003</v>
      </c>
      <c r="AC380" s="204">
        <v>280.06</v>
      </c>
      <c r="AD380" s="196"/>
      <c r="AE380" s="4"/>
      <c r="AF380" s="4"/>
    </row>
    <row r="381" spans="1:32" x14ac:dyDescent="0.2">
      <c r="A381" s="51"/>
      <c r="B381" s="11"/>
      <c r="C381" s="11" t="s">
        <v>406</v>
      </c>
      <c r="D381" s="11"/>
      <c r="E381" s="11" t="s">
        <v>379</v>
      </c>
      <c r="F381" s="11">
        <v>2115</v>
      </c>
      <c r="G381" s="11"/>
      <c r="H381" s="11"/>
      <c r="I381" s="11"/>
      <c r="J381" s="21">
        <v>465.21999999999997</v>
      </c>
      <c r="K381" s="21"/>
      <c r="M381" s="11">
        <v>3</v>
      </c>
      <c r="N381" s="64"/>
      <c r="P381" s="199">
        <f t="shared" si="15"/>
        <v>155.07333333333332</v>
      </c>
      <c r="Q381" s="11"/>
      <c r="R381" s="11"/>
      <c r="S381" s="11"/>
      <c r="T381" s="166">
        <f t="shared" si="16"/>
        <v>705</v>
      </c>
      <c r="U381" s="11"/>
      <c r="V381" s="11"/>
      <c r="W381" s="11"/>
      <c r="Y381" s="21">
        <v>465.21999999999997</v>
      </c>
      <c r="Z381" s="196"/>
      <c r="AB381" s="196">
        <f t="shared" si="17"/>
        <v>533.95000000000005</v>
      </c>
      <c r="AC381" s="204">
        <v>487.53</v>
      </c>
      <c r="AD381" s="196"/>
      <c r="AE381" s="4"/>
      <c r="AF381" s="4"/>
    </row>
    <row r="382" spans="1:32" x14ac:dyDescent="0.2">
      <c r="A382" s="51"/>
      <c r="B382" s="11"/>
      <c r="C382" s="11" t="s">
        <v>406</v>
      </c>
      <c r="D382" s="11"/>
      <c r="E382" s="11" t="s">
        <v>407</v>
      </c>
      <c r="F382" s="11">
        <v>909161</v>
      </c>
      <c r="G382" s="11"/>
      <c r="H382" s="11"/>
      <c r="I382" s="11"/>
      <c r="J382" s="21">
        <v>192429.61</v>
      </c>
      <c r="K382" s="21"/>
      <c r="M382" s="11">
        <v>1203</v>
      </c>
      <c r="N382" s="64"/>
      <c r="P382" s="199">
        <f t="shared" si="15"/>
        <v>159.95811305070654</v>
      </c>
      <c r="Q382" s="11"/>
      <c r="R382" s="11"/>
      <c r="S382" s="11"/>
      <c r="T382" s="166">
        <f t="shared" si="16"/>
        <v>755.74480465502904</v>
      </c>
      <c r="U382" s="11"/>
      <c r="V382" s="11"/>
      <c r="W382" s="11"/>
      <c r="Y382" s="21">
        <v>192429.61</v>
      </c>
      <c r="Z382" s="196"/>
      <c r="AB382" s="196">
        <f t="shared" si="17"/>
        <v>220859.91</v>
      </c>
      <c r="AC382" s="204">
        <v>201658.79</v>
      </c>
      <c r="AD382" s="196"/>
      <c r="AE382" s="4"/>
      <c r="AF382" s="4"/>
    </row>
    <row r="383" spans="1:32" x14ac:dyDescent="0.2">
      <c r="A383" s="51"/>
      <c r="B383" s="11"/>
      <c r="C383" s="11" t="s">
        <v>408</v>
      </c>
      <c r="D383" s="11"/>
      <c r="E383" s="11" t="s">
        <v>77</v>
      </c>
      <c r="F383" s="11">
        <v>580</v>
      </c>
      <c r="G383" s="11"/>
      <c r="H383" s="11"/>
      <c r="I383" s="11"/>
      <c r="J383" s="21">
        <v>128.37</v>
      </c>
      <c r="K383" s="21"/>
      <c r="M383" s="11">
        <v>1</v>
      </c>
      <c r="N383" s="64"/>
      <c r="P383" s="199">
        <f t="shared" si="15"/>
        <v>128.37</v>
      </c>
      <c r="Q383" s="11"/>
      <c r="R383" s="11"/>
      <c r="S383" s="11"/>
      <c r="T383" s="166">
        <f t="shared" si="16"/>
        <v>580</v>
      </c>
      <c r="U383" s="11"/>
      <c r="V383" s="11"/>
      <c r="W383" s="11"/>
      <c r="Y383" s="21">
        <v>128.37</v>
      </c>
      <c r="Z383" s="196"/>
      <c r="AB383" s="196">
        <f t="shared" si="17"/>
        <v>147.34</v>
      </c>
      <c r="AC383" s="204">
        <v>134.53</v>
      </c>
      <c r="AD383" s="196"/>
      <c r="AE383" s="4"/>
      <c r="AF383" s="4"/>
    </row>
    <row r="384" spans="1:32" x14ac:dyDescent="0.2">
      <c r="A384" s="51"/>
      <c r="B384" s="11"/>
      <c r="C384" s="11" t="s">
        <v>408</v>
      </c>
      <c r="D384" s="11"/>
      <c r="E384" s="11" t="s">
        <v>319</v>
      </c>
      <c r="F384" s="11">
        <v>4737859</v>
      </c>
      <c r="G384" s="11"/>
      <c r="H384" s="11"/>
      <c r="I384" s="11"/>
      <c r="J384" s="21">
        <v>1000776.3999999979</v>
      </c>
      <c r="K384" s="21"/>
      <c r="M384" s="11">
        <v>5132</v>
      </c>
      <c r="N384" s="64"/>
      <c r="P384" s="199">
        <f t="shared" si="15"/>
        <v>195.00709275136359</v>
      </c>
      <c r="Q384" s="11"/>
      <c r="R384" s="11"/>
      <c r="S384" s="11"/>
      <c r="T384" s="166">
        <f t="shared" si="16"/>
        <v>923.19933749025722</v>
      </c>
      <c r="U384" s="11"/>
      <c r="V384" s="11"/>
      <c r="W384" s="11"/>
      <c r="Y384" s="21">
        <v>1000776.3999999979</v>
      </c>
      <c r="Z384" s="196"/>
      <c r="AB384" s="196">
        <f t="shared" si="17"/>
        <v>1148635</v>
      </c>
      <c r="AC384" s="204">
        <v>1048774.94</v>
      </c>
      <c r="AD384" s="196"/>
      <c r="AE384" s="4"/>
      <c r="AF384" s="4"/>
    </row>
    <row r="385" spans="1:32" x14ac:dyDescent="0.2">
      <c r="A385" s="51"/>
      <c r="B385" s="11"/>
      <c r="C385" s="11" t="s">
        <v>408</v>
      </c>
      <c r="D385" s="11"/>
      <c r="E385" s="11" t="s">
        <v>91</v>
      </c>
      <c r="F385" s="11">
        <v>441</v>
      </c>
      <c r="G385" s="11"/>
      <c r="H385" s="11"/>
      <c r="I385" s="11"/>
      <c r="J385" s="21">
        <v>99.58</v>
      </c>
      <c r="K385" s="21"/>
      <c r="M385" s="11">
        <v>1</v>
      </c>
      <c r="N385" s="64"/>
      <c r="P385" s="199">
        <f t="shared" si="15"/>
        <v>99.58</v>
      </c>
      <c r="Q385" s="11"/>
      <c r="R385" s="11"/>
      <c r="S385" s="11"/>
      <c r="T385" s="166">
        <f t="shared" si="16"/>
        <v>441</v>
      </c>
      <c r="U385" s="11"/>
      <c r="V385" s="11"/>
      <c r="W385" s="11"/>
      <c r="Y385" s="21">
        <v>99.58</v>
      </c>
      <c r="Z385" s="196"/>
      <c r="AB385" s="196">
        <f t="shared" si="17"/>
        <v>114.29</v>
      </c>
      <c r="AC385" s="204">
        <v>104.36</v>
      </c>
      <c r="AD385" s="196"/>
      <c r="AE385" s="4"/>
      <c r="AF385" s="4"/>
    </row>
    <row r="386" spans="1:32" x14ac:dyDescent="0.2">
      <c r="A386" s="51"/>
      <c r="B386" s="11"/>
      <c r="C386" s="11" t="s">
        <v>408</v>
      </c>
      <c r="D386" s="11"/>
      <c r="E386" s="11" t="s">
        <v>321</v>
      </c>
      <c r="F386" s="11">
        <v>335</v>
      </c>
      <c r="G386" s="11"/>
      <c r="H386" s="11"/>
      <c r="I386" s="11"/>
      <c r="J386" s="21">
        <v>77.52</v>
      </c>
      <c r="K386" s="21"/>
      <c r="M386" s="11">
        <v>1</v>
      </c>
      <c r="N386" s="64"/>
      <c r="P386" s="199">
        <f t="shared" si="15"/>
        <v>77.52</v>
      </c>
      <c r="Q386" s="11"/>
      <c r="R386" s="11"/>
      <c r="S386" s="11"/>
      <c r="T386" s="166">
        <f t="shared" si="16"/>
        <v>335</v>
      </c>
      <c r="U386" s="11"/>
      <c r="V386" s="11"/>
      <c r="W386" s="11"/>
      <c r="Y386" s="21">
        <v>77.52</v>
      </c>
      <c r="Z386" s="196"/>
      <c r="AB386" s="196">
        <f t="shared" si="17"/>
        <v>88.97</v>
      </c>
      <c r="AC386" s="204">
        <v>81.239999999999995</v>
      </c>
      <c r="AD386" s="196"/>
      <c r="AE386" s="4"/>
      <c r="AF386" s="4"/>
    </row>
    <row r="387" spans="1:32" x14ac:dyDescent="0.2">
      <c r="A387" s="51"/>
      <c r="B387" s="11"/>
      <c r="C387" s="11" t="s">
        <v>409</v>
      </c>
      <c r="D387" s="11"/>
      <c r="E387" s="11" t="s">
        <v>332</v>
      </c>
      <c r="F387" s="11">
        <v>3570673</v>
      </c>
      <c r="G387" s="11"/>
      <c r="H387" s="11"/>
      <c r="I387" s="11"/>
      <c r="J387" s="21">
        <v>772668.02000000048</v>
      </c>
      <c r="K387" s="21"/>
      <c r="M387" s="11">
        <v>5935</v>
      </c>
      <c r="N387" s="64"/>
      <c r="P387" s="199">
        <f t="shared" si="15"/>
        <v>130.18837742207253</v>
      </c>
      <c r="Q387" s="11"/>
      <c r="R387" s="11"/>
      <c r="S387" s="11"/>
      <c r="T387" s="166">
        <f t="shared" si="16"/>
        <v>601.62982308340349</v>
      </c>
      <c r="U387" s="11"/>
      <c r="V387" s="11"/>
      <c r="W387" s="11"/>
      <c r="Y387" s="21">
        <v>772668.02000000048</v>
      </c>
      <c r="Z387" s="196"/>
      <c r="AB387" s="196">
        <f t="shared" si="17"/>
        <v>886825</v>
      </c>
      <c r="AC387" s="204">
        <v>809726.19</v>
      </c>
      <c r="AD387" s="196"/>
      <c r="AE387" s="4"/>
      <c r="AF387" s="4"/>
    </row>
    <row r="388" spans="1:32" x14ac:dyDescent="0.2">
      <c r="A388" s="51"/>
      <c r="B388" s="11"/>
      <c r="C388" s="11" t="s">
        <v>410</v>
      </c>
      <c r="D388" s="11"/>
      <c r="E388" s="11" t="s">
        <v>77</v>
      </c>
      <c r="F388" s="11">
        <v>236947</v>
      </c>
      <c r="G388" s="11"/>
      <c r="H388" s="11"/>
      <c r="I388" s="11"/>
      <c r="J388" s="21">
        <v>50375.19000000001</v>
      </c>
      <c r="K388" s="21"/>
      <c r="M388" s="11">
        <v>212</v>
      </c>
      <c r="N388" s="64"/>
      <c r="P388" s="199">
        <f t="shared" si="15"/>
        <v>237.61882075471704</v>
      </c>
      <c r="Q388" s="11"/>
      <c r="R388" s="11"/>
      <c r="S388" s="11"/>
      <c r="T388" s="166">
        <f t="shared" si="16"/>
        <v>1117.6745283018868</v>
      </c>
      <c r="U388" s="11"/>
      <c r="V388" s="11"/>
      <c r="W388" s="11"/>
      <c r="Y388" s="21">
        <v>50375.19000000001</v>
      </c>
      <c r="Z388" s="196"/>
      <c r="AB388" s="196">
        <f t="shared" si="17"/>
        <v>57817.82</v>
      </c>
      <c r="AC388" s="204">
        <v>52791.25</v>
      </c>
      <c r="AD388" s="196"/>
      <c r="AE388" s="4"/>
      <c r="AF388" s="4"/>
    </row>
    <row r="389" spans="1:32" x14ac:dyDescent="0.2">
      <c r="A389" s="51"/>
      <c r="B389" s="11"/>
      <c r="C389" s="11" t="s">
        <v>411</v>
      </c>
      <c r="D389" s="11"/>
      <c r="E389" s="11" t="s">
        <v>70</v>
      </c>
      <c r="F389" s="11">
        <v>2500</v>
      </c>
      <c r="G389" s="11"/>
      <c r="H389" s="11"/>
      <c r="I389" s="11"/>
      <c r="J389" s="21">
        <v>550.37</v>
      </c>
      <c r="K389" s="21"/>
      <c r="M389" s="11">
        <v>3</v>
      </c>
      <c r="N389" s="64"/>
      <c r="P389" s="199">
        <f t="shared" si="15"/>
        <v>183.45666666666668</v>
      </c>
      <c r="Q389" s="11"/>
      <c r="R389" s="11"/>
      <c r="S389" s="11"/>
      <c r="T389" s="166">
        <f t="shared" si="16"/>
        <v>833.33333333333337</v>
      </c>
      <c r="U389" s="11"/>
      <c r="V389" s="11"/>
      <c r="W389" s="11"/>
      <c r="Y389" s="21">
        <v>550.37</v>
      </c>
      <c r="Z389" s="196"/>
      <c r="AB389" s="196">
        <f t="shared" si="17"/>
        <v>631.67999999999995</v>
      </c>
      <c r="AC389" s="204">
        <v>576.77</v>
      </c>
      <c r="AD389" s="196"/>
      <c r="AE389" s="4"/>
      <c r="AF389" s="4"/>
    </row>
    <row r="390" spans="1:32" x14ac:dyDescent="0.2">
      <c r="A390" s="51"/>
      <c r="B390" s="11"/>
      <c r="C390" s="11" t="s">
        <v>412</v>
      </c>
      <c r="D390" s="11"/>
      <c r="E390" s="11" t="s">
        <v>363</v>
      </c>
      <c r="F390" s="11">
        <v>899</v>
      </c>
      <c r="G390" s="11"/>
      <c r="H390" s="11"/>
      <c r="I390" s="11"/>
      <c r="J390" s="21">
        <v>195.18</v>
      </c>
      <c r="K390" s="21"/>
      <c r="M390" s="11">
        <v>1</v>
      </c>
      <c r="N390" s="64"/>
      <c r="P390" s="199">
        <f t="shared" si="15"/>
        <v>195.18</v>
      </c>
      <c r="Q390" s="11"/>
      <c r="R390" s="11"/>
      <c r="S390" s="11"/>
      <c r="T390" s="166">
        <f t="shared" si="16"/>
        <v>899</v>
      </c>
      <c r="U390" s="11"/>
      <c r="V390" s="11"/>
      <c r="W390" s="11"/>
      <c r="Y390" s="21">
        <v>195.18</v>
      </c>
      <c r="Z390" s="196"/>
      <c r="AB390" s="196">
        <f t="shared" si="17"/>
        <v>224.02</v>
      </c>
      <c r="AC390" s="204">
        <v>204.54</v>
      </c>
      <c r="AD390" s="196"/>
      <c r="AE390" s="4"/>
      <c r="AF390" s="4"/>
    </row>
    <row r="391" spans="1:32" x14ac:dyDescent="0.2">
      <c r="A391" s="51"/>
      <c r="B391" s="11"/>
      <c r="C391" s="11" t="s">
        <v>412</v>
      </c>
      <c r="D391" s="11"/>
      <c r="E391" s="11" t="s">
        <v>332</v>
      </c>
      <c r="F391" s="11">
        <v>227</v>
      </c>
      <c r="G391" s="11"/>
      <c r="H391" s="11"/>
      <c r="I391" s="11"/>
      <c r="J391" s="21">
        <v>54.87</v>
      </c>
      <c r="K391" s="21"/>
      <c r="M391" s="11">
        <v>1</v>
      </c>
      <c r="N391" s="64"/>
      <c r="P391" s="199">
        <f t="shared" si="15"/>
        <v>54.87</v>
      </c>
      <c r="Q391" s="11"/>
      <c r="R391" s="11"/>
      <c r="S391" s="11"/>
      <c r="T391" s="166">
        <f t="shared" si="16"/>
        <v>227</v>
      </c>
      <c r="U391" s="11"/>
      <c r="V391" s="11"/>
      <c r="W391" s="11"/>
      <c r="Y391" s="21">
        <v>54.87</v>
      </c>
      <c r="Z391" s="196"/>
      <c r="AB391" s="196">
        <f t="shared" si="17"/>
        <v>62.98</v>
      </c>
      <c r="AC391" s="204">
        <v>57.5</v>
      </c>
      <c r="AD391" s="196"/>
      <c r="AE391" s="4"/>
      <c r="AF391" s="4"/>
    </row>
    <row r="392" spans="1:32" x14ac:dyDescent="0.2">
      <c r="A392" s="51"/>
      <c r="B392" s="11"/>
      <c r="C392" s="11" t="s">
        <v>412</v>
      </c>
      <c r="D392" s="11"/>
      <c r="E392" s="11" t="s">
        <v>107</v>
      </c>
      <c r="F392" s="11">
        <v>448547</v>
      </c>
      <c r="G392" s="11"/>
      <c r="H392" s="11"/>
      <c r="I392" s="11"/>
      <c r="J392" s="21">
        <v>97280.159999999916</v>
      </c>
      <c r="K392" s="21"/>
      <c r="M392" s="11">
        <v>738</v>
      </c>
      <c r="N392" s="64"/>
      <c r="P392" s="199">
        <f t="shared" si="15"/>
        <v>131.81593495934948</v>
      </c>
      <c r="Q392" s="11"/>
      <c r="R392" s="11"/>
      <c r="S392" s="11"/>
      <c r="T392" s="166">
        <f t="shared" si="16"/>
        <v>607.78726287262873</v>
      </c>
      <c r="U392" s="11"/>
      <c r="V392" s="11"/>
      <c r="W392" s="11"/>
      <c r="Y392" s="21">
        <v>97280.159999999916</v>
      </c>
      <c r="Z392" s="196"/>
      <c r="AB392" s="196">
        <f t="shared" si="17"/>
        <v>111652.71</v>
      </c>
      <c r="AC392" s="204">
        <v>101945.84</v>
      </c>
      <c r="AD392" s="196"/>
      <c r="AE392" s="4"/>
      <c r="AF392" s="4"/>
    </row>
    <row r="393" spans="1:32" x14ac:dyDescent="0.2">
      <c r="A393" s="51"/>
      <c r="B393" s="11"/>
      <c r="C393" s="11" t="s">
        <v>412</v>
      </c>
      <c r="D393" s="11"/>
      <c r="E393" s="11" t="s">
        <v>84</v>
      </c>
      <c r="F393" s="11">
        <v>4230</v>
      </c>
      <c r="G393" s="11"/>
      <c r="H393" s="11"/>
      <c r="I393" s="11"/>
      <c r="J393" s="21">
        <v>936.45</v>
      </c>
      <c r="K393" s="21"/>
      <c r="M393" s="11">
        <v>6</v>
      </c>
      <c r="N393" s="64"/>
      <c r="P393" s="199">
        <f t="shared" si="15"/>
        <v>156.07500000000002</v>
      </c>
      <c r="Q393" s="11"/>
      <c r="R393" s="11"/>
      <c r="S393" s="11"/>
      <c r="T393" s="166">
        <f t="shared" si="16"/>
        <v>705</v>
      </c>
      <c r="U393" s="11"/>
      <c r="V393" s="11"/>
      <c r="W393" s="11"/>
      <c r="Y393" s="21">
        <v>936.45</v>
      </c>
      <c r="Z393" s="196"/>
      <c r="AB393" s="196">
        <f t="shared" si="17"/>
        <v>1074.8</v>
      </c>
      <c r="AC393" s="204">
        <v>981.36</v>
      </c>
      <c r="AD393" s="196"/>
      <c r="AE393" s="4"/>
      <c r="AF393" s="4"/>
    </row>
    <row r="394" spans="1:32" x14ac:dyDescent="0.2">
      <c r="A394" s="51"/>
      <c r="B394" s="11"/>
      <c r="C394" s="11" t="s">
        <v>413</v>
      </c>
      <c r="D394" s="11"/>
      <c r="E394" s="11" t="s">
        <v>150</v>
      </c>
      <c r="F394" s="11"/>
      <c r="G394" s="11"/>
      <c r="H394" s="11"/>
      <c r="I394" s="11"/>
      <c r="J394" s="21">
        <v>6.33</v>
      </c>
      <c r="K394" s="21"/>
      <c r="M394" s="11">
        <v>1</v>
      </c>
      <c r="N394" s="64"/>
      <c r="P394" s="199">
        <f t="shared" si="15"/>
        <v>6.33</v>
      </c>
      <c r="Q394" s="11"/>
      <c r="R394" s="11"/>
      <c r="S394" s="11"/>
      <c r="T394" s="166">
        <f t="shared" si="16"/>
        <v>0</v>
      </c>
      <c r="U394" s="11"/>
      <c r="V394" s="11"/>
      <c r="W394" s="11"/>
      <c r="Y394" s="21">
        <v>6.33</v>
      </c>
      <c r="Z394" s="196"/>
      <c r="AB394" s="196">
        <f t="shared" si="17"/>
        <v>7.27</v>
      </c>
      <c r="AC394" s="204">
        <v>6.63</v>
      </c>
      <c r="AD394" s="196"/>
      <c r="AE394" s="4"/>
      <c r="AF394" s="4"/>
    </row>
    <row r="395" spans="1:32" x14ac:dyDescent="0.2">
      <c r="A395" s="51"/>
      <c r="B395" s="11"/>
      <c r="C395" s="11" t="s">
        <v>413</v>
      </c>
      <c r="D395" s="11"/>
      <c r="E395" s="11" t="s">
        <v>283</v>
      </c>
      <c r="F395" s="11">
        <v>1609344</v>
      </c>
      <c r="G395" s="11"/>
      <c r="H395" s="11"/>
      <c r="I395" s="11"/>
      <c r="J395" s="21">
        <v>334982.97000000009</v>
      </c>
      <c r="K395" s="21"/>
      <c r="M395" s="11">
        <v>1688</v>
      </c>
      <c r="N395" s="64"/>
      <c r="P395" s="199">
        <f t="shared" si="15"/>
        <v>198.44962677725124</v>
      </c>
      <c r="Q395" s="11"/>
      <c r="R395" s="11"/>
      <c r="S395" s="11"/>
      <c r="T395" s="166">
        <f t="shared" si="16"/>
        <v>953.40284360189571</v>
      </c>
      <c r="U395" s="11"/>
      <c r="V395" s="11"/>
      <c r="W395" s="11"/>
      <c r="Y395" s="21">
        <v>334982.97000000009</v>
      </c>
      <c r="Z395" s="196"/>
      <c r="AB395" s="196">
        <f t="shared" si="17"/>
        <v>384474.66</v>
      </c>
      <c r="AC395" s="204">
        <v>351049.19</v>
      </c>
      <c r="AD395" s="196"/>
      <c r="AE395" s="4"/>
      <c r="AF395" s="4"/>
    </row>
    <row r="396" spans="1:32" x14ac:dyDescent="0.2">
      <c r="A396" s="51"/>
      <c r="B396" s="11"/>
      <c r="C396" s="11" t="s">
        <v>413</v>
      </c>
      <c r="D396" s="11"/>
      <c r="E396" s="11" t="s">
        <v>181</v>
      </c>
      <c r="F396" s="11">
        <v>1162</v>
      </c>
      <c r="G396" s="11"/>
      <c r="H396" s="11"/>
      <c r="I396" s="11"/>
      <c r="J396" s="21">
        <v>250.87</v>
      </c>
      <c r="K396" s="21"/>
      <c r="M396" s="11">
        <v>1</v>
      </c>
      <c r="N396" s="64"/>
      <c r="P396" s="199">
        <f t="shared" si="15"/>
        <v>250.87</v>
      </c>
      <c r="Q396" s="11"/>
      <c r="R396" s="11"/>
      <c r="S396" s="11"/>
      <c r="T396" s="166">
        <f t="shared" si="16"/>
        <v>1162</v>
      </c>
      <c r="U396" s="11"/>
      <c r="V396" s="11"/>
      <c r="W396" s="11"/>
      <c r="Y396" s="21">
        <v>250.87</v>
      </c>
      <c r="Z396" s="196"/>
      <c r="AB396" s="196">
        <f t="shared" si="17"/>
        <v>287.93</v>
      </c>
      <c r="AC396" s="204">
        <v>262.89999999999998</v>
      </c>
      <c r="AD396" s="196"/>
      <c r="AE396" s="4"/>
      <c r="AF396" s="4"/>
    </row>
    <row r="397" spans="1:32" x14ac:dyDescent="0.2">
      <c r="A397" s="51"/>
      <c r="B397" s="11"/>
      <c r="C397" s="11" t="s">
        <v>414</v>
      </c>
      <c r="D397" s="11"/>
      <c r="E397" s="11" t="s">
        <v>291</v>
      </c>
      <c r="F397" s="11">
        <v>276627</v>
      </c>
      <c r="G397" s="11"/>
      <c r="H397" s="11"/>
      <c r="I397" s="11"/>
      <c r="J397" s="21">
        <v>58564.439999999995</v>
      </c>
      <c r="K397" s="21"/>
      <c r="M397" s="11">
        <v>349</v>
      </c>
      <c r="N397" s="64"/>
      <c r="P397" s="199">
        <f t="shared" si="15"/>
        <v>167.80641833810887</v>
      </c>
      <c r="Q397" s="11"/>
      <c r="R397" s="11"/>
      <c r="S397" s="11"/>
      <c r="T397" s="166">
        <f t="shared" si="16"/>
        <v>792.6275071633238</v>
      </c>
      <c r="U397" s="11"/>
      <c r="V397" s="11"/>
      <c r="W397" s="11"/>
      <c r="Y397" s="21">
        <v>58564.439999999995</v>
      </c>
      <c r="Z397" s="196"/>
      <c r="AB397" s="196">
        <f t="shared" si="17"/>
        <v>67216.98</v>
      </c>
      <c r="AC397" s="204">
        <v>61373.27</v>
      </c>
      <c r="AD397" s="196"/>
      <c r="AE397" s="4"/>
      <c r="AF397" s="4"/>
    </row>
    <row r="398" spans="1:32" x14ac:dyDescent="0.2">
      <c r="A398" s="51"/>
      <c r="B398" s="11"/>
      <c r="C398" s="11" t="s">
        <v>415</v>
      </c>
      <c r="D398" s="11"/>
      <c r="E398" s="11" t="s">
        <v>416</v>
      </c>
      <c r="F398" s="11">
        <v>540253</v>
      </c>
      <c r="G398" s="11"/>
      <c r="H398" s="11"/>
      <c r="I398" s="11"/>
      <c r="J398" s="21">
        <v>112865.6500000001</v>
      </c>
      <c r="K398" s="21"/>
      <c r="M398" s="11">
        <v>500</v>
      </c>
      <c r="N398" s="64"/>
      <c r="P398" s="199">
        <f t="shared" si="15"/>
        <v>225.7313000000002</v>
      </c>
      <c r="Q398" s="11"/>
      <c r="R398" s="11"/>
      <c r="S398" s="11"/>
      <c r="T398" s="166">
        <f t="shared" si="16"/>
        <v>1080.5060000000001</v>
      </c>
      <c r="U398" s="11"/>
      <c r="V398" s="11"/>
      <c r="W398" s="11"/>
      <c r="Y398" s="21">
        <v>112865.6500000001</v>
      </c>
      <c r="Z398" s="196"/>
      <c r="AB398" s="196">
        <f t="shared" si="17"/>
        <v>129540.86</v>
      </c>
      <c r="AC398" s="204">
        <v>118278.83</v>
      </c>
      <c r="AD398" s="196"/>
      <c r="AE398" s="4"/>
      <c r="AF398" s="4"/>
    </row>
    <row r="399" spans="1:32" x14ac:dyDescent="0.2">
      <c r="A399" s="51"/>
      <c r="B399" s="11"/>
      <c r="C399" s="11" t="s">
        <v>415</v>
      </c>
      <c r="D399" s="11"/>
      <c r="E399" s="11" t="s">
        <v>417</v>
      </c>
      <c r="F399" s="11">
        <v>844</v>
      </c>
      <c r="G399" s="11"/>
      <c r="H399" s="11"/>
      <c r="I399" s="11"/>
      <c r="J399" s="21">
        <v>184.27</v>
      </c>
      <c r="K399" s="21"/>
      <c r="M399" s="11">
        <v>1</v>
      </c>
      <c r="N399" s="64"/>
      <c r="P399" s="199">
        <f t="shared" si="15"/>
        <v>184.27</v>
      </c>
      <c r="Q399" s="11"/>
      <c r="R399" s="11"/>
      <c r="S399" s="11"/>
      <c r="T399" s="166">
        <f t="shared" si="16"/>
        <v>844</v>
      </c>
      <c r="U399" s="11"/>
      <c r="V399" s="11"/>
      <c r="W399" s="11"/>
      <c r="Y399" s="21">
        <v>184.27</v>
      </c>
      <c r="Z399" s="196"/>
      <c r="AB399" s="196">
        <f t="shared" si="17"/>
        <v>211.49</v>
      </c>
      <c r="AC399" s="204">
        <v>193.11</v>
      </c>
      <c r="AD399" s="196"/>
      <c r="AE399" s="4"/>
      <c r="AF399" s="4"/>
    </row>
    <row r="400" spans="1:32" x14ac:dyDescent="0.2">
      <c r="A400" s="51"/>
      <c r="B400" s="11"/>
      <c r="C400" s="11" t="s">
        <v>418</v>
      </c>
      <c r="D400" s="11"/>
      <c r="E400" s="11" t="s">
        <v>419</v>
      </c>
      <c r="F400" s="11">
        <v>290959</v>
      </c>
      <c r="G400" s="11"/>
      <c r="H400" s="11"/>
      <c r="I400" s="11"/>
      <c r="J400" s="21">
        <v>60850.839999999967</v>
      </c>
      <c r="K400" s="21"/>
      <c r="M400" s="11">
        <v>302</v>
      </c>
      <c r="N400" s="64"/>
      <c r="P400" s="199">
        <f t="shared" si="15"/>
        <v>201.49284768211911</v>
      </c>
      <c r="Q400" s="11"/>
      <c r="R400" s="11"/>
      <c r="S400" s="11"/>
      <c r="T400" s="166">
        <f t="shared" si="16"/>
        <v>963.44039735099341</v>
      </c>
      <c r="U400" s="11"/>
      <c r="V400" s="11"/>
      <c r="W400" s="11"/>
      <c r="Y400" s="21">
        <v>60850.839999999967</v>
      </c>
      <c r="Z400" s="196"/>
      <c r="AB400" s="196">
        <f t="shared" si="17"/>
        <v>69841.179999999993</v>
      </c>
      <c r="AC400" s="204">
        <v>63769.33</v>
      </c>
      <c r="AD400" s="196"/>
      <c r="AE400" s="4"/>
      <c r="AF400" s="4"/>
    </row>
    <row r="401" spans="1:32" x14ac:dyDescent="0.2">
      <c r="A401" s="51"/>
      <c r="B401" s="11"/>
      <c r="C401" s="11" t="s">
        <v>420</v>
      </c>
      <c r="D401" s="11"/>
      <c r="E401" s="11" t="s">
        <v>100</v>
      </c>
      <c r="F401" s="11">
        <v>517154</v>
      </c>
      <c r="G401" s="11"/>
      <c r="H401" s="11"/>
      <c r="I401" s="11"/>
      <c r="J401" s="21">
        <v>114434.72999999992</v>
      </c>
      <c r="K401" s="21"/>
      <c r="M401" s="11">
        <v>1179</v>
      </c>
      <c r="N401" s="64"/>
      <c r="P401" s="199">
        <f t="shared" si="15"/>
        <v>97.060839694656423</v>
      </c>
      <c r="Q401" s="11"/>
      <c r="R401" s="11"/>
      <c r="S401" s="11"/>
      <c r="T401" s="166">
        <f t="shared" si="16"/>
        <v>438.637828668363</v>
      </c>
      <c r="U401" s="11"/>
      <c r="V401" s="11"/>
      <c r="W401" s="11"/>
      <c r="Y401" s="21">
        <v>114434.72999999992</v>
      </c>
      <c r="Z401" s="196"/>
      <c r="AB401" s="196">
        <f t="shared" si="17"/>
        <v>131341.76000000001</v>
      </c>
      <c r="AC401" s="204">
        <v>119923.17</v>
      </c>
      <c r="AD401" s="196"/>
      <c r="AE401" s="4"/>
      <c r="AF401" s="4"/>
    </row>
    <row r="402" spans="1:32" x14ac:dyDescent="0.2">
      <c r="A402" s="51"/>
      <c r="B402" s="11"/>
      <c r="C402" s="11" t="s">
        <v>421</v>
      </c>
      <c r="D402" s="11"/>
      <c r="E402" s="11" t="s">
        <v>100</v>
      </c>
      <c r="F402" s="11">
        <v>30888</v>
      </c>
      <c r="G402" s="11"/>
      <c r="H402" s="11"/>
      <c r="I402" s="11"/>
      <c r="J402" s="21">
        <v>7025.7500000000018</v>
      </c>
      <c r="K402" s="21"/>
      <c r="M402" s="11">
        <v>102</v>
      </c>
      <c r="N402" s="64"/>
      <c r="P402" s="199">
        <f t="shared" si="15"/>
        <v>68.879901960784338</v>
      </c>
      <c r="Q402" s="11"/>
      <c r="R402" s="11"/>
      <c r="S402" s="11"/>
      <c r="T402" s="166">
        <f t="shared" si="16"/>
        <v>302.8235294117647</v>
      </c>
      <c r="U402" s="11"/>
      <c r="V402" s="11"/>
      <c r="W402" s="11"/>
      <c r="Y402" s="21">
        <v>7025.7500000000018</v>
      </c>
      <c r="Z402" s="196"/>
      <c r="AB402" s="196">
        <f t="shared" si="17"/>
        <v>8063.76</v>
      </c>
      <c r="AC402" s="204">
        <v>7362.71</v>
      </c>
      <c r="AD402" s="196"/>
      <c r="AE402" s="4"/>
      <c r="AF402" s="4"/>
    </row>
    <row r="403" spans="1:32" x14ac:dyDescent="0.2">
      <c r="A403" s="51"/>
      <c r="B403" s="11"/>
      <c r="C403" s="11" t="s">
        <v>422</v>
      </c>
      <c r="D403" s="11"/>
      <c r="E403" s="11" t="s">
        <v>163</v>
      </c>
      <c r="F403" s="11">
        <v>1717</v>
      </c>
      <c r="G403" s="11"/>
      <c r="H403" s="11"/>
      <c r="I403" s="11"/>
      <c r="J403" s="21">
        <v>367.86</v>
      </c>
      <c r="K403" s="21"/>
      <c r="M403" s="11">
        <v>1</v>
      </c>
      <c r="N403" s="64"/>
      <c r="P403" s="199">
        <f t="shared" si="15"/>
        <v>367.86</v>
      </c>
      <c r="Q403" s="11"/>
      <c r="R403" s="11"/>
      <c r="S403" s="11"/>
      <c r="T403" s="166">
        <f t="shared" si="16"/>
        <v>1717</v>
      </c>
      <c r="U403" s="11"/>
      <c r="V403" s="11"/>
      <c r="W403" s="11"/>
      <c r="Y403" s="21">
        <v>367.86</v>
      </c>
      <c r="Z403" s="196"/>
      <c r="AB403" s="196">
        <f t="shared" si="17"/>
        <v>422.21</v>
      </c>
      <c r="AC403" s="204">
        <v>385.5</v>
      </c>
      <c r="AD403" s="196"/>
      <c r="AE403" s="4"/>
      <c r="AF403" s="4"/>
    </row>
    <row r="404" spans="1:32" x14ac:dyDescent="0.2">
      <c r="A404" s="51"/>
      <c r="B404" s="11"/>
      <c r="C404" s="11" t="s">
        <v>422</v>
      </c>
      <c r="D404" s="11"/>
      <c r="E404" s="11" t="s">
        <v>61</v>
      </c>
      <c r="F404" s="11">
        <v>1715647</v>
      </c>
      <c r="G404" s="11"/>
      <c r="H404" s="11"/>
      <c r="I404" s="11"/>
      <c r="J404" s="21">
        <v>372223.17000000004</v>
      </c>
      <c r="K404" s="21"/>
      <c r="M404" s="11">
        <v>2949</v>
      </c>
      <c r="N404" s="64"/>
      <c r="P404" s="199">
        <f t="shared" si="15"/>
        <v>126.22013224821976</v>
      </c>
      <c r="Q404" s="11"/>
      <c r="R404" s="11"/>
      <c r="S404" s="11"/>
      <c r="T404" s="166">
        <f t="shared" si="16"/>
        <v>581.77246524245504</v>
      </c>
      <c r="U404" s="11"/>
      <c r="V404" s="11"/>
      <c r="W404" s="11"/>
      <c r="Y404" s="21">
        <v>372223.17000000004</v>
      </c>
      <c r="Z404" s="196"/>
      <c r="AB404" s="196">
        <f t="shared" si="17"/>
        <v>427216.87</v>
      </c>
      <c r="AC404" s="204">
        <v>390075.48</v>
      </c>
      <c r="AD404" s="196"/>
      <c r="AE404" s="4"/>
      <c r="AF404" s="4"/>
    </row>
    <row r="405" spans="1:32" x14ac:dyDescent="0.2">
      <c r="A405" s="51"/>
      <c r="B405" s="11"/>
      <c r="C405" s="11" t="s">
        <v>423</v>
      </c>
      <c r="D405" s="11"/>
      <c r="E405" s="11" t="s">
        <v>150</v>
      </c>
      <c r="F405" s="11">
        <v>4181</v>
      </c>
      <c r="G405" s="11"/>
      <c r="H405" s="11"/>
      <c r="I405" s="11"/>
      <c r="J405" s="21">
        <v>917.39999999999986</v>
      </c>
      <c r="K405" s="21"/>
      <c r="M405" s="11">
        <v>5</v>
      </c>
      <c r="N405" s="64"/>
      <c r="P405" s="199">
        <f t="shared" si="15"/>
        <v>183.47999999999996</v>
      </c>
      <c r="Q405" s="11"/>
      <c r="R405" s="11"/>
      <c r="S405" s="11"/>
      <c r="T405" s="166">
        <f t="shared" si="16"/>
        <v>836.2</v>
      </c>
      <c r="U405" s="11"/>
      <c r="V405" s="11"/>
      <c r="W405" s="11"/>
      <c r="Y405" s="21">
        <v>917.39999999999986</v>
      </c>
      <c r="Z405" s="196"/>
      <c r="AB405" s="196">
        <f t="shared" si="17"/>
        <v>1052.94</v>
      </c>
      <c r="AC405" s="204">
        <v>961.4</v>
      </c>
      <c r="AD405" s="196"/>
      <c r="AE405" s="4"/>
      <c r="AF405" s="4"/>
    </row>
    <row r="406" spans="1:32" x14ac:dyDescent="0.2">
      <c r="A406" s="51"/>
      <c r="B406" s="11"/>
      <c r="C406" s="11" t="s">
        <v>424</v>
      </c>
      <c r="D406" s="11"/>
      <c r="E406" s="11" t="s">
        <v>163</v>
      </c>
      <c r="F406" s="11">
        <v>2139931</v>
      </c>
      <c r="G406" s="11"/>
      <c r="H406" s="11"/>
      <c r="I406" s="11"/>
      <c r="J406" s="21">
        <v>489526.46000000206</v>
      </c>
      <c r="K406" s="21"/>
      <c r="M406" s="11">
        <v>8031</v>
      </c>
      <c r="N406" s="64"/>
      <c r="P406" s="199">
        <f t="shared" si="15"/>
        <v>60.9546083924794</v>
      </c>
      <c r="Q406" s="11"/>
      <c r="R406" s="11"/>
      <c r="S406" s="11"/>
      <c r="T406" s="166">
        <f t="shared" si="16"/>
        <v>266.45884696799902</v>
      </c>
      <c r="U406" s="11"/>
      <c r="V406" s="11"/>
      <c r="W406" s="11"/>
      <c r="Y406" s="21">
        <v>489526.46000000206</v>
      </c>
      <c r="Z406" s="196"/>
      <c r="AB406" s="196">
        <f t="shared" si="17"/>
        <v>561851</v>
      </c>
      <c r="AC406" s="204">
        <v>513004.79</v>
      </c>
      <c r="AD406" s="196"/>
      <c r="AE406" s="4"/>
      <c r="AF406" s="4"/>
    </row>
    <row r="407" spans="1:32" x14ac:dyDescent="0.2">
      <c r="A407" s="51"/>
      <c r="B407" s="11"/>
      <c r="C407" s="11" t="s">
        <v>424</v>
      </c>
      <c r="D407" s="11"/>
      <c r="E407" s="11" t="s">
        <v>61</v>
      </c>
      <c r="F407" s="11">
        <v>201</v>
      </c>
      <c r="G407" s="11"/>
      <c r="H407" s="11"/>
      <c r="I407" s="11"/>
      <c r="J407" s="21">
        <v>48.57</v>
      </c>
      <c r="K407" s="21"/>
      <c r="M407" s="11">
        <v>1</v>
      </c>
      <c r="N407" s="64"/>
      <c r="P407" s="199">
        <f t="shared" ref="P407:P470" si="18">J407/M407</f>
        <v>48.57</v>
      </c>
      <c r="Q407" s="11"/>
      <c r="R407" s="11"/>
      <c r="S407" s="11"/>
      <c r="T407" s="166">
        <f t="shared" ref="T407:T470" si="19">F407/M407</f>
        <v>201</v>
      </c>
      <c r="U407" s="11"/>
      <c r="V407" s="11"/>
      <c r="W407" s="11"/>
      <c r="Y407" s="21">
        <v>48.57</v>
      </c>
      <c r="Z407" s="196"/>
      <c r="AB407" s="196">
        <f t="shared" ref="AB407:AB470" si="20">ROUND($AB$637*Y407/$Y$637,2)</f>
        <v>55.75</v>
      </c>
      <c r="AC407" s="204">
        <v>50.9</v>
      </c>
      <c r="AD407" s="196"/>
      <c r="AE407" s="4"/>
      <c r="AF407" s="4"/>
    </row>
    <row r="408" spans="1:32" x14ac:dyDescent="0.2">
      <c r="A408" s="51"/>
      <c r="B408" s="11"/>
      <c r="C408" s="11" t="s">
        <v>424</v>
      </c>
      <c r="D408" s="11"/>
      <c r="E408" s="11" t="s">
        <v>425</v>
      </c>
      <c r="F408" s="11">
        <v>272</v>
      </c>
      <c r="G408" s="11"/>
      <c r="H408" s="11"/>
      <c r="I408" s="11"/>
      <c r="J408" s="21">
        <v>63.93</v>
      </c>
      <c r="K408" s="21"/>
      <c r="M408" s="11">
        <v>1</v>
      </c>
      <c r="N408" s="64"/>
      <c r="P408" s="199">
        <f t="shared" si="18"/>
        <v>63.93</v>
      </c>
      <c r="Q408" s="11"/>
      <c r="R408" s="11"/>
      <c r="S408" s="11"/>
      <c r="T408" s="166">
        <f t="shared" si="19"/>
        <v>272</v>
      </c>
      <c r="U408" s="11"/>
      <c r="V408" s="11"/>
      <c r="W408" s="11"/>
      <c r="Y408" s="21">
        <v>63.93</v>
      </c>
      <c r="Z408" s="196"/>
      <c r="AB408" s="196">
        <f t="shared" si="20"/>
        <v>73.38</v>
      </c>
      <c r="AC408" s="204">
        <v>67</v>
      </c>
      <c r="AD408" s="196"/>
      <c r="AE408" s="4"/>
      <c r="AF408" s="4"/>
    </row>
    <row r="409" spans="1:32" x14ac:dyDescent="0.2">
      <c r="A409" s="51"/>
      <c r="B409" s="11"/>
      <c r="C409" s="11" t="s">
        <v>426</v>
      </c>
      <c r="D409" s="11"/>
      <c r="E409" s="11" t="s">
        <v>363</v>
      </c>
      <c r="F409" s="11">
        <v>183</v>
      </c>
      <c r="G409" s="11"/>
      <c r="H409" s="11"/>
      <c r="I409" s="11"/>
      <c r="J409" s="21">
        <v>44.75</v>
      </c>
      <c r="K409" s="21"/>
      <c r="M409" s="11">
        <v>1</v>
      </c>
      <c r="N409" s="64"/>
      <c r="P409" s="199">
        <f t="shared" si="18"/>
        <v>44.75</v>
      </c>
      <c r="Q409" s="11"/>
      <c r="R409" s="11"/>
      <c r="S409" s="11"/>
      <c r="T409" s="166">
        <f t="shared" si="19"/>
        <v>183</v>
      </c>
      <c r="U409" s="11"/>
      <c r="V409" s="11"/>
      <c r="W409" s="11"/>
      <c r="Y409" s="21">
        <v>44.75</v>
      </c>
      <c r="Z409" s="196"/>
      <c r="AB409" s="196">
        <f t="shared" si="20"/>
        <v>51.36</v>
      </c>
      <c r="AC409" s="204">
        <v>46.9</v>
      </c>
      <c r="AD409" s="196"/>
      <c r="AE409" s="4"/>
      <c r="AF409" s="4"/>
    </row>
    <row r="410" spans="1:32" x14ac:dyDescent="0.2">
      <c r="A410" s="51"/>
      <c r="B410" s="11"/>
      <c r="C410" s="11" t="s">
        <v>426</v>
      </c>
      <c r="D410" s="11"/>
      <c r="E410" s="11" t="s">
        <v>365</v>
      </c>
      <c r="F410" s="11">
        <v>2092646</v>
      </c>
      <c r="G410" s="11"/>
      <c r="H410" s="11"/>
      <c r="I410" s="11"/>
      <c r="J410" s="21">
        <v>449456.7899999987</v>
      </c>
      <c r="K410" s="21"/>
      <c r="M410" s="11">
        <v>3503</v>
      </c>
      <c r="N410" s="64"/>
      <c r="P410" s="199">
        <f t="shared" si="18"/>
        <v>128.30624892948865</v>
      </c>
      <c r="Q410" s="11"/>
      <c r="R410" s="11"/>
      <c r="S410" s="11"/>
      <c r="T410" s="166">
        <f t="shared" si="19"/>
        <v>597.38681130459611</v>
      </c>
      <c r="U410" s="11"/>
      <c r="V410" s="11"/>
      <c r="W410" s="11"/>
      <c r="Y410" s="21">
        <v>449456.7899999987</v>
      </c>
      <c r="Z410" s="196"/>
      <c r="AB410" s="196">
        <f t="shared" si="20"/>
        <v>515861.28</v>
      </c>
      <c r="AC410" s="204">
        <v>471013.32</v>
      </c>
      <c r="AD410" s="196"/>
      <c r="AE410" s="4"/>
      <c r="AF410" s="4"/>
    </row>
    <row r="411" spans="1:32" x14ac:dyDescent="0.2">
      <c r="A411" s="51"/>
      <c r="B411" s="11"/>
      <c r="C411" s="11" t="s">
        <v>427</v>
      </c>
      <c r="D411" s="11"/>
      <c r="E411" s="11" t="s">
        <v>88</v>
      </c>
      <c r="F411" s="11">
        <v>6158</v>
      </c>
      <c r="G411" s="11"/>
      <c r="H411" s="11"/>
      <c r="I411" s="11"/>
      <c r="J411" s="21">
        <v>1333.59</v>
      </c>
      <c r="K411" s="21"/>
      <c r="M411" s="11">
        <v>7</v>
      </c>
      <c r="N411" s="64"/>
      <c r="P411" s="199">
        <f t="shared" si="18"/>
        <v>190.51285714285714</v>
      </c>
      <c r="Q411" s="11"/>
      <c r="R411" s="11"/>
      <c r="S411" s="11"/>
      <c r="T411" s="166">
        <f t="shared" si="19"/>
        <v>879.71428571428567</v>
      </c>
      <c r="U411" s="11"/>
      <c r="V411" s="11"/>
      <c r="W411" s="11"/>
      <c r="Y411" s="21">
        <v>1333.59</v>
      </c>
      <c r="Z411" s="196"/>
      <c r="AB411" s="196">
        <f t="shared" si="20"/>
        <v>1530.62</v>
      </c>
      <c r="AC411" s="204">
        <v>1397.55</v>
      </c>
      <c r="AD411" s="196"/>
      <c r="AE411" s="4"/>
      <c r="AF411" s="4"/>
    </row>
    <row r="412" spans="1:32" x14ac:dyDescent="0.2">
      <c r="A412" s="51"/>
      <c r="B412" s="11"/>
      <c r="C412" s="11" t="s">
        <v>428</v>
      </c>
      <c r="D412" s="11"/>
      <c r="E412" s="11" t="s">
        <v>161</v>
      </c>
      <c r="F412" s="11">
        <v>9934</v>
      </c>
      <c r="G412" s="11"/>
      <c r="H412" s="11"/>
      <c r="I412" s="11"/>
      <c r="J412" s="21">
        <v>1712.7900000000002</v>
      </c>
      <c r="K412" s="21"/>
      <c r="M412" s="11">
        <v>9</v>
      </c>
      <c r="N412" s="64"/>
      <c r="P412" s="199">
        <f t="shared" si="18"/>
        <v>190.31000000000003</v>
      </c>
      <c r="Q412" s="11"/>
      <c r="R412" s="11"/>
      <c r="S412" s="11"/>
      <c r="T412" s="166">
        <f t="shared" si="19"/>
        <v>1103.7777777777778</v>
      </c>
      <c r="U412" s="11"/>
      <c r="V412" s="11"/>
      <c r="W412" s="11"/>
      <c r="Y412" s="21">
        <v>1712.7900000000002</v>
      </c>
      <c r="Z412" s="196"/>
      <c r="AB412" s="196">
        <f t="shared" si="20"/>
        <v>1965.84</v>
      </c>
      <c r="AC412" s="204">
        <v>1794.94</v>
      </c>
      <c r="AD412" s="196"/>
      <c r="AE412" s="4"/>
      <c r="AF412" s="4"/>
    </row>
    <row r="413" spans="1:32" x14ac:dyDescent="0.2">
      <c r="A413" s="51"/>
      <c r="B413" s="11"/>
      <c r="C413" s="11" t="s">
        <v>429</v>
      </c>
      <c r="D413" s="11"/>
      <c r="E413" s="11" t="s">
        <v>101</v>
      </c>
      <c r="F413" s="11">
        <v>4981</v>
      </c>
      <c r="G413" s="11"/>
      <c r="H413" s="11"/>
      <c r="I413" s="11"/>
      <c r="J413" s="21">
        <v>1074.28</v>
      </c>
      <c r="K413" s="21"/>
      <c r="M413" s="11">
        <v>4</v>
      </c>
      <c r="N413" s="64"/>
      <c r="P413" s="199">
        <f t="shared" si="18"/>
        <v>268.57</v>
      </c>
      <c r="Q413" s="11"/>
      <c r="R413" s="11"/>
      <c r="S413" s="11"/>
      <c r="T413" s="166">
        <f t="shared" si="19"/>
        <v>1245.25</v>
      </c>
      <c r="U413" s="11"/>
      <c r="V413" s="11"/>
      <c r="W413" s="11"/>
      <c r="Y413" s="21">
        <v>1074.28</v>
      </c>
      <c r="Z413" s="196"/>
      <c r="AB413" s="196">
        <f t="shared" si="20"/>
        <v>1233</v>
      </c>
      <c r="AC413" s="204">
        <v>1125.8</v>
      </c>
      <c r="AD413" s="196"/>
      <c r="AE413" s="4"/>
      <c r="AF413" s="4"/>
    </row>
    <row r="414" spans="1:32" x14ac:dyDescent="0.2">
      <c r="A414" s="51"/>
      <c r="B414" s="11"/>
      <c r="C414" s="11" t="s">
        <v>430</v>
      </c>
      <c r="D414" s="11"/>
      <c r="E414" s="11" t="s">
        <v>61</v>
      </c>
      <c r="F414" s="11">
        <v>618</v>
      </c>
      <c r="G414" s="11"/>
      <c r="H414" s="11"/>
      <c r="I414" s="11"/>
      <c r="J414" s="21">
        <v>144.19</v>
      </c>
      <c r="K414" s="21"/>
      <c r="M414" s="11">
        <v>2</v>
      </c>
      <c r="N414" s="64"/>
      <c r="P414" s="199">
        <f t="shared" si="18"/>
        <v>72.094999999999999</v>
      </c>
      <c r="Q414" s="11"/>
      <c r="R414" s="11"/>
      <c r="S414" s="11"/>
      <c r="T414" s="166">
        <f t="shared" si="19"/>
        <v>309</v>
      </c>
      <c r="U414" s="11"/>
      <c r="V414" s="11"/>
      <c r="W414" s="11"/>
      <c r="Y414" s="21">
        <v>144.19</v>
      </c>
      <c r="Z414" s="196"/>
      <c r="AB414" s="196">
        <f t="shared" si="20"/>
        <v>165.49</v>
      </c>
      <c r="AC414" s="204">
        <v>151.11000000000001</v>
      </c>
      <c r="AD414" s="196"/>
      <c r="AE414" s="4"/>
      <c r="AF414" s="4"/>
    </row>
    <row r="415" spans="1:32" x14ac:dyDescent="0.2">
      <c r="A415" s="51"/>
      <c r="B415" s="11"/>
      <c r="C415" s="11" t="s">
        <v>430</v>
      </c>
      <c r="D415" s="11"/>
      <c r="E415" s="11" t="s">
        <v>386</v>
      </c>
      <c r="F415" s="11">
        <v>9149972</v>
      </c>
      <c r="G415" s="11"/>
      <c r="H415" s="11"/>
      <c r="I415" s="11"/>
      <c r="J415" s="21">
        <v>2024535.1299999659</v>
      </c>
      <c r="K415" s="21"/>
      <c r="M415" s="11">
        <v>20600</v>
      </c>
      <c r="N415" s="64"/>
      <c r="P415" s="199">
        <f t="shared" si="18"/>
        <v>98.278404368930381</v>
      </c>
      <c r="Q415" s="11"/>
      <c r="R415" s="11"/>
      <c r="S415" s="11"/>
      <c r="T415" s="166">
        <f t="shared" si="19"/>
        <v>444.17339805825242</v>
      </c>
      <c r="U415" s="11"/>
      <c r="V415" s="11"/>
      <c r="W415" s="11"/>
      <c r="Y415" s="21">
        <v>2024535.1299999659</v>
      </c>
      <c r="Z415" s="196"/>
      <c r="AB415" s="196">
        <f t="shared" si="20"/>
        <v>2323647.8199999998</v>
      </c>
      <c r="AC415" s="204">
        <v>2121634.48</v>
      </c>
      <c r="AD415" s="196"/>
      <c r="AE415" s="4"/>
      <c r="AF415" s="4"/>
    </row>
    <row r="416" spans="1:32" x14ac:dyDescent="0.2">
      <c r="A416" s="51"/>
      <c r="B416" s="11"/>
      <c r="C416" s="11" t="s">
        <v>430</v>
      </c>
      <c r="D416" s="11"/>
      <c r="E416" s="11" t="s">
        <v>117</v>
      </c>
      <c r="F416" s="11">
        <v>2361</v>
      </c>
      <c r="G416" s="11"/>
      <c r="H416" s="11"/>
      <c r="I416" s="11"/>
      <c r="J416" s="21">
        <v>525.38</v>
      </c>
      <c r="K416" s="21"/>
      <c r="M416" s="11">
        <v>4</v>
      </c>
      <c r="N416" s="64"/>
      <c r="P416" s="199">
        <f t="shared" si="18"/>
        <v>131.345</v>
      </c>
      <c r="Q416" s="11"/>
      <c r="R416" s="11"/>
      <c r="S416" s="11"/>
      <c r="T416" s="166">
        <f t="shared" si="19"/>
        <v>590.25</v>
      </c>
      <c r="U416" s="11"/>
      <c r="V416" s="11"/>
      <c r="W416" s="11"/>
      <c r="Y416" s="21">
        <v>525.38</v>
      </c>
      <c r="Z416" s="196"/>
      <c r="AB416" s="196">
        <f t="shared" si="20"/>
        <v>603</v>
      </c>
      <c r="AC416" s="204">
        <v>550.58000000000004</v>
      </c>
      <c r="AD416" s="196"/>
      <c r="AE416" s="4"/>
      <c r="AF416" s="4"/>
    </row>
    <row r="417" spans="1:32" x14ac:dyDescent="0.2">
      <c r="A417" s="51"/>
      <c r="B417" s="11"/>
      <c r="C417" s="11" t="s">
        <v>430</v>
      </c>
      <c r="D417" s="11"/>
      <c r="E417" s="11" t="s">
        <v>107</v>
      </c>
      <c r="F417" s="11">
        <v>163</v>
      </c>
      <c r="G417" s="11"/>
      <c r="H417" s="11"/>
      <c r="I417" s="11"/>
      <c r="J417" s="21">
        <v>41.64</v>
      </c>
      <c r="K417" s="21"/>
      <c r="M417" s="11">
        <v>1</v>
      </c>
      <c r="N417" s="64"/>
      <c r="P417" s="199">
        <f t="shared" si="18"/>
        <v>41.64</v>
      </c>
      <c r="Q417" s="11"/>
      <c r="R417" s="11"/>
      <c r="S417" s="11"/>
      <c r="T417" s="166">
        <f t="shared" si="19"/>
        <v>163</v>
      </c>
      <c r="U417" s="11"/>
      <c r="V417" s="11"/>
      <c r="W417" s="11"/>
      <c r="Y417" s="21">
        <v>41.64</v>
      </c>
      <c r="Z417" s="196"/>
      <c r="AB417" s="196">
        <f t="shared" si="20"/>
        <v>47.79</v>
      </c>
      <c r="AC417" s="204">
        <v>43.64</v>
      </c>
      <c r="AD417" s="196"/>
      <c r="AE417" s="4"/>
      <c r="AF417" s="4"/>
    </row>
    <row r="418" spans="1:32" x14ac:dyDescent="0.2">
      <c r="A418" s="51"/>
      <c r="B418" s="11"/>
      <c r="C418" s="11" t="s">
        <v>430</v>
      </c>
      <c r="D418" s="11"/>
      <c r="E418" s="11" t="s">
        <v>263</v>
      </c>
      <c r="F418" s="11">
        <v>822</v>
      </c>
      <c r="G418" s="11"/>
      <c r="H418" s="11"/>
      <c r="I418" s="11"/>
      <c r="J418" s="21">
        <v>187.44</v>
      </c>
      <c r="K418" s="21"/>
      <c r="M418" s="11">
        <v>2</v>
      </c>
      <c r="N418" s="64"/>
      <c r="P418" s="199">
        <f t="shared" si="18"/>
        <v>93.72</v>
      </c>
      <c r="Q418" s="11"/>
      <c r="R418" s="11"/>
      <c r="S418" s="11"/>
      <c r="T418" s="166">
        <f t="shared" si="19"/>
        <v>411</v>
      </c>
      <c r="U418" s="11"/>
      <c r="V418" s="11"/>
      <c r="W418" s="11"/>
      <c r="Y418" s="21">
        <v>187.44</v>
      </c>
      <c r="Z418" s="196"/>
      <c r="AB418" s="196">
        <f t="shared" si="20"/>
        <v>215.13</v>
      </c>
      <c r="AC418" s="204">
        <v>196.43</v>
      </c>
      <c r="AD418" s="196"/>
      <c r="AE418" s="4"/>
      <c r="AF418" s="4"/>
    </row>
    <row r="419" spans="1:32" x14ac:dyDescent="0.2">
      <c r="A419" s="51"/>
      <c r="B419" s="11"/>
      <c r="C419" s="11" t="s">
        <v>430</v>
      </c>
      <c r="D419" s="11"/>
      <c r="E419" s="11" t="s">
        <v>431</v>
      </c>
      <c r="F419" s="11">
        <v>232</v>
      </c>
      <c r="G419" s="11"/>
      <c r="H419" s="11"/>
      <c r="I419" s="11"/>
      <c r="J419" s="21">
        <v>56.13</v>
      </c>
      <c r="K419" s="21"/>
      <c r="M419" s="11">
        <v>1</v>
      </c>
      <c r="N419" s="64"/>
      <c r="P419" s="199">
        <f t="shared" si="18"/>
        <v>56.13</v>
      </c>
      <c r="Q419" s="11"/>
      <c r="R419" s="11"/>
      <c r="S419" s="11"/>
      <c r="T419" s="166">
        <f t="shared" si="19"/>
        <v>232</v>
      </c>
      <c r="U419" s="11"/>
      <c r="V419" s="11"/>
      <c r="W419" s="11"/>
      <c r="Y419" s="21">
        <v>56.13</v>
      </c>
      <c r="Z419" s="196"/>
      <c r="AB419" s="196">
        <f t="shared" si="20"/>
        <v>64.42</v>
      </c>
      <c r="AC419" s="204">
        <v>58.82</v>
      </c>
      <c r="AD419" s="196"/>
      <c r="AE419" s="4"/>
      <c r="AF419" s="4"/>
    </row>
    <row r="420" spans="1:32" x14ac:dyDescent="0.2">
      <c r="A420" s="51"/>
      <c r="B420" s="11"/>
      <c r="C420" s="11" t="s">
        <v>432</v>
      </c>
      <c r="D420" s="11"/>
      <c r="E420" s="11" t="s">
        <v>220</v>
      </c>
      <c r="F420" s="11">
        <v>627948</v>
      </c>
      <c r="G420" s="11"/>
      <c r="H420" s="11"/>
      <c r="I420" s="11"/>
      <c r="J420" s="21">
        <v>135879.90000000002</v>
      </c>
      <c r="K420" s="21"/>
      <c r="M420" s="11">
        <v>1190</v>
      </c>
      <c r="N420" s="64"/>
      <c r="P420" s="199">
        <f t="shared" si="18"/>
        <v>114.18478991596641</v>
      </c>
      <c r="Q420" s="11"/>
      <c r="R420" s="11"/>
      <c r="S420" s="11"/>
      <c r="T420" s="166">
        <f t="shared" si="19"/>
        <v>527.6873949579832</v>
      </c>
      <c r="U420" s="11"/>
      <c r="V420" s="11"/>
      <c r="W420" s="11"/>
      <c r="Y420" s="21">
        <v>135879.90000000002</v>
      </c>
      <c r="Z420" s="196"/>
      <c r="AB420" s="196">
        <f t="shared" si="20"/>
        <v>155955.32</v>
      </c>
      <c r="AC420" s="204">
        <v>142396.88</v>
      </c>
      <c r="AD420" s="196"/>
      <c r="AE420" s="4"/>
      <c r="AF420" s="4"/>
    </row>
    <row r="421" spans="1:32" x14ac:dyDescent="0.2">
      <c r="A421" s="51"/>
      <c r="B421" s="11"/>
      <c r="C421" s="11" t="s">
        <v>432</v>
      </c>
      <c r="D421" s="11"/>
      <c r="E421" s="11" t="s">
        <v>68</v>
      </c>
      <c r="F421" s="11">
        <v>1394</v>
      </c>
      <c r="G421" s="11"/>
      <c r="H421" s="11"/>
      <c r="I421" s="11"/>
      <c r="J421" s="21">
        <v>299.63</v>
      </c>
      <c r="K421" s="21"/>
      <c r="M421" s="11">
        <v>1</v>
      </c>
      <c r="N421" s="64"/>
      <c r="P421" s="199">
        <f t="shared" si="18"/>
        <v>299.63</v>
      </c>
      <c r="Q421" s="11"/>
      <c r="R421" s="11"/>
      <c r="S421" s="11"/>
      <c r="T421" s="166">
        <f t="shared" si="19"/>
        <v>1394</v>
      </c>
      <c r="U421" s="11"/>
      <c r="V421" s="11"/>
      <c r="W421" s="11"/>
      <c r="Y421" s="21">
        <v>299.63</v>
      </c>
      <c r="Z421" s="196"/>
      <c r="AB421" s="196">
        <f t="shared" si="20"/>
        <v>343.9</v>
      </c>
      <c r="AC421" s="204">
        <v>314</v>
      </c>
      <c r="AD421" s="196"/>
      <c r="AE421" s="4"/>
      <c r="AF421" s="4"/>
    </row>
    <row r="422" spans="1:32" x14ac:dyDescent="0.2">
      <c r="A422" s="51"/>
      <c r="B422" s="11"/>
      <c r="C422" s="11" t="s">
        <v>433</v>
      </c>
      <c r="D422" s="11"/>
      <c r="E422" s="11" t="s">
        <v>289</v>
      </c>
      <c r="F422" s="11">
        <v>237724</v>
      </c>
      <c r="G422" s="11"/>
      <c r="H422" s="11"/>
      <c r="I422" s="11"/>
      <c r="J422" s="21">
        <v>51269.669999999984</v>
      </c>
      <c r="K422" s="21"/>
      <c r="M422" s="11">
        <v>323</v>
      </c>
      <c r="N422" s="64"/>
      <c r="P422" s="199">
        <f t="shared" si="18"/>
        <v>158.72962848297209</v>
      </c>
      <c r="Q422" s="11"/>
      <c r="R422" s="11"/>
      <c r="S422" s="11"/>
      <c r="T422" s="166">
        <f t="shared" si="19"/>
        <v>735.98761609907126</v>
      </c>
      <c r="U422" s="11"/>
      <c r="V422" s="11"/>
      <c r="W422" s="11"/>
      <c r="Y422" s="21">
        <v>51269.669999999984</v>
      </c>
      <c r="Z422" s="196"/>
      <c r="AB422" s="196">
        <f t="shared" si="20"/>
        <v>58844.45</v>
      </c>
      <c r="AC422" s="204">
        <v>53728.63</v>
      </c>
      <c r="AD422" s="196"/>
      <c r="AE422" s="4"/>
      <c r="AF422" s="4"/>
    </row>
    <row r="423" spans="1:32" x14ac:dyDescent="0.2">
      <c r="A423" s="51"/>
      <c r="B423" s="11"/>
      <c r="C423" s="11" t="s">
        <v>434</v>
      </c>
      <c r="D423" s="11"/>
      <c r="E423" s="11" t="s">
        <v>68</v>
      </c>
      <c r="F423" s="11">
        <v>1018</v>
      </c>
      <c r="G423" s="11"/>
      <c r="H423" s="11"/>
      <c r="I423" s="11"/>
      <c r="J423" s="21">
        <v>228.4</v>
      </c>
      <c r="K423" s="21"/>
      <c r="M423" s="11">
        <v>2</v>
      </c>
      <c r="N423" s="64"/>
      <c r="P423" s="199">
        <f t="shared" si="18"/>
        <v>114.2</v>
      </c>
      <c r="Q423" s="11"/>
      <c r="R423" s="11"/>
      <c r="S423" s="11"/>
      <c r="T423" s="166">
        <f t="shared" si="19"/>
        <v>509</v>
      </c>
      <c r="U423" s="11"/>
      <c r="V423" s="11"/>
      <c r="W423" s="11"/>
      <c r="Y423" s="21">
        <v>228.4</v>
      </c>
      <c r="Z423" s="196"/>
      <c r="AB423" s="196">
        <f t="shared" si="20"/>
        <v>262.14</v>
      </c>
      <c r="AC423" s="204">
        <v>239.35</v>
      </c>
      <c r="AD423" s="196"/>
      <c r="AE423" s="4"/>
      <c r="AF423" s="4"/>
    </row>
    <row r="424" spans="1:32" x14ac:dyDescent="0.2">
      <c r="A424" s="51"/>
      <c r="B424" s="11"/>
      <c r="C424" s="11" t="s">
        <v>435</v>
      </c>
      <c r="D424" s="11"/>
      <c r="E424" s="11" t="s">
        <v>142</v>
      </c>
      <c r="F424" s="11">
        <v>4442</v>
      </c>
      <c r="G424" s="11"/>
      <c r="H424" s="11"/>
      <c r="I424" s="11"/>
      <c r="J424" s="21">
        <v>961</v>
      </c>
      <c r="K424" s="21"/>
      <c r="M424" s="11">
        <v>4</v>
      </c>
      <c r="N424" s="64"/>
      <c r="P424" s="199">
        <f t="shared" si="18"/>
        <v>240.25</v>
      </c>
      <c r="Q424" s="11"/>
      <c r="R424" s="11"/>
      <c r="S424" s="11"/>
      <c r="T424" s="166">
        <f t="shared" si="19"/>
        <v>1110.5</v>
      </c>
      <c r="U424" s="11"/>
      <c r="V424" s="11"/>
      <c r="W424" s="11"/>
      <c r="Y424" s="21">
        <v>961</v>
      </c>
      <c r="Z424" s="196"/>
      <c r="AB424" s="196">
        <f t="shared" si="20"/>
        <v>1102.98</v>
      </c>
      <c r="AC424" s="204">
        <v>1007.09</v>
      </c>
      <c r="AD424" s="196"/>
      <c r="AE424" s="4"/>
      <c r="AF424" s="4"/>
    </row>
    <row r="425" spans="1:32" x14ac:dyDescent="0.2">
      <c r="A425" s="51"/>
      <c r="B425" s="11"/>
      <c r="C425" s="11" t="s">
        <v>436</v>
      </c>
      <c r="D425" s="11"/>
      <c r="E425" s="11" t="s">
        <v>63</v>
      </c>
      <c r="F425" s="11">
        <v>2391</v>
      </c>
      <c r="G425" s="11"/>
      <c r="H425" s="11"/>
      <c r="I425" s="11"/>
      <c r="J425" s="21">
        <v>589.68000000000006</v>
      </c>
      <c r="K425" s="21"/>
      <c r="M425" s="11">
        <v>14</v>
      </c>
      <c r="N425" s="64"/>
      <c r="P425" s="199">
        <f t="shared" si="18"/>
        <v>42.120000000000005</v>
      </c>
      <c r="Q425" s="11"/>
      <c r="R425" s="11"/>
      <c r="S425" s="11"/>
      <c r="T425" s="166">
        <f t="shared" si="19"/>
        <v>170.78571428571428</v>
      </c>
      <c r="U425" s="11"/>
      <c r="V425" s="11"/>
      <c r="W425" s="11"/>
      <c r="Y425" s="21">
        <v>589.68000000000006</v>
      </c>
      <c r="Z425" s="196"/>
      <c r="AB425" s="196">
        <f t="shared" si="20"/>
        <v>676.8</v>
      </c>
      <c r="AC425" s="204">
        <v>617.96</v>
      </c>
      <c r="AD425" s="196"/>
      <c r="AE425" s="4"/>
      <c r="AF425" s="4"/>
    </row>
    <row r="426" spans="1:32" x14ac:dyDescent="0.2">
      <c r="A426" s="51"/>
      <c r="B426" s="11"/>
      <c r="C426" s="11" t="s">
        <v>437</v>
      </c>
      <c r="D426" s="11"/>
      <c r="E426" s="11" t="s">
        <v>68</v>
      </c>
      <c r="F426" s="11">
        <v>1137</v>
      </c>
      <c r="G426" s="11"/>
      <c r="H426" s="11"/>
      <c r="I426" s="11"/>
      <c r="J426" s="21">
        <v>246.29</v>
      </c>
      <c r="K426" s="21"/>
      <c r="M426" s="11">
        <v>1</v>
      </c>
      <c r="N426" s="64"/>
      <c r="P426" s="199">
        <f t="shared" si="18"/>
        <v>246.29</v>
      </c>
      <c r="Q426" s="11"/>
      <c r="R426" s="11"/>
      <c r="S426" s="11"/>
      <c r="T426" s="166">
        <f t="shared" si="19"/>
        <v>1137</v>
      </c>
      <c r="U426" s="11"/>
      <c r="V426" s="11"/>
      <c r="W426" s="11"/>
      <c r="Y426" s="21">
        <v>246.29</v>
      </c>
      <c r="Z426" s="196"/>
      <c r="AB426" s="196">
        <f t="shared" si="20"/>
        <v>282.68</v>
      </c>
      <c r="AC426" s="204">
        <v>258.10000000000002</v>
      </c>
      <c r="AD426" s="196"/>
      <c r="AE426" s="4"/>
      <c r="AF426" s="4"/>
    </row>
    <row r="427" spans="1:32" x14ac:dyDescent="0.2">
      <c r="A427" s="51"/>
      <c r="B427" s="11"/>
      <c r="C427" s="11" t="s">
        <v>438</v>
      </c>
      <c r="D427" s="11"/>
      <c r="E427" s="11" t="s">
        <v>220</v>
      </c>
      <c r="F427" s="11">
        <v>1373</v>
      </c>
      <c r="G427" s="11"/>
      <c r="H427" s="11"/>
      <c r="I427" s="11"/>
      <c r="J427" s="21">
        <v>310.99</v>
      </c>
      <c r="K427" s="21"/>
      <c r="M427" s="11">
        <v>3</v>
      </c>
      <c r="N427" s="64"/>
      <c r="P427" s="199">
        <f t="shared" si="18"/>
        <v>103.66333333333334</v>
      </c>
      <c r="Q427" s="11"/>
      <c r="R427" s="11"/>
      <c r="S427" s="11"/>
      <c r="T427" s="166">
        <f t="shared" si="19"/>
        <v>457.66666666666669</v>
      </c>
      <c r="U427" s="11"/>
      <c r="V427" s="11"/>
      <c r="W427" s="11"/>
      <c r="Y427" s="21">
        <v>310.99</v>
      </c>
      <c r="Z427" s="196"/>
      <c r="AB427" s="196">
        <f t="shared" si="20"/>
        <v>356.94</v>
      </c>
      <c r="AC427" s="204">
        <v>325.91000000000003</v>
      </c>
      <c r="AD427" s="196"/>
      <c r="AE427" s="4"/>
      <c r="AF427" s="4"/>
    </row>
    <row r="428" spans="1:32" x14ac:dyDescent="0.2">
      <c r="A428" s="51"/>
      <c r="B428" s="11"/>
      <c r="C428" s="11" t="s">
        <v>438</v>
      </c>
      <c r="D428" s="11"/>
      <c r="E428" s="11" t="s">
        <v>386</v>
      </c>
      <c r="F428" s="11">
        <v>596</v>
      </c>
      <c r="G428" s="11"/>
      <c r="H428" s="11"/>
      <c r="I428" s="11"/>
      <c r="J428" s="21">
        <v>132.62</v>
      </c>
      <c r="K428" s="21"/>
      <c r="M428" s="11">
        <v>1</v>
      </c>
      <c r="N428" s="64"/>
      <c r="P428" s="199">
        <f t="shared" si="18"/>
        <v>132.62</v>
      </c>
      <c r="Q428" s="11"/>
      <c r="R428" s="11"/>
      <c r="S428" s="11"/>
      <c r="T428" s="166">
        <f t="shared" si="19"/>
        <v>596</v>
      </c>
      <c r="U428" s="11"/>
      <c r="V428" s="11"/>
      <c r="W428" s="11"/>
      <c r="Y428" s="21">
        <v>132.62</v>
      </c>
      <c r="Z428" s="196"/>
      <c r="AB428" s="196">
        <f t="shared" si="20"/>
        <v>152.21</v>
      </c>
      <c r="AC428" s="204">
        <v>138.97999999999999</v>
      </c>
      <c r="AD428" s="196"/>
      <c r="AE428" s="4"/>
      <c r="AF428" s="4"/>
    </row>
    <row r="429" spans="1:32" x14ac:dyDescent="0.2">
      <c r="A429" s="51"/>
      <c r="B429" s="11"/>
      <c r="C429" s="11" t="s">
        <v>438</v>
      </c>
      <c r="D429" s="11"/>
      <c r="E429" s="11" t="s">
        <v>121</v>
      </c>
      <c r="F429" s="11">
        <v>876749</v>
      </c>
      <c r="G429" s="11"/>
      <c r="H429" s="11"/>
      <c r="I429" s="11"/>
      <c r="J429" s="21">
        <v>185506.31999999983</v>
      </c>
      <c r="K429" s="21"/>
      <c r="M429" s="11">
        <v>1054</v>
      </c>
      <c r="N429" s="64"/>
      <c r="P429" s="199">
        <f t="shared" si="18"/>
        <v>176.00220113851975</v>
      </c>
      <c r="Q429" s="11"/>
      <c r="R429" s="11"/>
      <c r="S429" s="11"/>
      <c r="T429" s="166">
        <f t="shared" si="19"/>
        <v>831.83017077798866</v>
      </c>
      <c r="U429" s="11"/>
      <c r="V429" s="11"/>
      <c r="W429" s="11"/>
      <c r="Y429" s="21">
        <v>185506.31999999983</v>
      </c>
      <c r="Z429" s="196"/>
      <c r="AB429" s="196">
        <f t="shared" si="20"/>
        <v>212913.75</v>
      </c>
      <c r="AC429" s="204">
        <v>194403.45</v>
      </c>
      <c r="AD429" s="196"/>
      <c r="AE429" s="4"/>
      <c r="AF429" s="4"/>
    </row>
    <row r="430" spans="1:32" x14ac:dyDescent="0.2">
      <c r="A430" s="51"/>
      <c r="B430" s="11"/>
      <c r="C430" s="11" t="s">
        <v>439</v>
      </c>
      <c r="D430" s="11"/>
      <c r="E430" s="11" t="s">
        <v>100</v>
      </c>
      <c r="F430" s="11">
        <v>871</v>
      </c>
      <c r="G430" s="11"/>
      <c r="H430" s="11"/>
      <c r="I430" s="11"/>
      <c r="J430" s="21">
        <v>190.36</v>
      </c>
      <c r="K430" s="21"/>
      <c r="M430" s="11">
        <v>1</v>
      </c>
      <c r="N430" s="64"/>
      <c r="P430" s="199">
        <f t="shared" si="18"/>
        <v>190.36</v>
      </c>
      <c r="Q430" s="11"/>
      <c r="R430" s="11"/>
      <c r="S430" s="11"/>
      <c r="T430" s="166">
        <f t="shared" si="19"/>
        <v>871</v>
      </c>
      <c r="U430" s="11"/>
      <c r="V430" s="11"/>
      <c r="W430" s="11"/>
      <c r="Y430" s="21">
        <v>190.36</v>
      </c>
      <c r="Z430" s="196"/>
      <c r="AB430" s="196">
        <f t="shared" si="20"/>
        <v>218.48</v>
      </c>
      <c r="AC430" s="204">
        <v>199.49</v>
      </c>
      <c r="AD430" s="196"/>
      <c r="AE430" s="4"/>
      <c r="AF430" s="4"/>
    </row>
    <row r="431" spans="1:32" x14ac:dyDescent="0.2">
      <c r="A431" s="51"/>
      <c r="B431" s="11"/>
      <c r="C431" s="11" t="s">
        <v>439</v>
      </c>
      <c r="D431" s="11"/>
      <c r="E431" s="11" t="s">
        <v>332</v>
      </c>
      <c r="F431" s="11">
        <v>980001</v>
      </c>
      <c r="G431" s="11"/>
      <c r="H431" s="11"/>
      <c r="I431" s="11"/>
      <c r="J431" s="21">
        <v>210250.69000000079</v>
      </c>
      <c r="K431" s="21"/>
      <c r="M431" s="11">
        <v>1475</v>
      </c>
      <c r="N431" s="64"/>
      <c r="P431" s="199">
        <f t="shared" si="18"/>
        <v>142.54284067796664</v>
      </c>
      <c r="Q431" s="11"/>
      <c r="R431" s="11"/>
      <c r="S431" s="11"/>
      <c r="T431" s="166">
        <f t="shared" si="19"/>
        <v>664.40745762711867</v>
      </c>
      <c r="U431" s="11"/>
      <c r="V431" s="11"/>
      <c r="W431" s="11"/>
      <c r="Y431" s="21">
        <v>210250.69000000079</v>
      </c>
      <c r="Z431" s="196"/>
      <c r="AB431" s="196">
        <f t="shared" si="20"/>
        <v>241313.94</v>
      </c>
      <c r="AC431" s="204">
        <v>220334.59</v>
      </c>
      <c r="AD431" s="196"/>
      <c r="AE431" s="4"/>
      <c r="AF431" s="4"/>
    </row>
    <row r="432" spans="1:32" x14ac:dyDescent="0.2">
      <c r="A432" s="51"/>
      <c r="B432" s="11"/>
      <c r="C432" s="11" t="s">
        <v>440</v>
      </c>
      <c r="D432" s="11"/>
      <c r="E432" s="11" t="s">
        <v>68</v>
      </c>
      <c r="F432" s="11">
        <v>101</v>
      </c>
      <c r="G432" s="11"/>
      <c r="H432" s="11"/>
      <c r="I432" s="11"/>
      <c r="J432" s="21">
        <v>121.64000000000001</v>
      </c>
      <c r="K432" s="21"/>
      <c r="M432" s="11">
        <v>14</v>
      </c>
      <c r="N432" s="64"/>
      <c r="P432" s="199">
        <f t="shared" si="18"/>
        <v>8.6885714285714304</v>
      </c>
      <c r="Q432" s="11"/>
      <c r="R432" s="11"/>
      <c r="S432" s="11"/>
      <c r="T432" s="166">
        <f t="shared" si="19"/>
        <v>7.2142857142857144</v>
      </c>
      <c r="U432" s="11"/>
      <c r="V432" s="11"/>
      <c r="W432" s="11"/>
      <c r="Y432" s="21">
        <v>121.64000000000001</v>
      </c>
      <c r="Z432" s="196"/>
      <c r="AB432" s="196">
        <f t="shared" si="20"/>
        <v>139.61000000000001</v>
      </c>
      <c r="AC432" s="204">
        <v>127.47</v>
      </c>
      <c r="AD432" s="196"/>
      <c r="AE432" s="4"/>
      <c r="AF432" s="4"/>
    </row>
    <row r="433" spans="1:32" x14ac:dyDescent="0.2">
      <c r="A433" s="51"/>
      <c r="B433" s="11"/>
      <c r="C433" s="11" t="s">
        <v>441</v>
      </c>
      <c r="D433" s="11"/>
      <c r="E433" s="11" t="s">
        <v>442</v>
      </c>
      <c r="F433" s="11">
        <v>2022089</v>
      </c>
      <c r="G433" s="11"/>
      <c r="H433" s="11"/>
      <c r="I433" s="11"/>
      <c r="J433" s="21">
        <v>414264.1100000001</v>
      </c>
      <c r="K433" s="21"/>
      <c r="M433" s="11">
        <v>2520</v>
      </c>
      <c r="N433" s="64"/>
      <c r="P433" s="199">
        <f t="shared" si="18"/>
        <v>164.39051984126988</v>
      </c>
      <c r="Q433" s="11"/>
      <c r="R433" s="11"/>
      <c r="S433" s="11"/>
      <c r="T433" s="166">
        <f t="shared" si="19"/>
        <v>802.41626984126981</v>
      </c>
      <c r="U433" s="11"/>
      <c r="V433" s="11"/>
      <c r="W433" s="11"/>
      <c r="Y433" s="21">
        <v>414264.1100000001</v>
      </c>
      <c r="Z433" s="196"/>
      <c r="AB433" s="196">
        <f t="shared" si="20"/>
        <v>475469.1</v>
      </c>
      <c r="AC433" s="204">
        <v>434132.76</v>
      </c>
      <c r="AD433" s="196"/>
      <c r="AE433" s="4"/>
      <c r="AF433" s="4"/>
    </row>
    <row r="434" spans="1:32" x14ac:dyDescent="0.2">
      <c r="A434" s="51"/>
      <c r="B434" s="11"/>
      <c r="C434" s="11" t="s">
        <v>443</v>
      </c>
      <c r="D434" s="11"/>
      <c r="E434" s="11" t="s">
        <v>88</v>
      </c>
      <c r="F434" s="11">
        <v>544</v>
      </c>
      <c r="G434" s="11"/>
      <c r="H434" s="11"/>
      <c r="I434" s="11"/>
      <c r="J434" s="21">
        <v>121.04</v>
      </c>
      <c r="K434" s="21"/>
      <c r="M434" s="11">
        <v>1</v>
      </c>
      <c r="N434" s="64"/>
      <c r="P434" s="199">
        <f t="shared" si="18"/>
        <v>121.04</v>
      </c>
      <c r="Q434" s="11"/>
      <c r="R434" s="11"/>
      <c r="S434" s="11"/>
      <c r="T434" s="166">
        <f t="shared" si="19"/>
        <v>544</v>
      </c>
      <c r="U434" s="11"/>
      <c r="V434" s="11"/>
      <c r="W434" s="11"/>
      <c r="Y434" s="21">
        <v>121.04</v>
      </c>
      <c r="Z434" s="196"/>
      <c r="AB434" s="196">
        <f t="shared" si="20"/>
        <v>138.91999999999999</v>
      </c>
      <c r="AC434" s="204">
        <v>126.85</v>
      </c>
      <c r="AD434" s="196"/>
      <c r="AE434" s="4"/>
      <c r="AF434" s="4"/>
    </row>
    <row r="435" spans="1:32" x14ac:dyDescent="0.2">
      <c r="A435" s="51"/>
      <c r="B435" s="11"/>
      <c r="C435" s="11" t="s">
        <v>443</v>
      </c>
      <c r="D435" s="11"/>
      <c r="E435" s="11" t="s">
        <v>444</v>
      </c>
      <c r="F435" s="11">
        <v>640130</v>
      </c>
      <c r="G435" s="11"/>
      <c r="H435" s="11"/>
      <c r="I435" s="11"/>
      <c r="J435" s="21">
        <v>134920.13000000003</v>
      </c>
      <c r="K435" s="21"/>
      <c r="M435" s="11">
        <v>726</v>
      </c>
      <c r="N435" s="64"/>
      <c r="P435" s="199">
        <f t="shared" si="18"/>
        <v>185.84039944903586</v>
      </c>
      <c r="Q435" s="11"/>
      <c r="R435" s="11"/>
      <c r="S435" s="11"/>
      <c r="T435" s="166">
        <f t="shared" si="19"/>
        <v>881.7217630853994</v>
      </c>
      <c r="U435" s="11"/>
      <c r="V435" s="11"/>
      <c r="W435" s="11"/>
      <c r="Y435" s="21">
        <v>134920.13000000003</v>
      </c>
      <c r="Z435" s="196"/>
      <c r="AB435" s="196">
        <f t="shared" si="20"/>
        <v>154853.75</v>
      </c>
      <c r="AC435" s="204">
        <v>141391.07999999999</v>
      </c>
      <c r="AD435" s="196"/>
      <c r="AE435" s="4"/>
      <c r="AF435" s="4"/>
    </row>
    <row r="436" spans="1:32" x14ac:dyDescent="0.2">
      <c r="A436" s="51"/>
      <c r="B436" s="11"/>
      <c r="C436" s="11" t="s">
        <v>445</v>
      </c>
      <c r="D436" s="11"/>
      <c r="E436" s="11" t="s">
        <v>66</v>
      </c>
      <c r="F436" s="11">
        <v>2287</v>
      </c>
      <c r="G436" s="11"/>
      <c r="H436" s="11"/>
      <c r="I436" s="11"/>
      <c r="J436" s="21">
        <v>505.78</v>
      </c>
      <c r="K436" s="21"/>
      <c r="M436" s="11">
        <v>4</v>
      </c>
      <c r="N436" s="64"/>
      <c r="P436" s="199">
        <f t="shared" si="18"/>
        <v>126.44499999999999</v>
      </c>
      <c r="Q436" s="11"/>
      <c r="R436" s="11"/>
      <c r="S436" s="11"/>
      <c r="T436" s="166">
        <f t="shared" si="19"/>
        <v>571.75</v>
      </c>
      <c r="U436" s="11"/>
      <c r="V436" s="11"/>
      <c r="W436" s="11"/>
      <c r="Y436" s="21">
        <v>505.78</v>
      </c>
      <c r="Z436" s="196"/>
      <c r="AB436" s="196">
        <f t="shared" si="20"/>
        <v>580.51</v>
      </c>
      <c r="AC436" s="204">
        <v>530.04</v>
      </c>
      <c r="AD436" s="196"/>
      <c r="AE436" s="4"/>
      <c r="AF436" s="4"/>
    </row>
    <row r="437" spans="1:32" x14ac:dyDescent="0.2">
      <c r="A437" s="51"/>
      <c r="B437" s="11"/>
      <c r="C437" s="11" t="s">
        <v>446</v>
      </c>
      <c r="D437" s="11"/>
      <c r="E437" s="11" t="s">
        <v>173</v>
      </c>
      <c r="F437" s="11">
        <v>2365231</v>
      </c>
      <c r="G437" s="11"/>
      <c r="H437" s="11"/>
      <c r="I437" s="11"/>
      <c r="J437" s="21">
        <v>477101.93999999965</v>
      </c>
      <c r="K437" s="21"/>
      <c r="M437" s="11">
        <v>2614</v>
      </c>
      <c r="N437" s="64"/>
      <c r="P437" s="199">
        <f t="shared" si="18"/>
        <v>182.51795715378717</v>
      </c>
      <c r="Q437" s="11"/>
      <c r="R437" s="11"/>
      <c r="S437" s="11"/>
      <c r="T437" s="166">
        <f t="shared" si="19"/>
        <v>904.83205814843154</v>
      </c>
      <c r="U437" s="11"/>
      <c r="V437" s="11"/>
      <c r="W437" s="11"/>
      <c r="Y437" s="21">
        <v>477101.93999999965</v>
      </c>
      <c r="Z437" s="196"/>
      <c r="AB437" s="196">
        <f t="shared" si="20"/>
        <v>547590.84</v>
      </c>
      <c r="AC437" s="204">
        <v>499984.37</v>
      </c>
      <c r="AD437" s="196"/>
      <c r="AE437" s="4"/>
      <c r="AF437" s="4"/>
    </row>
    <row r="438" spans="1:32" x14ac:dyDescent="0.2">
      <c r="A438" s="51"/>
      <c r="B438" s="11"/>
      <c r="C438" s="11" t="s">
        <v>447</v>
      </c>
      <c r="D438" s="11"/>
      <c r="E438" s="11" t="s">
        <v>448</v>
      </c>
      <c r="F438" s="11">
        <v>4316128</v>
      </c>
      <c r="G438" s="11"/>
      <c r="H438" s="11"/>
      <c r="I438" s="11"/>
      <c r="J438" s="21">
        <v>900168.77000000048</v>
      </c>
      <c r="K438" s="21"/>
      <c r="M438" s="11">
        <v>5662</v>
      </c>
      <c r="N438" s="64"/>
      <c r="P438" s="199">
        <f t="shared" si="18"/>
        <v>158.98424055104212</v>
      </c>
      <c r="Q438" s="11"/>
      <c r="R438" s="11"/>
      <c r="S438" s="11"/>
      <c r="T438" s="166">
        <f t="shared" si="19"/>
        <v>762.2974214058637</v>
      </c>
      <c r="U438" s="11"/>
      <c r="V438" s="11"/>
      <c r="W438" s="11"/>
      <c r="Y438" s="21">
        <v>900168.77000000048</v>
      </c>
      <c r="Z438" s="196"/>
      <c r="AB438" s="196">
        <f t="shared" si="20"/>
        <v>1033163.2</v>
      </c>
      <c r="AC438" s="204">
        <v>943342.04</v>
      </c>
      <c r="AD438" s="196"/>
      <c r="AE438" s="4"/>
      <c r="AF438" s="4"/>
    </row>
    <row r="439" spans="1:32" x14ac:dyDescent="0.2">
      <c r="A439" s="51"/>
      <c r="B439" s="11"/>
      <c r="C439" s="11" t="s">
        <v>449</v>
      </c>
      <c r="D439" s="11"/>
      <c r="E439" s="11" t="s">
        <v>77</v>
      </c>
      <c r="F439" s="11">
        <v>3092</v>
      </c>
      <c r="G439" s="11"/>
      <c r="H439" s="11"/>
      <c r="I439" s="11"/>
      <c r="J439" s="21">
        <v>692.74</v>
      </c>
      <c r="K439" s="21"/>
      <c r="M439" s="11">
        <v>6</v>
      </c>
      <c r="N439" s="64"/>
      <c r="P439" s="199">
        <f t="shared" si="18"/>
        <v>115.45666666666666</v>
      </c>
      <c r="Q439" s="11"/>
      <c r="R439" s="11"/>
      <c r="S439" s="11"/>
      <c r="T439" s="166">
        <f t="shared" si="19"/>
        <v>515.33333333333337</v>
      </c>
      <c r="U439" s="11"/>
      <c r="V439" s="11"/>
      <c r="W439" s="11"/>
      <c r="Y439" s="21">
        <v>692.74</v>
      </c>
      <c r="Z439" s="196"/>
      <c r="AB439" s="196">
        <f t="shared" si="20"/>
        <v>795.09</v>
      </c>
      <c r="AC439" s="204">
        <v>725.96</v>
      </c>
      <c r="AD439" s="196"/>
      <c r="AE439" s="4"/>
      <c r="AF439" s="4"/>
    </row>
    <row r="440" spans="1:32" x14ac:dyDescent="0.2">
      <c r="A440" s="51"/>
      <c r="B440" s="11"/>
      <c r="C440" s="11" t="s">
        <v>450</v>
      </c>
      <c r="D440" s="11"/>
      <c r="E440" s="11" t="s">
        <v>161</v>
      </c>
      <c r="F440" s="11">
        <v>858</v>
      </c>
      <c r="G440" s="11"/>
      <c r="H440" s="11"/>
      <c r="I440" s="11"/>
      <c r="J440" s="21">
        <v>187.42</v>
      </c>
      <c r="K440" s="21"/>
      <c r="M440" s="11">
        <v>1</v>
      </c>
      <c r="N440" s="64"/>
      <c r="P440" s="199">
        <f t="shared" si="18"/>
        <v>187.42</v>
      </c>
      <c r="Q440" s="11"/>
      <c r="R440" s="11"/>
      <c r="S440" s="11"/>
      <c r="T440" s="166">
        <f t="shared" si="19"/>
        <v>858</v>
      </c>
      <c r="U440" s="11"/>
      <c r="V440" s="11"/>
      <c r="W440" s="11"/>
      <c r="Y440" s="21">
        <v>187.42</v>
      </c>
      <c r="Z440" s="196"/>
      <c r="AB440" s="196">
        <f t="shared" si="20"/>
        <v>215.11</v>
      </c>
      <c r="AC440" s="204">
        <v>196.41</v>
      </c>
      <c r="AD440" s="196"/>
      <c r="AE440" s="4"/>
      <c r="AF440" s="4"/>
    </row>
    <row r="441" spans="1:32" x14ac:dyDescent="0.2">
      <c r="A441" s="51"/>
      <c r="B441" s="11"/>
      <c r="C441" s="11" t="s">
        <v>451</v>
      </c>
      <c r="D441" s="11"/>
      <c r="E441" s="11" t="s">
        <v>452</v>
      </c>
      <c r="F441" s="11">
        <v>659</v>
      </c>
      <c r="G441" s="11"/>
      <c r="H441" s="11"/>
      <c r="I441" s="11"/>
      <c r="J441" s="21">
        <v>145.63999999999999</v>
      </c>
      <c r="K441" s="21"/>
      <c r="M441" s="11">
        <v>1</v>
      </c>
      <c r="N441" s="64"/>
      <c r="P441" s="199">
        <f t="shared" si="18"/>
        <v>145.63999999999999</v>
      </c>
      <c r="Q441" s="11"/>
      <c r="R441" s="11"/>
      <c r="S441" s="11"/>
      <c r="T441" s="166">
        <f t="shared" si="19"/>
        <v>659</v>
      </c>
      <c r="U441" s="11"/>
      <c r="V441" s="11"/>
      <c r="W441" s="11"/>
      <c r="Y441" s="21">
        <v>145.63999999999999</v>
      </c>
      <c r="Z441" s="196"/>
      <c r="AB441" s="196">
        <f t="shared" si="20"/>
        <v>167.16</v>
      </c>
      <c r="AC441" s="204">
        <v>152.63</v>
      </c>
      <c r="AD441" s="196"/>
      <c r="AE441" s="4"/>
      <c r="AF441" s="4"/>
    </row>
    <row r="442" spans="1:32" x14ac:dyDescent="0.2">
      <c r="A442" s="51"/>
      <c r="B442" s="11"/>
      <c r="C442" s="11" t="s">
        <v>451</v>
      </c>
      <c r="D442" s="11"/>
      <c r="E442" s="11" t="s">
        <v>124</v>
      </c>
      <c r="F442" s="11">
        <v>698894</v>
      </c>
      <c r="G442" s="11"/>
      <c r="H442" s="11"/>
      <c r="I442" s="11"/>
      <c r="J442" s="21">
        <v>145900.24</v>
      </c>
      <c r="K442" s="21"/>
      <c r="M442" s="11">
        <v>694</v>
      </c>
      <c r="N442" s="64"/>
      <c r="P442" s="199">
        <f t="shared" si="18"/>
        <v>210.2308933717579</v>
      </c>
      <c r="Q442" s="11"/>
      <c r="R442" s="11"/>
      <c r="S442" s="11"/>
      <c r="T442" s="166">
        <f t="shared" si="19"/>
        <v>1007.0518731988473</v>
      </c>
      <c r="U442" s="11"/>
      <c r="V442" s="11"/>
      <c r="W442" s="11"/>
      <c r="Y442" s="21">
        <v>145900.24</v>
      </c>
      <c r="Z442" s="196"/>
      <c r="AB442" s="196">
        <f t="shared" si="20"/>
        <v>167456.10999999999</v>
      </c>
      <c r="AC442" s="204">
        <v>152897.81</v>
      </c>
      <c r="AD442" s="196"/>
      <c r="AE442" s="4"/>
      <c r="AF442" s="4"/>
    </row>
    <row r="443" spans="1:32" x14ac:dyDescent="0.2">
      <c r="A443" s="51"/>
      <c r="B443" s="11"/>
      <c r="C443" s="11" t="s">
        <v>453</v>
      </c>
      <c r="D443" s="11"/>
      <c r="E443" s="11" t="s">
        <v>93</v>
      </c>
      <c r="F443" s="11">
        <v>3492</v>
      </c>
      <c r="G443" s="11"/>
      <c r="H443" s="11"/>
      <c r="I443" s="11"/>
      <c r="J443" s="21">
        <v>747.93999999999994</v>
      </c>
      <c r="K443" s="21"/>
      <c r="M443" s="11">
        <v>2</v>
      </c>
      <c r="N443" s="64"/>
      <c r="P443" s="199">
        <f t="shared" si="18"/>
        <v>373.96999999999997</v>
      </c>
      <c r="Q443" s="11"/>
      <c r="R443" s="11"/>
      <c r="S443" s="11"/>
      <c r="T443" s="166">
        <f t="shared" si="19"/>
        <v>1746</v>
      </c>
      <c r="U443" s="11"/>
      <c r="V443" s="11"/>
      <c r="W443" s="11"/>
      <c r="Y443" s="21">
        <v>747.93999999999994</v>
      </c>
      <c r="Z443" s="196"/>
      <c r="AB443" s="196">
        <f t="shared" si="20"/>
        <v>858.44</v>
      </c>
      <c r="AC443" s="204">
        <v>783.81</v>
      </c>
      <c r="AD443" s="196"/>
      <c r="AE443" s="4"/>
      <c r="AF443" s="4"/>
    </row>
    <row r="444" spans="1:32" x14ac:dyDescent="0.2">
      <c r="A444" s="51"/>
      <c r="B444" s="11"/>
      <c r="C444" s="11" t="s">
        <v>454</v>
      </c>
      <c r="D444" s="11"/>
      <c r="E444" s="11" t="s">
        <v>455</v>
      </c>
      <c r="F444" s="11">
        <v>181157</v>
      </c>
      <c r="G444" s="11"/>
      <c r="H444" s="11"/>
      <c r="I444" s="11"/>
      <c r="J444" s="21">
        <v>39127.329999999965</v>
      </c>
      <c r="K444" s="21"/>
      <c r="M444" s="11">
        <v>264</v>
      </c>
      <c r="N444" s="64"/>
      <c r="P444" s="199">
        <f t="shared" si="18"/>
        <v>148.2095833333332</v>
      </c>
      <c r="Q444" s="11"/>
      <c r="R444" s="11"/>
      <c r="S444" s="11"/>
      <c r="T444" s="166">
        <f t="shared" si="19"/>
        <v>686.20075757575762</v>
      </c>
      <c r="U444" s="11"/>
      <c r="V444" s="11"/>
      <c r="W444" s="11"/>
      <c r="Y444" s="21">
        <v>39127.329999999965</v>
      </c>
      <c r="Z444" s="196"/>
      <c r="AB444" s="196">
        <f t="shared" si="20"/>
        <v>44908.15</v>
      </c>
      <c r="AC444" s="204">
        <v>41003.93</v>
      </c>
      <c r="AD444" s="196"/>
      <c r="AE444" s="4"/>
      <c r="AF444" s="4"/>
    </row>
    <row r="445" spans="1:32" x14ac:dyDescent="0.2">
      <c r="A445" s="51"/>
      <c r="B445" s="11"/>
      <c r="C445" s="11" t="s">
        <v>454</v>
      </c>
      <c r="D445" s="11"/>
      <c r="E445" s="11" t="s">
        <v>173</v>
      </c>
      <c r="F445" s="11">
        <v>2099</v>
      </c>
      <c r="G445" s="11"/>
      <c r="H445" s="11"/>
      <c r="I445" s="11"/>
      <c r="J445" s="21">
        <v>455.31</v>
      </c>
      <c r="K445" s="21"/>
      <c r="M445" s="11">
        <v>2</v>
      </c>
      <c r="N445" s="64"/>
      <c r="P445" s="199">
        <f t="shared" si="18"/>
        <v>227.655</v>
      </c>
      <c r="Q445" s="11"/>
      <c r="R445" s="11"/>
      <c r="S445" s="11"/>
      <c r="T445" s="166">
        <f t="shared" si="19"/>
        <v>1049.5</v>
      </c>
      <c r="U445" s="11"/>
      <c r="V445" s="11"/>
      <c r="W445" s="11"/>
      <c r="Y445" s="21">
        <v>455.31</v>
      </c>
      <c r="Z445" s="196"/>
      <c r="AB445" s="196">
        <f t="shared" si="20"/>
        <v>522.58000000000004</v>
      </c>
      <c r="AC445" s="204">
        <v>477.15</v>
      </c>
      <c r="AD445" s="196"/>
      <c r="AE445" s="4"/>
      <c r="AF445" s="4"/>
    </row>
    <row r="446" spans="1:32" x14ac:dyDescent="0.2">
      <c r="A446" s="51"/>
      <c r="B446" s="11"/>
      <c r="C446" s="11" t="s">
        <v>456</v>
      </c>
      <c r="D446" s="11"/>
      <c r="E446" s="11" t="s">
        <v>199</v>
      </c>
      <c r="F446" s="11">
        <v>2753119</v>
      </c>
      <c r="G446" s="11"/>
      <c r="H446" s="11"/>
      <c r="I446" s="11"/>
      <c r="J446" s="21">
        <v>574124.2200000009</v>
      </c>
      <c r="K446" s="21"/>
      <c r="M446" s="11">
        <v>4377</v>
      </c>
      <c r="N446" s="64"/>
      <c r="P446" s="199">
        <f t="shared" si="18"/>
        <v>131.16843043180282</v>
      </c>
      <c r="Q446" s="11"/>
      <c r="R446" s="11"/>
      <c r="S446" s="11"/>
      <c r="T446" s="166">
        <f t="shared" si="19"/>
        <v>628.99680146218873</v>
      </c>
      <c r="U446" s="11"/>
      <c r="V446" s="11"/>
      <c r="W446" s="11"/>
      <c r="Y446" s="21">
        <v>574124.2200000009</v>
      </c>
      <c r="Z446" s="196"/>
      <c r="AB446" s="196">
        <f t="shared" si="20"/>
        <v>658947.56000000006</v>
      </c>
      <c r="AC446" s="204">
        <v>601659.97</v>
      </c>
      <c r="AD446" s="196"/>
      <c r="AE446" s="4"/>
      <c r="AF446" s="4"/>
    </row>
    <row r="447" spans="1:32" x14ac:dyDescent="0.2">
      <c r="A447" s="51"/>
      <c r="B447" s="11"/>
      <c r="C447" s="11" t="s">
        <v>456</v>
      </c>
      <c r="D447" s="11"/>
      <c r="E447" s="11" t="s">
        <v>457</v>
      </c>
      <c r="F447" s="11">
        <v>476</v>
      </c>
      <c r="G447" s="11"/>
      <c r="H447" s="11"/>
      <c r="I447" s="11"/>
      <c r="J447" s="21">
        <v>106.94</v>
      </c>
      <c r="K447" s="21"/>
      <c r="M447" s="11">
        <v>1</v>
      </c>
      <c r="N447" s="64"/>
      <c r="P447" s="199">
        <f t="shared" si="18"/>
        <v>106.94</v>
      </c>
      <c r="Q447" s="11"/>
      <c r="R447" s="11"/>
      <c r="S447" s="11"/>
      <c r="T447" s="166">
        <f t="shared" si="19"/>
        <v>476</v>
      </c>
      <c r="U447" s="11"/>
      <c r="V447" s="11"/>
      <c r="W447" s="11"/>
      <c r="Y447" s="21">
        <v>106.94</v>
      </c>
      <c r="Z447" s="196"/>
      <c r="AB447" s="196">
        <f t="shared" si="20"/>
        <v>122.74</v>
      </c>
      <c r="AC447" s="204">
        <v>112.07</v>
      </c>
      <c r="AD447" s="196"/>
      <c r="AE447" s="4"/>
      <c r="AF447" s="4"/>
    </row>
    <row r="448" spans="1:32" x14ac:dyDescent="0.2">
      <c r="A448" s="51"/>
      <c r="B448" s="11"/>
      <c r="C448" s="11" t="s">
        <v>458</v>
      </c>
      <c r="D448" s="11"/>
      <c r="E448" s="11" t="s">
        <v>199</v>
      </c>
      <c r="F448" s="11">
        <v>24616</v>
      </c>
      <c r="G448" s="11"/>
      <c r="H448" s="11"/>
      <c r="I448" s="11"/>
      <c r="J448" s="21">
        <v>4839.76</v>
      </c>
      <c r="K448" s="21"/>
      <c r="M448" s="11">
        <v>9</v>
      </c>
      <c r="N448" s="64"/>
      <c r="P448" s="199">
        <f t="shared" si="18"/>
        <v>537.75111111111119</v>
      </c>
      <c r="Q448" s="11"/>
      <c r="R448" s="11"/>
      <c r="S448" s="11"/>
      <c r="T448" s="166">
        <f t="shared" si="19"/>
        <v>2735.1111111111113</v>
      </c>
      <c r="U448" s="11"/>
      <c r="V448" s="11"/>
      <c r="W448" s="11"/>
      <c r="Y448" s="21">
        <v>4839.76</v>
      </c>
      <c r="Z448" s="196"/>
      <c r="AB448" s="196">
        <f t="shared" si="20"/>
        <v>5554.8</v>
      </c>
      <c r="AC448" s="204">
        <v>5071.88</v>
      </c>
      <c r="AD448" s="196"/>
      <c r="AE448" s="4"/>
      <c r="AF448" s="4"/>
    </row>
    <row r="449" spans="1:32" x14ac:dyDescent="0.2">
      <c r="A449" s="51"/>
      <c r="B449" s="11"/>
      <c r="C449" s="11" t="s">
        <v>459</v>
      </c>
      <c r="D449" s="11"/>
      <c r="E449" s="11" t="s">
        <v>63</v>
      </c>
      <c r="F449" s="11">
        <v>235931</v>
      </c>
      <c r="G449" s="11"/>
      <c r="H449" s="11"/>
      <c r="I449" s="11"/>
      <c r="J449" s="21">
        <v>49873.100000000035</v>
      </c>
      <c r="K449" s="21"/>
      <c r="M449" s="11">
        <v>359</v>
      </c>
      <c r="N449" s="64"/>
      <c r="P449" s="199">
        <f t="shared" si="18"/>
        <v>138.92228412256276</v>
      </c>
      <c r="Q449" s="11"/>
      <c r="R449" s="11"/>
      <c r="S449" s="11"/>
      <c r="T449" s="166">
        <f t="shared" si="19"/>
        <v>657.18941504178269</v>
      </c>
      <c r="U449" s="11"/>
      <c r="V449" s="11"/>
      <c r="W449" s="11"/>
      <c r="Y449" s="21">
        <v>49873.100000000035</v>
      </c>
      <c r="Z449" s="196"/>
      <c r="AB449" s="196">
        <f t="shared" si="20"/>
        <v>57241.55</v>
      </c>
      <c r="AC449" s="204">
        <v>52265.08</v>
      </c>
      <c r="AD449" s="196"/>
      <c r="AE449" s="4"/>
      <c r="AF449" s="4"/>
    </row>
    <row r="450" spans="1:32" x14ac:dyDescent="0.2">
      <c r="A450" s="51"/>
      <c r="B450" s="11"/>
      <c r="C450" s="11" t="s">
        <v>460</v>
      </c>
      <c r="D450" s="11"/>
      <c r="E450" s="11" t="s">
        <v>175</v>
      </c>
      <c r="F450" s="11">
        <v>37330</v>
      </c>
      <c r="G450" s="11"/>
      <c r="H450" s="11"/>
      <c r="I450" s="11"/>
      <c r="J450" s="21">
        <v>7720.1500000000033</v>
      </c>
      <c r="K450" s="21"/>
      <c r="M450" s="11">
        <v>46</v>
      </c>
      <c r="N450" s="64"/>
      <c r="P450" s="199">
        <f t="shared" si="18"/>
        <v>167.82934782608703</v>
      </c>
      <c r="Q450" s="11"/>
      <c r="R450" s="11"/>
      <c r="S450" s="11"/>
      <c r="T450" s="166">
        <f t="shared" si="19"/>
        <v>811.52173913043475</v>
      </c>
      <c r="U450" s="11"/>
      <c r="V450" s="11"/>
      <c r="W450" s="11"/>
      <c r="Y450" s="21">
        <v>7720.1500000000033</v>
      </c>
      <c r="Z450" s="196"/>
      <c r="AB450" s="196">
        <f t="shared" si="20"/>
        <v>8860.75</v>
      </c>
      <c r="AC450" s="204">
        <v>8090.42</v>
      </c>
      <c r="AD450" s="196"/>
      <c r="AE450" s="4"/>
      <c r="AF450" s="4"/>
    </row>
    <row r="451" spans="1:32" x14ac:dyDescent="0.2">
      <c r="A451" s="51"/>
      <c r="B451" s="11"/>
      <c r="C451" s="11" t="s">
        <v>461</v>
      </c>
      <c r="D451" s="11"/>
      <c r="E451" s="11" t="s">
        <v>462</v>
      </c>
      <c r="F451" s="11">
        <v>2830518</v>
      </c>
      <c r="G451" s="11"/>
      <c r="H451" s="11"/>
      <c r="I451" s="11"/>
      <c r="J451" s="21">
        <v>586774.09999999835</v>
      </c>
      <c r="K451" s="21"/>
      <c r="M451" s="11">
        <v>3849</v>
      </c>
      <c r="N451" s="64"/>
      <c r="P451" s="199">
        <f t="shared" si="18"/>
        <v>152.44845414393305</v>
      </c>
      <c r="Q451" s="11"/>
      <c r="R451" s="11"/>
      <c r="S451" s="11"/>
      <c r="T451" s="166">
        <f t="shared" si="19"/>
        <v>735.39049103663285</v>
      </c>
      <c r="U451" s="11"/>
      <c r="V451" s="11"/>
      <c r="W451" s="11"/>
      <c r="Y451" s="21">
        <v>586774.09999999835</v>
      </c>
      <c r="Z451" s="196"/>
      <c r="AB451" s="196">
        <f t="shared" si="20"/>
        <v>673466.39</v>
      </c>
      <c r="AC451" s="204">
        <v>614916.55000000005</v>
      </c>
      <c r="AD451" s="196"/>
      <c r="AE451" s="4"/>
      <c r="AF451" s="4"/>
    </row>
    <row r="452" spans="1:32" x14ac:dyDescent="0.2">
      <c r="A452" s="51"/>
      <c r="B452" s="11"/>
      <c r="C452" s="11" t="s">
        <v>463</v>
      </c>
      <c r="D452" s="11"/>
      <c r="E452" s="11" t="s">
        <v>142</v>
      </c>
      <c r="F452" s="11">
        <v>7853</v>
      </c>
      <c r="G452" s="11"/>
      <c r="H452" s="11"/>
      <c r="I452" s="11"/>
      <c r="J452" s="21">
        <v>1700.5</v>
      </c>
      <c r="K452" s="21"/>
      <c r="M452" s="11">
        <v>7</v>
      </c>
      <c r="N452" s="64"/>
      <c r="P452" s="199">
        <f t="shared" si="18"/>
        <v>242.92857142857142</v>
      </c>
      <c r="Q452" s="11"/>
      <c r="R452" s="11"/>
      <c r="S452" s="11"/>
      <c r="T452" s="166">
        <f t="shared" si="19"/>
        <v>1121.8571428571429</v>
      </c>
      <c r="U452" s="11"/>
      <c r="V452" s="11"/>
      <c r="W452" s="11"/>
      <c r="Y452" s="21">
        <v>1700.5</v>
      </c>
      <c r="Z452" s="196"/>
      <c r="AB452" s="196">
        <f t="shared" si="20"/>
        <v>1951.74</v>
      </c>
      <c r="AC452" s="204">
        <v>1782.06</v>
      </c>
      <c r="AD452" s="196"/>
      <c r="AE452" s="4"/>
      <c r="AF452" s="4"/>
    </row>
    <row r="453" spans="1:32" x14ac:dyDescent="0.2">
      <c r="A453" s="51"/>
      <c r="B453" s="11"/>
      <c r="C453" s="11" t="s">
        <v>463</v>
      </c>
      <c r="D453" s="11"/>
      <c r="E453" s="11" t="s">
        <v>68</v>
      </c>
      <c r="F453" s="11">
        <v>111784</v>
      </c>
      <c r="G453" s="11"/>
      <c r="H453" s="11"/>
      <c r="I453" s="11"/>
      <c r="J453" s="21">
        <v>23188.230000000003</v>
      </c>
      <c r="K453" s="21"/>
      <c r="M453" s="11">
        <v>116</v>
      </c>
      <c r="N453" s="64"/>
      <c r="P453" s="199">
        <f t="shared" si="18"/>
        <v>199.89853448275863</v>
      </c>
      <c r="Q453" s="11"/>
      <c r="R453" s="11"/>
      <c r="S453" s="11"/>
      <c r="T453" s="166">
        <f t="shared" si="19"/>
        <v>963.65517241379314</v>
      </c>
      <c r="U453" s="11"/>
      <c r="V453" s="11"/>
      <c r="W453" s="11"/>
      <c r="Y453" s="21">
        <v>23188.230000000003</v>
      </c>
      <c r="Z453" s="196"/>
      <c r="AB453" s="196">
        <f t="shared" si="20"/>
        <v>26614.15</v>
      </c>
      <c r="AC453" s="204">
        <v>24300.37</v>
      </c>
      <c r="AD453" s="196"/>
      <c r="AE453" s="4"/>
      <c r="AF453" s="4"/>
    </row>
    <row r="454" spans="1:32" x14ac:dyDescent="0.2">
      <c r="A454" s="51"/>
      <c r="B454" s="11"/>
      <c r="C454" s="11" t="s">
        <v>463</v>
      </c>
      <c r="D454" s="11"/>
      <c r="E454" s="11" t="s">
        <v>283</v>
      </c>
      <c r="F454" s="11">
        <v>1314</v>
      </c>
      <c r="G454" s="11"/>
      <c r="H454" s="11"/>
      <c r="I454" s="11"/>
      <c r="J454" s="21">
        <v>283.42</v>
      </c>
      <c r="K454" s="21"/>
      <c r="M454" s="11">
        <v>1</v>
      </c>
      <c r="N454" s="64"/>
      <c r="P454" s="199">
        <f t="shared" si="18"/>
        <v>283.42</v>
      </c>
      <c r="Q454" s="11"/>
      <c r="R454" s="11"/>
      <c r="S454" s="11"/>
      <c r="T454" s="166">
        <f t="shared" si="19"/>
        <v>1314</v>
      </c>
      <c r="U454" s="11"/>
      <c r="V454" s="11"/>
      <c r="W454" s="11"/>
      <c r="Y454" s="21">
        <v>283.42</v>
      </c>
      <c r="Z454" s="196"/>
      <c r="AB454" s="196">
        <f t="shared" si="20"/>
        <v>325.29000000000002</v>
      </c>
      <c r="AC454" s="204">
        <v>297.01</v>
      </c>
      <c r="AD454" s="196"/>
      <c r="AE454" s="4"/>
      <c r="AF454" s="4"/>
    </row>
    <row r="455" spans="1:32" x14ac:dyDescent="0.2">
      <c r="A455" s="51"/>
      <c r="B455" s="11"/>
      <c r="C455" s="11" t="s">
        <v>463</v>
      </c>
      <c r="D455" s="11"/>
      <c r="E455" s="11" t="s">
        <v>91</v>
      </c>
      <c r="F455" s="11">
        <v>2523</v>
      </c>
      <c r="G455" s="11"/>
      <c r="H455" s="11"/>
      <c r="I455" s="11"/>
      <c r="J455" s="21">
        <v>550.87</v>
      </c>
      <c r="K455" s="21"/>
      <c r="M455" s="11">
        <v>3</v>
      </c>
      <c r="N455" s="64"/>
      <c r="P455" s="199">
        <f t="shared" si="18"/>
        <v>183.62333333333333</v>
      </c>
      <c r="Q455" s="11"/>
      <c r="R455" s="11"/>
      <c r="S455" s="11"/>
      <c r="T455" s="166">
        <f t="shared" si="19"/>
        <v>841</v>
      </c>
      <c r="U455" s="11"/>
      <c r="V455" s="11"/>
      <c r="W455" s="11"/>
      <c r="Y455" s="21">
        <v>550.87</v>
      </c>
      <c r="Z455" s="196"/>
      <c r="AB455" s="196">
        <f t="shared" si="20"/>
        <v>632.26</v>
      </c>
      <c r="AC455" s="204">
        <v>577.29</v>
      </c>
      <c r="AD455" s="196"/>
      <c r="AE455" s="4"/>
      <c r="AF455" s="4"/>
    </row>
    <row r="456" spans="1:32" x14ac:dyDescent="0.2">
      <c r="A456" s="51"/>
      <c r="B456" s="11"/>
      <c r="C456" s="11" t="s">
        <v>464</v>
      </c>
      <c r="D456" s="11"/>
      <c r="E456" s="11" t="s">
        <v>197</v>
      </c>
      <c r="F456" s="11">
        <v>34413</v>
      </c>
      <c r="G456" s="11"/>
      <c r="H456" s="11"/>
      <c r="I456" s="11"/>
      <c r="J456" s="21">
        <v>7432.7199999999993</v>
      </c>
      <c r="K456" s="21"/>
      <c r="M456" s="11">
        <v>36</v>
      </c>
      <c r="N456" s="64"/>
      <c r="P456" s="199">
        <f t="shared" si="18"/>
        <v>206.46444444444444</v>
      </c>
      <c r="Q456" s="11"/>
      <c r="R456" s="11"/>
      <c r="S456" s="11"/>
      <c r="T456" s="166">
        <f t="shared" si="19"/>
        <v>955.91666666666663</v>
      </c>
      <c r="U456" s="11"/>
      <c r="V456" s="11"/>
      <c r="W456" s="11"/>
      <c r="Y456" s="21">
        <v>7432.7199999999993</v>
      </c>
      <c r="Z456" s="196"/>
      <c r="AB456" s="196">
        <f t="shared" si="20"/>
        <v>8530.86</v>
      </c>
      <c r="AC456" s="204">
        <v>7789.2</v>
      </c>
      <c r="AD456" s="196"/>
      <c r="AE456" s="4"/>
      <c r="AF456" s="4"/>
    </row>
    <row r="457" spans="1:32" x14ac:dyDescent="0.2">
      <c r="A457" s="51"/>
      <c r="B457" s="11"/>
      <c r="C457" s="11" t="s">
        <v>465</v>
      </c>
      <c r="D457" s="11"/>
      <c r="E457" s="11" t="s">
        <v>98</v>
      </c>
      <c r="F457" s="11">
        <v>5223625</v>
      </c>
      <c r="G457" s="11"/>
      <c r="H457" s="11"/>
      <c r="I457" s="11"/>
      <c r="J457" s="21">
        <v>1063653.1200000045</v>
      </c>
      <c r="K457" s="21"/>
      <c r="M457" s="11">
        <v>6774</v>
      </c>
      <c r="N457" s="64"/>
      <c r="P457" s="199">
        <f t="shared" si="18"/>
        <v>157.01994685562511</v>
      </c>
      <c r="Q457" s="11"/>
      <c r="R457" s="11"/>
      <c r="S457" s="11"/>
      <c r="T457" s="166">
        <f t="shared" si="19"/>
        <v>771.12857986418658</v>
      </c>
      <c r="U457" s="11"/>
      <c r="V457" s="11"/>
      <c r="W457" s="11"/>
      <c r="Y457" s="21">
        <v>1063653.1200000045</v>
      </c>
      <c r="Z457" s="196"/>
      <c r="AB457" s="196">
        <f t="shared" si="20"/>
        <v>1220801.3700000001</v>
      </c>
      <c r="AC457" s="204">
        <v>1114667.31</v>
      </c>
      <c r="AD457" s="196"/>
      <c r="AE457" s="4"/>
      <c r="AF457" s="4"/>
    </row>
    <row r="458" spans="1:32" x14ac:dyDescent="0.2">
      <c r="A458" s="51"/>
      <c r="B458" s="11"/>
      <c r="C458" s="11" t="s">
        <v>466</v>
      </c>
      <c r="D458" s="11"/>
      <c r="E458" s="11" t="s">
        <v>68</v>
      </c>
      <c r="F458" s="11">
        <v>89928</v>
      </c>
      <c r="G458" s="11"/>
      <c r="H458" s="11"/>
      <c r="I458" s="11"/>
      <c r="J458" s="21">
        <v>18716.279999999995</v>
      </c>
      <c r="K458" s="21"/>
      <c r="M458" s="11">
        <v>70</v>
      </c>
      <c r="N458" s="64"/>
      <c r="P458" s="199">
        <f t="shared" si="18"/>
        <v>267.37542857142853</v>
      </c>
      <c r="Q458" s="11"/>
      <c r="R458" s="11"/>
      <c r="S458" s="11"/>
      <c r="T458" s="166">
        <f t="shared" si="19"/>
        <v>1284.6857142857143</v>
      </c>
      <c r="U458" s="11"/>
      <c r="V458" s="11"/>
      <c r="W458" s="11"/>
      <c r="Y458" s="21">
        <v>18716.279999999995</v>
      </c>
      <c r="Z458" s="196"/>
      <c r="AB458" s="196">
        <f t="shared" si="20"/>
        <v>21481.5</v>
      </c>
      <c r="AC458" s="204">
        <v>19613.939999999999</v>
      </c>
      <c r="AD458" s="196"/>
      <c r="AE458" s="4"/>
      <c r="AF458" s="4"/>
    </row>
    <row r="459" spans="1:32" x14ac:dyDescent="0.2">
      <c r="A459" s="51"/>
      <c r="B459" s="11"/>
      <c r="C459" s="11" t="s">
        <v>467</v>
      </c>
      <c r="D459" s="11"/>
      <c r="E459" s="11" t="s">
        <v>62</v>
      </c>
      <c r="F459" s="11">
        <v>1118</v>
      </c>
      <c r="G459" s="11"/>
      <c r="H459" s="11"/>
      <c r="I459" s="11"/>
      <c r="J459" s="21">
        <v>248.63</v>
      </c>
      <c r="K459" s="21"/>
      <c r="M459" s="11">
        <v>2</v>
      </c>
      <c r="N459" s="64"/>
      <c r="P459" s="199">
        <f t="shared" si="18"/>
        <v>124.315</v>
      </c>
      <c r="Q459" s="11"/>
      <c r="R459" s="11"/>
      <c r="S459" s="11"/>
      <c r="T459" s="166">
        <f t="shared" si="19"/>
        <v>559</v>
      </c>
      <c r="U459" s="11"/>
      <c r="V459" s="11"/>
      <c r="W459" s="11"/>
      <c r="Y459" s="21">
        <v>248.63</v>
      </c>
      <c r="Z459" s="196"/>
      <c r="AB459" s="196">
        <f t="shared" si="20"/>
        <v>285.36</v>
      </c>
      <c r="AC459" s="204">
        <v>260.55</v>
      </c>
      <c r="AD459" s="196"/>
      <c r="AE459" s="4"/>
      <c r="AF459" s="4"/>
    </row>
    <row r="460" spans="1:32" x14ac:dyDescent="0.2">
      <c r="A460" s="51"/>
      <c r="B460" s="11"/>
      <c r="C460" s="11" t="s">
        <v>467</v>
      </c>
      <c r="D460" s="11"/>
      <c r="E460" s="11" t="s">
        <v>63</v>
      </c>
      <c r="F460" s="11">
        <v>1658</v>
      </c>
      <c r="G460" s="11"/>
      <c r="H460" s="11"/>
      <c r="I460" s="11"/>
      <c r="J460" s="21">
        <v>362.28</v>
      </c>
      <c r="K460" s="21"/>
      <c r="M460" s="11">
        <v>2</v>
      </c>
      <c r="N460" s="64"/>
      <c r="P460" s="199">
        <f t="shared" si="18"/>
        <v>181.14</v>
      </c>
      <c r="Q460" s="11"/>
      <c r="R460" s="11"/>
      <c r="S460" s="11"/>
      <c r="T460" s="166">
        <f t="shared" si="19"/>
        <v>829</v>
      </c>
      <c r="U460" s="11"/>
      <c r="V460" s="11"/>
      <c r="W460" s="11"/>
      <c r="Y460" s="21">
        <v>362.28</v>
      </c>
      <c r="Z460" s="196"/>
      <c r="AB460" s="196">
        <f t="shared" si="20"/>
        <v>415.8</v>
      </c>
      <c r="AC460" s="204">
        <v>379.66</v>
      </c>
      <c r="AD460" s="196"/>
      <c r="AE460" s="4"/>
      <c r="AF460" s="4"/>
    </row>
    <row r="461" spans="1:32" x14ac:dyDescent="0.2">
      <c r="A461" s="51"/>
      <c r="B461" s="11"/>
      <c r="C461" s="11" t="s">
        <v>467</v>
      </c>
      <c r="D461" s="11"/>
      <c r="E461" s="11" t="s">
        <v>288</v>
      </c>
      <c r="F461" s="11">
        <v>980058</v>
      </c>
      <c r="G461" s="11"/>
      <c r="H461" s="11"/>
      <c r="I461" s="11"/>
      <c r="J461" s="21">
        <v>209281.41</v>
      </c>
      <c r="K461" s="21"/>
      <c r="M461" s="11">
        <v>1419</v>
      </c>
      <c r="N461" s="64"/>
      <c r="P461" s="199">
        <f t="shared" si="18"/>
        <v>147.48513742071881</v>
      </c>
      <c r="Q461" s="11"/>
      <c r="R461" s="11"/>
      <c r="S461" s="11"/>
      <c r="T461" s="166">
        <f t="shared" si="19"/>
        <v>690.66807610993658</v>
      </c>
      <c r="U461" s="11"/>
      <c r="V461" s="11"/>
      <c r="W461" s="11"/>
      <c r="Y461" s="21">
        <v>209281.41</v>
      </c>
      <c r="Z461" s="196"/>
      <c r="AB461" s="196">
        <f t="shared" si="20"/>
        <v>240201.46</v>
      </c>
      <c r="AC461" s="204">
        <v>219318.82</v>
      </c>
      <c r="AD461" s="196"/>
      <c r="AE461" s="4"/>
      <c r="AF461" s="4"/>
    </row>
    <row r="462" spans="1:32" x14ac:dyDescent="0.2">
      <c r="A462" s="51"/>
      <c r="B462" s="11"/>
      <c r="C462" s="11" t="s">
        <v>467</v>
      </c>
      <c r="D462" s="11"/>
      <c r="E462" s="11" t="s">
        <v>206</v>
      </c>
      <c r="F462" s="11">
        <v>625</v>
      </c>
      <c r="G462" s="11"/>
      <c r="H462" s="11"/>
      <c r="I462" s="11"/>
      <c r="J462" s="21">
        <v>138.44999999999999</v>
      </c>
      <c r="K462" s="21"/>
      <c r="M462" s="11">
        <v>1</v>
      </c>
      <c r="N462" s="64"/>
      <c r="P462" s="199">
        <f t="shared" si="18"/>
        <v>138.44999999999999</v>
      </c>
      <c r="Q462" s="11"/>
      <c r="R462" s="11"/>
      <c r="S462" s="11"/>
      <c r="T462" s="166">
        <f t="shared" si="19"/>
        <v>625</v>
      </c>
      <c r="U462" s="11"/>
      <c r="V462" s="11"/>
      <c r="W462" s="11"/>
      <c r="Y462" s="21">
        <v>138.44999999999999</v>
      </c>
      <c r="Z462" s="196"/>
      <c r="AB462" s="196">
        <f t="shared" si="20"/>
        <v>158.91</v>
      </c>
      <c r="AC462" s="204">
        <v>145.09</v>
      </c>
      <c r="AD462" s="196"/>
      <c r="AE462" s="4"/>
      <c r="AF462" s="4"/>
    </row>
    <row r="463" spans="1:32" x14ac:dyDescent="0.2">
      <c r="A463" s="51"/>
      <c r="B463" s="11"/>
      <c r="C463" s="11" t="s">
        <v>467</v>
      </c>
      <c r="D463" s="11"/>
      <c r="E463" s="11" t="s">
        <v>192</v>
      </c>
      <c r="F463" s="11"/>
      <c r="G463" s="11"/>
      <c r="H463" s="11"/>
      <c r="I463" s="11"/>
      <c r="J463" s="21">
        <v>7.17</v>
      </c>
      <c r="K463" s="21"/>
      <c r="M463" s="11">
        <v>1</v>
      </c>
      <c r="N463" s="64"/>
      <c r="P463" s="199">
        <f t="shared" si="18"/>
        <v>7.17</v>
      </c>
      <c r="Q463" s="11"/>
      <c r="R463" s="11"/>
      <c r="S463" s="11"/>
      <c r="T463" s="166">
        <f t="shared" si="19"/>
        <v>0</v>
      </c>
      <c r="U463" s="11"/>
      <c r="V463" s="11"/>
      <c r="W463" s="11"/>
      <c r="Y463" s="21">
        <v>7.17</v>
      </c>
      <c r="Z463" s="196"/>
      <c r="AB463" s="196">
        <f t="shared" si="20"/>
        <v>8.23</v>
      </c>
      <c r="AC463" s="204">
        <v>7.51</v>
      </c>
      <c r="AD463" s="196"/>
      <c r="AE463" s="4"/>
      <c r="AF463" s="4"/>
    </row>
    <row r="464" spans="1:32" x14ac:dyDescent="0.2">
      <c r="A464" s="51"/>
      <c r="B464" s="11"/>
      <c r="C464" s="11" t="s">
        <v>468</v>
      </c>
      <c r="D464" s="11"/>
      <c r="E464" s="11" t="s">
        <v>283</v>
      </c>
      <c r="F464" s="11">
        <v>90858</v>
      </c>
      <c r="G464" s="11"/>
      <c r="H464" s="11"/>
      <c r="I464" s="11"/>
      <c r="J464" s="21">
        <v>19188.54</v>
      </c>
      <c r="K464" s="21"/>
      <c r="M464" s="11">
        <v>119</v>
      </c>
      <c r="N464" s="64"/>
      <c r="P464" s="199">
        <f t="shared" si="18"/>
        <v>161.24823529411765</v>
      </c>
      <c r="Q464" s="11"/>
      <c r="R464" s="11"/>
      <c r="S464" s="11"/>
      <c r="T464" s="166">
        <f t="shared" si="19"/>
        <v>763.51260504201684</v>
      </c>
      <c r="U464" s="11"/>
      <c r="V464" s="11"/>
      <c r="W464" s="11"/>
      <c r="Y464" s="21">
        <v>19188.54</v>
      </c>
      <c r="Z464" s="196"/>
      <c r="AB464" s="196">
        <f t="shared" si="20"/>
        <v>22023.53</v>
      </c>
      <c r="AC464" s="204">
        <v>20108.849999999999</v>
      </c>
      <c r="AD464" s="196"/>
      <c r="AE464" s="4"/>
      <c r="AF464" s="4"/>
    </row>
    <row r="465" spans="1:32" x14ac:dyDescent="0.2">
      <c r="A465" s="51"/>
      <c r="B465" s="11"/>
      <c r="C465" s="11" t="s">
        <v>469</v>
      </c>
      <c r="D465" s="11"/>
      <c r="E465" s="11" t="s">
        <v>470</v>
      </c>
      <c r="F465" s="11">
        <v>176236</v>
      </c>
      <c r="G465" s="11"/>
      <c r="H465" s="11"/>
      <c r="I465" s="11"/>
      <c r="J465" s="21">
        <v>36948.29</v>
      </c>
      <c r="K465" s="21"/>
      <c r="M465" s="11">
        <v>210</v>
      </c>
      <c r="N465" s="64"/>
      <c r="P465" s="199">
        <f t="shared" si="18"/>
        <v>175.94423809523809</v>
      </c>
      <c r="Q465" s="11"/>
      <c r="R465" s="11"/>
      <c r="S465" s="11"/>
      <c r="T465" s="166">
        <f t="shared" si="19"/>
        <v>839.21904761904761</v>
      </c>
      <c r="U465" s="11"/>
      <c r="V465" s="11"/>
      <c r="W465" s="11"/>
      <c r="Y465" s="21">
        <v>36948.29</v>
      </c>
      <c r="Z465" s="196"/>
      <c r="AB465" s="196">
        <f t="shared" si="20"/>
        <v>42407.17</v>
      </c>
      <c r="AC465" s="204">
        <v>38720.379999999997</v>
      </c>
      <c r="AD465" s="196"/>
      <c r="AE465" s="4"/>
      <c r="AF465" s="4"/>
    </row>
    <row r="466" spans="1:32" x14ac:dyDescent="0.2">
      <c r="A466" s="51"/>
      <c r="B466" s="11"/>
      <c r="C466" s="11" t="s">
        <v>471</v>
      </c>
      <c r="D466" s="11"/>
      <c r="E466" s="11" t="s">
        <v>130</v>
      </c>
      <c r="F466" s="11">
        <v>521671</v>
      </c>
      <c r="G466" s="11"/>
      <c r="H466" s="11"/>
      <c r="I466" s="11"/>
      <c r="J466" s="21">
        <v>109312.69000000009</v>
      </c>
      <c r="K466" s="21"/>
      <c r="M466" s="11">
        <v>638</v>
      </c>
      <c r="N466" s="64"/>
      <c r="P466" s="199">
        <f t="shared" si="18"/>
        <v>171.3365047021945</v>
      </c>
      <c r="Q466" s="11"/>
      <c r="R466" s="11"/>
      <c r="S466" s="11"/>
      <c r="T466" s="166">
        <f t="shared" si="19"/>
        <v>817.66614420062695</v>
      </c>
      <c r="U466" s="11"/>
      <c r="V466" s="11"/>
      <c r="W466" s="11"/>
      <c r="Y466" s="21">
        <v>109312.69000000009</v>
      </c>
      <c r="Z466" s="196"/>
      <c r="AB466" s="196">
        <f t="shared" si="20"/>
        <v>125462.97</v>
      </c>
      <c r="AC466" s="204">
        <v>114555.47</v>
      </c>
      <c r="AD466" s="196"/>
      <c r="AE466" s="4"/>
      <c r="AF466" s="4"/>
    </row>
    <row r="467" spans="1:32" x14ac:dyDescent="0.2">
      <c r="A467" s="51"/>
      <c r="B467" s="11"/>
      <c r="C467" s="11" t="s">
        <v>472</v>
      </c>
      <c r="D467" s="11"/>
      <c r="E467" s="11" t="s">
        <v>288</v>
      </c>
      <c r="F467" s="11">
        <v>158</v>
      </c>
      <c r="G467" s="11"/>
      <c r="H467" s="11"/>
      <c r="I467" s="11"/>
      <c r="J467" s="21">
        <v>40.770000000000003</v>
      </c>
      <c r="K467" s="21"/>
      <c r="M467" s="11">
        <v>1</v>
      </c>
      <c r="N467" s="64"/>
      <c r="P467" s="199">
        <f t="shared" si="18"/>
        <v>40.770000000000003</v>
      </c>
      <c r="Q467" s="11"/>
      <c r="R467" s="11"/>
      <c r="S467" s="11"/>
      <c r="T467" s="166">
        <f t="shared" si="19"/>
        <v>158</v>
      </c>
      <c r="U467" s="11"/>
      <c r="V467" s="11"/>
      <c r="W467" s="11"/>
      <c r="Y467" s="21">
        <v>40.770000000000003</v>
      </c>
      <c r="Z467" s="196"/>
      <c r="AB467" s="196">
        <f t="shared" si="20"/>
        <v>46.79</v>
      </c>
      <c r="AC467" s="204">
        <v>42.73</v>
      </c>
      <c r="AD467" s="196"/>
      <c r="AE467" s="4"/>
      <c r="AF467" s="4"/>
    </row>
    <row r="468" spans="1:32" x14ac:dyDescent="0.2">
      <c r="A468" s="51"/>
      <c r="B468" s="11"/>
      <c r="C468" s="11" t="s">
        <v>472</v>
      </c>
      <c r="D468" s="11"/>
      <c r="E468" s="11" t="s">
        <v>192</v>
      </c>
      <c r="F468" s="11">
        <v>729720</v>
      </c>
      <c r="G468" s="11"/>
      <c r="H468" s="11"/>
      <c r="I468" s="11"/>
      <c r="J468" s="21">
        <v>152570.12999999998</v>
      </c>
      <c r="K468" s="21"/>
      <c r="M468" s="11">
        <v>510</v>
      </c>
      <c r="N468" s="64"/>
      <c r="P468" s="199">
        <f t="shared" si="18"/>
        <v>299.15711764705878</v>
      </c>
      <c r="Q468" s="11"/>
      <c r="R468" s="11"/>
      <c r="S468" s="11"/>
      <c r="T468" s="166">
        <f t="shared" si="19"/>
        <v>1430.8235294117646</v>
      </c>
      <c r="U468" s="11"/>
      <c r="V468" s="11"/>
      <c r="W468" s="11"/>
      <c r="Y468" s="21">
        <v>152570.12999999998</v>
      </c>
      <c r="Z468" s="196"/>
      <c r="AB468" s="196">
        <f t="shared" si="20"/>
        <v>175111.43</v>
      </c>
      <c r="AC468" s="204">
        <v>159887.59</v>
      </c>
      <c r="AD468" s="196"/>
      <c r="AE468" s="4"/>
      <c r="AF468" s="4"/>
    </row>
    <row r="469" spans="1:32" x14ac:dyDescent="0.2">
      <c r="A469" s="51"/>
      <c r="B469" s="11"/>
      <c r="C469" s="11" t="s">
        <v>473</v>
      </c>
      <c r="D469" s="11"/>
      <c r="E469" s="11" t="s">
        <v>142</v>
      </c>
      <c r="F469" s="11">
        <v>7779</v>
      </c>
      <c r="G469" s="11"/>
      <c r="H469" s="11"/>
      <c r="I469" s="11"/>
      <c r="J469" s="21">
        <v>1671.23</v>
      </c>
      <c r="K469" s="21"/>
      <c r="M469" s="11">
        <v>5</v>
      </c>
      <c r="N469" s="64"/>
      <c r="P469" s="199">
        <f t="shared" si="18"/>
        <v>334.24599999999998</v>
      </c>
      <c r="Q469" s="11"/>
      <c r="R469" s="11"/>
      <c r="S469" s="11"/>
      <c r="T469" s="166">
        <f t="shared" si="19"/>
        <v>1555.8</v>
      </c>
      <c r="U469" s="11"/>
      <c r="V469" s="11"/>
      <c r="W469" s="11"/>
      <c r="Y469" s="21">
        <v>1671.23</v>
      </c>
      <c r="Z469" s="196"/>
      <c r="AB469" s="196">
        <f t="shared" si="20"/>
        <v>1918.14</v>
      </c>
      <c r="AC469" s="204">
        <v>1751.38</v>
      </c>
      <c r="AD469" s="196"/>
      <c r="AE469" s="4"/>
      <c r="AF469" s="4"/>
    </row>
    <row r="470" spans="1:32" x14ac:dyDescent="0.2">
      <c r="A470" s="51"/>
      <c r="B470" s="11"/>
      <c r="C470" s="11" t="s">
        <v>473</v>
      </c>
      <c r="D470" s="11"/>
      <c r="E470" s="11" t="s">
        <v>161</v>
      </c>
      <c r="F470" s="11">
        <v>3222</v>
      </c>
      <c r="G470" s="11"/>
      <c r="H470" s="11"/>
      <c r="I470" s="11"/>
      <c r="J470" s="21">
        <v>408.18</v>
      </c>
      <c r="K470" s="21"/>
      <c r="M470" s="11">
        <v>3</v>
      </c>
      <c r="N470" s="64"/>
      <c r="P470" s="199">
        <f t="shared" si="18"/>
        <v>136.06</v>
      </c>
      <c r="Q470" s="11"/>
      <c r="R470" s="11"/>
      <c r="S470" s="11"/>
      <c r="T470" s="166">
        <f t="shared" si="19"/>
        <v>1074</v>
      </c>
      <c r="U470" s="11"/>
      <c r="V470" s="11"/>
      <c r="W470" s="11"/>
      <c r="Y470" s="21">
        <v>408.18</v>
      </c>
      <c r="Z470" s="196"/>
      <c r="AB470" s="196">
        <f t="shared" si="20"/>
        <v>468.49</v>
      </c>
      <c r="AC470" s="204">
        <v>427.76</v>
      </c>
      <c r="AD470" s="196"/>
      <c r="AE470" s="4"/>
      <c r="AF470" s="4"/>
    </row>
    <row r="471" spans="1:32" x14ac:dyDescent="0.2">
      <c r="A471" s="51"/>
      <c r="B471" s="11"/>
      <c r="C471" s="11" t="s">
        <v>473</v>
      </c>
      <c r="D471" s="11"/>
      <c r="E471" s="11" t="s">
        <v>474</v>
      </c>
      <c r="F471" s="11">
        <v>915783</v>
      </c>
      <c r="G471" s="11"/>
      <c r="H471" s="11"/>
      <c r="I471" s="11"/>
      <c r="J471" s="21">
        <v>191234.19000000032</v>
      </c>
      <c r="K471" s="21"/>
      <c r="M471" s="11">
        <v>732</v>
      </c>
      <c r="N471" s="64"/>
      <c r="P471" s="199">
        <f t="shared" ref="P471:P534" si="21">J471/M471</f>
        <v>261.2488934426234</v>
      </c>
      <c r="Q471" s="11"/>
      <c r="R471" s="11"/>
      <c r="S471" s="11"/>
      <c r="T471" s="166">
        <f t="shared" ref="T471:T534" si="22">F471/M471</f>
        <v>1251.0696721311476</v>
      </c>
      <c r="U471" s="11"/>
      <c r="V471" s="11"/>
      <c r="W471" s="11"/>
      <c r="Y471" s="21">
        <v>191234.19000000032</v>
      </c>
      <c r="Z471" s="196"/>
      <c r="AB471" s="196">
        <f t="shared" ref="AB471:AB534" si="23">ROUND($AB$637*Y471/$Y$637,2)</f>
        <v>219487.87</v>
      </c>
      <c r="AC471" s="204">
        <v>200406.03</v>
      </c>
      <c r="AD471" s="196"/>
      <c r="AE471" s="4"/>
      <c r="AF471" s="4"/>
    </row>
    <row r="472" spans="1:32" x14ac:dyDescent="0.2">
      <c r="A472" s="51"/>
      <c r="B472" s="11"/>
      <c r="C472" s="11" t="s">
        <v>475</v>
      </c>
      <c r="D472" s="11"/>
      <c r="E472" s="11" t="s">
        <v>142</v>
      </c>
      <c r="F472" s="11">
        <v>73444</v>
      </c>
      <c r="G472" s="11"/>
      <c r="H472" s="11"/>
      <c r="I472" s="11"/>
      <c r="J472" s="21">
        <v>15204.810000000003</v>
      </c>
      <c r="K472" s="21"/>
      <c r="M472" s="11">
        <v>71</v>
      </c>
      <c r="N472" s="64"/>
      <c r="P472" s="199">
        <f t="shared" si="21"/>
        <v>214.1522535211268</v>
      </c>
      <c r="Q472" s="11"/>
      <c r="R472" s="11"/>
      <c r="S472" s="11"/>
      <c r="T472" s="166">
        <f t="shared" si="22"/>
        <v>1034.4225352112676</v>
      </c>
      <c r="U472" s="11"/>
      <c r="V472" s="11"/>
      <c r="W472" s="11"/>
      <c r="Y472" s="21">
        <v>15204.810000000003</v>
      </c>
      <c r="Z472" s="196"/>
      <c r="AB472" s="196">
        <f t="shared" si="23"/>
        <v>17451.23</v>
      </c>
      <c r="AC472" s="204">
        <v>15934.05</v>
      </c>
      <c r="AD472" s="196"/>
      <c r="AE472" s="4"/>
      <c r="AF472" s="4"/>
    </row>
    <row r="473" spans="1:32" x14ac:dyDescent="0.2">
      <c r="A473" s="51"/>
      <c r="B473" s="11"/>
      <c r="C473" s="11" t="s">
        <v>476</v>
      </c>
      <c r="D473" s="11"/>
      <c r="E473" s="11" t="s">
        <v>93</v>
      </c>
      <c r="F473" s="11">
        <v>977</v>
      </c>
      <c r="G473" s="11"/>
      <c r="H473" s="11"/>
      <c r="I473" s="11"/>
      <c r="J473" s="21">
        <v>207.81</v>
      </c>
      <c r="K473" s="21"/>
      <c r="M473" s="11">
        <v>4</v>
      </c>
      <c r="N473" s="64"/>
      <c r="P473" s="199">
        <f t="shared" si="21"/>
        <v>51.952500000000001</v>
      </c>
      <c r="Q473" s="11"/>
      <c r="R473" s="11"/>
      <c r="S473" s="11"/>
      <c r="T473" s="166">
        <f t="shared" si="22"/>
        <v>244.25</v>
      </c>
      <c r="U473" s="11"/>
      <c r="V473" s="11"/>
      <c r="W473" s="11"/>
      <c r="Y473" s="21">
        <v>207.81</v>
      </c>
      <c r="Z473" s="196"/>
      <c r="AB473" s="196">
        <f t="shared" si="23"/>
        <v>238.51</v>
      </c>
      <c r="AC473" s="204">
        <v>217.78</v>
      </c>
      <c r="AD473" s="196"/>
      <c r="AE473" s="4"/>
      <c r="AF473" s="4"/>
    </row>
    <row r="474" spans="1:32" x14ac:dyDescent="0.2">
      <c r="A474" s="51"/>
      <c r="B474" s="11"/>
      <c r="C474" s="11" t="s">
        <v>477</v>
      </c>
      <c r="D474" s="11"/>
      <c r="E474" s="11" t="s">
        <v>88</v>
      </c>
      <c r="F474" s="11">
        <v>1495</v>
      </c>
      <c r="G474" s="11"/>
      <c r="H474" s="11"/>
      <c r="I474" s="11"/>
      <c r="J474" s="21">
        <v>321.02999999999997</v>
      </c>
      <c r="K474" s="21"/>
      <c r="M474" s="11">
        <v>1</v>
      </c>
      <c r="N474" s="64"/>
      <c r="P474" s="199">
        <f t="shared" si="21"/>
        <v>321.02999999999997</v>
      </c>
      <c r="Q474" s="11"/>
      <c r="R474" s="11"/>
      <c r="S474" s="11"/>
      <c r="T474" s="166">
        <f t="shared" si="22"/>
        <v>1495</v>
      </c>
      <c r="U474" s="11"/>
      <c r="V474" s="11"/>
      <c r="W474" s="11"/>
      <c r="Y474" s="21">
        <v>321.02999999999997</v>
      </c>
      <c r="Z474" s="196"/>
      <c r="AB474" s="196">
        <f t="shared" si="23"/>
        <v>368.46</v>
      </c>
      <c r="AC474" s="204">
        <v>336.43</v>
      </c>
      <c r="AD474" s="196"/>
      <c r="AE474" s="4"/>
      <c r="AF474" s="4"/>
    </row>
    <row r="475" spans="1:32" x14ac:dyDescent="0.2">
      <c r="A475" s="51"/>
      <c r="B475" s="11"/>
      <c r="C475" s="11" t="s">
        <v>477</v>
      </c>
      <c r="D475" s="11"/>
      <c r="E475" s="11" t="s">
        <v>442</v>
      </c>
      <c r="F475" s="11">
        <v>84384</v>
      </c>
      <c r="G475" s="11"/>
      <c r="H475" s="11"/>
      <c r="I475" s="11"/>
      <c r="J475" s="21">
        <v>17686.850000000009</v>
      </c>
      <c r="K475" s="21"/>
      <c r="M475" s="11">
        <v>88</v>
      </c>
      <c r="N475" s="64"/>
      <c r="P475" s="199">
        <f t="shared" si="21"/>
        <v>200.98693181818192</v>
      </c>
      <c r="Q475" s="11"/>
      <c r="R475" s="11"/>
      <c r="S475" s="11"/>
      <c r="T475" s="166">
        <f t="shared" si="22"/>
        <v>958.90909090909088</v>
      </c>
      <c r="U475" s="11"/>
      <c r="V475" s="11"/>
      <c r="W475" s="11"/>
      <c r="Y475" s="21">
        <v>17686.850000000009</v>
      </c>
      <c r="Z475" s="196"/>
      <c r="AB475" s="196">
        <f t="shared" si="23"/>
        <v>20299.97</v>
      </c>
      <c r="AC475" s="204">
        <v>18535.13</v>
      </c>
      <c r="AD475" s="196"/>
      <c r="AE475" s="4"/>
      <c r="AF475" s="4"/>
    </row>
    <row r="476" spans="1:32" x14ac:dyDescent="0.2">
      <c r="A476" s="51"/>
      <c r="B476" s="11"/>
      <c r="C476" s="11" t="s">
        <v>478</v>
      </c>
      <c r="D476" s="11"/>
      <c r="E476" s="11" t="s">
        <v>154</v>
      </c>
      <c r="F476" s="11">
        <v>391976</v>
      </c>
      <c r="G476" s="11"/>
      <c r="H476" s="11"/>
      <c r="I476" s="11"/>
      <c r="J476" s="21">
        <v>82175.949999999983</v>
      </c>
      <c r="K476" s="21"/>
      <c r="M476" s="11">
        <v>385</v>
      </c>
      <c r="N476" s="64"/>
      <c r="P476" s="199">
        <f t="shared" si="21"/>
        <v>213.44402597402592</v>
      </c>
      <c r="Q476" s="11"/>
      <c r="R476" s="11"/>
      <c r="S476" s="11"/>
      <c r="T476" s="166">
        <f t="shared" si="22"/>
        <v>1018.1194805194805</v>
      </c>
      <c r="U476" s="11"/>
      <c r="V476" s="11"/>
      <c r="W476" s="11"/>
      <c r="Y476" s="21">
        <v>82175.949999999983</v>
      </c>
      <c r="Z476" s="196"/>
      <c r="AB476" s="196">
        <f t="shared" si="23"/>
        <v>94316.94</v>
      </c>
      <c r="AC476" s="204">
        <v>86117.22</v>
      </c>
      <c r="AD476" s="196"/>
      <c r="AE476" s="4"/>
      <c r="AF476" s="4"/>
    </row>
    <row r="477" spans="1:32" x14ac:dyDescent="0.2">
      <c r="A477" s="51"/>
      <c r="B477" s="11"/>
      <c r="C477" s="11" t="s">
        <v>479</v>
      </c>
      <c r="D477" s="11"/>
      <c r="E477" s="11" t="s">
        <v>480</v>
      </c>
      <c r="F477" s="11">
        <v>330018</v>
      </c>
      <c r="G477" s="11"/>
      <c r="H477" s="11"/>
      <c r="I477" s="11"/>
      <c r="J477" s="21">
        <v>69441.840000000011</v>
      </c>
      <c r="K477" s="21"/>
      <c r="M477" s="11">
        <v>281</v>
      </c>
      <c r="N477" s="64"/>
      <c r="P477" s="199">
        <f t="shared" si="21"/>
        <v>247.12398576512459</v>
      </c>
      <c r="Q477" s="11"/>
      <c r="R477" s="11"/>
      <c r="S477" s="11"/>
      <c r="T477" s="166">
        <f t="shared" si="22"/>
        <v>1174.4412811387901</v>
      </c>
      <c r="U477" s="11"/>
      <c r="V477" s="11"/>
      <c r="W477" s="11"/>
      <c r="Y477" s="21">
        <v>69441.840000000011</v>
      </c>
      <c r="Z477" s="196"/>
      <c r="AB477" s="196">
        <f t="shared" si="23"/>
        <v>79701.45</v>
      </c>
      <c r="AC477" s="204">
        <v>72772.36</v>
      </c>
      <c r="AD477" s="196"/>
      <c r="AE477" s="4"/>
      <c r="AF477" s="4"/>
    </row>
    <row r="478" spans="1:32" x14ac:dyDescent="0.2">
      <c r="A478" s="51"/>
      <c r="B478" s="11"/>
      <c r="C478" s="11" t="s">
        <v>481</v>
      </c>
      <c r="D478" s="11"/>
      <c r="E478" s="11" t="s">
        <v>242</v>
      </c>
      <c r="F478" s="11">
        <v>1377661</v>
      </c>
      <c r="G478" s="11"/>
      <c r="H478" s="11"/>
      <c r="I478" s="11"/>
      <c r="J478" s="21">
        <v>289744.82000000094</v>
      </c>
      <c r="K478" s="21"/>
      <c r="M478" s="11">
        <v>2071</v>
      </c>
      <c r="N478" s="64"/>
      <c r="P478" s="199">
        <f t="shared" si="21"/>
        <v>139.90575567358809</v>
      </c>
      <c r="Q478" s="11"/>
      <c r="R478" s="11"/>
      <c r="S478" s="11"/>
      <c r="T478" s="166">
        <f t="shared" si="22"/>
        <v>665.21535490101405</v>
      </c>
      <c r="U478" s="11"/>
      <c r="V478" s="11"/>
      <c r="W478" s="11"/>
      <c r="Y478" s="21">
        <v>289744.82000000094</v>
      </c>
      <c r="Z478" s="196"/>
      <c r="AB478" s="196">
        <f t="shared" si="23"/>
        <v>332552.84999999998</v>
      </c>
      <c r="AC478" s="204">
        <v>303641.36</v>
      </c>
      <c r="AD478" s="196"/>
      <c r="AE478" s="4"/>
      <c r="AF478" s="4"/>
    </row>
    <row r="479" spans="1:32" x14ac:dyDescent="0.2">
      <c r="A479" s="51"/>
      <c r="B479" s="11"/>
      <c r="C479" s="11" t="s">
        <v>482</v>
      </c>
      <c r="D479" s="11"/>
      <c r="E479" s="11" t="s">
        <v>483</v>
      </c>
      <c r="F479" s="11">
        <v>24656</v>
      </c>
      <c r="G479" s="11"/>
      <c r="H479" s="11"/>
      <c r="I479" s="11"/>
      <c r="J479" s="21">
        <v>5221.6799999999994</v>
      </c>
      <c r="K479" s="21"/>
      <c r="M479" s="11">
        <v>28</v>
      </c>
      <c r="N479" s="64"/>
      <c r="P479" s="199">
        <f t="shared" si="21"/>
        <v>186.48857142857142</v>
      </c>
      <c r="Q479" s="11"/>
      <c r="R479" s="11"/>
      <c r="S479" s="11"/>
      <c r="T479" s="166">
        <f t="shared" si="22"/>
        <v>880.57142857142856</v>
      </c>
      <c r="U479" s="11"/>
      <c r="V479" s="11"/>
      <c r="W479" s="11"/>
      <c r="Y479" s="21">
        <v>5221.6799999999994</v>
      </c>
      <c r="Z479" s="196"/>
      <c r="AB479" s="196">
        <f t="shared" si="23"/>
        <v>5993.15</v>
      </c>
      <c r="AC479" s="204">
        <v>5472.12</v>
      </c>
      <c r="AD479" s="196"/>
      <c r="AE479" s="4"/>
      <c r="AF479" s="4"/>
    </row>
    <row r="480" spans="1:32" x14ac:dyDescent="0.2">
      <c r="A480" s="51"/>
      <c r="B480" s="11"/>
      <c r="C480" s="11" t="s">
        <v>484</v>
      </c>
      <c r="D480" s="11"/>
      <c r="E480" s="11" t="s">
        <v>77</v>
      </c>
      <c r="F480" s="11">
        <v>99016</v>
      </c>
      <c r="G480" s="11"/>
      <c r="H480" s="11"/>
      <c r="I480" s="11"/>
      <c r="J480" s="21">
        <v>21004.86</v>
      </c>
      <c r="K480" s="21"/>
      <c r="M480" s="11">
        <v>100</v>
      </c>
      <c r="N480" s="64"/>
      <c r="P480" s="199">
        <f t="shared" si="21"/>
        <v>210.04859999999999</v>
      </c>
      <c r="Q480" s="11"/>
      <c r="R480" s="11"/>
      <c r="S480" s="11"/>
      <c r="T480" s="166">
        <f t="shared" si="22"/>
        <v>990.16</v>
      </c>
      <c r="U480" s="11"/>
      <c r="V480" s="11"/>
      <c r="W480" s="11"/>
      <c r="Y480" s="21">
        <v>21004.86</v>
      </c>
      <c r="Z480" s="196"/>
      <c r="AB480" s="196">
        <f t="shared" si="23"/>
        <v>24108.2</v>
      </c>
      <c r="AC480" s="204">
        <v>22012.28</v>
      </c>
      <c r="AD480" s="196"/>
      <c r="AE480" s="4"/>
      <c r="AF480" s="4"/>
    </row>
    <row r="481" spans="1:32" x14ac:dyDescent="0.2">
      <c r="A481" s="51"/>
      <c r="B481" s="11"/>
      <c r="C481" s="11" t="s">
        <v>485</v>
      </c>
      <c r="D481" s="11"/>
      <c r="E481" s="11" t="s">
        <v>142</v>
      </c>
      <c r="F481" s="11"/>
      <c r="G481" s="11"/>
      <c r="H481" s="11"/>
      <c r="I481" s="11"/>
      <c r="J481" s="21">
        <v>7.39</v>
      </c>
      <c r="K481" s="21"/>
      <c r="M481" s="11">
        <v>1</v>
      </c>
      <c r="N481" s="64"/>
      <c r="P481" s="199">
        <f t="shared" si="21"/>
        <v>7.39</v>
      </c>
      <c r="Q481" s="11"/>
      <c r="R481" s="11"/>
      <c r="S481" s="11"/>
      <c r="T481" s="166">
        <f t="shared" si="22"/>
        <v>0</v>
      </c>
      <c r="U481" s="11"/>
      <c r="V481" s="11"/>
      <c r="W481" s="11"/>
      <c r="Y481" s="21">
        <v>7.39</v>
      </c>
      <c r="Z481" s="196"/>
      <c r="AB481" s="196">
        <f t="shared" si="23"/>
        <v>8.48</v>
      </c>
      <c r="AC481" s="204">
        <v>7.74</v>
      </c>
      <c r="AD481" s="196"/>
      <c r="AE481" s="4"/>
      <c r="AF481" s="4"/>
    </row>
    <row r="482" spans="1:32" x14ac:dyDescent="0.2">
      <c r="A482" s="51"/>
      <c r="B482" s="11"/>
      <c r="C482" s="11" t="s">
        <v>485</v>
      </c>
      <c r="D482" s="11"/>
      <c r="E482" s="11" t="s">
        <v>214</v>
      </c>
      <c r="F482" s="11">
        <v>726209</v>
      </c>
      <c r="G482" s="11"/>
      <c r="H482" s="11"/>
      <c r="I482" s="11"/>
      <c r="J482" s="21">
        <v>153897.84</v>
      </c>
      <c r="K482" s="21"/>
      <c r="M482" s="11">
        <v>650</v>
      </c>
      <c r="N482" s="64"/>
      <c r="P482" s="199">
        <f t="shared" si="21"/>
        <v>236.76590769230768</v>
      </c>
      <c r="Q482" s="11"/>
      <c r="R482" s="11"/>
      <c r="S482" s="11"/>
      <c r="T482" s="166">
        <f t="shared" si="22"/>
        <v>1117.2446153846154</v>
      </c>
      <c r="U482" s="11"/>
      <c r="V482" s="11"/>
      <c r="W482" s="11"/>
      <c r="Y482" s="21">
        <v>153897.84</v>
      </c>
      <c r="Z482" s="196"/>
      <c r="AB482" s="196">
        <f t="shared" si="23"/>
        <v>176635.31</v>
      </c>
      <c r="AC482" s="204">
        <v>161278.98000000001</v>
      </c>
      <c r="AD482" s="196"/>
      <c r="AE482" s="4"/>
      <c r="AF482" s="4"/>
    </row>
    <row r="483" spans="1:32" x14ac:dyDescent="0.2">
      <c r="A483" s="51"/>
      <c r="B483" s="11"/>
      <c r="C483" s="11" t="s">
        <v>486</v>
      </c>
      <c r="D483" s="11"/>
      <c r="E483" s="11" t="s">
        <v>161</v>
      </c>
      <c r="F483" s="11">
        <v>3452247</v>
      </c>
      <c r="G483" s="11"/>
      <c r="H483" s="11"/>
      <c r="I483" s="11"/>
      <c r="J483" s="21">
        <v>699914.86999999848</v>
      </c>
      <c r="K483" s="21"/>
      <c r="M483" s="11">
        <v>3669</v>
      </c>
      <c r="N483" s="64"/>
      <c r="P483" s="199">
        <f t="shared" si="21"/>
        <v>190.76447805941632</v>
      </c>
      <c r="Q483" s="11"/>
      <c r="R483" s="11"/>
      <c r="S483" s="11"/>
      <c r="T483" s="166">
        <f t="shared" si="22"/>
        <v>940.92313982011444</v>
      </c>
      <c r="U483" s="11"/>
      <c r="V483" s="11"/>
      <c r="W483" s="11"/>
      <c r="Y483" s="21">
        <v>699914.86999999848</v>
      </c>
      <c r="Z483" s="196"/>
      <c r="AB483" s="196">
        <f t="shared" si="23"/>
        <v>803323.01</v>
      </c>
      <c r="AC483" s="204">
        <v>733483.7</v>
      </c>
      <c r="AD483" s="196"/>
      <c r="AE483" s="4"/>
      <c r="AF483" s="4"/>
    </row>
    <row r="484" spans="1:32" x14ac:dyDescent="0.2">
      <c r="A484" s="51"/>
      <c r="B484" s="11"/>
      <c r="C484" s="11" t="s">
        <v>487</v>
      </c>
      <c r="D484" s="11"/>
      <c r="E484" s="11" t="s">
        <v>93</v>
      </c>
      <c r="F484" s="11">
        <v>2510</v>
      </c>
      <c r="G484" s="11"/>
      <c r="H484" s="11"/>
      <c r="I484" s="11"/>
      <c r="J484" s="21">
        <v>602.9</v>
      </c>
      <c r="K484" s="21"/>
      <c r="M484" s="11">
        <v>9</v>
      </c>
      <c r="N484" s="64"/>
      <c r="P484" s="199">
        <f t="shared" si="21"/>
        <v>66.98888888888888</v>
      </c>
      <c r="Q484" s="11"/>
      <c r="R484" s="11"/>
      <c r="S484" s="11"/>
      <c r="T484" s="166">
        <f t="shared" si="22"/>
        <v>278.88888888888891</v>
      </c>
      <c r="U484" s="11"/>
      <c r="V484" s="11"/>
      <c r="W484" s="11"/>
      <c r="Y484" s="21">
        <v>602.9</v>
      </c>
      <c r="Z484" s="196"/>
      <c r="AB484" s="196">
        <f t="shared" si="23"/>
        <v>691.97</v>
      </c>
      <c r="AC484" s="204">
        <v>631.82000000000005</v>
      </c>
      <c r="AD484" s="196"/>
      <c r="AE484" s="4"/>
      <c r="AF484" s="4"/>
    </row>
    <row r="485" spans="1:32" x14ac:dyDescent="0.2">
      <c r="A485" s="51"/>
      <c r="B485" s="11"/>
      <c r="C485" s="11" t="s">
        <v>488</v>
      </c>
      <c r="D485" s="11"/>
      <c r="E485" s="11" t="s">
        <v>117</v>
      </c>
      <c r="F485" s="11">
        <v>105220</v>
      </c>
      <c r="G485" s="11"/>
      <c r="H485" s="11"/>
      <c r="I485" s="11"/>
      <c r="J485" s="21">
        <v>22642.05</v>
      </c>
      <c r="K485" s="21"/>
      <c r="M485" s="11">
        <v>145</v>
      </c>
      <c r="N485" s="64"/>
      <c r="P485" s="199">
        <f t="shared" si="21"/>
        <v>156.15206896551723</v>
      </c>
      <c r="Q485" s="11"/>
      <c r="R485" s="11"/>
      <c r="S485" s="11"/>
      <c r="T485" s="166">
        <f t="shared" si="22"/>
        <v>725.65517241379314</v>
      </c>
      <c r="U485" s="11"/>
      <c r="V485" s="11"/>
      <c r="W485" s="11"/>
      <c r="Y485" s="21">
        <v>22642.05</v>
      </c>
      <c r="Z485" s="196"/>
      <c r="AB485" s="196">
        <f t="shared" si="23"/>
        <v>25987.27</v>
      </c>
      <c r="AC485" s="204">
        <v>23727.99</v>
      </c>
      <c r="AD485" s="196"/>
      <c r="AE485" s="4"/>
      <c r="AF485" s="4"/>
    </row>
    <row r="486" spans="1:32" x14ac:dyDescent="0.2">
      <c r="A486" s="51"/>
      <c r="B486" s="11"/>
      <c r="C486" s="11" t="s">
        <v>488</v>
      </c>
      <c r="D486" s="11"/>
      <c r="E486" s="11" t="s">
        <v>75</v>
      </c>
      <c r="F486" s="11">
        <v>47918</v>
      </c>
      <c r="G486" s="11"/>
      <c r="H486" s="11"/>
      <c r="I486" s="11"/>
      <c r="J486" s="21">
        <v>10329.189999999999</v>
      </c>
      <c r="K486" s="21"/>
      <c r="M486" s="11">
        <v>69</v>
      </c>
      <c r="N486" s="64"/>
      <c r="P486" s="199">
        <f t="shared" si="21"/>
        <v>149.69840579710143</v>
      </c>
      <c r="Q486" s="11"/>
      <c r="R486" s="11"/>
      <c r="S486" s="11"/>
      <c r="T486" s="166">
        <f t="shared" si="22"/>
        <v>694.463768115942</v>
      </c>
      <c r="U486" s="11"/>
      <c r="V486" s="11"/>
      <c r="W486" s="11"/>
      <c r="Y486" s="21">
        <v>10329.189999999999</v>
      </c>
      <c r="Z486" s="196"/>
      <c r="AB486" s="196">
        <f t="shared" si="23"/>
        <v>11855.26</v>
      </c>
      <c r="AC486" s="204">
        <v>10824.59</v>
      </c>
      <c r="AD486" s="196"/>
      <c r="AE486" s="4"/>
      <c r="AF486" s="4"/>
    </row>
    <row r="487" spans="1:32" x14ac:dyDescent="0.2">
      <c r="A487" s="51"/>
      <c r="B487" s="11"/>
      <c r="C487" s="11" t="s">
        <v>488</v>
      </c>
      <c r="D487" s="11"/>
      <c r="E487" s="11" t="s">
        <v>489</v>
      </c>
      <c r="F487" s="11">
        <v>131063</v>
      </c>
      <c r="G487" s="11"/>
      <c r="H487" s="11"/>
      <c r="I487" s="11"/>
      <c r="J487" s="21">
        <v>28169.840000000004</v>
      </c>
      <c r="K487" s="21"/>
      <c r="M487" s="11">
        <v>205</v>
      </c>
      <c r="N487" s="64"/>
      <c r="P487" s="199">
        <f t="shared" si="21"/>
        <v>137.4138536585366</v>
      </c>
      <c r="Q487" s="11"/>
      <c r="R487" s="11"/>
      <c r="S487" s="11"/>
      <c r="T487" s="166">
        <f t="shared" si="22"/>
        <v>639.33170731707321</v>
      </c>
      <c r="U487" s="11"/>
      <c r="V487" s="11"/>
      <c r="W487" s="11"/>
      <c r="Y487" s="21">
        <v>28169.840000000004</v>
      </c>
      <c r="Z487" s="196"/>
      <c r="AB487" s="196">
        <f t="shared" si="23"/>
        <v>32331.759999999998</v>
      </c>
      <c r="AC487" s="204">
        <v>29520.9</v>
      </c>
      <c r="AD487" s="196"/>
      <c r="AE487" s="4"/>
      <c r="AF487" s="4"/>
    </row>
    <row r="488" spans="1:32" x14ac:dyDescent="0.2">
      <c r="A488" s="51"/>
      <c r="B488" s="11"/>
      <c r="C488" s="11" t="s">
        <v>490</v>
      </c>
      <c r="D488" s="11"/>
      <c r="E488" s="11" t="s">
        <v>267</v>
      </c>
      <c r="F488" s="11">
        <v>17</v>
      </c>
      <c r="G488" s="11"/>
      <c r="H488" s="11"/>
      <c r="I488" s="11"/>
      <c r="J488" s="21">
        <v>45.42</v>
      </c>
      <c r="K488" s="21"/>
      <c r="M488" s="11">
        <v>6</v>
      </c>
      <c r="N488" s="64"/>
      <c r="P488" s="199">
        <f t="shared" si="21"/>
        <v>7.57</v>
      </c>
      <c r="Q488" s="11"/>
      <c r="R488" s="11"/>
      <c r="S488" s="11"/>
      <c r="T488" s="166">
        <f t="shared" si="22"/>
        <v>2.8333333333333335</v>
      </c>
      <c r="U488" s="11"/>
      <c r="V488" s="11"/>
      <c r="W488" s="11"/>
      <c r="Y488" s="21">
        <v>45.42</v>
      </c>
      <c r="Z488" s="196"/>
      <c r="AB488" s="196">
        <f t="shared" si="23"/>
        <v>52.13</v>
      </c>
      <c r="AC488" s="204">
        <v>47.6</v>
      </c>
      <c r="AD488" s="196"/>
      <c r="AE488" s="4"/>
      <c r="AF488" s="4"/>
    </row>
    <row r="489" spans="1:32" x14ac:dyDescent="0.2">
      <c r="A489" s="51"/>
      <c r="B489" s="11"/>
      <c r="C489" s="11" t="s">
        <v>491</v>
      </c>
      <c r="D489" s="11"/>
      <c r="E489" s="11" t="s">
        <v>220</v>
      </c>
      <c r="F489" s="11">
        <v>473</v>
      </c>
      <c r="G489" s="11"/>
      <c r="H489" s="11"/>
      <c r="I489" s="11"/>
      <c r="J489" s="21">
        <v>105.69</v>
      </c>
      <c r="K489" s="21"/>
      <c r="M489" s="11">
        <v>1</v>
      </c>
      <c r="N489" s="64"/>
      <c r="P489" s="199">
        <f t="shared" si="21"/>
        <v>105.69</v>
      </c>
      <c r="Q489" s="11"/>
      <c r="R489" s="11"/>
      <c r="S489" s="11"/>
      <c r="T489" s="166">
        <f t="shared" si="22"/>
        <v>473</v>
      </c>
      <c r="U489" s="11"/>
      <c r="V489" s="11"/>
      <c r="W489" s="11"/>
      <c r="Y489" s="21">
        <v>105.69</v>
      </c>
      <c r="Z489" s="196"/>
      <c r="AB489" s="196">
        <f t="shared" si="23"/>
        <v>121.31</v>
      </c>
      <c r="AC489" s="204">
        <v>110.76</v>
      </c>
      <c r="AD489" s="196"/>
      <c r="AE489" s="4"/>
      <c r="AF489" s="4"/>
    </row>
    <row r="490" spans="1:32" x14ac:dyDescent="0.2">
      <c r="A490" s="51"/>
      <c r="B490" s="11"/>
      <c r="C490" s="11" t="s">
        <v>491</v>
      </c>
      <c r="D490" s="11"/>
      <c r="E490" s="11" t="s">
        <v>144</v>
      </c>
      <c r="F490" s="11">
        <v>4641</v>
      </c>
      <c r="G490" s="11"/>
      <c r="H490" s="11"/>
      <c r="I490" s="11"/>
      <c r="J490" s="21">
        <v>1044.6499999999999</v>
      </c>
      <c r="K490" s="21"/>
      <c r="M490" s="11">
        <v>11</v>
      </c>
      <c r="N490" s="64"/>
      <c r="P490" s="199">
        <f t="shared" si="21"/>
        <v>94.968181818181804</v>
      </c>
      <c r="Q490" s="11"/>
      <c r="R490" s="11"/>
      <c r="S490" s="11"/>
      <c r="T490" s="166">
        <f t="shared" si="22"/>
        <v>421.90909090909093</v>
      </c>
      <c r="U490" s="11"/>
      <c r="V490" s="11"/>
      <c r="W490" s="11"/>
      <c r="Y490" s="21">
        <v>1044.6499999999999</v>
      </c>
      <c r="Z490" s="196"/>
      <c r="AB490" s="196">
        <f t="shared" si="23"/>
        <v>1198.99</v>
      </c>
      <c r="AC490" s="204">
        <v>1094.75</v>
      </c>
      <c r="AD490" s="196"/>
      <c r="AE490" s="4"/>
      <c r="AF490" s="4"/>
    </row>
    <row r="491" spans="1:32" x14ac:dyDescent="0.2">
      <c r="A491" s="51"/>
      <c r="B491" s="11"/>
      <c r="C491" s="11" t="s">
        <v>491</v>
      </c>
      <c r="D491" s="11"/>
      <c r="E491" s="11" t="s">
        <v>452</v>
      </c>
      <c r="F491" s="11">
        <v>2397327</v>
      </c>
      <c r="G491" s="11"/>
      <c r="H491" s="11"/>
      <c r="I491" s="11"/>
      <c r="J491" s="21">
        <v>537626.06000000203</v>
      </c>
      <c r="K491" s="21"/>
      <c r="M491" s="11">
        <v>7098</v>
      </c>
      <c r="N491" s="64"/>
      <c r="P491" s="199">
        <f t="shared" si="21"/>
        <v>75.743316427162867</v>
      </c>
      <c r="Q491" s="11"/>
      <c r="R491" s="11"/>
      <c r="S491" s="11"/>
      <c r="T491" s="166">
        <f t="shared" si="22"/>
        <v>337.74683009298394</v>
      </c>
      <c r="U491" s="11"/>
      <c r="V491" s="11"/>
      <c r="W491" s="11"/>
      <c r="Y491" s="21">
        <v>537626.06000000203</v>
      </c>
      <c r="Z491" s="196"/>
      <c r="AB491" s="196">
        <f t="shared" si="23"/>
        <v>617057.02</v>
      </c>
      <c r="AC491" s="204">
        <v>563411.31000000006</v>
      </c>
      <c r="AD491" s="196"/>
      <c r="AE491" s="4"/>
      <c r="AF491" s="4"/>
    </row>
    <row r="492" spans="1:32" x14ac:dyDescent="0.2">
      <c r="A492" s="51"/>
      <c r="B492" s="11"/>
      <c r="C492" s="11" t="s">
        <v>491</v>
      </c>
      <c r="D492" s="11"/>
      <c r="E492" s="11" t="s">
        <v>121</v>
      </c>
      <c r="F492" s="11">
        <v>1621</v>
      </c>
      <c r="G492" s="11"/>
      <c r="H492" s="11"/>
      <c r="I492" s="11"/>
      <c r="J492" s="21">
        <v>354.01</v>
      </c>
      <c r="K492" s="21"/>
      <c r="M492" s="11">
        <v>2</v>
      </c>
      <c r="N492" s="64"/>
      <c r="P492" s="199">
        <f t="shared" si="21"/>
        <v>177.005</v>
      </c>
      <c r="Q492" s="11"/>
      <c r="R492" s="11"/>
      <c r="S492" s="11"/>
      <c r="T492" s="166">
        <f t="shared" si="22"/>
        <v>810.5</v>
      </c>
      <c r="U492" s="11"/>
      <c r="V492" s="11"/>
      <c r="W492" s="11"/>
      <c r="Y492" s="21">
        <v>354.01</v>
      </c>
      <c r="Z492" s="196"/>
      <c r="AB492" s="196">
        <f t="shared" si="23"/>
        <v>406.31</v>
      </c>
      <c r="AC492" s="204">
        <v>370.99</v>
      </c>
      <c r="AD492" s="196"/>
      <c r="AE492" s="4"/>
      <c r="AF492" s="4"/>
    </row>
    <row r="493" spans="1:32" x14ac:dyDescent="0.2">
      <c r="A493" s="51"/>
      <c r="B493" s="11"/>
      <c r="C493" s="11" t="s">
        <v>492</v>
      </c>
      <c r="D493" s="11"/>
      <c r="E493" s="11" t="s">
        <v>142</v>
      </c>
      <c r="F493" s="11">
        <v>7780</v>
      </c>
      <c r="G493" s="11"/>
      <c r="H493" s="11"/>
      <c r="I493" s="11"/>
      <c r="J493" s="21">
        <v>1708.2000000000003</v>
      </c>
      <c r="K493" s="21"/>
      <c r="M493" s="11">
        <v>10</v>
      </c>
      <c r="N493" s="64"/>
      <c r="P493" s="199">
        <f t="shared" si="21"/>
        <v>170.82000000000002</v>
      </c>
      <c r="Q493" s="11"/>
      <c r="R493" s="11"/>
      <c r="S493" s="11"/>
      <c r="T493" s="166">
        <f t="shared" si="22"/>
        <v>778</v>
      </c>
      <c r="U493" s="11"/>
      <c r="V493" s="11"/>
      <c r="W493" s="11"/>
      <c r="Y493" s="21">
        <v>1708.2000000000003</v>
      </c>
      <c r="Z493" s="196"/>
      <c r="AB493" s="196">
        <f t="shared" si="23"/>
        <v>1960.58</v>
      </c>
      <c r="AC493" s="204">
        <v>1790.13</v>
      </c>
      <c r="AD493" s="196"/>
      <c r="AE493" s="4"/>
      <c r="AF493" s="4"/>
    </row>
    <row r="494" spans="1:32" x14ac:dyDescent="0.2">
      <c r="A494" s="51"/>
      <c r="B494" s="11"/>
      <c r="C494" s="11" t="s">
        <v>493</v>
      </c>
      <c r="D494" s="11"/>
      <c r="E494" s="11" t="s">
        <v>63</v>
      </c>
      <c r="F494" s="11">
        <v>250806</v>
      </c>
      <c r="G494" s="11"/>
      <c r="H494" s="11"/>
      <c r="I494" s="11"/>
      <c r="J494" s="21">
        <v>53678.780000000028</v>
      </c>
      <c r="K494" s="21"/>
      <c r="M494" s="11">
        <v>317</v>
      </c>
      <c r="N494" s="64"/>
      <c r="P494" s="199">
        <f t="shared" si="21"/>
        <v>169.3336908517351</v>
      </c>
      <c r="Q494" s="11"/>
      <c r="R494" s="11"/>
      <c r="S494" s="11"/>
      <c r="T494" s="166">
        <f t="shared" si="22"/>
        <v>791.18611987381701</v>
      </c>
      <c r="U494" s="11"/>
      <c r="V494" s="11"/>
      <c r="W494" s="11"/>
      <c r="Y494" s="21">
        <v>53678.780000000028</v>
      </c>
      <c r="Z494" s="196"/>
      <c r="AB494" s="196">
        <f t="shared" si="23"/>
        <v>61609.49</v>
      </c>
      <c r="AC494" s="204">
        <v>56253.279999999999</v>
      </c>
      <c r="AD494" s="196"/>
      <c r="AE494" s="4"/>
      <c r="AF494" s="4"/>
    </row>
    <row r="495" spans="1:32" x14ac:dyDescent="0.2">
      <c r="A495" s="51"/>
      <c r="B495" s="11"/>
      <c r="C495" s="11" t="s">
        <v>493</v>
      </c>
      <c r="D495" s="11"/>
      <c r="E495" s="11" t="s">
        <v>370</v>
      </c>
      <c r="F495" s="11">
        <v>1417</v>
      </c>
      <c r="G495" s="11"/>
      <c r="H495" s="11"/>
      <c r="I495" s="11"/>
      <c r="J495" s="21">
        <v>323.83</v>
      </c>
      <c r="K495" s="21"/>
      <c r="M495" s="11">
        <v>4</v>
      </c>
      <c r="N495" s="64"/>
      <c r="P495" s="199">
        <f t="shared" si="21"/>
        <v>80.957499999999996</v>
      </c>
      <c r="Q495" s="11"/>
      <c r="R495" s="11"/>
      <c r="S495" s="11"/>
      <c r="T495" s="166">
        <f t="shared" si="22"/>
        <v>354.25</v>
      </c>
      <c r="U495" s="11"/>
      <c r="V495" s="11"/>
      <c r="W495" s="11"/>
      <c r="Y495" s="21">
        <v>323.83</v>
      </c>
      <c r="Z495" s="196"/>
      <c r="AB495" s="196">
        <f t="shared" si="23"/>
        <v>371.67</v>
      </c>
      <c r="AC495" s="204">
        <v>339.36</v>
      </c>
      <c r="AD495" s="196"/>
      <c r="AE495" s="4"/>
      <c r="AF495" s="4"/>
    </row>
    <row r="496" spans="1:32" x14ac:dyDescent="0.2">
      <c r="A496" s="51"/>
      <c r="B496" s="11"/>
      <c r="C496" s="11" t="s">
        <v>494</v>
      </c>
      <c r="D496" s="11"/>
      <c r="E496" s="11" t="s">
        <v>93</v>
      </c>
      <c r="F496" s="11">
        <v>1159</v>
      </c>
      <c r="G496" s="11"/>
      <c r="H496" s="11"/>
      <c r="I496" s="11"/>
      <c r="J496" s="21">
        <v>265</v>
      </c>
      <c r="K496" s="21"/>
      <c r="M496" s="11">
        <v>3</v>
      </c>
      <c r="N496" s="64"/>
      <c r="P496" s="199">
        <f t="shared" si="21"/>
        <v>88.333333333333329</v>
      </c>
      <c r="Q496" s="11"/>
      <c r="R496" s="11"/>
      <c r="S496" s="11"/>
      <c r="T496" s="166">
        <f t="shared" si="22"/>
        <v>386.33333333333331</v>
      </c>
      <c r="U496" s="11"/>
      <c r="V496" s="11"/>
      <c r="W496" s="11"/>
      <c r="Y496" s="21">
        <v>265</v>
      </c>
      <c r="Z496" s="196"/>
      <c r="AB496" s="196">
        <f t="shared" si="23"/>
        <v>304.14999999999998</v>
      </c>
      <c r="AC496" s="204">
        <v>277.70999999999998</v>
      </c>
      <c r="AD496" s="196"/>
      <c r="AE496" s="4"/>
      <c r="AF496" s="4"/>
    </row>
    <row r="497" spans="1:32" x14ac:dyDescent="0.2">
      <c r="A497" s="51"/>
      <c r="B497" s="11"/>
      <c r="C497" s="11" t="s">
        <v>494</v>
      </c>
      <c r="D497" s="11"/>
      <c r="E497" s="11" t="s">
        <v>220</v>
      </c>
      <c r="F497" s="11">
        <v>1120653</v>
      </c>
      <c r="G497" s="11"/>
      <c r="H497" s="11"/>
      <c r="I497" s="11"/>
      <c r="J497" s="21">
        <v>242495.75000000271</v>
      </c>
      <c r="K497" s="21"/>
      <c r="M497" s="11">
        <v>1788</v>
      </c>
      <c r="N497" s="64"/>
      <c r="P497" s="199">
        <f t="shared" si="21"/>
        <v>135.62402125279795</v>
      </c>
      <c r="Q497" s="11"/>
      <c r="R497" s="11"/>
      <c r="S497" s="11"/>
      <c r="T497" s="166">
        <f t="shared" si="22"/>
        <v>626.76342281879192</v>
      </c>
      <c r="U497" s="11"/>
      <c r="V497" s="11"/>
      <c r="W497" s="11"/>
      <c r="Y497" s="21">
        <v>242495.75000000271</v>
      </c>
      <c r="Z497" s="196"/>
      <c r="AB497" s="196">
        <f t="shared" si="23"/>
        <v>278323.02</v>
      </c>
      <c r="AC497" s="204">
        <v>254126.16</v>
      </c>
      <c r="AD497" s="196"/>
      <c r="AE497" s="4"/>
      <c r="AF497" s="4"/>
    </row>
    <row r="498" spans="1:32" x14ac:dyDescent="0.2">
      <c r="A498" s="51"/>
      <c r="B498" s="11"/>
      <c r="C498" s="11" t="s">
        <v>494</v>
      </c>
      <c r="D498" s="11"/>
      <c r="E498" s="11" t="s">
        <v>452</v>
      </c>
      <c r="F498" s="11">
        <v>2544</v>
      </c>
      <c r="G498" s="11"/>
      <c r="H498" s="11"/>
      <c r="I498" s="11"/>
      <c r="J498" s="21">
        <v>555.08000000000004</v>
      </c>
      <c r="K498" s="21"/>
      <c r="M498" s="11">
        <v>3</v>
      </c>
      <c r="N498" s="64"/>
      <c r="P498" s="199">
        <f t="shared" si="21"/>
        <v>185.02666666666667</v>
      </c>
      <c r="Q498" s="11"/>
      <c r="R498" s="11"/>
      <c r="S498" s="11"/>
      <c r="T498" s="166">
        <f t="shared" si="22"/>
        <v>848</v>
      </c>
      <c r="U498" s="11"/>
      <c r="V498" s="11"/>
      <c r="W498" s="11"/>
      <c r="Y498" s="21">
        <v>555.08000000000004</v>
      </c>
      <c r="Z498" s="196"/>
      <c r="AB498" s="196">
        <f t="shared" si="23"/>
        <v>637.09</v>
      </c>
      <c r="AC498" s="204">
        <v>581.70000000000005</v>
      </c>
      <c r="AD498" s="196"/>
      <c r="AE498" s="4"/>
      <c r="AF498" s="4"/>
    </row>
    <row r="499" spans="1:32" x14ac:dyDescent="0.2">
      <c r="A499" s="51"/>
      <c r="B499" s="11"/>
      <c r="C499" s="11" t="s">
        <v>494</v>
      </c>
      <c r="D499" s="11"/>
      <c r="E499" s="11" t="s">
        <v>221</v>
      </c>
      <c r="F499" s="11">
        <v>2029</v>
      </c>
      <c r="G499" s="11"/>
      <c r="H499" s="11"/>
      <c r="I499" s="11"/>
      <c r="J499" s="21">
        <v>447.1</v>
      </c>
      <c r="K499" s="21"/>
      <c r="M499" s="11">
        <v>3</v>
      </c>
      <c r="N499" s="64"/>
      <c r="P499" s="199">
        <f t="shared" si="21"/>
        <v>149.03333333333333</v>
      </c>
      <c r="Q499" s="11"/>
      <c r="R499" s="11"/>
      <c r="S499" s="11"/>
      <c r="T499" s="166">
        <f t="shared" si="22"/>
        <v>676.33333333333337</v>
      </c>
      <c r="U499" s="11"/>
      <c r="V499" s="11"/>
      <c r="W499" s="11"/>
      <c r="Y499" s="21">
        <v>447.1</v>
      </c>
      <c r="Z499" s="196"/>
      <c r="AB499" s="196">
        <f t="shared" si="23"/>
        <v>513.16</v>
      </c>
      <c r="AC499" s="204">
        <v>468.54</v>
      </c>
      <c r="AD499" s="196"/>
      <c r="AE499" s="4"/>
      <c r="AF499" s="4"/>
    </row>
    <row r="500" spans="1:32" x14ac:dyDescent="0.2">
      <c r="A500" s="51"/>
      <c r="B500" s="11"/>
      <c r="C500" s="11" t="s">
        <v>494</v>
      </c>
      <c r="D500" s="11"/>
      <c r="E500" s="11" t="s">
        <v>95</v>
      </c>
      <c r="F500" s="11">
        <v>374</v>
      </c>
      <c r="G500" s="11"/>
      <c r="H500" s="11"/>
      <c r="I500" s="11"/>
      <c r="J500" s="21">
        <v>85.34</v>
      </c>
      <c r="K500" s="21"/>
      <c r="M500" s="11">
        <v>1</v>
      </c>
      <c r="N500" s="64"/>
      <c r="P500" s="199">
        <f t="shared" si="21"/>
        <v>85.34</v>
      </c>
      <c r="Q500" s="11"/>
      <c r="R500" s="11"/>
      <c r="S500" s="11"/>
      <c r="T500" s="166">
        <f t="shared" si="22"/>
        <v>374</v>
      </c>
      <c r="U500" s="11"/>
      <c r="V500" s="11"/>
      <c r="W500" s="11"/>
      <c r="Y500" s="21">
        <v>85.34</v>
      </c>
      <c r="Z500" s="196"/>
      <c r="AB500" s="196">
        <f t="shared" si="23"/>
        <v>97.95</v>
      </c>
      <c r="AC500" s="204">
        <v>89.43</v>
      </c>
      <c r="AD500" s="196"/>
      <c r="AE500" s="4"/>
      <c r="AF500" s="4"/>
    </row>
    <row r="501" spans="1:32" x14ac:dyDescent="0.2">
      <c r="A501" s="51"/>
      <c r="B501" s="11"/>
      <c r="C501" s="11" t="s">
        <v>495</v>
      </c>
      <c r="D501" s="11"/>
      <c r="E501" s="11" t="s">
        <v>496</v>
      </c>
      <c r="F501" s="11">
        <v>1066</v>
      </c>
      <c r="G501" s="11"/>
      <c r="H501" s="11"/>
      <c r="I501" s="11"/>
      <c r="J501" s="21">
        <v>231.34</v>
      </c>
      <c r="K501" s="21"/>
      <c r="M501" s="11">
        <v>1</v>
      </c>
      <c r="N501" s="64"/>
      <c r="P501" s="199">
        <f t="shared" si="21"/>
        <v>231.34</v>
      </c>
      <c r="Q501" s="11"/>
      <c r="R501" s="11"/>
      <c r="S501" s="11"/>
      <c r="T501" s="166">
        <f t="shared" si="22"/>
        <v>1066</v>
      </c>
      <c r="U501" s="11"/>
      <c r="V501" s="11"/>
      <c r="W501" s="11"/>
      <c r="Y501" s="21">
        <v>231.34</v>
      </c>
      <c r="Z501" s="196"/>
      <c r="AB501" s="196">
        <f t="shared" si="23"/>
        <v>265.52</v>
      </c>
      <c r="AC501" s="204">
        <v>242.44</v>
      </c>
      <c r="AD501" s="196"/>
      <c r="AE501" s="4"/>
      <c r="AF501" s="4"/>
    </row>
    <row r="502" spans="1:32" x14ac:dyDescent="0.2">
      <c r="A502" s="51"/>
      <c r="B502" s="11"/>
      <c r="C502" s="11" t="s">
        <v>495</v>
      </c>
      <c r="D502" s="11"/>
      <c r="E502" s="11" t="s">
        <v>105</v>
      </c>
      <c r="F502" s="11">
        <v>5821764</v>
      </c>
      <c r="G502" s="11"/>
      <c r="H502" s="11"/>
      <c r="I502" s="11"/>
      <c r="J502" s="21">
        <v>1228096.3799999924</v>
      </c>
      <c r="K502" s="21"/>
      <c r="M502" s="11">
        <v>7538</v>
      </c>
      <c r="N502" s="64"/>
      <c r="P502" s="199">
        <f t="shared" si="21"/>
        <v>162.92071902361269</v>
      </c>
      <c r="Q502" s="11"/>
      <c r="R502" s="11"/>
      <c r="S502" s="11"/>
      <c r="T502" s="166">
        <f t="shared" si="22"/>
        <v>772.32210135314403</v>
      </c>
      <c r="U502" s="11"/>
      <c r="V502" s="11"/>
      <c r="W502" s="11"/>
      <c r="Y502" s="21">
        <v>1228096.3799999924</v>
      </c>
      <c r="Z502" s="196"/>
      <c r="AB502" s="196">
        <f t="shared" si="23"/>
        <v>1409540.11</v>
      </c>
      <c r="AC502" s="204">
        <v>1286997.48</v>
      </c>
      <c r="AD502" s="196"/>
      <c r="AE502" s="4"/>
      <c r="AF502" s="4"/>
    </row>
    <row r="503" spans="1:32" x14ac:dyDescent="0.2">
      <c r="A503" s="51"/>
      <c r="B503" s="11"/>
      <c r="C503" s="11" t="s">
        <v>495</v>
      </c>
      <c r="D503" s="11"/>
      <c r="E503" s="11" t="s">
        <v>88</v>
      </c>
      <c r="F503" s="11">
        <v>902</v>
      </c>
      <c r="G503" s="11"/>
      <c r="H503" s="11"/>
      <c r="I503" s="11"/>
      <c r="J503" s="21">
        <v>141.65</v>
      </c>
      <c r="K503" s="21"/>
      <c r="M503" s="11">
        <v>1</v>
      </c>
      <c r="N503" s="64"/>
      <c r="P503" s="199">
        <f t="shared" si="21"/>
        <v>141.65</v>
      </c>
      <c r="Q503" s="11"/>
      <c r="R503" s="11"/>
      <c r="S503" s="11"/>
      <c r="T503" s="166">
        <f t="shared" si="22"/>
        <v>902</v>
      </c>
      <c r="U503" s="11"/>
      <c r="V503" s="11"/>
      <c r="W503" s="11"/>
      <c r="Y503" s="21">
        <v>141.65</v>
      </c>
      <c r="Z503" s="196"/>
      <c r="AB503" s="196">
        <f t="shared" si="23"/>
        <v>162.58000000000001</v>
      </c>
      <c r="AC503" s="204">
        <v>148.44</v>
      </c>
      <c r="AD503" s="196"/>
      <c r="AE503" s="4"/>
      <c r="AF503" s="4"/>
    </row>
    <row r="504" spans="1:32" x14ac:dyDescent="0.2">
      <c r="A504" s="51"/>
      <c r="B504" s="11"/>
      <c r="C504" s="11" t="s">
        <v>495</v>
      </c>
      <c r="D504" s="11"/>
      <c r="E504" s="11" t="s">
        <v>90</v>
      </c>
      <c r="F504" s="11">
        <v>670</v>
      </c>
      <c r="G504" s="11"/>
      <c r="H504" s="11"/>
      <c r="I504" s="11"/>
      <c r="J504" s="21">
        <v>148.15</v>
      </c>
      <c r="K504" s="21"/>
      <c r="M504" s="11">
        <v>1</v>
      </c>
      <c r="N504" s="64"/>
      <c r="P504" s="199">
        <f t="shared" si="21"/>
        <v>148.15</v>
      </c>
      <c r="Q504" s="11"/>
      <c r="R504" s="11"/>
      <c r="S504" s="11"/>
      <c r="T504" s="166">
        <f t="shared" si="22"/>
        <v>670</v>
      </c>
      <c r="U504" s="11"/>
      <c r="V504" s="11"/>
      <c r="W504" s="11"/>
      <c r="Y504" s="21">
        <v>148.15</v>
      </c>
      <c r="Z504" s="196"/>
      <c r="AB504" s="196">
        <f t="shared" si="23"/>
        <v>170.04</v>
      </c>
      <c r="AC504" s="204">
        <v>155.26</v>
      </c>
      <c r="AD504" s="196"/>
      <c r="AE504" s="4"/>
      <c r="AF504" s="4"/>
    </row>
    <row r="505" spans="1:32" x14ac:dyDescent="0.2">
      <c r="A505" s="51"/>
      <c r="B505" s="11"/>
      <c r="C505" s="11" t="s">
        <v>497</v>
      </c>
      <c r="D505" s="11"/>
      <c r="E505" s="11" t="s">
        <v>86</v>
      </c>
      <c r="F505" s="11">
        <v>46885</v>
      </c>
      <c r="G505" s="11"/>
      <c r="H505" s="11"/>
      <c r="I505" s="11"/>
      <c r="J505" s="21">
        <v>9338.4000000000015</v>
      </c>
      <c r="K505" s="21"/>
      <c r="M505" s="11">
        <v>45</v>
      </c>
      <c r="N505" s="64"/>
      <c r="P505" s="199">
        <f t="shared" si="21"/>
        <v>207.52000000000004</v>
      </c>
      <c r="Q505" s="11"/>
      <c r="R505" s="11"/>
      <c r="S505" s="11"/>
      <c r="T505" s="166">
        <f t="shared" si="22"/>
        <v>1041.8888888888889</v>
      </c>
      <c r="U505" s="11"/>
      <c r="V505" s="11"/>
      <c r="W505" s="11"/>
      <c r="Y505" s="21">
        <v>9338.4000000000015</v>
      </c>
      <c r="Z505" s="196"/>
      <c r="AB505" s="196">
        <f t="shared" si="23"/>
        <v>10718.09</v>
      </c>
      <c r="AC505" s="204">
        <v>9786.2800000000007</v>
      </c>
      <c r="AD505" s="196"/>
      <c r="AE505" s="4"/>
      <c r="AF505" s="4"/>
    </row>
    <row r="506" spans="1:32" x14ac:dyDescent="0.2">
      <c r="A506" s="51"/>
      <c r="B506" s="11"/>
      <c r="C506" s="11" t="s">
        <v>497</v>
      </c>
      <c r="D506" s="11"/>
      <c r="E506" s="11" t="s">
        <v>188</v>
      </c>
      <c r="F506" s="11">
        <v>4620</v>
      </c>
      <c r="G506" s="11"/>
      <c r="H506" s="11"/>
      <c r="I506" s="11"/>
      <c r="J506" s="21">
        <v>1011.3100000000001</v>
      </c>
      <c r="K506" s="21"/>
      <c r="M506" s="11">
        <v>6</v>
      </c>
      <c r="N506" s="64"/>
      <c r="P506" s="199">
        <f t="shared" si="21"/>
        <v>168.55166666666668</v>
      </c>
      <c r="Q506" s="11"/>
      <c r="R506" s="11"/>
      <c r="S506" s="11"/>
      <c r="T506" s="166">
        <f t="shared" si="22"/>
        <v>770</v>
      </c>
      <c r="U506" s="11"/>
      <c r="V506" s="11"/>
      <c r="W506" s="11"/>
      <c r="Y506" s="21">
        <v>1011.3100000000001</v>
      </c>
      <c r="Z506" s="196"/>
      <c r="AB506" s="196">
        <f t="shared" si="23"/>
        <v>1160.72</v>
      </c>
      <c r="AC506" s="204">
        <v>1059.81</v>
      </c>
      <c r="AD506" s="196"/>
      <c r="AE506" s="4"/>
      <c r="AF506" s="4"/>
    </row>
    <row r="507" spans="1:32" x14ac:dyDescent="0.2">
      <c r="A507" s="51"/>
      <c r="B507" s="11"/>
      <c r="C507" s="11" t="s">
        <v>498</v>
      </c>
      <c r="D507" s="11"/>
      <c r="E507" s="11" t="s">
        <v>455</v>
      </c>
      <c r="F507" s="11">
        <v>87646</v>
      </c>
      <c r="G507" s="11"/>
      <c r="H507" s="11"/>
      <c r="I507" s="11"/>
      <c r="J507" s="21">
        <v>17849.91</v>
      </c>
      <c r="K507" s="21"/>
      <c r="M507" s="11">
        <v>105</v>
      </c>
      <c r="N507" s="64"/>
      <c r="P507" s="199">
        <f t="shared" si="21"/>
        <v>169.99914285714286</v>
      </c>
      <c r="Q507" s="11"/>
      <c r="R507" s="11"/>
      <c r="S507" s="11"/>
      <c r="T507" s="166">
        <f t="shared" si="22"/>
        <v>834.72380952380956</v>
      </c>
      <c r="U507" s="11"/>
      <c r="V507" s="11"/>
      <c r="W507" s="11"/>
      <c r="Y507" s="21">
        <v>17849.91</v>
      </c>
      <c r="Z507" s="196"/>
      <c r="AB507" s="196">
        <f t="shared" si="23"/>
        <v>20487.13</v>
      </c>
      <c r="AC507" s="204">
        <v>18706.009999999998</v>
      </c>
      <c r="AD507" s="196"/>
      <c r="AE507" s="4"/>
      <c r="AF507" s="4"/>
    </row>
    <row r="508" spans="1:32" x14ac:dyDescent="0.2">
      <c r="A508" s="51"/>
      <c r="B508" s="11"/>
      <c r="C508" s="11" t="s">
        <v>499</v>
      </c>
      <c r="D508" s="11"/>
      <c r="E508" s="11" t="s">
        <v>163</v>
      </c>
      <c r="F508" s="11">
        <v>10503</v>
      </c>
      <c r="G508" s="11"/>
      <c r="H508" s="11"/>
      <c r="I508" s="11"/>
      <c r="J508" s="21">
        <v>2285.5299999999997</v>
      </c>
      <c r="K508" s="21"/>
      <c r="M508" s="11">
        <v>25</v>
      </c>
      <c r="N508" s="64"/>
      <c r="P508" s="199">
        <f t="shared" si="21"/>
        <v>91.421199999999985</v>
      </c>
      <c r="Q508" s="11"/>
      <c r="R508" s="11"/>
      <c r="S508" s="11"/>
      <c r="T508" s="166">
        <f t="shared" si="22"/>
        <v>420.12</v>
      </c>
      <c r="U508" s="11"/>
      <c r="V508" s="11"/>
      <c r="W508" s="11"/>
      <c r="Y508" s="21">
        <v>2285.5299999999997</v>
      </c>
      <c r="Z508" s="196"/>
      <c r="AB508" s="196">
        <f t="shared" si="23"/>
        <v>2623.2</v>
      </c>
      <c r="AC508" s="204">
        <v>2395.15</v>
      </c>
      <c r="AD508" s="196"/>
      <c r="AE508" s="4"/>
      <c r="AF508" s="4"/>
    </row>
    <row r="509" spans="1:32" x14ac:dyDescent="0.2">
      <c r="A509" s="51"/>
      <c r="B509" s="11"/>
      <c r="C509" s="11" t="s">
        <v>500</v>
      </c>
      <c r="D509" s="11"/>
      <c r="E509" s="11" t="s">
        <v>501</v>
      </c>
      <c r="F509" s="11">
        <v>172008</v>
      </c>
      <c r="G509" s="11"/>
      <c r="H509" s="11"/>
      <c r="I509" s="11"/>
      <c r="J509" s="21">
        <v>35797.900000000016</v>
      </c>
      <c r="K509" s="21"/>
      <c r="M509" s="11">
        <v>210</v>
      </c>
      <c r="N509" s="64"/>
      <c r="P509" s="199">
        <f t="shared" si="21"/>
        <v>170.46619047619055</v>
      </c>
      <c r="Q509" s="11"/>
      <c r="R509" s="11"/>
      <c r="S509" s="11"/>
      <c r="T509" s="166">
        <f t="shared" si="22"/>
        <v>819.08571428571429</v>
      </c>
      <c r="U509" s="11"/>
      <c r="V509" s="11"/>
      <c r="W509" s="11"/>
      <c r="Y509" s="21">
        <v>35797.900000000016</v>
      </c>
      <c r="Z509" s="196"/>
      <c r="AB509" s="196">
        <f t="shared" si="23"/>
        <v>41086.82</v>
      </c>
      <c r="AC509" s="204">
        <v>37514.81</v>
      </c>
      <c r="AD509" s="196"/>
      <c r="AE509" s="4"/>
      <c r="AF509" s="4"/>
    </row>
    <row r="510" spans="1:32" x14ac:dyDescent="0.2">
      <c r="A510" s="51"/>
      <c r="B510" s="11"/>
      <c r="C510" s="11" t="s">
        <v>502</v>
      </c>
      <c r="D510" s="11"/>
      <c r="E510" s="11" t="s">
        <v>100</v>
      </c>
      <c r="F510" s="11">
        <v>779499</v>
      </c>
      <c r="G510" s="11"/>
      <c r="H510" s="11"/>
      <c r="I510" s="11"/>
      <c r="J510" s="21">
        <v>174299.07999999975</v>
      </c>
      <c r="K510" s="21"/>
      <c r="M510" s="11">
        <v>2125</v>
      </c>
      <c r="N510" s="64"/>
      <c r="P510" s="199">
        <f t="shared" si="21"/>
        <v>82.023096470588115</v>
      </c>
      <c r="Q510" s="11"/>
      <c r="R510" s="11"/>
      <c r="S510" s="11"/>
      <c r="T510" s="166">
        <f t="shared" si="22"/>
        <v>366.82305882352944</v>
      </c>
      <c r="U510" s="11"/>
      <c r="V510" s="11"/>
      <c r="W510" s="11"/>
      <c r="Y510" s="21">
        <v>174299.07999999975</v>
      </c>
      <c r="Z510" s="196"/>
      <c r="AB510" s="196">
        <f t="shared" si="23"/>
        <v>200050.7</v>
      </c>
      <c r="AC510" s="204">
        <v>182658.69</v>
      </c>
      <c r="AD510" s="196"/>
      <c r="AE510" s="4"/>
      <c r="AF510" s="4"/>
    </row>
    <row r="511" spans="1:32" x14ac:dyDescent="0.2">
      <c r="A511" s="51"/>
      <c r="B511" s="11"/>
      <c r="C511" s="11" t="s">
        <v>503</v>
      </c>
      <c r="D511" s="11"/>
      <c r="E511" s="11" t="s">
        <v>68</v>
      </c>
      <c r="F511" s="11">
        <v>421</v>
      </c>
      <c r="G511" s="11"/>
      <c r="H511" s="11"/>
      <c r="I511" s="11"/>
      <c r="J511" s="21">
        <v>96.48</v>
      </c>
      <c r="K511" s="21"/>
      <c r="M511" s="11">
        <v>1</v>
      </c>
      <c r="N511" s="64"/>
      <c r="P511" s="199">
        <f t="shared" si="21"/>
        <v>96.48</v>
      </c>
      <c r="Q511" s="11"/>
      <c r="R511" s="11"/>
      <c r="S511" s="11"/>
      <c r="T511" s="166">
        <f t="shared" si="22"/>
        <v>421</v>
      </c>
      <c r="U511" s="11"/>
      <c r="V511" s="11"/>
      <c r="W511" s="11"/>
      <c r="Y511" s="21">
        <v>96.48</v>
      </c>
      <c r="Z511" s="196"/>
      <c r="AB511" s="196">
        <f t="shared" si="23"/>
        <v>110.73</v>
      </c>
      <c r="AC511" s="204">
        <v>101.11</v>
      </c>
      <c r="AD511" s="196"/>
      <c r="AE511" s="4"/>
      <c r="AF511" s="4"/>
    </row>
    <row r="512" spans="1:32" x14ac:dyDescent="0.2">
      <c r="A512" s="51"/>
      <c r="B512" s="11"/>
      <c r="C512" s="11" t="s">
        <v>504</v>
      </c>
      <c r="D512" s="11"/>
      <c r="E512" s="11" t="s">
        <v>70</v>
      </c>
      <c r="F512" s="11">
        <v>8572215</v>
      </c>
      <c r="G512" s="11"/>
      <c r="H512" s="11"/>
      <c r="I512" s="11"/>
      <c r="J512" s="21">
        <v>1776419.4399999944</v>
      </c>
      <c r="K512" s="21"/>
      <c r="M512" s="11">
        <v>10973</v>
      </c>
      <c r="N512" s="64"/>
      <c r="P512" s="199">
        <f t="shared" si="21"/>
        <v>161.89004283240629</v>
      </c>
      <c r="Q512" s="11"/>
      <c r="R512" s="11"/>
      <c r="S512" s="11"/>
      <c r="T512" s="166">
        <f t="shared" si="22"/>
        <v>781.20978766062149</v>
      </c>
      <c r="U512" s="11"/>
      <c r="V512" s="11"/>
      <c r="W512" s="11"/>
      <c r="Y512" s="21">
        <v>1776419.4399999944</v>
      </c>
      <c r="Z512" s="196"/>
      <c r="AB512" s="196">
        <f t="shared" si="23"/>
        <v>2038874.56</v>
      </c>
      <c r="AC512" s="204">
        <v>1861618.83</v>
      </c>
      <c r="AD512" s="196"/>
      <c r="AE512" s="4"/>
      <c r="AF512" s="4"/>
    </row>
    <row r="513" spans="1:32" x14ac:dyDescent="0.2">
      <c r="A513" s="51"/>
      <c r="B513" s="11"/>
      <c r="C513" s="11" t="s">
        <v>504</v>
      </c>
      <c r="D513" s="11"/>
      <c r="E513" s="11" t="s">
        <v>178</v>
      </c>
      <c r="F513" s="11">
        <v>703</v>
      </c>
      <c r="G513" s="11"/>
      <c r="H513" s="11"/>
      <c r="I513" s="11"/>
      <c r="J513" s="21">
        <v>154.84</v>
      </c>
      <c r="K513" s="21"/>
      <c r="M513" s="11">
        <v>1</v>
      </c>
      <c r="N513" s="64"/>
      <c r="P513" s="199">
        <f t="shared" si="21"/>
        <v>154.84</v>
      </c>
      <c r="Q513" s="11"/>
      <c r="R513" s="11"/>
      <c r="S513" s="11"/>
      <c r="T513" s="166">
        <f t="shared" si="22"/>
        <v>703</v>
      </c>
      <c r="U513" s="11"/>
      <c r="V513" s="11"/>
      <c r="W513" s="11"/>
      <c r="Y513" s="21">
        <v>154.84</v>
      </c>
      <c r="Z513" s="196"/>
      <c r="AB513" s="196">
        <f t="shared" si="23"/>
        <v>177.72</v>
      </c>
      <c r="AC513" s="204">
        <v>162.27000000000001</v>
      </c>
      <c r="AD513" s="196"/>
      <c r="AE513" s="4"/>
      <c r="AF513" s="4"/>
    </row>
    <row r="514" spans="1:32" x14ac:dyDescent="0.2">
      <c r="A514" s="51"/>
      <c r="B514" s="11"/>
      <c r="C514" s="11" t="s">
        <v>504</v>
      </c>
      <c r="D514" s="11"/>
      <c r="E514" s="11" t="s">
        <v>258</v>
      </c>
      <c r="F514" s="11">
        <v>1860</v>
      </c>
      <c r="G514" s="11"/>
      <c r="H514" s="11"/>
      <c r="I514" s="11"/>
      <c r="J514" s="21">
        <v>404.7</v>
      </c>
      <c r="K514" s="21"/>
      <c r="M514" s="11">
        <v>2</v>
      </c>
      <c r="N514" s="64"/>
      <c r="P514" s="199">
        <f t="shared" si="21"/>
        <v>202.35</v>
      </c>
      <c r="Q514" s="11"/>
      <c r="R514" s="11"/>
      <c r="S514" s="11"/>
      <c r="T514" s="166">
        <f t="shared" si="22"/>
        <v>930</v>
      </c>
      <c r="U514" s="11"/>
      <c r="V514" s="11"/>
      <c r="W514" s="11"/>
      <c r="Y514" s="21">
        <v>404.7</v>
      </c>
      <c r="Z514" s="196"/>
      <c r="AB514" s="196">
        <f t="shared" si="23"/>
        <v>464.49</v>
      </c>
      <c r="AC514" s="204">
        <v>424.11</v>
      </c>
      <c r="AD514" s="196"/>
      <c r="AE514" s="4"/>
      <c r="AF514" s="4"/>
    </row>
    <row r="515" spans="1:32" x14ac:dyDescent="0.2">
      <c r="A515" s="51"/>
      <c r="B515" s="11"/>
      <c r="C515" s="11" t="s">
        <v>504</v>
      </c>
      <c r="D515" s="11"/>
      <c r="E515" s="11" t="s">
        <v>505</v>
      </c>
      <c r="F515" s="11">
        <v>260</v>
      </c>
      <c r="G515" s="11"/>
      <c r="H515" s="11"/>
      <c r="I515" s="11"/>
      <c r="J515" s="21">
        <v>61.83</v>
      </c>
      <c r="K515" s="21"/>
      <c r="M515" s="11">
        <v>1</v>
      </c>
      <c r="N515" s="64"/>
      <c r="P515" s="199">
        <f t="shared" si="21"/>
        <v>61.83</v>
      </c>
      <c r="Q515" s="11"/>
      <c r="R515" s="11"/>
      <c r="S515" s="11"/>
      <c r="T515" s="166">
        <f t="shared" si="22"/>
        <v>260</v>
      </c>
      <c r="U515" s="11"/>
      <c r="V515" s="11"/>
      <c r="W515" s="11"/>
      <c r="Y515" s="21">
        <v>61.83</v>
      </c>
      <c r="Z515" s="196"/>
      <c r="AB515" s="196">
        <f t="shared" si="23"/>
        <v>70.97</v>
      </c>
      <c r="AC515" s="204">
        <v>64.8</v>
      </c>
      <c r="AD515" s="196"/>
      <c r="AE515" s="4"/>
      <c r="AF515" s="4"/>
    </row>
    <row r="516" spans="1:32" x14ac:dyDescent="0.2">
      <c r="A516" s="51"/>
      <c r="B516" s="11"/>
      <c r="C516" s="11" t="s">
        <v>506</v>
      </c>
      <c r="D516" s="11"/>
      <c r="E516" s="11" t="s">
        <v>62</v>
      </c>
      <c r="F516" s="11">
        <v>1787830</v>
      </c>
      <c r="G516" s="11"/>
      <c r="H516" s="11"/>
      <c r="I516" s="11"/>
      <c r="J516" s="21">
        <v>388087.6999999996</v>
      </c>
      <c r="K516" s="21"/>
      <c r="M516" s="11">
        <v>2911</v>
      </c>
      <c r="N516" s="64"/>
      <c r="P516" s="199">
        <f t="shared" si="21"/>
        <v>133.317657162487</v>
      </c>
      <c r="Q516" s="11"/>
      <c r="R516" s="11"/>
      <c r="S516" s="11"/>
      <c r="T516" s="166">
        <f t="shared" si="22"/>
        <v>614.16351769151493</v>
      </c>
      <c r="U516" s="11"/>
      <c r="V516" s="11"/>
      <c r="W516" s="11"/>
      <c r="Y516" s="21">
        <v>388087.6999999996</v>
      </c>
      <c r="Z516" s="196"/>
      <c r="AB516" s="196">
        <f t="shared" si="23"/>
        <v>445425.29</v>
      </c>
      <c r="AC516" s="204">
        <v>406700.89</v>
      </c>
      <c r="AD516" s="196"/>
      <c r="AE516" s="4"/>
      <c r="AF516" s="4"/>
    </row>
    <row r="517" spans="1:32" x14ac:dyDescent="0.2">
      <c r="A517" s="51"/>
      <c r="B517" s="11"/>
      <c r="C517" s="11" t="s">
        <v>506</v>
      </c>
      <c r="D517" s="11"/>
      <c r="E517" s="11" t="s">
        <v>63</v>
      </c>
      <c r="F517" s="11">
        <v>10258</v>
      </c>
      <c r="G517" s="11"/>
      <c r="H517" s="11"/>
      <c r="I517" s="11"/>
      <c r="J517" s="21">
        <v>2212.0199999999995</v>
      </c>
      <c r="K517" s="21"/>
      <c r="M517" s="11">
        <v>16</v>
      </c>
      <c r="N517" s="64"/>
      <c r="P517" s="199">
        <f t="shared" si="21"/>
        <v>138.25124999999997</v>
      </c>
      <c r="Q517" s="11"/>
      <c r="R517" s="11"/>
      <c r="S517" s="11"/>
      <c r="T517" s="166">
        <f t="shared" si="22"/>
        <v>641.125</v>
      </c>
      <c r="U517" s="11"/>
      <c r="V517" s="11"/>
      <c r="W517" s="11"/>
      <c r="Y517" s="21">
        <v>2212.0199999999995</v>
      </c>
      <c r="Z517" s="196"/>
      <c r="AB517" s="196">
        <f t="shared" si="23"/>
        <v>2538.83</v>
      </c>
      <c r="AC517" s="204">
        <v>2318.11</v>
      </c>
      <c r="AD517" s="196"/>
      <c r="AE517" s="4"/>
      <c r="AF517" s="4"/>
    </row>
    <row r="518" spans="1:32" x14ac:dyDescent="0.2">
      <c r="A518" s="51"/>
      <c r="B518" s="11"/>
      <c r="C518" s="11" t="s">
        <v>506</v>
      </c>
      <c r="D518" s="11"/>
      <c r="E518" s="11" t="s">
        <v>206</v>
      </c>
      <c r="F518" s="11">
        <v>2582</v>
      </c>
      <c r="G518" s="11"/>
      <c r="H518" s="11"/>
      <c r="I518" s="11"/>
      <c r="J518" s="21">
        <v>568.76</v>
      </c>
      <c r="K518" s="21"/>
      <c r="M518" s="11">
        <v>4</v>
      </c>
      <c r="N518" s="64"/>
      <c r="P518" s="199">
        <f t="shared" si="21"/>
        <v>142.19</v>
      </c>
      <c r="Q518" s="11"/>
      <c r="R518" s="11"/>
      <c r="S518" s="11"/>
      <c r="T518" s="166">
        <f t="shared" si="22"/>
        <v>645.5</v>
      </c>
      <c r="U518" s="11"/>
      <c r="V518" s="11"/>
      <c r="W518" s="11"/>
      <c r="Y518" s="21">
        <v>568.76</v>
      </c>
      <c r="Z518" s="196"/>
      <c r="AB518" s="196">
        <f t="shared" si="23"/>
        <v>652.79</v>
      </c>
      <c r="AC518" s="204">
        <v>596.04</v>
      </c>
      <c r="AD518" s="196"/>
      <c r="AE518" s="4"/>
      <c r="AF518" s="4"/>
    </row>
    <row r="519" spans="1:32" x14ac:dyDescent="0.2">
      <c r="A519" s="51"/>
      <c r="B519" s="11"/>
      <c r="C519" s="11" t="s">
        <v>507</v>
      </c>
      <c r="D519" s="11"/>
      <c r="E519" s="11" t="s">
        <v>328</v>
      </c>
      <c r="F519" s="11">
        <v>152804</v>
      </c>
      <c r="G519" s="11"/>
      <c r="H519" s="11"/>
      <c r="I519" s="11"/>
      <c r="J519" s="21">
        <v>30959.22999999997</v>
      </c>
      <c r="K519" s="21"/>
      <c r="M519" s="11">
        <v>243</v>
      </c>
      <c r="N519" s="64"/>
      <c r="P519" s="199">
        <f t="shared" si="21"/>
        <v>127.40423868312745</v>
      </c>
      <c r="Q519" s="11"/>
      <c r="R519" s="11"/>
      <c r="S519" s="11"/>
      <c r="T519" s="166">
        <f t="shared" si="22"/>
        <v>628.82304526748976</v>
      </c>
      <c r="U519" s="11"/>
      <c r="V519" s="11"/>
      <c r="W519" s="11"/>
      <c r="Y519" s="21">
        <v>30959.22999999997</v>
      </c>
      <c r="Z519" s="196"/>
      <c r="AB519" s="196">
        <f t="shared" si="23"/>
        <v>35533.269999999997</v>
      </c>
      <c r="AC519" s="204">
        <v>32444.080000000002</v>
      </c>
      <c r="AD519" s="196"/>
      <c r="AE519" s="4"/>
      <c r="AF519" s="4"/>
    </row>
    <row r="520" spans="1:32" x14ac:dyDescent="0.2">
      <c r="A520" s="51"/>
      <c r="B520" s="11"/>
      <c r="C520" s="11" t="s">
        <v>508</v>
      </c>
      <c r="D520" s="11"/>
      <c r="E520" s="11" t="s">
        <v>363</v>
      </c>
      <c r="F520" s="11">
        <v>2453554</v>
      </c>
      <c r="G520" s="11"/>
      <c r="H520" s="11"/>
      <c r="I520" s="11"/>
      <c r="J520" s="21">
        <v>533906.16999999911</v>
      </c>
      <c r="K520" s="21"/>
      <c r="M520" s="11">
        <v>5395</v>
      </c>
      <c r="N520" s="64"/>
      <c r="P520" s="199">
        <f t="shared" si="21"/>
        <v>98.963145505097145</v>
      </c>
      <c r="Q520" s="11"/>
      <c r="R520" s="11"/>
      <c r="S520" s="11"/>
      <c r="T520" s="166">
        <f t="shared" si="22"/>
        <v>454.78294717330863</v>
      </c>
      <c r="U520" s="11"/>
      <c r="V520" s="11"/>
      <c r="W520" s="11"/>
      <c r="Y520" s="21">
        <v>533906.16999999911</v>
      </c>
      <c r="Z520" s="196"/>
      <c r="AB520" s="196">
        <f t="shared" si="23"/>
        <v>612787.54</v>
      </c>
      <c r="AC520" s="204">
        <v>559513.01</v>
      </c>
      <c r="AD520" s="196"/>
      <c r="AE520" s="4"/>
      <c r="AF520" s="4"/>
    </row>
    <row r="521" spans="1:32" x14ac:dyDescent="0.2">
      <c r="A521" s="51"/>
      <c r="B521" s="11"/>
      <c r="C521" s="11" t="s">
        <v>509</v>
      </c>
      <c r="D521" s="11"/>
      <c r="E521" s="11" t="s">
        <v>86</v>
      </c>
      <c r="F521" s="11">
        <v>877</v>
      </c>
      <c r="G521" s="11"/>
      <c r="H521" s="11"/>
      <c r="I521" s="11"/>
      <c r="J521" s="21">
        <v>197.73000000000002</v>
      </c>
      <c r="K521" s="21"/>
      <c r="M521" s="11">
        <v>2</v>
      </c>
      <c r="N521" s="64"/>
      <c r="P521" s="199">
        <f t="shared" si="21"/>
        <v>98.865000000000009</v>
      </c>
      <c r="Q521" s="11"/>
      <c r="R521" s="11"/>
      <c r="S521" s="11"/>
      <c r="T521" s="166">
        <f t="shared" si="22"/>
        <v>438.5</v>
      </c>
      <c r="U521" s="11"/>
      <c r="V521" s="11"/>
      <c r="W521" s="11"/>
      <c r="Y521" s="21">
        <v>197.73000000000002</v>
      </c>
      <c r="Z521" s="196"/>
      <c r="AB521" s="196">
        <f t="shared" si="23"/>
        <v>226.94</v>
      </c>
      <c r="AC521" s="204">
        <v>207.21</v>
      </c>
      <c r="AD521" s="196"/>
      <c r="AE521" s="4"/>
      <c r="AF521" s="4"/>
    </row>
    <row r="522" spans="1:32" x14ac:dyDescent="0.2">
      <c r="A522" s="51"/>
      <c r="B522" s="11"/>
      <c r="C522" s="11" t="s">
        <v>510</v>
      </c>
      <c r="D522" s="11"/>
      <c r="E522" s="11" t="s">
        <v>511</v>
      </c>
      <c r="F522" s="11">
        <v>489476</v>
      </c>
      <c r="G522" s="11"/>
      <c r="H522" s="11"/>
      <c r="I522" s="11"/>
      <c r="J522" s="21">
        <v>103088.44000000003</v>
      </c>
      <c r="K522" s="21"/>
      <c r="M522" s="11">
        <v>487</v>
      </c>
      <c r="N522" s="64"/>
      <c r="P522" s="199">
        <f t="shared" si="21"/>
        <v>211.68057494866537</v>
      </c>
      <c r="Q522" s="11"/>
      <c r="R522" s="11"/>
      <c r="S522" s="11"/>
      <c r="T522" s="166">
        <f t="shared" si="22"/>
        <v>1005.0841889117044</v>
      </c>
      <c r="U522" s="11"/>
      <c r="V522" s="11"/>
      <c r="W522" s="11"/>
      <c r="Y522" s="21">
        <v>103088.44000000003</v>
      </c>
      <c r="Z522" s="196"/>
      <c r="AB522" s="196">
        <f t="shared" si="23"/>
        <v>118319.13</v>
      </c>
      <c r="AC522" s="204">
        <v>108032.7</v>
      </c>
      <c r="AD522" s="196"/>
      <c r="AE522" s="4"/>
      <c r="AF522" s="4"/>
    </row>
    <row r="523" spans="1:32" x14ac:dyDescent="0.2">
      <c r="A523" s="51"/>
      <c r="B523" s="11"/>
      <c r="C523" s="11" t="s">
        <v>512</v>
      </c>
      <c r="D523" s="11"/>
      <c r="E523" s="11" t="s">
        <v>206</v>
      </c>
      <c r="F523" s="11">
        <v>344958</v>
      </c>
      <c r="G523" s="11"/>
      <c r="H523" s="11"/>
      <c r="I523" s="11"/>
      <c r="J523" s="21">
        <v>86536.180000000037</v>
      </c>
      <c r="K523" s="21"/>
      <c r="M523" s="11">
        <v>404</v>
      </c>
      <c r="N523" s="64"/>
      <c r="P523" s="199">
        <f t="shared" si="21"/>
        <v>214.19846534653473</v>
      </c>
      <c r="Q523" s="11"/>
      <c r="R523" s="11"/>
      <c r="S523" s="11"/>
      <c r="T523" s="166">
        <f t="shared" si="22"/>
        <v>853.8564356435644</v>
      </c>
      <c r="U523" s="11"/>
      <c r="V523" s="11"/>
      <c r="W523" s="11"/>
      <c r="Y523" s="21">
        <v>86536.180000000037</v>
      </c>
      <c r="Z523" s="196"/>
      <c r="AB523" s="196">
        <f t="shared" si="23"/>
        <v>99321.37</v>
      </c>
      <c r="AC523" s="204">
        <v>90686.57</v>
      </c>
      <c r="AD523" s="196"/>
      <c r="AE523" s="4"/>
      <c r="AF523" s="4"/>
    </row>
    <row r="524" spans="1:32" x14ac:dyDescent="0.2">
      <c r="A524" s="51"/>
      <c r="B524" s="11"/>
      <c r="C524" s="11" t="s">
        <v>513</v>
      </c>
      <c r="D524" s="11"/>
      <c r="E524" s="11" t="s">
        <v>88</v>
      </c>
      <c r="F524" s="11">
        <v>567</v>
      </c>
      <c r="G524" s="11"/>
      <c r="H524" s="11"/>
      <c r="I524" s="11"/>
      <c r="J524" s="21">
        <v>126.06</v>
      </c>
      <c r="K524" s="21"/>
      <c r="M524" s="11">
        <v>1</v>
      </c>
      <c r="N524" s="64"/>
      <c r="P524" s="199">
        <f t="shared" si="21"/>
        <v>126.06</v>
      </c>
      <c r="Q524" s="11"/>
      <c r="R524" s="11"/>
      <c r="S524" s="11"/>
      <c r="T524" s="166">
        <f t="shared" si="22"/>
        <v>567</v>
      </c>
      <c r="U524" s="11"/>
      <c r="V524" s="11"/>
      <c r="W524" s="11"/>
      <c r="Y524" s="21">
        <v>126.06</v>
      </c>
      <c r="Z524" s="196"/>
      <c r="AB524" s="196">
        <f t="shared" si="23"/>
        <v>144.68</v>
      </c>
      <c r="AC524" s="204">
        <v>132.11000000000001</v>
      </c>
      <c r="AD524" s="196"/>
      <c r="AE524" s="4"/>
      <c r="AF524" s="4"/>
    </row>
    <row r="525" spans="1:32" x14ac:dyDescent="0.2">
      <c r="A525" s="51"/>
      <c r="B525" s="11"/>
      <c r="C525" s="11" t="s">
        <v>513</v>
      </c>
      <c r="D525" s="11"/>
      <c r="E525" s="11" t="s">
        <v>319</v>
      </c>
      <c r="F525" s="11">
        <v>7031</v>
      </c>
      <c r="G525" s="11"/>
      <c r="H525" s="11"/>
      <c r="I525" s="11"/>
      <c r="J525" s="21">
        <v>1517.77</v>
      </c>
      <c r="K525" s="21"/>
      <c r="M525" s="11">
        <v>6</v>
      </c>
      <c r="N525" s="64"/>
      <c r="P525" s="199">
        <f t="shared" si="21"/>
        <v>252.96166666666667</v>
      </c>
      <c r="Q525" s="11"/>
      <c r="R525" s="11"/>
      <c r="S525" s="11"/>
      <c r="T525" s="166">
        <f t="shared" si="22"/>
        <v>1171.8333333333333</v>
      </c>
      <c r="U525" s="11"/>
      <c r="V525" s="11"/>
      <c r="W525" s="11"/>
      <c r="Y525" s="21">
        <v>1517.77</v>
      </c>
      <c r="Z525" s="196"/>
      <c r="AB525" s="196">
        <f t="shared" si="23"/>
        <v>1742.01</v>
      </c>
      <c r="AC525" s="204">
        <v>1590.56</v>
      </c>
      <c r="AD525" s="196"/>
      <c r="AE525" s="4"/>
      <c r="AF525" s="4"/>
    </row>
    <row r="526" spans="1:32" x14ac:dyDescent="0.2">
      <c r="A526" s="51"/>
      <c r="B526" s="11"/>
      <c r="C526" s="11" t="s">
        <v>514</v>
      </c>
      <c r="D526" s="11"/>
      <c r="E526" s="11" t="s">
        <v>319</v>
      </c>
      <c r="F526" s="11">
        <v>978</v>
      </c>
      <c r="G526" s="11"/>
      <c r="H526" s="11"/>
      <c r="I526" s="11"/>
      <c r="J526" s="21">
        <v>212.61</v>
      </c>
      <c r="K526" s="21"/>
      <c r="M526" s="11">
        <v>1</v>
      </c>
      <c r="N526" s="64"/>
      <c r="P526" s="199">
        <f t="shared" si="21"/>
        <v>212.61</v>
      </c>
      <c r="Q526" s="11"/>
      <c r="R526" s="11"/>
      <c r="S526" s="11"/>
      <c r="T526" s="166">
        <f t="shared" si="22"/>
        <v>978</v>
      </c>
      <c r="U526" s="11"/>
      <c r="V526" s="11"/>
      <c r="W526" s="11"/>
      <c r="Y526" s="21">
        <v>212.61</v>
      </c>
      <c r="Z526" s="196"/>
      <c r="AB526" s="196">
        <f t="shared" si="23"/>
        <v>244.02</v>
      </c>
      <c r="AC526" s="204">
        <v>222.81</v>
      </c>
      <c r="AD526" s="196"/>
      <c r="AE526" s="4"/>
      <c r="AF526" s="4"/>
    </row>
    <row r="527" spans="1:32" x14ac:dyDescent="0.2">
      <c r="A527" s="51"/>
      <c r="B527" s="11"/>
      <c r="C527" s="11" t="s">
        <v>515</v>
      </c>
      <c r="D527" s="11"/>
      <c r="E527" s="11" t="s">
        <v>93</v>
      </c>
      <c r="F527" s="11">
        <v>567</v>
      </c>
      <c r="G527" s="11"/>
      <c r="H527" s="11"/>
      <c r="I527" s="11"/>
      <c r="J527" s="21">
        <v>126.06</v>
      </c>
      <c r="K527" s="21"/>
      <c r="M527" s="11">
        <v>1</v>
      </c>
      <c r="N527" s="64"/>
      <c r="P527" s="199">
        <f t="shared" si="21"/>
        <v>126.06</v>
      </c>
      <c r="Q527" s="11"/>
      <c r="R527" s="11"/>
      <c r="S527" s="11"/>
      <c r="T527" s="166">
        <f t="shared" si="22"/>
        <v>567</v>
      </c>
      <c r="U527" s="11"/>
      <c r="V527" s="11"/>
      <c r="W527" s="11"/>
      <c r="Y527" s="21">
        <v>126.06</v>
      </c>
      <c r="Z527" s="196"/>
      <c r="AB527" s="196">
        <f t="shared" si="23"/>
        <v>144.68</v>
      </c>
      <c r="AC527" s="204">
        <v>132.11000000000001</v>
      </c>
      <c r="AD527" s="196"/>
      <c r="AE527" s="4"/>
      <c r="AF527" s="4"/>
    </row>
    <row r="528" spans="1:32" x14ac:dyDescent="0.2">
      <c r="A528" s="51"/>
      <c r="B528" s="11"/>
      <c r="C528" s="11" t="s">
        <v>515</v>
      </c>
      <c r="D528" s="11"/>
      <c r="E528" s="11" t="s">
        <v>386</v>
      </c>
      <c r="F528" s="11">
        <v>10</v>
      </c>
      <c r="G528" s="11"/>
      <c r="H528" s="11"/>
      <c r="I528" s="11"/>
      <c r="J528" s="21">
        <v>9.07</v>
      </c>
      <c r="K528" s="21"/>
      <c r="M528" s="11">
        <v>1</v>
      </c>
      <c r="N528" s="64"/>
      <c r="P528" s="199">
        <f t="shared" si="21"/>
        <v>9.07</v>
      </c>
      <c r="Q528" s="11"/>
      <c r="R528" s="11"/>
      <c r="S528" s="11"/>
      <c r="T528" s="166">
        <f t="shared" si="22"/>
        <v>10</v>
      </c>
      <c r="U528" s="11"/>
      <c r="V528" s="11"/>
      <c r="W528" s="11"/>
      <c r="Y528" s="21">
        <v>9.07</v>
      </c>
      <c r="Z528" s="196"/>
      <c r="AB528" s="196">
        <f t="shared" si="23"/>
        <v>10.41</v>
      </c>
      <c r="AC528" s="204">
        <v>9.51</v>
      </c>
      <c r="AD528" s="196"/>
      <c r="AE528" s="4"/>
      <c r="AF528" s="4"/>
    </row>
    <row r="529" spans="1:32" x14ac:dyDescent="0.2">
      <c r="A529" s="51"/>
      <c r="B529" s="11"/>
      <c r="C529" s="11" t="s">
        <v>515</v>
      </c>
      <c r="D529" s="11"/>
      <c r="E529" s="11" t="s">
        <v>221</v>
      </c>
      <c r="F529" s="11">
        <v>325348</v>
      </c>
      <c r="G529" s="11"/>
      <c r="H529" s="11"/>
      <c r="I529" s="11"/>
      <c r="J529" s="21">
        <v>69915.729999999967</v>
      </c>
      <c r="K529" s="21"/>
      <c r="M529" s="11">
        <v>417</v>
      </c>
      <c r="N529" s="64"/>
      <c r="P529" s="199">
        <f t="shared" si="21"/>
        <v>167.66362110311744</v>
      </c>
      <c r="Q529" s="11"/>
      <c r="R529" s="11"/>
      <c r="S529" s="11"/>
      <c r="T529" s="166">
        <f t="shared" si="22"/>
        <v>780.21103117505993</v>
      </c>
      <c r="U529" s="11"/>
      <c r="V529" s="11"/>
      <c r="W529" s="11"/>
      <c r="Y529" s="21">
        <v>69915.729999999967</v>
      </c>
      <c r="Z529" s="196"/>
      <c r="AB529" s="196">
        <f t="shared" si="23"/>
        <v>80245.350000000006</v>
      </c>
      <c r="AC529" s="204">
        <v>73268.98</v>
      </c>
      <c r="AD529" s="196"/>
      <c r="AE529" s="4"/>
      <c r="AF529" s="4"/>
    </row>
    <row r="530" spans="1:32" x14ac:dyDescent="0.2">
      <c r="A530" s="51"/>
      <c r="B530" s="11"/>
      <c r="C530" s="11" t="s">
        <v>516</v>
      </c>
      <c r="D530" s="11"/>
      <c r="E530" s="11" t="s">
        <v>86</v>
      </c>
      <c r="F530" s="11">
        <v>319088</v>
      </c>
      <c r="G530" s="11"/>
      <c r="H530" s="11"/>
      <c r="I530" s="11"/>
      <c r="J530" s="21">
        <v>66526.699999999953</v>
      </c>
      <c r="K530" s="21"/>
      <c r="M530" s="11">
        <v>206</v>
      </c>
      <c r="N530" s="64"/>
      <c r="P530" s="199">
        <f t="shared" si="21"/>
        <v>322.94514563106776</v>
      </c>
      <c r="Q530" s="11"/>
      <c r="R530" s="11"/>
      <c r="S530" s="11"/>
      <c r="T530" s="166">
        <f t="shared" si="22"/>
        <v>1548.9708737864078</v>
      </c>
      <c r="U530" s="11"/>
      <c r="V530" s="11"/>
      <c r="W530" s="11"/>
      <c r="Y530" s="21">
        <v>66526.699999999953</v>
      </c>
      <c r="Z530" s="196"/>
      <c r="AB530" s="196">
        <f t="shared" si="23"/>
        <v>76355.61</v>
      </c>
      <c r="AC530" s="204">
        <v>69717.41</v>
      </c>
      <c r="AD530" s="196"/>
      <c r="AE530" s="4"/>
      <c r="AF530" s="4"/>
    </row>
    <row r="531" spans="1:32" x14ac:dyDescent="0.2">
      <c r="A531" s="51"/>
      <c r="B531" s="11"/>
      <c r="C531" s="11" t="s">
        <v>517</v>
      </c>
      <c r="D531" s="11"/>
      <c r="E531" s="11" t="s">
        <v>100</v>
      </c>
      <c r="F531" s="11">
        <v>12303</v>
      </c>
      <c r="G531" s="11"/>
      <c r="H531" s="11"/>
      <c r="I531" s="11"/>
      <c r="J531" s="21">
        <v>2922.43</v>
      </c>
      <c r="K531" s="21"/>
      <c r="M531" s="11">
        <v>49</v>
      </c>
      <c r="N531" s="64"/>
      <c r="P531" s="199">
        <f t="shared" si="21"/>
        <v>59.64142857142857</v>
      </c>
      <c r="Q531" s="11"/>
      <c r="R531" s="11"/>
      <c r="S531" s="11"/>
      <c r="T531" s="166">
        <f t="shared" si="22"/>
        <v>251.08163265306123</v>
      </c>
      <c r="U531" s="11"/>
      <c r="V531" s="11"/>
      <c r="W531" s="11"/>
      <c r="Y531" s="21">
        <v>2922.43</v>
      </c>
      <c r="Z531" s="196"/>
      <c r="AB531" s="196">
        <f t="shared" si="23"/>
        <v>3354.2</v>
      </c>
      <c r="AC531" s="204">
        <v>3062.59</v>
      </c>
      <c r="AD531" s="196"/>
      <c r="AE531" s="4"/>
      <c r="AF531" s="4"/>
    </row>
    <row r="532" spans="1:32" x14ac:dyDescent="0.2">
      <c r="A532" s="51"/>
      <c r="B532" s="11"/>
      <c r="C532" s="11" t="s">
        <v>518</v>
      </c>
      <c r="D532" s="11"/>
      <c r="E532" s="11" t="s">
        <v>101</v>
      </c>
      <c r="F532" s="11">
        <v>254</v>
      </c>
      <c r="G532" s="11"/>
      <c r="H532" s="11"/>
      <c r="I532" s="11"/>
      <c r="J532" s="21">
        <v>60.11</v>
      </c>
      <c r="K532" s="21"/>
      <c r="M532" s="11">
        <v>1</v>
      </c>
      <c r="N532" s="64"/>
      <c r="P532" s="199">
        <f t="shared" si="21"/>
        <v>60.11</v>
      </c>
      <c r="Q532" s="11"/>
      <c r="R532" s="11"/>
      <c r="S532" s="11"/>
      <c r="T532" s="166">
        <f t="shared" si="22"/>
        <v>254</v>
      </c>
      <c r="U532" s="11"/>
      <c r="V532" s="11"/>
      <c r="W532" s="11"/>
      <c r="Y532" s="21">
        <v>60.11</v>
      </c>
      <c r="Z532" s="196"/>
      <c r="AB532" s="196">
        <f t="shared" si="23"/>
        <v>68.989999999999995</v>
      </c>
      <c r="AC532" s="204">
        <v>62.99</v>
      </c>
      <c r="AD532" s="196"/>
      <c r="AE532" s="4"/>
      <c r="AF532" s="4"/>
    </row>
    <row r="533" spans="1:32" x14ac:dyDescent="0.2">
      <c r="A533" s="51"/>
      <c r="B533" s="11"/>
      <c r="C533" s="11" t="s">
        <v>519</v>
      </c>
      <c r="D533" s="11"/>
      <c r="E533" s="11" t="s">
        <v>84</v>
      </c>
      <c r="F533" s="11">
        <v>42479</v>
      </c>
      <c r="G533" s="11"/>
      <c r="H533" s="11"/>
      <c r="I533" s="11"/>
      <c r="J533" s="21">
        <v>8788.7099999999973</v>
      </c>
      <c r="K533" s="21"/>
      <c r="M533" s="11">
        <v>60</v>
      </c>
      <c r="N533" s="64"/>
      <c r="P533" s="199">
        <f t="shared" si="21"/>
        <v>146.47849999999997</v>
      </c>
      <c r="Q533" s="11"/>
      <c r="R533" s="11"/>
      <c r="S533" s="11"/>
      <c r="T533" s="166">
        <f t="shared" si="22"/>
        <v>707.98333333333335</v>
      </c>
      <c r="U533" s="11"/>
      <c r="V533" s="11"/>
      <c r="W533" s="11"/>
      <c r="Y533" s="21">
        <v>8788.7099999999973</v>
      </c>
      <c r="Z533" s="196"/>
      <c r="AB533" s="196">
        <f t="shared" si="23"/>
        <v>10087.19</v>
      </c>
      <c r="AC533" s="204">
        <v>9210.23</v>
      </c>
      <c r="AD533" s="196"/>
      <c r="AE533" s="4"/>
      <c r="AF533" s="4"/>
    </row>
    <row r="534" spans="1:32" x14ac:dyDescent="0.2">
      <c r="A534" s="51"/>
      <c r="B534" s="11"/>
      <c r="C534" s="11" t="s">
        <v>520</v>
      </c>
      <c r="D534" s="11"/>
      <c r="E534" s="11" t="s">
        <v>124</v>
      </c>
      <c r="F534" s="11">
        <v>85887</v>
      </c>
      <c r="G534" s="11"/>
      <c r="H534" s="11"/>
      <c r="I534" s="11"/>
      <c r="J534" s="21">
        <v>18278.860000000004</v>
      </c>
      <c r="K534" s="21"/>
      <c r="M534" s="11">
        <v>73</v>
      </c>
      <c r="N534" s="64"/>
      <c r="P534" s="199">
        <f t="shared" si="21"/>
        <v>250.39534246575349</v>
      </c>
      <c r="Q534" s="11"/>
      <c r="R534" s="11"/>
      <c r="S534" s="11"/>
      <c r="T534" s="166">
        <f t="shared" si="22"/>
        <v>1176.5342465753424</v>
      </c>
      <c r="U534" s="11"/>
      <c r="V534" s="11"/>
      <c r="W534" s="11"/>
      <c r="Y534" s="21">
        <v>18278.860000000004</v>
      </c>
      <c r="Z534" s="196"/>
      <c r="AB534" s="196">
        <f t="shared" si="23"/>
        <v>20979.45</v>
      </c>
      <c r="AC534" s="204">
        <v>19155.54</v>
      </c>
      <c r="AD534" s="196"/>
      <c r="AE534" s="4"/>
      <c r="AF534" s="4"/>
    </row>
    <row r="535" spans="1:32" x14ac:dyDescent="0.2">
      <c r="A535" s="51"/>
      <c r="B535" s="11"/>
      <c r="C535" s="11" t="s">
        <v>521</v>
      </c>
      <c r="D535" s="11"/>
      <c r="E535" s="11" t="s">
        <v>75</v>
      </c>
      <c r="F535" s="11">
        <v>514975</v>
      </c>
      <c r="G535" s="11"/>
      <c r="H535" s="11"/>
      <c r="I535" s="11"/>
      <c r="J535" s="21">
        <v>110078.77000000003</v>
      </c>
      <c r="K535" s="21"/>
      <c r="M535" s="11">
        <v>673</v>
      </c>
      <c r="N535" s="64"/>
      <c r="P535" s="199">
        <f t="shared" ref="P535:P598" si="24">J535/M535</f>
        <v>163.56429420505205</v>
      </c>
      <c r="Q535" s="11"/>
      <c r="R535" s="11"/>
      <c r="S535" s="11"/>
      <c r="T535" s="166">
        <f t="shared" ref="T535:T598" si="25">F535/M535</f>
        <v>765.19316493313522</v>
      </c>
      <c r="U535" s="11"/>
      <c r="V535" s="11"/>
      <c r="W535" s="11"/>
      <c r="Y535" s="21">
        <v>110078.77000000003</v>
      </c>
      <c r="Z535" s="196"/>
      <c r="AB535" s="196">
        <f t="shared" ref="AB535:AB598" si="26">ROUND($AB$637*Y535/$Y$637,2)</f>
        <v>126342.24</v>
      </c>
      <c r="AC535" s="204">
        <v>115358.29</v>
      </c>
      <c r="AD535" s="196"/>
      <c r="AE535" s="4"/>
      <c r="AF535" s="4"/>
    </row>
    <row r="536" spans="1:32" x14ac:dyDescent="0.2">
      <c r="A536" s="51"/>
      <c r="B536" s="11"/>
      <c r="C536" s="11" t="s">
        <v>522</v>
      </c>
      <c r="D536" s="11"/>
      <c r="E536" s="11" t="s">
        <v>75</v>
      </c>
      <c r="F536" s="11">
        <v>439</v>
      </c>
      <c r="G536" s="11"/>
      <c r="H536" s="11"/>
      <c r="I536" s="11"/>
      <c r="J536" s="21">
        <v>98.94</v>
      </c>
      <c r="K536" s="21"/>
      <c r="M536" s="11">
        <v>1</v>
      </c>
      <c r="N536" s="64"/>
      <c r="P536" s="199">
        <f t="shared" si="24"/>
        <v>98.94</v>
      </c>
      <c r="Q536" s="11"/>
      <c r="R536" s="11"/>
      <c r="S536" s="11"/>
      <c r="T536" s="166">
        <f t="shared" si="25"/>
        <v>439</v>
      </c>
      <c r="U536" s="11"/>
      <c r="V536" s="11"/>
      <c r="W536" s="11"/>
      <c r="Y536" s="21">
        <v>98.94</v>
      </c>
      <c r="Z536" s="196"/>
      <c r="AB536" s="196">
        <f t="shared" si="26"/>
        <v>113.56</v>
      </c>
      <c r="AC536" s="204">
        <v>103.69</v>
      </c>
      <c r="AD536" s="196"/>
      <c r="AE536" s="4"/>
      <c r="AF536" s="4"/>
    </row>
    <row r="537" spans="1:32" x14ac:dyDescent="0.2">
      <c r="A537" s="51"/>
      <c r="B537" s="11"/>
      <c r="C537" s="11" t="s">
        <v>522</v>
      </c>
      <c r="D537" s="11"/>
      <c r="E537" s="11" t="s">
        <v>523</v>
      </c>
      <c r="F537" s="11">
        <v>1200883</v>
      </c>
      <c r="G537" s="11"/>
      <c r="H537" s="11"/>
      <c r="I537" s="11"/>
      <c r="J537" s="21">
        <v>268654.7899999998</v>
      </c>
      <c r="K537" s="21"/>
      <c r="M537" s="11">
        <v>3148</v>
      </c>
      <c r="N537" s="64"/>
      <c r="P537" s="199">
        <f t="shared" si="24"/>
        <v>85.341419949174011</v>
      </c>
      <c r="Q537" s="11"/>
      <c r="R537" s="11"/>
      <c r="S537" s="11"/>
      <c r="T537" s="166">
        <f t="shared" si="25"/>
        <v>381.47490470139769</v>
      </c>
      <c r="U537" s="11"/>
      <c r="V537" s="11"/>
      <c r="W537" s="11"/>
      <c r="Y537" s="21">
        <v>268654.7899999998</v>
      </c>
      <c r="Z537" s="196"/>
      <c r="AB537" s="196">
        <f t="shared" si="26"/>
        <v>308346.89</v>
      </c>
      <c r="AC537" s="204">
        <v>281539.82</v>
      </c>
      <c r="AD537" s="196"/>
      <c r="AE537" s="4"/>
      <c r="AF537" s="4"/>
    </row>
    <row r="538" spans="1:32" x14ac:dyDescent="0.2">
      <c r="A538" s="51"/>
      <c r="B538" s="11"/>
      <c r="C538" s="11" t="s">
        <v>524</v>
      </c>
      <c r="D538" s="11"/>
      <c r="E538" s="11" t="s">
        <v>142</v>
      </c>
      <c r="F538" s="11">
        <v>371965</v>
      </c>
      <c r="G538" s="11"/>
      <c r="H538" s="11"/>
      <c r="I538" s="11"/>
      <c r="J538" s="21">
        <v>79142.859999999986</v>
      </c>
      <c r="K538" s="21"/>
      <c r="M538" s="11">
        <v>319</v>
      </c>
      <c r="N538" s="64"/>
      <c r="P538" s="199">
        <f t="shared" si="24"/>
        <v>248.09673981191219</v>
      </c>
      <c r="Q538" s="11"/>
      <c r="R538" s="11"/>
      <c r="S538" s="11"/>
      <c r="T538" s="166">
        <f t="shared" si="25"/>
        <v>1166.0344827586207</v>
      </c>
      <c r="U538" s="11"/>
      <c r="V538" s="11"/>
      <c r="W538" s="11"/>
      <c r="Y538" s="21">
        <v>79142.859999999986</v>
      </c>
      <c r="Z538" s="196"/>
      <c r="AB538" s="196">
        <f t="shared" si="26"/>
        <v>90835.73</v>
      </c>
      <c r="AC538" s="204">
        <v>82938.649999999994</v>
      </c>
      <c r="AD538" s="196"/>
      <c r="AE538" s="4"/>
      <c r="AF538" s="4"/>
    </row>
    <row r="539" spans="1:32" x14ac:dyDescent="0.2">
      <c r="A539" s="51"/>
      <c r="B539" s="11"/>
      <c r="C539" s="11" t="s">
        <v>525</v>
      </c>
      <c r="D539" s="11"/>
      <c r="E539" s="11" t="s">
        <v>496</v>
      </c>
      <c r="F539" s="11">
        <v>1486632</v>
      </c>
      <c r="G539" s="11"/>
      <c r="H539" s="11"/>
      <c r="I539" s="11"/>
      <c r="J539" s="21">
        <v>316970.06</v>
      </c>
      <c r="K539" s="21"/>
      <c r="M539" s="11">
        <v>2802</v>
      </c>
      <c r="N539" s="64"/>
      <c r="P539" s="199">
        <f t="shared" si="24"/>
        <v>113.12279086366881</v>
      </c>
      <c r="Q539" s="11"/>
      <c r="R539" s="11"/>
      <c r="S539" s="11"/>
      <c r="T539" s="166">
        <f t="shared" si="25"/>
        <v>530.56102783725908</v>
      </c>
      <c r="U539" s="11"/>
      <c r="V539" s="11"/>
      <c r="W539" s="11"/>
      <c r="Y539" s="21">
        <v>316970.06</v>
      </c>
      <c r="Z539" s="196"/>
      <c r="AB539" s="196">
        <f t="shared" si="26"/>
        <v>363800.45</v>
      </c>
      <c r="AC539" s="204">
        <v>332172.36</v>
      </c>
      <c r="AD539" s="196"/>
      <c r="AE539" s="4"/>
      <c r="AF539" s="4"/>
    </row>
    <row r="540" spans="1:32" x14ac:dyDescent="0.2">
      <c r="A540" s="51"/>
      <c r="B540" s="11"/>
      <c r="C540" s="11" t="s">
        <v>526</v>
      </c>
      <c r="D540" s="11"/>
      <c r="E540" s="11" t="s">
        <v>452</v>
      </c>
      <c r="F540" s="11">
        <v>1665</v>
      </c>
      <c r="G540" s="11"/>
      <c r="H540" s="11"/>
      <c r="I540" s="11"/>
      <c r="J540" s="21">
        <v>370.03</v>
      </c>
      <c r="K540" s="21"/>
      <c r="M540" s="11">
        <v>3</v>
      </c>
      <c r="N540" s="64"/>
      <c r="P540" s="199">
        <f t="shared" si="24"/>
        <v>123.34333333333332</v>
      </c>
      <c r="Q540" s="11"/>
      <c r="R540" s="11"/>
      <c r="S540" s="11"/>
      <c r="T540" s="166">
        <f t="shared" si="25"/>
        <v>555</v>
      </c>
      <c r="U540" s="11"/>
      <c r="V540" s="11"/>
      <c r="W540" s="11"/>
      <c r="Y540" s="21">
        <v>370.03</v>
      </c>
      <c r="Z540" s="196"/>
      <c r="AB540" s="196">
        <f t="shared" si="26"/>
        <v>424.7</v>
      </c>
      <c r="AC540" s="204">
        <v>387.78</v>
      </c>
      <c r="AD540" s="196"/>
      <c r="AE540" s="4"/>
      <c r="AF540" s="4"/>
    </row>
    <row r="541" spans="1:32" x14ac:dyDescent="0.2">
      <c r="A541" s="51"/>
      <c r="B541" s="11"/>
      <c r="C541" s="11" t="s">
        <v>526</v>
      </c>
      <c r="D541" s="11"/>
      <c r="E541" s="11" t="s">
        <v>527</v>
      </c>
      <c r="F541" s="11">
        <v>173488</v>
      </c>
      <c r="G541" s="11"/>
      <c r="H541" s="11"/>
      <c r="I541" s="11"/>
      <c r="J541" s="21">
        <v>38949.139999999963</v>
      </c>
      <c r="K541" s="21"/>
      <c r="M541" s="11">
        <v>422</v>
      </c>
      <c r="N541" s="64"/>
      <c r="P541" s="199">
        <f t="shared" si="24"/>
        <v>92.296540284360105</v>
      </c>
      <c r="Q541" s="11"/>
      <c r="R541" s="11"/>
      <c r="S541" s="11"/>
      <c r="T541" s="166">
        <f t="shared" si="25"/>
        <v>411.10900473933651</v>
      </c>
      <c r="U541" s="11"/>
      <c r="V541" s="11"/>
      <c r="W541" s="11"/>
      <c r="Y541" s="21">
        <v>38949.139999999963</v>
      </c>
      <c r="Z541" s="196"/>
      <c r="AB541" s="196">
        <f t="shared" si="26"/>
        <v>44703.64</v>
      </c>
      <c r="AC541" s="204">
        <v>40817.19</v>
      </c>
      <c r="AD541" s="196"/>
      <c r="AE541" s="4"/>
      <c r="AF541" s="4"/>
    </row>
    <row r="542" spans="1:32" x14ac:dyDescent="0.2">
      <c r="A542" s="51"/>
      <c r="B542" s="11"/>
      <c r="C542" s="11" t="s">
        <v>528</v>
      </c>
      <c r="D542" s="11"/>
      <c r="E542" s="11" t="s">
        <v>100</v>
      </c>
      <c r="F542" s="11">
        <v>954364</v>
      </c>
      <c r="G542" s="11"/>
      <c r="H542" s="11"/>
      <c r="I542" s="11"/>
      <c r="J542" s="21">
        <v>212946.79999999932</v>
      </c>
      <c r="K542" s="21"/>
      <c r="M542" s="11">
        <v>2477</v>
      </c>
      <c r="N542" s="64"/>
      <c r="P542" s="199">
        <f t="shared" si="24"/>
        <v>85.969640694388104</v>
      </c>
      <c r="Q542" s="11"/>
      <c r="R542" s="11"/>
      <c r="S542" s="11"/>
      <c r="T542" s="166">
        <f t="shared" si="25"/>
        <v>385.29027048849417</v>
      </c>
      <c r="U542" s="11"/>
      <c r="V542" s="11"/>
      <c r="W542" s="11"/>
      <c r="Y542" s="21">
        <v>212946.79999999932</v>
      </c>
      <c r="Z542" s="196"/>
      <c r="AB542" s="196">
        <f t="shared" si="26"/>
        <v>244408.39</v>
      </c>
      <c r="AC542" s="204">
        <v>223160.01</v>
      </c>
      <c r="AD542" s="196"/>
      <c r="AE542" s="4"/>
      <c r="AF542" s="4"/>
    </row>
    <row r="543" spans="1:32" x14ac:dyDescent="0.2">
      <c r="A543" s="51"/>
      <c r="B543" s="11"/>
      <c r="C543" s="11" t="s">
        <v>529</v>
      </c>
      <c r="D543" s="11"/>
      <c r="E543" s="11" t="s">
        <v>93</v>
      </c>
      <c r="F543" s="11">
        <v>524469</v>
      </c>
      <c r="G543" s="11"/>
      <c r="H543" s="11"/>
      <c r="I543" s="11"/>
      <c r="J543" s="21">
        <v>111208.54999999994</v>
      </c>
      <c r="K543" s="21"/>
      <c r="M543" s="11">
        <v>677</v>
      </c>
      <c r="N543" s="64"/>
      <c r="P543" s="199">
        <f t="shared" si="24"/>
        <v>164.26669128508115</v>
      </c>
      <c r="Q543" s="11"/>
      <c r="R543" s="11"/>
      <c r="S543" s="11"/>
      <c r="T543" s="166">
        <f t="shared" si="25"/>
        <v>774.69571639586411</v>
      </c>
      <c r="U543" s="11"/>
      <c r="V543" s="11"/>
      <c r="W543" s="11"/>
      <c r="Y543" s="21">
        <v>111208.54999999994</v>
      </c>
      <c r="Z543" s="196"/>
      <c r="AB543" s="196">
        <f t="shared" si="26"/>
        <v>127638.93</v>
      </c>
      <c r="AC543" s="204">
        <v>116542.26</v>
      </c>
      <c r="AD543" s="196"/>
      <c r="AE543" s="4"/>
      <c r="AF543" s="4"/>
    </row>
    <row r="544" spans="1:32" x14ac:dyDescent="0.2">
      <c r="A544" s="51"/>
      <c r="B544" s="11"/>
      <c r="C544" s="11" t="s">
        <v>530</v>
      </c>
      <c r="D544" s="11"/>
      <c r="E544" s="11" t="s">
        <v>105</v>
      </c>
      <c r="F544" s="11">
        <v>483</v>
      </c>
      <c r="G544" s="11"/>
      <c r="H544" s="11"/>
      <c r="I544" s="11"/>
      <c r="J544" s="21">
        <v>108.22</v>
      </c>
      <c r="K544" s="21"/>
      <c r="M544" s="11">
        <v>1</v>
      </c>
      <c r="N544" s="64"/>
      <c r="P544" s="199">
        <f t="shared" si="24"/>
        <v>108.22</v>
      </c>
      <c r="Q544" s="11"/>
      <c r="R544" s="11"/>
      <c r="S544" s="11"/>
      <c r="T544" s="166">
        <f t="shared" si="25"/>
        <v>483</v>
      </c>
      <c r="U544" s="11"/>
      <c r="V544" s="11"/>
      <c r="W544" s="11"/>
      <c r="Y544" s="21">
        <v>108.22</v>
      </c>
      <c r="Z544" s="196"/>
      <c r="AB544" s="196">
        <f t="shared" si="26"/>
        <v>124.21</v>
      </c>
      <c r="AC544" s="204">
        <v>113.41</v>
      </c>
      <c r="AD544" s="196"/>
      <c r="AE544" s="4"/>
      <c r="AF544" s="4"/>
    </row>
    <row r="545" spans="1:32" x14ac:dyDescent="0.2">
      <c r="A545" s="51"/>
      <c r="B545" s="11"/>
      <c r="C545" s="11" t="s">
        <v>530</v>
      </c>
      <c r="D545" s="11"/>
      <c r="E545" s="11" t="s">
        <v>88</v>
      </c>
      <c r="F545" s="11">
        <v>5645350</v>
      </c>
      <c r="G545" s="11"/>
      <c r="H545" s="11"/>
      <c r="I545" s="11"/>
      <c r="J545" s="21">
        <v>1192053.9000000043</v>
      </c>
      <c r="K545" s="21"/>
      <c r="M545" s="11">
        <v>7738</v>
      </c>
      <c r="N545" s="64"/>
      <c r="P545" s="199">
        <f t="shared" si="24"/>
        <v>154.0519384853973</v>
      </c>
      <c r="Q545" s="11"/>
      <c r="R545" s="11"/>
      <c r="S545" s="11"/>
      <c r="T545" s="166">
        <f t="shared" si="25"/>
        <v>729.56190230033599</v>
      </c>
      <c r="U545" s="11"/>
      <c r="V545" s="11"/>
      <c r="W545" s="11"/>
      <c r="Y545" s="21">
        <v>1192053.9000000043</v>
      </c>
      <c r="Z545" s="196"/>
      <c r="AB545" s="196">
        <f t="shared" si="26"/>
        <v>1368172.58</v>
      </c>
      <c r="AC545" s="204">
        <v>1249226.3600000001</v>
      </c>
      <c r="AD545" s="196"/>
      <c r="AE545" s="4"/>
      <c r="AF545" s="4"/>
    </row>
    <row r="546" spans="1:32" x14ac:dyDescent="0.2">
      <c r="A546" s="51"/>
      <c r="B546" s="11"/>
      <c r="C546" s="11" t="s">
        <v>530</v>
      </c>
      <c r="D546" s="11"/>
      <c r="E546" s="11" t="s">
        <v>90</v>
      </c>
      <c r="F546" s="11">
        <v>1634</v>
      </c>
      <c r="G546" s="11"/>
      <c r="H546" s="11"/>
      <c r="I546" s="11"/>
      <c r="J546" s="21">
        <v>356.75</v>
      </c>
      <c r="K546" s="21"/>
      <c r="M546" s="11">
        <v>2</v>
      </c>
      <c r="N546" s="64"/>
      <c r="P546" s="199">
        <f t="shared" si="24"/>
        <v>178.375</v>
      </c>
      <c r="Q546" s="11"/>
      <c r="R546" s="11"/>
      <c r="S546" s="11"/>
      <c r="T546" s="166">
        <f t="shared" si="25"/>
        <v>817</v>
      </c>
      <c r="U546" s="11"/>
      <c r="V546" s="11"/>
      <c r="W546" s="11"/>
      <c r="Y546" s="21">
        <v>356.75</v>
      </c>
      <c r="Z546" s="196"/>
      <c r="AB546" s="196">
        <f t="shared" si="26"/>
        <v>409.46</v>
      </c>
      <c r="AC546" s="204">
        <v>373.86</v>
      </c>
      <c r="AD546" s="196"/>
      <c r="AE546" s="4"/>
      <c r="AF546" s="4"/>
    </row>
    <row r="547" spans="1:32" x14ac:dyDescent="0.2">
      <c r="A547" s="51"/>
      <c r="B547" s="11"/>
      <c r="C547" s="11" t="s">
        <v>530</v>
      </c>
      <c r="D547" s="11"/>
      <c r="E547" s="11" t="s">
        <v>442</v>
      </c>
      <c r="F547" s="11">
        <v>748</v>
      </c>
      <c r="G547" s="11"/>
      <c r="H547" s="11"/>
      <c r="I547" s="11"/>
      <c r="J547" s="21">
        <v>164.12</v>
      </c>
      <c r="K547" s="21"/>
      <c r="M547" s="11">
        <v>1</v>
      </c>
      <c r="N547" s="64"/>
      <c r="P547" s="199">
        <f t="shared" si="24"/>
        <v>164.12</v>
      </c>
      <c r="Q547" s="11"/>
      <c r="R547" s="11"/>
      <c r="S547" s="11"/>
      <c r="T547" s="166">
        <f t="shared" si="25"/>
        <v>748</v>
      </c>
      <c r="U547" s="11"/>
      <c r="V547" s="11"/>
      <c r="W547" s="11"/>
      <c r="Y547" s="21">
        <v>164.12</v>
      </c>
      <c r="Z547" s="196"/>
      <c r="AB547" s="196">
        <f t="shared" si="26"/>
        <v>188.37</v>
      </c>
      <c r="AC547" s="204">
        <v>171.99</v>
      </c>
      <c r="AD547" s="196"/>
      <c r="AE547" s="4"/>
      <c r="AF547" s="4"/>
    </row>
    <row r="548" spans="1:32" x14ac:dyDescent="0.2">
      <c r="A548" s="51"/>
      <c r="B548" s="11"/>
      <c r="C548" s="11" t="s">
        <v>530</v>
      </c>
      <c r="D548" s="11"/>
      <c r="E548" s="11" t="s">
        <v>173</v>
      </c>
      <c r="F548" s="11">
        <v>470</v>
      </c>
      <c r="G548" s="11"/>
      <c r="H548" s="11"/>
      <c r="I548" s="11"/>
      <c r="J548" s="21">
        <v>105.46</v>
      </c>
      <c r="K548" s="21"/>
      <c r="M548" s="11">
        <v>1</v>
      </c>
      <c r="N548" s="64"/>
      <c r="P548" s="199">
        <f t="shared" si="24"/>
        <v>105.46</v>
      </c>
      <c r="Q548" s="11"/>
      <c r="R548" s="11"/>
      <c r="S548" s="11"/>
      <c r="T548" s="166">
        <f t="shared" si="25"/>
        <v>470</v>
      </c>
      <c r="U548" s="11"/>
      <c r="V548" s="11"/>
      <c r="W548" s="11"/>
      <c r="Y548" s="21">
        <v>105.46</v>
      </c>
      <c r="Z548" s="196"/>
      <c r="AB548" s="196">
        <f t="shared" si="26"/>
        <v>121.04</v>
      </c>
      <c r="AC548" s="204">
        <v>110.52</v>
      </c>
      <c r="AD548" s="196"/>
      <c r="AE548" s="4"/>
      <c r="AF548" s="4"/>
    </row>
    <row r="549" spans="1:32" x14ac:dyDescent="0.2">
      <c r="A549" s="51"/>
      <c r="B549" s="11"/>
      <c r="C549" s="11" t="s">
        <v>530</v>
      </c>
      <c r="D549" s="11"/>
      <c r="E549" s="11" t="s">
        <v>223</v>
      </c>
      <c r="F549" s="11">
        <v>359</v>
      </c>
      <c r="G549" s="11"/>
      <c r="H549" s="11"/>
      <c r="I549" s="11"/>
      <c r="J549" s="21">
        <v>82.15</v>
      </c>
      <c r="K549" s="21"/>
      <c r="M549" s="11">
        <v>1</v>
      </c>
      <c r="N549" s="64"/>
      <c r="P549" s="199">
        <f t="shared" si="24"/>
        <v>82.15</v>
      </c>
      <c r="Q549" s="11"/>
      <c r="R549" s="11"/>
      <c r="S549" s="11"/>
      <c r="T549" s="166">
        <f t="shared" si="25"/>
        <v>359</v>
      </c>
      <c r="U549" s="11"/>
      <c r="V549" s="11"/>
      <c r="W549" s="11"/>
      <c r="Y549" s="21">
        <v>82.15</v>
      </c>
      <c r="Z549" s="196"/>
      <c r="AB549" s="196">
        <f t="shared" si="26"/>
        <v>94.29</v>
      </c>
      <c r="AC549" s="204">
        <v>86.09</v>
      </c>
      <c r="AD549" s="196"/>
      <c r="AE549" s="4"/>
      <c r="AF549" s="4"/>
    </row>
    <row r="550" spans="1:32" x14ac:dyDescent="0.2">
      <c r="A550" s="51"/>
      <c r="B550" s="11"/>
      <c r="C550" s="11" t="s">
        <v>531</v>
      </c>
      <c r="D550" s="11"/>
      <c r="E550" s="11" t="s">
        <v>77</v>
      </c>
      <c r="F550" s="11">
        <v>660116</v>
      </c>
      <c r="G550" s="11"/>
      <c r="H550" s="11"/>
      <c r="I550" s="11"/>
      <c r="J550" s="21">
        <v>138698.06999999992</v>
      </c>
      <c r="K550" s="21"/>
      <c r="M550" s="11">
        <v>513</v>
      </c>
      <c r="N550" s="64"/>
      <c r="P550" s="199">
        <f t="shared" si="24"/>
        <v>270.36660818713432</v>
      </c>
      <c r="Q550" s="11"/>
      <c r="R550" s="11"/>
      <c r="S550" s="11"/>
      <c r="T550" s="166">
        <f t="shared" si="25"/>
        <v>1286.7758284600391</v>
      </c>
      <c r="U550" s="11"/>
      <c r="V550" s="11"/>
      <c r="W550" s="11"/>
      <c r="Y550" s="21">
        <v>138698.06999999992</v>
      </c>
      <c r="Z550" s="196"/>
      <c r="AB550" s="196">
        <f t="shared" si="26"/>
        <v>159189.85999999999</v>
      </c>
      <c r="AC550" s="204">
        <v>145350.21</v>
      </c>
      <c r="AD550" s="196"/>
      <c r="AE550" s="4"/>
      <c r="AF550" s="4"/>
    </row>
    <row r="551" spans="1:32" x14ac:dyDescent="0.2">
      <c r="A551" s="51"/>
      <c r="B551" s="11"/>
      <c r="C551" s="11" t="s">
        <v>532</v>
      </c>
      <c r="D551" s="11"/>
      <c r="E551" s="11" t="s">
        <v>86</v>
      </c>
      <c r="F551" s="11">
        <v>3019335</v>
      </c>
      <c r="G551" s="11"/>
      <c r="H551" s="11"/>
      <c r="I551" s="11"/>
      <c r="J551" s="21">
        <v>635792.99000000127</v>
      </c>
      <c r="K551" s="21"/>
      <c r="M551" s="11">
        <v>2754</v>
      </c>
      <c r="N551" s="64"/>
      <c r="P551" s="199">
        <f t="shared" si="24"/>
        <v>230.86165214233887</v>
      </c>
      <c r="Q551" s="11"/>
      <c r="R551" s="11"/>
      <c r="S551" s="11"/>
      <c r="T551" s="166">
        <f t="shared" si="25"/>
        <v>1096.3453159041394</v>
      </c>
      <c r="U551" s="11"/>
      <c r="V551" s="11"/>
      <c r="W551" s="11"/>
      <c r="Y551" s="21">
        <v>635792.99000000127</v>
      </c>
      <c r="Z551" s="196"/>
      <c r="AB551" s="196">
        <f t="shared" si="26"/>
        <v>729727.52</v>
      </c>
      <c r="AC551" s="204">
        <v>666286.44999999995</v>
      </c>
      <c r="AD551" s="196"/>
      <c r="AE551" s="4"/>
      <c r="AF551" s="4"/>
    </row>
    <row r="552" spans="1:32" x14ac:dyDescent="0.2">
      <c r="A552" s="51"/>
      <c r="B552" s="11"/>
      <c r="C552" s="11" t="s">
        <v>532</v>
      </c>
      <c r="D552" s="11"/>
      <c r="E552" s="11" t="s">
        <v>188</v>
      </c>
      <c r="F552" s="11">
        <v>603</v>
      </c>
      <c r="G552" s="11"/>
      <c r="H552" s="11"/>
      <c r="I552" s="11"/>
      <c r="J552" s="21">
        <v>141.01999999999998</v>
      </c>
      <c r="K552" s="21"/>
      <c r="M552" s="11">
        <v>2</v>
      </c>
      <c r="N552" s="64"/>
      <c r="P552" s="199">
        <f t="shared" si="24"/>
        <v>70.509999999999991</v>
      </c>
      <c r="Q552" s="11"/>
      <c r="R552" s="11"/>
      <c r="S552" s="11"/>
      <c r="T552" s="166">
        <f t="shared" si="25"/>
        <v>301.5</v>
      </c>
      <c r="U552" s="11"/>
      <c r="V552" s="11"/>
      <c r="W552" s="11"/>
      <c r="Y552" s="21">
        <v>141.01999999999998</v>
      </c>
      <c r="Z552" s="196"/>
      <c r="AB552" s="196">
        <f t="shared" si="26"/>
        <v>161.85</v>
      </c>
      <c r="AC552" s="204">
        <v>147.78</v>
      </c>
      <c r="AD552" s="196"/>
      <c r="AE552" s="4"/>
      <c r="AF552" s="4"/>
    </row>
    <row r="553" spans="1:32" x14ac:dyDescent="0.2">
      <c r="A553" s="51"/>
      <c r="B553" s="11"/>
      <c r="C553" s="11" t="s">
        <v>533</v>
      </c>
      <c r="D553" s="11"/>
      <c r="E553" s="11" t="s">
        <v>66</v>
      </c>
      <c r="F553" s="11">
        <v>517499</v>
      </c>
      <c r="G553" s="11"/>
      <c r="H553" s="11"/>
      <c r="I553" s="11"/>
      <c r="J553" s="21">
        <v>110494.04</v>
      </c>
      <c r="K553" s="21"/>
      <c r="M553" s="11">
        <v>927</v>
      </c>
      <c r="N553" s="64"/>
      <c r="P553" s="199">
        <f t="shared" si="24"/>
        <v>119.19529665587918</v>
      </c>
      <c r="Q553" s="11"/>
      <c r="R553" s="11"/>
      <c r="S553" s="11"/>
      <c r="T553" s="166">
        <f t="shared" si="25"/>
        <v>558.25134843581441</v>
      </c>
      <c r="U553" s="11"/>
      <c r="V553" s="11"/>
      <c r="W553" s="11"/>
      <c r="Y553" s="21">
        <v>110494.04</v>
      </c>
      <c r="Z553" s="196"/>
      <c r="AB553" s="196">
        <f t="shared" si="26"/>
        <v>126818.86</v>
      </c>
      <c r="AC553" s="204">
        <v>115793.48</v>
      </c>
      <c r="AD553" s="196"/>
      <c r="AE553" s="4"/>
      <c r="AF553" s="4"/>
    </row>
    <row r="554" spans="1:32" x14ac:dyDescent="0.2">
      <c r="A554" s="51"/>
      <c r="B554" s="11"/>
      <c r="C554" s="11" t="s">
        <v>533</v>
      </c>
      <c r="D554" s="11"/>
      <c r="E554" s="11" t="s">
        <v>79</v>
      </c>
      <c r="F554" s="11">
        <v>244</v>
      </c>
      <c r="G554" s="11"/>
      <c r="H554" s="11"/>
      <c r="I554" s="11"/>
      <c r="J554" s="21">
        <v>58.84</v>
      </c>
      <c r="K554" s="21"/>
      <c r="M554" s="11">
        <v>1</v>
      </c>
      <c r="N554" s="64"/>
      <c r="P554" s="199">
        <f t="shared" si="24"/>
        <v>58.84</v>
      </c>
      <c r="Q554" s="11"/>
      <c r="R554" s="11"/>
      <c r="S554" s="11"/>
      <c r="T554" s="166">
        <f t="shared" si="25"/>
        <v>244</v>
      </c>
      <c r="U554" s="11"/>
      <c r="V554" s="11"/>
      <c r="W554" s="11"/>
      <c r="Y554" s="21">
        <v>58.84</v>
      </c>
      <c r="Z554" s="196"/>
      <c r="AB554" s="196">
        <f t="shared" si="26"/>
        <v>67.53</v>
      </c>
      <c r="AC554" s="204">
        <v>61.66</v>
      </c>
      <c r="AD554" s="196"/>
      <c r="AE554" s="4"/>
      <c r="AF554" s="4"/>
    </row>
    <row r="555" spans="1:32" x14ac:dyDescent="0.2">
      <c r="A555" s="51"/>
      <c r="B555" s="11"/>
      <c r="C555" s="11" t="s">
        <v>534</v>
      </c>
      <c r="D555" s="11"/>
      <c r="E555" s="11" t="s">
        <v>183</v>
      </c>
      <c r="F555" s="11">
        <v>15439</v>
      </c>
      <c r="G555" s="11"/>
      <c r="H555" s="11"/>
      <c r="I555" s="11"/>
      <c r="J555" s="21">
        <v>3277.11</v>
      </c>
      <c r="K555" s="21"/>
      <c r="M555" s="11">
        <v>18</v>
      </c>
      <c r="N555" s="64"/>
      <c r="P555" s="199">
        <f t="shared" si="24"/>
        <v>182.06166666666667</v>
      </c>
      <c r="Q555" s="11"/>
      <c r="R555" s="11"/>
      <c r="S555" s="11"/>
      <c r="T555" s="166">
        <f t="shared" si="25"/>
        <v>857.72222222222217</v>
      </c>
      <c r="U555" s="11"/>
      <c r="V555" s="11"/>
      <c r="W555" s="11"/>
      <c r="Y555" s="21">
        <v>3277.11</v>
      </c>
      <c r="Z555" s="196"/>
      <c r="AB555" s="196">
        <f t="shared" si="26"/>
        <v>3761.28</v>
      </c>
      <c r="AC555" s="204">
        <v>3434.28</v>
      </c>
      <c r="AD555" s="196"/>
      <c r="AE555" s="4"/>
      <c r="AF555" s="4"/>
    </row>
    <row r="556" spans="1:32" x14ac:dyDescent="0.2">
      <c r="A556" s="51"/>
      <c r="B556" s="11"/>
      <c r="C556" s="11" t="s">
        <v>535</v>
      </c>
      <c r="D556" s="11"/>
      <c r="E556" s="11" t="s">
        <v>93</v>
      </c>
      <c r="F556" s="11">
        <v>407</v>
      </c>
      <c r="G556" s="11"/>
      <c r="H556" s="11"/>
      <c r="I556" s="11"/>
      <c r="J556" s="21">
        <v>92.67</v>
      </c>
      <c r="K556" s="21"/>
      <c r="M556" s="11">
        <v>1</v>
      </c>
      <c r="N556" s="64"/>
      <c r="P556" s="199">
        <f t="shared" si="24"/>
        <v>92.67</v>
      </c>
      <c r="Q556" s="11"/>
      <c r="R556" s="11"/>
      <c r="S556" s="11"/>
      <c r="T556" s="166">
        <f t="shared" si="25"/>
        <v>407</v>
      </c>
      <c r="U556" s="11"/>
      <c r="V556" s="11"/>
      <c r="W556" s="11"/>
      <c r="Y556" s="21">
        <v>92.67</v>
      </c>
      <c r="Z556" s="196"/>
      <c r="AB556" s="196">
        <f t="shared" si="26"/>
        <v>106.36</v>
      </c>
      <c r="AC556" s="204">
        <v>97.11</v>
      </c>
      <c r="AD556" s="196"/>
      <c r="AE556" s="4"/>
      <c r="AF556" s="4"/>
    </row>
    <row r="557" spans="1:32" x14ac:dyDescent="0.2">
      <c r="A557" s="51"/>
      <c r="B557" s="11"/>
      <c r="C557" s="11" t="s">
        <v>535</v>
      </c>
      <c r="D557" s="11"/>
      <c r="E557" s="11" t="s">
        <v>61</v>
      </c>
      <c r="F557" s="11">
        <v>162883</v>
      </c>
      <c r="G557" s="11"/>
      <c r="H557" s="11"/>
      <c r="I557" s="11"/>
      <c r="J557" s="21">
        <v>35697.06</v>
      </c>
      <c r="K557" s="21"/>
      <c r="M557" s="11">
        <v>334</v>
      </c>
      <c r="N557" s="64"/>
      <c r="P557" s="199">
        <f t="shared" si="24"/>
        <v>106.87742514970058</v>
      </c>
      <c r="Q557" s="11"/>
      <c r="R557" s="11"/>
      <c r="S557" s="11"/>
      <c r="T557" s="166">
        <f t="shared" si="25"/>
        <v>487.67365269461078</v>
      </c>
      <c r="U557" s="11"/>
      <c r="V557" s="11"/>
      <c r="W557" s="11"/>
      <c r="Y557" s="21">
        <v>35697.06</v>
      </c>
      <c r="Z557" s="196"/>
      <c r="AB557" s="196">
        <f t="shared" si="26"/>
        <v>40971.08</v>
      </c>
      <c r="AC557" s="204">
        <v>37409.14</v>
      </c>
      <c r="AD557" s="196"/>
      <c r="AE557" s="4"/>
      <c r="AF557" s="4"/>
    </row>
    <row r="558" spans="1:32" x14ac:dyDescent="0.2">
      <c r="A558" s="51"/>
      <c r="B558" s="11"/>
      <c r="C558" s="11" t="s">
        <v>536</v>
      </c>
      <c r="D558" s="11"/>
      <c r="E558" s="11" t="s">
        <v>452</v>
      </c>
      <c r="F558" s="11">
        <v>1315</v>
      </c>
      <c r="G558" s="11"/>
      <c r="H558" s="11"/>
      <c r="I558" s="11"/>
      <c r="J558" s="21">
        <v>301.08</v>
      </c>
      <c r="K558" s="21"/>
      <c r="M558" s="11">
        <v>7</v>
      </c>
      <c r="N558" s="64"/>
      <c r="P558" s="199">
        <f t="shared" si="24"/>
        <v>43.011428571428567</v>
      </c>
      <c r="Q558" s="11"/>
      <c r="R558" s="11"/>
      <c r="S558" s="11"/>
      <c r="T558" s="166">
        <f t="shared" si="25"/>
        <v>187.85714285714286</v>
      </c>
      <c r="U558" s="11"/>
      <c r="V558" s="11"/>
      <c r="W558" s="11"/>
      <c r="Y558" s="21">
        <v>301.08</v>
      </c>
      <c r="Z558" s="196"/>
      <c r="AB558" s="196">
        <f t="shared" si="26"/>
        <v>345.56</v>
      </c>
      <c r="AC558" s="204">
        <v>315.52</v>
      </c>
      <c r="AD558" s="196"/>
      <c r="AE558" s="4"/>
      <c r="AF558" s="4"/>
    </row>
    <row r="559" spans="1:32" x14ac:dyDescent="0.2">
      <c r="A559" s="51"/>
      <c r="B559" s="11"/>
      <c r="C559" s="11" t="s">
        <v>537</v>
      </c>
      <c r="D559" s="11"/>
      <c r="E559" s="11" t="s">
        <v>166</v>
      </c>
      <c r="F559" s="11">
        <v>766</v>
      </c>
      <c r="G559" s="11"/>
      <c r="H559" s="11"/>
      <c r="I559" s="11"/>
      <c r="J559" s="21">
        <v>167.5</v>
      </c>
      <c r="K559" s="21"/>
      <c r="M559" s="11">
        <v>1</v>
      </c>
      <c r="N559" s="64"/>
      <c r="P559" s="199">
        <f t="shared" si="24"/>
        <v>167.5</v>
      </c>
      <c r="Q559" s="11"/>
      <c r="R559" s="11"/>
      <c r="S559" s="11"/>
      <c r="T559" s="166">
        <f t="shared" si="25"/>
        <v>766</v>
      </c>
      <c r="U559" s="11"/>
      <c r="V559" s="11"/>
      <c r="W559" s="11"/>
      <c r="Y559" s="21">
        <v>167.5</v>
      </c>
      <c r="Z559" s="196"/>
      <c r="AB559" s="196">
        <f t="shared" si="26"/>
        <v>192.25</v>
      </c>
      <c r="AC559" s="204">
        <v>175.53</v>
      </c>
      <c r="AD559" s="196"/>
      <c r="AE559" s="4"/>
      <c r="AF559" s="4"/>
    </row>
    <row r="560" spans="1:32" x14ac:dyDescent="0.2">
      <c r="A560" s="51"/>
      <c r="B560" s="11"/>
      <c r="C560" s="11" t="s">
        <v>537</v>
      </c>
      <c r="D560" s="11"/>
      <c r="E560" s="11" t="s">
        <v>124</v>
      </c>
      <c r="F560" s="11">
        <v>9311</v>
      </c>
      <c r="G560" s="11"/>
      <c r="H560" s="11"/>
      <c r="I560" s="11"/>
      <c r="J560" s="21">
        <v>2010.3200000000002</v>
      </c>
      <c r="K560" s="21"/>
      <c r="M560" s="11">
        <v>8</v>
      </c>
      <c r="N560" s="64"/>
      <c r="P560" s="199">
        <f t="shared" si="24"/>
        <v>251.29000000000002</v>
      </c>
      <c r="Q560" s="11"/>
      <c r="R560" s="11"/>
      <c r="S560" s="11"/>
      <c r="T560" s="166">
        <f t="shared" si="25"/>
        <v>1163.875</v>
      </c>
      <c r="U560" s="11"/>
      <c r="V560" s="11"/>
      <c r="W560" s="11"/>
      <c r="Y560" s="21">
        <v>2010.3200000000002</v>
      </c>
      <c r="Z560" s="196"/>
      <c r="AB560" s="196">
        <f t="shared" si="26"/>
        <v>2307.33</v>
      </c>
      <c r="AC560" s="204">
        <v>2106.7399999999998</v>
      </c>
      <c r="AD560" s="196"/>
      <c r="AE560" s="4"/>
      <c r="AF560" s="4"/>
    </row>
    <row r="561" spans="1:32" x14ac:dyDescent="0.2">
      <c r="A561" s="51"/>
      <c r="B561" s="11"/>
      <c r="C561" s="11" t="s">
        <v>537</v>
      </c>
      <c r="D561" s="11"/>
      <c r="E561" s="11" t="s">
        <v>538</v>
      </c>
      <c r="F561" s="11">
        <v>277528</v>
      </c>
      <c r="G561" s="11"/>
      <c r="H561" s="11"/>
      <c r="I561" s="11"/>
      <c r="J561" s="21">
        <v>59498.319999999985</v>
      </c>
      <c r="K561" s="21"/>
      <c r="M561" s="11">
        <v>274</v>
      </c>
      <c r="N561" s="64"/>
      <c r="P561" s="199">
        <f t="shared" si="24"/>
        <v>217.14715328467148</v>
      </c>
      <c r="Q561" s="11"/>
      <c r="R561" s="11"/>
      <c r="S561" s="11"/>
      <c r="T561" s="166">
        <f t="shared" si="25"/>
        <v>1012.8759124087592</v>
      </c>
      <c r="U561" s="11"/>
      <c r="V561" s="11"/>
      <c r="W561" s="11"/>
      <c r="Y561" s="21">
        <v>59498.319999999985</v>
      </c>
      <c r="Z561" s="196"/>
      <c r="AB561" s="196">
        <f t="shared" si="26"/>
        <v>68288.83</v>
      </c>
      <c r="AC561" s="204">
        <v>62351.94</v>
      </c>
      <c r="AD561" s="196"/>
      <c r="AE561" s="4"/>
      <c r="AF561" s="4"/>
    </row>
    <row r="562" spans="1:32" x14ac:dyDescent="0.2">
      <c r="A562" s="51"/>
      <c r="B562" s="11"/>
      <c r="C562" s="11" t="s">
        <v>539</v>
      </c>
      <c r="D562" s="11"/>
      <c r="E562" s="11" t="s">
        <v>100</v>
      </c>
      <c r="F562" s="11">
        <v>1209</v>
      </c>
      <c r="G562" s="11"/>
      <c r="H562" s="11"/>
      <c r="I562" s="11"/>
      <c r="J562" s="21">
        <v>260.95</v>
      </c>
      <c r="K562" s="21"/>
      <c r="M562" s="11">
        <v>1</v>
      </c>
      <c r="N562" s="64"/>
      <c r="P562" s="199">
        <f t="shared" si="24"/>
        <v>260.95</v>
      </c>
      <c r="Q562" s="11"/>
      <c r="R562" s="11"/>
      <c r="S562" s="11"/>
      <c r="T562" s="166">
        <f t="shared" si="25"/>
        <v>1209</v>
      </c>
      <c r="U562" s="11"/>
      <c r="V562" s="11"/>
      <c r="W562" s="11"/>
      <c r="Y562" s="21">
        <v>260.95</v>
      </c>
      <c r="Z562" s="196"/>
      <c r="AB562" s="196">
        <f t="shared" si="26"/>
        <v>299.5</v>
      </c>
      <c r="AC562" s="204">
        <v>273.47000000000003</v>
      </c>
      <c r="AD562" s="196"/>
      <c r="AE562" s="4"/>
      <c r="AF562" s="4"/>
    </row>
    <row r="563" spans="1:32" x14ac:dyDescent="0.2">
      <c r="A563" s="51"/>
      <c r="B563" s="11"/>
      <c r="C563" s="11" t="s">
        <v>539</v>
      </c>
      <c r="D563" s="11"/>
      <c r="E563" s="11" t="s">
        <v>332</v>
      </c>
      <c r="F563" s="11">
        <v>2679576</v>
      </c>
      <c r="G563" s="11"/>
      <c r="H563" s="11"/>
      <c r="I563" s="11"/>
      <c r="J563" s="21">
        <v>569177.02000000048</v>
      </c>
      <c r="K563" s="21"/>
      <c r="M563" s="11">
        <v>3375</v>
      </c>
      <c r="N563" s="64"/>
      <c r="P563" s="199">
        <f t="shared" si="24"/>
        <v>168.64504296296312</v>
      </c>
      <c r="Q563" s="11"/>
      <c r="R563" s="11"/>
      <c r="S563" s="11"/>
      <c r="T563" s="166">
        <f t="shared" si="25"/>
        <v>793.94844444444448</v>
      </c>
      <c r="U563" s="11"/>
      <c r="V563" s="11"/>
      <c r="W563" s="11"/>
      <c r="Y563" s="21">
        <v>569177.02000000048</v>
      </c>
      <c r="Z563" s="196"/>
      <c r="AB563" s="196">
        <f t="shared" si="26"/>
        <v>653269.44999999995</v>
      </c>
      <c r="AC563" s="204">
        <v>596475.49</v>
      </c>
      <c r="AD563" s="196"/>
      <c r="AE563" s="4"/>
      <c r="AF563" s="4"/>
    </row>
    <row r="564" spans="1:32" x14ac:dyDescent="0.2">
      <c r="A564" s="51"/>
      <c r="B564" s="11"/>
      <c r="C564" s="11" t="s">
        <v>539</v>
      </c>
      <c r="D564" s="11"/>
      <c r="E564" s="11" t="s">
        <v>101</v>
      </c>
      <c r="F564" s="11">
        <v>1314</v>
      </c>
      <c r="G564" s="11"/>
      <c r="H564" s="11"/>
      <c r="I564" s="11"/>
      <c r="J564" s="21">
        <v>289.99</v>
      </c>
      <c r="K564" s="21"/>
      <c r="M564" s="11">
        <v>2</v>
      </c>
      <c r="N564" s="64"/>
      <c r="P564" s="199">
        <f t="shared" si="24"/>
        <v>144.995</v>
      </c>
      <c r="Q564" s="11"/>
      <c r="R564" s="11"/>
      <c r="S564" s="11"/>
      <c r="T564" s="166">
        <f t="shared" si="25"/>
        <v>657</v>
      </c>
      <c r="U564" s="11"/>
      <c r="V564" s="11"/>
      <c r="W564" s="11"/>
      <c r="Y564" s="21">
        <v>289.99</v>
      </c>
      <c r="Z564" s="196"/>
      <c r="AB564" s="196">
        <f t="shared" si="26"/>
        <v>332.83</v>
      </c>
      <c r="AC564" s="204">
        <v>303.89999999999998</v>
      </c>
      <c r="AD564" s="196"/>
      <c r="AE564" s="4"/>
      <c r="AF564" s="4"/>
    </row>
    <row r="565" spans="1:32" x14ac:dyDescent="0.2">
      <c r="A565" s="51"/>
      <c r="B565" s="11"/>
      <c r="C565" s="11" t="s">
        <v>540</v>
      </c>
      <c r="D565" s="11"/>
      <c r="E565" s="11" t="s">
        <v>128</v>
      </c>
      <c r="F565" s="11">
        <v>7442481</v>
      </c>
      <c r="G565" s="11"/>
      <c r="H565" s="11"/>
      <c r="I565" s="11"/>
      <c r="J565" s="21">
        <v>1556417.9800000007</v>
      </c>
      <c r="K565" s="21"/>
      <c r="M565" s="11">
        <v>9510</v>
      </c>
      <c r="N565" s="64"/>
      <c r="P565" s="199">
        <f t="shared" si="24"/>
        <v>163.661196635121</v>
      </c>
      <c r="Q565" s="11"/>
      <c r="R565" s="11"/>
      <c r="S565" s="11"/>
      <c r="T565" s="166">
        <f t="shared" si="25"/>
        <v>782.59526813880132</v>
      </c>
      <c r="U565" s="11"/>
      <c r="V565" s="11"/>
      <c r="W565" s="11"/>
      <c r="Y565" s="21">
        <v>1556417.9800000007</v>
      </c>
      <c r="Z565" s="196"/>
      <c r="AB565" s="196">
        <f t="shared" si="26"/>
        <v>1786369.22</v>
      </c>
      <c r="AC565" s="204">
        <v>1631065.82</v>
      </c>
      <c r="AD565" s="196"/>
      <c r="AE565" s="4"/>
      <c r="AF565" s="4"/>
    </row>
    <row r="566" spans="1:32" x14ac:dyDescent="0.2">
      <c r="A566" s="51"/>
      <c r="B566" s="11"/>
      <c r="C566" s="11" t="s">
        <v>540</v>
      </c>
      <c r="D566" s="11"/>
      <c r="E566" s="11" t="s">
        <v>105</v>
      </c>
      <c r="F566" s="11">
        <v>3757</v>
      </c>
      <c r="G566" s="11"/>
      <c r="H566" s="11"/>
      <c r="I566" s="11"/>
      <c r="J566" s="21">
        <v>817.06000000000006</v>
      </c>
      <c r="K566" s="21"/>
      <c r="M566" s="11">
        <v>4</v>
      </c>
      <c r="N566" s="64"/>
      <c r="P566" s="199">
        <f t="shared" si="24"/>
        <v>204.26500000000001</v>
      </c>
      <c r="Q566" s="11"/>
      <c r="R566" s="11"/>
      <c r="S566" s="11"/>
      <c r="T566" s="166">
        <f t="shared" si="25"/>
        <v>939.25</v>
      </c>
      <c r="U566" s="11"/>
      <c r="V566" s="11"/>
      <c r="W566" s="11"/>
      <c r="Y566" s="21">
        <v>817.06000000000006</v>
      </c>
      <c r="Z566" s="196"/>
      <c r="AB566" s="196">
        <f t="shared" si="26"/>
        <v>937.78</v>
      </c>
      <c r="AC566" s="204">
        <v>856.25</v>
      </c>
      <c r="AD566" s="196"/>
      <c r="AE566" s="4"/>
      <c r="AF566" s="4"/>
    </row>
    <row r="567" spans="1:32" x14ac:dyDescent="0.2">
      <c r="A567" s="51"/>
      <c r="B567" s="11"/>
      <c r="C567" s="11" t="s">
        <v>541</v>
      </c>
      <c r="D567" s="11"/>
      <c r="E567" s="11" t="s">
        <v>142</v>
      </c>
      <c r="F567" s="11">
        <v>891013</v>
      </c>
      <c r="G567" s="11"/>
      <c r="H567" s="11"/>
      <c r="I567" s="11"/>
      <c r="J567" s="21">
        <v>186973.73000000016</v>
      </c>
      <c r="K567" s="21"/>
      <c r="M567" s="11">
        <v>901</v>
      </c>
      <c r="N567" s="64"/>
      <c r="P567" s="199">
        <f t="shared" si="24"/>
        <v>207.51801331853514</v>
      </c>
      <c r="Q567" s="11"/>
      <c r="R567" s="11"/>
      <c r="S567" s="11"/>
      <c r="T567" s="166">
        <f t="shared" si="25"/>
        <v>988.91564927857939</v>
      </c>
      <c r="U567" s="11"/>
      <c r="V567" s="11"/>
      <c r="W567" s="11"/>
      <c r="Y567" s="21">
        <v>186973.73000000016</v>
      </c>
      <c r="Z567" s="196"/>
      <c r="AB567" s="196">
        <f t="shared" si="26"/>
        <v>214597.96</v>
      </c>
      <c r="AC567" s="204">
        <v>195941.23</v>
      </c>
      <c r="AD567" s="196"/>
      <c r="AE567" s="4"/>
      <c r="AF567" s="4"/>
    </row>
    <row r="568" spans="1:32" x14ac:dyDescent="0.2">
      <c r="A568" s="51"/>
      <c r="B568" s="11"/>
      <c r="C568" s="11" t="s">
        <v>542</v>
      </c>
      <c r="D568" s="11"/>
      <c r="E568" s="11" t="s">
        <v>68</v>
      </c>
      <c r="F568" s="11">
        <v>1483</v>
      </c>
      <c r="G568" s="11"/>
      <c r="H568" s="11"/>
      <c r="I568" s="11"/>
      <c r="J568" s="21">
        <v>333.26</v>
      </c>
      <c r="K568" s="21"/>
      <c r="M568" s="11">
        <v>3</v>
      </c>
      <c r="N568" s="64"/>
      <c r="P568" s="199">
        <f t="shared" si="24"/>
        <v>111.08666666666666</v>
      </c>
      <c r="Q568" s="11"/>
      <c r="R568" s="11"/>
      <c r="S568" s="11"/>
      <c r="T568" s="166">
        <f t="shared" si="25"/>
        <v>494.33333333333331</v>
      </c>
      <c r="U568" s="11"/>
      <c r="V568" s="11"/>
      <c r="W568" s="11"/>
      <c r="Y568" s="21">
        <v>333.26</v>
      </c>
      <c r="Z568" s="196"/>
      <c r="AB568" s="196">
        <f t="shared" si="26"/>
        <v>382.5</v>
      </c>
      <c r="AC568" s="204">
        <v>349.24</v>
      </c>
      <c r="AD568" s="196"/>
      <c r="AE568" s="4"/>
      <c r="AF568" s="4"/>
    </row>
    <row r="569" spans="1:32" x14ac:dyDescent="0.2">
      <c r="A569" s="51"/>
      <c r="B569" s="11"/>
      <c r="C569" s="11" t="s">
        <v>543</v>
      </c>
      <c r="D569" s="11"/>
      <c r="E569" s="11" t="s">
        <v>538</v>
      </c>
      <c r="F569" s="11">
        <v>86</v>
      </c>
      <c r="G569" s="11"/>
      <c r="H569" s="11"/>
      <c r="I569" s="11"/>
      <c r="J569" s="21">
        <v>25.27</v>
      </c>
      <c r="K569" s="21"/>
      <c r="M569" s="11">
        <v>1</v>
      </c>
      <c r="N569" s="64"/>
      <c r="P569" s="199">
        <f t="shared" si="24"/>
        <v>25.27</v>
      </c>
      <c r="Q569" s="11"/>
      <c r="R569" s="11"/>
      <c r="S569" s="11"/>
      <c r="T569" s="166">
        <f t="shared" si="25"/>
        <v>86</v>
      </c>
      <c r="U569" s="11"/>
      <c r="V569" s="11"/>
      <c r="W569" s="11"/>
      <c r="Y569" s="21">
        <v>25.27</v>
      </c>
      <c r="Z569" s="196"/>
      <c r="AB569" s="196">
        <f t="shared" si="26"/>
        <v>29</v>
      </c>
      <c r="AC569" s="204">
        <v>26.48</v>
      </c>
      <c r="AD569" s="196"/>
      <c r="AE569" s="4"/>
      <c r="AF569" s="4"/>
    </row>
    <row r="570" spans="1:32" x14ac:dyDescent="0.2">
      <c r="A570" s="51"/>
      <c r="B570" s="11"/>
      <c r="C570" s="11" t="s">
        <v>544</v>
      </c>
      <c r="D570" s="11"/>
      <c r="E570" s="11" t="s">
        <v>82</v>
      </c>
      <c r="F570" s="11"/>
      <c r="G570" s="11"/>
      <c r="H570" s="11"/>
      <c r="I570" s="11"/>
      <c r="J570" s="21">
        <v>76.009999999999991</v>
      </c>
      <c r="K570" s="21"/>
      <c r="M570" s="11">
        <v>12</v>
      </c>
      <c r="N570" s="64"/>
      <c r="P570" s="199">
        <f t="shared" si="24"/>
        <v>6.3341666666666656</v>
      </c>
      <c r="Q570" s="11"/>
      <c r="R570" s="11"/>
      <c r="S570" s="11"/>
      <c r="T570" s="166">
        <f t="shared" si="25"/>
        <v>0</v>
      </c>
      <c r="U570" s="11"/>
      <c r="V570" s="11"/>
      <c r="W570" s="11"/>
      <c r="Y570" s="21">
        <v>76.009999999999991</v>
      </c>
      <c r="Z570" s="196"/>
      <c r="AB570" s="196">
        <f t="shared" si="26"/>
        <v>87.24</v>
      </c>
      <c r="AC570" s="204">
        <v>79.66</v>
      </c>
      <c r="AD570" s="196"/>
      <c r="AE570" s="4"/>
      <c r="AF570" s="4"/>
    </row>
    <row r="571" spans="1:32" x14ac:dyDescent="0.2">
      <c r="A571" s="51"/>
      <c r="B571" s="11"/>
      <c r="C571" s="11" t="s">
        <v>544</v>
      </c>
      <c r="D571" s="11"/>
      <c r="E571" s="11" t="s">
        <v>381</v>
      </c>
      <c r="F571" s="11">
        <v>2928785</v>
      </c>
      <c r="G571" s="11"/>
      <c r="H571" s="11"/>
      <c r="I571" s="11"/>
      <c r="J571" s="21">
        <v>642955.76999999769</v>
      </c>
      <c r="K571" s="21"/>
      <c r="M571" s="11">
        <v>7092</v>
      </c>
      <c r="N571" s="64"/>
      <c r="P571" s="199">
        <f t="shared" si="24"/>
        <v>90.65930203045653</v>
      </c>
      <c r="Q571" s="11"/>
      <c r="R571" s="11"/>
      <c r="S571" s="11"/>
      <c r="T571" s="166">
        <f t="shared" si="25"/>
        <v>412.97024816694869</v>
      </c>
      <c r="U571" s="11"/>
      <c r="V571" s="11"/>
      <c r="W571" s="11"/>
      <c r="Y571" s="21">
        <v>642955.76999999769</v>
      </c>
      <c r="Z571" s="196"/>
      <c r="AB571" s="196">
        <f t="shared" si="26"/>
        <v>737948.56</v>
      </c>
      <c r="AC571" s="204">
        <v>673792.77</v>
      </c>
      <c r="AD571" s="196"/>
      <c r="AE571" s="4"/>
      <c r="AF571" s="4"/>
    </row>
    <row r="572" spans="1:32" x14ac:dyDescent="0.2">
      <c r="A572" s="51"/>
      <c r="B572" s="11"/>
      <c r="C572" s="11" t="s">
        <v>545</v>
      </c>
      <c r="D572" s="11"/>
      <c r="E572" s="11" t="s">
        <v>175</v>
      </c>
      <c r="F572" s="11">
        <v>1343</v>
      </c>
      <c r="G572" s="11"/>
      <c r="H572" s="11"/>
      <c r="I572" s="11"/>
      <c r="J572" s="21">
        <v>289.14</v>
      </c>
      <c r="K572" s="21"/>
      <c r="M572" s="11">
        <v>1</v>
      </c>
      <c r="N572" s="64"/>
      <c r="P572" s="199">
        <f t="shared" si="24"/>
        <v>289.14</v>
      </c>
      <c r="Q572" s="11"/>
      <c r="R572" s="11"/>
      <c r="S572" s="11"/>
      <c r="T572" s="166">
        <f t="shared" si="25"/>
        <v>1343</v>
      </c>
      <c r="U572" s="11"/>
      <c r="V572" s="11"/>
      <c r="W572" s="11"/>
      <c r="Y572" s="21">
        <v>289.14</v>
      </c>
      <c r="Z572" s="196"/>
      <c r="AB572" s="196">
        <f t="shared" si="26"/>
        <v>331.86</v>
      </c>
      <c r="AC572" s="204">
        <v>303.01</v>
      </c>
      <c r="AD572" s="196"/>
      <c r="AE572" s="4"/>
      <c r="AF572" s="4"/>
    </row>
    <row r="573" spans="1:32" x14ac:dyDescent="0.2">
      <c r="A573" s="51"/>
      <c r="B573" s="11"/>
      <c r="C573" s="11" t="s">
        <v>546</v>
      </c>
      <c r="D573" s="11"/>
      <c r="E573" s="11" t="s">
        <v>166</v>
      </c>
      <c r="F573" s="11">
        <v>3829200</v>
      </c>
      <c r="G573" s="11"/>
      <c r="H573" s="11"/>
      <c r="I573" s="11"/>
      <c r="J573" s="21">
        <v>816592.43000000832</v>
      </c>
      <c r="K573" s="21"/>
      <c r="M573" s="11">
        <v>5468</v>
      </c>
      <c r="N573" s="64"/>
      <c r="P573" s="199">
        <f t="shared" si="24"/>
        <v>149.34023957571478</v>
      </c>
      <c r="Q573" s="11"/>
      <c r="R573" s="11"/>
      <c r="S573" s="11"/>
      <c r="T573" s="166">
        <f t="shared" si="25"/>
        <v>700.29261155815652</v>
      </c>
      <c r="U573" s="11"/>
      <c r="V573" s="11"/>
      <c r="W573" s="11"/>
      <c r="Y573" s="21">
        <v>816592.43000000832</v>
      </c>
      <c r="Z573" s="196"/>
      <c r="AB573" s="196">
        <f t="shared" si="26"/>
        <v>937238.97</v>
      </c>
      <c r="AC573" s="204">
        <v>855757.27</v>
      </c>
      <c r="AD573" s="196"/>
      <c r="AE573" s="4"/>
      <c r="AF573" s="4"/>
    </row>
    <row r="574" spans="1:32" x14ac:dyDescent="0.2">
      <c r="A574" s="51"/>
      <c r="B574" s="11"/>
      <c r="C574" s="11" t="s">
        <v>547</v>
      </c>
      <c r="D574" s="11"/>
      <c r="E574" s="11" t="s">
        <v>86</v>
      </c>
      <c r="F574" s="11">
        <v>42644</v>
      </c>
      <c r="G574" s="11"/>
      <c r="H574" s="11"/>
      <c r="I574" s="11"/>
      <c r="J574" s="21">
        <v>9018.9199999999983</v>
      </c>
      <c r="K574" s="21"/>
      <c r="M574" s="11">
        <v>38</v>
      </c>
      <c r="N574" s="64"/>
      <c r="P574" s="199">
        <f t="shared" si="24"/>
        <v>237.33999999999995</v>
      </c>
      <c r="Q574" s="11"/>
      <c r="R574" s="11"/>
      <c r="S574" s="11"/>
      <c r="T574" s="166">
        <f t="shared" si="25"/>
        <v>1122.2105263157894</v>
      </c>
      <c r="U574" s="11"/>
      <c r="V574" s="11"/>
      <c r="W574" s="11"/>
      <c r="Y574" s="21">
        <v>9018.9199999999983</v>
      </c>
      <c r="Z574" s="196"/>
      <c r="AB574" s="196">
        <f t="shared" si="26"/>
        <v>10351.41</v>
      </c>
      <c r="AC574" s="204">
        <v>9451.48</v>
      </c>
      <c r="AD574" s="196"/>
      <c r="AE574" s="4"/>
      <c r="AF574" s="4"/>
    </row>
    <row r="575" spans="1:32" x14ac:dyDescent="0.2">
      <c r="A575" s="51"/>
      <c r="B575" s="11"/>
      <c r="C575" s="11" t="s">
        <v>548</v>
      </c>
      <c r="D575" s="11"/>
      <c r="E575" s="11" t="s">
        <v>150</v>
      </c>
      <c r="F575" s="11">
        <v>526929</v>
      </c>
      <c r="G575" s="11"/>
      <c r="H575" s="11"/>
      <c r="I575" s="11"/>
      <c r="J575" s="21">
        <v>111856.93000000002</v>
      </c>
      <c r="K575" s="21"/>
      <c r="M575" s="11">
        <v>670</v>
      </c>
      <c r="N575" s="64"/>
      <c r="P575" s="199">
        <f t="shared" si="24"/>
        <v>166.9506417910448</v>
      </c>
      <c r="Q575" s="11"/>
      <c r="R575" s="11"/>
      <c r="S575" s="11"/>
      <c r="T575" s="166">
        <f t="shared" si="25"/>
        <v>786.46119402985073</v>
      </c>
      <c r="U575" s="11"/>
      <c r="V575" s="11"/>
      <c r="W575" s="11"/>
      <c r="Y575" s="21">
        <v>111856.93000000002</v>
      </c>
      <c r="Z575" s="196"/>
      <c r="AB575" s="196">
        <f t="shared" si="26"/>
        <v>128383.11</v>
      </c>
      <c r="AC575" s="204">
        <v>117221.73</v>
      </c>
      <c r="AD575" s="196"/>
      <c r="AE575" s="4"/>
      <c r="AF575" s="4"/>
    </row>
    <row r="576" spans="1:32" x14ac:dyDescent="0.2">
      <c r="A576" s="51"/>
      <c r="B576" s="11"/>
      <c r="C576" s="11" t="s">
        <v>548</v>
      </c>
      <c r="D576" s="11"/>
      <c r="E576" s="11" t="s">
        <v>95</v>
      </c>
      <c r="F576" s="11">
        <v>8683</v>
      </c>
      <c r="G576" s="11"/>
      <c r="H576" s="11"/>
      <c r="I576" s="11"/>
      <c r="J576" s="21">
        <v>1856.4499999999996</v>
      </c>
      <c r="K576" s="21"/>
      <c r="M576" s="11">
        <v>12</v>
      </c>
      <c r="N576" s="64"/>
      <c r="P576" s="199">
        <f t="shared" si="24"/>
        <v>154.70416666666662</v>
      </c>
      <c r="Q576" s="11"/>
      <c r="R576" s="11"/>
      <c r="S576" s="11"/>
      <c r="T576" s="166">
        <f t="shared" si="25"/>
        <v>723.58333333333337</v>
      </c>
      <c r="U576" s="11"/>
      <c r="V576" s="11"/>
      <c r="W576" s="11"/>
      <c r="Y576" s="21">
        <v>1856.4499999999996</v>
      </c>
      <c r="Z576" s="196"/>
      <c r="AB576" s="196">
        <f t="shared" si="26"/>
        <v>2130.73</v>
      </c>
      <c r="AC576" s="204">
        <v>1945.49</v>
      </c>
      <c r="AD576" s="196"/>
      <c r="AE576" s="4"/>
      <c r="AF576" s="4"/>
    </row>
    <row r="577" spans="1:32" x14ac:dyDescent="0.2">
      <c r="A577" s="51"/>
      <c r="B577" s="11"/>
      <c r="C577" s="11" t="s">
        <v>549</v>
      </c>
      <c r="D577" s="11"/>
      <c r="E577" s="11" t="s">
        <v>345</v>
      </c>
      <c r="F577" s="11">
        <v>1024432</v>
      </c>
      <c r="G577" s="11"/>
      <c r="H577" s="11"/>
      <c r="I577" s="11"/>
      <c r="J577" s="21">
        <v>215205.31000000023</v>
      </c>
      <c r="K577" s="21"/>
      <c r="M577" s="11">
        <v>1252</v>
      </c>
      <c r="N577" s="64"/>
      <c r="P577" s="199">
        <f t="shared" si="24"/>
        <v>171.88922523961679</v>
      </c>
      <c r="Q577" s="11"/>
      <c r="R577" s="11"/>
      <c r="S577" s="11"/>
      <c r="T577" s="166">
        <f t="shared" si="25"/>
        <v>818.23642172523967</v>
      </c>
      <c r="U577" s="11"/>
      <c r="V577" s="11"/>
      <c r="W577" s="11"/>
      <c r="Y577" s="21">
        <v>215205.31000000023</v>
      </c>
      <c r="Z577" s="196"/>
      <c r="AB577" s="196">
        <f t="shared" si="26"/>
        <v>247000.58</v>
      </c>
      <c r="AC577" s="204">
        <v>225526.84</v>
      </c>
      <c r="AD577" s="196"/>
      <c r="AE577" s="4"/>
      <c r="AF577" s="4"/>
    </row>
    <row r="578" spans="1:32" x14ac:dyDescent="0.2">
      <c r="A578" s="51"/>
      <c r="B578" s="11"/>
      <c r="C578" s="11" t="s">
        <v>549</v>
      </c>
      <c r="D578" s="11"/>
      <c r="E578" s="11" t="s">
        <v>183</v>
      </c>
      <c r="F578" s="11">
        <v>1617</v>
      </c>
      <c r="G578" s="11"/>
      <c r="H578" s="11"/>
      <c r="I578" s="11"/>
      <c r="J578" s="21">
        <v>353.26</v>
      </c>
      <c r="K578" s="21"/>
      <c r="M578" s="11">
        <v>2</v>
      </c>
      <c r="N578" s="64"/>
      <c r="P578" s="199">
        <f t="shared" si="24"/>
        <v>176.63</v>
      </c>
      <c r="Q578" s="11"/>
      <c r="R578" s="11"/>
      <c r="S578" s="11"/>
      <c r="T578" s="166">
        <f t="shared" si="25"/>
        <v>808.5</v>
      </c>
      <c r="U578" s="11"/>
      <c r="V578" s="11"/>
      <c r="W578" s="11"/>
      <c r="Y578" s="21">
        <v>353.26</v>
      </c>
      <c r="Z578" s="196"/>
      <c r="AB578" s="196">
        <f t="shared" si="26"/>
        <v>405.45</v>
      </c>
      <c r="AC578" s="204">
        <v>370.2</v>
      </c>
      <c r="AD578" s="196"/>
      <c r="AE578" s="4"/>
      <c r="AF578" s="4"/>
    </row>
    <row r="579" spans="1:32" x14ac:dyDescent="0.2">
      <c r="A579" s="51"/>
      <c r="B579" s="11"/>
      <c r="C579" s="11" t="s">
        <v>549</v>
      </c>
      <c r="D579" s="11"/>
      <c r="E579" s="11" t="s">
        <v>73</v>
      </c>
      <c r="F579" s="11">
        <v>675</v>
      </c>
      <c r="G579" s="11"/>
      <c r="H579" s="11"/>
      <c r="I579" s="11"/>
      <c r="J579" s="21">
        <v>148.33000000000001</v>
      </c>
      <c r="K579" s="21"/>
      <c r="M579" s="11">
        <v>1</v>
      </c>
      <c r="N579" s="64"/>
      <c r="P579" s="199">
        <f t="shared" si="24"/>
        <v>148.33000000000001</v>
      </c>
      <c r="Q579" s="11"/>
      <c r="R579" s="11"/>
      <c r="S579" s="11"/>
      <c r="T579" s="166">
        <f t="shared" si="25"/>
        <v>675</v>
      </c>
      <c r="U579" s="11"/>
      <c r="V579" s="11"/>
      <c r="W579" s="11"/>
      <c r="Y579" s="21">
        <v>148.33000000000001</v>
      </c>
      <c r="Z579" s="196"/>
      <c r="AB579" s="196">
        <f t="shared" si="26"/>
        <v>170.24</v>
      </c>
      <c r="AC579" s="204">
        <v>155.44</v>
      </c>
      <c r="AD579" s="196"/>
      <c r="AE579" s="4"/>
      <c r="AF579" s="4"/>
    </row>
    <row r="580" spans="1:32" x14ac:dyDescent="0.2">
      <c r="A580" s="51"/>
      <c r="B580" s="11"/>
      <c r="C580" s="11" t="s">
        <v>549</v>
      </c>
      <c r="D580" s="11"/>
      <c r="E580" s="11" t="s">
        <v>550</v>
      </c>
      <c r="F580" s="11">
        <v>5149</v>
      </c>
      <c r="G580" s="11"/>
      <c r="H580" s="11"/>
      <c r="I580" s="11"/>
      <c r="J580" s="21">
        <v>1096.01</v>
      </c>
      <c r="K580" s="21"/>
      <c r="M580" s="11">
        <v>2</v>
      </c>
      <c r="N580" s="64"/>
      <c r="P580" s="199">
        <f t="shared" si="24"/>
        <v>548.005</v>
      </c>
      <c r="Q580" s="11"/>
      <c r="R580" s="11"/>
      <c r="S580" s="11"/>
      <c r="T580" s="166">
        <f t="shared" si="25"/>
        <v>2574.5</v>
      </c>
      <c r="U580" s="11"/>
      <c r="V580" s="11"/>
      <c r="W580" s="11"/>
      <c r="Y580" s="21">
        <v>1096.01</v>
      </c>
      <c r="Z580" s="196"/>
      <c r="AB580" s="196">
        <f t="shared" si="26"/>
        <v>1257.94</v>
      </c>
      <c r="AC580" s="204">
        <v>1148.58</v>
      </c>
      <c r="AD580" s="196"/>
      <c r="AE580" s="4"/>
      <c r="AF580" s="4"/>
    </row>
    <row r="581" spans="1:32" x14ac:dyDescent="0.2">
      <c r="A581" s="51"/>
      <c r="B581" s="11"/>
      <c r="C581" s="11" t="s">
        <v>549</v>
      </c>
      <c r="D581" s="11"/>
      <c r="E581" s="11" t="s">
        <v>551</v>
      </c>
      <c r="F581" s="11">
        <v>229</v>
      </c>
      <c r="G581" s="11"/>
      <c r="H581" s="11"/>
      <c r="I581" s="11"/>
      <c r="J581" s="21">
        <v>55.49</v>
      </c>
      <c r="K581" s="21"/>
      <c r="M581" s="11">
        <v>1</v>
      </c>
      <c r="N581" s="64"/>
      <c r="P581" s="199">
        <f t="shared" si="24"/>
        <v>55.49</v>
      </c>
      <c r="Q581" s="11"/>
      <c r="R581" s="11"/>
      <c r="S581" s="11"/>
      <c r="T581" s="166">
        <f t="shared" si="25"/>
        <v>229</v>
      </c>
      <c r="U581" s="11"/>
      <c r="V581" s="11"/>
      <c r="W581" s="11"/>
      <c r="Y581" s="21">
        <v>55.49</v>
      </c>
      <c r="Z581" s="196"/>
      <c r="AB581" s="196">
        <f t="shared" si="26"/>
        <v>63.69</v>
      </c>
      <c r="AC581" s="204">
        <v>58.15</v>
      </c>
      <c r="AD581" s="196"/>
      <c r="AE581" s="4"/>
      <c r="AF581" s="4"/>
    </row>
    <row r="582" spans="1:32" x14ac:dyDescent="0.2">
      <c r="A582" s="51"/>
      <c r="B582" s="11"/>
      <c r="C582" s="11" t="s">
        <v>552</v>
      </c>
      <c r="D582" s="11"/>
      <c r="E582" s="11" t="s">
        <v>206</v>
      </c>
      <c r="F582" s="11">
        <v>30738</v>
      </c>
      <c r="G582" s="11"/>
      <c r="H582" s="11"/>
      <c r="I582" s="11"/>
      <c r="J582" s="21">
        <v>7105.6300000000074</v>
      </c>
      <c r="K582" s="21"/>
      <c r="M582" s="11">
        <v>135</v>
      </c>
      <c r="N582" s="64"/>
      <c r="P582" s="199">
        <f t="shared" si="24"/>
        <v>52.634296296296348</v>
      </c>
      <c r="Q582" s="11"/>
      <c r="R582" s="11"/>
      <c r="S582" s="11"/>
      <c r="T582" s="166">
        <f t="shared" si="25"/>
        <v>227.6888888888889</v>
      </c>
      <c r="U582" s="11"/>
      <c r="V582" s="11"/>
      <c r="W582" s="11"/>
      <c r="Y582" s="21">
        <v>7105.6300000000074</v>
      </c>
      <c r="Z582" s="196"/>
      <c r="AB582" s="196">
        <f t="shared" si="26"/>
        <v>8155.44</v>
      </c>
      <c r="AC582" s="204">
        <v>7446.43</v>
      </c>
      <c r="AD582" s="196"/>
      <c r="AE582" s="4"/>
      <c r="AF582" s="4"/>
    </row>
    <row r="583" spans="1:32" x14ac:dyDescent="0.2">
      <c r="A583" s="51"/>
      <c r="B583" s="11"/>
      <c r="C583" s="11" t="s">
        <v>553</v>
      </c>
      <c r="D583" s="11"/>
      <c r="E583" s="11" t="s">
        <v>103</v>
      </c>
      <c r="F583" s="11">
        <v>146571</v>
      </c>
      <c r="G583" s="11"/>
      <c r="H583" s="11"/>
      <c r="I583" s="11"/>
      <c r="J583" s="21">
        <v>31032.700000000008</v>
      </c>
      <c r="K583" s="21"/>
      <c r="M583" s="11">
        <v>99</v>
      </c>
      <c r="N583" s="64"/>
      <c r="P583" s="199">
        <f t="shared" si="24"/>
        <v>313.46161616161623</v>
      </c>
      <c r="Q583" s="11"/>
      <c r="R583" s="11"/>
      <c r="S583" s="11"/>
      <c r="T583" s="166">
        <f t="shared" si="25"/>
        <v>1480.5151515151515</v>
      </c>
      <c r="U583" s="11"/>
      <c r="V583" s="11"/>
      <c r="W583" s="11"/>
      <c r="Y583" s="21">
        <v>31032.700000000008</v>
      </c>
      <c r="Z583" s="196"/>
      <c r="AB583" s="196">
        <f t="shared" si="26"/>
        <v>35617.589999999997</v>
      </c>
      <c r="AC583" s="204">
        <v>32521.07</v>
      </c>
      <c r="AD583" s="196"/>
      <c r="AE583" s="4"/>
      <c r="AF583" s="4"/>
    </row>
    <row r="584" spans="1:32" x14ac:dyDescent="0.2">
      <c r="A584" s="51"/>
      <c r="B584" s="11"/>
      <c r="C584" s="11" t="s">
        <v>554</v>
      </c>
      <c r="D584" s="11"/>
      <c r="E584" s="11" t="s">
        <v>175</v>
      </c>
      <c r="F584" s="11">
        <v>1733</v>
      </c>
      <c r="G584" s="11"/>
      <c r="H584" s="11"/>
      <c r="I584" s="11"/>
      <c r="J584" s="21">
        <v>371.26</v>
      </c>
      <c r="K584" s="21"/>
      <c r="M584" s="11">
        <v>1</v>
      </c>
      <c r="N584" s="64"/>
      <c r="P584" s="199">
        <f t="shared" si="24"/>
        <v>371.26</v>
      </c>
      <c r="Q584" s="11"/>
      <c r="R584" s="11"/>
      <c r="S584" s="11"/>
      <c r="T584" s="166">
        <f t="shared" si="25"/>
        <v>1733</v>
      </c>
      <c r="U584" s="11"/>
      <c r="V584" s="11"/>
      <c r="W584" s="11"/>
      <c r="Y584" s="21">
        <v>371.26</v>
      </c>
      <c r="Z584" s="196"/>
      <c r="AB584" s="196">
        <f t="shared" si="26"/>
        <v>426.11</v>
      </c>
      <c r="AC584" s="204">
        <v>389.07</v>
      </c>
      <c r="AD584" s="196"/>
      <c r="AE584" s="4"/>
      <c r="AF584" s="4"/>
    </row>
    <row r="585" spans="1:32" x14ac:dyDescent="0.2">
      <c r="A585" s="51"/>
      <c r="B585" s="11"/>
      <c r="C585" s="11" t="s">
        <v>554</v>
      </c>
      <c r="D585" s="11"/>
      <c r="E585" s="11" t="s">
        <v>105</v>
      </c>
      <c r="F585" s="11">
        <v>126510</v>
      </c>
      <c r="G585" s="11"/>
      <c r="H585" s="11"/>
      <c r="I585" s="11"/>
      <c r="J585" s="21">
        <v>27832.460000000006</v>
      </c>
      <c r="K585" s="21"/>
      <c r="M585" s="11">
        <v>132</v>
      </c>
      <c r="N585" s="64"/>
      <c r="P585" s="199">
        <f t="shared" si="24"/>
        <v>210.85196969696975</v>
      </c>
      <c r="Q585" s="11"/>
      <c r="R585" s="11"/>
      <c r="S585" s="11"/>
      <c r="T585" s="166">
        <f t="shared" si="25"/>
        <v>958.40909090909088</v>
      </c>
      <c r="U585" s="11"/>
      <c r="V585" s="11"/>
      <c r="W585" s="11"/>
      <c r="Y585" s="21">
        <v>27832.460000000006</v>
      </c>
      <c r="Z585" s="196"/>
      <c r="AB585" s="196">
        <f t="shared" si="26"/>
        <v>31944.54</v>
      </c>
      <c r="AC585" s="204">
        <v>29167.34</v>
      </c>
      <c r="AD585" s="196"/>
      <c r="AE585" s="4"/>
      <c r="AF585" s="4"/>
    </row>
    <row r="586" spans="1:32" x14ac:dyDescent="0.2">
      <c r="A586" s="51"/>
      <c r="B586" s="11"/>
      <c r="C586" s="11" t="s">
        <v>554</v>
      </c>
      <c r="D586" s="11"/>
      <c r="E586" s="11" t="s">
        <v>88</v>
      </c>
      <c r="F586" s="11">
        <v>920</v>
      </c>
      <c r="G586" s="11"/>
      <c r="H586" s="11"/>
      <c r="I586" s="11"/>
      <c r="J586" s="21">
        <v>206.22</v>
      </c>
      <c r="K586" s="21"/>
      <c r="M586" s="11">
        <v>1</v>
      </c>
      <c r="N586" s="64"/>
      <c r="P586" s="199">
        <f t="shared" si="24"/>
        <v>206.22</v>
      </c>
      <c r="Q586" s="11"/>
      <c r="R586" s="11"/>
      <c r="S586" s="11"/>
      <c r="T586" s="166">
        <f t="shared" si="25"/>
        <v>920</v>
      </c>
      <c r="U586" s="11"/>
      <c r="V586" s="11"/>
      <c r="W586" s="11"/>
      <c r="Y586" s="21">
        <v>206.22</v>
      </c>
      <c r="Z586" s="196"/>
      <c r="AB586" s="196">
        <f t="shared" si="26"/>
        <v>236.69</v>
      </c>
      <c r="AC586" s="204">
        <v>216.11</v>
      </c>
      <c r="AD586" s="196"/>
      <c r="AE586" s="4"/>
      <c r="AF586" s="4"/>
    </row>
    <row r="587" spans="1:32" x14ac:dyDescent="0.2">
      <c r="A587" s="51"/>
      <c r="B587" s="11"/>
      <c r="C587" s="11" t="s">
        <v>555</v>
      </c>
      <c r="D587" s="11"/>
      <c r="E587" s="11" t="s">
        <v>77</v>
      </c>
      <c r="F587" s="11">
        <v>757</v>
      </c>
      <c r="G587" s="11"/>
      <c r="H587" s="11"/>
      <c r="I587" s="11"/>
      <c r="J587" s="21">
        <v>166.2</v>
      </c>
      <c r="K587" s="21"/>
      <c r="M587" s="11">
        <v>1</v>
      </c>
      <c r="N587" s="64"/>
      <c r="P587" s="199">
        <f t="shared" si="24"/>
        <v>166.2</v>
      </c>
      <c r="Q587" s="11"/>
      <c r="R587" s="11"/>
      <c r="S587" s="11"/>
      <c r="T587" s="166">
        <f t="shared" si="25"/>
        <v>757</v>
      </c>
      <c r="U587" s="11"/>
      <c r="V587" s="11"/>
      <c r="W587" s="11"/>
      <c r="Y587" s="21">
        <v>166.2</v>
      </c>
      <c r="Z587" s="196"/>
      <c r="AB587" s="196">
        <f t="shared" si="26"/>
        <v>190.76</v>
      </c>
      <c r="AC587" s="204">
        <v>174.17</v>
      </c>
      <c r="AD587" s="196"/>
      <c r="AE587" s="4"/>
      <c r="AF587" s="4"/>
    </row>
    <row r="588" spans="1:32" x14ac:dyDescent="0.2">
      <c r="A588" s="51"/>
      <c r="B588" s="11"/>
      <c r="C588" s="11" t="s">
        <v>555</v>
      </c>
      <c r="D588" s="11"/>
      <c r="E588" s="11" t="s">
        <v>190</v>
      </c>
      <c r="F588" s="11">
        <v>983802</v>
      </c>
      <c r="G588" s="11"/>
      <c r="H588" s="11"/>
      <c r="I588" s="11"/>
      <c r="J588" s="21">
        <v>206485.08999999976</v>
      </c>
      <c r="K588" s="21"/>
      <c r="M588" s="11">
        <v>1122</v>
      </c>
      <c r="N588" s="64"/>
      <c r="P588" s="199">
        <f t="shared" si="24"/>
        <v>184.03305704099802</v>
      </c>
      <c r="Q588" s="11"/>
      <c r="R588" s="11"/>
      <c r="S588" s="11"/>
      <c r="T588" s="166">
        <f t="shared" si="25"/>
        <v>876.82887700534764</v>
      </c>
      <c r="U588" s="11"/>
      <c r="V588" s="11"/>
      <c r="W588" s="11"/>
      <c r="Y588" s="21">
        <v>206485.08999999976</v>
      </c>
      <c r="Z588" s="196"/>
      <c r="AB588" s="196">
        <f t="shared" si="26"/>
        <v>236992</v>
      </c>
      <c r="AC588" s="204">
        <v>216388.38</v>
      </c>
      <c r="AD588" s="196"/>
      <c r="AE588" s="4"/>
      <c r="AF588" s="4"/>
    </row>
    <row r="589" spans="1:32" x14ac:dyDescent="0.2">
      <c r="A589" s="51"/>
      <c r="B589" s="11"/>
      <c r="C589" s="11" t="s">
        <v>555</v>
      </c>
      <c r="D589" s="11"/>
      <c r="E589" s="11" t="s">
        <v>79</v>
      </c>
      <c r="F589" s="11">
        <v>795</v>
      </c>
      <c r="G589" s="11"/>
      <c r="H589" s="11"/>
      <c r="I589" s="11"/>
      <c r="J589" s="21">
        <v>174.42</v>
      </c>
      <c r="K589" s="21"/>
      <c r="M589" s="11">
        <v>1</v>
      </c>
      <c r="N589" s="64"/>
      <c r="P589" s="199">
        <f t="shared" si="24"/>
        <v>174.42</v>
      </c>
      <c r="Q589" s="11"/>
      <c r="R589" s="11"/>
      <c r="S589" s="11"/>
      <c r="T589" s="166">
        <f t="shared" si="25"/>
        <v>795</v>
      </c>
      <c r="U589" s="11"/>
      <c r="V589" s="11"/>
      <c r="W589" s="11"/>
      <c r="Y589" s="21">
        <v>174.42</v>
      </c>
      <c r="Z589" s="196"/>
      <c r="AB589" s="196">
        <f t="shared" si="26"/>
        <v>200.19</v>
      </c>
      <c r="AC589" s="204">
        <v>182.79</v>
      </c>
      <c r="AD589" s="196"/>
      <c r="AE589" s="4"/>
      <c r="AF589" s="4"/>
    </row>
    <row r="590" spans="1:32" x14ac:dyDescent="0.2">
      <c r="A590" s="51"/>
      <c r="B590" s="11"/>
      <c r="C590" s="11" t="s">
        <v>556</v>
      </c>
      <c r="D590" s="11"/>
      <c r="E590" s="11" t="s">
        <v>105</v>
      </c>
      <c r="F590" s="11">
        <v>4781</v>
      </c>
      <c r="G590" s="11"/>
      <c r="H590" s="11"/>
      <c r="I590" s="11"/>
      <c r="J590" s="21">
        <v>1043.6299999999999</v>
      </c>
      <c r="K590" s="21"/>
      <c r="M590" s="11">
        <v>6</v>
      </c>
      <c r="N590" s="64"/>
      <c r="P590" s="199">
        <f t="shared" si="24"/>
        <v>173.9383333333333</v>
      </c>
      <c r="Q590" s="11"/>
      <c r="R590" s="11"/>
      <c r="S590" s="11"/>
      <c r="T590" s="166">
        <f t="shared" si="25"/>
        <v>796.83333333333337</v>
      </c>
      <c r="U590" s="11"/>
      <c r="V590" s="11"/>
      <c r="W590" s="11"/>
      <c r="Y590" s="21">
        <v>1043.6299999999999</v>
      </c>
      <c r="Z590" s="196"/>
      <c r="AB590" s="196">
        <f t="shared" si="26"/>
        <v>1197.82</v>
      </c>
      <c r="AC590" s="204">
        <v>1093.68</v>
      </c>
      <c r="AD590" s="196"/>
      <c r="AE590" s="4"/>
      <c r="AF590" s="4"/>
    </row>
    <row r="591" spans="1:32" x14ac:dyDescent="0.2">
      <c r="A591" s="51"/>
      <c r="B591" s="11"/>
      <c r="C591" s="11" t="s">
        <v>557</v>
      </c>
      <c r="D591" s="11"/>
      <c r="E591" s="11" t="s">
        <v>206</v>
      </c>
      <c r="F591" s="11">
        <v>79873</v>
      </c>
      <c r="G591" s="11"/>
      <c r="H591" s="11"/>
      <c r="I591" s="11"/>
      <c r="J591" s="21">
        <v>17002.18</v>
      </c>
      <c r="K591" s="21"/>
      <c r="M591" s="11">
        <v>79</v>
      </c>
      <c r="N591" s="64"/>
      <c r="P591" s="199">
        <f t="shared" si="24"/>
        <v>215.21746835443039</v>
      </c>
      <c r="Q591" s="11"/>
      <c r="R591" s="11"/>
      <c r="S591" s="11"/>
      <c r="T591" s="166">
        <f t="shared" si="25"/>
        <v>1011.0506329113924</v>
      </c>
      <c r="U591" s="11"/>
      <c r="V591" s="11"/>
      <c r="W591" s="11"/>
      <c r="Y591" s="21">
        <v>17002.18</v>
      </c>
      <c r="Z591" s="196"/>
      <c r="AB591" s="196">
        <f t="shared" si="26"/>
        <v>19514.150000000001</v>
      </c>
      <c r="AC591" s="204">
        <v>17817.63</v>
      </c>
      <c r="AD591" s="196"/>
      <c r="AE591" s="4"/>
      <c r="AF591" s="4"/>
    </row>
    <row r="592" spans="1:32" x14ac:dyDescent="0.2">
      <c r="A592" s="51"/>
      <c r="B592" s="11"/>
      <c r="C592" s="11" t="s">
        <v>558</v>
      </c>
      <c r="D592" s="11"/>
      <c r="E592" s="11" t="s">
        <v>223</v>
      </c>
      <c r="F592" s="11">
        <v>1780033</v>
      </c>
      <c r="G592" s="11"/>
      <c r="H592" s="11"/>
      <c r="I592" s="11"/>
      <c r="J592" s="21">
        <v>373226.48999999941</v>
      </c>
      <c r="K592" s="21"/>
      <c r="M592" s="11">
        <v>2510</v>
      </c>
      <c r="N592" s="64"/>
      <c r="P592" s="199">
        <f t="shared" si="24"/>
        <v>148.69581274900375</v>
      </c>
      <c r="Q592" s="11"/>
      <c r="R592" s="11"/>
      <c r="S592" s="11"/>
      <c r="T592" s="166">
        <f t="shared" si="25"/>
        <v>709.17649402390441</v>
      </c>
      <c r="U592" s="11"/>
      <c r="V592" s="11"/>
      <c r="W592" s="11"/>
      <c r="Y592" s="21">
        <v>373226.48999999941</v>
      </c>
      <c r="Z592" s="196"/>
      <c r="AB592" s="196">
        <f t="shared" si="26"/>
        <v>428368.42</v>
      </c>
      <c r="AC592" s="204">
        <v>391126.92</v>
      </c>
      <c r="AD592" s="196"/>
      <c r="AE592" s="4"/>
      <c r="AF592" s="4"/>
    </row>
    <row r="593" spans="1:32" x14ac:dyDescent="0.2">
      <c r="A593" s="51"/>
      <c r="B593" s="11"/>
      <c r="C593" s="11" t="s">
        <v>559</v>
      </c>
      <c r="D593" s="11"/>
      <c r="E593" s="11" t="s">
        <v>79</v>
      </c>
      <c r="F593" s="11">
        <v>172801</v>
      </c>
      <c r="G593" s="11"/>
      <c r="H593" s="11"/>
      <c r="I593" s="11"/>
      <c r="J593" s="21">
        <v>34892.560000000005</v>
      </c>
      <c r="K593" s="21"/>
      <c r="M593" s="11">
        <v>177</v>
      </c>
      <c r="N593" s="64"/>
      <c r="P593" s="199">
        <f t="shared" si="24"/>
        <v>197.1331073446328</v>
      </c>
      <c r="Q593" s="11"/>
      <c r="R593" s="11"/>
      <c r="S593" s="11"/>
      <c r="T593" s="166">
        <f t="shared" si="25"/>
        <v>976.27683615819205</v>
      </c>
      <c r="U593" s="11"/>
      <c r="V593" s="11"/>
      <c r="W593" s="11"/>
      <c r="Y593" s="21">
        <v>34892.560000000005</v>
      </c>
      <c r="Z593" s="196"/>
      <c r="AB593" s="196">
        <f t="shared" si="26"/>
        <v>40047.72</v>
      </c>
      <c r="AC593" s="204">
        <v>36566.050000000003</v>
      </c>
      <c r="AD593" s="196"/>
      <c r="AE593" s="4"/>
      <c r="AF593" s="4"/>
    </row>
    <row r="594" spans="1:32" x14ac:dyDescent="0.2">
      <c r="A594" s="51"/>
      <c r="B594" s="11"/>
      <c r="C594" s="11" t="s">
        <v>560</v>
      </c>
      <c r="D594" s="11"/>
      <c r="E594" s="11" t="s">
        <v>98</v>
      </c>
      <c r="F594" s="11">
        <v>207187</v>
      </c>
      <c r="G594" s="11"/>
      <c r="H594" s="11"/>
      <c r="I594" s="11"/>
      <c r="J594" s="21">
        <v>44397.500000000007</v>
      </c>
      <c r="K594" s="21"/>
      <c r="M594" s="11">
        <v>321</v>
      </c>
      <c r="N594" s="64"/>
      <c r="P594" s="199">
        <f t="shared" si="24"/>
        <v>138.30996884735205</v>
      </c>
      <c r="Q594" s="11"/>
      <c r="R594" s="11"/>
      <c r="S594" s="11"/>
      <c r="T594" s="166">
        <f t="shared" si="25"/>
        <v>645.44236760124613</v>
      </c>
      <c r="U594" s="11"/>
      <c r="V594" s="11"/>
      <c r="W594" s="11"/>
      <c r="Y594" s="21">
        <v>44397.500000000007</v>
      </c>
      <c r="Z594" s="196"/>
      <c r="AB594" s="196">
        <f t="shared" si="26"/>
        <v>50956.959999999999</v>
      </c>
      <c r="AC594" s="204">
        <v>46526.86</v>
      </c>
      <c r="AD594" s="196"/>
      <c r="AE594" s="4"/>
      <c r="AF594" s="4"/>
    </row>
    <row r="595" spans="1:32" x14ac:dyDescent="0.2">
      <c r="A595" s="51"/>
      <c r="B595" s="11"/>
      <c r="C595" s="11" t="s">
        <v>560</v>
      </c>
      <c r="D595" s="11"/>
      <c r="E595" s="11" t="s">
        <v>75</v>
      </c>
      <c r="F595" s="11"/>
      <c r="G595" s="11"/>
      <c r="H595" s="11"/>
      <c r="I595" s="11"/>
      <c r="J595" s="21">
        <v>7.39</v>
      </c>
      <c r="K595" s="21"/>
      <c r="M595" s="11">
        <v>1</v>
      </c>
      <c r="N595" s="64"/>
      <c r="P595" s="199">
        <f t="shared" si="24"/>
        <v>7.39</v>
      </c>
      <c r="Q595" s="11"/>
      <c r="R595" s="11"/>
      <c r="S595" s="11"/>
      <c r="T595" s="166">
        <f t="shared" si="25"/>
        <v>0</v>
      </c>
      <c r="U595" s="11"/>
      <c r="V595" s="11"/>
      <c r="W595" s="11"/>
      <c r="Y595" s="21">
        <v>7.39</v>
      </c>
      <c r="Z595" s="196"/>
      <c r="AB595" s="196">
        <f t="shared" si="26"/>
        <v>8.48</v>
      </c>
      <c r="AC595" s="204">
        <v>7.74</v>
      </c>
      <c r="AD595" s="196"/>
      <c r="AE595" s="4"/>
      <c r="AF595" s="4"/>
    </row>
    <row r="596" spans="1:32" x14ac:dyDescent="0.2">
      <c r="A596" s="51"/>
      <c r="B596" s="11"/>
      <c r="C596" s="11" t="s">
        <v>561</v>
      </c>
      <c r="D596" s="11"/>
      <c r="E596" s="11" t="s">
        <v>66</v>
      </c>
      <c r="F596" s="11">
        <v>2220</v>
      </c>
      <c r="G596" s="11"/>
      <c r="H596" s="11"/>
      <c r="I596" s="11"/>
      <c r="J596" s="21">
        <v>510.76</v>
      </c>
      <c r="K596" s="21"/>
      <c r="M596" s="11">
        <v>6</v>
      </c>
      <c r="N596" s="64"/>
      <c r="P596" s="199">
        <f t="shared" si="24"/>
        <v>85.126666666666665</v>
      </c>
      <c r="Q596" s="11"/>
      <c r="R596" s="11"/>
      <c r="S596" s="11"/>
      <c r="T596" s="166">
        <f t="shared" si="25"/>
        <v>370</v>
      </c>
      <c r="U596" s="11"/>
      <c r="V596" s="11"/>
      <c r="W596" s="11"/>
      <c r="Y596" s="21">
        <v>510.76</v>
      </c>
      <c r="Z596" s="196"/>
      <c r="AB596" s="196">
        <f t="shared" si="26"/>
        <v>586.22</v>
      </c>
      <c r="AC596" s="204">
        <v>535.26</v>
      </c>
      <c r="AD596" s="196"/>
      <c r="AE596" s="4"/>
      <c r="AF596" s="4"/>
    </row>
    <row r="597" spans="1:32" x14ac:dyDescent="0.2">
      <c r="A597" s="51"/>
      <c r="B597" s="11"/>
      <c r="C597" s="11" t="s">
        <v>561</v>
      </c>
      <c r="D597" s="11"/>
      <c r="E597" s="11" t="s">
        <v>73</v>
      </c>
      <c r="F597" s="11">
        <v>1885518</v>
      </c>
      <c r="G597" s="11"/>
      <c r="H597" s="11"/>
      <c r="I597" s="11"/>
      <c r="J597" s="21">
        <v>399407.02999999985</v>
      </c>
      <c r="K597" s="21"/>
      <c r="M597" s="11">
        <v>2631</v>
      </c>
      <c r="N597" s="64"/>
      <c r="P597" s="199">
        <f t="shared" si="24"/>
        <v>151.80806917521849</v>
      </c>
      <c r="Q597" s="11"/>
      <c r="R597" s="11"/>
      <c r="S597" s="11"/>
      <c r="T597" s="166">
        <f t="shared" si="25"/>
        <v>716.65450399087797</v>
      </c>
      <c r="U597" s="11"/>
      <c r="V597" s="11"/>
      <c r="W597" s="11"/>
      <c r="Y597" s="21">
        <v>399407.02999999985</v>
      </c>
      <c r="Z597" s="196"/>
      <c r="AB597" s="196">
        <f t="shared" si="26"/>
        <v>458416.98</v>
      </c>
      <c r="AC597" s="204">
        <v>418563.11</v>
      </c>
      <c r="AD597" s="196"/>
      <c r="AE597" s="4"/>
      <c r="AF597" s="4"/>
    </row>
    <row r="598" spans="1:32" x14ac:dyDescent="0.2">
      <c r="A598" s="51"/>
      <c r="B598" s="11"/>
      <c r="C598" s="11" t="s">
        <v>561</v>
      </c>
      <c r="D598" s="11"/>
      <c r="E598" s="11" t="s">
        <v>84</v>
      </c>
      <c r="F598" s="11">
        <v>351</v>
      </c>
      <c r="G598" s="11"/>
      <c r="H598" s="11"/>
      <c r="I598" s="11"/>
      <c r="J598" s="21">
        <v>81.14</v>
      </c>
      <c r="K598" s="21"/>
      <c r="M598" s="11">
        <v>1</v>
      </c>
      <c r="N598" s="64"/>
      <c r="P598" s="199">
        <f t="shared" si="24"/>
        <v>81.14</v>
      </c>
      <c r="Q598" s="11"/>
      <c r="R598" s="11"/>
      <c r="S598" s="11"/>
      <c r="T598" s="166">
        <f t="shared" si="25"/>
        <v>351</v>
      </c>
      <c r="U598" s="11"/>
      <c r="V598" s="11"/>
      <c r="W598" s="11"/>
      <c r="Y598" s="21">
        <v>81.14</v>
      </c>
      <c r="Z598" s="196"/>
      <c r="AB598" s="196">
        <f t="shared" si="26"/>
        <v>93.13</v>
      </c>
      <c r="AC598" s="204">
        <v>85.03</v>
      </c>
      <c r="AD598" s="196"/>
      <c r="AE598" s="4"/>
      <c r="AF598" s="4"/>
    </row>
    <row r="599" spans="1:32" x14ac:dyDescent="0.2">
      <c r="A599" s="51"/>
      <c r="B599" s="11"/>
      <c r="C599" s="11" t="s">
        <v>562</v>
      </c>
      <c r="D599" s="11"/>
      <c r="E599" s="11" t="s">
        <v>61</v>
      </c>
      <c r="F599" s="11">
        <v>555266</v>
      </c>
      <c r="G599" s="11"/>
      <c r="H599" s="11"/>
      <c r="I599" s="11"/>
      <c r="J599" s="21">
        <v>121926.89000000013</v>
      </c>
      <c r="K599" s="21"/>
      <c r="M599" s="11">
        <v>1210</v>
      </c>
      <c r="N599" s="64"/>
      <c r="P599" s="199">
        <f t="shared" ref="P599:P629" si="27">J599/M599</f>
        <v>100.76602479338854</v>
      </c>
      <c r="Q599" s="11"/>
      <c r="R599" s="11"/>
      <c r="S599" s="11"/>
      <c r="T599" s="166">
        <f t="shared" ref="T599:T629" si="28">F599/M599</f>
        <v>458.89752066115705</v>
      </c>
      <c r="U599" s="11"/>
      <c r="V599" s="11"/>
      <c r="W599" s="11"/>
      <c r="Y599" s="21">
        <v>121926.89000000013</v>
      </c>
      <c r="Z599" s="196"/>
      <c r="AB599" s="196">
        <f t="shared" ref="AB599:AB628" si="29">ROUND($AB$637*Y599/$Y$637,2)</f>
        <v>139940.84</v>
      </c>
      <c r="AC599" s="204">
        <v>127774.66</v>
      </c>
      <c r="AD599" s="196"/>
      <c r="AE599" s="4"/>
      <c r="AF599" s="4"/>
    </row>
    <row r="600" spans="1:32" x14ac:dyDescent="0.2">
      <c r="A600" s="51"/>
      <c r="B600" s="11"/>
      <c r="C600" s="11" t="s">
        <v>562</v>
      </c>
      <c r="D600" s="11"/>
      <c r="E600" s="11" t="s">
        <v>63</v>
      </c>
      <c r="F600" s="11">
        <v>204</v>
      </c>
      <c r="G600" s="11"/>
      <c r="H600" s="11"/>
      <c r="I600" s="11"/>
      <c r="J600" s="21">
        <v>49.4</v>
      </c>
      <c r="K600" s="21"/>
      <c r="M600" s="11">
        <v>1</v>
      </c>
      <c r="N600" s="64"/>
      <c r="P600" s="199">
        <f t="shared" si="27"/>
        <v>49.4</v>
      </c>
      <c r="Q600" s="11"/>
      <c r="R600" s="11"/>
      <c r="S600" s="11"/>
      <c r="T600" s="166">
        <f t="shared" si="28"/>
        <v>204</v>
      </c>
      <c r="U600" s="11"/>
      <c r="V600" s="11"/>
      <c r="W600" s="11"/>
      <c r="Y600" s="21">
        <v>49.4</v>
      </c>
      <c r="Z600" s="196"/>
      <c r="AB600" s="196">
        <f t="shared" si="29"/>
        <v>56.7</v>
      </c>
      <c r="AC600" s="204">
        <v>51.77</v>
      </c>
      <c r="AD600" s="196"/>
      <c r="AE600" s="4"/>
      <c r="AF600" s="4"/>
    </row>
    <row r="601" spans="1:32" x14ac:dyDescent="0.2">
      <c r="A601" s="51"/>
      <c r="B601" s="11"/>
      <c r="C601" s="11" t="s">
        <v>563</v>
      </c>
      <c r="D601" s="11"/>
      <c r="E601" s="11" t="s">
        <v>101</v>
      </c>
      <c r="F601" s="11">
        <v>768</v>
      </c>
      <c r="G601" s="11"/>
      <c r="H601" s="11"/>
      <c r="I601" s="11"/>
      <c r="J601" s="21">
        <v>167.93</v>
      </c>
      <c r="K601" s="21"/>
      <c r="M601" s="11">
        <v>1</v>
      </c>
      <c r="N601" s="64"/>
      <c r="P601" s="199">
        <f t="shared" si="27"/>
        <v>167.93</v>
      </c>
      <c r="Q601" s="11"/>
      <c r="R601" s="11"/>
      <c r="S601" s="11"/>
      <c r="T601" s="166">
        <f t="shared" si="28"/>
        <v>768</v>
      </c>
      <c r="U601" s="11"/>
      <c r="V601" s="11"/>
      <c r="W601" s="11"/>
      <c r="Y601" s="21">
        <v>167.93</v>
      </c>
      <c r="Z601" s="196"/>
      <c r="AB601" s="196">
        <f t="shared" si="29"/>
        <v>192.74</v>
      </c>
      <c r="AC601" s="204">
        <v>175.98</v>
      </c>
      <c r="AD601" s="196"/>
      <c r="AE601" s="4"/>
      <c r="AF601" s="4"/>
    </row>
    <row r="602" spans="1:32" x14ac:dyDescent="0.2">
      <c r="A602" s="51"/>
      <c r="B602" s="11"/>
      <c r="C602" s="11" t="s">
        <v>563</v>
      </c>
      <c r="D602" s="11"/>
      <c r="E602" s="11" t="s">
        <v>84</v>
      </c>
      <c r="F602" s="11">
        <v>733279</v>
      </c>
      <c r="G602" s="11"/>
      <c r="H602" s="11"/>
      <c r="I602" s="11"/>
      <c r="J602" s="21">
        <v>157303.16999999987</v>
      </c>
      <c r="K602" s="21"/>
      <c r="M602" s="11">
        <v>996</v>
      </c>
      <c r="N602" s="64"/>
      <c r="P602" s="199">
        <f t="shared" si="27"/>
        <v>157.93490963855407</v>
      </c>
      <c r="Q602" s="11"/>
      <c r="R602" s="11"/>
      <c r="S602" s="11"/>
      <c r="T602" s="166">
        <f t="shared" si="28"/>
        <v>736.22389558232931</v>
      </c>
      <c r="U602" s="11"/>
      <c r="V602" s="11"/>
      <c r="W602" s="11"/>
      <c r="Y602" s="21">
        <v>157303.16999999987</v>
      </c>
      <c r="Z602" s="196"/>
      <c r="AB602" s="196">
        <f t="shared" si="29"/>
        <v>180543.75</v>
      </c>
      <c r="AC602" s="204">
        <v>164847.64000000001</v>
      </c>
      <c r="AD602" s="196"/>
      <c r="AE602" s="4"/>
      <c r="AF602" s="4"/>
    </row>
    <row r="603" spans="1:32" x14ac:dyDescent="0.2">
      <c r="A603" s="51"/>
      <c r="B603" s="11"/>
      <c r="C603" s="11" t="s">
        <v>564</v>
      </c>
      <c r="D603" s="11"/>
      <c r="E603" s="11" t="s">
        <v>378</v>
      </c>
      <c r="F603" s="11">
        <v>541</v>
      </c>
      <c r="G603" s="11"/>
      <c r="H603" s="11"/>
      <c r="I603" s="11"/>
      <c r="J603" s="21">
        <v>120.02</v>
      </c>
      <c r="K603" s="21"/>
      <c r="M603" s="11">
        <v>1</v>
      </c>
      <c r="N603" s="64"/>
      <c r="P603" s="199">
        <f t="shared" si="27"/>
        <v>120.02</v>
      </c>
      <c r="Q603" s="11"/>
      <c r="R603" s="11"/>
      <c r="S603" s="11"/>
      <c r="T603" s="166">
        <f t="shared" si="28"/>
        <v>541</v>
      </c>
      <c r="U603" s="11"/>
      <c r="V603" s="11"/>
      <c r="W603" s="11"/>
      <c r="Y603" s="21">
        <v>120.02</v>
      </c>
      <c r="Z603" s="196"/>
      <c r="AB603" s="196">
        <f t="shared" si="29"/>
        <v>137.75</v>
      </c>
      <c r="AC603" s="204">
        <v>125.78</v>
      </c>
      <c r="AD603" s="196"/>
      <c r="AE603" s="4"/>
      <c r="AF603" s="4"/>
    </row>
    <row r="604" spans="1:32" x14ac:dyDescent="0.2">
      <c r="A604" s="51"/>
      <c r="B604" s="11"/>
      <c r="C604" s="11" t="s">
        <v>565</v>
      </c>
      <c r="D604" s="11"/>
      <c r="E604" s="11" t="s">
        <v>332</v>
      </c>
      <c r="F604" s="11">
        <v>467121</v>
      </c>
      <c r="G604" s="11"/>
      <c r="H604" s="11"/>
      <c r="I604" s="11"/>
      <c r="J604" s="21">
        <v>101113.46999999991</v>
      </c>
      <c r="K604" s="21"/>
      <c r="M604" s="11">
        <v>836</v>
      </c>
      <c r="N604" s="64"/>
      <c r="P604" s="199">
        <f t="shared" si="27"/>
        <v>120.94912679425828</v>
      </c>
      <c r="Q604" s="11"/>
      <c r="R604" s="11"/>
      <c r="S604" s="11"/>
      <c r="T604" s="166">
        <f t="shared" si="28"/>
        <v>558.75717703349278</v>
      </c>
      <c r="U604" s="11"/>
      <c r="V604" s="11"/>
      <c r="W604" s="11"/>
      <c r="Y604" s="21">
        <v>101113.46999999991</v>
      </c>
      <c r="Z604" s="196"/>
      <c r="AB604" s="196">
        <f t="shared" si="29"/>
        <v>116052.37</v>
      </c>
      <c r="AC604" s="204">
        <v>105963</v>
      </c>
      <c r="AD604" s="196"/>
      <c r="AE604" s="4"/>
      <c r="AF604" s="4"/>
    </row>
    <row r="605" spans="1:32" x14ac:dyDescent="0.2">
      <c r="A605" s="51"/>
      <c r="B605" s="11"/>
      <c r="C605" s="11" t="s">
        <v>566</v>
      </c>
      <c r="D605" s="11"/>
      <c r="E605" s="11" t="s">
        <v>163</v>
      </c>
      <c r="F605" s="11">
        <v>249482</v>
      </c>
      <c r="G605" s="11"/>
      <c r="H605" s="11"/>
      <c r="I605" s="11"/>
      <c r="J605" s="21">
        <v>56974.009999999987</v>
      </c>
      <c r="K605" s="21"/>
      <c r="M605" s="11">
        <v>788</v>
      </c>
      <c r="N605" s="64"/>
      <c r="P605" s="199">
        <f t="shared" si="27"/>
        <v>72.30204314720811</v>
      </c>
      <c r="Q605" s="11"/>
      <c r="R605" s="11"/>
      <c r="S605" s="11"/>
      <c r="T605" s="166">
        <f t="shared" si="28"/>
        <v>316.60152284263961</v>
      </c>
      <c r="U605" s="11"/>
      <c r="V605" s="11"/>
      <c r="W605" s="11"/>
      <c r="Y605" s="21">
        <v>56974.009999999987</v>
      </c>
      <c r="Z605" s="196"/>
      <c r="AB605" s="196">
        <f t="shared" si="29"/>
        <v>65391.57</v>
      </c>
      <c r="AC605" s="204">
        <v>59706.559999999998</v>
      </c>
      <c r="AD605" s="196"/>
      <c r="AE605" s="4"/>
      <c r="AF605" s="4"/>
    </row>
    <row r="606" spans="1:32" x14ac:dyDescent="0.2">
      <c r="A606" s="51"/>
      <c r="B606" s="11"/>
      <c r="C606" s="11" t="s">
        <v>567</v>
      </c>
      <c r="D606" s="11"/>
      <c r="E606" s="11" t="s">
        <v>117</v>
      </c>
      <c r="F606" s="11">
        <v>757183</v>
      </c>
      <c r="G606" s="11"/>
      <c r="H606" s="11"/>
      <c r="I606" s="11"/>
      <c r="J606" s="21">
        <v>158400.13000000009</v>
      </c>
      <c r="K606" s="21"/>
      <c r="M606" s="11">
        <v>591</v>
      </c>
      <c r="N606" s="64"/>
      <c r="P606" s="199">
        <f t="shared" si="27"/>
        <v>268.02052453468713</v>
      </c>
      <c r="Q606" s="11"/>
      <c r="R606" s="11"/>
      <c r="S606" s="11"/>
      <c r="T606" s="166">
        <f t="shared" si="28"/>
        <v>1281.1895093062606</v>
      </c>
      <c r="U606" s="11"/>
      <c r="V606" s="11"/>
      <c r="W606" s="11"/>
      <c r="Y606" s="21">
        <v>158400.13000000009</v>
      </c>
      <c r="Z606" s="196"/>
      <c r="AB606" s="196">
        <f t="shared" si="29"/>
        <v>181802.78</v>
      </c>
      <c r="AC606" s="204">
        <v>165997.21</v>
      </c>
      <c r="AD606" s="196"/>
      <c r="AE606" s="4"/>
      <c r="AF606" s="4"/>
    </row>
    <row r="607" spans="1:32" x14ac:dyDescent="0.2">
      <c r="A607" s="51"/>
      <c r="B607" s="11"/>
      <c r="C607" s="11" t="s">
        <v>568</v>
      </c>
      <c r="D607" s="11"/>
      <c r="E607" s="11" t="s">
        <v>93</v>
      </c>
      <c r="F607" s="11">
        <v>5286</v>
      </c>
      <c r="G607" s="11"/>
      <c r="H607" s="11"/>
      <c r="I607" s="11"/>
      <c r="J607" s="21">
        <v>1041.8999999999999</v>
      </c>
      <c r="K607" s="21"/>
      <c r="M607" s="11">
        <v>6</v>
      </c>
      <c r="N607" s="64"/>
      <c r="P607" s="199">
        <f t="shared" si="27"/>
        <v>173.64999999999998</v>
      </c>
      <c r="Q607" s="11"/>
      <c r="R607" s="11"/>
      <c r="S607" s="11"/>
      <c r="T607" s="166">
        <f t="shared" si="28"/>
        <v>881</v>
      </c>
      <c r="U607" s="11"/>
      <c r="V607" s="11"/>
      <c r="W607" s="11"/>
      <c r="Y607" s="21">
        <v>1041.8999999999999</v>
      </c>
      <c r="Z607" s="196"/>
      <c r="AB607" s="196">
        <f t="shared" si="29"/>
        <v>1195.83</v>
      </c>
      <c r="AC607" s="204">
        <v>1091.8699999999999</v>
      </c>
      <c r="AD607" s="196"/>
      <c r="AE607" s="4"/>
      <c r="AF607" s="4"/>
    </row>
    <row r="608" spans="1:32" x14ac:dyDescent="0.2">
      <c r="A608" s="51"/>
      <c r="B608" s="11"/>
      <c r="C608" s="11" t="s">
        <v>568</v>
      </c>
      <c r="D608" s="11"/>
      <c r="E608" s="11" t="s">
        <v>569</v>
      </c>
      <c r="F608" s="11">
        <v>526775</v>
      </c>
      <c r="G608" s="11"/>
      <c r="H608" s="11"/>
      <c r="I608" s="11"/>
      <c r="J608" s="21">
        <v>107373.13000000003</v>
      </c>
      <c r="K608" s="21"/>
      <c r="M608" s="11">
        <v>399</v>
      </c>
      <c r="N608" s="64"/>
      <c r="P608" s="199">
        <f t="shared" si="27"/>
        <v>269.10558897243118</v>
      </c>
      <c r="Q608" s="11"/>
      <c r="R608" s="11"/>
      <c r="S608" s="11"/>
      <c r="T608" s="166">
        <f t="shared" si="28"/>
        <v>1320.2380952380952</v>
      </c>
      <c r="U608" s="11"/>
      <c r="V608" s="11"/>
      <c r="W608" s="11"/>
      <c r="Y608" s="21">
        <v>107373.13000000003</v>
      </c>
      <c r="Z608" s="196"/>
      <c r="AB608" s="196">
        <f t="shared" si="29"/>
        <v>123236.85</v>
      </c>
      <c r="AC608" s="204">
        <v>112522.89</v>
      </c>
      <c r="AD608" s="196"/>
      <c r="AE608" s="4"/>
      <c r="AF608" s="4"/>
    </row>
    <row r="609" spans="1:32" x14ac:dyDescent="0.2">
      <c r="A609" s="51"/>
      <c r="B609" s="11"/>
      <c r="C609" s="11" t="s">
        <v>570</v>
      </c>
      <c r="D609" s="11"/>
      <c r="E609" s="11" t="s">
        <v>163</v>
      </c>
      <c r="F609" s="11">
        <v>2348162</v>
      </c>
      <c r="G609" s="11"/>
      <c r="H609" s="11"/>
      <c r="I609" s="11"/>
      <c r="J609" s="21">
        <v>525892.48000000115</v>
      </c>
      <c r="K609" s="21"/>
      <c r="M609" s="11">
        <v>7442</v>
      </c>
      <c r="N609" s="64"/>
      <c r="P609" s="199">
        <f t="shared" si="27"/>
        <v>70.665477022305993</v>
      </c>
      <c r="Q609" s="11"/>
      <c r="R609" s="11"/>
      <c r="S609" s="11"/>
      <c r="T609" s="166">
        <f t="shared" si="28"/>
        <v>315.52835259338889</v>
      </c>
      <c r="U609" s="11"/>
      <c r="V609" s="11"/>
      <c r="W609" s="11"/>
      <c r="Y609" s="21">
        <v>525892.48000000115</v>
      </c>
      <c r="Z609" s="196"/>
      <c r="AB609" s="196">
        <f t="shared" si="29"/>
        <v>603589.88</v>
      </c>
      <c r="AC609" s="204">
        <v>551114.97</v>
      </c>
      <c r="AD609" s="196"/>
      <c r="AE609" s="4"/>
      <c r="AF609" s="4"/>
    </row>
    <row r="610" spans="1:32" x14ac:dyDescent="0.2">
      <c r="A610" s="51"/>
      <c r="B610" s="11"/>
      <c r="C610" s="11" t="s">
        <v>571</v>
      </c>
      <c r="D610" s="11"/>
      <c r="E610" s="11" t="s">
        <v>163</v>
      </c>
      <c r="F610" s="11">
        <v>1800775</v>
      </c>
      <c r="G610" s="11"/>
      <c r="H610" s="11"/>
      <c r="I610" s="11"/>
      <c r="J610" s="21">
        <v>409798.11000000004</v>
      </c>
      <c r="K610" s="21"/>
      <c r="M610" s="11">
        <v>6119</v>
      </c>
      <c r="N610" s="64"/>
      <c r="P610" s="199">
        <f t="shared" si="27"/>
        <v>66.971418532439955</v>
      </c>
      <c r="Q610" s="11"/>
      <c r="R610" s="11"/>
      <c r="S610" s="11"/>
      <c r="T610" s="166">
        <f t="shared" si="28"/>
        <v>294.29236803399249</v>
      </c>
      <c r="U610" s="11"/>
      <c r="V610" s="11"/>
      <c r="W610" s="11"/>
      <c r="Y610" s="21">
        <v>409798.11000000004</v>
      </c>
      <c r="Z610" s="196"/>
      <c r="AB610" s="196">
        <f t="shared" si="29"/>
        <v>470343.28</v>
      </c>
      <c r="AC610" s="204">
        <v>429452.56</v>
      </c>
      <c r="AD610" s="196"/>
      <c r="AE610" s="4"/>
      <c r="AF610" s="4"/>
    </row>
    <row r="611" spans="1:32" x14ac:dyDescent="0.2">
      <c r="A611" s="51"/>
      <c r="B611" s="11"/>
      <c r="C611" s="11" t="s">
        <v>571</v>
      </c>
      <c r="D611" s="11"/>
      <c r="E611" s="11" t="s">
        <v>425</v>
      </c>
      <c r="F611" s="11">
        <v>218</v>
      </c>
      <c r="G611" s="11"/>
      <c r="H611" s="11"/>
      <c r="I611" s="11"/>
      <c r="J611" s="21">
        <v>52.53</v>
      </c>
      <c r="K611" s="21"/>
      <c r="M611" s="11">
        <v>1</v>
      </c>
      <c r="N611" s="64"/>
      <c r="P611" s="199">
        <f t="shared" si="27"/>
        <v>52.53</v>
      </c>
      <c r="Q611" s="11"/>
      <c r="R611" s="11"/>
      <c r="S611" s="11"/>
      <c r="T611" s="166">
        <f t="shared" si="28"/>
        <v>218</v>
      </c>
      <c r="U611" s="11"/>
      <c r="V611" s="11"/>
      <c r="W611" s="11"/>
      <c r="Y611" s="21">
        <v>52.53</v>
      </c>
      <c r="Z611" s="196"/>
      <c r="AB611" s="196">
        <f t="shared" si="29"/>
        <v>60.29</v>
      </c>
      <c r="AC611" s="204">
        <v>55.05</v>
      </c>
      <c r="AD611" s="196"/>
      <c r="AE611" s="4"/>
      <c r="AF611" s="4"/>
    </row>
    <row r="612" spans="1:32" x14ac:dyDescent="0.2">
      <c r="A612" s="51"/>
      <c r="B612" s="11"/>
      <c r="C612" s="11" t="s">
        <v>572</v>
      </c>
      <c r="D612" s="11"/>
      <c r="E612" s="11" t="s">
        <v>175</v>
      </c>
      <c r="F612" s="11">
        <v>10293999</v>
      </c>
      <c r="G612" s="11"/>
      <c r="H612" s="11"/>
      <c r="I612" s="11"/>
      <c r="J612" s="21">
        <v>2171714.9199999957</v>
      </c>
      <c r="K612" s="21"/>
      <c r="M612" s="11">
        <v>14754</v>
      </c>
      <c r="N612" s="64"/>
      <c r="P612" s="199">
        <f t="shared" si="27"/>
        <v>147.19499254439444</v>
      </c>
      <c r="Q612" s="11"/>
      <c r="R612" s="11"/>
      <c r="S612" s="11"/>
      <c r="T612" s="166">
        <f t="shared" si="28"/>
        <v>697.70902806018705</v>
      </c>
      <c r="U612" s="11"/>
      <c r="V612" s="11"/>
      <c r="W612" s="11"/>
      <c r="Y612" s="21">
        <v>2171714.9199999957</v>
      </c>
      <c r="Z612" s="196"/>
      <c r="AB612" s="196">
        <f t="shared" si="29"/>
        <v>2492572.5299999998</v>
      </c>
      <c r="AC612" s="204">
        <v>2275873.2000000002</v>
      </c>
      <c r="AD612" s="196"/>
      <c r="AE612" s="4"/>
      <c r="AF612" s="4"/>
    </row>
    <row r="613" spans="1:32" x14ac:dyDescent="0.2">
      <c r="A613" s="51"/>
      <c r="B613" s="11"/>
      <c r="C613" s="11" t="s">
        <v>572</v>
      </c>
      <c r="D613" s="11"/>
      <c r="E613" s="11" t="s">
        <v>90</v>
      </c>
      <c r="F613" s="11">
        <v>2764</v>
      </c>
      <c r="G613" s="11"/>
      <c r="H613" s="11"/>
      <c r="I613" s="11"/>
      <c r="J613" s="21">
        <v>587.63</v>
      </c>
      <c r="K613" s="21"/>
      <c r="M613" s="11">
        <v>1</v>
      </c>
      <c r="N613" s="64"/>
      <c r="P613" s="199">
        <f t="shared" si="27"/>
        <v>587.63</v>
      </c>
      <c r="Q613" s="11"/>
      <c r="R613" s="11"/>
      <c r="S613" s="11"/>
      <c r="T613" s="166">
        <f t="shared" si="28"/>
        <v>2764</v>
      </c>
      <c r="U613" s="11"/>
      <c r="V613" s="11"/>
      <c r="W613" s="11"/>
      <c r="Y613" s="21">
        <v>587.63</v>
      </c>
      <c r="Z613" s="196"/>
      <c r="AB613" s="196">
        <f t="shared" si="29"/>
        <v>674.45</v>
      </c>
      <c r="AC613" s="204">
        <v>615.80999999999995</v>
      </c>
      <c r="AD613" s="196"/>
      <c r="AE613" s="4"/>
      <c r="AF613" s="4"/>
    </row>
    <row r="614" spans="1:32" x14ac:dyDescent="0.2">
      <c r="A614" s="51"/>
      <c r="B614" s="11"/>
      <c r="C614" s="11" t="s">
        <v>572</v>
      </c>
      <c r="D614" s="11"/>
      <c r="E614" s="11" t="s">
        <v>66</v>
      </c>
      <c r="F614" s="11">
        <v>4996</v>
      </c>
      <c r="G614" s="11"/>
      <c r="H614" s="11"/>
      <c r="I614" s="11"/>
      <c r="J614" s="21">
        <v>1089.95</v>
      </c>
      <c r="K614" s="21"/>
      <c r="M614" s="11">
        <v>6</v>
      </c>
      <c r="N614" s="64"/>
      <c r="P614" s="199">
        <f t="shared" si="27"/>
        <v>181.65833333333333</v>
      </c>
      <c r="Q614" s="11"/>
      <c r="R614" s="11"/>
      <c r="S614" s="11"/>
      <c r="T614" s="166">
        <f t="shared" si="28"/>
        <v>832.66666666666663</v>
      </c>
      <c r="U614" s="11"/>
      <c r="V614" s="11"/>
      <c r="W614" s="11"/>
      <c r="Y614" s="21">
        <v>1089.95</v>
      </c>
      <c r="Z614" s="196"/>
      <c r="AB614" s="196">
        <f t="shared" si="29"/>
        <v>1250.98</v>
      </c>
      <c r="AC614" s="204">
        <v>1142.23</v>
      </c>
      <c r="AD614" s="196"/>
      <c r="AE614" s="4"/>
      <c r="AF614" s="4"/>
    </row>
    <row r="615" spans="1:32" x14ac:dyDescent="0.2">
      <c r="A615" s="51"/>
      <c r="B615" s="11"/>
      <c r="C615" s="11" t="s">
        <v>572</v>
      </c>
      <c r="D615" s="11"/>
      <c r="E615" s="11" t="s">
        <v>455</v>
      </c>
      <c r="F615" s="11">
        <v>344</v>
      </c>
      <c r="G615" s="11"/>
      <c r="H615" s="11"/>
      <c r="I615" s="11"/>
      <c r="J615" s="21">
        <v>79.239999999999995</v>
      </c>
      <c r="K615" s="21"/>
      <c r="M615" s="11">
        <v>1</v>
      </c>
      <c r="N615" s="64"/>
      <c r="P615" s="199">
        <f t="shared" si="27"/>
        <v>79.239999999999995</v>
      </c>
      <c r="Q615" s="11"/>
      <c r="R615" s="11"/>
      <c r="S615" s="11"/>
      <c r="T615" s="166">
        <f t="shared" si="28"/>
        <v>344</v>
      </c>
      <c r="U615" s="11"/>
      <c r="V615" s="11"/>
      <c r="W615" s="11"/>
      <c r="Y615" s="21">
        <v>79.239999999999995</v>
      </c>
      <c r="Z615" s="196"/>
      <c r="AB615" s="196">
        <f t="shared" si="29"/>
        <v>90.95</v>
      </c>
      <c r="AC615" s="204">
        <v>83.04</v>
      </c>
      <c r="AD615" s="196"/>
      <c r="AE615" s="4"/>
      <c r="AF615" s="4"/>
    </row>
    <row r="616" spans="1:32" x14ac:dyDescent="0.2">
      <c r="A616" s="51"/>
      <c r="B616" s="11"/>
      <c r="C616" s="11" t="s">
        <v>573</v>
      </c>
      <c r="D616" s="11"/>
      <c r="E616" s="11" t="s">
        <v>68</v>
      </c>
      <c r="F616" s="11">
        <v>4883</v>
      </c>
      <c r="G616" s="11"/>
      <c r="H616" s="11"/>
      <c r="I616" s="11"/>
      <c r="J616" s="21">
        <v>1040.3800000000001</v>
      </c>
      <c r="K616" s="21"/>
      <c r="M616" s="11">
        <v>2</v>
      </c>
      <c r="N616" s="64"/>
      <c r="P616" s="199">
        <f t="shared" si="27"/>
        <v>520.19000000000005</v>
      </c>
      <c r="Q616" s="11"/>
      <c r="R616" s="11"/>
      <c r="S616" s="11"/>
      <c r="T616" s="166">
        <f t="shared" si="28"/>
        <v>2441.5</v>
      </c>
      <c r="U616" s="11"/>
      <c r="V616" s="11"/>
      <c r="W616" s="11"/>
      <c r="Y616" s="21">
        <v>1040.3800000000001</v>
      </c>
      <c r="Z616" s="196"/>
      <c r="AB616" s="196">
        <f t="shared" si="29"/>
        <v>1194.0899999999999</v>
      </c>
      <c r="AC616" s="204">
        <v>1090.28</v>
      </c>
      <c r="AD616" s="196"/>
      <c r="AE616" s="4"/>
      <c r="AF616" s="4"/>
    </row>
    <row r="617" spans="1:32" x14ac:dyDescent="0.2">
      <c r="A617" s="51"/>
      <c r="B617" s="11"/>
      <c r="C617" s="11" t="s">
        <v>573</v>
      </c>
      <c r="D617" s="11"/>
      <c r="E617" s="11" t="s">
        <v>283</v>
      </c>
      <c r="F617" s="11">
        <v>405322</v>
      </c>
      <c r="G617" s="11"/>
      <c r="H617" s="11"/>
      <c r="I617" s="11"/>
      <c r="J617" s="21">
        <v>85284.169999999925</v>
      </c>
      <c r="K617" s="21"/>
      <c r="M617" s="11">
        <v>411</v>
      </c>
      <c r="N617" s="64"/>
      <c r="P617" s="199">
        <f t="shared" si="27"/>
        <v>207.50406326034044</v>
      </c>
      <c r="Q617" s="11"/>
      <c r="R617" s="11"/>
      <c r="S617" s="11"/>
      <c r="T617" s="166">
        <f t="shared" si="28"/>
        <v>986.18491484184915</v>
      </c>
      <c r="U617" s="11"/>
      <c r="V617" s="11"/>
      <c r="W617" s="11"/>
      <c r="Y617" s="21">
        <v>85284.169999999925</v>
      </c>
      <c r="Z617" s="196"/>
      <c r="AB617" s="196">
        <f t="shared" si="29"/>
        <v>97884.38</v>
      </c>
      <c r="AC617" s="204">
        <v>89374.51</v>
      </c>
      <c r="AD617" s="196"/>
      <c r="AE617" s="4"/>
      <c r="AF617" s="4"/>
    </row>
    <row r="618" spans="1:32" x14ac:dyDescent="0.2">
      <c r="A618" s="51"/>
      <c r="B618" s="11"/>
      <c r="C618" s="11" t="s">
        <v>574</v>
      </c>
      <c r="D618" s="11"/>
      <c r="E618" s="11" t="s">
        <v>70</v>
      </c>
      <c r="F618" s="11">
        <v>2103</v>
      </c>
      <c r="G618" s="11"/>
      <c r="H618" s="11"/>
      <c r="I618" s="11"/>
      <c r="J618" s="21">
        <v>470.03000000000003</v>
      </c>
      <c r="K618" s="21"/>
      <c r="M618" s="11">
        <v>4</v>
      </c>
      <c r="N618" s="64"/>
      <c r="P618" s="199">
        <f t="shared" si="27"/>
        <v>117.50750000000001</v>
      </c>
      <c r="Q618" s="11"/>
      <c r="R618" s="11"/>
      <c r="S618" s="11"/>
      <c r="T618" s="166">
        <f t="shared" si="28"/>
        <v>525.75</v>
      </c>
      <c r="U618" s="11"/>
      <c r="V618" s="11"/>
      <c r="W618" s="11"/>
      <c r="Y618" s="21">
        <v>470.03000000000003</v>
      </c>
      <c r="Z618" s="196"/>
      <c r="AB618" s="196">
        <f t="shared" si="29"/>
        <v>539.47</v>
      </c>
      <c r="AC618" s="204">
        <v>492.57</v>
      </c>
      <c r="AD618" s="196"/>
      <c r="AE618" s="4"/>
      <c r="AF618" s="4"/>
    </row>
    <row r="619" spans="1:32" x14ac:dyDescent="0.2">
      <c r="A619" s="51"/>
      <c r="B619" s="11"/>
      <c r="C619" s="11" t="s">
        <v>574</v>
      </c>
      <c r="D619" s="11"/>
      <c r="E619" s="11" t="s">
        <v>575</v>
      </c>
      <c r="F619" s="11">
        <v>296876</v>
      </c>
      <c r="G619" s="11"/>
      <c r="H619" s="11"/>
      <c r="I619" s="11"/>
      <c r="J619" s="21">
        <v>62172.060000000019</v>
      </c>
      <c r="K619" s="21"/>
      <c r="M619" s="11">
        <v>320</v>
      </c>
      <c r="N619" s="64"/>
      <c r="P619" s="199">
        <f t="shared" si="27"/>
        <v>194.28768750000006</v>
      </c>
      <c r="Q619" s="11"/>
      <c r="R619" s="11"/>
      <c r="S619" s="11"/>
      <c r="T619" s="166">
        <f t="shared" si="28"/>
        <v>927.73749999999995</v>
      </c>
      <c r="U619" s="11"/>
      <c r="V619" s="11"/>
      <c r="W619" s="11"/>
      <c r="Y619" s="21">
        <v>62172.060000000019</v>
      </c>
      <c r="Z619" s="196"/>
      <c r="AB619" s="196">
        <f t="shared" si="29"/>
        <v>71357.600000000006</v>
      </c>
      <c r="AC619" s="204">
        <v>65153.91</v>
      </c>
      <c r="AD619" s="196"/>
      <c r="AE619" s="4"/>
      <c r="AF619" s="4"/>
    </row>
    <row r="620" spans="1:32" x14ac:dyDescent="0.2">
      <c r="A620" s="51"/>
      <c r="B620" s="11"/>
      <c r="C620" s="11" t="s">
        <v>576</v>
      </c>
      <c r="D620" s="11"/>
      <c r="E620" s="11" t="s">
        <v>163</v>
      </c>
      <c r="F620" s="11">
        <v>4</v>
      </c>
      <c r="G620" s="11"/>
      <c r="H620" s="11"/>
      <c r="I620" s="11"/>
      <c r="J620" s="21">
        <v>7.4</v>
      </c>
      <c r="K620" s="21"/>
      <c r="M620" s="11">
        <v>1</v>
      </c>
      <c r="N620" s="64"/>
      <c r="P620" s="199">
        <f t="shared" si="27"/>
        <v>7.4</v>
      </c>
      <c r="Q620" s="11"/>
      <c r="R620" s="11"/>
      <c r="S620" s="11"/>
      <c r="T620" s="166">
        <f t="shared" si="28"/>
        <v>4</v>
      </c>
      <c r="U620" s="11"/>
      <c r="V620" s="11"/>
      <c r="W620" s="11"/>
      <c r="Y620" s="21">
        <v>7.4</v>
      </c>
      <c r="Z620" s="196"/>
      <c r="AB620" s="196">
        <f t="shared" si="29"/>
        <v>8.49</v>
      </c>
      <c r="AC620" s="204">
        <v>7.75</v>
      </c>
      <c r="AD620" s="196"/>
      <c r="AE620" s="4"/>
      <c r="AF620" s="4"/>
    </row>
    <row r="621" spans="1:32" x14ac:dyDescent="0.2">
      <c r="A621" s="51"/>
      <c r="B621" s="11"/>
      <c r="C621" s="11" t="s">
        <v>576</v>
      </c>
      <c r="D621" s="11"/>
      <c r="E621" s="11" t="s">
        <v>124</v>
      </c>
      <c r="F621" s="11">
        <v>952813</v>
      </c>
      <c r="G621" s="11"/>
      <c r="H621" s="11"/>
      <c r="I621" s="11"/>
      <c r="J621" s="21">
        <v>198396.88000000053</v>
      </c>
      <c r="K621" s="21"/>
      <c r="M621" s="11">
        <v>1626</v>
      </c>
      <c r="N621" s="64"/>
      <c r="P621" s="199">
        <f t="shared" si="27"/>
        <v>122.01530135301385</v>
      </c>
      <c r="Q621" s="11"/>
      <c r="R621" s="11"/>
      <c r="S621" s="11"/>
      <c r="T621" s="166">
        <f t="shared" si="28"/>
        <v>585.98585485854858</v>
      </c>
      <c r="U621" s="11"/>
      <c r="V621" s="11"/>
      <c r="W621" s="11"/>
      <c r="Y621" s="21">
        <v>198396.88000000053</v>
      </c>
      <c r="Z621" s="196"/>
      <c r="AB621" s="196">
        <f t="shared" si="29"/>
        <v>227708.81</v>
      </c>
      <c r="AC621" s="204">
        <v>207912.25</v>
      </c>
      <c r="AD621" s="196"/>
      <c r="AE621" s="4"/>
      <c r="AF621" s="4"/>
    </row>
    <row r="622" spans="1:32" x14ac:dyDescent="0.2">
      <c r="A622" s="51"/>
      <c r="B622" s="11"/>
      <c r="C622" s="11" t="s">
        <v>577</v>
      </c>
      <c r="D622" s="11"/>
      <c r="E622" s="11" t="s">
        <v>578</v>
      </c>
      <c r="F622" s="11">
        <v>526</v>
      </c>
      <c r="G622" s="11"/>
      <c r="H622" s="11"/>
      <c r="I622" s="11"/>
      <c r="J622" s="21">
        <v>76.900000000000006</v>
      </c>
      <c r="K622" s="21"/>
      <c r="M622" s="11">
        <v>2</v>
      </c>
      <c r="N622" s="64"/>
      <c r="P622" s="199">
        <f t="shared" si="27"/>
        <v>38.450000000000003</v>
      </c>
      <c r="Q622" s="11"/>
      <c r="R622" s="11"/>
      <c r="S622" s="11"/>
      <c r="T622" s="166">
        <f t="shared" si="28"/>
        <v>263</v>
      </c>
      <c r="U622" s="11"/>
      <c r="V622" s="11"/>
      <c r="W622" s="11"/>
      <c r="Y622" s="21">
        <v>76.900000000000006</v>
      </c>
      <c r="Z622" s="196"/>
      <c r="AB622" s="196">
        <f t="shared" si="29"/>
        <v>88.26</v>
      </c>
      <c r="AC622" s="204">
        <v>80.59</v>
      </c>
      <c r="AD622" s="196"/>
      <c r="AE622" s="4"/>
      <c r="AF622" s="4"/>
    </row>
    <row r="623" spans="1:32" x14ac:dyDescent="0.2">
      <c r="A623" s="51"/>
      <c r="B623" s="11"/>
      <c r="C623" s="11" t="s">
        <v>579</v>
      </c>
      <c r="D623" s="11"/>
      <c r="E623" s="11" t="s">
        <v>188</v>
      </c>
      <c r="F623" s="11">
        <v>12192</v>
      </c>
      <c r="G623" s="11"/>
      <c r="H623" s="11"/>
      <c r="I623" s="11"/>
      <c r="J623" s="21">
        <v>2606.2600000000002</v>
      </c>
      <c r="K623" s="21"/>
      <c r="M623" s="11">
        <v>7</v>
      </c>
      <c r="N623" s="64"/>
      <c r="P623" s="199">
        <f t="shared" si="27"/>
        <v>372.32285714285717</v>
      </c>
      <c r="Q623" s="11"/>
      <c r="R623" s="11"/>
      <c r="S623" s="11"/>
      <c r="T623" s="166">
        <f t="shared" si="28"/>
        <v>1741.7142857142858</v>
      </c>
      <c r="U623" s="11"/>
      <c r="V623" s="11"/>
      <c r="W623" s="11"/>
      <c r="Y623" s="21">
        <v>2606.2600000000002</v>
      </c>
      <c r="Z623" s="196"/>
      <c r="AB623" s="196">
        <f t="shared" si="29"/>
        <v>2991.32</v>
      </c>
      <c r="AC623" s="204">
        <v>2731.26</v>
      </c>
      <c r="AD623" s="196"/>
      <c r="AE623" s="4"/>
      <c r="AF623" s="4"/>
    </row>
    <row r="624" spans="1:32" x14ac:dyDescent="0.2">
      <c r="A624" s="51"/>
      <c r="B624" s="11"/>
      <c r="C624" s="11" t="s">
        <v>580</v>
      </c>
      <c r="D624" s="11"/>
      <c r="E624" s="11" t="s">
        <v>175</v>
      </c>
      <c r="F624" s="11">
        <v>1088</v>
      </c>
      <c r="G624" s="11"/>
      <c r="H624" s="11"/>
      <c r="I624" s="11"/>
      <c r="J624" s="21">
        <v>235.53</v>
      </c>
      <c r="K624" s="21"/>
      <c r="M624" s="11">
        <v>1</v>
      </c>
      <c r="N624" s="64"/>
      <c r="P624" s="199">
        <f t="shared" si="27"/>
        <v>235.53</v>
      </c>
      <c r="Q624" s="11"/>
      <c r="R624" s="11"/>
      <c r="S624" s="11"/>
      <c r="T624" s="166">
        <f t="shared" si="28"/>
        <v>1088</v>
      </c>
      <c r="U624" s="11"/>
      <c r="V624" s="11"/>
      <c r="W624" s="11"/>
      <c r="Y624" s="21">
        <v>235.53</v>
      </c>
      <c r="Z624" s="196"/>
      <c r="AB624" s="196">
        <f t="shared" si="29"/>
        <v>270.33</v>
      </c>
      <c r="AC624" s="204">
        <v>246.83</v>
      </c>
      <c r="AD624" s="196"/>
      <c r="AE624" s="4"/>
      <c r="AF624" s="4"/>
    </row>
    <row r="625" spans="1:37" x14ac:dyDescent="0.2">
      <c r="A625" s="51"/>
      <c r="B625" s="11"/>
      <c r="C625" s="11" t="s">
        <v>580</v>
      </c>
      <c r="D625" s="11"/>
      <c r="E625" s="11" t="s">
        <v>455</v>
      </c>
      <c r="F625" s="11">
        <v>3025424</v>
      </c>
      <c r="G625" s="11"/>
      <c r="H625" s="11"/>
      <c r="I625" s="11"/>
      <c r="J625" s="21">
        <v>629642.64999999979</v>
      </c>
      <c r="K625" s="21"/>
      <c r="M625" s="11">
        <v>3088</v>
      </c>
      <c r="N625" s="64"/>
      <c r="P625" s="199">
        <f t="shared" si="27"/>
        <v>203.89982189119164</v>
      </c>
      <c r="Q625" s="11"/>
      <c r="R625" s="11"/>
      <c r="S625" s="11"/>
      <c r="T625" s="166">
        <f t="shared" si="28"/>
        <v>979.73575129533674</v>
      </c>
      <c r="U625" s="11"/>
      <c r="V625" s="11"/>
      <c r="W625" s="11"/>
      <c r="Y625" s="21">
        <v>629642.64999999979</v>
      </c>
      <c r="Z625" s="196"/>
      <c r="AB625" s="196">
        <f t="shared" si="29"/>
        <v>722668.5</v>
      </c>
      <c r="AC625" s="204">
        <v>659841.13</v>
      </c>
      <c r="AD625" s="196"/>
      <c r="AE625" s="4"/>
      <c r="AF625" s="4"/>
    </row>
    <row r="626" spans="1:37" x14ac:dyDescent="0.2">
      <c r="A626" s="51"/>
      <c r="B626" s="11"/>
      <c r="C626" s="11" t="s">
        <v>580</v>
      </c>
      <c r="D626" s="11"/>
      <c r="E626" s="11" t="s">
        <v>575</v>
      </c>
      <c r="F626" s="11">
        <v>770</v>
      </c>
      <c r="G626" s="11"/>
      <c r="H626" s="11"/>
      <c r="I626" s="11"/>
      <c r="J626" s="21">
        <v>168.94</v>
      </c>
      <c r="K626" s="21"/>
      <c r="M626" s="11">
        <v>1</v>
      </c>
      <c r="N626" s="64"/>
      <c r="P626" s="199">
        <f t="shared" si="27"/>
        <v>168.94</v>
      </c>
      <c r="Q626" s="11"/>
      <c r="R626" s="11"/>
      <c r="S626" s="11"/>
      <c r="T626" s="166">
        <f t="shared" si="28"/>
        <v>770</v>
      </c>
      <c r="U626" s="11"/>
      <c r="V626" s="11"/>
      <c r="W626" s="11"/>
      <c r="Y626" s="21">
        <v>168.94</v>
      </c>
      <c r="Z626" s="196"/>
      <c r="AB626" s="196">
        <f t="shared" si="29"/>
        <v>193.9</v>
      </c>
      <c r="AC626" s="204">
        <v>177.04</v>
      </c>
      <c r="AD626" s="196"/>
      <c r="AE626" s="4"/>
      <c r="AF626" s="4"/>
    </row>
    <row r="627" spans="1:37" x14ac:dyDescent="0.2">
      <c r="A627" s="51"/>
      <c r="B627" s="11"/>
      <c r="C627" s="11" t="s">
        <v>580</v>
      </c>
      <c r="D627" s="11"/>
      <c r="E627" s="11" t="s">
        <v>578</v>
      </c>
      <c r="F627" s="11">
        <v>1378</v>
      </c>
      <c r="G627" s="11"/>
      <c r="H627" s="11"/>
      <c r="I627" s="11"/>
      <c r="J627" s="21">
        <v>303.21999999999997</v>
      </c>
      <c r="K627" s="21"/>
      <c r="M627" s="11">
        <v>2</v>
      </c>
      <c r="N627" s="64"/>
      <c r="P627" s="199">
        <f t="shared" si="27"/>
        <v>151.60999999999999</v>
      </c>
      <c r="Q627" s="11"/>
      <c r="R627" s="11"/>
      <c r="S627" s="11"/>
      <c r="T627" s="166">
        <f t="shared" si="28"/>
        <v>689</v>
      </c>
      <c r="U627" s="11"/>
      <c r="V627" s="11"/>
      <c r="W627" s="11"/>
      <c r="Y627" s="21">
        <v>303.21999999999997</v>
      </c>
      <c r="Z627" s="196"/>
      <c r="AB627" s="196">
        <f t="shared" si="29"/>
        <v>348.02</v>
      </c>
      <c r="AC627" s="204">
        <v>317.76</v>
      </c>
      <c r="AD627" s="196"/>
      <c r="AE627" s="4"/>
      <c r="AF627" s="4"/>
    </row>
    <row r="628" spans="1:37" x14ac:dyDescent="0.2">
      <c r="A628" s="51"/>
      <c r="B628" s="11"/>
      <c r="C628" s="11" t="s">
        <v>581</v>
      </c>
      <c r="D628" s="11"/>
      <c r="E628" s="11" t="s">
        <v>88</v>
      </c>
      <c r="F628" s="11">
        <v>6194</v>
      </c>
      <c r="G628" s="11"/>
      <c r="H628" s="11"/>
      <c r="I628" s="11"/>
      <c r="J628" s="21">
        <v>1359.64</v>
      </c>
      <c r="K628" s="21"/>
      <c r="M628" s="11">
        <v>8</v>
      </c>
      <c r="N628" s="64"/>
      <c r="P628" s="199">
        <f t="shared" si="27"/>
        <v>169.95500000000001</v>
      </c>
      <c r="Q628" s="11"/>
      <c r="R628" s="11"/>
      <c r="S628" s="11"/>
      <c r="T628" s="166">
        <f t="shared" si="28"/>
        <v>774.25</v>
      </c>
      <c r="U628" s="11"/>
      <c r="V628" s="11"/>
      <c r="W628" s="11"/>
      <c r="Y628" s="21">
        <v>1359.64</v>
      </c>
      <c r="Z628" s="196"/>
      <c r="AB628" s="196">
        <f t="shared" si="29"/>
        <v>1560.52</v>
      </c>
      <c r="AC628" s="204">
        <v>1424.85</v>
      </c>
      <c r="AD628" s="196"/>
      <c r="AE628" s="4"/>
      <c r="AF628" s="4"/>
    </row>
    <row r="629" spans="1:37" x14ac:dyDescent="0.2">
      <c r="A629" s="51"/>
      <c r="B629" s="11"/>
      <c r="C629" s="11" t="s">
        <v>582</v>
      </c>
      <c r="D629" s="11"/>
      <c r="E629" s="11" t="s">
        <v>455</v>
      </c>
      <c r="F629" s="11">
        <v>103469</v>
      </c>
      <c r="G629" s="11"/>
      <c r="H629" s="11"/>
      <c r="I629" s="11"/>
      <c r="J629" s="21">
        <v>24194.849999999948</v>
      </c>
      <c r="K629" s="21"/>
      <c r="M629" s="11">
        <v>332</v>
      </c>
      <c r="N629" s="64"/>
      <c r="P629" s="199">
        <f t="shared" si="27"/>
        <v>72.876054216867317</v>
      </c>
      <c r="Q629" s="11"/>
      <c r="R629" s="11"/>
      <c r="S629" s="11"/>
      <c r="T629" s="166">
        <f t="shared" si="28"/>
        <v>311.65361445783134</v>
      </c>
      <c r="U629" s="11"/>
      <c r="V629" s="11"/>
      <c r="W629" s="11"/>
      <c r="Y629" s="21">
        <v>24194.849999999948</v>
      </c>
      <c r="Z629" s="196"/>
      <c r="AB629" s="196">
        <f>ROUND($AB$637*Y629/$Y$637,2)</f>
        <v>27769.49</v>
      </c>
      <c r="AC629" s="204">
        <v>25355.27</v>
      </c>
      <c r="AD629" s="196"/>
      <c r="AE629" s="4"/>
      <c r="AF629" s="4"/>
    </row>
    <row r="630" spans="1:37" x14ac:dyDescent="0.2">
      <c r="A630" s="51"/>
      <c r="B630" s="11"/>
      <c r="C630" s="11"/>
      <c r="D630" s="11"/>
      <c r="E630" s="11"/>
      <c r="F630" s="11"/>
      <c r="G630" s="11"/>
      <c r="H630" s="11"/>
      <c r="I630" s="11"/>
      <c r="J630" s="21"/>
      <c r="K630" s="21"/>
      <c r="M630" s="11"/>
      <c r="N630" s="64"/>
      <c r="P630" s="21"/>
      <c r="Q630" s="11"/>
      <c r="R630" s="11"/>
      <c r="S630" s="11"/>
      <c r="T630" s="11"/>
      <c r="U630" s="11"/>
      <c r="V630" s="11"/>
      <c r="W630" s="11"/>
      <c r="Y630" s="200"/>
      <c r="Z630" s="21"/>
      <c r="AB630" s="21"/>
      <c r="AC630" s="200"/>
      <c r="AD630" s="21"/>
      <c r="AE630" s="4"/>
      <c r="AF630" s="4"/>
    </row>
    <row r="631" spans="1:37" x14ac:dyDescent="0.2">
      <c r="A631" s="51"/>
      <c r="B631" s="11"/>
      <c r="C631" s="11"/>
      <c r="D631" s="11"/>
      <c r="E631" s="11"/>
      <c r="F631" s="11"/>
      <c r="G631" s="11"/>
      <c r="H631" s="11"/>
      <c r="I631" s="11"/>
      <c r="J631" s="21"/>
      <c r="K631" s="21"/>
      <c r="M631" s="11"/>
      <c r="N631" s="64"/>
      <c r="P631" s="46"/>
      <c r="Q631" s="11"/>
      <c r="R631" s="11"/>
      <c r="S631" s="11"/>
      <c r="T631" s="11"/>
      <c r="U631" s="11"/>
      <c r="V631" s="11"/>
      <c r="W631" s="11"/>
      <c r="Y631" s="200"/>
      <c r="Z631" s="21"/>
      <c r="AB631" s="21"/>
      <c r="AC631" s="200"/>
      <c r="AD631" s="21"/>
      <c r="AE631" s="4"/>
      <c r="AF631" s="4"/>
    </row>
    <row r="632" spans="1:37" x14ac:dyDescent="0.2">
      <c r="A632" s="51"/>
      <c r="B632" s="11"/>
      <c r="C632" s="11"/>
      <c r="D632" s="11"/>
      <c r="E632" s="11"/>
      <c r="F632" s="11"/>
      <c r="G632" s="11"/>
      <c r="H632" s="11"/>
      <c r="I632" s="11"/>
      <c r="J632" s="21"/>
      <c r="K632" s="21"/>
      <c r="M632" s="11"/>
      <c r="N632" s="64"/>
      <c r="P632" s="21"/>
      <c r="Q632" s="11"/>
      <c r="R632" s="11"/>
      <c r="S632" s="11"/>
      <c r="T632" s="11"/>
      <c r="U632" s="11"/>
      <c r="V632" s="11"/>
      <c r="W632" s="11"/>
      <c r="Y632" s="200"/>
      <c r="Z632" s="21"/>
      <c r="AB632" s="21"/>
      <c r="AC632" s="200"/>
      <c r="AD632" s="21"/>
      <c r="AE632" s="4"/>
      <c r="AF632" s="4"/>
    </row>
    <row r="633" spans="1:37" x14ac:dyDescent="0.2">
      <c r="A633" s="51"/>
      <c r="B633" s="11"/>
      <c r="C633" s="11"/>
      <c r="D633" s="11"/>
      <c r="E633" s="11"/>
      <c r="F633" s="11"/>
      <c r="G633" s="11"/>
      <c r="H633" s="11"/>
      <c r="I633" s="11"/>
      <c r="J633" s="21"/>
      <c r="K633" s="21"/>
      <c r="M633" s="11"/>
      <c r="N633" s="64"/>
      <c r="P633" s="21"/>
      <c r="Q633" s="11"/>
      <c r="R633" s="11"/>
      <c r="S633" s="11"/>
      <c r="T633" s="11"/>
      <c r="U633" s="11"/>
      <c r="V633" s="11"/>
      <c r="W633" s="11"/>
      <c r="Y633" s="200"/>
      <c r="Z633" s="21"/>
      <c r="AB633" s="21"/>
      <c r="AC633" s="200"/>
      <c r="AD633" s="21"/>
      <c r="AE633" s="4"/>
      <c r="AF633" s="4"/>
    </row>
    <row r="634" spans="1:37" x14ac:dyDescent="0.2">
      <c r="A634" s="51"/>
      <c r="B634" s="11"/>
      <c r="C634" s="11"/>
      <c r="D634" s="11"/>
      <c r="E634" s="11"/>
      <c r="F634" s="11"/>
      <c r="G634" s="11"/>
      <c r="H634" s="11"/>
      <c r="I634" s="11"/>
      <c r="J634" s="21"/>
      <c r="K634" s="21"/>
      <c r="M634" s="11"/>
      <c r="N634" s="64"/>
      <c r="P634" s="21"/>
      <c r="Q634" s="11"/>
      <c r="R634" s="11"/>
      <c r="S634" s="11"/>
      <c r="T634" s="11"/>
      <c r="U634" s="11"/>
      <c r="V634" s="11"/>
      <c r="W634" s="11"/>
      <c r="Y634" s="200"/>
      <c r="Z634" s="21"/>
      <c r="AB634" s="21"/>
      <c r="AC634" s="200"/>
      <c r="AD634" s="21"/>
      <c r="AE634" s="4"/>
      <c r="AF634" s="4"/>
    </row>
    <row r="635" spans="1:37" x14ac:dyDescent="0.2">
      <c r="A635" s="51"/>
      <c r="B635" s="11"/>
      <c r="C635" s="11"/>
      <c r="D635" s="11"/>
      <c r="E635" s="11"/>
      <c r="F635" s="11"/>
      <c r="G635" s="11"/>
      <c r="H635" s="11"/>
      <c r="I635" s="11"/>
      <c r="J635" s="21"/>
      <c r="K635" s="21"/>
      <c r="M635" s="11"/>
      <c r="N635" s="64"/>
      <c r="P635" s="21"/>
      <c r="Q635" s="11"/>
      <c r="R635" s="11"/>
      <c r="S635" s="11"/>
      <c r="T635" s="11"/>
      <c r="U635" s="11"/>
      <c r="V635" s="11"/>
      <c r="W635" s="11"/>
      <c r="Y635" s="200"/>
      <c r="Z635" s="21"/>
      <c r="AB635" s="21"/>
      <c r="AC635" s="200"/>
      <c r="AD635" s="21"/>
      <c r="AE635" s="4"/>
      <c r="AF635" s="4"/>
    </row>
    <row r="636" spans="1:37" ht="13.5" thickBot="1" x14ac:dyDescent="0.25">
      <c r="A636" s="51"/>
      <c r="B636" s="87"/>
      <c r="C636" s="87"/>
      <c r="D636" s="87"/>
      <c r="E636" s="87"/>
      <c r="F636" s="87"/>
      <c r="G636" s="87"/>
      <c r="H636" s="87"/>
      <c r="I636" s="87"/>
      <c r="J636" s="98"/>
      <c r="K636" s="98"/>
      <c r="M636" s="87"/>
      <c r="N636" s="79"/>
      <c r="P636" s="21"/>
      <c r="Q636" s="11"/>
      <c r="R636" s="11"/>
      <c r="S636" s="11"/>
      <c r="T636" s="11"/>
      <c r="U636" s="11"/>
      <c r="V636" s="11"/>
      <c r="W636" s="11"/>
      <c r="Y636" s="202"/>
      <c r="Z636" s="98"/>
      <c r="AB636" s="98"/>
      <c r="AC636" s="202"/>
      <c r="AD636" s="98"/>
      <c r="AE636" s="4"/>
      <c r="AF636" s="4"/>
    </row>
    <row r="637" spans="1:37" ht="13.5" thickBot="1" x14ac:dyDescent="0.25">
      <c r="A637" s="51"/>
      <c r="B637" s="88" t="s">
        <v>583</v>
      </c>
      <c r="C637" s="95"/>
      <c r="D637" s="95"/>
      <c r="E637" s="95"/>
      <c r="F637" s="90">
        <f>SUM(F22:F636)</f>
        <v>340420162</v>
      </c>
      <c r="G637" s="90"/>
      <c r="H637" s="90">
        <f>SUM(H22:H636)</f>
        <v>0</v>
      </c>
      <c r="I637" s="90"/>
      <c r="J637" s="90">
        <f>SUM(J22:J636)</f>
        <v>72142326.200000048</v>
      </c>
      <c r="K637" s="91"/>
      <c r="M637" s="90">
        <f>SUM(M22:M636)</f>
        <v>506208</v>
      </c>
      <c r="N637" s="90">
        <f>SUM(N22:N636)</f>
        <v>0</v>
      </c>
      <c r="P637" s="96" t="s">
        <v>584</v>
      </c>
      <c r="Q637" s="94" t="s">
        <v>584</v>
      </c>
      <c r="R637" s="94" t="s">
        <v>584</v>
      </c>
      <c r="S637" s="94" t="s">
        <v>584</v>
      </c>
      <c r="T637" s="155">
        <f>F637/M637</f>
        <v>672.49067972058913</v>
      </c>
      <c r="U637" s="94" t="s">
        <v>584</v>
      </c>
      <c r="V637" s="94" t="s">
        <v>584</v>
      </c>
      <c r="W637" s="97" t="s">
        <v>584</v>
      </c>
      <c r="Y637" s="203">
        <f>SUM(Y22:Y636)</f>
        <v>72142326.200000048</v>
      </c>
      <c r="Z637" s="201">
        <v>65933911</v>
      </c>
      <c r="AB637" s="99">
        <v>82800914</v>
      </c>
      <c r="AC637" s="205">
        <f>SUM(AC23:AC629)</f>
        <v>75602366.299999952</v>
      </c>
      <c r="AD637" s="100"/>
      <c r="AE637" s="4"/>
      <c r="AF637" s="4"/>
    </row>
    <row r="638" spans="1:37" s="4" customFormat="1" x14ac:dyDescent="0.2">
      <c r="A638" s="51"/>
      <c r="M638" s="46"/>
      <c r="P638" s="46"/>
      <c r="Y638" s="46"/>
      <c r="AB638" s="46"/>
      <c r="AH638" s="68"/>
      <c r="AI638" s="68"/>
      <c r="AJ638" s="68"/>
      <c r="AK638" s="68"/>
    </row>
    <row r="639" spans="1:37" ht="63.75" x14ac:dyDescent="0.2">
      <c r="A639" s="176">
        <v>44949</v>
      </c>
      <c r="B639" s="72" t="s">
        <v>42</v>
      </c>
      <c r="C639" s="72" t="s">
        <v>43</v>
      </c>
      <c r="D639" s="72" t="s">
        <v>44</v>
      </c>
      <c r="E639" s="72" t="s">
        <v>45</v>
      </c>
      <c r="F639" s="72" t="s">
        <v>46</v>
      </c>
      <c r="G639" s="72" t="s">
        <v>46</v>
      </c>
      <c r="H639" s="72" t="s">
        <v>47</v>
      </c>
      <c r="I639" s="72" t="s">
        <v>47</v>
      </c>
      <c r="J639" s="72" t="s">
        <v>48</v>
      </c>
      <c r="K639" s="72" t="s">
        <v>49</v>
      </c>
      <c r="L639" s="57"/>
      <c r="M639" s="45" t="s">
        <v>50</v>
      </c>
      <c r="N639" s="44" t="s">
        <v>50</v>
      </c>
      <c r="O639" s="65"/>
      <c r="P639" s="63" t="s">
        <v>51</v>
      </c>
      <c r="Q639" s="63" t="s">
        <v>51</v>
      </c>
      <c r="R639" s="63" t="s">
        <v>52</v>
      </c>
      <c r="S639" s="63" t="s">
        <v>52</v>
      </c>
      <c r="T639" s="63" t="s">
        <v>53</v>
      </c>
      <c r="U639" s="63" t="s">
        <v>53</v>
      </c>
      <c r="V639" s="63" t="s">
        <v>54</v>
      </c>
      <c r="W639" s="63" t="s">
        <v>54</v>
      </c>
      <c r="X639" s="65"/>
      <c r="Y639" s="45" t="s">
        <v>55</v>
      </c>
      <c r="Z639" s="45" t="s">
        <v>56</v>
      </c>
      <c r="AB639" s="45" t="s">
        <v>57</v>
      </c>
      <c r="AC639" s="45" t="s">
        <v>58</v>
      </c>
      <c r="AD639" s="45" t="s">
        <v>59</v>
      </c>
      <c r="AE639" s="4"/>
      <c r="AF639" s="4"/>
    </row>
    <row r="640" spans="1:37" x14ac:dyDescent="0.2">
      <c r="A640" s="51"/>
      <c r="B640" s="11"/>
      <c r="C640" s="11" t="s">
        <v>585</v>
      </c>
      <c r="D640" s="11"/>
      <c r="E640" s="11" t="s">
        <v>585</v>
      </c>
      <c r="F640" s="11"/>
      <c r="G640" s="11"/>
      <c r="H640" s="11"/>
      <c r="I640" s="11"/>
      <c r="J640" s="11"/>
      <c r="K640" s="11">
        <v>101723957</v>
      </c>
      <c r="M640" s="11"/>
      <c r="N640" s="64"/>
      <c r="P640" s="175" t="e">
        <f>J640/M640</f>
        <v>#DIV/0!</v>
      </c>
      <c r="Q640" s="11"/>
      <c r="R640" s="11"/>
      <c r="S640" s="11"/>
      <c r="T640" s="155" t="e">
        <f>F640/M640</f>
        <v>#DIV/0!</v>
      </c>
      <c r="U640" s="11"/>
      <c r="V640" s="11"/>
      <c r="W640" s="11"/>
      <c r="Y640" s="155"/>
      <c r="Z640" s="179">
        <v>64602341.219999999</v>
      </c>
      <c r="AB640" s="11"/>
      <c r="AC640" s="155"/>
      <c r="AD640" s="11"/>
      <c r="AE640" s="4"/>
      <c r="AF640" s="4"/>
    </row>
    <row r="641" spans="1:32" x14ac:dyDescent="0.2">
      <c r="A641" s="51"/>
      <c r="B641" s="11"/>
      <c r="C641" s="11" t="s">
        <v>60</v>
      </c>
      <c r="D641" s="11"/>
      <c r="E641" s="11" t="s">
        <v>62</v>
      </c>
      <c r="F641" s="11">
        <v>133562</v>
      </c>
      <c r="G641" s="11"/>
      <c r="H641" s="11"/>
      <c r="I641" s="11"/>
      <c r="J641" s="11">
        <v>25046.099999999991</v>
      </c>
      <c r="K641" s="11"/>
      <c r="M641" s="11">
        <v>183</v>
      </c>
      <c r="N641" s="64"/>
      <c r="P641" s="189">
        <f t="shared" ref="P641:P704" si="30">J641/M641</f>
        <v>136.86393442622946</v>
      </c>
      <c r="Q641" s="11"/>
      <c r="R641" s="11"/>
      <c r="S641" s="11"/>
      <c r="T641" s="166">
        <f t="shared" ref="T641:T704" si="31">F641/M641</f>
        <v>729.84699453551912</v>
      </c>
      <c r="U641" s="11"/>
      <c r="V641" s="11"/>
      <c r="W641" s="11"/>
      <c r="Y641" s="11">
        <v>25046.099999999991</v>
      </c>
      <c r="Z641" s="10"/>
      <c r="AA641" s="191"/>
      <c r="AB641" s="10">
        <f t="shared" ref="AB641:AB704" si="32">ROUND(AB$1247*$Y641/$Y$1247,2)</f>
        <v>21573.439999999999</v>
      </c>
      <c r="AC641" s="10">
        <v>23250.400000000001</v>
      </c>
      <c r="AD641" s="10"/>
      <c r="AE641" s="4"/>
      <c r="AF641" s="4"/>
    </row>
    <row r="642" spans="1:32" x14ac:dyDescent="0.2">
      <c r="A642" s="51"/>
      <c r="B642" s="11"/>
      <c r="C642" s="11" t="s">
        <v>60</v>
      </c>
      <c r="D642" s="11"/>
      <c r="E642" s="11" t="s">
        <v>61</v>
      </c>
      <c r="F642" s="11">
        <v>890</v>
      </c>
      <c r="G642" s="11"/>
      <c r="H642" s="11"/>
      <c r="I642" s="11"/>
      <c r="J642" s="11">
        <v>171.8</v>
      </c>
      <c r="K642" s="11"/>
      <c r="M642" s="11">
        <v>1</v>
      </c>
      <c r="N642" s="64"/>
      <c r="P642" s="189">
        <f t="shared" si="30"/>
        <v>171.8</v>
      </c>
      <c r="Q642" s="11"/>
      <c r="R642" s="11"/>
      <c r="S642" s="11"/>
      <c r="T642" s="166">
        <f t="shared" si="31"/>
        <v>890</v>
      </c>
      <c r="U642" s="11"/>
      <c r="V642" s="11"/>
      <c r="W642" s="11"/>
      <c r="Y642" s="11">
        <v>171.8</v>
      </c>
      <c r="Z642" s="10"/>
      <c r="AA642" s="191"/>
      <c r="AB642" s="10">
        <f t="shared" si="32"/>
        <v>147.97999999999999</v>
      </c>
      <c r="AC642" s="10">
        <v>159.47999999999999</v>
      </c>
      <c r="AD642" s="10"/>
      <c r="AE642" s="4"/>
      <c r="AF642" s="4"/>
    </row>
    <row r="643" spans="1:32" x14ac:dyDescent="0.2">
      <c r="A643" s="51"/>
      <c r="B643" s="11"/>
      <c r="C643" s="11" t="s">
        <v>60</v>
      </c>
      <c r="D643" s="11"/>
      <c r="E643" s="11" t="s">
        <v>63</v>
      </c>
      <c r="F643" s="11">
        <v>2742548</v>
      </c>
      <c r="G643" s="11"/>
      <c r="H643" s="11"/>
      <c r="I643" s="11"/>
      <c r="J643" s="11">
        <v>513443.65000000078</v>
      </c>
      <c r="K643" s="11"/>
      <c r="M643" s="11">
        <v>4451</v>
      </c>
      <c r="N643" s="64"/>
      <c r="P643" s="189">
        <f t="shared" si="30"/>
        <v>115.3546731071671</v>
      </c>
      <c r="Q643" s="11"/>
      <c r="R643" s="11"/>
      <c r="S643" s="11"/>
      <c r="T643" s="166">
        <f t="shared" si="31"/>
        <v>616.16445742529766</v>
      </c>
      <c r="U643" s="11"/>
      <c r="V643" s="11"/>
      <c r="W643" s="11"/>
      <c r="Y643" s="11">
        <v>513443.65000000078</v>
      </c>
      <c r="Z643" s="10"/>
      <c r="AA643" s="191"/>
      <c r="AB643" s="10">
        <f t="shared" si="32"/>
        <v>442254.41</v>
      </c>
      <c r="AC643" s="10">
        <v>476631.93</v>
      </c>
      <c r="AD643" s="10"/>
      <c r="AE643" s="4"/>
      <c r="AF643" s="4"/>
    </row>
    <row r="644" spans="1:32" x14ac:dyDescent="0.2">
      <c r="A644" s="51"/>
      <c r="B644" s="11"/>
      <c r="C644" s="11" t="s">
        <v>64</v>
      </c>
      <c r="D644" s="11"/>
      <c r="E644" s="11" t="s">
        <v>62</v>
      </c>
      <c r="F644" s="11">
        <v>1542</v>
      </c>
      <c r="G644" s="11"/>
      <c r="H644" s="11"/>
      <c r="I644" s="11"/>
      <c r="J644" s="11">
        <v>296.99</v>
      </c>
      <c r="K644" s="11"/>
      <c r="M644" s="11">
        <v>2</v>
      </c>
      <c r="N644" s="64"/>
      <c r="P644" s="189">
        <f t="shared" si="30"/>
        <v>148.495</v>
      </c>
      <c r="Q644" s="11"/>
      <c r="R644" s="11"/>
      <c r="S644" s="11"/>
      <c r="T644" s="166">
        <f t="shared" si="31"/>
        <v>771</v>
      </c>
      <c r="U644" s="11"/>
      <c r="V644" s="11"/>
      <c r="W644" s="11"/>
      <c r="Y644" s="11">
        <v>296.99</v>
      </c>
      <c r="Z644" s="10"/>
      <c r="AA644" s="191"/>
      <c r="AB644" s="10">
        <f t="shared" si="32"/>
        <v>255.81</v>
      </c>
      <c r="AC644" s="10">
        <v>275.7</v>
      </c>
      <c r="AD644" s="10"/>
      <c r="AE644" s="4"/>
      <c r="AF644" s="4"/>
    </row>
    <row r="645" spans="1:32" x14ac:dyDescent="0.2">
      <c r="A645" s="51"/>
      <c r="B645" s="11"/>
      <c r="C645" s="11" t="s">
        <v>64</v>
      </c>
      <c r="D645" s="11"/>
      <c r="E645" s="11" t="s">
        <v>63</v>
      </c>
      <c r="F645" s="11">
        <v>573720</v>
      </c>
      <c r="G645" s="11"/>
      <c r="H645" s="11"/>
      <c r="I645" s="11"/>
      <c r="J645" s="11">
        <v>108516.02999999998</v>
      </c>
      <c r="K645" s="11"/>
      <c r="M645" s="11">
        <v>903</v>
      </c>
      <c r="N645" s="64"/>
      <c r="P645" s="189">
        <f t="shared" si="30"/>
        <v>120.1727906976744</v>
      </c>
      <c r="Q645" s="11"/>
      <c r="R645" s="11"/>
      <c r="S645" s="11"/>
      <c r="T645" s="166">
        <f t="shared" si="31"/>
        <v>635.34883720930236</v>
      </c>
      <c r="U645" s="11"/>
      <c r="V645" s="11"/>
      <c r="W645" s="11"/>
      <c r="Y645" s="11">
        <v>108516.02999999998</v>
      </c>
      <c r="Z645" s="10"/>
      <c r="AA645" s="191"/>
      <c r="AB645" s="10">
        <f t="shared" si="32"/>
        <v>93470.22</v>
      </c>
      <c r="AC645" s="10">
        <v>100735.89</v>
      </c>
      <c r="AD645" s="10"/>
      <c r="AE645" s="4"/>
      <c r="AF645" s="4"/>
    </row>
    <row r="646" spans="1:32" x14ac:dyDescent="0.2">
      <c r="A646" s="51"/>
      <c r="B646" s="11"/>
      <c r="C646" s="11" t="s">
        <v>65</v>
      </c>
      <c r="D646" s="11"/>
      <c r="E646" s="11" t="s">
        <v>66</v>
      </c>
      <c r="F646" s="11">
        <v>390987</v>
      </c>
      <c r="G646" s="11"/>
      <c r="H646" s="11"/>
      <c r="I646" s="11"/>
      <c r="J646" s="11">
        <v>72796.88</v>
      </c>
      <c r="K646" s="11"/>
      <c r="M646" s="11">
        <v>535</v>
      </c>
      <c r="N646" s="64"/>
      <c r="P646" s="189">
        <f t="shared" si="30"/>
        <v>136.06893457943926</v>
      </c>
      <c r="Q646" s="11"/>
      <c r="R646" s="11"/>
      <c r="S646" s="11"/>
      <c r="T646" s="166">
        <f t="shared" si="31"/>
        <v>730.81682242990655</v>
      </c>
      <c r="U646" s="11"/>
      <c r="V646" s="11"/>
      <c r="W646" s="11"/>
      <c r="Y646" s="11">
        <v>72796.88</v>
      </c>
      <c r="Z646" s="10"/>
      <c r="AA646" s="191"/>
      <c r="AB646" s="10">
        <f t="shared" si="32"/>
        <v>62703.55</v>
      </c>
      <c r="AC646" s="10">
        <v>67577.649999999994</v>
      </c>
      <c r="AD646" s="10"/>
      <c r="AE646" s="4"/>
      <c r="AF646" s="4"/>
    </row>
    <row r="647" spans="1:32" x14ac:dyDescent="0.2">
      <c r="A647" s="51"/>
      <c r="B647" s="11"/>
      <c r="C647" s="11" t="s">
        <v>67</v>
      </c>
      <c r="D647" s="11"/>
      <c r="E647" s="11" t="s">
        <v>68</v>
      </c>
      <c r="F647" s="11">
        <v>17774</v>
      </c>
      <c r="G647" s="11"/>
      <c r="H647" s="11"/>
      <c r="I647" s="11"/>
      <c r="J647" s="11">
        <v>2937.4699999999993</v>
      </c>
      <c r="K647" s="11"/>
      <c r="M647" s="11">
        <v>20</v>
      </c>
      <c r="N647" s="64"/>
      <c r="P647" s="189">
        <f t="shared" si="30"/>
        <v>146.87349999999998</v>
      </c>
      <c r="Q647" s="11"/>
      <c r="R647" s="11"/>
      <c r="S647" s="11"/>
      <c r="T647" s="166">
        <f t="shared" si="31"/>
        <v>888.7</v>
      </c>
      <c r="U647" s="11"/>
      <c r="V647" s="11"/>
      <c r="W647" s="11"/>
      <c r="Y647" s="11">
        <v>2937.4699999999993</v>
      </c>
      <c r="Z647" s="10"/>
      <c r="AA647" s="191"/>
      <c r="AB647" s="10">
        <f t="shared" si="32"/>
        <v>2530.19</v>
      </c>
      <c r="AC647" s="10">
        <v>2726.87</v>
      </c>
      <c r="AD647" s="10"/>
      <c r="AE647" s="4"/>
      <c r="AF647" s="4"/>
    </row>
    <row r="648" spans="1:32" x14ac:dyDescent="0.2">
      <c r="A648" s="51"/>
      <c r="B648" s="11"/>
      <c r="C648" s="11" t="s">
        <v>69</v>
      </c>
      <c r="D648" s="11"/>
      <c r="E648" s="11" t="s">
        <v>70</v>
      </c>
      <c r="F648" s="11">
        <v>2058</v>
      </c>
      <c r="G648" s="11"/>
      <c r="H648" s="11"/>
      <c r="I648" s="11"/>
      <c r="J648" s="11">
        <v>392.29</v>
      </c>
      <c r="K648" s="11"/>
      <c r="M648" s="11">
        <v>2</v>
      </c>
      <c r="N648" s="64"/>
      <c r="P648" s="189">
        <f t="shared" si="30"/>
        <v>196.14500000000001</v>
      </c>
      <c r="Q648" s="11"/>
      <c r="R648" s="11"/>
      <c r="S648" s="11"/>
      <c r="T648" s="166">
        <f t="shared" si="31"/>
        <v>1029</v>
      </c>
      <c r="U648" s="11"/>
      <c r="V648" s="11"/>
      <c r="W648" s="11"/>
      <c r="Y648" s="11">
        <v>392.29</v>
      </c>
      <c r="Z648" s="10"/>
      <c r="AA648" s="191"/>
      <c r="AB648" s="10">
        <f t="shared" si="32"/>
        <v>337.9</v>
      </c>
      <c r="AC648" s="10">
        <v>364.16</v>
      </c>
      <c r="AD648" s="10"/>
      <c r="AE648" s="4"/>
      <c r="AF648" s="4"/>
    </row>
    <row r="649" spans="1:32" x14ac:dyDescent="0.2">
      <c r="A649" s="51"/>
      <c r="B649" s="11"/>
      <c r="C649" s="11" t="s">
        <v>69</v>
      </c>
      <c r="D649" s="11"/>
      <c r="E649" s="11" t="s">
        <v>68</v>
      </c>
      <c r="F649" s="11">
        <v>379</v>
      </c>
      <c r="G649" s="11"/>
      <c r="H649" s="11"/>
      <c r="I649" s="11"/>
      <c r="J649" s="11">
        <v>75.900000000000006</v>
      </c>
      <c r="K649" s="11"/>
      <c r="M649" s="11">
        <v>1</v>
      </c>
      <c r="N649" s="64"/>
      <c r="P649" s="189">
        <f t="shared" si="30"/>
        <v>75.900000000000006</v>
      </c>
      <c r="Q649" s="11"/>
      <c r="R649" s="11"/>
      <c r="S649" s="11"/>
      <c r="T649" s="166">
        <f t="shared" si="31"/>
        <v>379</v>
      </c>
      <c r="U649" s="11"/>
      <c r="V649" s="11"/>
      <c r="W649" s="11"/>
      <c r="Y649" s="11">
        <v>75.900000000000006</v>
      </c>
      <c r="Z649" s="10"/>
      <c r="AA649" s="191"/>
      <c r="AB649" s="10">
        <f t="shared" si="32"/>
        <v>65.38</v>
      </c>
      <c r="AC649" s="10">
        <v>70.459999999999994</v>
      </c>
      <c r="AD649" s="10"/>
      <c r="AE649" s="4"/>
      <c r="AF649" s="4"/>
    </row>
    <row r="650" spans="1:32" x14ac:dyDescent="0.2">
      <c r="A650" s="51"/>
      <c r="B650" s="11"/>
      <c r="C650" s="11" t="s">
        <v>69</v>
      </c>
      <c r="D650" s="11"/>
      <c r="E650" s="11" t="s">
        <v>71</v>
      </c>
      <c r="F650" s="11">
        <v>1128065</v>
      </c>
      <c r="G650" s="11"/>
      <c r="H650" s="11"/>
      <c r="I650" s="11"/>
      <c r="J650" s="11">
        <v>205970.37</v>
      </c>
      <c r="K650" s="11"/>
      <c r="M650" s="11">
        <v>973</v>
      </c>
      <c r="N650" s="64"/>
      <c r="P650" s="189">
        <f t="shared" si="30"/>
        <v>211.68588900308325</v>
      </c>
      <c r="Q650" s="11"/>
      <c r="R650" s="11"/>
      <c r="S650" s="11"/>
      <c r="T650" s="166">
        <f t="shared" si="31"/>
        <v>1159.3679342240493</v>
      </c>
      <c r="U650" s="11"/>
      <c r="V650" s="11"/>
      <c r="W650" s="11"/>
      <c r="Y650" s="11">
        <v>205970.37</v>
      </c>
      <c r="Z650" s="10"/>
      <c r="AA650" s="191"/>
      <c r="AB650" s="10">
        <f t="shared" si="32"/>
        <v>177412.47</v>
      </c>
      <c r="AC650" s="10">
        <v>191203.17</v>
      </c>
      <c r="AD650" s="10"/>
      <c r="AE650" s="4"/>
      <c r="AF650" s="4"/>
    </row>
    <row r="651" spans="1:32" x14ac:dyDescent="0.2">
      <c r="A651" s="51"/>
      <c r="B651" s="11"/>
      <c r="C651" s="11" t="s">
        <v>72</v>
      </c>
      <c r="D651" s="11"/>
      <c r="E651" s="11" t="s">
        <v>73</v>
      </c>
      <c r="F651" s="11">
        <v>22609</v>
      </c>
      <c r="G651" s="11"/>
      <c r="H651" s="11"/>
      <c r="I651" s="11"/>
      <c r="J651" s="11">
        <v>4355.1900000000005</v>
      </c>
      <c r="K651" s="11"/>
      <c r="M651" s="11">
        <v>29</v>
      </c>
      <c r="N651" s="64"/>
      <c r="P651" s="189">
        <f t="shared" si="30"/>
        <v>150.17896551724141</v>
      </c>
      <c r="Q651" s="11"/>
      <c r="R651" s="11"/>
      <c r="S651" s="11"/>
      <c r="T651" s="166">
        <f t="shared" si="31"/>
        <v>779.62068965517244</v>
      </c>
      <c r="U651" s="11"/>
      <c r="V651" s="11"/>
      <c r="W651" s="11"/>
      <c r="Y651" s="11">
        <v>4355.1900000000005</v>
      </c>
      <c r="Z651" s="10"/>
      <c r="AA651" s="191"/>
      <c r="AB651" s="10">
        <f t="shared" si="32"/>
        <v>3751.34</v>
      </c>
      <c r="AC651" s="10">
        <v>4042.94</v>
      </c>
      <c r="AD651" s="10"/>
      <c r="AE651" s="4"/>
      <c r="AF651" s="4"/>
    </row>
    <row r="652" spans="1:32" x14ac:dyDescent="0.2">
      <c r="A652" s="51"/>
      <c r="B652" s="11"/>
      <c r="C652" s="11" t="s">
        <v>74</v>
      </c>
      <c r="D652" s="11"/>
      <c r="E652" s="11" t="s">
        <v>75</v>
      </c>
      <c r="F652" s="11">
        <v>681</v>
      </c>
      <c r="G652" s="11"/>
      <c r="H652" s="11"/>
      <c r="I652" s="11"/>
      <c r="J652" s="11">
        <v>132.97999999999999</v>
      </c>
      <c r="K652" s="11"/>
      <c r="M652" s="11">
        <v>1</v>
      </c>
      <c r="N652" s="64"/>
      <c r="P652" s="189">
        <f t="shared" si="30"/>
        <v>132.97999999999999</v>
      </c>
      <c r="Q652" s="11"/>
      <c r="R652" s="11"/>
      <c r="S652" s="11"/>
      <c r="T652" s="166">
        <f t="shared" si="31"/>
        <v>681</v>
      </c>
      <c r="U652" s="11"/>
      <c r="V652" s="11"/>
      <c r="W652" s="11"/>
      <c r="Y652" s="11">
        <v>132.97999999999999</v>
      </c>
      <c r="Z652" s="10"/>
      <c r="AA652" s="191"/>
      <c r="AB652" s="10">
        <f t="shared" si="32"/>
        <v>114.54</v>
      </c>
      <c r="AC652" s="10">
        <v>123.45</v>
      </c>
      <c r="AD652" s="10"/>
      <c r="AE652" s="4"/>
      <c r="AF652" s="4"/>
    </row>
    <row r="653" spans="1:32" x14ac:dyDescent="0.2">
      <c r="A653" s="51"/>
      <c r="B653" s="11"/>
      <c r="C653" s="11" t="s">
        <v>76</v>
      </c>
      <c r="D653" s="11"/>
      <c r="E653" s="11" t="s">
        <v>77</v>
      </c>
      <c r="F653" s="11">
        <v>33674</v>
      </c>
      <c r="G653" s="11"/>
      <c r="H653" s="11"/>
      <c r="I653" s="11"/>
      <c r="J653" s="11">
        <v>5682.77</v>
      </c>
      <c r="K653" s="11"/>
      <c r="M653" s="11">
        <v>28</v>
      </c>
      <c r="N653" s="64"/>
      <c r="P653" s="189">
        <f t="shared" si="30"/>
        <v>202.95607142857145</v>
      </c>
      <c r="Q653" s="11"/>
      <c r="R653" s="11"/>
      <c r="S653" s="11"/>
      <c r="T653" s="166">
        <f t="shared" si="31"/>
        <v>1202.6428571428571</v>
      </c>
      <c r="U653" s="11"/>
      <c r="V653" s="11"/>
      <c r="W653" s="11"/>
      <c r="Y653" s="11">
        <v>5682.77</v>
      </c>
      <c r="Z653" s="10"/>
      <c r="AA653" s="191"/>
      <c r="AB653" s="10">
        <f t="shared" si="32"/>
        <v>4894.8500000000004</v>
      </c>
      <c r="AC653" s="10">
        <v>5275.34</v>
      </c>
      <c r="AD653" s="10"/>
      <c r="AE653" s="4"/>
      <c r="AF653" s="4"/>
    </row>
    <row r="654" spans="1:32" x14ac:dyDescent="0.2">
      <c r="A654" s="51"/>
      <c r="B654" s="11"/>
      <c r="C654" s="11" t="s">
        <v>78</v>
      </c>
      <c r="D654" s="11"/>
      <c r="E654" s="11" t="s">
        <v>79</v>
      </c>
      <c r="F654" s="11">
        <v>3337813</v>
      </c>
      <c r="G654" s="11"/>
      <c r="H654" s="11"/>
      <c r="I654" s="11"/>
      <c r="J654" s="11">
        <v>615220.2400000022</v>
      </c>
      <c r="K654" s="11"/>
      <c r="M654" s="11">
        <v>4012</v>
      </c>
      <c r="N654" s="64"/>
      <c r="P654" s="189">
        <f t="shared" si="30"/>
        <v>153.34502492522486</v>
      </c>
      <c r="Q654" s="11"/>
      <c r="R654" s="11"/>
      <c r="S654" s="11"/>
      <c r="T654" s="166">
        <f t="shared" si="31"/>
        <v>831.95737786640075</v>
      </c>
      <c r="U654" s="11"/>
      <c r="V654" s="11"/>
      <c r="W654" s="11"/>
      <c r="Y654" s="11">
        <v>615220.2400000022</v>
      </c>
      <c r="Z654" s="10"/>
      <c r="AA654" s="191"/>
      <c r="AB654" s="10">
        <f t="shared" si="32"/>
        <v>529919.63</v>
      </c>
      <c r="AC654" s="10">
        <v>571111.57999999996</v>
      </c>
      <c r="AD654" s="10"/>
      <c r="AE654" s="4"/>
      <c r="AF654" s="4"/>
    </row>
    <row r="655" spans="1:32" x14ac:dyDescent="0.2">
      <c r="A655" s="51"/>
      <c r="B655" s="11"/>
      <c r="C655" s="11" t="s">
        <v>80</v>
      </c>
      <c r="D655" s="11"/>
      <c r="E655" s="11" t="s">
        <v>81</v>
      </c>
      <c r="F655" s="11">
        <v>8580043</v>
      </c>
      <c r="G655" s="11"/>
      <c r="H655" s="11"/>
      <c r="I655" s="11"/>
      <c r="J655" s="11">
        <v>1588243.260000004</v>
      </c>
      <c r="K655" s="11"/>
      <c r="M655" s="11">
        <v>16341</v>
      </c>
      <c r="N655" s="64"/>
      <c r="P655" s="189">
        <f t="shared" si="30"/>
        <v>97.193761703690342</v>
      </c>
      <c r="Q655" s="11"/>
      <c r="R655" s="11"/>
      <c r="S655" s="11"/>
      <c r="T655" s="166">
        <f t="shared" si="31"/>
        <v>525.06229728902758</v>
      </c>
      <c r="U655" s="11"/>
      <c r="V655" s="11"/>
      <c r="W655" s="11"/>
      <c r="Y655" s="11">
        <v>1588243.260000004</v>
      </c>
      <c r="Z655" s="10"/>
      <c r="AA655" s="191"/>
      <c r="AB655" s="10">
        <f t="shared" si="32"/>
        <v>1368032.49</v>
      </c>
      <c r="AC655" s="10">
        <v>1474373.01</v>
      </c>
      <c r="AD655" s="10"/>
      <c r="AE655" s="4"/>
      <c r="AF655" s="4"/>
    </row>
    <row r="656" spans="1:32" x14ac:dyDescent="0.2">
      <c r="A656" s="51"/>
      <c r="B656" s="11"/>
      <c r="C656" s="11" t="s">
        <v>80</v>
      </c>
      <c r="D656" s="11"/>
      <c r="E656" s="11" t="s">
        <v>82</v>
      </c>
      <c r="F656" s="11">
        <v>180</v>
      </c>
      <c r="G656" s="11"/>
      <c r="H656" s="11"/>
      <c r="I656" s="11"/>
      <c r="J656" s="11">
        <v>40.24</v>
      </c>
      <c r="K656" s="11"/>
      <c r="M656" s="11">
        <v>1</v>
      </c>
      <c r="N656" s="64"/>
      <c r="P656" s="189">
        <f t="shared" si="30"/>
        <v>40.24</v>
      </c>
      <c r="Q656" s="11"/>
      <c r="R656" s="11"/>
      <c r="S656" s="11"/>
      <c r="T656" s="166">
        <f t="shared" si="31"/>
        <v>180</v>
      </c>
      <c r="U656" s="11"/>
      <c r="V656" s="11"/>
      <c r="W656" s="11"/>
      <c r="Y656" s="11">
        <v>40.24</v>
      </c>
      <c r="Z656" s="10"/>
      <c r="AA656" s="191"/>
      <c r="AB656" s="10">
        <f t="shared" si="32"/>
        <v>34.659999999999997</v>
      </c>
      <c r="AC656" s="10">
        <v>37.35</v>
      </c>
      <c r="AD656" s="10"/>
      <c r="AE656" s="4"/>
      <c r="AF656" s="4"/>
    </row>
    <row r="657" spans="1:32" x14ac:dyDescent="0.2">
      <c r="A657" s="51"/>
      <c r="B657" s="11"/>
      <c r="C657" s="11" t="s">
        <v>83</v>
      </c>
      <c r="D657" s="11"/>
      <c r="E657" s="11" t="s">
        <v>84</v>
      </c>
      <c r="F657" s="11">
        <v>539</v>
      </c>
      <c r="G657" s="11"/>
      <c r="H657" s="11"/>
      <c r="I657" s="11"/>
      <c r="J657" s="11">
        <v>105.47</v>
      </c>
      <c r="K657" s="11"/>
      <c r="M657" s="11">
        <v>1</v>
      </c>
      <c r="N657" s="64"/>
      <c r="P657" s="189">
        <f t="shared" si="30"/>
        <v>105.47</v>
      </c>
      <c r="Q657" s="11"/>
      <c r="R657" s="11"/>
      <c r="S657" s="11"/>
      <c r="T657" s="166">
        <f t="shared" si="31"/>
        <v>539</v>
      </c>
      <c r="U657" s="11"/>
      <c r="V657" s="11"/>
      <c r="W657" s="11"/>
      <c r="Y657" s="11">
        <v>105.47</v>
      </c>
      <c r="Z657" s="10"/>
      <c r="AA657" s="191"/>
      <c r="AB657" s="10">
        <f t="shared" si="32"/>
        <v>90.85</v>
      </c>
      <c r="AC657" s="10">
        <v>97.91</v>
      </c>
      <c r="AD657" s="10"/>
      <c r="AE657" s="4"/>
      <c r="AF657" s="4"/>
    </row>
    <row r="658" spans="1:32" x14ac:dyDescent="0.2">
      <c r="A658" s="51"/>
      <c r="B658" s="11"/>
      <c r="C658" s="11" t="s">
        <v>85</v>
      </c>
      <c r="D658" s="11"/>
      <c r="E658" s="11" t="s">
        <v>86</v>
      </c>
      <c r="F658" s="11">
        <v>3365</v>
      </c>
      <c r="G658" s="11"/>
      <c r="H658" s="11"/>
      <c r="I658" s="11"/>
      <c r="J658" s="11">
        <v>643.67000000000007</v>
      </c>
      <c r="K658" s="11"/>
      <c r="M658" s="11">
        <v>3</v>
      </c>
      <c r="N658" s="64"/>
      <c r="P658" s="189">
        <f t="shared" si="30"/>
        <v>214.5566666666667</v>
      </c>
      <c r="Q658" s="11"/>
      <c r="R658" s="11"/>
      <c r="S658" s="11"/>
      <c r="T658" s="166">
        <f t="shared" si="31"/>
        <v>1121.6666666666667</v>
      </c>
      <c r="U658" s="11"/>
      <c r="V658" s="11"/>
      <c r="W658" s="11"/>
      <c r="Y658" s="11">
        <v>643.67000000000007</v>
      </c>
      <c r="Z658" s="10"/>
      <c r="AA658" s="191"/>
      <c r="AB658" s="10">
        <f t="shared" si="32"/>
        <v>554.41999999999996</v>
      </c>
      <c r="AC658" s="10">
        <v>597.52</v>
      </c>
      <c r="AD658" s="10"/>
      <c r="AE658" s="4"/>
      <c r="AF658" s="4"/>
    </row>
    <row r="659" spans="1:32" x14ac:dyDescent="0.2">
      <c r="A659" s="51"/>
      <c r="B659" s="11"/>
      <c r="C659" s="11" t="s">
        <v>87</v>
      </c>
      <c r="D659" s="11"/>
      <c r="E659" s="11" t="s">
        <v>88</v>
      </c>
      <c r="F659" s="11">
        <v>84953</v>
      </c>
      <c r="G659" s="11"/>
      <c r="H659" s="11"/>
      <c r="I659" s="11"/>
      <c r="J659" s="11">
        <v>15409.519999999999</v>
      </c>
      <c r="K659" s="11"/>
      <c r="M659" s="11">
        <v>56</v>
      </c>
      <c r="N659" s="64"/>
      <c r="P659" s="189">
        <f t="shared" si="30"/>
        <v>275.16999999999996</v>
      </c>
      <c r="Q659" s="11"/>
      <c r="R659" s="11"/>
      <c r="S659" s="11"/>
      <c r="T659" s="166">
        <f t="shared" si="31"/>
        <v>1517.0178571428571</v>
      </c>
      <c r="U659" s="11"/>
      <c r="V659" s="11"/>
      <c r="W659" s="11"/>
      <c r="Y659" s="11">
        <v>15409.519999999999</v>
      </c>
      <c r="Z659" s="10"/>
      <c r="AA659" s="191"/>
      <c r="AB659" s="10">
        <f t="shared" si="32"/>
        <v>13272.98</v>
      </c>
      <c r="AC659" s="10">
        <v>14304.72</v>
      </c>
      <c r="AD659" s="10"/>
      <c r="AE659" s="4"/>
      <c r="AF659" s="4"/>
    </row>
    <row r="660" spans="1:32" x14ac:dyDescent="0.2">
      <c r="A660" s="51"/>
      <c r="B660" s="11"/>
      <c r="C660" s="11" t="s">
        <v>89</v>
      </c>
      <c r="D660" s="11"/>
      <c r="E660" s="11" t="s">
        <v>90</v>
      </c>
      <c r="F660" s="11">
        <v>199986</v>
      </c>
      <c r="G660" s="11"/>
      <c r="H660" s="11"/>
      <c r="I660" s="11"/>
      <c r="J660" s="11">
        <v>36808.049999999996</v>
      </c>
      <c r="K660" s="11"/>
      <c r="M660" s="11">
        <v>230</v>
      </c>
      <c r="N660" s="64"/>
      <c r="P660" s="189">
        <f t="shared" si="30"/>
        <v>160.03499999999997</v>
      </c>
      <c r="Q660" s="11"/>
      <c r="R660" s="11"/>
      <c r="S660" s="11"/>
      <c r="T660" s="166">
        <f t="shared" si="31"/>
        <v>869.50434782608693</v>
      </c>
      <c r="U660" s="11"/>
      <c r="V660" s="11"/>
      <c r="W660" s="11"/>
      <c r="Y660" s="11">
        <v>36808.049999999996</v>
      </c>
      <c r="Z660" s="10"/>
      <c r="AA660" s="191"/>
      <c r="AB660" s="10">
        <f t="shared" si="32"/>
        <v>31704.59</v>
      </c>
      <c r="AC660" s="10">
        <v>34169.07</v>
      </c>
      <c r="AD660" s="10"/>
      <c r="AE660" s="4"/>
      <c r="AF660" s="4"/>
    </row>
    <row r="661" spans="1:32" x14ac:dyDescent="0.2">
      <c r="A661" s="51"/>
      <c r="B661" s="11"/>
      <c r="C661" s="11" t="s">
        <v>89</v>
      </c>
      <c r="D661" s="11"/>
      <c r="E661" s="11" t="s">
        <v>91</v>
      </c>
      <c r="F661" s="11">
        <v>8349</v>
      </c>
      <c r="G661" s="11"/>
      <c r="H661" s="11"/>
      <c r="I661" s="11"/>
      <c r="J661" s="11">
        <v>1614.81</v>
      </c>
      <c r="K661" s="11"/>
      <c r="M661" s="11">
        <v>10</v>
      </c>
      <c r="N661" s="64"/>
      <c r="P661" s="189">
        <f t="shared" si="30"/>
        <v>161.48099999999999</v>
      </c>
      <c r="Q661" s="11"/>
      <c r="R661" s="11"/>
      <c r="S661" s="11"/>
      <c r="T661" s="166">
        <f t="shared" si="31"/>
        <v>834.9</v>
      </c>
      <c r="U661" s="11"/>
      <c r="V661" s="11"/>
      <c r="W661" s="11"/>
      <c r="Y661" s="11">
        <v>1614.81</v>
      </c>
      <c r="Z661" s="10"/>
      <c r="AA661" s="191"/>
      <c r="AB661" s="10">
        <f t="shared" si="32"/>
        <v>1390.92</v>
      </c>
      <c r="AC661" s="10">
        <v>1499.04</v>
      </c>
      <c r="AD661" s="10"/>
      <c r="AE661" s="4"/>
      <c r="AF661" s="4"/>
    </row>
    <row r="662" spans="1:32" x14ac:dyDescent="0.2">
      <c r="A662" s="51"/>
      <c r="B662" s="11"/>
      <c r="C662" s="11" t="s">
        <v>92</v>
      </c>
      <c r="D662" s="11"/>
      <c r="E662" s="11" t="s">
        <v>93</v>
      </c>
      <c r="F662" s="11">
        <v>1360</v>
      </c>
      <c r="G662" s="11"/>
      <c r="H662" s="11"/>
      <c r="I662" s="11"/>
      <c r="J662" s="11">
        <v>258.19</v>
      </c>
      <c r="K662" s="11"/>
      <c r="M662" s="11">
        <v>1</v>
      </c>
      <c r="N662" s="64"/>
      <c r="P662" s="189">
        <f t="shared" si="30"/>
        <v>258.19</v>
      </c>
      <c r="Q662" s="11"/>
      <c r="R662" s="11"/>
      <c r="S662" s="11"/>
      <c r="T662" s="166">
        <f t="shared" si="31"/>
        <v>1360</v>
      </c>
      <c r="U662" s="11"/>
      <c r="V662" s="11"/>
      <c r="W662" s="11"/>
      <c r="Y662" s="11">
        <v>258.19</v>
      </c>
      <c r="Z662" s="10"/>
      <c r="AA662" s="191"/>
      <c r="AB662" s="10">
        <f t="shared" si="32"/>
        <v>222.39</v>
      </c>
      <c r="AC662" s="10">
        <v>239.68</v>
      </c>
      <c r="AD662" s="10"/>
      <c r="AE662" s="4"/>
      <c r="AF662" s="4"/>
    </row>
    <row r="663" spans="1:32" x14ac:dyDescent="0.2">
      <c r="A663" s="51"/>
      <c r="B663" s="11"/>
      <c r="C663" s="11" t="s">
        <v>92</v>
      </c>
      <c r="D663" s="11"/>
      <c r="E663" s="11" t="s">
        <v>94</v>
      </c>
      <c r="F663" s="11">
        <v>2393466</v>
      </c>
      <c r="G663" s="11"/>
      <c r="H663" s="11"/>
      <c r="I663" s="11"/>
      <c r="J663" s="11">
        <v>465296.62999999861</v>
      </c>
      <c r="K663" s="11"/>
      <c r="M663" s="11">
        <v>5563</v>
      </c>
      <c r="N663" s="64"/>
      <c r="P663" s="189">
        <f t="shared" si="30"/>
        <v>83.641314039187236</v>
      </c>
      <c r="Q663" s="11"/>
      <c r="R663" s="11"/>
      <c r="S663" s="11"/>
      <c r="T663" s="166">
        <f t="shared" si="31"/>
        <v>430.24734855293906</v>
      </c>
      <c r="U663" s="11"/>
      <c r="V663" s="11"/>
      <c r="W663" s="11"/>
      <c r="Y663" s="11">
        <v>465296.62999999861</v>
      </c>
      <c r="Z663" s="10"/>
      <c r="AA663" s="191"/>
      <c r="AB663" s="10">
        <f t="shared" si="32"/>
        <v>400783</v>
      </c>
      <c r="AC663" s="10">
        <v>431936.85</v>
      </c>
      <c r="AD663" s="10"/>
      <c r="AE663" s="4"/>
      <c r="AF663" s="4"/>
    </row>
    <row r="664" spans="1:32" x14ac:dyDescent="0.2">
      <c r="A664" s="51"/>
      <c r="B664" s="11"/>
      <c r="C664" s="11" t="s">
        <v>92</v>
      </c>
      <c r="D664" s="11"/>
      <c r="E664" s="11" t="s">
        <v>95</v>
      </c>
      <c r="F664" s="11">
        <v>665</v>
      </c>
      <c r="G664" s="11"/>
      <c r="H664" s="11"/>
      <c r="I664" s="11"/>
      <c r="J664" s="11">
        <v>128.85</v>
      </c>
      <c r="K664" s="11"/>
      <c r="M664" s="11">
        <v>1</v>
      </c>
      <c r="N664" s="64"/>
      <c r="P664" s="189">
        <f t="shared" si="30"/>
        <v>128.85</v>
      </c>
      <c r="Q664" s="11"/>
      <c r="R664" s="11"/>
      <c r="S664" s="11"/>
      <c r="T664" s="166">
        <f t="shared" si="31"/>
        <v>665</v>
      </c>
      <c r="U664" s="11"/>
      <c r="V664" s="11"/>
      <c r="W664" s="11"/>
      <c r="Y664" s="11">
        <v>128.85</v>
      </c>
      <c r="Z664" s="10"/>
      <c r="AA664" s="191"/>
      <c r="AB664" s="10">
        <f t="shared" si="32"/>
        <v>110.98</v>
      </c>
      <c r="AC664" s="10">
        <v>119.61</v>
      </c>
      <c r="AD664" s="10"/>
      <c r="AE664" s="4"/>
      <c r="AF664" s="4"/>
    </row>
    <row r="665" spans="1:32" x14ac:dyDescent="0.2">
      <c r="A665" s="51"/>
      <c r="B665" s="11"/>
      <c r="C665" s="11" t="s">
        <v>92</v>
      </c>
      <c r="D665" s="11"/>
      <c r="E665" s="11" t="s">
        <v>96</v>
      </c>
      <c r="F665" s="11">
        <v>435</v>
      </c>
      <c r="G665" s="11"/>
      <c r="H665" s="11"/>
      <c r="I665" s="11"/>
      <c r="J665" s="11">
        <v>86.74</v>
      </c>
      <c r="K665" s="11"/>
      <c r="M665" s="11">
        <v>1</v>
      </c>
      <c r="N665" s="64"/>
      <c r="P665" s="189">
        <f t="shared" si="30"/>
        <v>86.74</v>
      </c>
      <c r="Q665" s="11"/>
      <c r="R665" s="11"/>
      <c r="S665" s="11"/>
      <c r="T665" s="166">
        <f t="shared" si="31"/>
        <v>435</v>
      </c>
      <c r="U665" s="11"/>
      <c r="V665" s="11"/>
      <c r="W665" s="11"/>
      <c r="Y665" s="11">
        <v>86.74</v>
      </c>
      <c r="Z665" s="10"/>
      <c r="AA665" s="191"/>
      <c r="AB665" s="10">
        <f t="shared" si="32"/>
        <v>74.709999999999994</v>
      </c>
      <c r="AC665" s="10">
        <v>80.52</v>
      </c>
      <c r="AD665" s="10"/>
      <c r="AE665" s="4"/>
      <c r="AF665" s="4"/>
    </row>
    <row r="666" spans="1:32" x14ac:dyDescent="0.2">
      <c r="A666" s="51"/>
      <c r="B666" s="11"/>
      <c r="C666" s="11" t="s">
        <v>97</v>
      </c>
      <c r="D666" s="11"/>
      <c r="E666" s="11" t="s">
        <v>98</v>
      </c>
      <c r="F666" s="11">
        <v>12443</v>
      </c>
      <c r="G666" s="11"/>
      <c r="H666" s="11"/>
      <c r="I666" s="11"/>
      <c r="J666" s="11">
        <v>2425.5499999999997</v>
      </c>
      <c r="K666" s="11"/>
      <c r="M666" s="11">
        <v>18</v>
      </c>
      <c r="N666" s="64"/>
      <c r="P666" s="189">
        <f t="shared" si="30"/>
        <v>134.75277777777777</v>
      </c>
      <c r="Q666" s="11"/>
      <c r="R666" s="11"/>
      <c r="S666" s="11"/>
      <c r="T666" s="166">
        <f t="shared" si="31"/>
        <v>691.27777777777783</v>
      </c>
      <c r="U666" s="11"/>
      <c r="V666" s="11"/>
      <c r="W666" s="11"/>
      <c r="Y666" s="11">
        <v>2425.5499999999997</v>
      </c>
      <c r="Z666" s="10"/>
      <c r="AA666" s="191"/>
      <c r="AB666" s="10">
        <f t="shared" si="32"/>
        <v>2089.25</v>
      </c>
      <c r="AC666" s="10">
        <v>2251.65</v>
      </c>
      <c r="AD666" s="10"/>
      <c r="AE666" s="4"/>
      <c r="AF666" s="4"/>
    </row>
    <row r="667" spans="1:32" x14ac:dyDescent="0.2">
      <c r="A667" s="51"/>
      <c r="B667" s="11"/>
      <c r="C667" s="11" t="s">
        <v>97</v>
      </c>
      <c r="D667" s="11"/>
      <c r="E667" s="11" t="s">
        <v>75</v>
      </c>
      <c r="F667" s="11">
        <v>3527923</v>
      </c>
      <c r="G667" s="11"/>
      <c r="H667" s="11"/>
      <c r="I667" s="11"/>
      <c r="J667" s="11">
        <v>659701.9800000001</v>
      </c>
      <c r="K667" s="11"/>
      <c r="M667" s="11">
        <v>5315</v>
      </c>
      <c r="N667" s="64"/>
      <c r="P667" s="189">
        <f t="shared" si="30"/>
        <v>124.12078645343369</v>
      </c>
      <c r="Q667" s="11"/>
      <c r="R667" s="11"/>
      <c r="S667" s="11"/>
      <c r="T667" s="166">
        <f t="shared" si="31"/>
        <v>663.76726246472253</v>
      </c>
      <c r="U667" s="11"/>
      <c r="V667" s="11"/>
      <c r="W667" s="11"/>
      <c r="Y667" s="11">
        <v>659701.9800000001</v>
      </c>
      <c r="Z667" s="10"/>
      <c r="AA667" s="191"/>
      <c r="AB667" s="10">
        <f t="shared" si="32"/>
        <v>568233.94999999995</v>
      </c>
      <c r="AC667" s="10">
        <v>612404.17000000004</v>
      </c>
      <c r="AD667" s="10"/>
      <c r="AE667" s="4"/>
      <c r="AF667" s="4"/>
    </row>
    <row r="668" spans="1:32" x14ac:dyDescent="0.2">
      <c r="A668" s="51"/>
      <c r="B668" s="11"/>
      <c r="C668" s="11" t="s">
        <v>99</v>
      </c>
      <c r="D668" s="11"/>
      <c r="E668" s="11" t="s">
        <v>100</v>
      </c>
      <c r="F668" s="11">
        <v>3168</v>
      </c>
      <c r="G668" s="11"/>
      <c r="H668" s="11"/>
      <c r="I668" s="11"/>
      <c r="J668" s="11">
        <v>614.33999999999992</v>
      </c>
      <c r="K668" s="11"/>
      <c r="M668" s="11">
        <v>4</v>
      </c>
      <c r="N668" s="64"/>
      <c r="P668" s="189">
        <f t="shared" si="30"/>
        <v>153.58499999999998</v>
      </c>
      <c r="Q668" s="11"/>
      <c r="R668" s="11"/>
      <c r="S668" s="11"/>
      <c r="T668" s="166">
        <f t="shared" si="31"/>
        <v>792</v>
      </c>
      <c r="U668" s="11"/>
      <c r="V668" s="11"/>
      <c r="W668" s="11"/>
      <c r="Y668" s="11">
        <v>614.33999999999992</v>
      </c>
      <c r="Z668" s="10"/>
      <c r="AA668" s="191"/>
      <c r="AB668" s="10">
        <f t="shared" si="32"/>
        <v>529.16</v>
      </c>
      <c r="AC668" s="10">
        <v>570.29</v>
      </c>
      <c r="AD668" s="10"/>
      <c r="AE668" s="4"/>
      <c r="AF668" s="4"/>
    </row>
    <row r="669" spans="1:32" x14ac:dyDescent="0.2">
      <c r="A669" s="51"/>
      <c r="B669" s="11"/>
      <c r="C669" s="11" t="s">
        <v>99</v>
      </c>
      <c r="D669" s="11"/>
      <c r="E669" s="11" t="s">
        <v>101</v>
      </c>
      <c r="F669" s="11">
        <v>10176</v>
      </c>
      <c r="G669" s="11"/>
      <c r="H669" s="11"/>
      <c r="I669" s="11"/>
      <c r="J669" s="11">
        <v>1982.0099999999998</v>
      </c>
      <c r="K669" s="11"/>
      <c r="M669" s="11">
        <v>15</v>
      </c>
      <c r="N669" s="64"/>
      <c r="P669" s="189">
        <f t="shared" si="30"/>
        <v>132.13399999999999</v>
      </c>
      <c r="Q669" s="11"/>
      <c r="R669" s="11"/>
      <c r="S669" s="11"/>
      <c r="T669" s="166">
        <f t="shared" si="31"/>
        <v>678.4</v>
      </c>
      <c r="U669" s="11"/>
      <c r="V669" s="11"/>
      <c r="W669" s="11"/>
      <c r="Y669" s="11">
        <v>1982.0099999999998</v>
      </c>
      <c r="Z669" s="10"/>
      <c r="AA669" s="191"/>
      <c r="AB669" s="10">
        <f t="shared" si="32"/>
        <v>1707.2</v>
      </c>
      <c r="AC669" s="10">
        <v>1839.91</v>
      </c>
      <c r="AD669" s="10"/>
      <c r="AE669" s="4"/>
      <c r="AF669" s="4"/>
    </row>
    <row r="670" spans="1:32" x14ac:dyDescent="0.2">
      <c r="A670" s="51"/>
      <c r="B670" s="11"/>
      <c r="C670" s="11" t="s">
        <v>99</v>
      </c>
      <c r="D670" s="11"/>
      <c r="E670" s="11" t="s">
        <v>102</v>
      </c>
      <c r="F670" s="11">
        <v>612625</v>
      </c>
      <c r="G670" s="11"/>
      <c r="H670" s="11"/>
      <c r="I670" s="11"/>
      <c r="J670" s="11">
        <v>119780.27000000003</v>
      </c>
      <c r="K670" s="11"/>
      <c r="M670" s="11">
        <v>1293</v>
      </c>
      <c r="N670" s="64"/>
      <c r="P670" s="189">
        <f t="shared" si="30"/>
        <v>92.637486465583933</v>
      </c>
      <c r="Q670" s="11"/>
      <c r="R670" s="11"/>
      <c r="S670" s="11"/>
      <c r="T670" s="166">
        <f t="shared" si="31"/>
        <v>473.80123743232792</v>
      </c>
      <c r="U670" s="11"/>
      <c r="V670" s="11"/>
      <c r="W670" s="11"/>
      <c r="Y670" s="11">
        <v>119780.27000000003</v>
      </c>
      <c r="Z670" s="10"/>
      <c r="AA670" s="191"/>
      <c r="AB670" s="10">
        <f t="shared" si="32"/>
        <v>103172.67</v>
      </c>
      <c r="AC670" s="10">
        <v>111192.54</v>
      </c>
      <c r="AD670" s="10"/>
      <c r="AE670" s="4"/>
      <c r="AF670" s="4"/>
    </row>
    <row r="671" spans="1:32" x14ac:dyDescent="0.2">
      <c r="A671" s="51"/>
      <c r="B671" s="11"/>
      <c r="C671" s="11" t="s">
        <v>99</v>
      </c>
      <c r="D671" s="11"/>
      <c r="E671" s="11" t="s">
        <v>103</v>
      </c>
      <c r="F671" s="11">
        <v>2158277</v>
      </c>
      <c r="G671" s="11"/>
      <c r="H671" s="11"/>
      <c r="I671" s="11"/>
      <c r="J671" s="11">
        <v>410411.58000000071</v>
      </c>
      <c r="K671" s="11"/>
      <c r="M671" s="11">
        <v>3496</v>
      </c>
      <c r="N671" s="64"/>
      <c r="P671" s="189">
        <f t="shared" si="30"/>
        <v>117.3946167048057</v>
      </c>
      <c r="Q671" s="11"/>
      <c r="R671" s="11"/>
      <c r="S671" s="11"/>
      <c r="T671" s="166">
        <f t="shared" si="31"/>
        <v>617.35612128146454</v>
      </c>
      <c r="U671" s="11"/>
      <c r="V671" s="11"/>
      <c r="W671" s="11"/>
      <c r="Y671" s="11">
        <v>410411.58000000071</v>
      </c>
      <c r="Z671" s="10"/>
      <c r="AA671" s="191"/>
      <c r="AB671" s="10">
        <f t="shared" si="32"/>
        <v>353507.8</v>
      </c>
      <c r="AC671" s="10">
        <v>380986.82</v>
      </c>
      <c r="AD671" s="10"/>
      <c r="AE671" s="4"/>
      <c r="AF671" s="4"/>
    </row>
    <row r="672" spans="1:32" x14ac:dyDescent="0.2">
      <c r="A672" s="51"/>
      <c r="B672" s="11"/>
      <c r="C672" s="11" t="s">
        <v>104</v>
      </c>
      <c r="D672" s="11"/>
      <c r="E672" s="11" t="s">
        <v>105</v>
      </c>
      <c r="F672" s="11">
        <v>486374</v>
      </c>
      <c r="G672" s="11"/>
      <c r="H672" s="11"/>
      <c r="I672" s="11"/>
      <c r="J672" s="11">
        <v>89317.829999999944</v>
      </c>
      <c r="K672" s="11"/>
      <c r="M672" s="11">
        <v>497</v>
      </c>
      <c r="N672" s="64"/>
      <c r="P672" s="189">
        <f t="shared" si="30"/>
        <v>179.71394366197171</v>
      </c>
      <c r="Q672" s="11"/>
      <c r="R672" s="11"/>
      <c r="S672" s="11"/>
      <c r="T672" s="166">
        <f t="shared" si="31"/>
        <v>978.61971830985919</v>
      </c>
      <c r="U672" s="11"/>
      <c r="V672" s="11"/>
      <c r="W672" s="11"/>
      <c r="Y672" s="11">
        <v>89317.829999999944</v>
      </c>
      <c r="Z672" s="10"/>
      <c r="AA672" s="191"/>
      <c r="AB672" s="10">
        <f t="shared" si="32"/>
        <v>76933.87</v>
      </c>
      <c r="AC672" s="10">
        <v>82914.12</v>
      </c>
      <c r="AD672" s="10"/>
      <c r="AE672" s="4"/>
      <c r="AF672" s="4"/>
    </row>
    <row r="673" spans="1:32" x14ac:dyDescent="0.2">
      <c r="A673" s="51"/>
      <c r="B673" s="11"/>
      <c r="C673" s="11" t="s">
        <v>106</v>
      </c>
      <c r="D673" s="11"/>
      <c r="E673" s="11" t="s">
        <v>107</v>
      </c>
      <c r="F673" s="11">
        <v>262</v>
      </c>
      <c r="G673" s="11"/>
      <c r="H673" s="11"/>
      <c r="I673" s="11"/>
      <c r="J673" s="11">
        <v>54.39</v>
      </c>
      <c r="K673" s="11"/>
      <c r="M673" s="11">
        <v>1</v>
      </c>
      <c r="N673" s="64"/>
      <c r="P673" s="189">
        <f t="shared" si="30"/>
        <v>54.39</v>
      </c>
      <c r="Q673" s="11"/>
      <c r="R673" s="11"/>
      <c r="S673" s="11"/>
      <c r="T673" s="166">
        <f t="shared" si="31"/>
        <v>262</v>
      </c>
      <c r="U673" s="11"/>
      <c r="V673" s="11"/>
      <c r="W673" s="11"/>
      <c r="Y673" s="11">
        <v>54.39</v>
      </c>
      <c r="Z673" s="10"/>
      <c r="AA673" s="191"/>
      <c r="AB673" s="10">
        <f t="shared" si="32"/>
        <v>46.85</v>
      </c>
      <c r="AC673" s="10">
        <v>50.49</v>
      </c>
      <c r="AD673" s="10"/>
      <c r="AE673" s="4"/>
      <c r="AF673" s="4"/>
    </row>
    <row r="674" spans="1:32" x14ac:dyDescent="0.2">
      <c r="A674" s="51"/>
      <c r="B674" s="11"/>
      <c r="C674" s="11" t="s">
        <v>108</v>
      </c>
      <c r="D674" s="11"/>
      <c r="E674" s="11" t="s">
        <v>77</v>
      </c>
      <c r="F674" s="11">
        <v>16674</v>
      </c>
      <c r="G674" s="11"/>
      <c r="H674" s="11"/>
      <c r="I674" s="11"/>
      <c r="J674" s="11">
        <v>3202.1499999999992</v>
      </c>
      <c r="K674" s="11"/>
      <c r="M674" s="11">
        <v>27</v>
      </c>
      <c r="N674" s="64"/>
      <c r="P674" s="189">
        <f t="shared" si="30"/>
        <v>118.59814814814811</v>
      </c>
      <c r="Q674" s="11"/>
      <c r="R674" s="11"/>
      <c r="S674" s="11"/>
      <c r="T674" s="166">
        <f t="shared" si="31"/>
        <v>617.55555555555554</v>
      </c>
      <c r="U674" s="11"/>
      <c r="V674" s="11"/>
      <c r="W674" s="11"/>
      <c r="Y674" s="11">
        <v>3202.1499999999992</v>
      </c>
      <c r="Z674" s="10"/>
      <c r="AA674" s="191"/>
      <c r="AB674" s="10">
        <f t="shared" si="32"/>
        <v>2758.17</v>
      </c>
      <c r="AC674" s="10">
        <v>2972.57</v>
      </c>
      <c r="AD674" s="10"/>
      <c r="AE674" s="4"/>
      <c r="AF674" s="4"/>
    </row>
    <row r="675" spans="1:32" x14ac:dyDescent="0.2">
      <c r="A675" s="51"/>
      <c r="B675" s="11"/>
      <c r="C675" s="11" t="s">
        <v>109</v>
      </c>
      <c r="D675" s="11"/>
      <c r="E675" s="11" t="s">
        <v>101</v>
      </c>
      <c r="F675" s="11">
        <v>222</v>
      </c>
      <c r="G675" s="11"/>
      <c r="H675" s="11"/>
      <c r="I675" s="11"/>
      <c r="J675" s="11">
        <v>47.8</v>
      </c>
      <c r="K675" s="11"/>
      <c r="M675" s="11">
        <v>1</v>
      </c>
      <c r="N675" s="64"/>
      <c r="P675" s="189">
        <f t="shared" si="30"/>
        <v>47.8</v>
      </c>
      <c r="Q675" s="11"/>
      <c r="R675" s="11"/>
      <c r="S675" s="11"/>
      <c r="T675" s="166">
        <f t="shared" si="31"/>
        <v>222</v>
      </c>
      <c r="U675" s="11"/>
      <c r="V675" s="11"/>
      <c r="W675" s="11"/>
      <c r="Y675" s="11">
        <v>47.8</v>
      </c>
      <c r="Z675" s="10"/>
      <c r="AA675" s="191"/>
      <c r="AB675" s="10">
        <f t="shared" si="32"/>
        <v>41.17</v>
      </c>
      <c r="AC675" s="10">
        <v>44.37</v>
      </c>
      <c r="AD675" s="10"/>
      <c r="AE675" s="4"/>
      <c r="AF675" s="4"/>
    </row>
    <row r="676" spans="1:32" x14ac:dyDescent="0.2">
      <c r="A676" s="51"/>
      <c r="B676" s="11"/>
      <c r="C676" s="11" t="s">
        <v>110</v>
      </c>
      <c r="D676" s="11"/>
      <c r="E676" s="11" t="s">
        <v>100</v>
      </c>
      <c r="F676" s="11">
        <v>2305682</v>
      </c>
      <c r="G676" s="11"/>
      <c r="H676" s="11"/>
      <c r="I676" s="11"/>
      <c r="J676" s="11">
        <v>455346.61000000587</v>
      </c>
      <c r="K676" s="11"/>
      <c r="M676" s="11">
        <v>5374</v>
      </c>
      <c r="N676" s="64"/>
      <c r="P676" s="189">
        <f t="shared" si="30"/>
        <v>84.731412355788208</v>
      </c>
      <c r="Q676" s="11"/>
      <c r="R676" s="11"/>
      <c r="S676" s="11"/>
      <c r="T676" s="166">
        <f t="shared" si="31"/>
        <v>429.0439151470041</v>
      </c>
      <c r="U676" s="11"/>
      <c r="V676" s="11"/>
      <c r="W676" s="11"/>
      <c r="Y676" s="11">
        <v>455346.61000000587</v>
      </c>
      <c r="Z676" s="10"/>
      <c r="AA676" s="191"/>
      <c r="AB676" s="10">
        <f t="shared" si="32"/>
        <v>392212.56</v>
      </c>
      <c r="AC676" s="10">
        <v>422700.2</v>
      </c>
      <c r="AD676" s="10"/>
      <c r="AE676" s="4"/>
      <c r="AF676" s="4"/>
    </row>
    <row r="677" spans="1:32" x14ac:dyDescent="0.2">
      <c r="A677" s="51"/>
      <c r="B677" s="11"/>
      <c r="C677" s="11" t="s">
        <v>110</v>
      </c>
      <c r="D677" s="11"/>
      <c r="E677" s="11" t="s">
        <v>103</v>
      </c>
      <c r="F677" s="11">
        <v>214</v>
      </c>
      <c r="G677" s="11"/>
      <c r="H677" s="11"/>
      <c r="I677" s="11"/>
      <c r="J677" s="11">
        <v>46.33</v>
      </c>
      <c r="K677" s="11"/>
      <c r="M677" s="11">
        <v>1</v>
      </c>
      <c r="N677" s="64"/>
      <c r="P677" s="189">
        <f t="shared" si="30"/>
        <v>46.33</v>
      </c>
      <c r="Q677" s="11"/>
      <c r="R677" s="11"/>
      <c r="S677" s="11"/>
      <c r="T677" s="166">
        <f t="shared" si="31"/>
        <v>214</v>
      </c>
      <c r="U677" s="11"/>
      <c r="V677" s="11"/>
      <c r="W677" s="11"/>
      <c r="Y677" s="11">
        <v>46.33</v>
      </c>
      <c r="Z677" s="10"/>
      <c r="AA677" s="191"/>
      <c r="AB677" s="10">
        <f t="shared" si="32"/>
        <v>39.909999999999997</v>
      </c>
      <c r="AC677" s="10">
        <v>43.01</v>
      </c>
      <c r="AD677" s="10"/>
      <c r="AE677" s="4"/>
      <c r="AF677" s="4"/>
    </row>
    <row r="678" spans="1:32" x14ac:dyDescent="0.2">
      <c r="A678" s="51"/>
      <c r="B678" s="11"/>
      <c r="C678" s="11" t="s">
        <v>111</v>
      </c>
      <c r="D678" s="11"/>
      <c r="E678" s="11" t="s">
        <v>100</v>
      </c>
      <c r="F678" s="11">
        <v>13322</v>
      </c>
      <c r="G678" s="11"/>
      <c r="H678" s="11"/>
      <c r="I678" s="11"/>
      <c r="J678" s="11">
        <v>1978.2100000000005</v>
      </c>
      <c r="K678" s="11"/>
      <c r="M678" s="11">
        <v>19</v>
      </c>
      <c r="N678" s="64"/>
      <c r="P678" s="189">
        <f t="shared" si="30"/>
        <v>104.11631578947372</v>
      </c>
      <c r="Q678" s="11"/>
      <c r="R678" s="11"/>
      <c r="S678" s="11"/>
      <c r="T678" s="166">
        <f t="shared" si="31"/>
        <v>701.15789473684208</v>
      </c>
      <c r="U678" s="11"/>
      <c r="V678" s="11"/>
      <c r="W678" s="11"/>
      <c r="Y678" s="11">
        <v>1978.2100000000005</v>
      </c>
      <c r="Z678" s="10"/>
      <c r="AA678" s="191"/>
      <c r="AB678" s="10">
        <f t="shared" si="32"/>
        <v>1703.93</v>
      </c>
      <c r="AC678" s="10">
        <v>1836.38</v>
      </c>
      <c r="AD678" s="10"/>
      <c r="AE678" s="4"/>
      <c r="AF678" s="4"/>
    </row>
    <row r="679" spans="1:32" x14ac:dyDescent="0.2">
      <c r="A679" s="51"/>
      <c r="B679" s="11"/>
      <c r="C679" s="11" t="s">
        <v>112</v>
      </c>
      <c r="D679" s="11"/>
      <c r="E679" s="11" t="s">
        <v>100</v>
      </c>
      <c r="F679" s="11">
        <v>33789</v>
      </c>
      <c r="G679" s="11"/>
      <c r="H679" s="11"/>
      <c r="I679" s="11"/>
      <c r="J679" s="11">
        <v>6711.3400000000011</v>
      </c>
      <c r="K679" s="11"/>
      <c r="M679" s="11">
        <v>91</v>
      </c>
      <c r="N679" s="64"/>
      <c r="P679" s="189">
        <f t="shared" si="30"/>
        <v>73.750989010989016</v>
      </c>
      <c r="Q679" s="11"/>
      <c r="R679" s="11"/>
      <c r="S679" s="11"/>
      <c r="T679" s="166">
        <f t="shared" si="31"/>
        <v>371.30769230769232</v>
      </c>
      <c r="U679" s="11"/>
      <c r="V679" s="11"/>
      <c r="W679" s="11"/>
      <c r="Y679" s="11">
        <v>6711.3400000000011</v>
      </c>
      <c r="Z679" s="10"/>
      <c r="AA679" s="191"/>
      <c r="AB679" s="10">
        <f t="shared" si="32"/>
        <v>5780.81</v>
      </c>
      <c r="AC679" s="10">
        <v>6230.17</v>
      </c>
      <c r="AD679" s="10"/>
      <c r="AE679" s="4"/>
      <c r="AF679" s="4"/>
    </row>
    <row r="680" spans="1:32" x14ac:dyDescent="0.2">
      <c r="A680" s="51"/>
      <c r="B680" s="11"/>
      <c r="C680" s="11" t="s">
        <v>112</v>
      </c>
      <c r="D680" s="11"/>
      <c r="E680" s="11" t="s">
        <v>103</v>
      </c>
      <c r="F680" s="11">
        <v>430</v>
      </c>
      <c r="G680" s="11"/>
      <c r="H680" s="11"/>
      <c r="I680" s="11"/>
      <c r="J680" s="11">
        <v>86.4</v>
      </c>
      <c r="K680" s="11"/>
      <c r="M680" s="11">
        <v>1</v>
      </c>
      <c r="N680" s="64"/>
      <c r="P680" s="189">
        <f t="shared" si="30"/>
        <v>86.4</v>
      </c>
      <c r="Q680" s="11"/>
      <c r="R680" s="11"/>
      <c r="S680" s="11"/>
      <c r="T680" s="166">
        <f t="shared" si="31"/>
        <v>430</v>
      </c>
      <c r="U680" s="11"/>
      <c r="V680" s="11"/>
      <c r="W680" s="11"/>
      <c r="Y680" s="11">
        <v>86.4</v>
      </c>
      <c r="Z680" s="10"/>
      <c r="AA680" s="191"/>
      <c r="AB680" s="10">
        <f t="shared" si="32"/>
        <v>74.42</v>
      </c>
      <c r="AC680" s="10">
        <v>80.209999999999994</v>
      </c>
      <c r="AD680" s="10"/>
      <c r="AE680" s="4"/>
      <c r="AF680" s="4"/>
    </row>
    <row r="681" spans="1:32" x14ac:dyDescent="0.2">
      <c r="A681" s="51"/>
      <c r="B681" s="11"/>
      <c r="C681" s="11" t="s">
        <v>113</v>
      </c>
      <c r="D681" s="11"/>
      <c r="E681" s="11" t="s">
        <v>100</v>
      </c>
      <c r="F681" s="11">
        <v>5070</v>
      </c>
      <c r="G681" s="11"/>
      <c r="H681" s="11"/>
      <c r="I681" s="11"/>
      <c r="J681" s="11">
        <v>1027.8200000000002</v>
      </c>
      <c r="K681" s="11"/>
      <c r="M681" s="11">
        <v>14</v>
      </c>
      <c r="N681" s="64"/>
      <c r="P681" s="189">
        <f t="shared" si="30"/>
        <v>73.415714285714301</v>
      </c>
      <c r="Q681" s="11"/>
      <c r="R681" s="11"/>
      <c r="S681" s="11"/>
      <c r="T681" s="166">
        <f t="shared" si="31"/>
        <v>362.14285714285717</v>
      </c>
      <c r="U681" s="11"/>
      <c r="V681" s="11"/>
      <c r="W681" s="11"/>
      <c r="Y681" s="11">
        <v>1027.8200000000002</v>
      </c>
      <c r="Z681" s="10"/>
      <c r="AA681" s="191"/>
      <c r="AB681" s="10">
        <f t="shared" si="32"/>
        <v>885.31</v>
      </c>
      <c r="AC681" s="10">
        <v>954.13</v>
      </c>
      <c r="AD681" s="10"/>
      <c r="AE681" s="4"/>
      <c r="AF681" s="4"/>
    </row>
    <row r="682" spans="1:32" x14ac:dyDescent="0.2">
      <c r="A682" s="51"/>
      <c r="B682" s="11"/>
      <c r="C682" s="11" t="s">
        <v>114</v>
      </c>
      <c r="D682" s="11"/>
      <c r="E682" s="11" t="s">
        <v>100</v>
      </c>
      <c r="F682" s="11">
        <v>14672</v>
      </c>
      <c r="G682" s="11"/>
      <c r="H682" s="11"/>
      <c r="I682" s="11"/>
      <c r="J682" s="11">
        <v>2871.67</v>
      </c>
      <c r="K682" s="11"/>
      <c r="M682" s="11">
        <v>24</v>
      </c>
      <c r="N682" s="64"/>
      <c r="P682" s="189">
        <f t="shared" si="30"/>
        <v>119.65291666666667</v>
      </c>
      <c r="Q682" s="11"/>
      <c r="R682" s="11"/>
      <c r="S682" s="11"/>
      <c r="T682" s="166">
        <f t="shared" si="31"/>
        <v>611.33333333333337</v>
      </c>
      <c r="U682" s="11"/>
      <c r="V682" s="11"/>
      <c r="W682" s="11"/>
      <c r="Y682" s="11">
        <v>2871.67</v>
      </c>
      <c r="Z682" s="10"/>
      <c r="AA682" s="191"/>
      <c r="AB682" s="10">
        <f t="shared" si="32"/>
        <v>2473.5100000000002</v>
      </c>
      <c r="AC682" s="10">
        <v>2665.78</v>
      </c>
      <c r="AD682" s="10"/>
      <c r="AE682" s="4"/>
      <c r="AF682" s="4"/>
    </row>
    <row r="683" spans="1:32" x14ac:dyDescent="0.2">
      <c r="A683" s="51"/>
      <c r="B683" s="11"/>
      <c r="C683" s="11" t="s">
        <v>115</v>
      </c>
      <c r="D683" s="11"/>
      <c r="E683" s="11" t="s">
        <v>100</v>
      </c>
      <c r="F683" s="11">
        <v>596</v>
      </c>
      <c r="G683" s="11"/>
      <c r="H683" s="11"/>
      <c r="I683" s="11"/>
      <c r="J683" s="11">
        <v>100.38</v>
      </c>
      <c r="K683" s="11"/>
      <c r="M683" s="11">
        <v>2</v>
      </c>
      <c r="N683" s="64"/>
      <c r="P683" s="189">
        <f t="shared" si="30"/>
        <v>50.19</v>
      </c>
      <c r="Q683" s="11"/>
      <c r="R683" s="11"/>
      <c r="S683" s="11"/>
      <c r="T683" s="166">
        <f t="shared" si="31"/>
        <v>298</v>
      </c>
      <c r="U683" s="11"/>
      <c r="V683" s="11"/>
      <c r="W683" s="11"/>
      <c r="Y683" s="11">
        <v>100.38</v>
      </c>
      <c r="Z683" s="10"/>
      <c r="AA683" s="191"/>
      <c r="AB683" s="10">
        <f t="shared" si="32"/>
        <v>86.46</v>
      </c>
      <c r="AC683" s="10">
        <v>93.18</v>
      </c>
      <c r="AD683" s="10"/>
      <c r="AE683" s="4"/>
      <c r="AF683" s="4"/>
    </row>
    <row r="684" spans="1:32" x14ac:dyDescent="0.2">
      <c r="A684" s="51"/>
      <c r="B684" s="11"/>
      <c r="C684" s="11" t="s">
        <v>115</v>
      </c>
      <c r="D684" s="11"/>
      <c r="E684" s="11" t="s">
        <v>101</v>
      </c>
      <c r="F684" s="11">
        <v>2209345</v>
      </c>
      <c r="G684" s="11"/>
      <c r="H684" s="11"/>
      <c r="I684" s="11"/>
      <c r="J684" s="11">
        <v>428543.55000000203</v>
      </c>
      <c r="K684" s="11"/>
      <c r="M684" s="11">
        <v>4038</v>
      </c>
      <c r="N684" s="64"/>
      <c r="P684" s="189">
        <f t="shared" si="30"/>
        <v>106.12767459138237</v>
      </c>
      <c r="Q684" s="11"/>
      <c r="R684" s="11"/>
      <c r="S684" s="11"/>
      <c r="T684" s="166">
        <f t="shared" si="31"/>
        <v>547.13843486874691</v>
      </c>
      <c r="U684" s="11"/>
      <c r="V684" s="11"/>
      <c r="W684" s="11"/>
      <c r="Y684" s="11">
        <v>428543.55000000203</v>
      </c>
      <c r="Z684" s="10"/>
      <c r="AA684" s="191"/>
      <c r="AB684" s="10">
        <f t="shared" si="32"/>
        <v>369125.76</v>
      </c>
      <c r="AC684" s="10">
        <v>397818.81</v>
      </c>
      <c r="AD684" s="10"/>
      <c r="AE684" s="4"/>
      <c r="AF684" s="4"/>
    </row>
    <row r="685" spans="1:32" x14ac:dyDescent="0.2">
      <c r="A685" s="51"/>
      <c r="B685" s="11"/>
      <c r="C685" s="11" t="s">
        <v>116</v>
      </c>
      <c r="D685" s="11"/>
      <c r="E685" s="11" t="s">
        <v>117</v>
      </c>
      <c r="F685" s="11">
        <v>1221</v>
      </c>
      <c r="G685" s="11"/>
      <c r="H685" s="11"/>
      <c r="I685" s="11"/>
      <c r="J685" s="11">
        <v>246.04</v>
      </c>
      <c r="K685" s="11"/>
      <c r="M685" s="11">
        <v>3</v>
      </c>
      <c r="N685" s="64"/>
      <c r="P685" s="189">
        <f t="shared" si="30"/>
        <v>82.013333333333335</v>
      </c>
      <c r="Q685" s="11"/>
      <c r="R685" s="11"/>
      <c r="S685" s="11"/>
      <c r="T685" s="166">
        <f t="shared" si="31"/>
        <v>407</v>
      </c>
      <c r="U685" s="11"/>
      <c r="V685" s="11"/>
      <c r="W685" s="11"/>
      <c r="Y685" s="11">
        <v>246.04</v>
      </c>
      <c r="Z685" s="10"/>
      <c r="AA685" s="191"/>
      <c r="AB685" s="10">
        <f t="shared" si="32"/>
        <v>211.93</v>
      </c>
      <c r="AC685" s="10">
        <v>228.4</v>
      </c>
      <c r="AD685" s="10"/>
      <c r="AE685" s="4"/>
      <c r="AF685" s="4"/>
    </row>
    <row r="686" spans="1:32" x14ac:dyDescent="0.2">
      <c r="A686" s="51"/>
      <c r="B686" s="11"/>
      <c r="C686" s="11" t="s">
        <v>118</v>
      </c>
      <c r="D686" s="11"/>
      <c r="E686" s="11" t="s">
        <v>88</v>
      </c>
      <c r="F686" s="11">
        <v>951</v>
      </c>
      <c r="G686" s="11"/>
      <c r="H686" s="11"/>
      <c r="I686" s="11"/>
      <c r="J686" s="11">
        <v>182.67</v>
      </c>
      <c r="K686" s="11"/>
      <c r="M686" s="11">
        <v>1</v>
      </c>
      <c r="N686" s="64"/>
      <c r="P686" s="189">
        <f t="shared" si="30"/>
        <v>182.67</v>
      </c>
      <c r="Q686" s="11"/>
      <c r="R686" s="11"/>
      <c r="S686" s="11"/>
      <c r="T686" s="166">
        <f t="shared" si="31"/>
        <v>951</v>
      </c>
      <c r="U686" s="11"/>
      <c r="V686" s="11"/>
      <c r="W686" s="11"/>
      <c r="Y686" s="11">
        <v>182.67</v>
      </c>
      <c r="Z686" s="10"/>
      <c r="AA686" s="191"/>
      <c r="AB686" s="10">
        <f t="shared" si="32"/>
        <v>157.34</v>
      </c>
      <c r="AC686" s="10">
        <v>169.57</v>
      </c>
      <c r="AD686" s="10"/>
      <c r="AE686" s="4"/>
      <c r="AF686" s="4"/>
    </row>
    <row r="687" spans="1:32" x14ac:dyDescent="0.2">
      <c r="A687" s="51"/>
      <c r="B687" s="11"/>
      <c r="C687" s="11" t="s">
        <v>119</v>
      </c>
      <c r="D687" s="11"/>
      <c r="E687" s="11" t="s">
        <v>77</v>
      </c>
      <c r="F687" s="11">
        <v>5343</v>
      </c>
      <c r="G687" s="11"/>
      <c r="H687" s="11"/>
      <c r="I687" s="11"/>
      <c r="J687" s="11">
        <v>1016.86</v>
      </c>
      <c r="K687" s="11"/>
      <c r="M687" s="11">
        <v>4</v>
      </c>
      <c r="N687" s="64"/>
      <c r="P687" s="189">
        <f t="shared" si="30"/>
        <v>254.215</v>
      </c>
      <c r="Q687" s="11"/>
      <c r="R687" s="11"/>
      <c r="S687" s="11"/>
      <c r="T687" s="166">
        <f t="shared" si="31"/>
        <v>1335.75</v>
      </c>
      <c r="U687" s="11"/>
      <c r="V687" s="11"/>
      <c r="W687" s="11"/>
      <c r="Y687" s="11">
        <v>1016.86</v>
      </c>
      <c r="Z687" s="10"/>
      <c r="AA687" s="191"/>
      <c r="AB687" s="10">
        <f t="shared" si="32"/>
        <v>875.87</v>
      </c>
      <c r="AC687" s="10">
        <v>943.96</v>
      </c>
      <c r="AD687" s="10"/>
      <c r="AE687" s="4"/>
      <c r="AF687" s="4"/>
    </row>
    <row r="688" spans="1:32" x14ac:dyDescent="0.2">
      <c r="A688" s="51"/>
      <c r="B688" s="11"/>
      <c r="C688" s="11" t="s">
        <v>120</v>
      </c>
      <c r="D688" s="11"/>
      <c r="E688" s="11" t="s">
        <v>121</v>
      </c>
      <c r="F688" s="11">
        <v>404760</v>
      </c>
      <c r="G688" s="11"/>
      <c r="H688" s="11"/>
      <c r="I688" s="11"/>
      <c r="J688" s="11">
        <v>75394.509999999995</v>
      </c>
      <c r="K688" s="11"/>
      <c r="M688" s="11">
        <v>412</v>
      </c>
      <c r="N688" s="64"/>
      <c r="P688" s="189">
        <f t="shared" si="30"/>
        <v>182.99638349514561</v>
      </c>
      <c r="Q688" s="11"/>
      <c r="R688" s="11"/>
      <c r="S688" s="11"/>
      <c r="T688" s="166">
        <f t="shared" si="31"/>
        <v>982.42718446601941</v>
      </c>
      <c r="U688" s="11"/>
      <c r="V688" s="11"/>
      <c r="W688" s="11"/>
      <c r="Y688" s="11">
        <v>75394.509999999995</v>
      </c>
      <c r="Z688" s="10"/>
      <c r="AA688" s="191"/>
      <c r="AB688" s="10">
        <f t="shared" si="32"/>
        <v>64941.02</v>
      </c>
      <c r="AC688" s="10">
        <v>69989.05</v>
      </c>
      <c r="AD688" s="10"/>
      <c r="AE688" s="4"/>
      <c r="AF688" s="4"/>
    </row>
    <row r="689" spans="1:32" x14ac:dyDescent="0.2">
      <c r="A689" s="51"/>
      <c r="B689" s="11"/>
      <c r="C689" s="11" t="s">
        <v>122</v>
      </c>
      <c r="D689" s="11"/>
      <c r="E689" s="11" t="s">
        <v>117</v>
      </c>
      <c r="F689" s="11">
        <v>216479</v>
      </c>
      <c r="G689" s="11"/>
      <c r="H689" s="11"/>
      <c r="I689" s="11"/>
      <c r="J689" s="11">
        <v>39700.25999999998</v>
      </c>
      <c r="K689" s="11"/>
      <c r="M689" s="11">
        <v>268</v>
      </c>
      <c r="N689" s="64"/>
      <c r="P689" s="189">
        <f t="shared" si="30"/>
        <v>148.13529850746261</v>
      </c>
      <c r="Q689" s="11"/>
      <c r="R689" s="11"/>
      <c r="S689" s="11"/>
      <c r="T689" s="166">
        <f t="shared" si="31"/>
        <v>807.75746268656712</v>
      </c>
      <c r="U689" s="11"/>
      <c r="V689" s="11"/>
      <c r="W689" s="11"/>
      <c r="Y689" s="11">
        <v>39700.25999999998</v>
      </c>
      <c r="Z689" s="10"/>
      <c r="AA689" s="191"/>
      <c r="AB689" s="10">
        <f t="shared" si="32"/>
        <v>34195.800000000003</v>
      </c>
      <c r="AC689" s="10">
        <v>36853.919999999998</v>
      </c>
      <c r="AD689" s="10"/>
      <c r="AE689" s="4"/>
      <c r="AF689" s="4"/>
    </row>
    <row r="690" spans="1:32" x14ac:dyDescent="0.2">
      <c r="A690" s="51"/>
      <c r="B690" s="11"/>
      <c r="C690" s="11" t="s">
        <v>123</v>
      </c>
      <c r="D690" s="11"/>
      <c r="E690" s="11" t="s">
        <v>124</v>
      </c>
      <c r="F690" s="11">
        <v>239997</v>
      </c>
      <c r="G690" s="11"/>
      <c r="H690" s="11"/>
      <c r="I690" s="11"/>
      <c r="J690" s="11">
        <v>45137.169999999984</v>
      </c>
      <c r="K690" s="11"/>
      <c r="M690" s="11">
        <v>252</v>
      </c>
      <c r="N690" s="64"/>
      <c r="P690" s="189">
        <f t="shared" si="30"/>
        <v>179.1157539682539</v>
      </c>
      <c r="Q690" s="11"/>
      <c r="R690" s="11"/>
      <c r="S690" s="11"/>
      <c r="T690" s="166">
        <f t="shared" si="31"/>
        <v>952.36904761904759</v>
      </c>
      <c r="U690" s="11"/>
      <c r="V690" s="11"/>
      <c r="W690" s="11"/>
      <c r="Y690" s="11">
        <v>45137.169999999984</v>
      </c>
      <c r="Z690" s="10"/>
      <c r="AA690" s="191"/>
      <c r="AB690" s="10">
        <f t="shared" si="32"/>
        <v>38878.879999999997</v>
      </c>
      <c r="AC690" s="10">
        <v>41901.03</v>
      </c>
      <c r="AD690" s="10"/>
      <c r="AE690" s="4"/>
      <c r="AF690" s="4"/>
    </row>
    <row r="691" spans="1:32" x14ac:dyDescent="0.2">
      <c r="A691" s="51"/>
      <c r="B691" s="11"/>
      <c r="C691" s="11" t="s">
        <v>125</v>
      </c>
      <c r="D691" s="11"/>
      <c r="E691" s="11" t="s">
        <v>70</v>
      </c>
      <c r="F691" s="11">
        <v>806</v>
      </c>
      <c r="G691" s="11"/>
      <c r="H691" s="11"/>
      <c r="I691" s="11"/>
      <c r="J691" s="11">
        <v>156.1</v>
      </c>
      <c r="K691" s="11"/>
      <c r="M691" s="11">
        <v>1</v>
      </c>
      <c r="N691" s="64"/>
      <c r="P691" s="189">
        <f t="shared" si="30"/>
        <v>156.1</v>
      </c>
      <c r="Q691" s="11"/>
      <c r="R691" s="11"/>
      <c r="S691" s="11"/>
      <c r="T691" s="166">
        <f t="shared" si="31"/>
        <v>806</v>
      </c>
      <c r="U691" s="11"/>
      <c r="V691" s="11"/>
      <c r="W691" s="11"/>
      <c r="Y691" s="11">
        <v>156.1</v>
      </c>
      <c r="Z691" s="10"/>
      <c r="AA691" s="191"/>
      <c r="AB691" s="10">
        <f t="shared" si="32"/>
        <v>134.46</v>
      </c>
      <c r="AC691" s="10">
        <v>144.91</v>
      </c>
      <c r="AD691" s="10"/>
      <c r="AE691" s="4"/>
      <c r="AF691" s="4"/>
    </row>
    <row r="692" spans="1:32" x14ac:dyDescent="0.2">
      <c r="A692" s="51"/>
      <c r="B692" s="11"/>
      <c r="C692" s="11" t="s">
        <v>125</v>
      </c>
      <c r="D692" s="11"/>
      <c r="E692" s="11" t="s">
        <v>66</v>
      </c>
      <c r="F692" s="11">
        <v>3416078</v>
      </c>
      <c r="G692" s="11"/>
      <c r="H692" s="11"/>
      <c r="I692" s="11"/>
      <c r="J692" s="11">
        <v>634787.34000000078</v>
      </c>
      <c r="K692" s="11"/>
      <c r="M692" s="11">
        <v>4664</v>
      </c>
      <c r="N692" s="64"/>
      <c r="P692" s="189">
        <f t="shared" si="30"/>
        <v>136.10363207547186</v>
      </c>
      <c r="Q692" s="11"/>
      <c r="R692" s="11"/>
      <c r="S692" s="11"/>
      <c r="T692" s="166">
        <f t="shared" si="31"/>
        <v>732.43524871355055</v>
      </c>
      <c r="U692" s="11"/>
      <c r="V692" s="11"/>
      <c r="W692" s="11"/>
      <c r="Y692" s="11">
        <v>634787.34000000078</v>
      </c>
      <c r="Z692" s="10"/>
      <c r="AA692" s="191"/>
      <c r="AB692" s="10">
        <f t="shared" si="32"/>
        <v>546773.74</v>
      </c>
      <c r="AC692" s="10">
        <v>589275.80000000005</v>
      </c>
      <c r="AD692" s="10"/>
      <c r="AE692" s="4"/>
      <c r="AF692" s="4"/>
    </row>
    <row r="693" spans="1:32" x14ac:dyDescent="0.2">
      <c r="A693" s="51"/>
      <c r="B693" s="11"/>
      <c r="C693" s="11" t="s">
        <v>125</v>
      </c>
      <c r="D693" s="11"/>
      <c r="E693" s="11" t="s">
        <v>73</v>
      </c>
      <c r="F693" s="11">
        <v>5967</v>
      </c>
      <c r="G693" s="11"/>
      <c r="H693" s="11"/>
      <c r="I693" s="11"/>
      <c r="J693" s="11">
        <v>1164.77</v>
      </c>
      <c r="K693" s="11"/>
      <c r="M693" s="11">
        <v>9</v>
      </c>
      <c r="N693" s="64"/>
      <c r="P693" s="189">
        <f t="shared" si="30"/>
        <v>129.41888888888889</v>
      </c>
      <c r="Q693" s="11"/>
      <c r="R693" s="11"/>
      <c r="S693" s="11"/>
      <c r="T693" s="166">
        <f t="shared" si="31"/>
        <v>663</v>
      </c>
      <c r="U693" s="11"/>
      <c r="V693" s="11"/>
      <c r="W693" s="11"/>
      <c r="Y693" s="11">
        <v>1164.77</v>
      </c>
      <c r="Z693" s="10"/>
      <c r="AA693" s="191"/>
      <c r="AB693" s="10">
        <f t="shared" si="32"/>
        <v>1003.27</v>
      </c>
      <c r="AC693" s="10">
        <v>1081.26</v>
      </c>
      <c r="AD693" s="10"/>
      <c r="AE693" s="4"/>
      <c r="AF693" s="4"/>
    </row>
    <row r="694" spans="1:32" x14ac:dyDescent="0.2">
      <c r="A694" s="51"/>
      <c r="B694" s="11"/>
      <c r="C694" s="11" t="s">
        <v>126</v>
      </c>
      <c r="D694" s="11"/>
      <c r="E694" s="11" t="s">
        <v>105</v>
      </c>
      <c r="F694" s="11">
        <v>389</v>
      </c>
      <c r="G694" s="11"/>
      <c r="H694" s="11"/>
      <c r="I694" s="11"/>
      <c r="J694" s="11">
        <v>78.349999999999994</v>
      </c>
      <c r="K694" s="11"/>
      <c r="M694" s="11">
        <v>1</v>
      </c>
      <c r="N694" s="64"/>
      <c r="P694" s="189">
        <f t="shared" si="30"/>
        <v>78.349999999999994</v>
      </c>
      <c r="Q694" s="11"/>
      <c r="R694" s="11"/>
      <c r="S694" s="11"/>
      <c r="T694" s="166">
        <f t="shared" si="31"/>
        <v>389</v>
      </c>
      <c r="U694" s="11"/>
      <c r="V694" s="11"/>
      <c r="W694" s="11"/>
      <c r="Y694" s="11">
        <v>78.349999999999994</v>
      </c>
      <c r="Z694" s="10"/>
      <c r="AA694" s="191"/>
      <c r="AB694" s="10">
        <f t="shared" si="32"/>
        <v>67.489999999999995</v>
      </c>
      <c r="AC694" s="10">
        <v>72.73</v>
      </c>
      <c r="AD694" s="10"/>
      <c r="AE694" s="4"/>
      <c r="AF694" s="4"/>
    </row>
    <row r="695" spans="1:32" x14ac:dyDescent="0.2">
      <c r="A695" s="51"/>
      <c r="B695" s="11"/>
      <c r="C695" s="11" t="s">
        <v>127</v>
      </c>
      <c r="D695" s="11"/>
      <c r="E695" s="11" t="s">
        <v>128</v>
      </c>
      <c r="F695" s="11">
        <v>2149</v>
      </c>
      <c r="G695" s="11"/>
      <c r="H695" s="11"/>
      <c r="I695" s="11"/>
      <c r="J695" s="11">
        <v>416.46999999999997</v>
      </c>
      <c r="K695" s="11"/>
      <c r="M695" s="11">
        <v>3</v>
      </c>
      <c r="N695" s="64"/>
      <c r="P695" s="189">
        <f t="shared" si="30"/>
        <v>138.82333333333332</v>
      </c>
      <c r="Q695" s="11"/>
      <c r="R695" s="11"/>
      <c r="S695" s="11"/>
      <c r="T695" s="166">
        <f t="shared" si="31"/>
        <v>716.33333333333337</v>
      </c>
      <c r="U695" s="11"/>
      <c r="V695" s="11"/>
      <c r="W695" s="11"/>
      <c r="Y695" s="11">
        <v>416.46999999999997</v>
      </c>
      <c r="Z695" s="10"/>
      <c r="AA695" s="191"/>
      <c r="AB695" s="10">
        <f t="shared" si="32"/>
        <v>358.73</v>
      </c>
      <c r="AC695" s="10">
        <v>386.61</v>
      </c>
      <c r="AD695" s="10"/>
      <c r="AE695" s="4"/>
      <c r="AF695" s="4"/>
    </row>
    <row r="696" spans="1:32" x14ac:dyDescent="0.2">
      <c r="A696" s="51"/>
      <c r="B696" s="11"/>
      <c r="C696" s="11" t="s">
        <v>127</v>
      </c>
      <c r="D696" s="11"/>
      <c r="E696" s="11" t="s">
        <v>105</v>
      </c>
      <c r="F696" s="11">
        <v>17112</v>
      </c>
      <c r="G696" s="11"/>
      <c r="H696" s="11"/>
      <c r="I696" s="11"/>
      <c r="J696" s="11">
        <v>2847.6099999999997</v>
      </c>
      <c r="K696" s="11"/>
      <c r="M696" s="11">
        <v>24</v>
      </c>
      <c r="N696" s="64"/>
      <c r="P696" s="189">
        <f t="shared" si="30"/>
        <v>118.65041666666666</v>
      </c>
      <c r="Q696" s="11"/>
      <c r="R696" s="11"/>
      <c r="S696" s="11"/>
      <c r="T696" s="166">
        <f t="shared" si="31"/>
        <v>713</v>
      </c>
      <c r="U696" s="11"/>
      <c r="V696" s="11"/>
      <c r="W696" s="11"/>
      <c r="Y696" s="11">
        <v>2847.6099999999997</v>
      </c>
      <c r="Z696" s="10"/>
      <c r="AA696" s="191"/>
      <c r="AB696" s="10">
        <f t="shared" si="32"/>
        <v>2452.79</v>
      </c>
      <c r="AC696" s="10">
        <v>2643.45</v>
      </c>
      <c r="AD696" s="10"/>
      <c r="AE696" s="4"/>
      <c r="AF696" s="4"/>
    </row>
    <row r="697" spans="1:32" x14ac:dyDescent="0.2">
      <c r="A697" s="51"/>
      <c r="B697" s="11"/>
      <c r="C697" s="11" t="s">
        <v>129</v>
      </c>
      <c r="D697" s="11"/>
      <c r="E697" s="11" t="s">
        <v>130</v>
      </c>
      <c r="F697" s="11">
        <v>1895</v>
      </c>
      <c r="G697" s="11"/>
      <c r="H697" s="11"/>
      <c r="I697" s="11"/>
      <c r="J697" s="11">
        <v>358.79999999999995</v>
      </c>
      <c r="K697" s="11"/>
      <c r="M697" s="11">
        <v>4</v>
      </c>
      <c r="N697" s="64"/>
      <c r="P697" s="189">
        <f t="shared" si="30"/>
        <v>89.699999999999989</v>
      </c>
      <c r="Q697" s="11"/>
      <c r="R697" s="11"/>
      <c r="S697" s="11"/>
      <c r="T697" s="166">
        <f t="shared" si="31"/>
        <v>473.75</v>
      </c>
      <c r="U697" s="11"/>
      <c r="V697" s="11"/>
      <c r="W697" s="11"/>
      <c r="Y697" s="11">
        <v>358.79999999999995</v>
      </c>
      <c r="Z697" s="10"/>
      <c r="AA697" s="191"/>
      <c r="AB697" s="10">
        <f t="shared" si="32"/>
        <v>309.05</v>
      </c>
      <c r="AC697" s="10">
        <v>333.08</v>
      </c>
      <c r="AD697" s="10"/>
      <c r="AE697" s="4"/>
      <c r="AF697" s="4"/>
    </row>
    <row r="698" spans="1:32" x14ac:dyDescent="0.2">
      <c r="A698" s="51"/>
      <c r="B698" s="11"/>
      <c r="C698" s="11" t="s">
        <v>129</v>
      </c>
      <c r="D698" s="11"/>
      <c r="E698" s="11" t="s">
        <v>131</v>
      </c>
      <c r="F698" s="11">
        <v>430</v>
      </c>
      <c r="G698" s="11"/>
      <c r="H698" s="11"/>
      <c r="I698" s="11"/>
      <c r="J698" s="11">
        <v>86.23</v>
      </c>
      <c r="K698" s="11"/>
      <c r="M698" s="11">
        <v>1</v>
      </c>
      <c r="N698" s="64"/>
      <c r="P698" s="189">
        <f t="shared" si="30"/>
        <v>86.23</v>
      </c>
      <c r="Q698" s="11"/>
      <c r="R698" s="11"/>
      <c r="S698" s="11"/>
      <c r="T698" s="166">
        <f t="shared" si="31"/>
        <v>430</v>
      </c>
      <c r="U698" s="11"/>
      <c r="V698" s="11"/>
      <c r="W698" s="11"/>
      <c r="Y698" s="11">
        <v>86.23</v>
      </c>
      <c r="Z698" s="10"/>
      <c r="AA698" s="191"/>
      <c r="AB698" s="10">
        <f t="shared" si="32"/>
        <v>74.27</v>
      </c>
      <c r="AC698" s="10">
        <v>80.05</v>
      </c>
      <c r="AD698" s="10"/>
      <c r="AE698" s="4"/>
      <c r="AF698" s="4"/>
    </row>
    <row r="699" spans="1:32" x14ac:dyDescent="0.2">
      <c r="A699" s="51"/>
      <c r="B699" s="11"/>
      <c r="C699" s="11" t="s">
        <v>132</v>
      </c>
      <c r="D699" s="11"/>
      <c r="E699" s="11" t="s">
        <v>128</v>
      </c>
      <c r="F699" s="11">
        <v>940996</v>
      </c>
      <c r="G699" s="11"/>
      <c r="H699" s="11"/>
      <c r="I699" s="11"/>
      <c r="J699" s="11">
        <v>171889.9200000001</v>
      </c>
      <c r="K699" s="11"/>
      <c r="M699" s="11">
        <v>1401</v>
      </c>
      <c r="N699" s="64"/>
      <c r="P699" s="189">
        <f t="shared" si="30"/>
        <v>122.69087794432555</v>
      </c>
      <c r="Q699" s="11"/>
      <c r="R699" s="11"/>
      <c r="S699" s="11"/>
      <c r="T699" s="166">
        <f t="shared" si="31"/>
        <v>671.66024268379726</v>
      </c>
      <c r="U699" s="11"/>
      <c r="V699" s="11"/>
      <c r="W699" s="11"/>
      <c r="Y699" s="11">
        <v>171889.9200000001</v>
      </c>
      <c r="Z699" s="10"/>
      <c r="AA699" s="191"/>
      <c r="AB699" s="10">
        <f t="shared" si="32"/>
        <v>148057.29</v>
      </c>
      <c r="AC699" s="10">
        <v>159566.15</v>
      </c>
      <c r="AD699" s="10"/>
      <c r="AE699" s="4"/>
      <c r="AF699" s="4"/>
    </row>
    <row r="700" spans="1:32" x14ac:dyDescent="0.2">
      <c r="A700" s="51"/>
      <c r="B700" s="11"/>
      <c r="C700" s="11" t="s">
        <v>132</v>
      </c>
      <c r="D700" s="11"/>
      <c r="E700" s="11" t="s">
        <v>70</v>
      </c>
      <c r="F700" s="11">
        <v>484</v>
      </c>
      <c r="G700" s="11"/>
      <c r="H700" s="11"/>
      <c r="I700" s="11"/>
      <c r="J700" s="11">
        <v>96.23</v>
      </c>
      <c r="K700" s="11"/>
      <c r="M700" s="11">
        <v>1</v>
      </c>
      <c r="N700" s="64"/>
      <c r="P700" s="189">
        <f t="shared" si="30"/>
        <v>96.23</v>
      </c>
      <c r="Q700" s="11"/>
      <c r="R700" s="11"/>
      <c r="S700" s="11"/>
      <c r="T700" s="166">
        <f t="shared" si="31"/>
        <v>484</v>
      </c>
      <c r="U700" s="11"/>
      <c r="V700" s="11"/>
      <c r="W700" s="11"/>
      <c r="Y700" s="11">
        <v>96.23</v>
      </c>
      <c r="Z700" s="10"/>
      <c r="AA700" s="191"/>
      <c r="AB700" s="10">
        <f t="shared" si="32"/>
        <v>82.89</v>
      </c>
      <c r="AC700" s="10">
        <v>89.33</v>
      </c>
      <c r="AD700" s="10"/>
      <c r="AE700" s="4"/>
      <c r="AF700" s="4"/>
    </row>
    <row r="701" spans="1:32" x14ac:dyDescent="0.2">
      <c r="A701" s="51"/>
      <c r="B701" s="11"/>
      <c r="C701" s="11" t="s">
        <v>133</v>
      </c>
      <c r="D701" s="11"/>
      <c r="E701" s="11" t="s">
        <v>77</v>
      </c>
      <c r="F701" s="11">
        <v>479829</v>
      </c>
      <c r="G701" s="11"/>
      <c r="H701" s="11"/>
      <c r="I701" s="11"/>
      <c r="J701" s="11">
        <v>89543.699999999924</v>
      </c>
      <c r="K701" s="11"/>
      <c r="M701" s="11">
        <v>519</v>
      </c>
      <c r="N701" s="64"/>
      <c r="P701" s="189">
        <f t="shared" si="30"/>
        <v>172.53121387283221</v>
      </c>
      <c r="Q701" s="11"/>
      <c r="R701" s="11"/>
      <c r="S701" s="11"/>
      <c r="T701" s="166">
        <f t="shared" si="31"/>
        <v>924.52601156069363</v>
      </c>
      <c r="U701" s="11"/>
      <c r="V701" s="11"/>
      <c r="W701" s="11"/>
      <c r="Y701" s="11">
        <v>89543.699999999924</v>
      </c>
      <c r="Z701" s="10"/>
      <c r="AA701" s="191"/>
      <c r="AB701" s="10">
        <f t="shared" si="32"/>
        <v>77128.42</v>
      </c>
      <c r="AC701" s="10">
        <v>83123.8</v>
      </c>
      <c r="AD701" s="10"/>
      <c r="AE701" s="4"/>
      <c r="AF701" s="4"/>
    </row>
    <row r="702" spans="1:32" x14ac:dyDescent="0.2">
      <c r="A702" s="51"/>
      <c r="B702" s="11"/>
      <c r="C702" s="11" t="s">
        <v>134</v>
      </c>
      <c r="D702" s="11"/>
      <c r="E702" s="11" t="s">
        <v>86</v>
      </c>
      <c r="F702" s="11">
        <v>1</v>
      </c>
      <c r="G702" s="11"/>
      <c r="H702" s="11"/>
      <c r="I702" s="11"/>
      <c r="J702" s="11">
        <v>6.44</v>
      </c>
      <c r="K702" s="11"/>
      <c r="M702" s="11">
        <v>1</v>
      </c>
      <c r="N702" s="64"/>
      <c r="P702" s="189">
        <f t="shared" si="30"/>
        <v>6.44</v>
      </c>
      <c r="Q702" s="11"/>
      <c r="R702" s="11"/>
      <c r="S702" s="11"/>
      <c r="T702" s="166">
        <f t="shared" si="31"/>
        <v>1</v>
      </c>
      <c r="U702" s="11"/>
      <c r="V702" s="11"/>
      <c r="W702" s="11"/>
      <c r="Y702" s="11">
        <v>6.44</v>
      </c>
      <c r="Z702" s="10"/>
      <c r="AA702" s="191"/>
      <c r="AB702" s="10">
        <f t="shared" si="32"/>
        <v>5.55</v>
      </c>
      <c r="AC702" s="10">
        <v>5.98</v>
      </c>
      <c r="AD702" s="10"/>
      <c r="AE702" s="4"/>
      <c r="AF702" s="4"/>
    </row>
    <row r="703" spans="1:32" x14ac:dyDescent="0.2">
      <c r="A703" s="51"/>
      <c r="B703" s="11"/>
      <c r="C703" s="11" t="s">
        <v>135</v>
      </c>
      <c r="D703" s="11"/>
      <c r="E703" s="11" t="s">
        <v>77</v>
      </c>
      <c r="F703" s="11">
        <v>201667</v>
      </c>
      <c r="G703" s="11"/>
      <c r="H703" s="11"/>
      <c r="I703" s="11"/>
      <c r="J703" s="11">
        <v>37125.430000000008</v>
      </c>
      <c r="K703" s="11"/>
      <c r="M703" s="11">
        <v>201</v>
      </c>
      <c r="N703" s="64"/>
      <c r="P703" s="189">
        <f t="shared" si="30"/>
        <v>184.70363184079605</v>
      </c>
      <c r="Q703" s="11"/>
      <c r="R703" s="11"/>
      <c r="S703" s="11"/>
      <c r="T703" s="166">
        <f t="shared" si="31"/>
        <v>1003.318407960199</v>
      </c>
      <c r="U703" s="11"/>
      <c r="V703" s="11"/>
      <c r="W703" s="11"/>
      <c r="Y703" s="11">
        <v>37125.430000000008</v>
      </c>
      <c r="Z703" s="10"/>
      <c r="AA703" s="191"/>
      <c r="AB703" s="10">
        <f t="shared" si="32"/>
        <v>31977.97</v>
      </c>
      <c r="AC703" s="10">
        <v>34463.699999999997</v>
      </c>
      <c r="AD703" s="10"/>
      <c r="AE703" s="4"/>
      <c r="AF703" s="4"/>
    </row>
    <row r="704" spans="1:32" x14ac:dyDescent="0.2">
      <c r="A704" s="51"/>
      <c r="B704" s="11"/>
      <c r="C704" s="11" t="s">
        <v>136</v>
      </c>
      <c r="D704" s="11"/>
      <c r="E704" s="11" t="s">
        <v>137</v>
      </c>
      <c r="F704" s="11">
        <v>6170</v>
      </c>
      <c r="G704" s="11"/>
      <c r="H704" s="11"/>
      <c r="I704" s="11"/>
      <c r="J704" s="11">
        <v>765.3</v>
      </c>
      <c r="K704" s="11"/>
      <c r="M704" s="11">
        <v>4</v>
      </c>
      <c r="N704" s="64"/>
      <c r="P704" s="189">
        <f t="shared" si="30"/>
        <v>191.32499999999999</v>
      </c>
      <c r="Q704" s="11"/>
      <c r="R704" s="11"/>
      <c r="S704" s="11"/>
      <c r="T704" s="166">
        <f t="shared" si="31"/>
        <v>1542.5</v>
      </c>
      <c r="U704" s="11"/>
      <c r="V704" s="11"/>
      <c r="W704" s="11"/>
      <c r="Y704" s="11">
        <v>765.3</v>
      </c>
      <c r="Z704" s="10"/>
      <c r="AA704" s="191"/>
      <c r="AB704" s="10">
        <f t="shared" si="32"/>
        <v>659.19</v>
      </c>
      <c r="AC704" s="10">
        <v>710.43</v>
      </c>
      <c r="AD704" s="10"/>
      <c r="AE704" s="4"/>
      <c r="AF704" s="4"/>
    </row>
    <row r="705" spans="1:32" x14ac:dyDescent="0.2">
      <c r="A705" s="51"/>
      <c r="B705" s="11"/>
      <c r="C705" s="11" t="s">
        <v>138</v>
      </c>
      <c r="D705" s="11"/>
      <c r="E705" s="11" t="s">
        <v>100</v>
      </c>
      <c r="F705" s="11">
        <v>613686</v>
      </c>
      <c r="G705" s="11"/>
      <c r="H705" s="11"/>
      <c r="I705" s="11"/>
      <c r="J705" s="11">
        <v>120337.23999999989</v>
      </c>
      <c r="K705" s="11"/>
      <c r="M705" s="11">
        <v>1422</v>
      </c>
      <c r="N705" s="64"/>
      <c r="P705" s="189">
        <f t="shared" ref="P705:P768" si="33">J705/M705</f>
        <v>84.625344585091341</v>
      </c>
      <c r="Q705" s="11"/>
      <c r="R705" s="11"/>
      <c r="S705" s="11"/>
      <c r="T705" s="166">
        <f t="shared" ref="T705:T768" si="34">F705/M705</f>
        <v>431.56540084388183</v>
      </c>
      <c r="U705" s="11"/>
      <c r="V705" s="11"/>
      <c r="W705" s="11"/>
      <c r="Y705" s="11">
        <v>120337.23999999989</v>
      </c>
      <c r="Z705" s="10"/>
      <c r="AA705" s="191"/>
      <c r="AB705" s="10">
        <f t="shared" ref="AB705:AB768" si="35">ROUND(AB$1247*$Y705/$Y$1247,2)</f>
        <v>103652.42</v>
      </c>
      <c r="AC705" s="10">
        <v>111709.57</v>
      </c>
      <c r="AD705" s="10"/>
      <c r="AE705" s="4"/>
      <c r="AF705" s="4"/>
    </row>
    <row r="706" spans="1:32" x14ac:dyDescent="0.2">
      <c r="A706" s="51"/>
      <c r="B706" s="11"/>
      <c r="C706" s="11" t="s">
        <v>139</v>
      </c>
      <c r="D706" s="11"/>
      <c r="E706" s="11" t="s">
        <v>140</v>
      </c>
      <c r="F706" s="11">
        <v>206119</v>
      </c>
      <c r="G706" s="11"/>
      <c r="H706" s="11"/>
      <c r="I706" s="11"/>
      <c r="J706" s="11">
        <v>37456.61</v>
      </c>
      <c r="K706" s="11"/>
      <c r="M706" s="11">
        <v>263</v>
      </c>
      <c r="N706" s="64"/>
      <c r="P706" s="189">
        <f t="shared" si="33"/>
        <v>142.42057034220534</v>
      </c>
      <c r="Q706" s="11"/>
      <c r="R706" s="11"/>
      <c r="S706" s="11"/>
      <c r="T706" s="166">
        <f t="shared" si="34"/>
        <v>783.72243346007599</v>
      </c>
      <c r="U706" s="11"/>
      <c r="V706" s="11"/>
      <c r="W706" s="11"/>
      <c r="Y706" s="11">
        <v>37456.61</v>
      </c>
      <c r="Z706" s="10"/>
      <c r="AA706" s="191"/>
      <c r="AB706" s="10">
        <f t="shared" si="35"/>
        <v>32263.23</v>
      </c>
      <c r="AC706" s="10">
        <v>34771.129999999997</v>
      </c>
      <c r="AD706" s="10"/>
      <c r="AE706" s="4"/>
      <c r="AF706" s="4"/>
    </row>
    <row r="707" spans="1:32" x14ac:dyDescent="0.2">
      <c r="A707" s="51"/>
      <c r="B707" s="11"/>
      <c r="C707" s="11" t="s">
        <v>141</v>
      </c>
      <c r="D707" s="11"/>
      <c r="E707" s="11" t="s">
        <v>142</v>
      </c>
      <c r="F707" s="11">
        <v>12507510</v>
      </c>
      <c r="G707" s="11"/>
      <c r="H707" s="11"/>
      <c r="I707" s="11"/>
      <c r="J707" s="11">
        <v>2261464.9199999846</v>
      </c>
      <c r="K707" s="11"/>
      <c r="M707" s="11">
        <v>12541</v>
      </c>
      <c r="N707" s="64"/>
      <c r="P707" s="189">
        <f t="shared" si="33"/>
        <v>180.32572522127299</v>
      </c>
      <c r="Q707" s="11"/>
      <c r="R707" s="11"/>
      <c r="S707" s="11"/>
      <c r="T707" s="166">
        <f t="shared" si="34"/>
        <v>997.32955904632809</v>
      </c>
      <c r="U707" s="11"/>
      <c r="V707" s="11"/>
      <c r="W707" s="11"/>
      <c r="Y707" s="11">
        <v>2261464.9199999846</v>
      </c>
      <c r="Z707" s="10"/>
      <c r="AA707" s="191"/>
      <c r="AB707" s="10">
        <f t="shared" si="35"/>
        <v>1947911.6</v>
      </c>
      <c r="AC707" s="10">
        <v>2099327.5499999998</v>
      </c>
      <c r="AD707" s="10"/>
      <c r="AE707" s="4"/>
      <c r="AF707" s="4"/>
    </row>
    <row r="708" spans="1:32" x14ac:dyDescent="0.2">
      <c r="A708" s="51"/>
      <c r="B708" s="11"/>
      <c r="C708" s="11" t="s">
        <v>143</v>
      </c>
      <c r="D708" s="11"/>
      <c r="E708" s="11" t="s">
        <v>98</v>
      </c>
      <c r="F708" s="11">
        <v>218</v>
      </c>
      <c r="G708" s="11"/>
      <c r="H708" s="11"/>
      <c r="I708" s="11"/>
      <c r="J708" s="11">
        <v>47.44</v>
      </c>
      <c r="K708" s="11"/>
      <c r="M708" s="11">
        <v>1</v>
      </c>
      <c r="N708" s="64"/>
      <c r="P708" s="189">
        <f t="shared" si="33"/>
        <v>47.44</v>
      </c>
      <c r="Q708" s="11"/>
      <c r="R708" s="11"/>
      <c r="S708" s="11"/>
      <c r="T708" s="166">
        <f t="shared" si="34"/>
        <v>218</v>
      </c>
      <c r="U708" s="11"/>
      <c r="V708" s="11"/>
      <c r="W708" s="11"/>
      <c r="Y708" s="11">
        <v>47.44</v>
      </c>
      <c r="Z708" s="10"/>
      <c r="AA708" s="191"/>
      <c r="AB708" s="10">
        <f t="shared" si="35"/>
        <v>40.86</v>
      </c>
      <c r="AC708" s="10">
        <v>44.04</v>
      </c>
      <c r="AD708" s="10"/>
      <c r="AE708" s="4"/>
      <c r="AF708" s="4"/>
    </row>
    <row r="709" spans="1:32" x14ac:dyDescent="0.2">
      <c r="A709" s="51"/>
      <c r="B709" s="11"/>
      <c r="C709" s="11" t="s">
        <v>143</v>
      </c>
      <c r="D709" s="11"/>
      <c r="E709" s="11" t="s">
        <v>81</v>
      </c>
      <c r="F709" s="11">
        <v>306</v>
      </c>
      <c r="G709" s="11"/>
      <c r="H709" s="11"/>
      <c r="I709" s="11"/>
      <c r="J709" s="11">
        <v>62.77</v>
      </c>
      <c r="K709" s="11"/>
      <c r="M709" s="11">
        <v>1</v>
      </c>
      <c r="N709" s="64"/>
      <c r="P709" s="189">
        <f t="shared" si="33"/>
        <v>62.77</v>
      </c>
      <c r="Q709" s="11"/>
      <c r="R709" s="11"/>
      <c r="S709" s="11"/>
      <c r="T709" s="166">
        <f t="shared" si="34"/>
        <v>306</v>
      </c>
      <c r="U709" s="11"/>
      <c r="V709" s="11"/>
      <c r="W709" s="11"/>
      <c r="Y709" s="11">
        <v>62.77</v>
      </c>
      <c r="Z709" s="10"/>
      <c r="AA709" s="191"/>
      <c r="AB709" s="10">
        <f t="shared" si="35"/>
        <v>54.07</v>
      </c>
      <c r="AC709" s="10">
        <v>58.27</v>
      </c>
      <c r="AD709" s="10"/>
      <c r="AE709" s="4"/>
      <c r="AF709" s="4"/>
    </row>
    <row r="710" spans="1:32" x14ac:dyDescent="0.2">
      <c r="A710" s="51"/>
      <c r="B710" s="11"/>
      <c r="C710" s="11" t="s">
        <v>143</v>
      </c>
      <c r="D710" s="11"/>
      <c r="E710" s="11" t="s">
        <v>144</v>
      </c>
      <c r="F710" s="11">
        <v>4543312</v>
      </c>
      <c r="G710" s="11"/>
      <c r="H710" s="11"/>
      <c r="I710" s="11"/>
      <c r="J710" s="11">
        <v>883942.04000000248</v>
      </c>
      <c r="K710" s="11"/>
      <c r="M710" s="11">
        <v>9176</v>
      </c>
      <c r="N710" s="64"/>
      <c r="P710" s="189">
        <f t="shared" si="33"/>
        <v>96.331957279860774</v>
      </c>
      <c r="Q710" s="11"/>
      <c r="R710" s="11"/>
      <c r="S710" s="11"/>
      <c r="T710" s="166">
        <f t="shared" si="34"/>
        <v>495.12990409764603</v>
      </c>
      <c r="U710" s="11"/>
      <c r="V710" s="11"/>
      <c r="W710" s="11"/>
      <c r="Y710" s="11">
        <v>883942.04000000248</v>
      </c>
      <c r="Z710" s="10"/>
      <c r="AA710" s="191"/>
      <c r="AB710" s="10">
        <f t="shared" si="35"/>
        <v>761383</v>
      </c>
      <c r="AC710" s="10">
        <v>820567.17</v>
      </c>
      <c r="AD710" s="10"/>
      <c r="AE710" s="4"/>
      <c r="AF710" s="4"/>
    </row>
    <row r="711" spans="1:32" x14ac:dyDescent="0.2">
      <c r="A711" s="51"/>
      <c r="B711" s="11"/>
      <c r="C711" s="11" t="s">
        <v>143</v>
      </c>
      <c r="D711" s="11"/>
      <c r="E711" s="11" t="s">
        <v>145</v>
      </c>
      <c r="F711" s="11">
        <v>186</v>
      </c>
      <c r="G711" s="11"/>
      <c r="H711" s="11"/>
      <c r="I711" s="11"/>
      <c r="J711" s="11">
        <v>40.340000000000003</v>
      </c>
      <c r="K711" s="11"/>
      <c r="M711" s="11">
        <v>1</v>
      </c>
      <c r="N711" s="64"/>
      <c r="P711" s="189">
        <f t="shared" si="33"/>
        <v>40.340000000000003</v>
      </c>
      <c r="Q711" s="11"/>
      <c r="R711" s="11"/>
      <c r="S711" s="11"/>
      <c r="T711" s="166">
        <f t="shared" si="34"/>
        <v>186</v>
      </c>
      <c r="U711" s="11"/>
      <c r="V711" s="11"/>
      <c r="W711" s="11"/>
      <c r="Y711" s="11">
        <v>40.340000000000003</v>
      </c>
      <c r="Z711" s="10"/>
      <c r="AA711" s="191"/>
      <c r="AB711" s="10">
        <f t="shared" si="35"/>
        <v>34.75</v>
      </c>
      <c r="AC711" s="10">
        <v>37.450000000000003</v>
      </c>
      <c r="AD711" s="10"/>
      <c r="AE711" s="4"/>
      <c r="AF711" s="4"/>
    </row>
    <row r="712" spans="1:32" x14ac:dyDescent="0.2">
      <c r="A712" s="51"/>
      <c r="B712" s="11"/>
      <c r="C712" s="11" t="s">
        <v>146</v>
      </c>
      <c r="D712" s="11"/>
      <c r="E712" s="11" t="s">
        <v>100</v>
      </c>
      <c r="F712" s="11">
        <v>18404</v>
      </c>
      <c r="G712" s="11"/>
      <c r="H712" s="11"/>
      <c r="I712" s="11"/>
      <c r="J712" s="11">
        <v>3639.3400000000011</v>
      </c>
      <c r="K712" s="11"/>
      <c r="M712" s="11">
        <v>53</v>
      </c>
      <c r="N712" s="64"/>
      <c r="P712" s="189">
        <f t="shared" si="33"/>
        <v>68.666792452830208</v>
      </c>
      <c r="Q712" s="11"/>
      <c r="R712" s="11"/>
      <c r="S712" s="11"/>
      <c r="T712" s="166">
        <f t="shared" si="34"/>
        <v>347.24528301886795</v>
      </c>
      <c r="U712" s="11"/>
      <c r="V712" s="11"/>
      <c r="W712" s="11"/>
      <c r="Y712" s="11">
        <v>3639.3400000000011</v>
      </c>
      <c r="Z712" s="10"/>
      <c r="AA712" s="191"/>
      <c r="AB712" s="10">
        <f t="shared" si="35"/>
        <v>3134.74</v>
      </c>
      <c r="AC712" s="10">
        <v>3378.41</v>
      </c>
      <c r="AD712" s="10"/>
      <c r="AE712" s="4"/>
      <c r="AF712" s="4"/>
    </row>
    <row r="713" spans="1:32" x14ac:dyDescent="0.2">
      <c r="A713" s="51"/>
      <c r="B713" s="11"/>
      <c r="C713" s="11" t="s">
        <v>147</v>
      </c>
      <c r="D713" s="11"/>
      <c r="E713" s="11" t="s">
        <v>103</v>
      </c>
      <c r="F713" s="11">
        <v>15681</v>
      </c>
      <c r="G713" s="11"/>
      <c r="H713" s="11"/>
      <c r="I713" s="11"/>
      <c r="J713" s="11">
        <v>2975.5899999999997</v>
      </c>
      <c r="K713" s="11"/>
      <c r="M713" s="11">
        <v>10</v>
      </c>
      <c r="N713" s="64"/>
      <c r="P713" s="189">
        <f t="shared" si="33"/>
        <v>297.55899999999997</v>
      </c>
      <c r="Q713" s="11"/>
      <c r="R713" s="11"/>
      <c r="S713" s="11"/>
      <c r="T713" s="166">
        <f t="shared" si="34"/>
        <v>1568.1</v>
      </c>
      <c r="U713" s="11"/>
      <c r="V713" s="11"/>
      <c r="W713" s="11"/>
      <c r="Y713" s="11">
        <v>2975.5899999999997</v>
      </c>
      <c r="Z713" s="10"/>
      <c r="AA713" s="191"/>
      <c r="AB713" s="10">
        <f t="shared" si="35"/>
        <v>2563.02</v>
      </c>
      <c r="AC713" s="10">
        <v>2762.25</v>
      </c>
      <c r="AD713" s="10"/>
      <c r="AE713" s="4"/>
      <c r="AF713" s="4"/>
    </row>
    <row r="714" spans="1:32" x14ac:dyDescent="0.2">
      <c r="A714" s="51"/>
      <c r="B714" s="11"/>
      <c r="C714" s="11" t="s">
        <v>148</v>
      </c>
      <c r="D714" s="11"/>
      <c r="E714" s="11" t="s">
        <v>142</v>
      </c>
      <c r="F714" s="11">
        <v>163610</v>
      </c>
      <c r="G714" s="11"/>
      <c r="H714" s="11"/>
      <c r="I714" s="11"/>
      <c r="J714" s="11">
        <v>29895.280000000006</v>
      </c>
      <c r="K714" s="11"/>
      <c r="M714" s="11">
        <v>145</v>
      </c>
      <c r="N714" s="64"/>
      <c r="P714" s="189">
        <f t="shared" si="33"/>
        <v>206.17434482758625</v>
      </c>
      <c r="Q714" s="11"/>
      <c r="R714" s="11"/>
      <c r="S714" s="11"/>
      <c r="T714" s="166">
        <f t="shared" si="34"/>
        <v>1128.344827586207</v>
      </c>
      <c r="U714" s="11"/>
      <c r="V714" s="11"/>
      <c r="W714" s="11"/>
      <c r="Y714" s="11">
        <v>29895.280000000006</v>
      </c>
      <c r="Z714" s="10"/>
      <c r="AA714" s="191"/>
      <c r="AB714" s="10">
        <f t="shared" si="35"/>
        <v>25750.28</v>
      </c>
      <c r="AC714" s="10">
        <v>27751.919999999998</v>
      </c>
      <c r="AD714" s="10"/>
      <c r="AE714" s="4"/>
      <c r="AF714" s="4"/>
    </row>
    <row r="715" spans="1:32" x14ac:dyDescent="0.2">
      <c r="A715" s="51"/>
      <c r="B715" s="11"/>
      <c r="C715" s="11" t="s">
        <v>148</v>
      </c>
      <c r="D715" s="11"/>
      <c r="E715" s="11" t="s">
        <v>68</v>
      </c>
      <c r="F715" s="11">
        <v>2561</v>
      </c>
      <c r="G715" s="11"/>
      <c r="H715" s="11"/>
      <c r="I715" s="11"/>
      <c r="J715" s="11">
        <v>488.12</v>
      </c>
      <c r="K715" s="11"/>
      <c r="M715" s="11">
        <v>2</v>
      </c>
      <c r="N715" s="64"/>
      <c r="P715" s="189">
        <f t="shared" si="33"/>
        <v>244.06</v>
      </c>
      <c r="Q715" s="11"/>
      <c r="R715" s="11"/>
      <c r="S715" s="11"/>
      <c r="T715" s="166">
        <f t="shared" si="34"/>
        <v>1280.5</v>
      </c>
      <c r="U715" s="11"/>
      <c r="V715" s="11"/>
      <c r="W715" s="11"/>
      <c r="Y715" s="11">
        <v>488.12</v>
      </c>
      <c r="Z715" s="10"/>
      <c r="AA715" s="191"/>
      <c r="AB715" s="10">
        <f t="shared" si="35"/>
        <v>420.44</v>
      </c>
      <c r="AC715" s="10">
        <v>453.12</v>
      </c>
      <c r="AD715" s="10"/>
      <c r="AE715" s="4"/>
      <c r="AF715" s="4"/>
    </row>
    <row r="716" spans="1:32" x14ac:dyDescent="0.2">
      <c r="A716" s="51"/>
      <c r="B716" s="11"/>
      <c r="C716" s="11" t="s">
        <v>148</v>
      </c>
      <c r="D716" s="11"/>
      <c r="E716" s="11" t="s">
        <v>137</v>
      </c>
      <c r="F716" s="11">
        <v>1892</v>
      </c>
      <c r="G716" s="11"/>
      <c r="H716" s="11"/>
      <c r="I716" s="11"/>
      <c r="J716" s="11">
        <v>357.46</v>
      </c>
      <c r="K716" s="11"/>
      <c r="M716" s="11">
        <v>1</v>
      </c>
      <c r="N716" s="64"/>
      <c r="P716" s="189">
        <f t="shared" si="33"/>
        <v>357.46</v>
      </c>
      <c r="Q716" s="11"/>
      <c r="R716" s="11"/>
      <c r="S716" s="11"/>
      <c r="T716" s="166">
        <f t="shared" si="34"/>
        <v>1892</v>
      </c>
      <c r="U716" s="11"/>
      <c r="V716" s="11"/>
      <c r="W716" s="11"/>
      <c r="Y716" s="11">
        <v>357.46</v>
      </c>
      <c r="Z716" s="10"/>
      <c r="AA716" s="191"/>
      <c r="AB716" s="10">
        <f t="shared" si="35"/>
        <v>307.89999999999998</v>
      </c>
      <c r="AC716" s="10">
        <v>331.83</v>
      </c>
      <c r="AD716" s="10"/>
      <c r="AE716" s="4"/>
      <c r="AF716" s="4"/>
    </row>
    <row r="717" spans="1:32" x14ac:dyDescent="0.2">
      <c r="A717" s="51"/>
      <c r="B717" s="11"/>
      <c r="C717" s="11" t="s">
        <v>149</v>
      </c>
      <c r="D717" s="11"/>
      <c r="E717" s="11" t="s">
        <v>150</v>
      </c>
      <c r="F717" s="11">
        <v>1504</v>
      </c>
      <c r="G717" s="11"/>
      <c r="H717" s="11"/>
      <c r="I717" s="11"/>
      <c r="J717" s="11">
        <v>291.02</v>
      </c>
      <c r="K717" s="11"/>
      <c r="M717" s="11">
        <v>2</v>
      </c>
      <c r="N717" s="64"/>
      <c r="P717" s="189">
        <f t="shared" si="33"/>
        <v>145.51</v>
      </c>
      <c r="Q717" s="11"/>
      <c r="R717" s="11"/>
      <c r="S717" s="11"/>
      <c r="T717" s="166">
        <f t="shared" si="34"/>
        <v>752</v>
      </c>
      <c r="U717" s="11"/>
      <c r="V717" s="11"/>
      <c r="W717" s="11"/>
      <c r="Y717" s="11">
        <v>291.02</v>
      </c>
      <c r="Z717" s="10"/>
      <c r="AA717" s="191"/>
      <c r="AB717" s="10">
        <f t="shared" si="35"/>
        <v>250.67</v>
      </c>
      <c r="AC717" s="10">
        <v>270.16000000000003</v>
      </c>
      <c r="AD717" s="10"/>
      <c r="AE717" s="4"/>
      <c r="AF717" s="4"/>
    </row>
    <row r="718" spans="1:32" x14ac:dyDescent="0.2">
      <c r="A718" s="51"/>
      <c r="B718" s="11"/>
      <c r="C718" s="11" t="s">
        <v>149</v>
      </c>
      <c r="D718" s="11"/>
      <c r="E718" s="11" t="s">
        <v>151</v>
      </c>
      <c r="F718" s="11">
        <v>840</v>
      </c>
      <c r="G718" s="11"/>
      <c r="H718" s="11"/>
      <c r="I718" s="11"/>
      <c r="J718" s="11">
        <v>167.73000000000002</v>
      </c>
      <c r="K718" s="11"/>
      <c r="M718" s="11">
        <v>2</v>
      </c>
      <c r="N718" s="64"/>
      <c r="P718" s="189">
        <f t="shared" si="33"/>
        <v>83.865000000000009</v>
      </c>
      <c r="Q718" s="11"/>
      <c r="R718" s="11"/>
      <c r="S718" s="11"/>
      <c r="T718" s="166">
        <f t="shared" si="34"/>
        <v>420</v>
      </c>
      <c r="U718" s="11"/>
      <c r="V718" s="11"/>
      <c r="W718" s="11"/>
      <c r="Y718" s="11">
        <v>167.73000000000002</v>
      </c>
      <c r="Z718" s="10"/>
      <c r="AA718" s="191"/>
      <c r="AB718" s="10">
        <f t="shared" si="35"/>
        <v>144.47</v>
      </c>
      <c r="AC718" s="10">
        <v>155.69999999999999</v>
      </c>
      <c r="AD718" s="10"/>
      <c r="AE718" s="4"/>
      <c r="AF718" s="4"/>
    </row>
    <row r="719" spans="1:32" x14ac:dyDescent="0.2">
      <c r="A719" s="51"/>
      <c r="B719" s="11"/>
      <c r="C719" s="11" t="s">
        <v>149</v>
      </c>
      <c r="D719" s="11"/>
      <c r="E719" s="11" t="s">
        <v>154</v>
      </c>
      <c r="F719" s="11">
        <v>2104</v>
      </c>
      <c r="G719" s="11"/>
      <c r="H719" s="11"/>
      <c r="I719" s="11"/>
      <c r="J719" s="11">
        <v>406.56000000000006</v>
      </c>
      <c r="K719" s="11"/>
      <c r="M719" s="11">
        <v>3</v>
      </c>
      <c r="N719" s="64"/>
      <c r="P719" s="189">
        <f t="shared" si="33"/>
        <v>135.52000000000001</v>
      </c>
      <c r="Q719" s="11"/>
      <c r="R719" s="11"/>
      <c r="S719" s="11"/>
      <c r="T719" s="166">
        <f t="shared" si="34"/>
        <v>701.33333333333337</v>
      </c>
      <c r="U719" s="11"/>
      <c r="V719" s="11"/>
      <c r="W719" s="11"/>
      <c r="Y719" s="11">
        <v>406.56000000000006</v>
      </c>
      <c r="Z719" s="10"/>
      <c r="AA719" s="191"/>
      <c r="AB719" s="10">
        <f t="shared" si="35"/>
        <v>350.19</v>
      </c>
      <c r="AC719" s="10">
        <v>377.41</v>
      </c>
      <c r="AD719" s="10"/>
      <c r="AE719" s="4"/>
      <c r="AF719" s="4"/>
    </row>
    <row r="720" spans="1:32" x14ac:dyDescent="0.2">
      <c r="A720" s="51"/>
      <c r="B720" s="11"/>
      <c r="C720" s="11" t="s">
        <v>149</v>
      </c>
      <c r="D720" s="11"/>
      <c r="E720" s="11" t="s">
        <v>152</v>
      </c>
      <c r="F720" s="11">
        <v>919161</v>
      </c>
      <c r="G720" s="11"/>
      <c r="H720" s="11"/>
      <c r="I720" s="11"/>
      <c r="J720" s="11">
        <v>168824.48</v>
      </c>
      <c r="K720" s="11"/>
      <c r="M720" s="11">
        <v>1163</v>
      </c>
      <c r="N720" s="64"/>
      <c r="P720" s="189">
        <f t="shared" si="33"/>
        <v>145.16292347377473</v>
      </c>
      <c r="Q720" s="11"/>
      <c r="R720" s="11"/>
      <c r="S720" s="11"/>
      <c r="T720" s="166">
        <f t="shared" si="34"/>
        <v>790.33619948409284</v>
      </c>
      <c r="U720" s="11"/>
      <c r="V720" s="11"/>
      <c r="W720" s="11"/>
      <c r="Y720" s="11">
        <v>168824.48</v>
      </c>
      <c r="Z720" s="10"/>
      <c r="AA720" s="191"/>
      <c r="AB720" s="10">
        <f t="shared" si="35"/>
        <v>145416.88</v>
      </c>
      <c r="AC720" s="10">
        <v>156720.49</v>
      </c>
      <c r="AD720" s="10"/>
      <c r="AE720" s="4"/>
      <c r="AF720" s="4"/>
    </row>
    <row r="721" spans="1:32" x14ac:dyDescent="0.2">
      <c r="A721" s="51"/>
      <c r="B721" s="11"/>
      <c r="C721" s="11" t="s">
        <v>149</v>
      </c>
      <c r="D721" s="11"/>
      <c r="E721" s="11" t="s">
        <v>153</v>
      </c>
      <c r="F721" s="11">
        <v>667</v>
      </c>
      <c r="G721" s="11"/>
      <c r="H721" s="11"/>
      <c r="I721" s="11"/>
      <c r="J721" s="11">
        <v>129.61000000000001</v>
      </c>
      <c r="K721" s="11"/>
      <c r="M721" s="11">
        <v>1</v>
      </c>
      <c r="N721" s="64"/>
      <c r="P721" s="189">
        <f t="shared" si="33"/>
        <v>129.61000000000001</v>
      </c>
      <c r="Q721" s="11"/>
      <c r="R721" s="11"/>
      <c r="S721" s="11"/>
      <c r="T721" s="166">
        <f t="shared" si="34"/>
        <v>667</v>
      </c>
      <c r="U721" s="11"/>
      <c r="V721" s="11"/>
      <c r="W721" s="11"/>
      <c r="Y721" s="11">
        <v>129.61000000000001</v>
      </c>
      <c r="Z721" s="10"/>
      <c r="AA721" s="191"/>
      <c r="AB721" s="10">
        <f t="shared" si="35"/>
        <v>111.64</v>
      </c>
      <c r="AC721" s="10">
        <v>120.32</v>
      </c>
      <c r="AD721" s="10"/>
      <c r="AE721" s="4"/>
      <c r="AF721" s="4"/>
    </row>
    <row r="722" spans="1:32" x14ac:dyDescent="0.2">
      <c r="A722" s="51"/>
      <c r="B722" s="11"/>
      <c r="C722" s="11" t="s">
        <v>149</v>
      </c>
      <c r="D722" s="11"/>
      <c r="E722" s="11" t="s">
        <v>95</v>
      </c>
      <c r="F722" s="11">
        <v>433</v>
      </c>
      <c r="G722" s="11"/>
      <c r="H722" s="11"/>
      <c r="I722" s="11"/>
      <c r="J722" s="11">
        <v>85.5</v>
      </c>
      <c r="K722" s="11"/>
      <c r="M722" s="11">
        <v>1</v>
      </c>
      <c r="N722" s="64"/>
      <c r="P722" s="189">
        <f t="shared" si="33"/>
        <v>85.5</v>
      </c>
      <c r="Q722" s="11"/>
      <c r="R722" s="11"/>
      <c r="S722" s="11"/>
      <c r="T722" s="166">
        <f t="shared" si="34"/>
        <v>433</v>
      </c>
      <c r="U722" s="11"/>
      <c r="V722" s="11"/>
      <c r="W722" s="11"/>
      <c r="Y722" s="11">
        <v>85.5</v>
      </c>
      <c r="Z722" s="10"/>
      <c r="AA722" s="191"/>
      <c r="AB722" s="10">
        <f t="shared" si="35"/>
        <v>73.650000000000006</v>
      </c>
      <c r="AC722" s="10">
        <v>79.37</v>
      </c>
      <c r="AD722" s="10"/>
      <c r="AE722" s="4"/>
      <c r="AF722" s="4"/>
    </row>
    <row r="723" spans="1:32" x14ac:dyDescent="0.2">
      <c r="A723" s="51"/>
      <c r="B723" s="11"/>
      <c r="C723" s="11" t="s">
        <v>155</v>
      </c>
      <c r="D723" s="11"/>
      <c r="E723" s="11" t="s">
        <v>152</v>
      </c>
      <c r="F723" s="11">
        <v>53423</v>
      </c>
      <c r="G723" s="11"/>
      <c r="H723" s="11"/>
      <c r="I723" s="11"/>
      <c r="J723" s="11">
        <v>10123.57</v>
      </c>
      <c r="K723" s="11"/>
      <c r="M723" s="11">
        <v>64</v>
      </c>
      <c r="N723" s="64"/>
      <c r="P723" s="189">
        <f t="shared" si="33"/>
        <v>158.18078125</v>
      </c>
      <c r="Q723" s="11"/>
      <c r="R723" s="11"/>
      <c r="S723" s="11"/>
      <c r="T723" s="166">
        <f t="shared" si="34"/>
        <v>834.734375</v>
      </c>
      <c r="U723" s="11"/>
      <c r="V723" s="11"/>
      <c r="W723" s="11"/>
      <c r="Y723" s="11">
        <v>10123.57</v>
      </c>
      <c r="Z723" s="10"/>
      <c r="AA723" s="191"/>
      <c r="AB723" s="10">
        <f t="shared" si="35"/>
        <v>8719.93</v>
      </c>
      <c r="AC723" s="10">
        <v>9397.75</v>
      </c>
      <c r="AD723" s="10"/>
      <c r="AE723" s="4"/>
      <c r="AF723" s="4"/>
    </row>
    <row r="724" spans="1:32" x14ac:dyDescent="0.2">
      <c r="A724" s="51"/>
      <c r="B724" s="11"/>
      <c r="C724" s="11" t="s">
        <v>156</v>
      </c>
      <c r="D724" s="11"/>
      <c r="E724" s="11" t="s">
        <v>105</v>
      </c>
      <c r="F724" s="11">
        <v>1692</v>
      </c>
      <c r="G724" s="11"/>
      <c r="H724" s="11"/>
      <c r="I724" s="11"/>
      <c r="J724" s="11">
        <v>325.57</v>
      </c>
      <c r="K724" s="11"/>
      <c r="M724" s="11">
        <v>2</v>
      </c>
      <c r="N724" s="64"/>
      <c r="P724" s="189">
        <f t="shared" si="33"/>
        <v>162.785</v>
      </c>
      <c r="Q724" s="11"/>
      <c r="R724" s="11"/>
      <c r="S724" s="11"/>
      <c r="T724" s="166">
        <f t="shared" si="34"/>
        <v>846</v>
      </c>
      <c r="U724" s="11"/>
      <c r="V724" s="11"/>
      <c r="W724" s="11"/>
      <c r="Y724" s="11">
        <v>325.57</v>
      </c>
      <c r="Z724" s="10"/>
      <c r="AA724" s="191"/>
      <c r="AB724" s="10">
        <f t="shared" si="35"/>
        <v>280.43</v>
      </c>
      <c r="AC724" s="10">
        <v>302.23</v>
      </c>
      <c r="AD724" s="10"/>
      <c r="AE724" s="4"/>
      <c r="AF724" s="4"/>
    </row>
    <row r="725" spans="1:32" x14ac:dyDescent="0.2">
      <c r="A725" s="51"/>
      <c r="B725" s="11"/>
      <c r="C725" s="11" t="s">
        <v>157</v>
      </c>
      <c r="D725" s="11"/>
      <c r="E725" s="11" t="s">
        <v>93</v>
      </c>
      <c r="F725" s="11">
        <v>354968</v>
      </c>
      <c r="G725" s="11"/>
      <c r="H725" s="11"/>
      <c r="I725" s="11"/>
      <c r="J725" s="11">
        <v>65296.590000000004</v>
      </c>
      <c r="K725" s="11"/>
      <c r="M725" s="11">
        <v>645</v>
      </c>
      <c r="N725" s="64"/>
      <c r="P725" s="189">
        <f t="shared" si="33"/>
        <v>101.23502325581396</v>
      </c>
      <c r="Q725" s="11"/>
      <c r="R725" s="11"/>
      <c r="S725" s="11"/>
      <c r="T725" s="166">
        <f t="shared" si="34"/>
        <v>550.33798449612402</v>
      </c>
      <c r="U725" s="11"/>
      <c r="V725" s="11"/>
      <c r="W725" s="11"/>
      <c r="Y725" s="11">
        <v>65296.590000000004</v>
      </c>
      <c r="Z725" s="10"/>
      <c r="AA725" s="191"/>
      <c r="AB725" s="10">
        <f t="shared" si="35"/>
        <v>56243.18</v>
      </c>
      <c r="AC725" s="10">
        <v>60615.1</v>
      </c>
      <c r="AD725" s="10"/>
      <c r="AE725" s="4"/>
      <c r="AF725" s="4"/>
    </row>
    <row r="726" spans="1:32" x14ac:dyDescent="0.2">
      <c r="A726" s="51"/>
      <c r="B726" s="11"/>
      <c r="C726" s="11" t="s">
        <v>158</v>
      </c>
      <c r="D726" s="11"/>
      <c r="E726" s="11" t="s">
        <v>159</v>
      </c>
      <c r="F726" s="11">
        <v>369</v>
      </c>
      <c r="G726" s="11"/>
      <c r="H726" s="11"/>
      <c r="I726" s="11"/>
      <c r="J726" s="11">
        <v>73.83</v>
      </c>
      <c r="K726" s="11"/>
      <c r="M726" s="11">
        <v>1</v>
      </c>
      <c r="N726" s="64"/>
      <c r="P726" s="189">
        <f t="shared" si="33"/>
        <v>73.83</v>
      </c>
      <c r="Q726" s="11"/>
      <c r="R726" s="11"/>
      <c r="S726" s="11"/>
      <c r="T726" s="166">
        <f t="shared" si="34"/>
        <v>369</v>
      </c>
      <c r="U726" s="11"/>
      <c r="V726" s="11"/>
      <c r="W726" s="11"/>
      <c r="Y726" s="11">
        <v>73.83</v>
      </c>
      <c r="Z726" s="10"/>
      <c r="AA726" s="191"/>
      <c r="AB726" s="10">
        <f t="shared" si="35"/>
        <v>63.59</v>
      </c>
      <c r="AC726" s="10">
        <v>68.540000000000006</v>
      </c>
      <c r="AD726" s="10"/>
      <c r="AE726" s="4"/>
      <c r="AF726" s="4"/>
    </row>
    <row r="727" spans="1:32" x14ac:dyDescent="0.2">
      <c r="A727" s="51"/>
      <c r="B727" s="11"/>
      <c r="C727" s="11" t="s">
        <v>160</v>
      </c>
      <c r="D727" s="11"/>
      <c r="E727" s="11" t="s">
        <v>161</v>
      </c>
      <c r="F727" s="11">
        <v>10540</v>
      </c>
      <c r="G727" s="11"/>
      <c r="H727" s="11"/>
      <c r="I727" s="11"/>
      <c r="J727" s="11">
        <v>1766.6299999999999</v>
      </c>
      <c r="K727" s="11"/>
      <c r="M727" s="11">
        <v>10</v>
      </c>
      <c r="N727" s="64"/>
      <c r="P727" s="189">
        <f t="shared" si="33"/>
        <v>176.66299999999998</v>
      </c>
      <c r="Q727" s="11"/>
      <c r="R727" s="11"/>
      <c r="S727" s="11"/>
      <c r="T727" s="166">
        <f t="shared" si="34"/>
        <v>1054</v>
      </c>
      <c r="U727" s="11"/>
      <c r="V727" s="11"/>
      <c r="W727" s="11"/>
      <c r="Y727" s="11">
        <v>1766.6299999999999</v>
      </c>
      <c r="Z727" s="10"/>
      <c r="AA727" s="191"/>
      <c r="AB727" s="10">
        <f t="shared" si="35"/>
        <v>1521.69</v>
      </c>
      <c r="AC727" s="10">
        <v>1639.97</v>
      </c>
      <c r="AD727" s="10"/>
      <c r="AE727" s="4"/>
      <c r="AF727" s="4"/>
    </row>
    <row r="728" spans="1:32" x14ac:dyDescent="0.2">
      <c r="A728" s="51"/>
      <c r="B728" s="11"/>
      <c r="C728" s="11" t="s">
        <v>162</v>
      </c>
      <c r="D728" s="11"/>
      <c r="E728" s="11" t="s">
        <v>163</v>
      </c>
      <c r="F728" s="11">
        <v>8918</v>
      </c>
      <c r="G728" s="11"/>
      <c r="H728" s="11"/>
      <c r="I728" s="11"/>
      <c r="J728" s="11">
        <v>1822.5300000000002</v>
      </c>
      <c r="K728" s="11"/>
      <c r="M728" s="11">
        <v>36</v>
      </c>
      <c r="N728" s="64"/>
      <c r="P728" s="189">
        <f t="shared" si="33"/>
        <v>50.62583333333334</v>
      </c>
      <c r="Q728" s="11"/>
      <c r="R728" s="11"/>
      <c r="S728" s="11"/>
      <c r="T728" s="166">
        <f t="shared" si="34"/>
        <v>247.72222222222223</v>
      </c>
      <c r="U728" s="11"/>
      <c r="V728" s="11"/>
      <c r="W728" s="11"/>
      <c r="Y728" s="11">
        <v>1822.5300000000002</v>
      </c>
      <c r="Z728" s="10"/>
      <c r="AA728" s="191"/>
      <c r="AB728" s="10">
        <f t="shared" si="35"/>
        <v>1569.84</v>
      </c>
      <c r="AC728" s="10">
        <v>1691.86</v>
      </c>
      <c r="AD728" s="10"/>
      <c r="AE728" s="4"/>
      <c r="AF728" s="4"/>
    </row>
    <row r="729" spans="1:32" x14ac:dyDescent="0.2">
      <c r="A729" s="51"/>
      <c r="B729" s="11"/>
      <c r="C729" s="11" t="s">
        <v>162</v>
      </c>
      <c r="D729" s="11"/>
      <c r="E729" s="11" t="s">
        <v>61</v>
      </c>
      <c r="F729" s="11">
        <v>2515429</v>
      </c>
      <c r="G729" s="11"/>
      <c r="H729" s="11"/>
      <c r="I729" s="11"/>
      <c r="J729" s="11">
        <v>478903.0399999994</v>
      </c>
      <c r="K729" s="11"/>
      <c r="M729" s="11">
        <v>4857</v>
      </c>
      <c r="N729" s="64"/>
      <c r="P729" s="189">
        <f t="shared" si="33"/>
        <v>98.600584723079962</v>
      </c>
      <c r="Q729" s="11"/>
      <c r="R729" s="11"/>
      <c r="S729" s="11"/>
      <c r="T729" s="166">
        <f t="shared" si="34"/>
        <v>517.89767346098415</v>
      </c>
      <c r="U729" s="11"/>
      <c r="V729" s="11"/>
      <c r="W729" s="11"/>
      <c r="Y729" s="11">
        <v>478903.0399999994</v>
      </c>
      <c r="Z729" s="10"/>
      <c r="AA729" s="191"/>
      <c r="AB729" s="10">
        <f t="shared" si="35"/>
        <v>412502.88</v>
      </c>
      <c r="AC729" s="10">
        <v>444567.74</v>
      </c>
      <c r="AD729" s="10"/>
      <c r="AE729" s="4"/>
      <c r="AF729" s="4"/>
    </row>
    <row r="730" spans="1:32" x14ac:dyDescent="0.2">
      <c r="A730" s="51"/>
      <c r="B730" s="11"/>
      <c r="C730" s="11" t="s">
        <v>162</v>
      </c>
      <c r="D730" s="11"/>
      <c r="E730" s="11" t="s">
        <v>164</v>
      </c>
      <c r="F730" s="11"/>
      <c r="G730" s="11"/>
      <c r="H730" s="11"/>
      <c r="I730" s="11"/>
      <c r="J730" s="11">
        <v>6.64</v>
      </c>
      <c r="K730" s="11"/>
      <c r="M730" s="11">
        <v>1</v>
      </c>
      <c r="N730" s="64"/>
      <c r="P730" s="189">
        <f t="shared" si="33"/>
        <v>6.64</v>
      </c>
      <c r="Q730" s="11"/>
      <c r="R730" s="11"/>
      <c r="S730" s="11"/>
      <c r="T730" s="166">
        <f t="shared" si="34"/>
        <v>0</v>
      </c>
      <c r="U730" s="11"/>
      <c r="V730" s="11"/>
      <c r="W730" s="11"/>
      <c r="Y730" s="11">
        <v>6.64</v>
      </c>
      <c r="Z730" s="10"/>
      <c r="AA730" s="191"/>
      <c r="AB730" s="10">
        <f t="shared" si="35"/>
        <v>5.72</v>
      </c>
      <c r="AC730" s="10">
        <v>6.16</v>
      </c>
      <c r="AD730" s="10"/>
      <c r="AE730" s="4"/>
      <c r="AF730" s="4"/>
    </row>
    <row r="731" spans="1:32" x14ac:dyDescent="0.2">
      <c r="A731" s="51"/>
      <c r="B731" s="11"/>
      <c r="C731" s="11" t="s">
        <v>165</v>
      </c>
      <c r="D731" s="11"/>
      <c r="E731" s="11" t="s">
        <v>61</v>
      </c>
      <c r="F731" s="11">
        <v>204937</v>
      </c>
      <c r="G731" s="11"/>
      <c r="H731" s="11"/>
      <c r="I731" s="11"/>
      <c r="J731" s="11">
        <v>39279.689999999988</v>
      </c>
      <c r="K731" s="11"/>
      <c r="M731" s="11">
        <v>310</v>
      </c>
      <c r="N731" s="64"/>
      <c r="P731" s="189">
        <f t="shared" si="33"/>
        <v>126.7086774193548</v>
      </c>
      <c r="Q731" s="11"/>
      <c r="R731" s="11"/>
      <c r="S731" s="11"/>
      <c r="T731" s="166">
        <f t="shared" si="34"/>
        <v>661.08709677419358</v>
      </c>
      <c r="U731" s="11"/>
      <c r="V731" s="11"/>
      <c r="W731" s="11"/>
      <c r="Y731" s="11">
        <v>39279.689999999988</v>
      </c>
      <c r="Z731" s="10"/>
      <c r="AA731" s="191"/>
      <c r="AB731" s="10">
        <f t="shared" si="35"/>
        <v>33833.54</v>
      </c>
      <c r="AC731" s="10">
        <v>36463.5</v>
      </c>
      <c r="AD731" s="10"/>
      <c r="AE731" s="4"/>
      <c r="AF731" s="4"/>
    </row>
    <row r="732" spans="1:32" x14ac:dyDescent="0.2">
      <c r="A732" s="51"/>
      <c r="B732" s="11"/>
      <c r="C732" s="11" t="s">
        <v>165</v>
      </c>
      <c r="D732" s="11"/>
      <c r="E732" s="11" t="s">
        <v>166</v>
      </c>
      <c r="F732" s="11">
        <v>155</v>
      </c>
      <c r="G732" s="11"/>
      <c r="H732" s="11"/>
      <c r="I732" s="11"/>
      <c r="J732" s="11">
        <v>35.380000000000003</v>
      </c>
      <c r="K732" s="11"/>
      <c r="M732" s="11">
        <v>1</v>
      </c>
      <c r="N732" s="64"/>
      <c r="P732" s="189">
        <f t="shared" si="33"/>
        <v>35.380000000000003</v>
      </c>
      <c r="Q732" s="11"/>
      <c r="R732" s="11"/>
      <c r="S732" s="11"/>
      <c r="T732" s="166">
        <f t="shared" si="34"/>
        <v>155</v>
      </c>
      <c r="U732" s="11"/>
      <c r="V732" s="11"/>
      <c r="W732" s="11"/>
      <c r="Y732" s="11">
        <v>35.380000000000003</v>
      </c>
      <c r="Z732" s="10"/>
      <c r="AA732" s="191"/>
      <c r="AB732" s="10">
        <f t="shared" si="35"/>
        <v>30.47</v>
      </c>
      <c r="AC732" s="10">
        <v>32.840000000000003</v>
      </c>
      <c r="AD732" s="10"/>
      <c r="AE732" s="4"/>
      <c r="AF732" s="4"/>
    </row>
    <row r="733" spans="1:32" x14ac:dyDescent="0.2">
      <c r="A733" s="51"/>
      <c r="B733" s="11"/>
      <c r="C733" s="11" t="s">
        <v>167</v>
      </c>
      <c r="D733" s="11"/>
      <c r="E733" s="11" t="s">
        <v>163</v>
      </c>
      <c r="F733" s="11">
        <v>438</v>
      </c>
      <c r="G733" s="11"/>
      <c r="H733" s="11"/>
      <c r="I733" s="11"/>
      <c r="J733" s="11">
        <v>86.98</v>
      </c>
      <c r="K733" s="11"/>
      <c r="M733" s="11">
        <v>1</v>
      </c>
      <c r="N733" s="64"/>
      <c r="P733" s="189">
        <f t="shared" si="33"/>
        <v>86.98</v>
      </c>
      <c r="Q733" s="11"/>
      <c r="R733" s="11"/>
      <c r="S733" s="11"/>
      <c r="T733" s="166">
        <f t="shared" si="34"/>
        <v>438</v>
      </c>
      <c r="U733" s="11"/>
      <c r="V733" s="11"/>
      <c r="W733" s="11"/>
      <c r="Y733" s="11">
        <v>86.98</v>
      </c>
      <c r="Z733" s="10"/>
      <c r="AA733" s="191"/>
      <c r="AB733" s="10">
        <f t="shared" si="35"/>
        <v>74.92</v>
      </c>
      <c r="AC733" s="10">
        <v>80.739999999999995</v>
      </c>
      <c r="AD733" s="10"/>
      <c r="AE733" s="4"/>
      <c r="AF733" s="4"/>
    </row>
    <row r="734" spans="1:32" x14ac:dyDescent="0.2">
      <c r="A734" s="51"/>
      <c r="B734" s="11"/>
      <c r="C734" s="11" t="s">
        <v>167</v>
      </c>
      <c r="D734" s="11"/>
      <c r="E734" s="11" t="s">
        <v>93</v>
      </c>
      <c r="F734" s="11">
        <v>2605422</v>
      </c>
      <c r="G734" s="11"/>
      <c r="H734" s="11"/>
      <c r="I734" s="11"/>
      <c r="J734" s="11">
        <v>481725.21000000148</v>
      </c>
      <c r="K734" s="11"/>
      <c r="M734" s="11">
        <v>4616</v>
      </c>
      <c r="N734" s="64"/>
      <c r="P734" s="189">
        <f t="shared" si="33"/>
        <v>104.35988084922042</v>
      </c>
      <c r="Q734" s="11"/>
      <c r="R734" s="11"/>
      <c r="S734" s="11"/>
      <c r="T734" s="166">
        <f t="shared" si="34"/>
        <v>564.43284228769494</v>
      </c>
      <c r="U734" s="11"/>
      <c r="V734" s="11"/>
      <c r="W734" s="11"/>
      <c r="Y734" s="11">
        <v>481725.21000000148</v>
      </c>
      <c r="Z734" s="10"/>
      <c r="AA734" s="191"/>
      <c r="AB734" s="10">
        <f t="shared" si="35"/>
        <v>414933.75</v>
      </c>
      <c r="AC734" s="10">
        <v>447187.57</v>
      </c>
      <c r="AD734" s="10"/>
      <c r="AE734" s="4"/>
      <c r="AF734" s="4"/>
    </row>
    <row r="735" spans="1:32" x14ac:dyDescent="0.2">
      <c r="A735" s="51"/>
      <c r="B735" s="11"/>
      <c r="C735" s="11" t="s">
        <v>167</v>
      </c>
      <c r="D735" s="11"/>
      <c r="E735" s="11" t="s">
        <v>61</v>
      </c>
      <c r="F735" s="11">
        <v>-4546</v>
      </c>
      <c r="G735" s="11"/>
      <c r="H735" s="11"/>
      <c r="I735" s="11"/>
      <c r="J735" s="11">
        <v>-908.36</v>
      </c>
      <c r="K735" s="11"/>
      <c r="M735" s="11">
        <v>8</v>
      </c>
      <c r="N735" s="64"/>
      <c r="P735" s="189">
        <f t="shared" si="33"/>
        <v>-113.545</v>
      </c>
      <c r="Q735" s="11"/>
      <c r="R735" s="11"/>
      <c r="S735" s="11"/>
      <c r="T735" s="166">
        <f t="shared" si="34"/>
        <v>-568.25</v>
      </c>
      <c r="U735" s="11"/>
      <c r="V735" s="11"/>
      <c r="W735" s="11"/>
      <c r="Y735" s="11">
        <v>-908.36</v>
      </c>
      <c r="Z735" s="10"/>
      <c r="AA735" s="191"/>
      <c r="AB735" s="10">
        <f t="shared" si="35"/>
        <v>-782.42</v>
      </c>
      <c r="AC735" s="10">
        <v>-843.23</v>
      </c>
      <c r="AD735" s="10"/>
      <c r="AE735" s="4"/>
      <c r="AF735" s="4"/>
    </row>
    <row r="736" spans="1:32" x14ac:dyDescent="0.2">
      <c r="A736" s="51"/>
      <c r="B736" s="11"/>
      <c r="C736" s="11" t="s">
        <v>167</v>
      </c>
      <c r="D736" s="11"/>
      <c r="E736" s="11" t="s">
        <v>124</v>
      </c>
      <c r="F736" s="11">
        <v>828</v>
      </c>
      <c r="G736" s="11"/>
      <c r="H736" s="11"/>
      <c r="I736" s="11"/>
      <c r="J736" s="11">
        <v>159.22</v>
      </c>
      <c r="K736" s="11"/>
      <c r="M736" s="11">
        <v>1</v>
      </c>
      <c r="N736" s="64"/>
      <c r="P736" s="189">
        <f t="shared" si="33"/>
        <v>159.22</v>
      </c>
      <c r="Q736" s="11"/>
      <c r="R736" s="11"/>
      <c r="S736" s="11"/>
      <c r="T736" s="166">
        <f t="shared" si="34"/>
        <v>828</v>
      </c>
      <c r="U736" s="11"/>
      <c r="V736" s="11"/>
      <c r="W736" s="11"/>
      <c r="Y736" s="11">
        <v>159.22</v>
      </c>
      <c r="Z736" s="10"/>
      <c r="AA736" s="191"/>
      <c r="AB736" s="10">
        <f t="shared" si="35"/>
        <v>137.13999999999999</v>
      </c>
      <c r="AC736" s="10">
        <v>147.80000000000001</v>
      </c>
      <c r="AD736" s="10"/>
      <c r="AE736" s="4"/>
      <c r="AF736" s="4"/>
    </row>
    <row r="737" spans="1:32" x14ac:dyDescent="0.2">
      <c r="A737" s="51"/>
      <c r="B737" s="11"/>
      <c r="C737" s="11" t="s">
        <v>167</v>
      </c>
      <c r="D737" s="11"/>
      <c r="E737" s="11" t="s">
        <v>63</v>
      </c>
      <c r="F737" s="11">
        <v>2864</v>
      </c>
      <c r="G737" s="11"/>
      <c r="H737" s="11"/>
      <c r="I737" s="11"/>
      <c r="J737" s="11">
        <v>554.28</v>
      </c>
      <c r="K737" s="11"/>
      <c r="M737" s="11">
        <v>3</v>
      </c>
      <c r="N737" s="64"/>
      <c r="P737" s="189">
        <f t="shared" si="33"/>
        <v>184.76</v>
      </c>
      <c r="Q737" s="11"/>
      <c r="R737" s="11"/>
      <c r="S737" s="11"/>
      <c r="T737" s="166">
        <f t="shared" si="34"/>
        <v>954.66666666666663</v>
      </c>
      <c r="U737" s="11"/>
      <c r="V737" s="11"/>
      <c r="W737" s="11"/>
      <c r="Y737" s="11">
        <v>554.28</v>
      </c>
      <c r="Z737" s="10"/>
      <c r="AA737" s="191"/>
      <c r="AB737" s="10">
        <f t="shared" si="35"/>
        <v>477.43</v>
      </c>
      <c r="AC737" s="10">
        <v>514.54</v>
      </c>
      <c r="AD737" s="10"/>
      <c r="AE737" s="4"/>
      <c r="AF737" s="4"/>
    </row>
    <row r="738" spans="1:32" x14ac:dyDescent="0.2">
      <c r="A738" s="51"/>
      <c r="B738" s="11"/>
      <c r="C738" s="11" t="s">
        <v>168</v>
      </c>
      <c r="D738" s="11"/>
      <c r="E738" s="11" t="s">
        <v>61</v>
      </c>
      <c r="F738" s="11">
        <v>2096</v>
      </c>
      <c r="G738" s="11"/>
      <c r="H738" s="11"/>
      <c r="I738" s="11"/>
      <c r="J738" s="11">
        <v>415.24</v>
      </c>
      <c r="K738" s="11"/>
      <c r="M738" s="11">
        <v>4</v>
      </c>
      <c r="N738" s="64"/>
      <c r="P738" s="189">
        <f t="shared" si="33"/>
        <v>103.81</v>
      </c>
      <c r="Q738" s="11"/>
      <c r="R738" s="11"/>
      <c r="S738" s="11"/>
      <c r="T738" s="166">
        <f t="shared" si="34"/>
        <v>524</v>
      </c>
      <c r="U738" s="11"/>
      <c r="V738" s="11"/>
      <c r="W738" s="11"/>
      <c r="Y738" s="11">
        <v>415.24</v>
      </c>
      <c r="Z738" s="10"/>
      <c r="AA738" s="191"/>
      <c r="AB738" s="10">
        <f t="shared" si="35"/>
        <v>357.67</v>
      </c>
      <c r="AC738" s="10">
        <v>385.47</v>
      </c>
      <c r="AD738" s="10"/>
      <c r="AE738" s="4"/>
      <c r="AF738" s="4"/>
    </row>
    <row r="739" spans="1:32" x14ac:dyDescent="0.2">
      <c r="A739" s="51"/>
      <c r="B739" s="11"/>
      <c r="C739" s="11" t="s">
        <v>168</v>
      </c>
      <c r="D739" s="11"/>
      <c r="E739" s="11" t="s">
        <v>164</v>
      </c>
      <c r="F739" s="11">
        <v>390203</v>
      </c>
      <c r="G739" s="11"/>
      <c r="H739" s="11"/>
      <c r="I739" s="11"/>
      <c r="J739" s="11">
        <v>74053.529999999941</v>
      </c>
      <c r="K739" s="11"/>
      <c r="M739" s="11">
        <v>678</v>
      </c>
      <c r="N739" s="64"/>
      <c r="P739" s="189">
        <f t="shared" si="33"/>
        <v>109.22349557522115</v>
      </c>
      <c r="Q739" s="11"/>
      <c r="R739" s="11"/>
      <c r="S739" s="11"/>
      <c r="T739" s="166">
        <f t="shared" si="34"/>
        <v>575.52064896755167</v>
      </c>
      <c r="U739" s="11"/>
      <c r="V739" s="11"/>
      <c r="W739" s="11"/>
      <c r="Y739" s="11">
        <v>74053.529999999941</v>
      </c>
      <c r="Z739" s="10"/>
      <c r="AA739" s="191"/>
      <c r="AB739" s="10">
        <f t="shared" si="35"/>
        <v>63785.97</v>
      </c>
      <c r="AC739" s="10">
        <v>68744.210000000006</v>
      </c>
      <c r="AD739" s="10"/>
      <c r="AE739" s="4"/>
      <c r="AF739" s="4"/>
    </row>
    <row r="740" spans="1:32" x14ac:dyDescent="0.2">
      <c r="A740" s="51"/>
      <c r="B740" s="11"/>
      <c r="C740" s="11" t="s">
        <v>169</v>
      </c>
      <c r="D740" s="11"/>
      <c r="E740" s="11" t="s">
        <v>98</v>
      </c>
      <c r="F740" s="11">
        <v>118988</v>
      </c>
      <c r="G740" s="11"/>
      <c r="H740" s="11"/>
      <c r="I740" s="11"/>
      <c r="J740" s="11">
        <v>21960.780000000013</v>
      </c>
      <c r="K740" s="11"/>
      <c r="M740" s="11">
        <v>166</v>
      </c>
      <c r="N740" s="64"/>
      <c r="P740" s="189">
        <f t="shared" si="33"/>
        <v>132.29385542168683</v>
      </c>
      <c r="Q740" s="11"/>
      <c r="R740" s="11"/>
      <c r="S740" s="11"/>
      <c r="T740" s="166">
        <f t="shared" si="34"/>
        <v>716.79518072289159</v>
      </c>
      <c r="U740" s="11"/>
      <c r="V740" s="11"/>
      <c r="W740" s="11"/>
      <c r="Y740" s="11">
        <v>21960.780000000013</v>
      </c>
      <c r="Z740" s="10"/>
      <c r="AA740" s="191"/>
      <c r="AB740" s="10">
        <f t="shared" si="35"/>
        <v>18915.91</v>
      </c>
      <c r="AC740" s="10">
        <v>20386.29</v>
      </c>
      <c r="AD740" s="10"/>
      <c r="AE740" s="4"/>
      <c r="AF740" s="4"/>
    </row>
    <row r="741" spans="1:32" x14ac:dyDescent="0.2">
      <c r="A741" s="51"/>
      <c r="B741" s="11"/>
      <c r="C741" s="11" t="s">
        <v>169</v>
      </c>
      <c r="D741" s="11"/>
      <c r="E741" s="11" t="s">
        <v>117</v>
      </c>
      <c r="F741" s="11">
        <v>1062</v>
      </c>
      <c r="G741" s="11"/>
      <c r="H741" s="11"/>
      <c r="I741" s="11"/>
      <c r="J741" s="11">
        <v>203.41</v>
      </c>
      <c r="K741" s="11"/>
      <c r="M741" s="11">
        <v>1</v>
      </c>
      <c r="N741" s="64"/>
      <c r="P741" s="189">
        <f t="shared" si="33"/>
        <v>203.41</v>
      </c>
      <c r="Q741" s="11"/>
      <c r="R741" s="11"/>
      <c r="S741" s="11"/>
      <c r="T741" s="166">
        <f t="shared" si="34"/>
        <v>1062</v>
      </c>
      <c r="U741" s="11"/>
      <c r="V741" s="11"/>
      <c r="W741" s="11"/>
      <c r="Y741" s="11">
        <v>203.41</v>
      </c>
      <c r="Z741" s="10"/>
      <c r="AA741" s="191"/>
      <c r="AB741" s="10">
        <f t="shared" si="35"/>
        <v>175.21</v>
      </c>
      <c r="AC741" s="10">
        <v>188.83</v>
      </c>
      <c r="AD741" s="10"/>
      <c r="AE741" s="4"/>
      <c r="AF741" s="4"/>
    </row>
    <row r="742" spans="1:32" x14ac:dyDescent="0.2">
      <c r="A742" s="51"/>
      <c r="B742" s="11"/>
      <c r="C742" s="11" t="s">
        <v>169</v>
      </c>
      <c r="D742" s="11"/>
      <c r="E742" s="11" t="s">
        <v>75</v>
      </c>
      <c r="F742" s="11">
        <v>288038</v>
      </c>
      <c r="G742" s="11"/>
      <c r="H742" s="11"/>
      <c r="I742" s="11"/>
      <c r="J742" s="11">
        <v>53339.48000000001</v>
      </c>
      <c r="K742" s="11"/>
      <c r="M742" s="11">
        <v>338</v>
      </c>
      <c r="N742" s="64"/>
      <c r="P742" s="189">
        <f t="shared" si="33"/>
        <v>157.80911242603554</v>
      </c>
      <c r="Q742" s="11"/>
      <c r="R742" s="11"/>
      <c r="S742" s="11"/>
      <c r="T742" s="166">
        <f t="shared" si="34"/>
        <v>852.18343195266277</v>
      </c>
      <c r="U742" s="11"/>
      <c r="V742" s="11"/>
      <c r="W742" s="11"/>
      <c r="Y742" s="11">
        <v>53339.48000000001</v>
      </c>
      <c r="Z742" s="10"/>
      <c r="AA742" s="191"/>
      <c r="AB742" s="10">
        <f t="shared" si="35"/>
        <v>45943.93</v>
      </c>
      <c r="AC742" s="10">
        <v>49515.27</v>
      </c>
      <c r="AD742" s="10"/>
      <c r="AE742" s="4"/>
      <c r="AF742" s="4"/>
    </row>
    <row r="743" spans="1:32" x14ac:dyDescent="0.2">
      <c r="A743" s="51"/>
      <c r="B743" s="11"/>
      <c r="C743" s="11" t="s">
        <v>170</v>
      </c>
      <c r="D743" s="11"/>
      <c r="E743" s="11" t="s">
        <v>171</v>
      </c>
      <c r="F743" s="11">
        <v>129495</v>
      </c>
      <c r="G743" s="11"/>
      <c r="H743" s="11"/>
      <c r="I743" s="11"/>
      <c r="J743" s="11">
        <v>23711.109999999993</v>
      </c>
      <c r="K743" s="11"/>
      <c r="M743" s="11">
        <v>145</v>
      </c>
      <c r="N743" s="64"/>
      <c r="P743" s="189">
        <f t="shared" si="33"/>
        <v>163.52489655172408</v>
      </c>
      <c r="Q743" s="11"/>
      <c r="R743" s="11"/>
      <c r="S743" s="11"/>
      <c r="T743" s="166">
        <f t="shared" si="34"/>
        <v>893.06896551724139</v>
      </c>
      <c r="U743" s="11"/>
      <c r="V743" s="11"/>
      <c r="W743" s="11"/>
      <c r="Y743" s="11">
        <v>23711.109999999993</v>
      </c>
      <c r="Z743" s="10"/>
      <c r="AA743" s="191"/>
      <c r="AB743" s="10">
        <f t="shared" si="35"/>
        <v>20423.55</v>
      </c>
      <c r="AC743" s="10">
        <v>22011.119999999999</v>
      </c>
      <c r="AD743" s="10"/>
      <c r="AE743" s="4"/>
      <c r="AF743" s="4"/>
    </row>
    <row r="744" spans="1:32" x14ac:dyDescent="0.2">
      <c r="A744" s="51"/>
      <c r="B744" s="11"/>
      <c r="C744" s="11" t="s">
        <v>172</v>
      </c>
      <c r="D744" s="11"/>
      <c r="E744" s="11" t="s">
        <v>173</v>
      </c>
      <c r="F744" s="11">
        <v>1852449</v>
      </c>
      <c r="G744" s="11"/>
      <c r="H744" s="11"/>
      <c r="I744" s="11"/>
      <c r="J744" s="11">
        <v>339877.28000000014</v>
      </c>
      <c r="K744" s="11"/>
      <c r="M744" s="11">
        <v>2421</v>
      </c>
      <c r="N744" s="64"/>
      <c r="P744" s="189">
        <f t="shared" si="33"/>
        <v>140.38714580751761</v>
      </c>
      <c r="Q744" s="11"/>
      <c r="R744" s="11"/>
      <c r="S744" s="11"/>
      <c r="T744" s="166">
        <f t="shared" si="34"/>
        <v>765.15861214374229</v>
      </c>
      <c r="U744" s="11"/>
      <c r="V744" s="11"/>
      <c r="W744" s="11"/>
      <c r="Y744" s="11">
        <v>339877.28000000014</v>
      </c>
      <c r="Z744" s="10"/>
      <c r="AA744" s="191"/>
      <c r="AB744" s="10">
        <f t="shared" si="35"/>
        <v>292753.11</v>
      </c>
      <c r="AC744" s="10">
        <v>315509.53000000003</v>
      </c>
      <c r="AD744" s="10"/>
      <c r="AE744" s="4"/>
      <c r="AF744" s="4"/>
    </row>
    <row r="745" spans="1:32" x14ac:dyDescent="0.2">
      <c r="A745" s="51"/>
      <c r="B745" s="11"/>
      <c r="C745" s="11" t="s">
        <v>174</v>
      </c>
      <c r="D745" s="11"/>
      <c r="E745" s="11" t="s">
        <v>175</v>
      </c>
      <c r="F745" s="11">
        <v>419597</v>
      </c>
      <c r="G745" s="11"/>
      <c r="H745" s="11"/>
      <c r="I745" s="11"/>
      <c r="J745" s="11">
        <v>76739.599999999991</v>
      </c>
      <c r="K745" s="11"/>
      <c r="M745" s="11">
        <v>453</v>
      </c>
      <c r="N745" s="64"/>
      <c r="P745" s="189">
        <f t="shared" si="33"/>
        <v>169.40309050772626</v>
      </c>
      <c r="Q745" s="11"/>
      <c r="R745" s="11"/>
      <c r="S745" s="11"/>
      <c r="T745" s="166">
        <f t="shared" si="34"/>
        <v>926.26269315673289</v>
      </c>
      <c r="U745" s="11"/>
      <c r="V745" s="11"/>
      <c r="W745" s="11"/>
      <c r="Y745" s="11">
        <v>76739.599999999991</v>
      </c>
      <c r="Z745" s="10"/>
      <c r="AA745" s="191"/>
      <c r="AB745" s="10">
        <f t="shared" si="35"/>
        <v>66099.61</v>
      </c>
      <c r="AC745" s="10">
        <v>71237.7</v>
      </c>
      <c r="AD745" s="10"/>
      <c r="AE745" s="4"/>
      <c r="AF745" s="4"/>
    </row>
    <row r="746" spans="1:32" x14ac:dyDescent="0.2">
      <c r="A746" s="51"/>
      <c r="B746" s="11"/>
      <c r="C746" s="11" t="s">
        <v>176</v>
      </c>
      <c r="D746" s="11"/>
      <c r="E746" s="11" t="s">
        <v>101</v>
      </c>
      <c r="F746" s="11">
        <v>1112</v>
      </c>
      <c r="G746" s="11"/>
      <c r="H746" s="11"/>
      <c r="I746" s="11"/>
      <c r="J746" s="11">
        <v>219.56</v>
      </c>
      <c r="K746" s="11"/>
      <c r="M746" s="11">
        <v>2</v>
      </c>
      <c r="N746" s="64"/>
      <c r="P746" s="189">
        <f t="shared" si="33"/>
        <v>109.78</v>
      </c>
      <c r="Q746" s="11"/>
      <c r="R746" s="11"/>
      <c r="S746" s="11"/>
      <c r="T746" s="166">
        <f t="shared" si="34"/>
        <v>556</v>
      </c>
      <c r="U746" s="11"/>
      <c r="V746" s="11"/>
      <c r="W746" s="11"/>
      <c r="Y746" s="11">
        <v>219.56</v>
      </c>
      <c r="Z746" s="10"/>
      <c r="AA746" s="191"/>
      <c r="AB746" s="10">
        <f t="shared" si="35"/>
        <v>189.12</v>
      </c>
      <c r="AC746" s="10">
        <v>203.82</v>
      </c>
      <c r="AD746" s="10"/>
      <c r="AE746" s="4"/>
      <c r="AF746" s="4"/>
    </row>
    <row r="747" spans="1:32" x14ac:dyDescent="0.2">
      <c r="A747" s="51"/>
      <c r="B747" s="11"/>
      <c r="C747" s="11" t="s">
        <v>177</v>
      </c>
      <c r="D747" s="11"/>
      <c r="E747" s="11" t="s">
        <v>70</v>
      </c>
      <c r="F747" s="11">
        <v>726</v>
      </c>
      <c r="G747" s="11"/>
      <c r="H747" s="11"/>
      <c r="I747" s="11"/>
      <c r="J747" s="11">
        <v>140.99</v>
      </c>
      <c r="K747" s="11"/>
      <c r="M747" s="11">
        <v>1</v>
      </c>
      <c r="N747" s="64"/>
      <c r="P747" s="189">
        <f t="shared" si="33"/>
        <v>140.99</v>
      </c>
      <c r="Q747" s="11"/>
      <c r="R747" s="11"/>
      <c r="S747" s="11"/>
      <c r="T747" s="166">
        <f t="shared" si="34"/>
        <v>726</v>
      </c>
      <c r="U747" s="11"/>
      <c r="V747" s="11"/>
      <c r="W747" s="11"/>
      <c r="Y747" s="11">
        <v>140.99</v>
      </c>
      <c r="Z747" s="10"/>
      <c r="AA747" s="191"/>
      <c r="AB747" s="10">
        <f t="shared" si="35"/>
        <v>121.44</v>
      </c>
      <c r="AC747" s="10">
        <v>130.88</v>
      </c>
      <c r="AD747" s="10"/>
      <c r="AE747" s="4"/>
      <c r="AF747" s="4"/>
    </row>
    <row r="748" spans="1:32" x14ac:dyDescent="0.2">
      <c r="A748" s="51"/>
      <c r="B748" s="11"/>
      <c r="C748" s="11" t="s">
        <v>177</v>
      </c>
      <c r="D748" s="11"/>
      <c r="E748" s="11" t="s">
        <v>178</v>
      </c>
      <c r="F748" s="11">
        <v>1383807</v>
      </c>
      <c r="G748" s="11"/>
      <c r="H748" s="11"/>
      <c r="I748" s="11"/>
      <c r="J748" s="11">
        <v>251030.12000000026</v>
      </c>
      <c r="K748" s="11"/>
      <c r="M748" s="11">
        <v>1479</v>
      </c>
      <c r="N748" s="64"/>
      <c r="P748" s="189">
        <f t="shared" si="33"/>
        <v>169.7296281271131</v>
      </c>
      <c r="Q748" s="11"/>
      <c r="R748" s="11"/>
      <c r="S748" s="11"/>
      <c r="T748" s="166">
        <f t="shared" si="34"/>
        <v>935.63691683569982</v>
      </c>
      <c r="U748" s="11"/>
      <c r="V748" s="11"/>
      <c r="W748" s="11"/>
      <c r="Y748" s="11">
        <v>251030.12000000026</v>
      </c>
      <c r="Z748" s="10"/>
      <c r="AA748" s="191"/>
      <c r="AB748" s="10">
        <f t="shared" si="35"/>
        <v>216224.66</v>
      </c>
      <c r="AC748" s="10">
        <v>233032.33</v>
      </c>
      <c r="AD748" s="10"/>
      <c r="AE748" s="4"/>
      <c r="AF748" s="4"/>
    </row>
    <row r="749" spans="1:32" x14ac:dyDescent="0.2">
      <c r="A749" s="51"/>
      <c r="B749" s="11"/>
      <c r="C749" s="11" t="s">
        <v>179</v>
      </c>
      <c r="D749" s="11"/>
      <c r="E749" s="11" t="s">
        <v>101</v>
      </c>
      <c r="F749" s="11">
        <v>1585</v>
      </c>
      <c r="G749" s="11"/>
      <c r="H749" s="11"/>
      <c r="I749" s="11"/>
      <c r="J749" s="11">
        <v>300.68</v>
      </c>
      <c r="K749" s="11"/>
      <c r="M749" s="11">
        <v>1</v>
      </c>
      <c r="N749" s="64"/>
      <c r="P749" s="189">
        <f t="shared" si="33"/>
        <v>300.68</v>
      </c>
      <c r="Q749" s="11"/>
      <c r="R749" s="11"/>
      <c r="S749" s="11"/>
      <c r="T749" s="166">
        <f t="shared" si="34"/>
        <v>1585</v>
      </c>
      <c r="U749" s="11"/>
      <c r="V749" s="11"/>
      <c r="W749" s="11"/>
      <c r="Y749" s="11">
        <v>300.68</v>
      </c>
      <c r="Z749" s="10"/>
      <c r="AA749" s="191"/>
      <c r="AB749" s="10">
        <f t="shared" si="35"/>
        <v>258.99</v>
      </c>
      <c r="AC749" s="10">
        <v>279.12</v>
      </c>
      <c r="AD749" s="10"/>
      <c r="AE749" s="4"/>
      <c r="AF749" s="4"/>
    </row>
    <row r="750" spans="1:32" x14ac:dyDescent="0.2">
      <c r="A750" s="51"/>
      <c r="B750" s="11"/>
      <c r="C750" s="11" t="s">
        <v>179</v>
      </c>
      <c r="D750" s="11"/>
      <c r="E750" s="11" t="s">
        <v>84</v>
      </c>
      <c r="F750" s="11">
        <v>407102</v>
      </c>
      <c r="G750" s="11"/>
      <c r="H750" s="11"/>
      <c r="I750" s="11"/>
      <c r="J750" s="11">
        <v>76284.519999999931</v>
      </c>
      <c r="K750" s="11"/>
      <c r="M750" s="11">
        <v>474</v>
      </c>
      <c r="N750" s="64"/>
      <c r="P750" s="189">
        <f t="shared" si="33"/>
        <v>160.93780590717284</v>
      </c>
      <c r="Q750" s="11"/>
      <c r="R750" s="11"/>
      <c r="S750" s="11"/>
      <c r="T750" s="166">
        <f t="shared" si="34"/>
        <v>858.86497890295357</v>
      </c>
      <c r="U750" s="11"/>
      <c r="V750" s="11"/>
      <c r="W750" s="11"/>
      <c r="Y750" s="11">
        <v>76284.519999999931</v>
      </c>
      <c r="Z750" s="10"/>
      <c r="AA750" s="191"/>
      <c r="AB750" s="10">
        <f t="shared" si="35"/>
        <v>65707.63</v>
      </c>
      <c r="AC750" s="10">
        <v>70815.25</v>
      </c>
      <c r="AD750" s="10"/>
      <c r="AE750" s="4"/>
      <c r="AF750" s="4"/>
    </row>
    <row r="751" spans="1:32" x14ac:dyDescent="0.2">
      <c r="A751" s="51"/>
      <c r="B751" s="11"/>
      <c r="C751" s="11" t="s">
        <v>180</v>
      </c>
      <c r="D751" s="11"/>
      <c r="E751" s="11" t="s">
        <v>171</v>
      </c>
      <c r="F751" s="11">
        <v>628</v>
      </c>
      <c r="G751" s="11"/>
      <c r="H751" s="11"/>
      <c r="I751" s="11"/>
      <c r="J751" s="11">
        <v>122.57</v>
      </c>
      <c r="K751" s="11"/>
      <c r="M751" s="11">
        <v>1</v>
      </c>
      <c r="N751" s="64"/>
      <c r="P751" s="189">
        <f t="shared" si="33"/>
        <v>122.57</v>
      </c>
      <c r="Q751" s="11"/>
      <c r="R751" s="11"/>
      <c r="S751" s="11"/>
      <c r="T751" s="166">
        <f t="shared" si="34"/>
        <v>628</v>
      </c>
      <c r="U751" s="11"/>
      <c r="V751" s="11"/>
      <c r="W751" s="11"/>
      <c r="Y751" s="11">
        <v>122.57</v>
      </c>
      <c r="Z751" s="10"/>
      <c r="AA751" s="191"/>
      <c r="AB751" s="10">
        <f t="shared" si="35"/>
        <v>105.58</v>
      </c>
      <c r="AC751" s="10">
        <v>113.78</v>
      </c>
      <c r="AD751" s="10"/>
      <c r="AE751" s="4"/>
      <c r="AF751" s="4"/>
    </row>
    <row r="752" spans="1:32" x14ac:dyDescent="0.2">
      <c r="A752" s="51"/>
      <c r="B752" s="11"/>
      <c r="C752" s="11" t="s">
        <v>180</v>
      </c>
      <c r="D752" s="11"/>
      <c r="E752" s="11" t="s">
        <v>181</v>
      </c>
      <c r="F752" s="11">
        <v>1185049</v>
      </c>
      <c r="G752" s="11"/>
      <c r="H752" s="11"/>
      <c r="I752" s="11"/>
      <c r="J752" s="11">
        <v>219013.63000000027</v>
      </c>
      <c r="K752" s="11"/>
      <c r="M752" s="11">
        <v>951</v>
      </c>
      <c r="N752" s="64"/>
      <c r="P752" s="189">
        <f t="shared" si="33"/>
        <v>230.29824395373319</v>
      </c>
      <c r="Q752" s="11"/>
      <c r="R752" s="11"/>
      <c r="S752" s="11"/>
      <c r="T752" s="166">
        <f t="shared" si="34"/>
        <v>1246.1083070452155</v>
      </c>
      <c r="U752" s="11"/>
      <c r="V752" s="11"/>
      <c r="W752" s="11"/>
      <c r="Y752" s="11">
        <v>219013.63000000027</v>
      </c>
      <c r="Z752" s="10"/>
      <c r="AA752" s="191"/>
      <c r="AB752" s="10">
        <f t="shared" si="35"/>
        <v>188647.27</v>
      </c>
      <c r="AC752" s="10">
        <v>203311.29</v>
      </c>
      <c r="AD752" s="10"/>
      <c r="AE752" s="4"/>
      <c r="AF752" s="4"/>
    </row>
    <row r="753" spans="1:32" x14ac:dyDescent="0.2">
      <c r="A753" s="51"/>
      <c r="B753" s="11"/>
      <c r="C753" s="11" t="s">
        <v>182</v>
      </c>
      <c r="D753" s="11"/>
      <c r="E753" s="11" t="s">
        <v>183</v>
      </c>
      <c r="F753" s="11">
        <v>5040</v>
      </c>
      <c r="G753" s="11"/>
      <c r="H753" s="11"/>
      <c r="I753" s="11"/>
      <c r="J753" s="11">
        <v>845.98</v>
      </c>
      <c r="K753" s="11"/>
      <c r="M753" s="11">
        <v>5</v>
      </c>
      <c r="N753" s="64"/>
      <c r="P753" s="189">
        <f t="shared" si="33"/>
        <v>169.196</v>
      </c>
      <c r="Q753" s="11"/>
      <c r="R753" s="11"/>
      <c r="S753" s="11"/>
      <c r="T753" s="166">
        <f t="shared" si="34"/>
        <v>1008</v>
      </c>
      <c r="U753" s="11"/>
      <c r="V753" s="11"/>
      <c r="W753" s="11"/>
      <c r="Y753" s="11">
        <v>845.98</v>
      </c>
      <c r="Z753" s="10"/>
      <c r="AA753" s="191"/>
      <c r="AB753" s="10">
        <f t="shared" si="35"/>
        <v>728.68</v>
      </c>
      <c r="AC753" s="10">
        <v>785.33</v>
      </c>
      <c r="AD753" s="10"/>
      <c r="AE753" s="4"/>
      <c r="AF753" s="4"/>
    </row>
    <row r="754" spans="1:32" x14ac:dyDescent="0.2">
      <c r="A754" s="51"/>
      <c r="B754" s="11"/>
      <c r="C754" s="11" t="s">
        <v>184</v>
      </c>
      <c r="D754" s="11"/>
      <c r="E754" s="11" t="s">
        <v>171</v>
      </c>
      <c r="F754" s="11">
        <v>4442</v>
      </c>
      <c r="G754" s="11"/>
      <c r="H754" s="11"/>
      <c r="I754" s="11"/>
      <c r="J754" s="11">
        <v>699.49</v>
      </c>
      <c r="K754" s="11"/>
      <c r="M754" s="11">
        <v>3</v>
      </c>
      <c r="N754" s="64"/>
      <c r="P754" s="189">
        <f t="shared" si="33"/>
        <v>233.16333333333333</v>
      </c>
      <c r="Q754" s="11"/>
      <c r="R754" s="11"/>
      <c r="S754" s="11"/>
      <c r="T754" s="166">
        <f t="shared" si="34"/>
        <v>1480.6666666666667</v>
      </c>
      <c r="U754" s="11"/>
      <c r="V754" s="11"/>
      <c r="W754" s="11"/>
      <c r="Y754" s="11">
        <v>699.49</v>
      </c>
      <c r="Z754" s="10"/>
      <c r="AA754" s="191"/>
      <c r="AB754" s="10">
        <f t="shared" si="35"/>
        <v>602.51</v>
      </c>
      <c r="AC754" s="10">
        <v>649.34</v>
      </c>
      <c r="AD754" s="10"/>
      <c r="AE754" s="4"/>
      <c r="AF754" s="4"/>
    </row>
    <row r="755" spans="1:32" x14ac:dyDescent="0.2">
      <c r="A755" s="51"/>
      <c r="B755" s="11"/>
      <c r="C755" s="11" t="s">
        <v>185</v>
      </c>
      <c r="D755" s="11"/>
      <c r="E755" s="11" t="s">
        <v>68</v>
      </c>
      <c r="F755" s="11">
        <v>271813</v>
      </c>
      <c r="G755" s="11"/>
      <c r="H755" s="11"/>
      <c r="I755" s="11"/>
      <c r="J755" s="11">
        <v>49500.920000000027</v>
      </c>
      <c r="K755" s="11"/>
      <c r="M755" s="11">
        <v>350</v>
      </c>
      <c r="N755" s="64"/>
      <c r="P755" s="189">
        <f t="shared" si="33"/>
        <v>141.43120000000008</v>
      </c>
      <c r="Q755" s="11"/>
      <c r="R755" s="11"/>
      <c r="S755" s="11"/>
      <c r="T755" s="166">
        <f t="shared" si="34"/>
        <v>776.60857142857139</v>
      </c>
      <c r="U755" s="11"/>
      <c r="V755" s="11"/>
      <c r="W755" s="11"/>
      <c r="Y755" s="11">
        <v>49500.920000000027</v>
      </c>
      <c r="Z755" s="10"/>
      <c r="AA755" s="191"/>
      <c r="AB755" s="10">
        <f t="shared" si="35"/>
        <v>42637.59</v>
      </c>
      <c r="AC755" s="10">
        <v>45951.92</v>
      </c>
      <c r="AD755" s="10"/>
      <c r="AE755" s="4"/>
      <c r="AF755" s="4"/>
    </row>
    <row r="756" spans="1:32" x14ac:dyDescent="0.2">
      <c r="A756" s="51"/>
      <c r="B756" s="11"/>
      <c r="C756" s="11" t="s">
        <v>186</v>
      </c>
      <c r="D756" s="11"/>
      <c r="E756" s="11" t="s">
        <v>105</v>
      </c>
      <c r="F756" s="11">
        <v>2598</v>
      </c>
      <c r="G756" s="11"/>
      <c r="H756" s="11"/>
      <c r="I756" s="11"/>
      <c r="J756" s="11">
        <v>614.7199999999998</v>
      </c>
      <c r="K756" s="11"/>
      <c r="M756" s="11">
        <v>20</v>
      </c>
      <c r="N756" s="64"/>
      <c r="P756" s="189">
        <f t="shared" si="33"/>
        <v>30.73599999999999</v>
      </c>
      <c r="Q756" s="11"/>
      <c r="R756" s="11"/>
      <c r="S756" s="11"/>
      <c r="T756" s="166">
        <f t="shared" si="34"/>
        <v>129.9</v>
      </c>
      <c r="U756" s="11"/>
      <c r="V756" s="11"/>
      <c r="W756" s="11"/>
      <c r="Y756" s="11">
        <v>614.7199999999998</v>
      </c>
      <c r="Z756" s="10"/>
      <c r="AA756" s="191"/>
      <c r="AB756" s="10">
        <f t="shared" si="35"/>
        <v>529.49</v>
      </c>
      <c r="AC756" s="10">
        <v>570.65</v>
      </c>
      <c r="AD756" s="10"/>
      <c r="AE756" s="4"/>
      <c r="AF756" s="4"/>
    </row>
    <row r="757" spans="1:32" x14ac:dyDescent="0.2">
      <c r="A757" s="51"/>
      <c r="B757" s="11"/>
      <c r="C757" s="11" t="s">
        <v>187</v>
      </c>
      <c r="D757" s="11"/>
      <c r="E757" s="11" t="s">
        <v>84</v>
      </c>
      <c r="F757" s="11">
        <v>1364</v>
      </c>
      <c r="G757" s="11"/>
      <c r="H757" s="11"/>
      <c r="I757" s="11"/>
      <c r="J757" s="11">
        <v>259.62</v>
      </c>
      <c r="K757" s="11"/>
      <c r="M757" s="11">
        <v>1</v>
      </c>
      <c r="N757" s="64"/>
      <c r="P757" s="189">
        <f t="shared" si="33"/>
        <v>259.62</v>
      </c>
      <c r="Q757" s="11"/>
      <c r="R757" s="11"/>
      <c r="S757" s="11"/>
      <c r="T757" s="166">
        <f t="shared" si="34"/>
        <v>1364</v>
      </c>
      <c r="U757" s="11"/>
      <c r="V757" s="11"/>
      <c r="W757" s="11"/>
      <c r="Y757" s="11">
        <v>259.62</v>
      </c>
      <c r="Z757" s="10"/>
      <c r="AA757" s="191"/>
      <c r="AB757" s="10">
        <f t="shared" si="35"/>
        <v>223.62</v>
      </c>
      <c r="AC757" s="10">
        <v>241.01</v>
      </c>
      <c r="AD757" s="10"/>
      <c r="AE757" s="4"/>
      <c r="AF757" s="4"/>
    </row>
    <row r="758" spans="1:32" x14ac:dyDescent="0.2">
      <c r="A758" s="51"/>
      <c r="B758" s="11"/>
      <c r="C758" s="11" t="s">
        <v>187</v>
      </c>
      <c r="D758" s="11"/>
      <c r="E758" s="11" t="s">
        <v>188</v>
      </c>
      <c r="F758" s="11">
        <v>472597</v>
      </c>
      <c r="G758" s="11"/>
      <c r="H758" s="11"/>
      <c r="I758" s="11"/>
      <c r="J758" s="11">
        <v>86302.669999999955</v>
      </c>
      <c r="K758" s="11"/>
      <c r="M758" s="11">
        <v>413</v>
      </c>
      <c r="N758" s="64"/>
      <c r="P758" s="189">
        <f t="shared" si="33"/>
        <v>208.96530266343814</v>
      </c>
      <c r="Q758" s="11"/>
      <c r="R758" s="11"/>
      <c r="S758" s="11"/>
      <c r="T758" s="166">
        <f t="shared" si="34"/>
        <v>1144.3026634382566</v>
      </c>
      <c r="U758" s="11"/>
      <c r="V758" s="11"/>
      <c r="W758" s="11"/>
      <c r="Y758" s="11">
        <v>86302.669999999955</v>
      </c>
      <c r="Z758" s="10"/>
      <c r="AA758" s="191"/>
      <c r="AB758" s="10">
        <f t="shared" si="35"/>
        <v>74336.759999999995</v>
      </c>
      <c r="AC758" s="10">
        <v>80115.14</v>
      </c>
      <c r="AD758" s="10"/>
      <c r="AE758" s="4"/>
      <c r="AF758" s="4"/>
    </row>
    <row r="759" spans="1:32" x14ac:dyDescent="0.2">
      <c r="A759" s="51"/>
      <c r="B759" s="11"/>
      <c r="C759" s="11" t="s">
        <v>189</v>
      </c>
      <c r="D759" s="11"/>
      <c r="E759" s="11" t="s">
        <v>190</v>
      </c>
      <c r="F759" s="11">
        <v>571145</v>
      </c>
      <c r="G759" s="11"/>
      <c r="H759" s="11"/>
      <c r="I759" s="11"/>
      <c r="J759" s="11">
        <v>103668.59999999998</v>
      </c>
      <c r="K759" s="11"/>
      <c r="M759" s="11">
        <v>632</v>
      </c>
      <c r="N759" s="64"/>
      <c r="P759" s="189">
        <f t="shared" si="33"/>
        <v>164.03259493670882</v>
      </c>
      <c r="Q759" s="11"/>
      <c r="R759" s="11"/>
      <c r="S759" s="11"/>
      <c r="T759" s="166">
        <f t="shared" si="34"/>
        <v>903.71044303797464</v>
      </c>
      <c r="U759" s="11"/>
      <c r="V759" s="11"/>
      <c r="W759" s="11"/>
      <c r="Y759" s="11">
        <v>103668.59999999998</v>
      </c>
      <c r="Z759" s="10"/>
      <c r="AA759" s="191"/>
      <c r="AB759" s="10">
        <f t="shared" si="35"/>
        <v>89294.89</v>
      </c>
      <c r="AC759" s="10">
        <v>96236</v>
      </c>
      <c r="AD759" s="10"/>
      <c r="AE759" s="4"/>
      <c r="AF759" s="4"/>
    </row>
    <row r="760" spans="1:32" x14ac:dyDescent="0.2">
      <c r="A760" s="51"/>
      <c r="B760" s="11"/>
      <c r="C760" s="11" t="s">
        <v>191</v>
      </c>
      <c r="D760" s="11"/>
      <c r="E760" s="11" t="s">
        <v>192</v>
      </c>
      <c r="F760" s="11">
        <v>118</v>
      </c>
      <c r="G760" s="11"/>
      <c r="H760" s="11"/>
      <c r="I760" s="11"/>
      <c r="J760" s="11">
        <v>44.11</v>
      </c>
      <c r="K760" s="11"/>
      <c r="M760" s="11">
        <v>4</v>
      </c>
      <c r="N760" s="64"/>
      <c r="P760" s="189">
        <f t="shared" si="33"/>
        <v>11.0275</v>
      </c>
      <c r="Q760" s="11"/>
      <c r="R760" s="11"/>
      <c r="S760" s="11"/>
      <c r="T760" s="166">
        <f t="shared" si="34"/>
        <v>29.5</v>
      </c>
      <c r="U760" s="11"/>
      <c r="V760" s="11"/>
      <c r="W760" s="11"/>
      <c r="Y760" s="11">
        <v>44.11</v>
      </c>
      <c r="Z760" s="10"/>
      <c r="AA760" s="191"/>
      <c r="AB760" s="10">
        <f t="shared" si="35"/>
        <v>37.99</v>
      </c>
      <c r="AC760" s="10">
        <v>40.950000000000003</v>
      </c>
      <c r="AD760" s="10"/>
      <c r="AE760" s="4"/>
      <c r="AF760" s="4"/>
    </row>
    <row r="761" spans="1:32" x14ac:dyDescent="0.2">
      <c r="A761" s="51"/>
      <c r="B761" s="11"/>
      <c r="C761" s="11" t="s">
        <v>193</v>
      </c>
      <c r="D761" s="11"/>
      <c r="E761" s="11" t="s">
        <v>88</v>
      </c>
      <c r="F761" s="11">
        <v>1651</v>
      </c>
      <c r="G761" s="11"/>
      <c r="H761" s="11"/>
      <c r="I761" s="11"/>
      <c r="J761" s="11">
        <v>326.23</v>
      </c>
      <c r="K761" s="11"/>
      <c r="M761" s="11">
        <v>3</v>
      </c>
      <c r="N761" s="64"/>
      <c r="P761" s="189">
        <f t="shared" si="33"/>
        <v>108.74333333333334</v>
      </c>
      <c r="Q761" s="11"/>
      <c r="R761" s="11"/>
      <c r="S761" s="11"/>
      <c r="T761" s="166">
        <f t="shared" si="34"/>
        <v>550.33333333333337</v>
      </c>
      <c r="U761" s="11"/>
      <c r="V761" s="11"/>
      <c r="W761" s="11"/>
      <c r="Y761" s="11">
        <v>326.23</v>
      </c>
      <c r="Z761" s="10"/>
      <c r="AA761" s="191"/>
      <c r="AB761" s="10">
        <f t="shared" si="35"/>
        <v>281</v>
      </c>
      <c r="AC761" s="10">
        <v>302.83999999999997</v>
      </c>
      <c r="AD761" s="10"/>
      <c r="AE761" s="4"/>
      <c r="AF761" s="4"/>
    </row>
    <row r="762" spans="1:32" x14ac:dyDescent="0.2">
      <c r="A762" s="51"/>
      <c r="B762" s="11"/>
      <c r="C762" s="11" t="s">
        <v>193</v>
      </c>
      <c r="D762" s="11"/>
      <c r="E762" s="11" t="s">
        <v>194</v>
      </c>
      <c r="F762" s="11">
        <v>911246</v>
      </c>
      <c r="G762" s="11"/>
      <c r="H762" s="11"/>
      <c r="I762" s="11"/>
      <c r="J762" s="11">
        <v>170148.56000000003</v>
      </c>
      <c r="K762" s="11"/>
      <c r="M762" s="11">
        <v>1304</v>
      </c>
      <c r="N762" s="64"/>
      <c r="P762" s="189">
        <f t="shared" si="33"/>
        <v>130.48202453987733</v>
      </c>
      <c r="Q762" s="11"/>
      <c r="R762" s="11"/>
      <c r="S762" s="11"/>
      <c r="T762" s="166">
        <f t="shared" si="34"/>
        <v>698.80828220858893</v>
      </c>
      <c r="U762" s="11"/>
      <c r="V762" s="11"/>
      <c r="W762" s="11"/>
      <c r="Y762" s="11">
        <v>170148.56000000003</v>
      </c>
      <c r="Z762" s="10"/>
      <c r="AA762" s="191"/>
      <c r="AB762" s="10">
        <f t="shared" si="35"/>
        <v>146557.37</v>
      </c>
      <c r="AC762" s="10">
        <v>157949.64000000001</v>
      </c>
      <c r="AD762" s="10"/>
      <c r="AE762" s="4"/>
      <c r="AF762" s="4"/>
    </row>
    <row r="763" spans="1:32" x14ac:dyDescent="0.2">
      <c r="A763" s="51"/>
      <c r="B763" s="11"/>
      <c r="C763" s="11" t="s">
        <v>195</v>
      </c>
      <c r="D763" s="11"/>
      <c r="E763" s="11" t="s">
        <v>196</v>
      </c>
      <c r="F763" s="11">
        <v>2473151</v>
      </c>
      <c r="G763" s="11"/>
      <c r="H763" s="11"/>
      <c r="I763" s="11"/>
      <c r="J763" s="11">
        <v>452929.33000000246</v>
      </c>
      <c r="K763" s="11"/>
      <c r="M763" s="11">
        <v>3343</v>
      </c>
      <c r="N763" s="64"/>
      <c r="P763" s="189">
        <f t="shared" si="33"/>
        <v>135.48588991923495</v>
      </c>
      <c r="Q763" s="11"/>
      <c r="R763" s="11"/>
      <c r="S763" s="11"/>
      <c r="T763" s="166">
        <f t="shared" si="34"/>
        <v>739.79988034699375</v>
      </c>
      <c r="U763" s="11"/>
      <c r="V763" s="11"/>
      <c r="W763" s="11"/>
      <c r="Y763" s="11">
        <v>452929.33000000246</v>
      </c>
      <c r="Z763" s="10"/>
      <c r="AA763" s="191"/>
      <c r="AB763" s="10">
        <f t="shared" si="35"/>
        <v>390130.44</v>
      </c>
      <c r="AC763" s="10">
        <v>420456.23</v>
      </c>
      <c r="AD763" s="10"/>
      <c r="AE763" s="4"/>
      <c r="AF763" s="4"/>
    </row>
    <row r="764" spans="1:32" x14ac:dyDescent="0.2">
      <c r="A764" s="51"/>
      <c r="B764" s="11"/>
      <c r="C764" s="11" t="s">
        <v>195</v>
      </c>
      <c r="D764" s="11"/>
      <c r="E764" s="11" t="s">
        <v>197</v>
      </c>
      <c r="F764" s="11">
        <v>708</v>
      </c>
      <c r="G764" s="11"/>
      <c r="H764" s="11"/>
      <c r="I764" s="11"/>
      <c r="J764" s="11">
        <v>137.47999999999999</v>
      </c>
      <c r="K764" s="11"/>
      <c r="M764" s="11">
        <v>1</v>
      </c>
      <c r="N764" s="64"/>
      <c r="P764" s="189">
        <f t="shared" si="33"/>
        <v>137.47999999999999</v>
      </c>
      <c r="Q764" s="11"/>
      <c r="R764" s="11"/>
      <c r="S764" s="11"/>
      <c r="T764" s="166">
        <f t="shared" si="34"/>
        <v>708</v>
      </c>
      <c r="U764" s="11"/>
      <c r="V764" s="11"/>
      <c r="W764" s="11"/>
      <c r="Y764" s="11">
        <v>137.47999999999999</v>
      </c>
      <c r="Z764" s="10"/>
      <c r="AA764" s="191"/>
      <c r="AB764" s="10">
        <f t="shared" si="35"/>
        <v>118.42</v>
      </c>
      <c r="AC764" s="10">
        <v>127.62</v>
      </c>
      <c r="AD764" s="10"/>
      <c r="AE764" s="4"/>
      <c r="AF764" s="4"/>
    </row>
    <row r="765" spans="1:32" x14ac:dyDescent="0.2">
      <c r="A765" s="51"/>
      <c r="B765" s="11"/>
      <c r="C765" s="11" t="s">
        <v>198</v>
      </c>
      <c r="D765" s="11"/>
      <c r="E765" s="11" t="s">
        <v>199</v>
      </c>
      <c r="F765" s="11">
        <v>4674905</v>
      </c>
      <c r="G765" s="11"/>
      <c r="H765" s="11"/>
      <c r="I765" s="11"/>
      <c r="J765" s="11">
        <v>848255.24999999988</v>
      </c>
      <c r="K765" s="11"/>
      <c r="M765" s="11">
        <v>5933</v>
      </c>
      <c r="N765" s="64"/>
      <c r="P765" s="189">
        <f t="shared" si="33"/>
        <v>142.97240013483901</v>
      </c>
      <c r="Q765" s="11"/>
      <c r="R765" s="11"/>
      <c r="S765" s="11"/>
      <c r="T765" s="166">
        <f t="shared" si="34"/>
        <v>787.94960391033203</v>
      </c>
      <c r="U765" s="11"/>
      <c r="V765" s="11"/>
      <c r="W765" s="11"/>
      <c r="Y765" s="11">
        <v>848255.24999999988</v>
      </c>
      <c r="Z765" s="10"/>
      <c r="AA765" s="191"/>
      <c r="AB765" s="10">
        <f t="shared" si="35"/>
        <v>730644.21</v>
      </c>
      <c r="AC765" s="10">
        <v>787438.97</v>
      </c>
      <c r="AD765" s="10"/>
      <c r="AE765" s="4"/>
      <c r="AF765" s="4"/>
    </row>
    <row r="766" spans="1:32" x14ac:dyDescent="0.2">
      <c r="A766" s="51"/>
      <c r="B766" s="11"/>
      <c r="C766" s="11" t="s">
        <v>200</v>
      </c>
      <c r="D766" s="11"/>
      <c r="E766" s="11" t="s">
        <v>93</v>
      </c>
      <c r="F766" s="11">
        <v>547975</v>
      </c>
      <c r="G766" s="11"/>
      <c r="H766" s="11"/>
      <c r="I766" s="11"/>
      <c r="J766" s="11">
        <v>100715.49000000008</v>
      </c>
      <c r="K766" s="11"/>
      <c r="M766" s="11">
        <v>377</v>
      </c>
      <c r="N766" s="64"/>
      <c r="P766" s="189">
        <f t="shared" si="33"/>
        <v>267.14984084880655</v>
      </c>
      <c r="Q766" s="11"/>
      <c r="R766" s="11"/>
      <c r="S766" s="11"/>
      <c r="T766" s="166">
        <f t="shared" si="34"/>
        <v>1453.5145888594163</v>
      </c>
      <c r="U766" s="11"/>
      <c r="V766" s="11"/>
      <c r="W766" s="11"/>
      <c r="Y766" s="11">
        <v>100715.49000000008</v>
      </c>
      <c r="Z766" s="10"/>
      <c r="AA766" s="191"/>
      <c r="AB766" s="10">
        <f t="shared" si="35"/>
        <v>86751.23</v>
      </c>
      <c r="AC766" s="10">
        <v>93494.62</v>
      </c>
      <c r="AD766" s="10"/>
      <c r="AE766" s="4"/>
      <c r="AF766" s="4"/>
    </row>
    <row r="767" spans="1:32" x14ac:dyDescent="0.2">
      <c r="A767" s="51"/>
      <c r="B767" s="11"/>
      <c r="C767" s="11" t="s">
        <v>200</v>
      </c>
      <c r="D767" s="11"/>
      <c r="E767" s="11" t="s">
        <v>201</v>
      </c>
      <c r="F767" s="11">
        <v>1033</v>
      </c>
      <c r="G767" s="11"/>
      <c r="H767" s="11"/>
      <c r="I767" s="11"/>
      <c r="J767" s="11">
        <v>203.31</v>
      </c>
      <c r="K767" s="11"/>
      <c r="M767" s="11">
        <v>1</v>
      </c>
      <c r="N767" s="64"/>
      <c r="P767" s="189">
        <f t="shared" si="33"/>
        <v>203.31</v>
      </c>
      <c r="Q767" s="11"/>
      <c r="R767" s="11"/>
      <c r="S767" s="11"/>
      <c r="T767" s="166">
        <f t="shared" si="34"/>
        <v>1033</v>
      </c>
      <c r="U767" s="11"/>
      <c r="V767" s="11"/>
      <c r="W767" s="11"/>
      <c r="Y767" s="11">
        <v>203.31</v>
      </c>
      <c r="Z767" s="10"/>
      <c r="AA767" s="191"/>
      <c r="AB767" s="10">
        <f t="shared" si="35"/>
        <v>175.12</v>
      </c>
      <c r="AC767" s="10">
        <v>188.73</v>
      </c>
      <c r="AD767" s="10"/>
      <c r="AE767" s="4"/>
      <c r="AF767" s="4"/>
    </row>
    <row r="768" spans="1:32" x14ac:dyDescent="0.2">
      <c r="A768" s="51"/>
      <c r="B768" s="11"/>
      <c r="C768" s="11" t="s">
        <v>202</v>
      </c>
      <c r="D768" s="11"/>
      <c r="E768" s="11" t="s">
        <v>142</v>
      </c>
      <c r="F768" s="11">
        <v>121</v>
      </c>
      <c r="G768" s="11"/>
      <c r="H768" s="11"/>
      <c r="I768" s="11"/>
      <c r="J768" s="11">
        <v>28.89</v>
      </c>
      <c r="K768" s="11"/>
      <c r="M768" s="11">
        <v>1</v>
      </c>
      <c r="N768" s="64"/>
      <c r="P768" s="189">
        <f t="shared" si="33"/>
        <v>28.89</v>
      </c>
      <c r="Q768" s="11"/>
      <c r="R768" s="11"/>
      <c r="S768" s="11"/>
      <c r="T768" s="166">
        <f t="shared" si="34"/>
        <v>121</v>
      </c>
      <c r="U768" s="11"/>
      <c r="V768" s="11"/>
      <c r="W768" s="11"/>
      <c r="Y768" s="11">
        <v>28.89</v>
      </c>
      <c r="Z768" s="10"/>
      <c r="AA768" s="191"/>
      <c r="AB768" s="10">
        <f t="shared" si="35"/>
        <v>24.88</v>
      </c>
      <c r="AC768" s="10">
        <v>26.82</v>
      </c>
      <c r="AD768" s="10"/>
      <c r="AE768" s="4"/>
      <c r="AF768" s="4"/>
    </row>
    <row r="769" spans="1:32" x14ac:dyDescent="0.2">
      <c r="A769" s="51"/>
      <c r="B769" s="11"/>
      <c r="C769" s="11" t="s">
        <v>203</v>
      </c>
      <c r="D769" s="11"/>
      <c r="E769" s="11" t="s">
        <v>61</v>
      </c>
      <c r="F769" s="11">
        <v>935597</v>
      </c>
      <c r="G769" s="11"/>
      <c r="H769" s="11"/>
      <c r="I769" s="11"/>
      <c r="J769" s="11">
        <v>178633.01000000117</v>
      </c>
      <c r="K769" s="11"/>
      <c r="M769" s="11">
        <v>1822</v>
      </c>
      <c r="N769" s="64"/>
      <c r="P769" s="189">
        <f t="shared" ref="P769:P832" si="36">J769/M769</f>
        <v>98.042266739846966</v>
      </c>
      <c r="Q769" s="11"/>
      <c r="R769" s="11"/>
      <c r="S769" s="11"/>
      <c r="T769" s="166">
        <f t="shared" ref="T769:T832" si="37">F769/M769</f>
        <v>513.5</v>
      </c>
      <c r="U769" s="11"/>
      <c r="V769" s="11"/>
      <c r="W769" s="11"/>
      <c r="Y769" s="11">
        <v>178633.01000000117</v>
      </c>
      <c r="Z769" s="10"/>
      <c r="AA769" s="191"/>
      <c r="AB769" s="10">
        <f t="shared" ref="AB769:AB832" si="38">ROUND(AB$1247*$Y769/$Y$1247,2)</f>
        <v>153865.45000000001</v>
      </c>
      <c r="AC769" s="10">
        <v>165825.79</v>
      </c>
      <c r="AD769" s="10"/>
      <c r="AE769" s="4"/>
      <c r="AF769" s="4"/>
    </row>
    <row r="770" spans="1:32" x14ac:dyDescent="0.2">
      <c r="A770" s="51"/>
      <c r="B770" s="11"/>
      <c r="C770" s="11" t="s">
        <v>204</v>
      </c>
      <c r="D770" s="11"/>
      <c r="E770" s="11" t="s">
        <v>175</v>
      </c>
      <c r="F770" s="11">
        <v>668141</v>
      </c>
      <c r="G770" s="11"/>
      <c r="H770" s="11"/>
      <c r="I770" s="11"/>
      <c r="J770" s="11">
        <v>121263.81999999996</v>
      </c>
      <c r="K770" s="11"/>
      <c r="M770" s="11">
        <v>991</v>
      </c>
      <c r="N770" s="64"/>
      <c r="P770" s="189">
        <f t="shared" si="36"/>
        <v>122.3651059535822</v>
      </c>
      <c r="Q770" s="11"/>
      <c r="R770" s="11"/>
      <c r="S770" s="11"/>
      <c r="T770" s="166">
        <f t="shared" si="37"/>
        <v>674.2088799192735</v>
      </c>
      <c r="U770" s="11"/>
      <c r="V770" s="11"/>
      <c r="W770" s="11"/>
      <c r="Y770" s="11">
        <v>121263.81999999996</v>
      </c>
      <c r="Z770" s="10"/>
      <c r="AA770" s="191"/>
      <c r="AB770" s="10">
        <f t="shared" si="38"/>
        <v>104450.53</v>
      </c>
      <c r="AC770" s="10">
        <v>112569.72</v>
      </c>
      <c r="AD770" s="10"/>
      <c r="AE770" s="4"/>
      <c r="AF770" s="4"/>
    </row>
    <row r="771" spans="1:32" x14ac:dyDescent="0.2">
      <c r="A771" s="51"/>
      <c r="B771" s="11"/>
      <c r="C771" s="11" t="s">
        <v>205</v>
      </c>
      <c r="D771" s="11"/>
      <c r="E771" s="11" t="s">
        <v>206</v>
      </c>
      <c r="F771" s="11">
        <v>855</v>
      </c>
      <c r="G771" s="11"/>
      <c r="H771" s="11"/>
      <c r="I771" s="11"/>
      <c r="J771" s="11">
        <v>164.76</v>
      </c>
      <c r="K771" s="11"/>
      <c r="M771" s="11">
        <v>1</v>
      </c>
      <c r="N771" s="64"/>
      <c r="P771" s="189">
        <f t="shared" si="36"/>
        <v>164.76</v>
      </c>
      <c r="Q771" s="11"/>
      <c r="R771" s="11"/>
      <c r="S771" s="11"/>
      <c r="T771" s="166">
        <f t="shared" si="37"/>
        <v>855</v>
      </c>
      <c r="U771" s="11"/>
      <c r="V771" s="11"/>
      <c r="W771" s="11"/>
      <c r="Y771" s="11">
        <v>164.76</v>
      </c>
      <c r="Z771" s="10"/>
      <c r="AA771" s="191"/>
      <c r="AB771" s="10">
        <f t="shared" si="38"/>
        <v>141.91999999999999</v>
      </c>
      <c r="AC771" s="10">
        <v>152.94999999999999</v>
      </c>
      <c r="AD771" s="10"/>
      <c r="AE771" s="4"/>
      <c r="AF771" s="4"/>
    </row>
    <row r="772" spans="1:32" x14ac:dyDescent="0.2">
      <c r="A772" s="51"/>
      <c r="B772" s="11"/>
      <c r="C772" s="11" t="s">
        <v>205</v>
      </c>
      <c r="D772" s="11"/>
      <c r="E772" s="11" t="s">
        <v>207</v>
      </c>
      <c r="F772" s="11">
        <v>413745</v>
      </c>
      <c r="G772" s="11"/>
      <c r="H772" s="11"/>
      <c r="I772" s="11"/>
      <c r="J772" s="11">
        <v>74750.750000000044</v>
      </c>
      <c r="K772" s="11"/>
      <c r="M772" s="11">
        <v>332</v>
      </c>
      <c r="N772" s="64"/>
      <c r="P772" s="189">
        <f t="shared" si="36"/>
        <v>225.15286144578326</v>
      </c>
      <c r="Q772" s="11"/>
      <c r="R772" s="11"/>
      <c r="S772" s="11"/>
      <c r="T772" s="166">
        <f t="shared" si="37"/>
        <v>1246.2198795180723</v>
      </c>
      <c r="U772" s="11"/>
      <c r="V772" s="11"/>
      <c r="W772" s="11"/>
      <c r="Y772" s="11">
        <v>74750.750000000044</v>
      </c>
      <c r="Z772" s="10"/>
      <c r="AA772" s="191"/>
      <c r="AB772" s="10">
        <f t="shared" si="38"/>
        <v>64386.52</v>
      </c>
      <c r="AC772" s="10">
        <v>69391.44</v>
      </c>
      <c r="AD772" s="10"/>
      <c r="AE772" s="4"/>
      <c r="AF772" s="4"/>
    </row>
    <row r="773" spans="1:32" x14ac:dyDescent="0.2">
      <c r="A773" s="51"/>
      <c r="B773" s="11"/>
      <c r="C773" s="11" t="s">
        <v>208</v>
      </c>
      <c r="D773" s="11"/>
      <c r="E773" s="11" t="s">
        <v>63</v>
      </c>
      <c r="F773" s="11">
        <v>1038</v>
      </c>
      <c r="G773" s="11"/>
      <c r="H773" s="11"/>
      <c r="I773" s="11"/>
      <c r="J773" s="11">
        <v>210.86</v>
      </c>
      <c r="K773" s="11"/>
      <c r="M773" s="11">
        <v>3</v>
      </c>
      <c r="N773" s="64"/>
      <c r="P773" s="189">
        <f t="shared" si="36"/>
        <v>70.286666666666676</v>
      </c>
      <c r="Q773" s="11"/>
      <c r="R773" s="11"/>
      <c r="S773" s="11"/>
      <c r="T773" s="166">
        <f t="shared" si="37"/>
        <v>346</v>
      </c>
      <c r="U773" s="11"/>
      <c r="V773" s="11"/>
      <c r="W773" s="11"/>
      <c r="Y773" s="11">
        <v>210.86</v>
      </c>
      <c r="Z773" s="10"/>
      <c r="AA773" s="191"/>
      <c r="AB773" s="10">
        <f t="shared" si="38"/>
        <v>181.62</v>
      </c>
      <c r="AC773" s="10">
        <v>195.74</v>
      </c>
      <c r="AD773" s="10"/>
      <c r="AE773" s="4"/>
      <c r="AF773" s="4"/>
    </row>
    <row r="774" spans="1:32" x14ac:dyDescent="0.2">
      <c r="A774" s="51"/>
      <c r="B774" s="11"/>
      <c r="C774" s="11" t="s">
        <v>209</v>
      </c>
      <c r="D774" s="11"/>
      <c r="E774" s="11" t="s">
        <v>124</v>
      </c>
      <c r="F774" s="11">
        <v>254292</v>
      </c>
      <c r="G774" s="11"/>
      <c r="H774" s="11"/>
      <c r="I774" s="11"/>
      <c r="J774" s="11">
        <v>46650.319999999963</v>
      </c>
      <c r="K774" s="11"/>
      <c r="M774" s="11">
        <v>236</v>
      </c>
      <c r="N774" s="64"/>
      <c r="P774" s="189">
        <f t="shared" si="36"/>
        <v>197.67084745762696</v>
      </c>
      <c r="Q774" s="11"/>
      <c r="R774" s="11"/>
      <c r="S774" s="11"/>
      <c r="T774" s="166">
        <f t="shared" si="37"/>
        <v>1077.5084745762713</v>
      </c>
      <c r="U774" s="11"/>
      <c r="V774" s="11"/>
      <c r="W774" s="11"/>
      <c r="Y774" s="11">
        <v>46650.319999999963</v>
      </c>
      <c r="Z774" s="10"/>
      <c r="AA774" s="191"/>
      <c r="AB774" s="10">
        <f t="shared" si="38"/>
        <v>40182.230000000003</v>
      </c>
      <c r="AC774" s="10">
        <v>43305.69</v>
      </c>
      <c r="AD774" s="10"/>
      <c r="AE774" s="4"/>
      <c r="AF774" s="4"/>
    </row>
    <row r="775" spans="1:32" x14ac:dyDescent="0.2">
      <c r="A775" s="51"/>
      <c r="B775" s="11"/>
      <c r="C775" s="11" t="s">
        <v>210</v>
      </c>
      <c r="D775" s="11"/>
      <c r="E775" s="11" t="s">
        <v>77</v>
      </c>
      <c r="F775" s="11">
        <v>1535</v>
      </c>
      <c r="G775" s="11"/>
      <c r="H775" s="11"/>
      <c r="I775" s="11"/>
      <c r="J775" s="11">
        <v>316.08999999999997</v>
      </c>
      <c r="K775" s="11"/>
      <c r="M775" s="11">
        <v>5</v>
      </c>
      <c r="N775" s="64"/>
      <c r="P775" s="189">
        <f t="shared" si="36"/>
        <v>63.217999999999996</v>
      </c>
      <c r="Q775" s="11"/>
      <c r="R775" s="11"/>
      <c r="S775" s="11"/>
      <c r="T775" s="166">
        <f t="shared" si="37"/>
        <v>307</v>
      </c>
      <c r="U775" s="11"/>
      <c r="V775" s="11"/>
      <c r="W775" s="11"/>
      <c r="Y775" s="11">
        <v>316.08999999999997</v>
      </c>
      <c r="Z775" s="10"/>
      <c r="AA775" s="191"/>
      <c r="AB775" s="10">
        <f t="shared" si="38"/>
        <v>272.26</v>
      </c>
      <c r="AC775" s="10">
        <v>293.43</v>
      </c>
      <c r="AD775" s="10"/>
      <c r="AE775" s="4"/>
      <c r="AF775" s="4"/>
    </row>
    <row r="776" spans="1:32" x14ac:dyDescent="0.2">
      <c r="A776" s="51"/>
      <c r="B776" s="11"/>
      <c r="C776" s="11" t="s">
        <v>211</v>
      </c>
      <c r="D776" s="11"/>
      <c r="E776" s="11" t="s">
        <v>68</v>
      </c>
      <c r="F776" s="11">
        <v>86341</v>
      </c>
      <c r="G776" s="11"/>
      <c r="H776" s="11"/>
      <c r="I776" s="11"/>
      <c r="J776" s="11">
        <v>15965.679999999993</v>
      </c>
      <c r="K776" s="11"/>
      <c r="M776" s="11">
        <v>102</v>
      </c>
      <c r="N776" s="64"/>
      <c r="P776" s="189">
        <f t="shared" si="36"/>
        <v>156.52627450980384</v>
      </c>
      <c r="Q776" s="11"/>
      <c r="R776" s="11"/>
      <c r="S776" s="11"/>
      <c r="T776" s="166">
        <f t="shared" si="37"/>
        <v>846.48039215686276</v>
      </c>
      <c r="U776" s="11"/>
      <c r="V776" s="11"/>
      <c r="W776" s="11"/>
      <c r="Y776" s="11">
        <v>15965.679999999993</v>
      </c>
      <c r="Z776" s="10"/>
      <c r="AA776" s="191"/>
      <c r="AB776" s="10">
        <f t="shared" si="38"/>
        <v>13752.03</v>
      </c>
      <c r="AC776" s="10">
        <v>14821.01</v>
      </c>
      <c r="AD776" s="10"/>
      <c r="AE776" s="4"/>
      <c r="AF776" s="4"/>
    </row>
    <row r="777" spans="1:32" x14ac:dyDescent="0.2">
      <c r="A777" s="51"/>
      <c r="B777" s="11"/>
      <c r="C777" s="11" t="s">
        <v>212</v>
      </c>
      <c r="D777" s="11"/>
      <c r="E777" s="11" t="s">
        <v>145</v>
      </c>
      <c r="F777" s="11">
        <v>179036</v>
      </c>
      <c r="G777" s="11"/>
      <c r="H777" s="11"/>
      <c r="I777" s="11"/>
      <c r="J777" s="11">
        <v>31975.719999999998</v>
      </c>
      <c r="K777" s="11"/>
      <c r="M777" s="11">
        <v>206</v>
      </c>
      <c r="N777" s="64"/>
      <c r="P777" s="189">
        <f t="shared" si="36"/>
        <v>155.2219417475728</v>
      </c>
      <c r="Q777" s="11"/>
      <c r="R777" s="11"/>
      <c r="S777" s="11"/>
      <c r="T777" s="166">
        <f t="shared" si="37"/>
        <v>869.10679611650482</v>
      </c>
      <c r="U777" s="11"/>
      <c r="V777" s="11"/>
      <c r="W777" s="11"/>
      <c r="Y777" s="11">
        <v>31975.719999999998</v>
      </c>
      <c r="Z777" s="10"/>
      <c r="AA777" s="191"/>
      <c r="AB777" s="10">
        <f t="shared" si="38"/>
        <v>27542.27</v>
      </c>
      <c r="AC777" s="10">
        <v>29683.200000000001</v>
      </c>
      <c r="AD777" s="10"/>
      <c r="AE777" s="4"/>
      <c r="AF777" s="4"/>
    </row>
    <row r="778" spans="1:32" x14ac:dyDescent="0.2">
      <c r="A778" s="51"/>
      <c r="B778" s="11"/>
      <c r="C778" s="11" t="s">
        <v>213</v>
      </c>
      <c r="D778" s="11"/>
      <c r="E778" s="11" t="s">
        <v>142</v>
      </c>
      <c r="F778" s="11">
        <v>6627</v>
      </c>
      <c r="G778" s="11"/>
      <c r="H778" s="11"/>
      <c r="I778" s="11"/>
      <c r="J778" s="11">
        <v>1276.02</v>
      </c>
      <c r="K778" s="11"/>
      <c r="M778" s="11">
        <v>8</v>
      </c>
      <c r="N778" s="64"/>
      <c r="P778" s="189">
        <f t="shared" si="36"/>
        <v>159.5025</v>
      </c>
      <c r="Q778" s="11"/>
      <c r="R778" s="11"/>
      <c r="S778" s="11"/>
      <c r="T778" s="166">
        <f t="shared" si="37"/>
        <v>828.375</v>
      </c>
      <c r="U778" s="11"/>
      <c r="V778" s="11"/>
      <c r="W778" s="11"/>
      <c r="Y778" s="11">
        <v>1276.02</v>
      </c>
      <c r="Z778" s="10"/>
      <c r="AA778" s="191"/>
      <c r="AB778" s="10">
        <f t="shared" si="38"/>
        <v>1099.0999999999999</v>
      </c>
      <c r="AC778" s="10">
        <v>1184.53</v>
      </c>
      <c r="AD778" s="10"/>
      <c r="AE778" s="4"/>
      <c r="AF778" s="4"/>
    </row>
    <row r="779" spans="1:32" x14ac:dyDescent="0.2">
      <c r="A779" s="51"/>
      <c r="B779" s="11"/>
      <c r="C779" s="11" t="s">
        <v>213</v>
      </c>
      <c r="D779" s="11"/>
      <c r="E779" s="11" t="s">
        <v>214</v>
      </c>
      <c r="F779" s="11">
        <v>1679</v>
      </c>
      <c r="G779" s="11"/>
      <c r="H779" s="11"/>
      <c r="I779" s="11"/>
      <c r="J779" s="11">
        <v>317.67</v>
      </c>
      <c r="K779" s="11"/>
      <c r="M779" s="11">
        <v>1</v>
      </c>
      <c r="N779" s="64"/>
      <c r="P779" s="189">
        <f t="shared" si="36"/>
        <v>317.67</v>
      </c>
      <c r="Q779" s="11"/>
      <c r="R779" s="11"/>
      <c r="S779" s="11"/>
      <c r="T779" s="166">
        <f t="shared" si="37"/>
        <v>1679</v>
      </c>
      <c r="U779" s="11"/>
      <c r="V779" s="11"/>
      <c r="W779" s="11"/>
      <c r="Y779" s="11">
        <v>317.67</v>
      </c>
      <c r="Z779" s="10"/>
      <c r="AA779" s="191"/>
      <c r="AB779" s="10">
        <f t="shared" si="38"/>
        <v>273.62</v>
      </c>
      <c r="AC779" s="10">
        <v>294.89</v>
      </c>
      <c r="AD779" s="10"/>
      <c r="AE779" s="4"/>
      <c r="AF779" s="4"/>
    </row>
    <row r="780" spans="1:32" x14ac:dyDescent="0.2">
      <c r="A780" s="51"/>
      <c r="B780" s="11"/>
      <c r="C780" s="11" t="s">
        <v>213</v>
      </c>
      <c r="D780" s="11"/>
      <c r="E780" s="11" t="s">
        <v>215</v>
      </c>
      <c r="F780" s="11">
        <v>239680</v>
      </c>
      <c r="G780" s="11"/>
      <c r="H780" s="11"/>
      <c r="I780" s="11"/>
      <c r="J780" s="11">
        <v>43761.199999999983</v>
      </c>
      <c r="K780" s="11"/>
      <c r="M780" s="11">
        <v>241</v>
      </c>
      <c r="N780" s="64"/>
      <c r="P780" s="189">
        <f t="shared" si="36"/>
        <v>181.58174273858913</v>
      </c>
      <c r="Q780" s="11"/>
      <c r="R780" s="11"/>
      <c r="S780" s="11"/>
      <c r="T780" s="166">
        <f t="shared" si="37"/>
        <v>994.52282157676348</v>
      </c>
      <c r="U780" s="11"/>
      <c r="V780" s="11"/>
      <c r="W780" s="11"/>
      <c r="Y780" s="11">
        <v>43761.199999999983</v>
      </c>
      <c r="Z780" s="10"/>
      <c r="AA780" s="191"/>
      <c r="AB780" s="10">
        <f t="shared" si="38"/>
        <v>37693.69</v>
      </c>
      <c r="AC780" s="10">
        <v>40623.71</v>
      </c>
      <c r="AD780" s="10"/>
      <c r="AE780" s="4"/>
      <c r="AF780" s="4"/>
    </row>
    <row r="781" spans="1:32" x14ac:dyDescent="0.2">
      <c r="A781" s="51"/>
      <c r="B781" s="11"/>
      <c r="C781" s="11" t="s">
        <v>216</v>
      </c>
      <c r="D781" s="11"/>
      <c r="E781" s="11" t="s">
        <v>166</v>
      </c>
      <c r="F781" s="11">
        <v>483794</v>
      </c>
      <c r="G781" s="11"/>
      <c r="H781" s="11"/>
      <c r="I781" s="11"/>
      <c r="J781" s="11">
        <v>89729.539999999921</v>
      </c>
      <c r="K781" s="11"/>
      <c r="M781" s="11">
        <v>670</v>
      </c>
      <c r="N781" s="64"/>
      <c r="P781" s="189">
        <f t="shared" si="36"/>
        <v>133.92468656716406</v>
      </c>
      <c r="Q781" s="11"/>
      <c r="R781" s="11"/>
      <c r="S781" s="11"/>
      <c r="T781" s="166">
        <f t="shared" si="37"/>
        <v>722.08059701492539</v>
      </c>
      <c r="U781" s="11"/>
      <c r="V781" s="11"/>
      <c r="W781" s="11"/>
      <c r="Y781" s="11">
        <v>89729.539999999921</v>
      </c>
      <c r="Z781" s="10"/>
      <c r="AA781" s="191"/>
      <c r="AB781" s="10">
        <f t="shared" si="38"/>
        <v>77288.490000000005</v>
      </c>
      <c r="AC781" s="10">
        <v>83296.320000000007</v>
      </c>
      <c r="AD781" s="10"/>
      <c r="AE781" s="4"/>
      <c r="AF781" s="4"/>
    </row>
    <row r="782" spans="1:32" x14ac:dyDescent="0.2">
      <c r="A782" s="51"/>
      <c r="B782" s="11"/>
      <c r="C782" s="11" t="s">
        <v>217</v>
      </c>
      <c r="D782" s="11"/>
      <c r="E782" s="11" t="s">
        <v>218</v>
      </c>
      <c r="F782" s="11">
        <v>99657</v>
      </c>
      <c r="G782" s="11"/>
      <c r="H782" s="11"/>
      <c r="I782" s="11"/>
      <c r="J782" s="11">
        <v>18707.960000000003</v>
      </c>
      <c r="K782" s="11"/>
      <c r="M782" s="11">
        <v>119</v>
      </c>
      <c r="N782" s="64"/>
      <c r="P782" s="189">
        <f t="shared" si="36"/>
        <v>157.20974789915968</v>
      </c>
      <c r="Q782" s="11"/>
      <c r="R782" s="11"/>
      <c r="S782" s="11"/>
      <c r="T782" s="166">
        <f t="shared" si="37"/>
        <v>837.45378151260502</v>
      </c>
      <c r="U782" s="11"/>
      <c r="V782" s="11"/>
      <c r="W782" s="11"/>
      <c r="Y782" s="11">
        <v>18707.960000000003</v>
      </c>
      <c r="Z782" s="10"/>
      <c r="AA782" s="191"/>
      <c r="AB782" s="10">
        <f t="shared" si="38"/>
        <v>16114.09</v>
      </c>
      <c r="AC782" s="10">
        <v>17366.68</v>
      </c>
      <c r="AD782" s="10"/>
      <c r="AE782" s="4"/>
      <c r="AF782" s="4"/>
    </row>
    <row r="783" spans="1:32" x14ac:dyDescent="0.2">
      <c r="A783" s="51"/>
      <c r="B783" s="11"/>
      <c r="C783" s="11" t="s">
        <v>219</v>
      </c>
      <c r="D783" s="11"/>
      <c r="E783" s="11" t="s">
        <v>124</v>
      </c>
      <c r="F783" s="11">
        <v>1832</v>
      </c>
      <c r="G783" s="11"/>
      <c r="H783" s="11"/>
      <c r="I783" s="11"/>
      <c r="J783" s="11">
        <v>363.78</v>
      </c>
      <c r="K783" s="11"/>
      <c r="M783" s="11">
        <v>2</v>
      </c>
      <c r="N783" s="64"/>
      <c r="P783" s="189">
        <f t="shared" si="36"/>
        <v>181.89</v>
      </c>
      <c r="Q783" s="11"/>
      <c r="R783" s="11"/>
      <c r="S783" s="11"/>
      <c r="T783" s="166">
        <f t="shared" si="37"/>
        <v>916</v>
      </c>
      <c r="U783" s="11"/>
      <c r="V783" s="11"/>
      <c r="W783" s="11"/>
      <c r="Y783" s="11">
        <v>363.78</v>
      </c>
      <c r="Z783" s="10"/>
      <c r="AA783" s="191"/>
      <c r="AB783" s="10">
        <f t="shared" si="38"/>
        <v>313.33999999999997</v>
      </c>
      <c r="AC783" s="10">
        <v>337.7</v>
      </c>
      <c r="AD783" s="10"/>
      <c r="AE783" s="4"/>
      <c r="AF783" s="4"/>
    </row>
    <row r="784" spans="1:32" x14ac:dyDescent="0.2">
      <c r="A784" s="51"/>
      <c r="B784" s="11"/>
      <c r="C784" s="11" t="s">
        <v>219</v>
      </c>
      <c r="D784" s="11"/>
      <c r="E784" s="11" t="s">
        <v>201</v>
      </c>
      <c r="F784" s="11">
        <v>472348</v>
      </c>
      <c r="G784" s="11"/>
      <c r="H784" s="11"/>
      <c r="I784" s="11"/>
      <c r="J784" s="11">
        <v>89446.939999999842</v>
      </c>
      <c r="K784" s="11"/>
      <c r="M784" s="11">
        <v>889</v>
      </c>
      <c r="N784" s="64"/>
      <c r="P784" s="189">
        <f t="shared" si="36"/>
        <v>100.61523059617529</v>
      </c>
      <c r="Q784" s="11"/>
      <c r="R784" s="11"/>
      <c r="S784" s="11"/>
      <c r="T784" s="166">
        <f t="shared" si="37"/>
        <v>531.32508436445448</v>
      </c>
      <c r="U784" s="11"/>
      <c r="V784" s="11"/>
      <c r="W784" s="11"/>
      <c r="Y784" s="11">
        <v>89446.939999999842</v>
      </c>
      <c r="Z784" s="10"/>
      <c r="AA784" s="191"/>
      <c r="AB784" s="10">
        <f t="shared" si="38"/>
        <v>77045.070000000007</v>
      </c>
      <c r="AC784" s="10">
        <v>83033.98</v>
      </c>
      <c r="AD784" s="10"/>
      <c r="AE784" s="4"/>
      <c r="AF784" s="4"/>
    </row>
    <row r="785" spans="1:32" x14ac:dyDescent="0.2">
      <c r="A785" s="51"/>
      <c r="B785" s="11"/>
      <c r="C785" s="11" t="s">
        <v>219</v>
      </c>
      <c r="D785" s="11"/>
      <c r="E785" s="11" t="s">
        <v>221</v>
      </c>
      <c r="F785" s="11">
        <v>1715</v>
      </c>
      <c r="G785" s="11"/>
      <c r="H785" s="11"/>
      <c r="I785" s="11"/>
      <c r="J785" s="11">
        <v>329.45</v>
      </c>
      <c r="K785" s="11"/>
      <c r="M785" s="11">
        <v>2</v>
      </c>
      <c r="N785" s="64"/>
      <c r="P785" s="189">
        <f t="shared" si="36"/>
        <v>164.72499999999999</v>
      </c>
      <c r="Q785" s="11"/>
      <c r="R785" s="11"/>
      <c r="S785" s="11"/>
      <c r="T785" s="166">
        <f t="shared" si="37"/>
        <v>857.5</v>
      </c>
      <c r="U785" s="11"/>
      <c r="V785" s="11"/>
      <c r="W785" s="11"/>
      <c r="Y785" s="11">
        <v>329.45</v>
      </c>
      <c r="Z785" s="10"/>
      <c r="AA785" s="191"/>
      <c r="AB785" s="10">
        <f t="shared" si="38"/>
        <v>283.77</v>
      </c>
      <c r="AC785" s="10">
        <v>305.83</v>
      </c>
      <c r="AD785" s="10"/>
      <c r="AE785" s="4"/>
      <c r="AF785" s="4"/>
    </row>
    <row r="786" spans="1:32" x14ac:dyDescent="0.2">
      <c r="A786" s="51"/>
      <c r="B786" s="11"/>
      <c r="C786" s="11" t="s">
        <v>222</v>
      </c>
      <c r="D786" s="11"/>
      <c r="E786" s="11" t="s">
        <v>73</v>
      </c>
      <c r="F786" s="11">
        <v>531</v>
      </c>
      <c r="G786" s="11"/>
      <c r="H786" s="11"/>
      <c r="I786" s="11"/>
      <c r="J786" s="11">
        <v>105.12</v>
      </c>
      <c r="K786" s="11"/>
      <c r="M786" s="11">
        <v>1</v>
      </c>
      <c r="N786" s="64"/>
      <c r="P786" s="189">
        <f t="shared" si="36"/>
        <v>105.12</v>
      </c>
      <c r="Q786" s="11"/>
      <c r="R786" s="11"/>
      <c r="S786" s="11"/>
      <c r="T786" s="166">
        <f t="shared" si="37"/>
        <v>531</v>
      </c>
      <c r="U786" s="11"/>
      <c r="V786" s="11"/>
      <c r="W786" s="11"/>
      <c r="Y786" s="11">
        <v>105.12</v>
      </c>
      <c r="Z786" s="10"/>
      <c r="AA786" s="191"/>
      <c r="AB786" s="10">
        <f t="shared" si="38"/>
        <v>90.55</v>
      </c>
      <c r="AC786" s="10">
        <v>97.58</v>
      </c>
      <c r="AD786" s="10"/>
      <c r="AE786" s="4"/>
      <c r="AF786" s="4"/>
    </row>
    <row r="787" spans="1:32" x14ac:dyDescent="0.2">
      <c r="A787" s="51"/>
      <c r="B787" s="11"/>
      <c r="C787" s="11" t="s">
        <v>222</v>
      </c>
      <c r="D787" s="11"/>
      <c r="E787" s="11" t="s">
        <v>223</v>
      </c>
      <c r="F787" s="11">
        <v>140525</v>
      </c>
      <c r="G787" s="11"/>
      <c r="H787" s="11"/>
      <c r="I787" s="11"/>
      <c r="J787" s="11">
        <v>25490.709999999988</v>
      </c>
      <c r="K787" s="11"/>
      <c r="M787" s="11">
        <v>208</v>
      </c>
      <c r="N787" s="64"/>
      <c r="P787" s="189">
        <f t="shared" si="36"/>
        <v>122.55149038461533</v>
      </c>
      <c r="Q787" s="11"/>
      <c r="R787" s="11"/>
      <c r="S787" s="11"/>
      <c r="T787" s="166">
        <f t="shared" si="37"/>
        <v>675.60096153846155</v>
      </c>
      <c r="U787" s="11"/>
      <c r="V787" s="11"/>
      <c r="W787" s="11"/>
      <c r="Y787" s="11">
        <v>25490.709999999988</v>
      </c>
      <c r="Z787" s="10"/>
      <c r="AA787" s="191"/>
      <c r="AB787" s="10">
        <f t="shared" si="38"/>
        <v>21956.41</v>
      </c>
      <c r="AC787" s="10">
        <v>23663.14</v>
      </c>
      <c r="AD787" s="10"/>
      <c r="AE787" s="4"/>
      <c r="AF787" s="4"/>
    </row>
    <row r="788" spans="1:32" x14ac:dyDescent="0.2">
      <c r="A788" s="51"/>
      <c r="B788" s="11"/>
      <c r="C788" s="11" t="s">
        <v>222</v>
      </c>
      <c r="D788" s="11"/>
      <c r="E788" s="11" t="s">
        <v>224</v>
      </c>
      <c r="F788" s="11">
        <v>2143</v>
      </c>
      <c r="G788" s="11"/>
      <c r="H788" s="11"/>
      <c r="I788" s="11"/>
      <c r="J788" s="11">
        <v>417.37</v>
      </c>
      <c r="K788" s="11"/>
      <c r="M788" s="11">
        <v>3</v>
      </c>
      <c r="N788" s="64"/>
      <c r="P788" s="189">
        <f t="shared" si="36"/>
        <v>139.12333333333333</v>
      </c>
      <c r="Q788" s="11"/>
      <c r="R788" s="11"/>
      <c r="S788" s="11"/>
      <c r="T788" s="166">
        <f t="shared" si="37"/>
        <v>714.33333333333337</v>
      </c>
      <c r="U788" s="11"/>
      <c r="V788" s="11"/>
      <c r="W788" s="11"/>
      <c r="Y788" s="11">
        <v>417.37</v>
      </c>
      <c r="Z788" s="10"/>
      <c r="AA788" s="191"/>
      <c r="AB788" s="10">
        <f t="shared" si="38"/>
        <v>359.5</v>
      </c>
      <c r="AC788" s="10">
        <v>387.45</v>
      </c>
      <c r="AD788" s="10"/>
      <c r="AE788" s="4"/>
      <c r="AF788" s="4"/>
    </row>
    <row r="789" spans="1:32" x14ac:dyDescent="0.2">
      <c r="A789" s="51"/>
      <c r="B789" s="11"/>
      <c r="C789" s="11" t="s">
        <v>222</v>
      </c>
      <c r="D789" s="11"/>
      <c r="E789" s="11" t="s">
        <v>225</v>
      </c>
      <c r="F789" s="11">
        <v>1428</v>
      </c>
      <c r="G789" s="11"/>
      <c r="H789" s="11"/>
      <c r="I789" s="11"/>
      <c r="J789" s="11">
        <v>270.23</v>
      </c>
      <c r="K789" s="11"/>
      <c r="M789" s="11">
        <v>1</v>
      </c>
      <c r="N789" s="64"/>
      <c r="P789" s="189">
        <f t="shared" si="36"/>
        <v>270.23</v>
      </c>
      <c r="Q789" s="11"/>
      <c r="R789" s="11"/>
      <c r="S789" s="11"/>
      <c r="T789" s="166">
        <f t="shared" si="37"/>
        <v>1428</v>
      </c>
      <c r="U789" s="11"/>
      <c r="V789" s="11"/>
      <c r="W789" s="11"/>
      <c r="Y789" s="11">
        <v>270.23</v>
      </c>
      <c r="Z789" s="10"/>
      <c r="AA789" s="191"/>
      <c r="AB789" s="10">
        <f t="shared" si="38"/>
        <v>232.76</v>
      </c>
      <c r="AC789" s="10">
        <v>250.86</v>
      </c>
      <c r="AD789" s="10"/>
      <c r="AE789" s="4"/>
      <c r="AF789" s="4"/>
    </row>
    <row r="790" spans="1:32" x14ac:dyDescent="0.2">
      <c r="A790" s="51"/>
      <c r="B790" s="11"/>
      <c r="C790" s="11" t="s">
        <v>226</v>
      </c>
      <c r="D790" s="11"/>
      <c r="E790" s="11" t="s">
        <v>206</v>
      </c>
      <c r="F790" s="11">
        <v>445643</v>
      </c>
      <c r="G790" s="11"/>
      <c r="H790" s="11"/>
      <c r="I790" s="11"/>
      <c r="J790" s="11">
        <v>82906.279999999941</v>
      </c>
      <c r="K790" s="11"/>
      <c r="M790" s="11">
        <v>496</v>
      </c>
      <c r="N790" s="64"/>
      <c r="P790" s="189">
        <f t="shared" si="36"/>
        <v>167.14975806451602</v>
      </c>
      <c r="Q790" s="11"/>
      <c r="R790" s="11"/>
      <c r="S790" s="11"/>
      <c r="T790" s="166">
        <f t="shared" si="37"/>
        <v>898.47379032258061</v>
      </c>
      <c r="U790" s="11"/>
      <c r="V790" s="11"/>
      <c r="W790" s="11"/>
      <c r="Y790" s="11">
        <v>82906.279999999941</v>
      </c>
      <c r="Z790" s="10"/>
      <c r="AA790" s="191"/>
      <c r="AB790" s="10">
        <f t="shared" si="38"/>
        <v>71411.28</v>
      </c>
      <c r="AC790" s="10">
        <v>76962.25</v>
      </c>
      <c r="AD790" s="10"/>
      <c r="AE790" s="4"/>
      <c r="AF790" s="4"/>
    </row>
    <row r="791" spans="1:32" x14ac:dyDescent="0.2">
      <c r="A791" s="51"/>
      <c r="B791" s="11"/>
      <c r="C791" s="11" t="s">
        <v>227</v>
      </c>
      <c r="D791" s="11"/>
      <c r="E791" s="11" t="s">
        <v>163</v>
      </c>
      <c r="F791" s="11">
        <v>21819</v>
      </c>
      <c r="G791" s="11"/>
      <c r="H791" s="11"/>
      <c r="I791" s="11"/>
      <c r="J791" s="11">
        <v>4467.4999999999991</v>
      </c>
      <c r="K791" s="11"/>
      <c r="M791" s="11">
        <v>69</v>
      </c>
      <c r="N791" s="64"/>
      <c r="P791" s="189">
        <f t="shared" si="36"/>
        <v>64.746376811594189</v>
      </c>
      <c r="Q791" s="11"/>
      <c r="R791" s="11"/>
      <c r="S791" s="11"/>
      <c r="T791" s="166">
        <f t="shared" si="37"/>
        <v>316.21739130434781</v>
      </c>
      <c r="U791" s="11"/>
      <c r="V791" s="11"/>
      <c r="W791" s="11"/>
      <c r="Y791" s="11">
        <v>4467.4999999999991</v>
      </c>
      <c r="Z791" s="10"/>
      <c r="AA791" s="191"/>
      <c r="AB791" s="10">
        <f t="shared" si="38"/>
        <v>3848.08</v>
      </c>
      <c r="AC791" s="10">
        <v>4147.2</v>
      </c>
      <c r="AD791" s="10"/>
      <c r="AE791" s="4"/>
      <c r="AF791" s="4"/>
    </row>
    <row r="792" spans="1:32" x14ac:dyDescent="0.2">
      <c r="A792" s="51"/>
      <c r="B792" s="11"/>
      <c r="C792" s="11" t="s">
        <v>228</v>
      </c>
      <c r="D792" s="11"/>
      <c r="E792" s="11" t="s">
        <v>163</v>
      </c>
      <c r="F792" s="11">
        <v>814</v>
      </c>
      <c r="G792" s="11"/>
      <c r="H792" s="11"/>
      <c r="I792" s="11"/>
      <c r="J792" s="11">
        <v>156.44999999999999</v>
      </c>
      <c r="K792" s="11"/>
      <c r="M792" s="11">
        <v>1</v>
      </c>
      <c r="N792" s="64"/>
      <c r="P792" s="189">
        <f t="shared" si="36"/>
        <v>156.44999999999999</v>
      </c>
      <c r="Q792" s="11"/>
      <c r="R792" s="11"/>
      <c r="S792" s="11"/>
      <c r="T792" s="166">
        <f t="shared" si="37"/>
        <v>814</v>
      </c>
      <c r="U792" s="11"/>
      <c r="V792" s="11"/>
      <c r="W792" s="11"/>
      <c r="Y792" s="11">
        <v>156.44999999999999</v>
      </c>
      <c r="Z792" s="10"/>
      <c r="AA792" s="191"/>
      <c r="AB792" s="10">
        <f t="shared" si="38"/>
        <v>134.76</v>
      </c>
      <c r="AC792" s="10">
        <v>145.22999999999999</v>
      </c>
      <c r="AD792" s="10"/>
      <c r="AE792" s="4"/>
      <c r="AF792" s="4"/>
    </row>
    <row r="793" spans="1:32" x14ac:dyDescent="0.2">
      <c r="A793" s="51"/>
      <c r="B793" s="11"/>
      <c r="C793" s="11" t="s">
        <v>228</v>
      </c>
      <c r="D793" s="11"/>
      <c r="E793" s="11" t="s">
        <v>93</v>
      </c>
      <c r="F793" s="11">
        <v>-91110</v>
      </c>
      <c r="G793" s="11"/>
      <c r="H793" s="11"/>
      <c r="I793" s="11"/>
      <c r="J793" s="11">
        <v>-15354.139999999996</v>
      </c>
      <c r="K793" s="11"/>
      <c r="M793" s="11">
        <v>316</v>
      </c>
      <c r="N793" s="64"/>
      <c r="P793" s="189">
        <f t="shared" si="36"/>
        <v>-48.58905063291138</v>
      </c>
      <c r="Q793" s="11"/>
      <c r="R793" s="11"/>
      <c r="S793" s="11"/>
      <c r="T793" s="166">
        <f t="shared" si="37"/>
        <v>-288.32278481012656</v>
      </c>
      <c r="U793" s="11"/>
      <c r="V793" s="11"/>
      <c r="W793" s="11"/>
      <c r="Y793" s="11">
        <v>-15354.139999999996</v>
      </c>
      <c r="Z793" s="10"/>
      <c r="AA793" s="191"/>
      <c r="AB793" s="10">
        <f t="shared" si="38"/>
        <v>-13225.28</v>
      </c>
      <c r="AC793" s="10">
        <v>-14253.31</v>
      </c>
      <c r="AD793" s="10"/>
      <c r="AE793" s="4"/>
      <c r="AF793" s="4"/>
    </row>
    <row r="794" spans="1:32" x14ac:dyDescent="0.2">
      <c r="A794" s="51"/>
      <c r="B794" s="11"/>
      <c r="C794" s="11" t="s">
        <v>229</v>
      </c>
      <c r="D794" s="11"/>
      <c r="E794" s="11" t="s">
        <v>230</v>
      </c>
      <c r="F794" s="11">
        <v>161398</v>
      </c>
      <c r="G794" s="11"/>
      <c r="H794" s="11"/>
      <c r="I794" s="11"/>
      <c r="J794" s="11">
        <v>30645.220000000012</v>
      </c>
      <c r="K794" s="11"/>
      <c r="M794" s="11">
        <v>202</v>
      </c>
      <c r="N794" s="64"/>
      <c r="P794" s="189">
        <f t="shared" si="36"/>
        <v>151.70900990099017</v>
      </c>
      <c r="Q794" s="11"/>
      <c r="R794" s="11"/>
      <c r="S794" s="11"/>
      <c r="T794" s="166">
        <f t="shared" si="37"/>
        <v>799</v>
      </c>
      <c r="U794" s="11"/>
      <c r="V794" s="11"/>
      <c r="W794" s="11"/>
      <c r="Y794" s="11">
        <v>30645.220000000012</v>
      </c>
      <c r="Z794" s="10"/>
      <c r="AA794" s="191"/>
      <c r="AB794" s="10">
        <f t="shared" si="38"/>
        <v>26396.240000000002</v>
      </c>
      <c r="AC794" s="10">
        <v>28448.09</v>
      </c>
      <c r="AD794" s="10"/>
      <c r="AE794" s="4"/>
      <c r="AF794" s="4"/>
    </row>
    <row r="795" spans="1:32" x14ac:dyDescent="0.2">
      <c r="A795" s="51"/>
      <c r="B795" s="11"/>
      <c r="C795" s="11" t="s">
        <v>229</v>
      </c>
      <c r="D795" s="11"/>
      <c r="E795" s="11" t="s">
        <v>231</v>
      </c>
      <c r="F795" s="11">
        <v>858</v>
      </c>
      <c r="G795" s="11"/>
      <c r="H795" s="11"/>
      <c r="I795" s="11"/>
      <c r="J795" s="11">
        <v>165.63</v>
      </c>
      <c r="K795" s="11"/>
      <c r="M795" s="11">
        <v>1</v>
      </c>
      <c r="N795" s="64"/>
      <c r="P795" s="189">
        <f t="shared" si="36"/>
        <v>165.63</v>
      </c>
      <c r="Q795" s="11"/>
      <c r="R795" s="11"/>
      <c r="S795" s="11"/>
      <c r="T795" s="166">
        <f t="shared" si="37"/>
        <v>858</v>
      </c>
      <c r="U795" s="11"/>
      <c r="V795" s="11"/>
      <c r="W795" s="11"/>
      <c r="Y795" s="11">
        <v>165.63</v>
      </c>
      <c r="Z795" s="10"/>
      <c r="AA795" s="191"/>
      <c r="AB795" s="10">
        <f t="shared" si="38"/>
        <v>142.66999999999999</v>
      </c>
      <c r="AC795" s="10">
        <v>153.76</v>
      </c>
      <c r="AD795" s="10"/>
      <c r="AE795" s="4"/>
      <c r="AF795" s="4"/>
    </row>
    <row r="796" spans="1:32" x14ac:dyDescent="0.2">
      <c r="A796" s="51"/>
      <c r="B796" s="11"/>
      <c r="C796" s="11" t="s">
        <v>232</v>
      </c>
      <c r="D796" s="11"/>
      <c r="E796" s="11" t="s">
        <v>68</v>
      </c>
      <c r="F796" s="11">
        <v>2190</v>
      </c>
      <c r="G796" s="11"/>
      <c r="H796" s="11"/>
      <c r="I796" s="11"/>
      <c r="J796" s="11">
        <v>273.25</v>
      </c>
      <c r="K796" s="11"/>
      <c r="M796" s="11">
        <v>3</v>
      </c>
      <c r="N796" s="64"/>
      <c r="P796" s="189">
        <f t="shared" si="36"/>
        <v>91.083333333333329</v>
      </c>
      <c r="Q796" s="11"/>
      <c r="R796" s="11"/>
      <c r="S796" s="11"/>
      <c r="T796" s="166">
        <f t="shared" si="37"/>
        <v>730</v>
      </c>
      <c r="U796" s="11"/>
      <c r="V796" s="11"/>
      <c r="W796" s="11"/>
      <c r="Y796" s="11">
        <v>273.25</v>
      </c>
      <c r="Z796" s="10"/>
      <c r="AA796" s="191"/>
      <c r="AB796" s="10">
        <f t="shared" si="38"/>
        <v>235.36</v>
      </c>
      <c r="AC796" s="10">
        <v>253.66</v>
      </c>
      <c r="AD796" s="10"/>
      <c r="AE796" s="4"/>
      <c r="AF796" s="4"/>
    </row>
    <row r="797" spans="1:32" x14ac:dyDescent="0.2">
      <c r="A797" s="51"/>
      <c r="B797" s="11"/>
      <c r="C797" s="11" t="s">
        <v>232</v>
      </c>
      <c r="D797" s="11"/>
      <c r="E797" s="11" t="s">
        <v>233</v>
      </c>
      <c r="F797" s="11">
        <v>162435</v>
      </c>
      <c r="G797" s="11"/>
      <c r="H797" s="11"/>
      <c r="I797" s="11"/>
      <c r="J797" s="11">
        <v>30119.119999999995</v>
      </c>
      <c r="K797" s="11"/>
      <c r="M797" s="11">
        <v>212</v>
      </c>
      <c r="N797" s="64"/>
      <c r="P797" s="189">
        <f t="shared" si="36"/>
        <v>142.07132075471696</v>
      </c>
      <c r="Q797" s="11"/>
      <c r="R797" s="11"/>
      <c r="S797" s="11"/>
      <c r="T797" s="166">
        <f t="shared" si="37"/>
        <v>766.20283018867929</v>
      </c>
      <c r="U797" s="11"/>
      <c r="V797" s="11"/>
      <c r="W797" s="11"/>
      <c r="Y797" s="11">
        <v>30119.119999999995</v>
      </c>
      <c r="Z797" s="10"/>
      <c r="AA797" s="191"/>
      <c r="AB797" s="10">
        <f t="shared" si="38"/>
        <v>25943.09</v>
      </c>
      <c r="AC797" s="10">
        <v>27959.71</v>
      </c>
      <c r="AD797" s="10"/>
      <c r="AE797" s="4"/>
      <c r="AF797" s="4"/>
    </row>
    <row r="798" spans="1:32" x14ac:dyDescent="0.2">
      <c r="A798" s="51"/>
      <c r="B798" s="11"/>
      <c r="C798" s="11" t="s">
        <v>234</v>
      </c>
      <c r="D798" s="11"/>
      <c r="E798" s="11" t="s">
        <v>117</v>
      </c>
      <c r="F798" s="11">
        <v>2659</v>
      </c>
      <c r="G798" s="11"/>
      <c r="H798" s="11"/>
      <c r="I798" s="11"/>
      <c r="J798" s="11">
        <v>529.46999999999991</v>
      </c>
      <c r="K798" s="11"/>
      <c r="M798" s="11">
        <v>6</v>
      </c>
      <c r="N798" s="64"/>
      <c r="P798" s="189">
        <f t="shared" si="36"/>
        <v>88.24499999999999</v>
      </c>
      <c r="Q798" s="11"/>
      <c r="R798" s="11"/>
      <c r="S798" s="11"/>
      <c r="T798" s="166">
        <f t="shared" si="37"/>
        <v>443.16666666666669</v>
      </c>
      <c r="U798" s="11"/>
      <c r="V798" s="11"/>
      <c r="W798" s="11"/>
      <c r="Y798" s="11">
        <v>529.46999999999991</v>
      </c>
      <c r="Z798" s="10"/>
      <c r="AA798" s="191"/>
      <c r="AB798" s="10">
        <f t="shared" si="38"/>
        <v>456.06</v>
      </c>
      <c r="AC798" s="10">
        <v>491.51</v>
      </c>
      <c r="AD798" s="10"/>
      <c r="AE798" s="4"/>
      <c r="AF798" s="4"/>
    </row>
    <row r="799" spans="1:32" x14ac:dyDescent="0.2">
      <c r="A799" s="51"/>
      <c r="B799" s="11"/>
      <c r="C799" s="11" t="s">
        <v>234</v>
      </c>
      <c r="D799" s="11"/>
      <c r="E799" s="11" t="s">
        <v>75</v>
      </c>
      <c r="F799" s="11">
        <v>547</v>
      </c>
      <c r="G799" s="11"/>
      <c r="H799" s="11"/>
      <c r="I799" s="11"/>
      <c r="J799" s="11">
        <v>107.52</v>
      </c>
      <c r="K799" s="11"/>
      <c r="M799" s="11">
        <v>1</v>
      </c>
      <c r="N799" s="64"/>
      <c r="P799" s="189">
        <f t="shared" si="36"/>
        <v>107.52</v>
      </c>
      <c r="Q799" s="11"/>
      <c r="R799" s="11"/>
      <c r="S799" s="11"/>
      <c r="T799" s="166">
        <f t="shared" si="37"/>
        <v>547</v>
      </c>
      <c r="U799" s="11"/>
      <c r="V799" s="11"/>
      <c r="W799" s="11"/>
      <c r="Y799" s="11">
        <v>107.52</v>
      </c>
      <c r="Z799" s="10"/>
      <c r="AA799" s="191"/>
      <c r="AB799" s="10">
        <f t="shared" si="38"/>
        <v>92.61</v>
      </c>
      <c r="AC799" s="10">
        <v>99.81</v>
      </c>
      <c r="AD799" s="10"/>
      <c r="AE799" s="4"/>
      <c r="AF799" s="4"/>
    </row>
    <row r="800" spans="1:32" x14ac:dyDescent="0.2">
      <c r="A800" s="51"/>
      <c r="B800" s="11"/>
      <c r="C800" s="11" t="s">
        <v>234</v>
      </c>
      <c r="D800" s="11"/>
      <c r="E800" s="11" t="s">
        <v>235</v>
      </c>
      <c r="F800" s="11">
        <v>768216</v>
      </c>
      <c r="G800" s="11"/>
      <c r="H800" s="11"/>
      <c r="I800" s="11"/>
      <c r="J800" s="11">
        <v>143342.58999999988</v>
      </c>
      <c r="K800" s="11"/>
      <c r="M800" s="11">
        <v>1000</v>
      </c>
      <c r="N800" s="64"/>
      <c r="P800" s="189">
        <f t="shared" si="36"/>
        <v>143.34258999999989</v>
      </c>
      <c r="Q800" s="11"/>
      <c r="R800" s="11"/>
      <c r="S800" s="11"/>
      <c r="T800" s="166">
        <f t="shared" si="37"/>
        <v>768.21600000000001</v>
      </c>
      <c r="U800" s="11"/>
      <c r="V800" s="11"/>
      <c r="W800" s="11"/>
      <c r="Y800" s="11">
        <v>143342.58999999988</v>
      </c>
      <c r="Z800" s="10"/>
      <c r="AA800" s="191"/>
      <c r="AB800" s="10">
        <f t="shared" si="38"/>
        <v>123468.06</v>
      </c>
      <c r="AC800" s="10">
        <v>133065.54</v>
      </c>
      <c r="AD800" s="10"/>
      <c r="AE800" s="4"/>
      <c r="AF800" s="4"/>
    </row>
    <row r="801" spans="1:32" x14ac:dyDescent="0.2">
      <c r="A801" s="51"/>
      <c r="B801" s="11"/>
      <c r="C801" s="11" t="s">
        <v>236</v>
      </c>
      <c r="D801" s="11"/>
      <c r="E801" s="11" t="s">
        <v>175</v>
      </c>
      <c r="F801" s="11">
        <v>6478</v>
      </c>
      <c r="G801" s="11"/>
      <c r="H801" s="11"/>
      <c r="I801" s="11"/>
      <c r="J801" s="11">
        <v>1136.06</v>
      </c>
      <c r="K801" s="11"/>
      <c r="M801" s="11">
        <v>6</v>
      </c>
      <c r="N801" s="64"/>
      <c r="P801" s="189">
        <f t="shared" si="36"/>
        <v>189.34333333333333</v>
      </c>
      <c r="Q801" s="11"/>
      <c r="R801" s="11"/>
      <c r="S801" s="11"/>
      <c r="T801" s="166">
        <f t="shared" si="37"/>
        <v>1079.6666666666667</v>
      </c>
      <c r="U801" s="11"/>
      <c r="V801" s="11"/>
      <c r="W801" s="11"/>
      <c r="Y801" s="11">
        <v>1136.06</v>
      </c>
      <c r="Z801" s="10"/>
      <c r="AA801" s="191"/>
      <c r="AB801" s="10">
        <f t="shared" si="38"/>
        <v>978.54</v>
      </c>
      <c r="AC801" s="10">
        <v>1054.6099999999999</v>
      </c>
      <c r="AD801" s="10"/>
      <c r="AE801" s="4"/>
      <c r="AF801" s="4"/>
    </row>
    <row r="802" spans="1:32" x14ac:dyDescent="0.2">
      <c r="A802" s="51"/>
      <c r="B802" s="11"/>
      <c r="C802" s="11" t="s">
        <v>237</v>
      </c>
      <c r="D802" s="11"/>
      <c r="E802" s="11" t="s">
        <v>152</v>
      </c>
      <c r="F802" s="11">
        <v>34186</v>
      </c>
      <c r="G802" s="11"/>
      <c r="H802" s="11"/>
      <c r="I802" s="11"/>
      <c r="J802" s="11">
        <v>6483.88</v>
      </c>
      <c r="K802" s="11"/>
      <c r="M802" s="11">
        <v>41</v>
      </c>
      <c r="N802" s="64"/>
      <c r="P802" s="189">
        <f t="shared" si="36"/>
        <v>158.14341463414635</v>
      </c>
      <c r="Q802" s="11"/>
      <c r="R802" s="11"/>
      <c r="S802" s="11"/>
      <c r="T802" s="166">
        <f t="shared" si="37"/>
        <v>833.80487804878044</v>
      </c>
      <c r="U802" s="11"/>
      <c r="V802" s="11"/>
      <c r="W802" s="11"/>
      <c r="Y802" s="11">
        <v>6483.88</v>
      </c>
      <c r="Z802" s="10"/>
      <c r="AA802" s="191"/>
      <c r="AB802" s="10">
        <f t="shared" si="38"/>
        <v>5584.89</v>
      </c>
      <c r="AC802" s="10">
        <v>6019.01</v>
      </c>
      <c r="AD802" s="10"/>
      <c r="AE802" s="4"/>
      <c r="AF802" s="4"/>
    </row>
    <row r="803" spans="1:32" x14ac:dyDescent="0.2">
      <c r="A803" s="51"/>
      <c r="B803" s="11"/>
      <c r="C803" s="11" t="s">
        <v>238</v>
      </c>
      <c r="D803" s="11"/>
      <c r="E803" s="11" t="s">
        <v>79</v>
      </c>
      <c r="F803" s="11">
        <v>1853</v>
      </c>
      <c r="G803" s="11"/>
      <c r="H803" s="11"/>
      <c r="I803" s="11"/>
      <c r="J803" s="11">
        <v>356.49</v>
      </c>
      <c r="K803" s="11"/>
      <c r="M803" s="11">
        <v>2</v>
      </c>
      <c r="N803" s="64"/>
      <c r="P803" s="189">
        <f t="shared" si="36"/>
        <v>178.245</v>
      </c>
      <c r="Q803" s="11"/>
      <c r="R803" s="11"/>
      <c r="S803" s="11"/>
      <c r="T803" s="166">
        <f t="shared" si="37"/>
        <v>926.5</v>
      </c>
      <c r="U803" s="11"/>
      <c r="V803" s="11"/>
      <c r="W803" s="11"/>
      <c r="Y803" s="11">
        <v>356.49</v>
      </c>
      <c r="Z803" s="10"/>
      <c r="AA803" s="191"/>
      <c r="AB803" s="10">
        <f t="shared" si="38"/>
        <v>307.06</v>
      </c>
      <c r="AC803" s="10">
        <v>330.93</v>
      </c>
      <c r="AD803" s="10"/>
      <c r="AE803" s="4"/>
      <c r="AF803" s="4"/>
    </row>
    <row r="804" spans="1:32" x14ac:dyDescent="0.2">
      <c r="A804" s="51"/>
      <c r="B804" s="11"/>
      <c r="C804" s="11" t="s">
        <v>239</v>
      </c>
      <c r="D804" s="11"/>
      <c r="E804" s="11" t="s">
        <v>66</v>
      </c>
      <c r="F804" s="11">
        <v>2416</v>
      </c>
      <c r="G804" s="11"/>
      <c r="H804" s="11"/>
      <c r="I804" s="11"/>
      <c r="J804" s="11">
        <v>466.19</v>
      </c>
      <c r="K804" s="11"/>
      <c r="M804" s="11">
        <v>3</v>
      </c>
      <c r="N804" s="64"/>
      <c r="P804" s="189">
        <f t="shared" si="36"/>
        <v>155.39666666666668</v>
      </c>
      <c r="Q804" s="11"/>
      <c r="R804" s="11"/>
      <c r="S804" s="11"/>
      <c r="T804" s="166">
        <f t="shared" si="37"/>
        <v>805.33333333333337</v>
      </c>
      <c r="U804" s="11"/>
      <c r="V804" s="11"/>
      <c r="W804" s="11"/>
      <c r="Y804" s="11">
        <v>466.19</v>
      </c>
      <c r="Z804" s="10"/>
      <c r="AA804" s="191"/>
      <c r="AB804" s="10">
        <f t="shared" si="38"/>
        <v>401.55</v>
      </c>
      <c r="AC804" s="10">
        <v>432.77</v>
      </c>
      <c r="AD804" s="10"/>
      <c r="AE804" s="4"/>
      <c r="AF804" s="4"/>
    </row>
    <row r="805" spans="1:32" x14ac:dyDescent="0.2">
      <c r="A805" s="51"/>
      <c r="B805" s="11"/>
      <c r="C805" s="11" t="s">
        <v>239</v>
      </c>
      <c r="D805" s="11"/>
      <c r="E805" s="11" t="s">
        <v>73</v>
      </c>
      <c r="F805" s="11">
        <v>1191</v>
      </c>
      <c r="G805" s="11"/>
      <c r="H805" s="11"/>
      <c r="I805" s="11"/>
      <c r="J805" s="11">
        <v>233.36</v>
      </c>
      <c r="K805" s="11"/>
      <c r="M805" s="11">
        <v>2</v>
      </c>
      <c r="N805" s="64"/>
      <c r="P805" s="189">
        <f t="shared" si="36"/>
        <v>116.68</v>
      </c>
      <c r="Q805" s="11"/>
      <c r="R805" s="11"/>
      <c r="S805" s="11"/>
      <c r="T805" s="166">
        <f t="shared" si="37"/>
        <v>595.5</v>
      </c>
      <c r="U805" s="11"/>
      <c r="V805" s="11"/>
      <c r="W805" s="11"/>
      <c r="Y805" s="11">
        <v>233.36</v>
      </c>
      <c r="Z805" s="10"/>
      <c r="AA805" s="191"/>
      <c r="AB805" s="10">
        <f t="shared" si="38"/>
        <v>201</v>
      </c>
      <c r="AC805" s="10">
        <v>216.63</v>
      </c>
      <c r="AD805" s="10"/>
      <c r="AE805" s="4"/>
      <c r="AF805" s="4"/>
    </row>
    <row r="806" spans="1:32" x14ac:dyDescent="0.2">
      <c r="A806" s="51"/>
      <c r="B806" s="11"/>
      <c r="C806" s="11" t="s">
        <v>240</v>
      </c>
      <c r="D806" s="11"/>
      <c r="E806" s="11" t="s">
        <v>150</v>
      </c>
      <c r="F806" s="11">
        <v>3331</v>
      </c>
      <c r="G806" s="11"/>
      <c r="H806" s="11"/>
      <c r="I806" s="11"/>
      <c r="J806" s="11">
        <v>641.68000000000006</v>
      </c>
      <c r="K806" s="11"/>
      <c r="M806" s="11">
        <v>4</v>
      </c>
      <c r="N806" s="64"/>
      <c r="P806" s="189">
        <f t="shared" si="36"/>
        <v>160.42000000000002</v>
      </c>
      <c r="Q806" s="11"/>
      <c r="R806" s="11"/>
      <c r="S806" s="11"/>
      <c r="T806" s="166">
        <f t="shared" si="37"/>
        <v>832.75</v>
      </c>
      <c r="U806" s="11"/>
      <c r="V806" s="11"/>
      <c r="W806" s="11"/>
      <c r="Y806" s="11">
        <v>641.68000000000006</v>
      </c>
      <c r="Z806" s="10"/>
      <c r="AA806" s="191"/>
      <c r="AB806" s="10">
        <f t="shared" si="38"/>
        <v>552.71</v>
      </c>
      <c r="AC806" s="10">
        <v>595.66999999999996</v>
      </c>
      <c r="AD806" s="10"/>
      <c r="AE806" s="4"/>
      <c r="AF806" s="4"/>
    </row>
    <row r="807" spans="1:32" x14ac:dyDescent="0.2">
      <c r="A807" s="51"/>
      <c r="B807" s="11"/>
      <c r="C807" s="11" t="s">
        <v>241</v>
      </c>
      <c r="D807" s="11"/>
      <c r="E807" s="11" t="s">
        <v>242</v>
      </c>
      <c r="F807" s="11">
        <v>10208</v>
      </c>
      <c r="G807" s="11"/>
      <c r="H807" s="11"/>
      <c r="I807" s="11"/>
      <c r="J807" s="11">
        <v>1957.42</v>
      </c>
      <c r="K807" s="11"/>
      <c r="M807" s="11">
        <v>20</v>
      </c>
      <c r="N807" s="64"/>
      <c r="P807" s="189">
        <f t="shared" si="36"/>
        <v>97.871000000000009</v>
      </c>
      <c r="Q807" s="11"/>
      <c r="R807" s="11"/>
      <c r="S807" s="11"/>
      <c r="T807" s="166">
        <f t="shared" si="37"/>
        <v>510.4</v>
      </c>
      <c r="U807" s="11"/>
      <c r="V807" s="11"/>
      <c r="W807" s="11"/>
      <c r="Y807" s="11">
        <v>1957.42</v>
      </c>
      <c r="Z807" s="10"/>
      <c r="AA807" s="191"/>
      <c r="AB807" s="10">
        <f t="shared" si="38"/>
        <v>1686.02</v>
      </c>
      <c r="AC807" s="10">
        <v>1817.08</v>
      </c>
      <c r="AD807" s="10"/>
      <c r="AE807" s="4"/>
      <c r="AF807" s="4"/>
    </row>
    <row r="808" spans="1:32" x14ac:dyDescent="0.2">
      <c r="A808" s="51"/>
      <c r="B808" s="11"/>
      <c r="C808" s="11" t="s">
        <v>243</v>
      </c>
      <c r="D808" s="11"/>
      <c r="E808" s="11" t="s">
        <v>75</v>
      </c>
      <c r="F808" s="11">
        <v>96</v>
      </c>
      <c r="G808" s="11"/>
      <c r="H808" s="11"/>
      <c r="I808" s="11"/>
      <c r="J808" s="11">
        <v>23.86</v>
      </c>
      <c r="K808" s="11"/>
      <c r="M808" s="11">
        <v>1</v>
      </c>
      <c r="N808" s="64"/>
      <c r="P808" s="189">
        <f t="shared" si="36"/>
        <v>23.86</v>
      </c>
      <c r="Q808" s="11"/>
      <c r="R808" s="11"/>
      <c r="S808" s="11"/>
      <c r="T808" s="166">
        <f t="shared" si="37"/>
        <v>96</v>
      </c>
      <c r="U808" s="11"/>
      <c r="V808" s="11"/>
      <c r="W808" s="11"/>
      <c r="Y808" s="11">
        <v>23.86</v>
      </c>
      <c r="Z808" s="10"/>
      <c r="AA808" s="191"/>
      <c r="AB808" s="10">
        <f t="shared" si="38"/>
        <v>20.55</v>
      </c>
      <c r="AC808" s="10">
        <v>22.15</v>
      </c>
      <c r="AD808" s="10"/>
      <c r="AE808" s="4"/>
      <c r="AF808" s="4"/>
    </row>
    <row r="809" spans="1:32" x14ac:dyDescent="0.2">
      <c r="A809" s="51"/>
      <c r="B809" s="11"/>
      <c r="C809" s="11" t="s">
        <v>243</v>
      </c>
      <c r="D809" s="11"/>
      <c r="E809" s="11" t="s">
        <v>206</v>
      </c>
      <c r="F809" s="11">
        <v>1885168</v>
      </c>
      <c r="G809" s="11"/>
      <c r="H809" s="11"/>
      <c r="I809" s="11"/>
      <c r="J809" s="11">
        <v>344647.34000000078</v>
      </c>
      <c r="K809" s="11"/>
      <c r="M809" s="11">
        <v>2385</v>
      </c>
      <c r="N809" s="64"/>
      <c r="P809" s="189">
        <f t="shared" si="36"/>
        <v>144.50622222222256</v>
      </c>
      <c r="Q809" s="11"/>
      <c r="R809" s="11"/>
      <c r="S809" s="11"/>
      <c r="T809" s="166">
        <f t="shared" si="37"/>
        <v>790.42683438155132</v>
      </c>
      <c r="U809" s="11"/>
      <c r="V809" s="11"/>
      <c r="W809" s="11"/>
      <c r="Y809" s="11">
        <v>344647.34000000078</v>
      </c>
      <c r="Z809" s="10"/>
      <c r="AA809" s="191"/>
      <c r="AB809" s="10">
        <f t="shared" si="38"/>
        <v>296861.8</v>
      </c>
      <c r="AC809" s="10">
        <v>319937.59999999998</v>
      </c>
      <c r="AD809" s="10"/>
      <c r="AE809" s="4"/>
      <c r="AF809" s="4"/>
    </row>
    <row r="810" spans="1:32" x14ac:dyDescent="0.2">
      <c r="A810" s="51"/>
      <c r="B810" s="11"/>
      <c r="C810" s="11" t="s">
        <v>243</v>
      </c>
      <c r="D810" s="11"/>
      <c r="E810" s="11" t="s">
        <v>201</v>
      </c>
      <c r="F810" s="11">
        <v>966</v>
      </c>
      <c r="G810" s="11"/>
      <c r="H810" s="11"/>
      <c r="I810" s="11"/>
      <c r="J810" s="11">
        <v>185.73</v>
      </c>
      <c r="K810" s="11"/>
      <c r="M810" s="11">
        <v>1</v>
      </c>
      <c r="N810" s="64"/>
      <c r="P810" s="189">
        <f t="shared" si="36"/>
        <v>185.73</v>
      </c>
      <c r="Q810" s="11"/>
      <c r="R810" s="11"/>
      <c r="S810" s="11"/>
      <c r="T810" s="166">
        <f t="shared" si="37"/>
        <v>966</v>
      </c>
      <c r="U810" s="11"/>
      <c r="V810" s="11"/>
      <c r="W810" s="11"/>
      <c r="Y810" s="11">
        <v>185.73</v>
      </c>
      <c r="Z810" s="10"/>
      <c r="AA810" s="191"/>
      <c r="AB810" s="10">
        <f t="shared" si="38"/>
        <v>159.97999999999999</v>
      </c>
      <c r="AC810" s="10">
        <v>172.41</v>
      </c>
      <c r="AD810" s="10"/>
      <c r="AE810" s="4"/>
      <c r="AF810" s="4"/>
    </row>
    <row r="811" spans="1:32" x14ac:dyDescent="0.2">
      <c r="A811" s="51"/>
      <c r="B811" s="11"/>
      <c r="C811" s="11" t="s">
        <v>243</v>
      </c>
      <c r="D811" s="11"/>
      <c r="E811" s="11" t="s">
        <v>192</v>
      </c>
      <c r="F811" s="11">
        <v>1393</v>
      </c>
      <c r="G811" s="11"/>
      <c r="H811" s="11"/>
      <c r="I811" s="11"/>
      <c r="J811" s="11">
        <v>264.67</v>
      </c>
      <c r="K811" s="11"/>
      <c r="M811" s="11">
        <v>1</v>
      </c>
      <c r="N811" s="64"/>
      <c r="P811" s="189">
        <f t="shared" si="36"/>
        <v>264.67</v>
      </c>
      <c r="Q811" s="11"/>
      <c r="R811" s="11"/>
      <c r="S811" s="11"/>
      <c r="T811" s="166">
        <f t="shared" si="37"/>
        <v>1393</v>
      </c>
      <c r="U811" s="11"/>
      <c r="V811" s="11"/>
      <c r="W811" s="11"/>
      <c r="Y811" s="11">
        <v>264.67</v>
      </c>
      <c r="Z811" s="10"/>
      <c r="AA811" s="191"/>
      <c r="AB811" s="10">
        <f t="shared" si="38"/>
        <v>227.97</v>
      </c>
      <c r="AC811" s="10">
        <v>245.69</v>
      </c>
      <c r="AD811" s="10"/>
      <c r="AE811" s="4"/>
      <c r="AF811" s="4"/>
    </row>
    <row r="812" spans="1:32" x14ac:dyDescent="0.2">
      <c r="A812" s="51"/>
      <c r="B812" s="11"/>
      <c r="C812" s="11" t="s">
        <v>243</v>
      </c>
      <c r="D812" s="11"/>
      <c r="E812" s="11" t="s">
        <v>207</v>
      </c>
      <c r="F812" s="11">
        <v>566</v>
      </c>
      <c r="G812" s="11"/>
      <c r="H812" s="11"/>
      <c r="I812" s="11"/>
      <c r="J812" s="11">
        <v>111.55</v>
      </c>
      <c r="K812" s="11"/>
      <c r="M812" s="11">
        <v>1</v>
      </c>
      <c r="N812" s="64"/>
      <c r="P812" s="189">
        <f t="shared" si="36"/>
        <v>111.55</v>
      </c>
      <c r="Q812" s="11"/>
      <c r="R812" s="11"/>
      <c r="S812" s="11"/>
      <c r="T812" s="166">
        <f t="shared" si="37"/>
        <v>566</v>
      </c>
      <c r="U812" s="11"/>
      <c r="V812" s="11"/>
      <c r="W812" s="11"/>
      <c r="Y812" s="11">
        <v>111.55</v>
      </c>
      <c r="Z812" s="10"/>
      <c r="AA812" s="191"/>
      <c r="AB812" s="10">
        <f t="shared" si="38"/>
        <v>96.08</v>
      </c>
      <c r="AC812" s="10">
        <v>103.55</v>
      </c>
      <c r="AD812" s="10"/>
      <c r="AE812" s="4"/>
      <c r="AF812" s="4"/>
    </row>
    <row r="813" spans="1:32" x14ac:dyDescent="0.2">
      <c r="A813" s="51"/>
      <c r="B813" s="11"/>
      <c r="C813" s="11" t="s">
        <v>244</v>
      </c>
      <c r="D813" s="11"/>
      <c r="E813" s="11" t="s">
        <v>98</v>
      </c>
      <c r="F813" s="11">
        <v>4433</v>
      </c>
      <c r="G813" s="11"/>
      <c r="H813" s="11"/>
      <c r="I813" s="11"/>
      <c r="J813" s="11">
        <v>835.49</v>
      </c>
      <c r="K813" s="11"/>
      <c r="M813" s="11">
        <v>2</v>
      </c>
      <c r="N813" s="64"/>
      <c r="P813" s="189">
        <f t="shared" si="36"/>
        <v>417.745</v>
      </c>
      <c r="Q813" s="11"/>
      <c r="R813" s="11"/>
      <c r="S813" s="11"/>
      <c r="T813" s="166">
        <f t="shared" si="37"/>
        <v>2216.5</v>
      </c>
      <c r="U813" s="11"/>
      <c r="V813" s="11"/>
      <c r="W813" s="11"/>
      <c r="Y813" s="11">
        <v>835.49</v>
      </c>
      <c r="Z813" s="10"/>
      <c r="AA813" s="191"/>
      <c r="AB813" s="10">
        <f t="shared" si="38"/>
        <v>719.65</v>
      </c>
      <c r="AC813" s="10">
        <v>775.59</v>
      </c>
      <c r="AD813" s="10"/>
      <c r="AE813" s="4"/>
      <c r="AF813" s="4"/>
    </row>
    <row r="814" spans="1:32" x14ac:dyDescent="0.2">
      <c r="A814" s="51"/>
      <c r="B814" s="11"/>
      <c r="C814" s="11" t="s">
        <v>244</v>
      </c>
      <c r="D814" s="11"/>
      <c r="E814" s="11" t="s">
        <v>117</v>
      </c>
      <c r="F814" s="11">
        <v>1470</v>
      </c>
      <c r="G814" s="11"/>
      <c r="H814" s="11"/>
      <c r="I814" s="11"/>
      <c r="J814" s="11">
        <v>290.64</v>
      </c>
      <c r="K814" s="11"/>
      <c r="M814" s="11">
        <v>3</v>
      </c>
      <c r="N814" s="64"/>
      <c r="P814" s="189">
        <f t="shared" si="36"/>
        <v>96.88</v>
      </c>
      <c r="Q814" s="11"/>
      <c r="R814" s="11"/>
      <c r="S814" s="11"/>
      <c r="T814" s="166">
        <f t="shared" si="37"/>
        <v>490</v>
      </c>
      <c r="U814" s="11"/>
      <c r="V814" s="11"/>
      <c r="W814" s="11"/>
      <c r="Y814" s="11">
        <v>290.64</v>
      </c>
      <c r="Z814" s="10"/>
      <c r="AA814" s="191"/>
      <c r="AB814" s="10">
        <f t="shared" si="38"/>
        <v>250.34</v>
      </c>
      <c r="AC814" s="10">
        <v>269.8</v>
      </c>
      <c r="AD814" s="10"/>
      <c r="AE814" s="4"/>
      <c r="AF814" s="4"/>
    </row>
    <row r="815" spans="1:32" x14ac:dyDescent="0.2">
      <c r="A815" s="51"/>
      <c r="B815" s="11"/>
      <c r="C815" s="11" t="s">
        <v>244</v>
      </c>
      <c r="D815" s="11"/>
      <c r="E815" s="11" t="s">
        <v>75</v>
      </c>
      <c r="F815" s="11">
        <v>4774084</v>
      </c>
      <c r="G815" s="11"/>
      <c r="H815" s="11"/>
      <c r="I815" s="11"/>
      <c r="J815" s="11">
        <v>890423.81000000227</v>
      </c>
      <c r="K815" s="11"/>
      <c r="M815" s="11">
        <v>6423</v>
      </c>
      <c r="N815" s="64"/>
      <c r="P815" s="189">
        <f t="shared" si="36"/>
        <v>138.63051689241823</v>
      </c>
      <c r="Q815" s="11"/>
      <c r="R815" s="11"/>
      <c r="S815" s="11"/>
      <c r="T815" s="166">
        <f t="shared" si="37"/>
        <v>743.27946442472364</v>
      </c>
      <c r="U815" s="11"/>
      <c r="V815" s="11"/>
      <c r="W815" s="11"/>
      <c r="Y815" s="11">
        <v>890423.81000000227</v>
      </c>
      <c r="Z815" s="10"/>
      <c r="AA815" s="191"/>
      <c r="AB815" s="10">
        <f t="shared" si="38"/>
        <v>766966.07</v>
      </c>
      <c r="AC815" s="10">
        <v>826584.23</v>
      </c>
      <c r="AD815" s="10"/>
      <c r="AE815" s="4"/>
      <c r="AF815" s="4"/>
    </row>
    <row r="816" spans="1:32" x14ac:dyDescent="0.2">
      <c r="A816" s="51"/>
      <c r="B816" s="11"/>
      <c r="C816" s="11" t="s">
        <v>245</v>
      </c>
      <c r="D816" s="11"/>
      <c r="E816" s="11" t="s">
        <v>124</v>
      </c>
      <c r="F816" s="11">
        <v>158407</v>
      </c>
      <c r="G816" s="11"/>
      <c r="H816" s="11"/>
      <c r="I816" s="11"/>
      <c r="J816" s="11">
        <v>29178.570000000011</v>
      </c>
      <c r="K816" s="11"/>
      <c r="M816" s="11">
        <v>155</v>
      </c>
      <c r="N816" s="64"/>
      <c r="P816" s="189">
        <f t="shared" si="36"/>
        <v>188.2488387096775</v>
      </c>
      <c r="Q816" s="11"/>
      <c r="R816" s="11"/>
      <c r="S816" s="11"/>
      <c r="T816" s="166">
        <f t="shared" si="37"/>
        <v>1021.9806451612903</v>
      </c>
      <c r="U816" s="11"/>
      <c r="V816" s="11"/>
      <c r="W816" s="11"/>
      <c r="Y816" s="11">
        <v>29178.570000000011</v>
      </c>
      <c r="Z816" s="10"/>
      <c r="AA816" s="191"/>
      <c r="AB816" s="10">
        <f t="shared" si="38"/>
        <v>25132.95</v>
      </c>
      <c r="AC816" s="10">
        <v>27086.59</v>
      </c>
      <c r="AD816" s="10"/>
      <c r="AE816" s="4"/>
      <c r="AF816" s="4"/>
    </row>
    <row r="817" spans="1:32" x14ac:dyDescent="0.2">
      <c r="A817" s="51"/>
      <c r="B817" s="11"/>
      <c r="C817" s="11" t="s">
        <v>246</v>
      </c>
      <c r="D817" s="11"/>
      <c r="E817" s="11" t="s">
        <v>90</v>
      </c>
      <c r="F817" s="11">
        <v>2088</v>
      </c>
      <c r="G817" s="11"/>
      <c r="H817" s="11"/>
      <c r="I817" s="11"/>
      <c r="J817" s="11">
        <v>405.94</v>
      </c>
      <c r="K817" s="11"/>
      <c r="M817" s="11">
        <v>3</v>
      </c>
      <c r="N817" s="64"/>
      <c r="P817" s="189">
        <f t="shared" si="36"/>
        <v>135.31333333333333</v>
      </c>
      <c r="Q817" s="11"/>
      <c r="R817" s="11"/>
      <c r="S817" s="11"/>
      <c r="T817" s="166">
        <f t="shared" si="37"/>
        <v>696</v>
      </c>
      <c r="U817" s="11"/>
      <c r="V817" s="11"/>
      <c r="W817" s="11"/>
      <c r="Y817" s="11">
        <v>405.94</v>
      </c>
      <c r="Z817" s="10"/>
      <c r="AA817" s="191"/>
      <c r="AB817" s="10">
        <f t="shared" si="38"/>
        <v>349.66</v>
      </c>
      <c r="AC817" s="10">
        <v>376.84</v>
      </c>
      <c r="AD817" s="10"/>
      <c r="AE817" s="4"/>
      <c r="AF817" s="4"/>
    </row>
    <row r="818" spans="1:32" x14ac:dyDescent="0.2">
      <c r="A818" s="51"/>
      <c r="B818" s="11"/>
      <c r="C818" s="11" t="s">
        <v>247</v>
      </c>
      <c r="D818" s="11"/>
      <c r="E818" s="11" t="s">
        <v>77</v>
      </c>
      <c r="F818" s="11">
        <v>401829</v>
      </c>
      <c r="G818" s="11"/>
      <c r="H818" s="11"/>
      <c r="I818" s="11"/>
      <c r="J818" s="11">
        <v>73417.450000000012</v>
      </c>
      <c r="K818" s="11"/>
      <c r="M818" s="11">
        <v>470</v>
      </c>
      <c r="N818" s="64"/>
      <c r="P818" s="189">
        <f t="shared" si="36"/>
        <v>156.20734042553195</v>
      </c>
      <c r="Q818" s="11"/>
      <c r="R818" s="11"/>
      <c r="S818" s="11"/>
      <c r="T818" s="166">
        <f t="shared" si="37"/>
        <v>854.95531914893616</v>
      </c>
      <c r="U818" s="11"/>
      <c r="V818" s="11"/>
      <c r="W818" s="11"/>
      <c r="Y818" s="11">
        <v>73417.450000000012</v>
      </c>
      <c r="Z818" s="10"/>
      <c r="AA818" s="191"/>
      <c r="AB818" s="10">
        <f t="shared" si="38"/>
        <v>63238.080000000002</v>
      </c>
      <c r="AC818" s="10">
        <v>68153.73</v>
      </c>
      <c r="AD818" s="10"/>
      <c r="AE818" s="4"/>
      <c r="AF818" s="4"/>
    </row>
    <row r="819" spans="1:32" x14ac:dyDescent="0.2">
      <c r="A819" s="51"/>
      <c r="B819" s="11"/>
      <c r="C819" s="11" t="s">
        <v>248</v>
      </c>
      <c r="D819" s="11"/>
      <c r="E819" s="11" t="s">
        <v>68</v>
      </c>
      <c r="F819" s="11">
        <v>2470902</v>
      </c>
      <c r="G819" s="11"/>
      <c r="H819" s="11"/>
      <c r="I819" s="11"/>
      <c r="J819" s="11">
        <v>449470.96000000095</v>
      </c>
      <c r="K819" s="11"/>
      <c r="M819" s="11">
        <v>2845</v>
      </c>
      <c r="N819" s="64"/>
      <c r="P819" s="189">
        <f t="shared" si="36"/>
        <v>157.98627768014094</v>
      </c>
      <c r="Q819" s="11"/>
      <c r="R819" s="11"/>
      <c r="S819" s="11"/>
      <c r="T819" s="166">
        <f t="shared" si="37"/>
        <v>868.50685413005272</v>
      </c>
      <c r="U819" s="11"/>
      <c r="V819" s="11"/>
      <c r="W819" s="11"/>
      <c r="Y819" s="11">
        <v>449470.96000000095</v>
      </c>
      <c r="Z819" s="10"/>
      <c r="AA819" s="191"/>
      <c r="AB819" s="10">
        <f t="shared" si="38"/>
        <v>387151.57</v>
      </c>
      <c r="AC819" s="10">
        <v>417245.81</v>
      </c>
      <c r="AD819" s="10"/>
      <c r="AE819" s="4"/>
      <c r="AF819" s="4"/>
    </row>
    <row r="820" spans="1:32" x14ac:dyDescent="0.2">
      <c r="A820" s="51"/>
      <c r="B820" s="11"/>
      <c r="C820" s="11" t="s">
        <v>249</v>
      </c>
      <c r="D820" s="11"/>
      <c r="E820" s="11" t="s">
        <v>77</v>
      </c>
      <c r="F820" s="11">
        <v>747</v>
      </c>
      <c r="G820" s="11"/>
      <c r="H820" s="11"/>
      <c r="I820" s="11"/>
      <c r="J820" s="11">
        <v>144.76</v>
      </c>
      <c r="K820" s="11"/>
      <c r="M820" s="11">
        <v>1</v>
      </c>
      <c r="N820" s="64"/>
      <c r="P820" s="189">
        <f t="shared" si="36"/>
        <v>144.76</v>
      </c>
      <c r="Q820" s="11"/>
      <c r="R820" s="11"/>
      <c r="S820" s="11"/>
      <c r="T820" s="166">
        <f t="shared" si="37"/>
        <v>747</v>
      </c>
      <c r="U820" s="11"/>
      <c r="V820" s="11"/>
      <c r="W820" s="11"/>
      <c r="Y820" s="11">
        <v>144.76</v>
      </c>
      <c r="Z820" s="10"/>
      <c r="AA820" s="191"/>
      <c r="AB820" s="10">
        <f t="shared" si="38"/>
        <v>124.69</v>
      </c>
      <c r="AC820" s="10">
        <v>134.38</v>
      </c>
      <c r="AD820" s="10"/>
      <c r="AE820" s="4"/>
      <c r="AF820" s="4"/>
    </row>
    <row r="821" spans="1:32" x14ac:dyDescent="0.2">
      <c r="A821" s="51"/>
      <c r="B821" s="11"/>
      <c r="C821" s="11" t="s">
        <v>250</v>
      </c>
      <c r="D821" s="11"/>
      <c r="E821" s="11" t="s">
        <v>161</v>
      </c>
      <c r="F821" s="11">
        <v>13088</v>
      </c>
      <c r="G821" s="11"/>
      <c r="H821" s="11"/>
      <c r="I821" s="11"/>
      <c r="J821" s="11">
        <v>2489.4300000000003</v>
      </c>
      <c r="K821" s="11"/>
      <c r="M821" s="11">
        <v>10</v>
      </c>
      <c r="N821" s="64"/>
      <c r="P821" s="189">
        <f t="shared" si="36"/>
        <v>248.94300000000004</v>
      </c>
      <c r="Q821" s="11"/>
      <c r="R821" s="11"/>
      <c r="S821" s="11"/>
      <c r="T821" s="166">
        <f t="shared" si="37"/>
        <v>1308.8</v>
      </c>
      <c r="U821" s="11"/>
      <c r="V821" s="11"/>
      <c r="W821" s="11"/>
      <c r="Y821" s="11">
        <v>2489.4300000000003</v>
      </c>
      <c r="Z821" s="10"/>
      <c r="AA821" s="191"/>
      <c r="AB821" s="10">
        <f t="shared" si="38"/>
        <v>2144.27</v>
      </c>
      <c r="AC821" s="10">
        <v>2310.9499999999998</v>
      </c>
      <c r="AD821" s="10"/>
      <c r="AE821" s="4"/>
      <c r="AF821" s="4"/>
    </row>
    <row r="822" spans="1:32" x14ac:dyDescent="0.2">
      <c r="A822" s="51"/>
      <c r="B822" s="11"/>
      <c r="C822" s="11" t="s">
        <v>251</v>
      </c>
      <c r="D822" s="11"/>
      <c r="E822" s="11" t="s">
        <v>252</v>
      </c>
      <c r="F822" s="11">
        <v>729417</v>
      </c>
      <c r="G822" s="11"/>
      <c r="H822" s="11"/>
      <c r="I822" s="11"/>
      <c r="J822" s="11">
        <v>134372.27999999994</v>
      </c>
      <c r="K822" s="11"/>
      <c r="M822" s="11">
        <v>674</v>
      </c>
      <c r="N822" s="64"/>
      <c r="P822" s="189">
        <f t="shared" si="36"/>
        <v>199.36540059347172</v>
      </c>
      <c r="Q822" s="11"/>
      <c r="R822" s="11"/>
      <c r="S822" s="11"/>
      <c r="T822" s="166">
        <f t="shared" si="37"/>
        <v>1082.2210682492582</v>
      </c>
      <c r="U822" s="11"/>
      <c r="V822" s="11"/>
      <c r="W822" s="11"/>
      <c r="Y822" s="11">
        <v>134372.27999999994</v>
      </c>
      <c r="Z822" s="10"/>
      <c r="AA822" s="191"/>
      <c r="AB822" s="10">
        <f t="shared" si="38"/>
        <v>115741.49</v>
      </c>
      <c r="AC822" s="10">
        <v>124738.36</v>
      </c>
      <c r="AD822" s="10"/>
      <c r="AE822" s="4"/>
      <c r="AF822" s="4"/>
    </row>
    <row r="823" spans="1:32" x14ac:dyDescent="0.2">
      <c r="A823" s="51"/>
      <c r="B823" s="11"/>
      <c r="C823" s="11" t="s">
        <v>253</v>
      </c>
      <c r="D823" s="11"/>
      <c r="E823" s="11" t="s">
        <v>254</v>
      </c>
      <c r="F823" s="11">
        <v>4215</v>
      </c>
      <c r="G823" s="11"/>
      <c r="H823" s="11"/>
      <c r="I823" s="11"/>
      <c r="J823" s="11">
        <v>754.97</v>
      </c>
      <c r="K823" s="11"/>
      <c r="M823" s="11">
        <v>4</v>
      </c>
      <c r="N823" s="64"/>
      <c r="P823" s="189">
        <f t="shared" si="36"/>
        <v>188.74250000000001</v>
      </c>
      <c r="Q823" s="11"/>
      <c r="R823" s="11"/>
      <c r="S823" s="11"/>
      <c r="T823" s="166">
        <f t="shared" si="37"/>
        <v>1053.75</v>
      </c>
      <c r="U823" s="11"/>
      <c r="V823" s="11"/>
      <c r="W823" s="11"/>
      <c r="Y823" s="11">
        <v>754.97</v>
      </c>
      <c r="Z823" s="10"/>
      <c r="AA823" s="191"/>
      <c r="AB823" s="10">
        <f t="shared" si="38"/>
        <v>650.29</v>
      </c>
      <c r="AC823" s="10">
        <v>700.84</v>
      </c>
      <c r="AD823" s="10"/>
      <c r="AE823" s="4"/>
      <c r="AF823" s="4"/>
    </row>
    <row r="824" spans="1:32" x14ac:dyDescent="0.2">
      <c r="A824" s="51"/>
      <c r="B824" s="11"/>
      <c r="C824" s="11" t="s">
        <v>253</v>
      </c>
      <c r="D824" s="11"/>
      <c r="E824" s="11" t="s">
        <v>255</v>
      </c>
      <c r="F824" s="11">
        <v>701</v>
      </c>
      <c r="G824" s="11"/>
      <c r="H824" s="11"/>
      <c r="I824" s="11"/>
      <c r="J824" s="11">
        <v>135.55000000000001</v>
      </c>
      <c r="K824" s="11"/>
      <c r="M824" s="11">
        <v>1</v>
      </c>
      <c r="N824" s="64"/>
      <c r="P824" s="189">
        <f t="shared" si="36"/>
        <v>135.55000000000001</v>
      </c>
      <c r="Q824" s="11"/>
      <c r="R824" s="11"/>
      <c r="S824" s="11"/>
      <c r="T824" s="166">
        <f t="shared" si="37"/>
        <v>701</v>
      </c>
      <c r="U824" s="11"/>
      <c r="V824" s="11"/>
      <c r="W824" s="11"/>
      <c r="Y824" s="11">
        <v>135.55000000000001</v>
      </c>
      <c r="Z824" s="10"/>
      <c r="AA824" s="191"/>
      <c r="AB824" s="10">
        <f t="shared" si="38"/>
        <v>116.76</v>
      </c>
      <c r="AC824" s="10">
        <v>125.83</v>
      </c>
      <c r="AD824" s="10"/>
      <c r="AE824" s="4"/>
      <c r="AF824" s="4"/>
    </row>
    <row r="825" spans="1:32" x14ac:dyDescent="0.2">
      <c r="A825" s="51"/>
      <c r="B825" s="11"/>
      <c r="C825" s="11" t="s">
        <v>256</v>
      </c>
      <c r="D825" s="11"/>
      <c r="E825" s="11" t="s">
        <v>117</v>
      </c>
      <c r="F825" s="11">
        <v>329159</v>
      </c>
      <c r="G825" s="11"/>
      <c r="H825" s="11"/>
      <c r="I825" s="11"/>
      <c r="J825" s="11">
        <v>61629.13999999997</v>
      </c>
      <c r="K825" s="11"/>
      <c r="M825" s="11">
        <v>391</v>
      </c>
      <c r="N825" s="64"/>
      <c r="P825" s="189">
        <f t="shared" si="36"/>
        <v>157.61928388746796</v>
      </c>
      <c r="Q825" s="11"/>
      <c r="R825" s="11"/>
      <c r="S825" s="11"/>
      <c r="T825" s="166">
        <f t="shared" si="37"/>
        <v>841.83887468030696</v>
      </c>
      <c r="U825" s="11"/>
      <c r="V825" s="11"/>
      <c r="W825" s="11"/>
      <c r="Y825" s="11">
        <v>61629.13999999997</v>
      </c>
      <c r="Z825" s="10"/>
      <c r="AA825" s="191"/>
      <c r="AB825" s="10">
        <f t="shared" si="38"/>
        <v>53084.23</v>
      </c>
      <c r="AC825" s="10">
        <v>57210.59</v>
      </c>
      <c r="AD825" s="10"/>
      <c r="AE825" s="4"/>
      <c r="AF825" s="4"/>
    </row>
    <row r="826" spans="1:32" x14ac:dyDescent="0.2">
      <c r="A826" s="51"/>
      <c r="B826" s="11"/>
      <c r="C826" s="11" t="s">
        <v>256</v>
      </c>
      <c r="D826" s="11"/>
      <c r="E826" s="11" t="s">
        <v>75</v>
      </c>
      <c r="F826" s="11">
        <v>67410</v>
      </c>
      <c r="G826" s="11"/>
      <c r="H826" s="11"/>
      <c r="I826" s="11"/>
      <c r="J826" s="11">
        <v>12503.3</v>
      </c>
      <c r="K826" s="11"/>
      <c r="M826" s="11">
        <v>72</v>
      </c>
      <c r="N826" s="64"/>
      <c r="P826" s="189">
        <f t="shared" si="36"/>
        <v>173.65694444444443</v>
      </c>
      <c r="Q826" s="11"/>
      <c r="R826" s="11"/>
      <c r="S826" s="11"/>
      <c r="T826" s="166">
        <f t="shared" si="37"/>
        <v>936.25</v>
      </c>
      <c r="U826" s="11"/>
      <c r="V826" s="11"/>
      <c r="W826" s="11"/>
      <c r="Y826" s="11">
        <v>12503.3</v>
      </c>
      <c r="Z826" s="10"/>
      <c r="AA826" s="191"/>
      <c r="AB826" s="10">
        <f t="shared" si="38"/>
        <v>10769.71</v>
      </c>
      <c r="AC826" s="10">
        <v>11606.87</v>
      </c>
      <c r="AD826" s="10"/>
      <c r="AE826" s="4"/>
      <c r="AF826" s="4"/>
    </row>
    <row r="827" spans="1:32" x14ac:dyDescent="0.2">
      <c r="A827" s="51"/>
      <c r="B827" s="11"/>
      <c r="C827" s="11" t="s">
        <v>257</v>
      </c>
      <c r="D827" s="11"/>
      <c r="E827" s="11" t="s">
        <v>128</v>
      </c>
      <c r="F827" s="11">
        <v>820</v>
      </c>
      <c r="G827" s="11"/>
      <c r="H827" s="11"/>
      <c r="I827" s="11"/>
      <c r="J827" s="11">
        <v>158.58000000000001</v>
      </c>
      <c r="K827" s="11"/>
      <c r="M827" s="11">
        <v>1</v>
      </c>
      <c r="N827" s="64"/>
      <c r="P827" s="189">
        <f t="shared" si="36"/>
        <v>158.58000000000001</v>
      </c>
      <c r="Q827" s="11"/>
      <c r="R827" s="11"/>
      <c r="S827" s="11"/>
      <c r="T827" s="166">
        <f t="shared" si="37"/>
        <v>820</v>
      </c>
      <c r="U827" s="11"/>
      <c r="V827" s="11"/>
      <c r="W827" s="11"/>
      <c r="Y827" s="11">
        <v>158.58000000000001</v>
      </c>
      <c r="Z827" s="10"/>
      <c r="AA827" s="191"/>
      <c r="AB827" s="10">
        <f t="shared" si="38"/>
        <v>136.59</v>
      </c>
      <c r="AC827" s="10">
        <v>147.21</v>
      </c>
      <c r="AD827" s="10"/>
      <c r="AE827" s="4"/>
      <c r="AF827" s="4"/>
    </row>
    <row r="828" spans="1:32" x14ac:dyDescent="0.2">
      <c r="A828" s="51"/>
      <c r="B828" s="11"/>
      <c r="C828" s="11" t="s">
        <v>257</v>
      </c>
      <c r="D828" s="11"/>
      <c r="E828" s="11" t="s">
        <v>70</v>
      </c>
      <c r="F828" s="11">
        <v>5083857</v>
      </c>
      <c r="G828" s="11"/>
      <c r="H828" s="11"/>
      <c r="I828" s="11"/>
      <c r="J828" s="11">
        <v>923660.09000000218</v>
      </c>
      <c r="K828" s="11"/>
      <c r="M828" s="11">
        <v>6341</v>
      </c>
      <c r="N828" s="64"/>
      <c r="P828" s="189">
        <f t="shared" si="36"/>
        <v>145.66473584608141</v>
      </c>
      <c r="Q828" s="11"/>
      <c r="R828" s="11"/>
      <c r="S828" s="11"/>
      <c r="T828" s="166">
        <f t="shared" si="37"/>
        <v>801.74373127266995</v>
      </c>
      <c r="U828" s="11"/>
      <c r="V828" s="11"/>
      <c r="W828" s="11"/>
      <c r="Y828" s="11">
        <v>923660.09000000218</v>
      </c>
      <c r="Z828" s="10"/>
      <c r="AA828" s="191"/>
      <c r="AB828" s="10">
        <f t="shared" si="38"/>
        <v>795594.13</v>
      </c>
      <c r="AC828" s="10">
        <v>857437.61</v>
      </c>
      <c r="AD828" s="10"/>
      <c r="AE828" s="4"/>
      <c r="AF828" s="4"/>
    </row>
    <row r="829" spans="1:32" x14ac:dyDescent="0.2">
      <c r="A829" s="51"/>
      <c r="B829" s="11"/>
      <c r="C829" s="11" t="s">
        <v>257</v>
      </c>
      <c r="D829" s="11"/>
      <c r="E829" s="11" t="s">
        <v>199</v>
      </c>
      <c r="F829" s="11">
        <v>334</v>
      </c>
      <c r="G829" s="11"/>
      <c r="H829" s="11"/>
      <c r="I829" s="11"/>
      <c r="J829" s="11">
        <v>68.13</v>
      </c>
      <c r="K829" s="11"/>
      <c r="M829" s="11">
        <v>1</v>
      </c>
      <c r="N829" s="64"/>
      <c r="P829" s="189">
        <f t="shared" si="36"/>
        <v>68.13</v>
      </c>
      <c r="Q829" s="11"/>
      <c r="R829" s="11"/>
      <c r="S829" s="11"/>
      <c r="T829" s="166">
        <f t="shared" si="37"/>
        <v>334</v>
      </c>
      <c r="U829" s="11"/>
      <c r="V829" s="11"/>
      <c r="W829" s="11"/>
      <c r="Y829" s="11">
        <v>68.13</v>
      </c>
      <c r="Z829" s="10"/>
      <c r="AA829" s="191"/>
      <c r="AB829" s="10">
        <f t="shared" si="38"/>
        <v>58.68</v>
      </c>
      <c r="AC829" s="10">
        <v>63.25</v>
      </c>
      <c r="AD829" s="10"/>
      <c r="AE829" s="4"/>
      <c r="AF829" s="4"/>
    </row>
    <row r="830" spans="1:32" x14ac:dyDescent="0.2">
      <c r="A830" s="51"/>
      <c r="B830" s="11"/>
      <c r="C830" s="11" t="s">
        <v>257</v>
      </c>
      <c r="D830" s="11"/>
      <c r="E830" s="11" t="s">
        <v>258</v>
      </c>
      <c r="F830" s="11">
        <v>176</v>
      </c>
      <c r="G830" s="11"/>
      <c r="H830" s="11"/>
      <c r="I830" s="11"/>
      <c r="J830" s="11">
        <v>38.26</v>
      </c>
      <c r="K830" s="11"/>
      <c r="M830" s="11">
        <v>1</v>
      </c>
      <c r="N830" s="64"/>
      <c r="P830" s="189">
        <f t="shared" si="36"/>
        <v>38.26</v>
      </c>
      <c r="Q830" s="11"/>
      <c r="R830" s="11"/>
      <c r="S830" s="11"/>
      <c r="T830" s="166">
        <f t="shared" si="37"/>
        <v>176</v>
      </c>
      <c r="U830" s="11"/>
      <c r="V830" s="11"/>
      <c r="W830" s="11"/>
      <c r="Y830" s="11">
        <v>38.26</v>
      </c>
      <c r="Z830" s="10"/>
      <c r="AA830" s="191"/>
      <c r="AB830" s="10">
        <f t="shared" si="38"/>
        <v>32.96</v>
      </c>
      <c r="AC830" s="10">
        <v>35.520000000000003</v>
      </c>
      <c r="AD830" s="10"/>
      <c r="AE830" s="4"/>
      <c r="AF830" s="4"/>
    </row>
    <row r="831" spans="1:32" x14ac:dyDescent="0.2">
      <c r="A831" s="51"/>
      <c r="B831" s="11"/>
      <c r="C831" s="11" t="s">
        <v>257</v>
      </c>
      <c r="D831" s="11"/>
      <c r="E831" s="11" t="s">
        <v>259</v>
      </c>
      <c r="F831" s="11">
        <v>964</v>
      </c>
      <c r="G831" s="11"/>
      <c r="H831" s="11"/>
      <c r="I831" s="11"/>
      <c r="J831" s="11">
        <v>184.84</v>
      </c>
      <c r="K831" s="11"/>
      <c r="M831" s="11">
        <v>1</v>
      </c>
      <c r="N831" s="64"/>
      <c r="P831" s="189">
        <f t="shared" si="36"/>
        <v>184.84</v>
      </c>
      <c r="Q831" s="11"/>
      <c r="R831" s="11"/>
      <c r="S831" s="11"/>
      <c r="T831" s="166">
        <f t="shared" si="37"/>
        <v>964</v>
      </c>
      <c r="U831" s="11"/>
      <c r="V831" s="11"/>
      <c r="W831" s="11"/>
      <c r="Y831" s="11">
        <v>184.84</v>
      </c>
      <c r="Z831" s="10"/>
      <c r="AA831" s="191"/>
      <c r="AB831" s="10">
        <f t="shared" si="38"/>
        <v>159.21</v>
      </c>
      <c r="AC831" s="10">
        <v>171.59</v>
      </c>
      <c r="AD831" s="10"/>
      <c r="AE831" s="4"/>
      <c r="AF831" s="4"/>
    </row>
    <row r="832" spans="1:32" x14ac:dyDescent="0.2">
      <c r="A832" s="51"/>
      <c r="B832" s="11"/>
      <c r="C832" s="11" t="s">
        <v>260</v>
      </c>
      <c r="D832" s="11"/>
      <c r="E832" s="11" t="s">
        <v>163</v>
      </c>
      <c r="F832" s="11">
        <v>546</v>
      </c>
      <c r="G832" s="11"/>
      <c r="H832" s="11"/>
      <c r="I832" s="11"/>
      <c r="J832" s="11">
        <v>107.82</v>
      </c>
      <c r="K832" s="11"/>
      <c r="M832" s="11">
        <v>1</v>
      </c>
      <c r="N832" s="64"/>
      <c r="P832" s="189">
        <f t="shared" si="36"/>
        <v>107.82</v>
      </c>
      <c r="Q832" s="11"/>
      <c r="R832" s="11"/>
      <c r="S832" s="11"/>
      <c r="T832" s="166">
        <f t="shared" si="37"/>
        <v>546</v>
      </c>
      <c r="U832" s="11"/>
      <c r="V832" s="11"/>
      <c r="W832" s="11"/>
      <c r="Y832" s="11">
        <v>107.82</v>
      </c>
      <c r="Z832" s="10"/>
      <c r="AA832" s="191"/>
      <c r="AB832" s="10">
        <f t="shared" si="38"/>
        <v>92.87</v>
      </c>
      <c r="AC832" s="10">
        <v>100.09</v>
      </c>
      <c r="AD832" s="10"/>
      <c r="AE832" s="4"/>
      <c r="AF832" s="4"/>
    </row>
    <row r="833" spans="1:32" x14ac:dyDescent="0.2">
      <c r="A833" s="51"/>
      <c r="B833" s="11"/>
      <c r="C833" s="11" t="s">
        <v>260</v>
      </c>
      <c r="D833" s="11"/>
      <c r="E833" s="11" t="s">
        <v>61</v>
      </c>
      <c r="F833" s="11">
        <v>1068180</v>
      </c>
      <c r="G833" s="11"/>
      <c r="H833" s="11"/>
      <c r="I833" s="11"/>
      <c r="J833" s="11">
        <v>201847.48000000021</v>
      </c>
      <c r="K833" s="11"/>
      <c r="M833" s="11">
        <v>1744</v>
      </c>
      <c r="N833" s="64"/>
      <c r="P833" s="189">
        <f t="shared" ref="P833:P896" si="39">J833/M833</f>
        <v>115.73823394495425</v>
      </c>
      <c r="Q833" s="11"/>
      <c r="R833" s="11"/>
      <c r="S833" s="11"/>
      <c r="T833" s="166">
        <f t="shared" ref="T833:T896" si="40">F833/M833</f>
        <v>612.4885321100918</v>
      </c>
      <c r="U833" s="11"/>
      <c r="V833" s="11"/>
      <c r="W833" s="11"/>
      <c r="Y833" s="11">
        <v>201847.48000000021</v>
      </c>
      <c r="Z833" s="10"/>
      <c r="AA833" s="191"/>
      <c r="AB833" s="10">
        <f t="shared" ref="AB833:AB896" si="41">ROUND(AB$1247*$Y833/$Y$1247,2)</f>
        <v>173861.22</v>
      </c>
      <c r="AC833" s="10">
        <v>187375.88</v>
      </c>
      <c r="AD833" s="10"/>
      <c r="AE833" s="4"/>
      <c r="AF833" s="4"/>
    </row>
    <row r="834" spans="1:32" x14ac:dyDescent="0.2">
      <c r="A834" s="51"/>
      <c r="B834" s="11"/>
      <c r="C834" s="11" t="s">
        <v>260</v>
      </c>
      <c r="D834" s="11"/>
      <c r="E834" s="11" t="s">
        <v>261</v>
      </c>
      <c r="F834" s="11">
        <v>799</v>
      </c>
      <c r="G834" s="11"/>
      <c r="H834" s="11"/>
      <c r="I834" s="11"/>
      <c r="J834" s="11">
        <v>153.94</v>
      </c>
      <c r="K834" s="11"/>
      <c r="M834" s="11">
        <v>1</v>
      </c>
      <c r="N834" s="64"/>
      <c r="P834" s="189">
        <f t="shared" si="39"/>
        <v>153.94</v>
      </c>
      <c r="Q834" s="11"/>
      <c r="R834" s="11"/>
      <c r="S834" s="11"/>
      <c r="T834" s="166">
        <f t="shared" si="40"/>
        <v>799</v>
      </c>
      <c r="U834" s="11"/>
      <c r="V834" s="11"/>
      <c r="W834" s="11"/>
      <c r="Y834" s="11">
        <v>153.94</v>
      </c>
      <c r="Z834" s="10"/>
      <c r="AA834" s="191"/>
      <c r="AB834" s="10">
        <f t="shared" si="41"/>
        <v>132.6</v>
      </c>
      <c r="AC834" s="10">
        <v>142.9</v>
      </c>
      <c r="AD834" s="10"/>
      <c r="AE834" s="4"/>
      <c r="AF834" s="4"/>
    </row>
    <row r="835" spans="1:32" x14ac:dyDescent="0.2">
      <c r="A835" s="51"/>
      <c r="B835" s="11"/>
      <c r="C835" s="11" t="s">
        <v>262</v>
      </c>
      <c r="D835" s="11"/>
      <c r="E835" s="11" t="s">
        <v>117</v>
      </c>
      <c r="F835" s="11">
        <v>9318</v>
      </c>
      <c r="G835" s="11"/>
      <c r="H835" s="11"/>
      <c r="I835" s="11"/>
      <c r="J835" s="11">
        <v>1766.6200000000001</v>
      </c>
      <c r="K835" s="11"/>
      <c r="M835" s="11">
        <v>6</v>
      </c>
      <c r="N835" s="64"/>
      <c r="P835" s="189">
        <f t="shared" si="39"/>
        <v>294.43666666666667</v>
      </c>
      <c r="Q835" s="11"/>
      <c r="R835" s="11"/>
      <c r="S835" s="11"/>
      <c r="T835" s="166">
        <f t="shared" si="40"/>
        <v>1553</v>
      </c>
      <c r="U835" s="11"/>
      <c r="V835" s="11"/>
      <c r="W835" s="11"/>
      <c r="Y835" s="11">
        <v>1766.6200000000001</v>
      </c>
      <c r="Z835" s="10"/>
      <c r="AA835" s="191"/>
      <c r="AB835" s="10">
        <f t="shared" si="41"/>
        <v>1521.68</v>
      </c>
      <c r="AC835" s="10">
        <v>1639.96</v>
      </c>
      <c r="AD835" s="10"/>
      <c r="AE835" s="4"/>
      <c r="AF835" s="4"/>
    </row>
    <row r="836" spans="1:32" x14ac:dyDescent="0.2">
      <c r="A836" s="51"/>
      <c r="B836" s="11"/>
      <c r="C836" s="11" t="s">
        <v>262</v>
      </c>
      <c r="D836" s="11"/>
      <c r="E836" s="11" t="s">
        <v>206</v>
      </c>
      <c r="F836" s="11">
        <v>978</v>
      </c>
      <c r="G836" s="11"/>
      <c r="H836" s="11"/>
      <c r="I836" s="11"/>
      <c r="J836" s="11">
        <v>187.86</v>
      </c>
      <c r="K836" s="11"/>
      <c r="M836" s="11">
        <v>1</v>
      </c>
      <c r="N836" s="64"/>
      <c r="P836" s="189">
        <f t="shared" si="39"/>
        <v>187.86</v>
      </c>
      <c r="Q836" s="11"/>
      <c r="R836" s="11"/>
      <c r="S836" s="11"/>
      <c r="T836" s="166">
        <f t="shared" si="40"/>
        <v>978</v>
      </c>
      <c r="U836" s="11"/>
      <c r="V836" s="11"/>
      <c r="W836" s="11"/>
      <c r="Y836" s="11">
        <v>187.86</v>
      </c>
      <c r="Z836" s="10"/>
      <c r="AA836" s="191"/>
      <c r="AB836" s="10">
        <f t="shared" si="41"/>
        <v>161.81</v>
      </c>
      <c r="AC836" s="10">
        <v>174.39</v>
      </c>
      <c r="AD836" s="10"/>
      <c r="AE836" s="4"/>
      <c r="AF836" s="4"/>
    </row>
    <row r="837" spans="1:32" x14ac:dyDescent="0.2">
      <c r="A837" s="51"/>
      <c r="B837" s="11"/>
      <c r="C837" s="11" t="s">
        <v>262</v>
      </c>
      <c r="D837" s="11"/>
      <c r="E837" s="11" t="s">
        <v>263</v>
      </c>
      <c r="F837" s="11">
        <v>643426</v>
      </c>
      <c r="G837" s="11"/>
      <c r="H837" s="11"/>
      <c r="I837" s="11"/>
      <c r="J837" s="11">
        <v>120044.09999999999</v>
      </c>
      <c r="K837" s="11"/>
      <c r="M837" s="11">
        <v>714</v>
      </c>
      <c r="N837" s="64"/>
      <c r="P837" s="189">
        <f t="shared" si="39"/>
        <v>168.12899159663866</v>
      </c>
      <c r="Q837" s="11"/>
      <c r="R837" s="11"/>
      <c r="S837" s="11"/>
      <c r="T837" s="166">
        <f t="shared" si="40"/>
        <v>901.15686274509801</v>
      </c>
      <c r="U837" s="11"/>
      <c r="V837" s="11"/>
      <c r="W837" s="11"/>
      <c r="Y837" s="11">
        <v>120044.09999999999</v>
      </c>
      <c r="Z837" s="10"/>
      <c r="AA837" s="191"/>
      <c r="AB837" s="10">
        <f t="shared" si="41"/>
        <v>103399.92</v>
      </c>
      <c r="AC837" s="10">
        <v>111437.45</v>
      </c>
      <c r="AD837" s="10"/>
      <c r="AE837" s="4"/>
      <c r="AF837" s="4"/>
    </row>
    <row r="838" spans="1:32" x14ac:dyDescent="0.2">
      <c r="A838" s="51"/>
      <c r="B838" s="11"/>
      <c r="C838" s="11" t="s">
        <v>264</v>
      </c>
      <c r="D838" s="11"/>
      <c r="E838" s="11" t="s">
        <v>265</v>
      </c>
      <c r="F838" s="11">
        <v>208309</v>
      </c>
      <c r="G838" s="11"/>
      <c r="H838" s="11"/>
      <c r="I838" s="11"/>
      <c r="J838" s="11">
        <v>37765.300000000017</v>
      </c>
      <c r="K838" s="11"/>
      <c r="M838" s="11">
        <v>195</v>
      </c>
      <c r="N838" s="64"/>
      <c r="P838" s="189">
        <f t="shared" si="39"/>
        <v>193.66820512820522</v>
      </c>
      <c r="Q838" s="11"/>
      <c r="R838" s="11"/>
      <c r="S838" s="11"/>
      <c r="T838" s="166">
        <f t="shared" si="40"/>
        <v>1068.251282051282</v>
      </c>
      <c r="U838" s="11"/>
      <c r="V838" s="11"/>
      <c r="W838" s="11"/>
      <c r="Y838" s="11">
        <v>37765.300000000017</v>
      </c>
      <c r="Z838" s="10"/>
      <c r="AA838" s="191"/>
      <c r="AB838" s="10">
        <f t="shared" si="41"/>
        <v>32529.119999999999</v>
      </c>
      <c r="AC838" s="10">
        <v>35057.69</v>
      </c>
      <c r="AD838" s="10"/>
      <c r="AE838" s="4"/>
      <c r="AF838" s="4"/>
    </row>
    <row r="839" spans="1:32" x14ac:dyDescent="0.2">
      <c r="A839" s="51"/>
      <c r="B839" s="11"/>
      <c r="C839" s="11" t="s">
        <v>266</v>
      </c>
      <c r="D839" s="11"/>
      <c r="E839" s="11" t="s">
        <v>142</v>
      </c>
      <c r="F839" s="11">
        <v>134848</v>
      </c>
      <c r="G839" s="11"/>
      <c r="H839" s="11"/>
      <c r="I839" s="11"/>
      <c r="J839" s="11">
        <v>25415.569999999992</v>
      </c>
      <c r="K839" s="11"/>
      <c r="M839" s="11">
        <v>121</v>
      </c>
      <c r="N839" s="64"/>
      <c r="P839" s="189">
        <f t="shared" si="39"/>
        <v>210.04603305785119</v>
      </c>
      <c r="Q839" s="11"/>
      <c r="R839" s="11"/>
      <c r="S839" s="11"/>
      <c r="T839" s="166">
        <f t="shared" si="40"/>
        <v>1114.4462809917356</v>
      </c>
      <c r="U839" s="11"/>
      <c r="V839" s="11"/>
      <c r="W839" s="11"/>
      <c r="Y839" s="11">
        <v>25415.569999999992</v>
      </c>
      <c r="Z839" s="10"/>
      <c r="AA839" s="191"/>
      <c r="AB839" s="10">
        <f t="shared" si="41"/>
        <v>21891.69</v>
      </c>
      <c r="AC839" s="10">
        <v>23593.38</v>
      </c>
      <c r="AD839" s="10"/>
      <c r="AE839" s="4"/>
      <c r="AF839" s="4"/>
    </row>
    <row r="840" spans="1:32" x14ac:dyDescent="0.2">
      <c r="A840" s="51"/>
      <c r="B840" s="11"/>
      <c r="C840" s="11" t="s">
        <v>266</v>
      </c>
      <c r="D840" s="11"/>
      <c r="E840" s="11" t="s">
        <v>267</v>
      </c>
      <c r="F840" s="11">
        <v>4679</v>
      </c>
      <c r="G840" s="11"/>
      <c r="H840" s="11"/>
      <c r="I840" s="11"/>
      <c r="J840" s="11">
        <v>901.84999999999991</v>
      </c>
      <c r="K840" s="11"/>
      <c r="M840" s="11">
        <v>2</v>
      </c>
      <c r="N840" s="64"/>
      <c r="P840" s="189">
        <f t="shared" si="39"/>
        <v>450.92499999999995</v>
      </c>
      <c r="Q840" s="11"/>
      <c r="R840" s="11"/>
      <c r="S840" s="11"/>
      <c r="T840" s="166">
        <f t="shared" si="40"/>
        <v>2339.5</v>
      </c>
      <c r="U840" s="11"/>
      <c r="V840" s="11"/>
      <c r="W840" s="11"/>
      <c r="Y840" s="11">
        <v>901.84999999999991</v>
      </c>
      <c r="Z840" s="10"/>
      <c r="AA840" s="191"/>
      <c r="AB840" s="10">
        <f t="shared" si="41"/>
        <v>776.81</v>
      </c>
      <c r="AC840" s="10">
        <v>837.19</v>
      </c>
      <c r="AD840" s="10"/>
      <c r="AE840" s="4"/>
      <c r="AF840" s="4"/>
    </row>
    <row r="841" spans="1:32" x14ac:dyDescent="0.2">
      <c r="A841" s="51"/>
      <c r="B841" s="11"/>
      <c r="C841" s="11" t="s">
        <v>266</v>
      </c>
      <c r="D841" s="11"/>
      <c r="E841" s="11" t="s">
        <v>268</v>
      </c>
      <c r="F841" s="11">
        <v>773</v>
      </c>
      <c r="G841" s="11"/>
      <c r="H841" s="11"/>
      <c r="I841" s="11"/>
      <c r="J841" s="11">
        <v>149.69999999999999</v>
      </c>
      <c r="K841" s="11"/>
      <c r="M841" s="11">
        <v>1</v>
      </c>
      <c r="N841" s="64"/>
      <c r="P841" s="189">
        <f t="shared" si="39"/>
        <v>149.69999999999999</v>
      </c>
      <c r="Q841" s="11"/>
      <c r="R841" s="11"/>
      <c r="S841" s="11"/>
      <c r="T841" s="166">
        <f t="shared" si="40"/>
        <v>773</v>
      </c>
      <c r="U841" s="11"/>
      <c r="V841" s="11"/>
      <c r="W841" s="11"/>
      <c r="Y841" s="11">
        <v>149.69999999999999</v>
      </c>
      <c r="Z841" s="10"/>
      <c r="AA841" s="191"/>
      <c r="AB841" s="10">
        <f t="shared" si="41"/>
        <v>128.94</v>
      </c>
      <c r="AC841" s="10">
        <v>138.97</v>
      </c>
      <c r="AD841" s="10"/>
      <c r="AE841" s="4"/>
      <c r="AF841" s="4"/>
    </row>
    <row r="842" spans="1:32" x14ac:dyDescent="0.2">
      <c r="A842" s="51"/>
      <c r="B842" s="11"/>
      <c r="C842" s="11" t="s">
        <v>269</v>
      </c>
      <c r="D842" s="11"/>
      <c r="E842" s="11" t="s">
        <v>142</v>
      </c>
      <c r="F842" s="11">
        <v>1106</v>
      </c>
      <c r="G842" s="11"/>
      <c r="H842" s="11"/>
      <c r="I842" s="11"/>
      <c r="J842" s="11">
        <v>228.64999999999998</v>
      </c>
      <c r="K842" s="11"/>
      <c r="M842" s="11">
        <v>2</v>
      </c>
      <c r="N842" s="64"/>
      <c r="P842" s="189">
        <f t="shared" si="39"/>
        <v>114.32499999999999</v>
      </c>
      <c r="Q842" s="11"/>
      <c r="R842" s="11"/>
      <c r="S842" s="11"/>
      <c r="T842" s="166">
        <f t="shared" si="40"/>
        <v>553</v>
      </c>
      <c r="U842" s="11"/>
      <c r="V842" s="11"/>
      <c r="W842" s="11"/>
      <c r="Y842" s="11">
        <v>228.64999999999998</v>
      </c>
      <c r="Z842" s="10"/>
      <c r="AA842" s="191"/>
      <c r="AB842" s="10">
        <f t="shared" si="41"/>
        <v>196.95</v>
      </c>
      <c r="AC842" s="10">
        <v>212.26</v>
      </c>
      <c r="AD842" s="10"/>
      <c r="AE842" s="4"/>
      <c r="AF842" s="4"/>
    </row>
    <row r="843" spans="1:32" x14ac:dyDescent="0.2">
      <c r="A843" s="51"/>
      <c r="B843" s="11"/>
      <c r="C843" s="11" t="s">
        <v>269</v>
      </c>
      <c r="D843" s="11"/>
      <c r="E843" s="11" t="s">
        <v>267</v>
      </c>
      <c r="F843" s="11">
        <v>418300</v>
      </c>
      <c r="G843" s="11"/>
      <c r="H843" s="11"/>
      <c r="I843" s="11"/>
      <c r="J843" s="11">
        <v>78235.949999999939</v>
      </c>
      <c r="K843" s="11"/>
      <c r="M843" s="11">
        <v>296</v>
      </c>
      <c r="N843" s="64"/>
      <c r="P843" s="189">
        <f t="shared" si="39"/>
        <v>264.31064189189169</v>
      </c>
      <c r="Q843" s="11"/>
      <c r="R843" s="11"/>
      <c r="S843" s="11"/>
      <c r="T843" s="166">
        <f t="shared" si="40"/>
        <v>1413.1756756756756</v>
      </c>
      <c r="U843" s="11"/>
      <c r="V843" s="11"/>
      <c r="W843" s="11"/>
      <c r="Y843" s="11">
        <v>78235.949999999939</v>
      </c>
      <c r="Z843" s="10"/>
      <c r="AA843" s="191"/>
      <c r="AB843" s="10">
        <f t="shared" si="41"/>
        <v>67388.490000000005</v>
      </c>
      <c r="AC843" s="10">
        <v>72626.77</v>
      </c>
      <c r="AD843" s="10"/>
      <c r="AE843" s="4"/>
      <c r="AF843" s="4"/>
    </row>
    <row r="844" spans="1:32" x14ac:dyDescent="0.2">
      <c r="A844" s="51"/>
      <c r="B844" s="11"/>
      <c r="C844" s="11" t="s">
        <v>270</v>
      </c>
      <c r="D844" s="11"/>
      <c r="E844" s="11" t="s">
        <v>105</v>
      </c>
      <c r="F844" s="11">
        <v>2070</v>
      </c>
      <c r="G844" s="11"/>
      <c r="H844" s="11"/>
      <c r="I844" s="11"/>
      <c r="J844" s="11">
        <v>400.53999999999996</v>
      </c>
      <c r="K844" s="11"/>
      <c r="M844" s="11">
        <v>3</v>
      </c>
      <c r="N844" s="64"/>
      <c r="P844" s="189">
        <f t="shared" si="39"/>
        <v>133.51333333333332</v>
      </c>
      <c r="Q844" s="11"/>
      <c r="R844" s="11"/>
      <c r="S844" s="11"/>
      <c r="T844" s="166">
        <f t="shared" si="40"/>
        <v>690</v>
      </c>
      <c r="U844" s="11"/>
      <c r="V844" s="11"/>
      <c r="W844" s="11"/>
      <c r="Y844" s="11">
        <v>400.53999999999996</v>
      </c>
      <c r="Z844" s="10"/>
      <c r="AA844" s="191"/>
      <c r="AB844" s="10">
        <f t="shared" si="41"/>
        <v>345</v>
      </c>
      <c r="AC844" s="10">
        <v>371.82</v>
      </c>
      <c r="AD844" s="10"/>
      <c r="AE844" s="4"/>
      <c r="AF844" s="4"/>
    </row>
    <row r="845" spans="1:32" x14ac:dyDescent="0.2">
      <c r="A845" s="51"/>
      <c r="B845" s="11"/>
      <c r="C845" s="11" t="s">
        <v>271</v>
      </c>
      <c r="D845" s="11"/>
      <c r="E845" s="11" t="s">
        <v>98</v>
      </c>
      <c r="F845" s="11">
        <v>23868</v>
      </c>
      <c r="G845" s="11"/>
      <c r="H845" s="11"/>
      <c r="I845" s="11"/>
      <c r="J845" s="11">
        <v>4442.78</v>
      </c>
      <c r="K845" s="11"/>
      <c r="M845" s="11">
        <v>20</v>
      </c>
      <c r="N845" s="64"/>
      <c r="P845" s="189">
        <f t="shared" si="39"/>
        <v>222.13899999999998</v>
      </c>
      <c r="Q845" s="11"/>
      <c r="R845" s="11"/>
      <c r="S845" s="11"/>
      <c r="T845" s="166">
        <f t="shared" si="40"/>
        <v>1193.4000000000001</v>
      </c>
      <c r="U845" s="11"/>
      <c r="V845" s="11"/>
      <c r="W845" s="11"/>
      <c r="Y845" s="11">
        <v>4442.78</v>
      </c>
      <c r="Z845" s="10"/>
      <c r="AA845" s="191"/>
      <c r="AB845" s="10">
        <f t="shared" si="41"/>
        <v>3826.79</v>
      </c>
      <c r="AC845" s="10">
        <v>4124.25</v>
      </c>
      <c r="AD845" s="10"/>
      <c r="AE845" s="4"/>
      <c r="AF845" s="4"/>
    </row>
    <row r="846" spans="1:32" x14ac:dyDescent="0.2">
      <c r="A846" s="51"/>
      <c r="B846" s="11"/>
      <c r="C846" s="11" t="s">
        <v>272</v>
      </c>
      <c r="D846" s="11"/>
      <c r="E846" s="11" t="s">
        <v>101</v>
      </c>
      <c r="F846" s="11">
        <v>8095</v>
      </c>
      <c r="G846" s="11"/>
      <c r="H846" s="11"/>
      <c r="I846" s="11"/>
      <c r="J846" s="11">
        <v>1354.56</v>
      </c>
      <c r="K846" s="11"/>
      <c r="M846" s="11">
        <v>6</v>
      </c>
      <c r="N846" s="64"/>
      <c r="P846" s="189">
        <f t="shared" si="39"/>
        <v>225.76</v>
      </c>
      <c r="Q846" s="11"/>
      <c r="R846" s="11"/>
      <c r="S846" s="11"/>
      <c r="T846" s="166">
        <f t="shared" si="40"/>
        <v>1349.1666666666667</v>
      </c>
      <c r="U846" s="11"/>
      <c r="V846" s="11"/>
      <c r="W846" s="11"/>
      <c r="Y846" s="11">
        <v>1354.56</v>
      </c>
      <c r="Z846" s="10"/>
      <c r="AA846" s="191"/>
      <c r="AB846" s="10">
        <f t="shared" si="41"/>
        <v>1166.75</v>
      </c>
      <c r="AC846" s="10">
        <v>1257.44</v>
      </c>
      <c r="AD846" s="10"/>
      <c r="AE846" s="4"/>
      <c r="AF846" s="4"/>
    </row>
    <row r="847" spans="1:32" x14ac:dyDescent="0.2">
      <c r="A847" s="51"/>
      <c r="B847" s="11"/>
      <c r="C847" s="11" t="s">
        <v>272</v>
      </c>
      <c r="D847" s="11"/>
      <c r="E847" s="11" t="s">
        <v>273</v>
      </c>
      <c r="F847" s="11">
        <v>497</v>
      </c>
      <c r="G847" s="11"/>
      <c r="H847" s="11"/>
      <c r="I847" s="11"/>
      <c r="J847" s="11">
        <v>99.19</v>
      </c>
      <c r="K847" s="11"/>
      <c r="M847" s="11">
        <v>1</v>
      </c>
      <c r="N847" s="64"/>
      <c r="P847" s="189">
        <f t="shared" si="39"/>
        <v>99.19</v>
      </c>
      <c r="Q847" s="11"/>
      <c r="R847" s="11"/>
      <c r="S847" s="11"/>
      <c r="T847" s="166">
        <f t="shared" si="40"/>
        <v>497</v>
      </c>
      <c r="U847" s="11"/>
      <c r="V847" s="11"/>
      <c r="W847" s="11"/>
      <c r="Y847" s="11">
        <v>99.19</v>
      </c>
      <c r="Z847" s="10"/>
      <c r="AA847" s="191"/>
      <c r="AB847" s="10">
        <f t="shared" si="41"/>
        <v>85.44</v>
      </c>
      <c r="AC847" s="10">
        <v>92.08</v>
      </c>
      <c r="AD847" s="10"/>
      <c r="AE847" s="4"/>
      <c r="AF847" s="4"/>
    </row>
    <row r="848" spans="1:32" x14ac:dyDescent="0.2">
      <c r="A848" s="51"/>
      <c r="B848" s="11"/>
      <c r="C848" s="11" t="s">
        <v>274</v>
      </c>
      <c r="D848" s="11"/>
      <c r="E848" s="11" t="s">
        <v>273</v>
      </c>
      <c r="F848" s="11">
        <v>52871</v>
      </c>
      <c r="G848" s="11"/>
      <c r="H848" s="11"/>
      <c r="I848" s="11"/>
      <c r="J848" s="11">
        <v>9888.8499999999985</v>
      </c>
      <c r="K848" s="11"/>
      <c r="M848" s="11">
        <v>36</v>
      </c>
      <c r="N848" s="64"/>
      <c r="P848" s="189">
        <f t="shared" si="39"/>
        <v>274.69027777777774</v>
      </c>
      <c r="Q848" s="11"/>
      <c r="R848" s="11"/>
      <c r="S848" s="11"/>
      <c r="T848" s="166">
        <f t="shared" si="40"/>
        <v>1468.6388888888889</v>
      </c>
      <c r="U848" s="11"/>
      <c r="V848" s="11"/>
      <c r="W848" s="11"/>
      <c r="Y848" s="11">
        <v>9888.8499999999985</v>
      </c>
      <c r="Z848" s="10"/>
      <c r="AA848" s="191"/>
      <c r="AB848" s="10">
        <f t="shared" si="41"/>
        <v>8517.76</v>
      </c>
      <c r="AC848" s="10">
        <v>9179.86</v>
      </c>
      <c r="AD848" s="10"/>
      <c r="AE848" s="4"/>
      <c r="AF848" s="4"/>
    </row>
    <row r="849" spans="1:32" x14ac:dyDescent="0.2">
      <c r="A849" s="51"/>
      <c r="B849" s="11"/>
      <c r="C849" s="11" t="s">
        <v>275</v>
      </c>
      <c r="D849" s="11"/>
      <c r="E849" s="11" t="s">
        <v>91</v>
      </c>
      <c r="F849" s="11">
        <v>94130</v>
      </c>
      <c r="G849" s="11"/>
      <c r="H849" s="11"/>
      <c r="I849" s="11"/>
      <c r="J849" s="11">
        <v>17150.679999999997</v>
      </c>
      <c r="K849" s="11"/>
      <c r="M849" s="11">
        <v>98</v>
      </c>
      <c r="N849" s="64"/>
      <c r="P849" s="189">
        <f t="shared" si="39"/>
        <v>175.00693877551018</v>
      </c>
      <c r="Q849" s="11"/>
      <c r="R849" s="11"/>
      <c r="S849" s="11"/>
      <c r="T849" s="166">
        <f t="shared" si="40"/>
        <v>960.51020408163265</v>
      </c>
      <c r="U849" s="11"/>
      <c r="V849" s="11"/>
      <c r="W849" s="11"/>
      <c r="Y849" s="11">
        <v>17150.679999999997</v>
      </c>
      <c r="Z849" s="10"/>
      <c r="AA849" s="191"/>
      <c r="AB849" s="10">
        <f t="shared" si="41"/>
        <v>14772.73</v>
      </c>
      <c r="AC849" s="10">
        <v>15921.05</v>
      </c>
      <c r="AD849" s="10"/>
      <c r="AE849" s="4"/>
      <c r="AF849" s="4"/>
    </row>
    <row r="850" spans="1:32" x14ac:dyDescent="0.2">
      <c r="A850" s="51"/>
      <c r="B850" s="11"/>
      <c r="C850" s="11" t="s">
        <v>276</v>
      </c>
      <c r="D850" s="11"/>
      <c r="E850" s="11" t="s">
        <v>61</v>
      </c>
      <c r="F850" s="11">
        <v>598317</v>
      </c>
      <c r="G850" s="11"/>
      <c r="H850" s="11"/>
      <c r="I850" s="11"/>
      <c r="J850" s="11">
        <v>112538.24999999991</v>
      </c>
      <c r="K850" s="11"/>
      <c r="M850" s="11">
        <v>681</v>
      </c>
      <c r="N850" s="64"/>
      <c r="P850" s="189">
        <f t="shared" si="39"/>
        <v>165.25440528634348</v>
      </c>
      <c r="Q850" s="11"/>
      <c r="R850" s="11"/>
      <c r="S850" s="11"/>
      <c r="T850" s="166">
        <f t="shared" si="40"/>
        <v>878.58590308370049</v>
      </c>
      <c r="U850" s="11"/>
      <c r="V850" s="11"/>
      <c r="W850" s="11"/>
      <c r="Y850" s="11">
        <v>112538.24999999991</v>
      </c>
      <c r="Z850" s="10"/>
      <c r="AA850" s="191"/>
      <c r="AB850" s="10">
        <f t="shared" si="41"/>
        <v>96934.76</v>
      </c>
      <c r="AC850" s="10">
        <v>104469.74</v>
      </c>
      <c r="AD850" s="10"/>
      <c r="AE850" s="4"/>
      <c r="AF850" s="4"/>
    </row>
    <row r="851" spans="1:32" x14ac:dyDescent="0.2">
      <c r="A851" s="51"/>
      <c r="B851" s="11"/>
      <c r="C851" s="11" t="s">
        <v>276</v>
      </c>
      <c r="D851" s="11"/>
      <c r="E851" s="11" t="s">
        <v>166</v>
      </c>
      <c r="F851" s="11">
        <v>30271</v>
      </c>
      <c r="G851" s="11"/>
      <c r="H851" s="11"/>
      <c r="I851" s="11"/>
      <c r="J851" s="11">
        <v>5518.1399999999994</v>
      </c>
      <c r="K851" s="11"/>
      <c r="M851" s="11">
        <v>36</v>
      </c>
      <c r="N851" s="64"/>
      <c r="P851" s="189">
        <f t="shared" si="39"/>
        <v>153.28166666666664</v>
      </c>
      <c r="Q851" s="11"/>
      <c r="R851" s="11"/>
      <c r="S851" s="11"/>
      <c r="T851" s="166">
        <f t="shared" si="40"/>
        <v>840.86111111111109</v>
      </c>
      <c r="U851" s="11"/>
      <c r="V851" s="11"/>
      <c r="W851" s="11"/>
      <c r="Y851" s="11">
        <v>5518.1399999999994</v>
      </c>
      <c r="Z851" s="10"/>
      <c r="AA851" s="191"/>
      <c r="AB851" s="10">
        <f t="shared" si="41"/>
        <v>4753.05</v>
      </c>
      <c r="AC851" s="10">
        <v>5122.51</v>
      </c>
      <c r="AD851" s="10"/>
      <c r="AE851" s="4"/>
      <c r="AF851" s="4"/>
    </row>
    <row r="852" spans="1:32" x14ac:dyDescent="0.2">
      <c r="A852" s="51"/>
      <c r="B852" s="11"/>
      <c r="C852" s="11" t="s">
        <v>277</v>
      </c>
      <c r="D852" s="11"/>
      <c r="E852" s="11" t="s">
        <v>66</v>
      </c>
      <c r="F852" s="11">
        <v>7390</v>
      </c>
      <c r="G852" s="11"/>
      <c r="H852" s="11"/>
      <c r="I852" s="11"/>
      <c r="J852" s="11">
        <v>1109.0999999999999</v>
      </c>
      <c r="K852" s="11"/>
      <c r="M852" s="11">
        <v>6</v>
      </c>
      <c r="N852" s="64"/>
      <c r="P852" s="189">
        <f t="shared" si="39"/>
        <v>184.85</v>
      </c>
      <c r="Q852" s="11"/>
      <c r="R852" s="11"/>
      <c r="S852" s="11"/>
      <c r="T852" s="166">
        <f t="shared" si="40"/>
        <v>1231.6666666666667</v>
      </c>
      <c r="U852" s="11"/>
      <c r="V852" s="11"/>
      <c r="W852" s="11"/>
      <c r="Y852" s="11">
        <v>1109.0999999999999</v>
      </c>
      <c r="Z852" s="10"/>
      <c r="AA852" s="191"/>
      <c r="AB852" s="10">
        <f t="shared" si="41"/>
        <v>955.32</v>
      </c>
      <c r="AC852" s="10">
        <v>1029.58</v>
      </c>
      <c r="AD852" s="10"/>
      <c r="AE852" s="4"/>
      <c r="AF852" s="4"/>
    </row>
    <row r="853" spans="1:32" x14ac:dyDescent="0.2">
      <c r="A853" s="51"/>
      <c r="B853" s="11"/>
      <c r="C853" s="11" t="s">
        <v>278</v>
      </c>
      <c r="D853" s="11"/>
      <c r="E853" s="11" t="s">
        <v>77</v>
      </c>
      <c r="F853" s="11">
        <v>373470</v>
      </c>
      <c r="G853" s="11"/>
      <c r="H853" s="11"/>
      <c r="I853" s="11"/>
      <c r="J853" s="11">
        <v>69270.099999999991</v>
      </c>
      <c r="K853" s="11"/>
      <c r="M853" s="11">
        <v>357</v>
      </c>
      <c r="N853" s="64"/>
      <c r="P853" s="189">
        <f t="shared" si="39"/>
        <v>194.03389355742294</v>
      </c>
      <c r="Q853" s="11"/>
      <c r="R853" s="11"/>
      <c r="S853" s="11"/>
      <c r="T853" s="166">
        <f t="shared" si="40"/>
        <v>1046.1344537815125</v>
      </c>
      <c r="U853" s="11"/>
      <c r="V853" s="11"/>
      <c r="W853" s="11"/>
      <c r="Y853" s="11">
        <v>69270.099999999991</v>
      </c>
      <c r="Z853" s="10"/>
      <c r="AA853" s="191"/>
      <c r="AB853" s="10">
        <f t="shared" si="41"/>
        <v>59665.760000000002</v>
      </c>
      <c r="AC853" s="10">
        <v>64303.73</v>
      </c>
      <c r="AD853" s="10"/>
      <c r="AE853" s="4"/>
      <c r="AF853" s="4"/>
    </row>
    <row r="854" spans="1:32" x14ac:dyDescent="0.2">
      <c r="A854" s="51"/>
      <c r="B854" s="11"/>
      <c r="C854" s="11" t="s">
        <v>279</v>
      </c>
      <c r="D854" s="11"/>
      <c r="E854" s="11" t="s">
        <v>150</v>
      </c>
      <c r="F854" s="11">
        <v>721</v>
      </c>
      <c r="G854" s="11"/>
      <c r="H854" s="11"/>
      <c r="I854" s="11"/>
      <c r="J854" s="11">
        <v>153.32999999999998</v>
      </c>
      <c r="K854" s="11"/>
      <c r="M854" s="11">
        <v>3</v>
      </c>
      <c r="N854" s="64"/>
      <c r="P854" s="189">
        <f t="shared" si="39"/>
        <v>51.109999999999992</v>
      </c>
      <c r="Q854" s="11"/>
      <c r="R854" s="11"/>
      <c r="S854" s="11"/>
      <c r="T854" s="166">
        <f t="shared" si="40"/>
        <v>240.33333333333334</v>
      </c>
      <c r="U854" s="11"/>
      <c r="V854" s="11"/>
      <c r="W854" s="11"/>
      <c r="Y854" s="11">
        <v>153.32999999999998</v>
      </c>
      <c r="Z854" s="10"/>
      <c r="AA854" s="191"/>
      <c r="AB854" s="10">
        <f t="shared" si="41"/>
        <v>132.07</v>
      </c>
      <c r="AC854" s="10">
        <v>142.34</v>
      </c>
      <c r="AD854" s="10"/>
      <c r="AE854" s="4"/>
      <c r="AF854" s="4"/>
    </row>
    <row r="855" spans="1:32" x14ac:dyDescent="0.2">
      <c r="A855" s="51"/>
      <c r="B855" s="11"/>
      <c r="C855" s="11" t="s">
        <v>280</v>
      </c>
      <c r="D855" s="11"/>
      <c r="E855" s="11" t="s">
        <v>281</v>
      </c>
      <c r="F855" s="11">
        <v>291482</v>
      </c>
      <c r="G855" s="11"/>
      <c r="H855" s="11"/>
      <c r="I855" s="11"/>
      <c r="J855" s="11">
        <v>56384.23999999994</v>
      </c>
      <c r="K855" s="11"/>
      <c r="M855" s="11">
        <v>311</v>
      </c>
      <c r="N855" s="64"/>
      <c r="P855" s="189">
        <f t="shared" si="39"/>
        <v>181.29980707395478</v>
      </c>
      <c r="Q855" s="11"/>
      <c r="R855" s="11"/>
      <c r="S855" s="11"/>
      <c r="T855" s="166">
        <f t="shared" si="40"/>
        <v>937.24115755627008</v>
      </c>
      <c r="U855" s="11"/>
      <c r="V855" s="11"/>
      <c r="W855" s="11"/>
      <c r="Y855" s="11">
        <v>56384.23999999994</v>
      </c>
      <c r="Z855" s="10"/>
      <c r="AA855" s="191"/>
      <c r="AB855" s="10">
        <f t="shared" si="41"/>
        <v>48566.54</v>
      </c>
      <c r="AC855" s="10">
        <v>52341.73</v>
      </c>
      <c r="AD855" s="10"/>
      <c r="AE855" s="4"/>
      <c r="AF855" s="4"/>
    </row>
    <row r="856" spans="1:32" x14ac:dyDescent="0.2">
      <c r="A856" s="51"/>
      <c r="B856" s="11"/>
      <c r="C856" s="11" t="s">
        <v>282</v>
      </c>
      <c r="D856" s="11"/>
      <c r="E856" s="11" t="s">
        <v>283</v>
      </c>
      <c r="F856" s="11">
        <v>143992</v>
      </c>
      <c r="G856" s="11"/>
      <c r="H856" s="11"/>
      <c r="I856" s="11"/>
      <c r="J856" s="11">
        <v>27216.639999999996</v>
      </c>
      <c r="K856" s="11"/>
      <c r="M856" s="11">
        <v>144</v>
      </c>
      <c r="N856" s="64"/>
      <c r="P856" s="189">
        <f t="shared" si="39"/>
        <v>189.0044444444444</v>
      </c>
      <c r="Q856" s="11"/>
      <c r="R856" s="11"/>
      <c r="S856" s="11"/>
      <c r="T856" s="166">
        <f t="shared" si="40"/>
        <v>999.94444444444446</v>
      </c>
      <c r="U856" s="11"/>
      <c r="V856" s="11"/>
      <c r="W856" s="11"/>
      <c r="Y856" s="11">
        <v>27216.639999999996</v>
      </c>
      <c r="Z856" s="10"/>
      <c r="AA856" s="191"/>
      <c r="AB856" s="10">
        <f t="shared" si="41"/>
        <v>23443.040000000001</v>
      </c>
      <c r="AC856" s="10">
        <v>25265.32</v>
      </c>
      <c r="AD856" s="10"/>
      <c r="AE856" s="4"/>
      <c r="AF856" s="4"/>
    </row>
    <row r="857" spans="1:32" x14ac:dyDescent="0.2">
      <c r="A857" s="51"/>
      <c r="B857" s="11"/>
      <c r="C857" s="11" t="s">
        <v>282</v>
      </c>
      <c r="D857" s="11"/>
      <c r="E857" s="11" t="s">
        <v>197</v>
      </c>
      <c r="F857" s="11">
        <v>4968</v>
      </c>
      <c r="G857" s="11"/>
      <c r="H857" s="11"/>
      <c r="I857" s="11"/>
      <c r="J857" s="11">
        <v>959.40000000000009</v>
      </c>
      <c r="K857" s="11"/>
      <c r="M857" s="11">
        <v>6</v>
      </c>
      <c r="N857" s="64"/>
      <c r="P857" s="189">
        <f t="shared" si="39"/>
        <v>159.9</v>
      </c>
      <c r="Q857" s="11"/>
      <c r="R857" s="11"/>
      <c r="S857" s="11"/>
      <c r="T857" s="166">
        <f t="shared" si="40"/>
        <v>828</v>
      </c>
      <c r="U857" s="11"/>
      <c r="V857" s="11"/>
      <c r="W857" s="11"/>
      <c r="Y857" s="11">
        <v>959.40000000000009</v>
      </c>
      <c r="Z857" s="10"/>
      <c r="AA857" s="191"/>
      <c r="AB857" s="10">
        <f t="shared" si="41"/>
        <v>826.38</v>
      </c>
      <c r="AC857" s="10">
        <v>890.62</v>
      </c>
      <c r="AD857" s="10"/>
      <c r="AE857" s="4"/>
      <c r="AF857" s="4"/>
    </row>
    <row r="858" spans="1:32" x14ac:dyDescent="0.2">
      <c r="A858" s="51"/>
      <c r="B858" s="11"/>
      <c r="C858" s="11" t="s">
        <v>282</v>
      </c>
      <c r="D858" s="11"/>
      <c r="E858" s="11" t="s">
        <v>284</v>
      </c>
      <c r="F858" s="11">
        <v>5169</v>
      </c>
      <c r="G858" s="11"/>
      <c r="H858" s="11"/>
      <c r="I858" s="11"/>
      <c r="J858" s="11">
        <v>984.09999999999991</v>
      </c>
      <c r="K858" s="11"/>
      <c r="M858" s="11">
        <v>4</v>
      </c>
      <c r="N858" s="64"/>
      <c r="P858" s="189">
        <f t="shared" si="39"/>
        <v>246.02499999999998</v>
      </c>
      <c r="Q858" s="11"/>
      <c r="R858" s="11"/>
      <c r="S858" s="11"/>
      <c r="T858" s="166">
        <f t="shared" si="40"/>
        <v>1292.25</v>
      </c>
      <c r="U858" s="11"/>
      <c r="V858" s="11"/>
      <c r="W858" s="11"/>
      <c r="Y858" s="11">
        <v>984.09999999999991</v>
      </c>
      <c r="Z858" s="10"/>
      <c r="AA858" s="191"/>
      <c r="AB858" s="10">
        <f t="shared" si="41"/>
        <v>847.65</v>
      </c>
      <c r="AC858" s="10">
        <v>913.54</v>
      </c>
      <c r="AD858" s="10"/>
      <c r="AE858" s="4"/>
      <c r="AF858" s="4"/>
    </row>
    <row r="859" spans="1:32" x14ac:dyDescent="0.2">
      <c r="A859" s="51"/>
      <c r="B859" s="11"/>
      <c r="C859" s="11" t="s">
        <v>285</v>
      </c>
      <c r="D859" s="11"/>
      <c r="E859" s="11" t="s">
        <v>283</v>
      </c>
      <c r="F859" s="11">
        <v>3028</v>
      </c>
      <c r="G859" s="11"/>
      <c r="H859" s="11"/>
      <c r="I859" s="11"/>
      <c r="J859" s="11">
        <v>567.76</v>
      </c>
      <c r="K859" s="11"/>
      <c r="M859" s="11">
        <v>1</v>
      </c>
      <c r="N859" s="64"/>
      <c r="P859" s="189">
        <f t="shared" si="39"/>
        <v>567.76</v>
      </c>
      <c r="Q859" s="11"/>
      <c r="R859" s="11"/>
      <c r="S859" s="11"/>
      <c r="T859" s="166">
        <f t="shared" si="40"/>
        <v>3028</v>
      </c>
      <c r="U859" s="11"/>
      <c r="V859" s="11"/>
      <c r="W859" s="11"/>
      <c r="Y859" s="11">
        <v>567.76</v>
      </c>
      <c r="Z859" s="10"/>
      <c r="AA859" s="191"/>
      <c r="AB859" s="10">
        <f t="shared" si="41"/>
        <v>489.04</v>
      </c>
      <c r="AC859" s="10">
        <v>527.04999999999995</v>
      </c>
      <c r="AD859" s="10"/>
      <c r="AE859" s="4"/>
      <c r="AF859" s="4"/>
    </row>
    <row r="860" spans="1:32" x14ac:dyDescent="0.2">
      <c r="A860" s="51"/>
      <c r="B860" s="11"/>
      <c r="C860" s="11" t="s">
        <v>285</v>
      </c>
      <c r="D860" s="11"/>
      <c r="E860" s="11" t="s">
        <v>91</v>
      </c>
      <c r="F860" s="11">
        <v>548</v>
      </c>
      <c r="G860" s="11"/>
      <c r="H860" s="11"/>
      <c r="I860" s="11"/>
      <c r="J860" s="11">
        <v>108.24</v>
      </c>
      <c r="K860" s="11"/>
      <c r="M860" s="11">
        <v>1</v>
      </c>
      <c r="N860" s="64"/>
      <c r="P860" s="189">
        <f t="shared" si="39"/>
        <v>108.24</v>
      </c>
      <c r="Q860" s="11"/>
      <c r="R860" s="11"/>
      <c r="S860" s="11"/>
      <c r="T860" s="166">
        <f t="shared" si="40"/>
        <v>548</v>
      </c>
      <c r="U860" s="11"/>
      <c r="V860" s="11"/>
      <c r="W860" s="11"/>
      <c r="Y860" s="11">
        <v>108.24</v>
      </c>
      <c r="Z860" s="10"/>
      <c r="AA860" s="191"/>
      <c r="AB860" s="10">
        <f t="shared" si="41"/>
        <v>93.23</v>
      </c>
      <c r="AC860" s="10">
        <v>100.48</v>
      </c>
      <c r="AD860" s="10"/>
      <c r="AE860" s="4"/>
      <c r="AF860" s="4"/>
    </row>
    <row r="861" spans="1:32" x14ac:dyDescent="0.2">
      <c r="A861" s="51"/>
      <c r="B861" s="11"/>
      <c r="C861" s="11" t="s">
        <v>285</v>
      </c>
      <c r="D861" s="11"/>
      <c r="E861" s="11" t="s">
        <v>197</v>
      </c>
      <c r="F861" s="11">
        <v>3978192</v>
      </c>
      <c r="G861" s="11"/>
      <c r="H861" s="11"/>
      <c r="I861" s="11"/>
      <c r="J861" s="11">
        <v>731940.41999999876</v>
      </c>
      <c r="K861" s="11"/>
      <c r="M861" s="11">
        <v>3976</v>
      </c>
      <c r="N861" s="64"/>
      <c r="P861" s="189">
        <f t="shared" si="39"/>
        <v>184.08964285714254</v>
      </c>
      <c r="Q861" s="11"/>
      <c r="R861" s="11"/>
      <c r="S861" s="11"/>
      <c r="T861" s="166">
        <f t="shared" si="40"/>
        <v>1000.5513078470825</v>
      </c>
      <c r="U861" s="11"/>
      <c r="V861" s="11"/>
      <c r="W861" s="11"/>
      <c r="Y861" s="11">
        <v>731940.41999999876</v>
      </c>
      <c r="Z861" s="10"/>
      <c r="AA861" s="191"/>
      <c r="AB861" s="10">
        <f t="shared" si="41"/>
        <v>630456.49</v>
      </c>
      <c r="AC861" s="10">
        <v>679463.42</v>
      </c>
      <c r="AD861" s="10"/>
      <c r="AE861" s="4"/>
      <c r="AF861" s="4"/>
    </row>
    <row r="862" spans="1:32" x14ac:dyDescent="0.2">
      <c r="A862" s="51"/>
      <c r="B862" s="11"/>
      <c r="C862" s="11" t="s">
        <v>286</v>
      </c>
      <c r="D862" s="11"/>
      <c r="E862" s="11" t="s">
        <v>197</v>
      </c>
      <c r="F862" s="11">
        <v>26587</v>
      </c>
      <c r="G862" s="11"/>
      <c r="H862" s="11"/>
      <c r="I862" s="11"/>
      <c r="J862" s="11">
        <v>4818.47</v>
      </c>
      <c r="K862" s="11"/>
      <c r="M862" s="11">
        <v>26</v>
      </c>
      <c r="N862" s="64"/>
      <c r="P862" s="189">
        <f t="shared" si="39"/>
        <v>185.32576923076925</v>
      </c>
      <c r="Q862" s="11"/>
      <c r="R862" s="11"/>
      <c r="S862" s="11"/>
      <c r="T862" s="166">
        <f t="shared" si="40"/>
        <v>1022.5769230769231</v>
      </c>
      <c r="U862" s="11"/>
      <c r="V862" s="11"/>
      <c r="W862" s="11"/>
      <c r="Y862" s="11">
        <v>4818.47</v>
      </c>
      <c r="Z862" s="10"/>
      <c r="AA862" s="191"/>
      <c r="AB862" s="10">
        <f t="shared" si="41"/>
        <v>4150.3900000000003</v>
      </c>
      <c r="AC862" s="10">
        <v>4473.01</v>
      </c>
      <c r="AD862" s="10"/>
      <c r="AE862" s="4"/>
      <c r="AF862" s="4"/>
    </row>
    <row r="863" spans="1:32" x14ac:dyDescent="0.2">
      <c r="A863" s="51"/>
      <c r="B863" s="11"/>
      <c r="C863" s="11" t="s">
        <v>287</v>
      </c>
      <c r="D863" s="11"/>
      <c r="E863" s="11" t="s">
        <v>62</v>
      </c>
      <c r="F863" s="11">
        <v>3195748</v>
      </c>
      <c r="G863" s="11"/>
      <c r="H863" s="11"/>
      <c r="I863" s="11"/>
      <c r="J863" s="11">
        <v>603381.05000000051</v>
      </c>
      <c r="K863" s="11"/>
      <c r="M863" s="11">
        <v>5980</v>
      </c>
      <c r="N863" s="64"/>
      <c r="P863" s="189">
        <f t="shared" si="39"/>
        <v>100.89984113712383</v>
      </c>
      <c r="Q863" s="11"/>
      <c r="R863" s="11"/>
      <c r="S863" s="11"/>
      <c r="T863" s="166">
        <f t="shared" si="40"/>
        <v>534.4060200668896</v>
      </c>
      <c r="U863" s="11"/>
      <c r="V863" s="11"/>
      <c r="W863" s="11"/>
      <c r="Y863" s="11">
        <v>603381.05000000051</v>
      </c>
      <c r="Z863" s="10"/>
      <c r="AA863" s="191"/>
      <c r="AB863" s="10">
        <f t="shared" si="41"/>
        <v>519721.95</v>
      </c>
      <c r="AC863" s="10">
        <v>560121.21</v>
      </c>
      <c r="AD863" s="10"/>
      <c r="AE863" s="4"/>
      <c r="AF863" s="4"/>
    </row>
    <row r="864" spans="1:32" x14ac:dyDescent="0.2">
      <c r="A864" s="51"/>
      <c r="B864" s="11"/>
      <c r="C864" s="11" t="s">
        <v>287</v>
      </c>
      <c r="D864" s="11"/>
      <c r="E864" s="11" t="s">
        <v>117</v>
      </c>
      <c r="F864" s="11"/>
      <c r="G864" s="11"/>
      <c r="H864" s="11"/>
      <c r="I864" s="11"/>
      <c r="J864" s="11">
        <v>5.47</v>
      </c>
      <c r="K864" s="11"/>
      <c r="M864" s="11">
        <v>1</v>
      </c>
      <c r="N864" s="64"/>
      <c r="P864" s="189">
        <f t="shared" si="39"/>
        <v>5.47</v>
      </c>
      <c r="Q864" s="11"/>
      <c r="R864" s="11"/>
      <c r="S864" s="11"/>
      <c r="T864" s="166">
        <f t="shared" si="40"/>
        <v>0</v>
      </c>
      <c r="U864" s="11"/>
      <c r="V864" s="11"/>
      <c r="W864" s="11"/>
      <c r="Y864" s="11">
        <v>5.47</v>
      </c>
      <c r="Z864" s="10"/>
      <c r="AA864" s="191"/>
      <c r="AB864" s="10">
        <f t="shared" si="41"/>
        <v>4.71</v>
      </c>
      <c r="AC864" s="10">
        <v>5.08</v>
      </c>
      <c r="AD864" s="10"/>
      <c r="AE864" s="4"/>
      <c r="AF864" s="4"/>
    </row>
    <row r="865" spans="1:32" x14ac:dyDescent="0.2">
      <c r="A865" s="51"/>
      <c r="B865" s="11"/>
      <c r="C865" s="11" t="s">
        <v>287</v>
      </c>
      <c r="D865" s="11"/>
      <c r="E865" s="11" t="s">
        <v>63</v>
      </c>
      <c r="F865" s="11">
        <v>37674</v>
      </c>
      <c r="G865" s="11"/>
      <c r="H865" s="11"/>
      <c r="I865" s="11"/>
      <c r="J865" s="11">
        <v>7490.2900000000018</v>
      </c>
      <c r="K865" s="11"/>
      <c r="M865" s="11">
        <v>91</v>
      </c>
      <c r="N865" s="64"/>
      <c r="P865" s="189">
        <f t="shared" si="39"/>
        <v>82.310879120879136</v>
      </c>
      <c r="Q865" s="11"/>
      <c r="R865" s="11"/>
      <c r="S865" s="11"/>
      <c r="T865" s="166">
        <f t="shared" si="40"/>
        <v>414</v>
      </c>
      <c r="U865" s="11"/>
      <c r="V865" s="11"/>
      <c r="W865" s="11"/>
      <c r="Y865" s="11">
        <v>7490.2900000000018</v>
      </c>
      <c r="Z865" s="10"/>
      <c r="AA865" s="191"/>
      <c r="AB865" s="10">
        <f t="shared" si="41"/>
        <v>6451.76</v>
      </c>
      <c r="AC865" s="10">
        <v>6953.27</v>
      </c>
      <c r="AD865" s="10"/>
      <c r="AE865" s="4"/>
      <c r="AF865" s="4"/>
    </row>
    <row r="866" spans="1:32" x14ac:dyDescent="0.2">
      <c r="A866" s="51"/>
      <c r="B866" s="11"/>
      <c r="C866" s="11" t="s">
        <v>287</v>
      </c>
      <c r="D866" s="11"/>
      <c r="E866" s="11" t="s">
        <v>288</v>
      </c>
      <c r="F866" s="11">
        <v>331</v>
      </c>
      <c r="G866" s="11"/>
      <c r="H866" s="11"/>
      <c r="I866" s="11"/>
      <c r="J866" s="11">
        <v>67.569999999999993</v>
      </c>
      <c r="K866" s="11"/>
      <c r="M866" s="11">
        <v>1</v>
      </c>
      <c r="N866" s="64"/>
      <c r="P866" s="189">
        <f t="shared" si="39"/>
        <v>67.569999999999993</v>
      </c>
      <c r="Q866" s="11"/>
      <c r="R866" s="11"/>
      <c r="S866" s="11"/>
      <c r="T866" s="166">
        <f t="shared" si="40"/>
        <v>331</v>
      </c>
      <c r="U866" s="11"/>
      <c r="V866" s="11"/>
      <c r="W866" s="11"/>
      <c r="Y866" s="11">
        <v>67.569999999999993</v>
      </c>
      <c r="Z866" s="10"/>
      <c r="AA866" s="191"/>
      <c r="AB866" s="10">
        <f t="shared" si="41"/>
        <v>58.2</v>
      </c>
      <c r="AC866" s="10">
        <v>62.73</v>
      </c>
      <c r="AD866" s="10"/>
      <c r="AE866" s="4"/>
      <c r="AF866" s="4"/>
    </row>
    <row r="867" spans="1:32" x14ac:dyDescent="0.2">
      <c r="A867" s="51"/>
      <c r="B867" s="11"/>
      <c r="C867" s="11" t="s">
        <v>287</v>
      </c>
      <c r="D867" s="11"/>
      <c r="E867" s="11" t="s">
        <v>206</v>
      </c>
      <c r="F867" s="11">
        <v>66</v>
      </c>
      <c r="G867" s="11"/>
      <c r="H867" s="11"/>
      <c r="I867" s="11"/>
      <c r="J867" s="11">
        <v>18.899999999999999</v>
      </c>
      <c r="K867" s="11"/>
      <c r="M867" s="11">
        <v>1</v>
      </c>
      <c r="N867" s="64"/>
      <c r="P867" s="189">
        <f t="shared" si="39"/>
        <v>18.899999999999999</v>
      </c>
      <c r="Q867" s="11"/>
      <c r="R867" s="11"/>
      <c r="S867" s="11"/>
      <c r="T867" s="166">
        <f t="shared" si="40"/>
        <v>66</v>
      </c>
      <c r="U867" s="11"/>
      <c r="V867" s="11"/>
      <c r="W867" s="11"/>
      <c r="Y867" s="11">
        <v>18.899999999999999</v>
      </c>
      <c r="Z867" s="10"/>
      <c r="AA867" s="191"/>
      <c r="AB867" s="10">
        <f t="shared" si="41"/>
        <v>16.28</v>
      </c>
      <c r="AC867" s="10">
        <v>17.54</v>
      </c>
      <c r="AD867" s="10"/>
      <c r="AE867" s="4"/>
      <c r="AF867" s="4"/>
    </row>
    <row r="868" spans="1:32" x14ac:dyDescent="0.2">
      <c r="A868" s="51"/>
      <c r="B868" s="11"/>
      <c r="C868" s="11" t="s">
        <v>287</v>
      </c>
      <c r="D868" s="11"/>
      <c r="E868" s="11" t="s">
        <v>289</v>
      </c>
      <c r="F868" s="11">
        <v>870</v>
      </c>
      <c r="G868" s="11"/>
      <c r="H868" s="11"/>
      <c r="I868" s="11"/>
      <c r="J868" s="11">
        <v>166.84</v>
      </c>
      <c r="K868" s="11"/>
      <c r="M868" s="11">
        <v>1</v>
      </c>
      <c r="N868" s="64"/>
      <c r="P868" s="189">
        <f t="shared" si="39"/>
        <v>166.84</v>
      </c>
      <c r="Q868" s="11"/>
      <c r="R868" s="11"/>
      <c r="S868" s="11"/>
      <c r="T868" s="166">
        <f t="shared" si="40"/>
        <v>870</v>
      </c>
      <c r="U868" s="11"/>
      <c r="V868" s="11"/>
      <c r="W868" s="11"/>
      <c r="Y868" s="11">
        <v>166.84</v>
      </c>
      <c r="Z868" s="10"/>
      <c r="AA868" s="191"/>
      <c r="AB868" s="10">
        <f t="shared" si="41"/>
        <v>143.71</v>
      </c>
      <c r="AC868" s="10">
        <v>154.88</v>
      </c>
      <c r="AD868" s="10"/>
      <c r="AE868" s="4"/>
      <c r="AF868" s="4"/>
    </row>
    <row r="869" spans="1:32" x14ac:dyDescent="0.2">
      <c r="A869" s="51"/>
      <c r="B869" s="11"/>
      <c r="C869" s="11" t="s">
        <v>287</v>
      </c>
      <c r="D869" s="11"/>
      <c r="E869" s="11" t="s">
        <v>265</v>
      </c>
      <c r="F869" s="11">
        <v>560</v>
      </c>
      <c r="G869" s="11"/>
      <c r="H869" s="11"/>
      <c r="I869" s="11"/>
      <c r="J869" s="11">
        <v>109.2</v>
      </c>
      <c r="K869" s="11"/>
      <c r="M869" s="11">
        <v>1</v>
      </c>
      <c r="N869" s="64"/>
      <c r="P869" s="189">
        <f t="shared" si="39"/>
        <v>109.2</v>
      </c>
      <c r="Q869" s="11"/>
      <c r="R869" s="11"/>
      <c r="S869" s="11"/>
      <c r="T869" s="166">
        <f t="shared" si="40"/>
        <v>560</v>
      </c>
      <c r="U869" s="11"/>
      <c r="V869" s="11"/>
      <c r="W869" s="11"/>
      <c r="Y869" s="11">
        <v>109.2</v>
      </c>
      <c r="Z869" s="10"/>
      <c r="AA869" s="191"/>
      <c r="AB869" s="10">
        <f t="shared" si="41"/>
        <v>94.06</v>
      </c>
      <c r="AC869" s="10">
        <v>101.37</v>
      </c>
      <c r="AD869" s="10"/>
      <c r="AE869" s="4"/>
      <c r="AF869" s="4"/>
    </row>
    <row r="870" spans="1:32" x14ac:dyDescent="0.2">
      <c r="A870" s="51"/>
      <c r="B870" s="11"/>
      <c r="C870" s="11" t="s">
        <v>290</v>
      </c>
      <c r="D870" s="11"/>
      <c r="E870" s="11" t="s">
        <v>291</v>
      </c>
      <c r="F870" s="11">
        <v>61727</v>
      </c>
      <c r="G870" s="11"/>
      <c r="H870" s="11"/>
      <c r="I870" s="11"/>
      <c r="J870" s="11">
        <v>12131.54</v>
      </c>
      <c r="K870" s="11"/>
      <c r="M870" s="11">
        <v>59</v>
      </c>
      <c r="N870" s="64"/>
      <c r="P870" s="189">
        <f t="shared" si="39"/>
        <v>205.61932203389833</v>
      </c>
      <c r="Q870" s="11"/>
      <c r="R870" s="11"/>
      <c r="S870" s="11"/>
      <c r="T870" s="166">
        <f t="shared" si="40"/>
        <v>1046.2203389830509</v>
      </c>
      <c r="U870" s="11"/>
      <c r="V870" s="11"/>
      <c r="W870" s="11"/>
      <c r="Y870" s="11">
        <v>12131.54</v>
      </c>
      <c r="Z870" s="10"/>
      <c r="AA870" s="191"/>
      <c r="AB870" s="10">
        <f t="shared" si="41"/>
        <v>10449.5</v>
      </c>
      <c r="AC870" s="10">
        <v>11261.76</v>
      </c>
      <c r="AD870" s="10"/>
      <c r="AE870" s="4"/>
      <c r="AF870" s="4"/>
    </row>
    <row r="871" spans="1:32" x14ac:dyDescent="0.2">
      <c r="A871" s="51"/>
      <c r="B871" s="11"/>
      <c r="C871" s="11" t="s">
        <v>292</v>
      </c>
      <c r="D871" s="11"/>
      <c r="E871" s="11" t="s">
        <v>62</v>
      </c>
      <c r="F871" s="11">
        <v>2096</v>
      </c>
      <c r="G871" s="11"/>
      <c r="H871" s="11"/>
      <c r="I871" s="11"/>
      <c r="J871" s="11">
        <v>395.06</v>
      </c>
      <c r="K871" s="11"/>
      <c r="M871" s="11">
        <v>1</v>
      </c>
      <c r="N871" s="64"/>
      <c r="P871" s="189">
        <f t="shared" si="39"/>
        <v>395.06</v>
      </c>
      <c r="Q871" s="11"/>
      <c r="R871" s="11"/>
      <c r="S871" s="11"/>
      <c r="T871" s="166">
        <f t="shared" si="40"/>
        <v>2096</v>
      </c>
      <c r="U871" s="11"/>
      <c r="V871" s="11"/>
      <c r="W871" s="11"/>
      <c r="Y871" s="11">
        <v>395.06</v>
      </c>
      <c r="Z871" s="10"/>
      <c r="AA871" s="191"/>
      <c r="AB871" s="10">
        <f t="shared" si="41"/>
        <v>340.28</v>
      </c>
      <c r="AC871" s="10">
        <v>366.74</v>
      </c>
      <c r="AD871" s="10"/>
      <c r="AE871" s="4"/>
      <c r="AF871" s="4"/>
    </row>
    <row r="872" spans="1:32" x14ac:dyDescent="0.2">
      <c r="A872" s="51"/>
      <c r="B872" s="11"/>
      <c r="C872" s="11" t="s">
        <v>292</v>
      </c>
      <c r="D872" s="11"/>
      <c r="E872" s="11" t="s">
        <v>206</v>
      </c>
      <c r="F872" s="11">
        <v>1023027</v>
      </c>
      <c r="G872" s="11"/>
      <c r="H872" s="11"/>
      <c r="I872" s="11"/>
      <c r="J872" s="11">
        <v>190474.49000000005</v>
      </c>
      <c r="K872" s="11"/>
      <c r="M872" s="11">
        <v>895</v>
      </c>
      <c r="N872" s="64"/>
      <c r="P872" s="189">
        <f t="shared" si="39"/>
        <v>212.82065921787714</v>
      </c>
      <c r="Q872" s="11"/>
      <c r="R872" s="11"/>
      <c r="S872" s="11"/>
      <c r="T872" s="166">
        <f t="shared" si="40"/>
        <v>1143.0469273743017</v>
      </c>
      <c r="U872" s="11"/>
      <c r="V872" s="11"/>
      <c r="W872" s="11"/>
      <c r="Y872" s="11">
        <v>190474.49000000005</v>
      </c>
      <c r="Z872" s="10"/>
      <c r="AA872" s="191"/>
      <c r="AB872" s="10">
        <f t="shared" si="41"/>
        <v>164065.1</v>
      </c>
      <c r="AC872" s="10">
        <v>176818.28</v>
      </c>
      <c r="AD872" s="10"/>
      <c r="AE872" s="4"/>
      <c r="AF872" s="4"/>
    </row>
    <row r="873" spans="1:32" x14ac:dyDescent="0.2">
      <c r="A873" s="51"/>
      <c r="B873" s="11"/>
      <c r="C873" s="11" t="s">
        <v>293</v>
      </c>
      <c r="D873" s="11"/>
      <c r="E873" s="11" t="s">
        <v>294</v>
      </c>
      <c r="F873" s="11">
        <v>677281</v>
      </c>
      <c r="G873" s="11"/>
      <c r="H873" s="11"/>
      <c r="I873" s="11"/>
      <c r="J873" s="11">
        <v>126347.02000000011</v>
      </c>
      <c r="K873" s="11"/>
      <c r="M873" s="11">
        <v>913</v>
      </c>
      <c r="N873" s="64"/>
      <c r="P873" s="189">
        <f t="shared" si="39"/>
        <v>138.38665936473177</v>
      </c>
      <c r="Q873" s="11"/>
      <c r="R873" s="11"/>
      <c r="S873" s="11"/>
      <c r="T873" s="166">
        <f t="shared" si="40"/>
        <v>741.81927710843377</v>
      </c>
      <c r="U873" s="11"/>
      <c r="V873" s="11"/>
      <c r="W873" s="11"/>
      <c r="Y873" s="11">
        <v>126347.02000000011</v>
      </c>
      <c r="Z873" s="10"/>
      <c r="AA873" s="191"/>
      <c r="AB873" s="10">
        <f t="shared" si="41"/>
        <v>108828.94</v>
      </c>
      <c r="AC873" s="10">
        <v>117288.48</v>
      </c>
      <c r="AD873" s="10"/>
      <c r="AE873" s="4"/>
      <c r="AF873" s="4"/>
    </row>
    <row r="874" spans="1:32" x14ac:dyDescent="0.2">
      <c r="A874" s="51"/>
      <c r="B874" s="11"/>
      <c r="C874" s="11" t="s">
        <v>295</v>
      </c>
      <c r="D874" s="11"/>
      <c r="E874" s="11" t="s">
        <v>296</v>
      </c>
      <c r="F874" s="11">
        <v>1529074</v>
      </c>
      <c r="G874" s="11"/>
      <c r="H874" s="11"/>
      <c r="I874" s="11"/>
      <c r="J874" s="11">
        <v>279827.98000000027</v>
      </c>
      <c r="K874" s="11"/>
      <c r="M874" s="11">
        <v>2015</v>
      </c>
      <c r="N874" s="64"/>
      <c r="P874" s="189">
        <f t="shared" si="39"/>
        <v>138.8724466501242</v>
      </c>
      <c r="Q874" s="11"/>
      <c r="R874" s="11"/>
      <c r="S874" s="11"/>
      <c r="T874" s="166">
        <f t="shared" si="40"/>
        <v>758.84565756823827</v>
      </c>
      <c r="U874" s="11"/>
      <c r="V874" s="11"/>
      <c r="W874" s="11"/>
      <c r="Y874" s="11">
        <v>279827.98000000027</v>
      </c>
      <c r="Z874" s="10"/>
      <c r="AA874" s="191"/>
      <c r="AB874" s="10">
        <f t="shared" si="41"/>
        <v>241029.68</v>
      </c>
      <c r="AC874" s="10">
        <v>259765.51</v>
      </c>
      <c r="AD874" s="10"/>
      <c r="AE874" s="4"/>
      <c r="AF874" s="4"/>
    </row>
    <row r="875" spans="1:32" x14ac:dyDescent="0.2">
      <c r="A875" s="51"/>
      <c r="B875" s="11"/>
      <c r="C875" s="11" t="s">
        <v>297</v>
      </c>
      <c r="D875" s="11"/>
      <c r="E875" s="11" t="s">
        <v>175</v>
      </c>
      <c r="F875" s="11">
        <v>11</v>
      </c>
      <c r="G875" s="11"/>
      <c r="H875" s="11"/>
      <c r="I875" s="11"/>
      <c r="J875" s="11">
        <v>8.51</v>
      </c>
      <c r="K875" s="11"/>
      <c r="M875" s="11">
        <v>1</v>
      </c>
      <c r="N875" s="64"/>
      <c r="P875" s="189">
        <f t="shared" si="39"/>
        <v>8.51</v>
      </c>
      <c r="Q875" s="11"/>
      <c r="R875" s="11"/>
      <c r="S875" s="11"/>
      <c r="T875" s="166">
        <f t="shared" si="40"/>
        <v>11</v>
      </c>
      <c r="U875" s="11"/>
      <c r="V875" s="11"/>
      <c r="W875" s="11"/>
      <c r="Y875" s="11">
        <v>8.51</v>
      </c>
      <c r="Z875" s="10"/>
      <c r="AA875" s="191"/>
      <c r="AB875" s="10">
        <f t="shared" si="41"/>
        <v>7.33</v>
      </c>
      <c r="AC875" s="10">
        <v>7.9</v>
      </c>
      <c r="AD875" s="10"/>
      <c r="AE875" s="4"/>
      <c r="AF875" s="4"/>
    </row>
    <row r="876" spans="1:32" x14ac:dyDescent="0.2">
      <c r="A876" s="51"/>
      <c r="B876" s="11"/>
      <c r="C876" s="11" t="s">
        <v>297</v>
      </c>
      <c r="D876" s="11"/>
      <c r="E876" s="11" t="s">
        <v>90</v>
      </c>
      <c r="F876" s="11">
        <v>4856615</v>
      </c>
      <c r="G876" s="11"/>
      <c r="H876" s="11"/>
      <c r="I876" s="11"/>
      <c r="J876" s="11">
        <v>893342.08000000101</v>
      </c>
      <c r="K876" s="11"/>
      <c r="M876" s="11">
        <v>7739</v>
      </c>
      <c r="N876" s="64"/>
      <c r="P876" s="189">
        <f t="shared" si="39"/>
        <v>115.43378731102223</v>
      </c>
      <c r="Q876" s="11"/>
      <c r="R876" s="11"/>
      <c r="S876" s="11"/>
      <c r="T876" s="166">
        <f t="shared" si="40"/>
        <v>627.55071714691826</v>
      </c>
      <c r="U876" s="11"/>
      <c r="V876" s="11"/>
      <c r="W876" s="11"/>
      <c r="Y876" s="11">
        <v>893342.08000000101</v>
      </c>
      <c r="Z876" s="10"/>
      <c r="AA876" s="191"/>
      <c r="AB876" s="10">
        <f t="shared" si="41"/>
        <v>769479.72</v>
      </c>
      <c r="AC876" s="10">
        <v>829293.27</v>
      </c>
      <c r="AD876" s="10"/>
      <c r="AE876" s="4"/>
      <c r="AF876" s="4"/>
    </row>
    <row r="877" spans="1:32" x14ac:dyDescent="0.2">
      <c r="A877" s="51"/>
      <c r="B877" s="11"/>
      <c r="C877" s="11" t="s">
        <v>297</v>
      </c>
      <c r="D877" s="11"/>
      <c r="E877" s="11" t="s">
        <v>91</v>
      </c>
      <c r="F877" s="11">
        <v>788</v>
      </c>
      <c r="G877" s="11"/>
      <c r="H877" s="11"/>
      <c r="I877" s="11"/>
      <c r="J877" s="11">
        <v>158.17000000000002</v>
      </c>
      <c r="K877" s="11"/>
      <c r="M877" s="11">
        <v>2</v>
      </c>
      <c r="N877" s="64"/>
      <c r="P877" s="189">
        <f t="shared" si="39"/>
        <v>79.085000000000008</v>
      </c>
      <c r="Q877" s="11"/>
      <c r="R877" s="11"/>
      <c r="S877" s="11"/>
      <c r="T877" s="166">
        <f t="shared" si="40"/>
        <v>394</v>
      </c>
      <c r="U877" s="11"/>
      <c r="V877" s="11"/>
      <c r="W877" s="11"/>
      <c r="Y877" s="11">
        <v>158.17000000000002</v>
      </c>
      <c r="Z877" s="10"/>
      <c r="AA877" s="191"/>
      <c r="AB877" s="10">
        <f t="shared" si="41"/>
        <v>136.24</v>
      </c>
      <c r="AC877" s="10">
        <v>146.83000000000001</v>
      </c>
      <c r="AD877" s="10"/>
      <c r="AE877" s="4"/>
      <c r="AF877" s="4"/>
    </row>
    <row r="878" spans="1:32" x14ac:dyDescent="0.2">
      <c r="A878" s="51"/>
      <c r="B878" s="11"/>
      <c r="C878" s="11" t="s">
        <v>297</v>
      </c>
      <c r="D878" s="11"/>
      <c r="E878" s="11" t="s">
        <v>298</v>
      </c>
      <c r="F878" s="11">
        <v>503</v>
      </c>
      <c r="G878" s="11"/>
      <c r="H878" s="11"/>
      <c r="I878" s="11"/>
      <c r="J878" s="11">
        <v>105.81</v>
      </c>
      <c r="K878" s="11"/>
      <c r="M878" s="11">
        <v>2</v>
      </c>
      <c r="N878" s="64"/>
      <c r="P878" s="189">
        <f t="shared" si="39"/>
        <v>52.905000000000001</v>
      </c>
      <c r="Q878" s="11"/>
      <c r="R878" s="11"/>
      <c r="S878" s="11"/>
      <c r="T878" s="166">
        <f t="shared" si="40"/>
        <v>251.5</v>
      </c>
      <c r="U878" s="11"/>
      <c r="V878" s="11"/>
      <c r="W878" s="11"/>
      <c r="Y878" s="11">
        <v>105.81</v>
      </c>
      <c r="Z878" s="10"/>
      <c r="AA878" s="191"/>
      <c r="AB878" s="10">
        <f t="shared" si="41"/>
        <v>91.14</v>
      </c>
      <c r="AC878" s="10">
        <v>98.22</v>
      </c>
      <c r="AD878" s="10"/>
      <c r="AE878" s="4"/>
      <c r="AF878" s="4"/>
    </row>
    <row r="879" spans="1:32" x14ac:dyDescent="0.2">
      <c r="A879" s="51"/>
      <c r="B879" s="11"/>
      <c r="C879" s="11" t="s">
        <v>297</v>
      </c>
      <c r="D879" s="11"/>
      <c r="E879" s="11" t="s">
        <v>224</v>
      </c>
      <c r="F879" s="11">
        <v>495</v>
      </c>
      <c r="G879" s="11"/>
      <c r="H879" s="11"/>
      <c r="I879" s="11"/>
      <c r="J879" s="11">
        <v>98.15</v>
      </c>
      <c r="K879" s="11"/>
      <c r="M879" s="11">
        <v>2</v>
      </c>
      <c r="N879" s="64"/>
      <c r="P879" s="189">
        <f t="shared" si="39"/>
        <v>49.075000000000003</v>
      </c>
      <c r="Q879" s="11"/>
      <c r="R879" s="11"/>
      <c r="S879" s="11"/>
      <c r="T879" s="166">
        <f t="shared" si="40"/>
        <v>247.5</v>
      </c>
      <c r="U879" s="11"/>
      <c r="V879" s="11"/>
      <c r="W879" s="11"/>
      <c r="Y879" s="11">
        <v>98.15</v>
      </c>
      <c r="Z879" s="10"/>
      <c r="AA879" s="191"/>
      <c r="AB879" s="10">
        <f t="shared" si="41"/>
        <v>84.54</v>
      </c>
      <c r="AC879" s="10">
        <v>91.11</v>
      </c>
      <c r="AD879" s="10"/>
      <c r="AE879" s="4"/>
      <c r="AF879" s="4"/>
    </row>
    <row r="880" spans="1:32" x14ac:dyDescent="0.2">
      <c r="A880" s="51"/>
      <c r="B880" s="11"/>
      <c r="C880" s="11" t="s">
        <v>299</v>
      </c>
      <c r="D880" s="11"/>
      <c r="E880" s="11" t="s">
        <v>93</v>
      </c>
      <c r="F880" s="11">
        <v>2089</v>
      </c>
      <c r="G880" s="11"/>
      <c r="H880" s="11"/>
      <c r="I880" s="11"/>
      <c r="J880" s="11">
        <v>399.1</v>
      </c>
      <c r="K880" s="11"/>
      <c r="M880" s="11">
        <v>2</v>
      </c>
      <c r="N880" s="64"/>
      <c r="P880" s="189">
        <f t="shared" si="39"/>
        <v>199.55</v>
      </c>
      <c r="Q880" s="11"/>
      <c r="R880" s="11"/>
      <c r="S880" s="11"/>
      <c r="T880" s="166">
        <f t="shared" si="40"/>
        <v>1044.5</v>
      </c>
      <c r="U880" s="11"/>
      <c r="V880" s="11"/>
      <c r="W880" s="11"/>
      <c r="Y880" s="11">
        <v>399.1</v>
      </c>
      <c r="Z880" s="10"/>
      <c r="AA880" s="191"/>
      <c r="AB880" s="10">
        <f t="shared" si="41"/>
        <v>343.76</v>
      </c>
      <c r="AC880" s="10">
        <v>370.49</v>
      </c>
      <c r="AD880" s="10"/>
      <c r="AE880" s="4"/>
      <c r="AF880" s="4"/>
    </row>
    <row r="881" spans="1:32" x14ac:dyDescent="0.2">
      <c r="A881" s="51"/>
      <c r="B881" s="11"/>
      <c r="C881" s="11" t="s">
        <v>299</v>
      </c>
      <c r="D881" s="11"/>
      <c r="E881" s="11" t="s">
        <v>300</v>
      </c>
      <c r="F881" s="11">
        <v>270843</v>
      </c>
      <c r="G881" s="11"/>
      <c r="H881" s="11"/>
      <c r="I881" s="11"/>
      <c r="J881" s="11">
        <v>48688.759999999987</v>
      </c>
      <c r="K881" s="11"/>
      <c r="M881" s="11">
        <v>287</v>
      </c>
      <c r="N881" s="64"/>
      <c r="P881" s="189">
        <f t="shared" si="39"/>
        <v>169.64724738675955</v>
      </c>
      <c r="Q881" s="11"/>
      <c r="R881" s="11"/>
      <c r="S881" s="11"/>
      <c r="T881" s="166">
        <f t="shared" si="40"/>
        <v>943.70383275261327</v>
      </c>
      <c r="U881" s="11"/>
      <c r="V881" s="11"/>
      <c r="W881" s="11"/>
      <c r="Y881" s="11">
        <v>48688.759999999987</v>
      </c>
      <c r="Z881" s="10"/>
      <c r="AA881" s="191"/>
      <c r="AB881" s="10">
        <f t="shared" si="41"/>
        <v>41938.04</v>
      </c>
      <c r="AC881" s="10">
        <v>45197.98</v>
      </c>
      <c r="AD881" s="10"/>
      <c r="AE881" s="4"/>
      <c r="AF881" s="4"/>
    </row>
    <row r="882" spans="1:32" x14ac:dyDescent="0.2">
      <c r="A882" s="51"/>
      <c r="B882" s="11"/>
      <c r="C882" s="11" t="s">
        <v>301</v>
      </c>
      <c r="D882" s="11"/>
      <c r="E882" s="11" t="s">
        <v>142</v>
      </c>
      <c r="F882" s="11">
        <v>3818</v>
      </c>
      <c r="G882" s="11"/>
      <c r="H882" s="11"/>
      <c r="I882" s="11"/>
      <c r="J882" s="11">
        <v>759.12</v>
      </c>
      <c r="K882" s="11"/>
      <c r="M882" s="11">
        <v>6</v>
      </c>
      <c r="N882" s="64"/>
      <c r="P882" s="189">
        <f t="shared" si="39"/>
        <v>126.52</v>
      </c>
      <c r="Q882" s="11"/>
      <c r="R882" s="11"/>
      <c r="S882" s="11"/>
      <c r="T882" s="166">
        <f t="shared" si="40"/>
        <v>636.33333333333337</v>
      </c>
      <c r="U882" s="11"/>
      <c r="V882" s="11"/>
      <c r="W882" s="11"/>
      <c r="Y882" s="11">
        <v>759.12</v>
      </c>
      <c r="Z882" s="10"/>
      <c r="AA882" s="191"/>
      <c r="AB882" s="10">
        <f t="shared" si="41"/>
        <v>653.87</v>
      </c>
      <c r="AC882" s="10">
        <v>704.69</v>
      </c>
      <c r="AD882" s="10"/>
      <c r="AE882" s="4"/>
      <c r="AF882" s="4"/>
    </row>
    <row r="883" spans="1:32" x14ac:dyDescent="0.2">
      <c r="A883" s="51"/>
      <c r="B883" s="11"/>
      <c r="C883" s="11" t="s">
        <v>302</v>
      </c>
      <c r="D883" s="11"/>
      <c r="E883" s="11" t="s">
        <v>163</v>
      </c>
      <c r="F883" s="11">
        <v>17120</v>
      </c>
      <c r="G883" s="11"/>
      <c r="H883" s="11"/>
      <c r="I883" s="11"/>
      <c r="J883" s="11">
        <v>3514.3199999999997</v>
      </c>
      <c r="K883" s="11"/>
      <c r="M883" s="11">
        <v>51</v>
      </c>
      <c r="N883" s="64"/>
      <c r="P883" s="189">
        <f t="shared" si="39"/>
        <v>68.908235294117645</v>
      </c>
      <c r="Q883" s="11"/>
      <c r="R883" s="11"/>
      <c r="S883" s="11"/>
      <c r="T883" s="166">
        <f t="shared" si="40"/>
        <v>335.68627450980392</v>
      </c>
      <c r="U883" s="11"/>
      <c r="V883" s="11"/>
      <c r="W883" s="11"/>
      <c r="Y883" s="11">
        <v>3514.3199999999997</v>
      </c>
      <c r="Z883" s="10"/>
      <c r="AA883" s="191"/>
      <c r="AB883" s="10">
        <f t="shared" si="41"/>
        <v>3027.06</v>
      </c>
      <c r="AC883" s="10">
        <v>3262.36</v>
      </c>
      <c r="AD883" s="10"/>
      <c r="AE883" s="4"/>
      <c r="AF883" s="4"/>
    </row>
    <row r="884" spans="1:32" x14ac:dyDescent="0.2">
      <c r="A884" s="51"/>
      <c r="B884" s="11"/>
      <c r="C884" s="11" t="s">
        <v>303</v>
      </c>
      <c r="D884" s="11"/>
      <c r="E884" s="11" t="s">
        <v>206</v>
      </c>
      <c r="F884" s="11">
        <v>129609</v>
      </c>
      <c r="G884" s="11"/>
      <c r="H884" s="11"/>
      <c r="I884" s="11"/>
      <c r="J884" s="11">
        <v>25947.940000000042</v>
      </c>
      <c r="K884" s="11"/>
      <c r="M884" s="11">
        <v>389</v>
      </c>
      <c r="N884" s="64"/>
      <c r="P884" s="189">
        <f t="shared" si="39"/>
        <v>66.704215938303449</v>
      </c>
      <c r="Q884" s="11"/>
      <c r="R884" s="11"/>
      <c r="S884" s="11"/>
      <c r="T884" s="166">
        <f t="shared" si="40"/>
        <v>333.18508997429308</v>
      </c>
      <c r="U884" s="11"/>
      <c r="V884" s="11"/>
      <c r="W884" s="11"/>
      <c r="Y884" s="11">
        <v>25947.940000000042</v>
      </c>
      <c r="Z884" s="10"/>
      <c r="AA884" s="191"/>
      <c r="AB884" s="10">
        <f t="shared" si="41"/>
        <v>22350.240000000002</v>
      </c>
      <c r="AC884" s="10">
        <v>24087.58</v>
      </c>
      <c r="AD884" s="10"/>
      <c r="AE884" s="4"/>
      <c r="AF884" s="4"/>
    </row>
    <row r="885" spans="1:32" x14ac:dyDescent="0.2">
      <c r="A885" s="51"/>
      <c r="B885" s="11"/>
      <c r="C885" s="11" t="s">
        <v>304</v>
      </c>
      <c r="D885" s="11"/>
      <c r="E885" s="11" t="s">
        <v>93</v>
      </c>
      <c r="F885" s="11">
        <v>386</v>
      </c>
      <c r="G885" s="11"/>
      <c r="H885" s="11"/>
      <c r="I885" s="11"/>
      <c r="J885" s="11">
        <v>77.42</v>
      </c>
      <c r="K885" s="11"/>
      <c r="M885" s="11">
        <v>1</v>
      </c>
      <c r="N885" s="64"/>
      <c r="P885" s="189">
        <f t="shared" si="39"/>
        <v>77.42</v>
      </c>
      <c r="Q885" s="11"/>
      <c r="R885" s="11"/>
      <c r="S885" s="11"/>
      <c r="T885" s="166">
        <f t="shared" si="40"/>
        <v>386</v>
      </c>
      <c r="U885" s="11"/>
      <c r="V885" s="11"/>
      <c r="W885" s="11"/>
      <c r="Y885" s="11">
        <v>77.42</v>
      </c>
      <c r="Z885" s="10"/>
      <c r="AA885" s="191"/>
      <c r="AB885" s="10">
        <f t="shared" si="41"/>
        <v>66.69</v>
      </c>
      <c r="AC885" s="10">
        <v>71.87</v>
      </c>
      <c r="AD885" s="10"/>
      <c r="AE885" s="4"/>
      <c r="AF885" s="4"/>
    </row>
    <row r="886" spans="1:32" x14ac:dyDescent="0.2">
      <c r="A886" s="51"/>
      <c r="B886" s="11"/>
      <c r="C886" s="11" t="s">
        <v>304</v>
      </c>
      <c r="D886" s="11"/>
      <c r="E886" s="11" t="s">
        <v>166</v>
      </c>
      <c r="F886" s="11">
        <v>382</v>
      </c>
      <c r="G886" s="11"/>
      <c r="H886" s="11"/>
      <c r="I886" s="11"/>
      <c r="J886" s="11">
        <v>77.849999999999994</v>
      </c>
      <c r="K886" s="11"/>
      <c r="M886" s="11">
        <v>1</v>
      </c>
      <c r="N886" s="64"/>
      <c r="P886" s="189">
        <f t="shared" si="39"/>
        <v>77.849999999999994</v>
      </c>
      <c r="Q886" s="11"/>
      <c r="R886" s="11"/>
      <c r="S886" s="11"/>
      <c r="T886" s="166">
        <f t="shared" si="40"/>
        <v>382</v>
      </c>
      <c r="U886" s="11"/>
      <c r="V886" s="11"/>
      <c r="W886" s="11"/>
      <c r="Y886" s="11">
        <v>77.849999999999994</v>
      </c>
      <c r="Z886" s="10"/>
      <c r="AA886" s="191"/>
      <c r="AB886" s="10">
        <f t="shared" si="41"/>
        <v>67.06</v>
      </c>
      <c r="AC886" s="10">
        <v>72.27</v>
      </c>
      <c r="AD886" s="10"/>
      <c r="AE886" s="4"/>
      <c r="AF886" s="4"/>
    </row>
    <row r="887" spans="1:32" x14ac:dyDescent="0.2">
      <c r="A887" s="51"/>
      <c r="B887" s="11"/>
      <c r="C887" s="11" t="s">
        <v>304</v>
      </c>
      <c r="D887" s="11"/>
      <c r="E887" s="11" t="s">
        <v>305</v>
      </c>
      <c r="F887" s="11">
        <v>360056</v>
      </c>
      <c r="G887" s="11"/>
      <c r="H887" s="11"/>
      <c r="I887" s="11"/>
      <c r="J887" s="11">
        <v>65857.990000000093</v>
      </c>
      <c r="K887" s="11"/>
      <c r="M887" s="11">
        <v>496</v>
      </c>
      <c r="N887" s="64"/>
      <c r="P887" s="189">
        <f t="shared" si="39"/>
        <v>132.77820564516148</v>
      </c>
      <c r="Q887" s="11"/>
      <c r="R887" s="11"/>
      <c r="S887" s="11"/>
      <c r="T887" s="166">
        <f t="shared" si="40"/>
        <v>725.91935483870964</v>
      </c>
      <c r="U887" s="11"/>
      <c r="V887" s="11"/>
      <c r="W887" s="11"/>
      <c r="Y887" s="11">
        <v>65857.990000000093</v>
      </c>
      <c r="Z887" s="10"/>
      <c r="AA887" s="191"/>
      <c r="AB887" s="10">
        <f t="shared" si="41"/>
        <v>56726.74</v>
      </c>
      <c r="AC887" s="10">
        <v>61136.25</v>
      </c>
      <c r="AD887" s="10"/>
      <c r="AE887" s="4"/>
      <c r="AF887" s="4"/>
    </row>
    <row r="888" spans="1:32" x14ac:dyDescent="0.2">
      <c r="A888" s="51"/>
      <c r="B888" s="11"/>
      <c r="C888" s="11" t="s">
        <v>306</v>
      </c>
      <c r="D888" s="11"/>
      <c r="E888" s="11" t="s">
        <v>220</v>
      </c>
      <c r="F888" s="11">
        <v>484</v>
      </c>
      <c r="G888" s="11"/>
      <c r="H888" s="11"/>
      <c r="I888" s="11"/>
      <c r="J888" s="11">
        <v>101.86</v>
      </c>
      <c r="K888" s="11"/>
      <c r="M888" s="11">
        <v>2</v>
      </c>
      <c r="N888" s="64"/>
      <c r="P888" s="189">
        <f t="shared" si="39"/>
        <v>50.93</v>
      </c>
      <c r="Q888" s="11"/>
      <c r="R888" s="11"/>
      <c r="S888" s="11"/>
      <c r="T888" s="166">
        <f t="shared" si="40"/>
        <v>242</v>
      </c>
      <c r="U888" s="11"/>
      <c r="V888" s="11"/>
      <c r="W888" s="11"/>
      <c r="Y888" s="11">
        <v>101.86</v>
      </c>
      <c r="Z888" s="10"/>
      <c r="AA888" s="191"/>
      <c r="AB888" s="10">
        <f t="shared" si="41"/>
        <v>87.74</v>
      </c>
      <c r="AC888" s="10">
        <v>94.56</v>
      </c>
      <c r="AD888" s="10"/>
      <c r="AE888" s="4"/>
      <c r="AF888" s="4"/>
    </row>
    <row r="889" spans="1:32" x14ac:dyDescent="0.2">
      <c r="A889" s="51"/>
      <c r="B889" s="11"/>
      <c r="C889" s="11" t="s">
        <v>306</v>
      </c>
      <c r="D889" s="11"/>
      <c r="E889" s="11" t="s">
        <v>124</v>
      </c>
      <c r="F889" s="11">
        <v>193</v>
      </c>
      <c r="G889" s="11"/>
      <c r="H889" s="11"/>
      <c r="I889" s="11"/>
      <c r="J889" s="11">
        <v>41.82</v>
      </c>
      <c r="K889" s="11"/>
      <c r="M889" s="11">
        <v>1</v>
      </c>
      <c r="N889" s="64"/>
      <c r="P889" s="189">
        <f t="shared" si="39"/>
        <v>41.82</v>
      </c>
      <c r="Q889" s="11"/>
      <c r="R889" s="11"/>
      <c r="S889" s="11"/>
      <c r="T889" s="166">
        <f t="shared" si="40"/>
        <v>193</v>
      </c>
      <c r="U889" s="11"/>
      <c r="V889" s="11"/>
      <c r="W889" s="11"/>
      <c r="Y889" s="11">
        <v>41.82</v>
      </c>
      <c r="Z889" s="10"/>
      <c r="AA889" s="191"/>
      <c r="AB889" s="10">
        <f t="shared" si="41"/>
        <v>36.020000000000003</v>
      </c>
      <c r="AC889" s="10">
        <v>38.82</v>
      </c>
      <c r="AD889" s="10"/>
      <c r="AE889" s="4"/>
      <c r="AF889" s="4"/>
    </row>
    <row r="890" spans="1:32" x14ac:dyDescent="0.2">
      <c r="A890" s="51"/>
      <c r="B890" s="11"/>
      <c r="C890" s="11" t="s">
        <v>307</v>
      </c>
      <c r="D890" s="11"/>
      <c r="E890" s="11" t="s">
        <v>308</v>
      </c>
      <c r="F890" s="11">
        <v>266061</v>
      </c>
      <c r="G890" s="11"/>
      <c r="H890" s="11"/>
      <c r="I890" s="11"/>
      <c r="J890" s="11">
        <v>49407.759999999995</v>
      </c>
      <c r="K890" s="11"/>
      <c r="M890" s="11">
        <v>304</v>
      </c>
      <c r="N890" s="64"/>
      <c r="P890" s="189">
        <f t="shared" si="39"/>
        <v>162.52552631578945</v>
      </c>
      <c r="Q890" s="11"/>
      <c r="R890" s="11"/>
      <c r="S890" s="11"/>
      <c r="T890" s="166">
        <f t="shared" si="40"/>
        <v>875.20065789473688</v>
      </c>
      <c r="U890" s="11"/>
      <c r="V890" s="11"/>
      <c r="W890" s="11"/>
      <c r="Y890" s="11">
        <v>49407.759999999995</v>
      </c>
      <c r="Z890" s="10"/>
      <c r="AA890" s="191"/>
      <c r="AB890" s="10">
        <f t="shared" si="41"/>
        <v>42557.35</v>
      </c>
      <c r="AC890" s="10">
        <v>45865.43</v>
      </c>
      <c r="AD890" s="10"/>
      <c r="AE890" s="4"/>
      <c r="AF890" s="4"/>
    </row>
    <row r="891" spans="1:32" x14ac:dyDescent="0.2">
      <c r="A891" s="51"/>
      <c r="B891" s="11"/>
      <c r="C891" s="11" t="s">
        <v>309</v>
      </c>
      <c r="D891" s="11"/>
      <c r="E891" s="11" t="s">
        <v>310</v>
      </c>
      <c r="F891" s="11">
        <v>147039</v>
      </c>
      <c r="G891" s="11"/>
      <c r="H891" s="11"/>
      <c r="I891" s="11"/>
      <c r="J891" s="11">
        <v>26811.119999999988</v>
      </c>
      <c r="K891" s="11"/>
      <c r="M891" s="11">
        <v>227</v>
      </c>
      <c r="N891" s="64"/>
      <c r="P891" s="189">
        <f t="shared" si="39"/>
        <v>118.11066079295149</v>
      </c>
      <c r="Q891" s="11"/>
      <c r="R891" s="11"/>
      <c r="S891" s="11"/>
      <c r="T891" s="166">
        <f t="shared" si="40"/>
        <v>647.74889867841409</v>
      </c>
      <c r="U891" s="11"/>
      <c r="V891" s="11"/>
      <c r="W891" s="11"/>
      <c r="Y891" s="11">
        <v>26811.119999999988</v>
      </c>
      <c r="Z891" s="10"/>
      <c r="AA891" s="191"/>
      <c r="AB891" s="10">
        <f t="shared" si="41"/>
        <v>23093.74</v>
      </c>
      <c r="AC891" s="10">
        <v>24888.880000000001</v>
      </c>
      <c r="AD891" s="10"/>
      <c r="AE891" s="4"/>
      <c r="AF891" s="4"/>
    </row>
    <row r="892" spans="1:32" x14ac:dyDescent="0.2">
      <c r="A892" s="51"/>
      <c r="B892" s="11"/>
      <c r="C892" s="11" t="s">
        <v>311</v>
      </c>
      <c r="D892" s="11"/>
      <c r="E892" s="11" t="s">
        <v>130</v>
      </c>
      <c r="F892" s="11">
        <v>19729</v>
      </c>
      <c r="G892" s="11"/>
      <c r="H892" s="11"/>
      <c r="I892" s="11"/>
      <c r="J892" s="11">
        <v>3394.36</v>
      </c>
      <c r="K892" s="11"/>
      <c r="M892" s="11">
        <v>21</v>
      </c>
      <c r="N892" s="64"/>
      <c r="P892" s="189">
        <f t="shared" si="39"/>
        <v>161.63619047619048</v>
      </c>
      <c r="Q892" s="11"/>
      <c r="R892" s="11"/>
      <c r="S892" s="11"/>
      <c r="T892" s="166">
        <f t="shared" si="40"/>
        <v>939.47619047619048</v>
      </c>
      <c r="U892" s="11"/>
      <c r="V892" s="11"/>
      <c r="W892" s="11"/>
      <c r="Y892" s="11">
        <v>3394.36</v>
      </c>
      <c r="Z892" s="10"/>
      <c r="AA892" s="191"/>
      <c r="AB892" s="10">
        <f t="shared" si="41"/>
        <v>2923.73</v>
      </c>
      <c r="AC892" s="10">
        <v>3151</v>
      </c>
      <c r="AD892" s="10"/>
      <c r="AE892" s="4"/>
      <c r="AF892" s="4"/>
    </row>
    <row r="893" spans="1:32" x14ac:dyDescent="0.2">
      <c r="A893" s="51"/>
      <c r="B893" s="11"/>
      <c r="C893" s="11" t="s">
        <v>312</v>
      </c>
      <c r="D893" s="11"/>
      <c r="E893" s="11" t="s">
        <v>175</v>
      </c>
      <c r="F893" s="11">
        <v>1251</v>
      </c>
      <c r="G893" s="11"/>
      <c r="H893" s="11"/>
      <c r="I893" s="11"/>
      <c r="J893" s="11">
        <v>245.05</v>
      </c>
      <c r="K893" s="11"/>
      <c r="M893" s="11">
        <v>2</v>
      </c>
      <c r="N893" s="64"/>
      <c r="P893" s="189">
        <f t="shared" si="39"/>
        <v>122.52500000000001</v>
      </c>
      <c r="Q893" s="11"/>
      <c r="R893" s="11"/>
      <c r="S893" s="11"/>
      <c r="T893" s="166">
        <f t="shared" si="40"/>
        <v>625.5</v>
      </c>
      <c r="U893" s="11"/>
      <c r="V893" s="11"/>
      <c r="W893" s="11"/>
      <c r="Y893" s="11">
        <v>245.05</v>
      </c>
      <c r="Z893" s="10"/>
      <c r="AA893" s="191"/>
      <c r="AB893" s="10">
        <f t="shared" si="41"/>
        <v>211.07</v>
      </c>
      <c r="AC893" s="10">
        <v>227.48</v>
      </c>
      <c r="AD893" s="10"/>
      <c r="AE893" s="4"/>
      <c r="AF893" s="4"/>
    </row>
    <row r="894" spans="1:32" x14ac:dyDescent="0.2">
      <c r="A894" s="51"/>
      <c r="B894" s="11"/>
      <c r="C894" s="11" t="s">
        <v>312</v>
      </c>
      <c r="D894" s="11"/>
      <c r="E894" s="11" t="s">
        <v>77</v>
      </c>
      <c r="F894" s="11">
        <v>5210450</v>
      </c>
      <c r="G894" s="11"/>
      <c r="H894" s="11"/>
      <c r="I894" s="11"/>
      <c r="J894" s="11">
        <v>964563.46000000078</v>
      </c>
      <c r="K894" s="11"/>
      <c r="M894" s="11">
        <v>6459</v>
      </c>
      <c r="N894" s="64"/>
      <c r="P894" s="189">
        <f t="shared" si="39"/>
        <v>149.33634618361987</v>
      </c>
      <c r="Q894" s="11"/>
      <c r="R894" s="11"/>
      <c r="S894" s="11"/>
      <c r="T894" s="166">
        <f t="shared" si="40"/>
        <v>806.69608298498224</v>
      </c>
      <c r="U894" s="11"/>
      <c r="V894" s="11"/>
      <c r="W894" s="11"/>
      <c r="Y894" s="11">
        <v>964563.46000000078</v>
      </c>
      <c r="Z894" s="10"/>
      <c r="AA894" s="191"/>
      <c r="AB894" s="10">
        <f t="shared" si="41"/>
        <v>830826.22</v>
      </c>
      <c r="AC894" s="10">
        <v>895408.38</v>
      </c>
      <c r="AD894" s="10"/>
      <c r="AE894" s="4"/>
      <c r="AF894" s="4"/>
    </row>
    <row r="895" spans="1:32" x14ac:dyDescent="0.2">
      <c r="A895" s="51"/>
      <c r="B895" s="11"/>
      <c r="C895" s="11" t="s">
        <v>313</v>
      </c>
      <c r="D895" s="11"/>
      <c r="E895" s="11" t="s">
        <v>314</v>
      </c>
      <c r="F895" s="11">
        <v>44169</v>
      </c>
      <c r="G895" s="11"/>
      <c r="H895" s="11"/>
      <c r="I895" s="11"/>
      <c r="J895" s="11">
        <v>8245.8199999999979</v>
      </c>
      <c r="K895" s="11"/>
      <c r="M895" s="11">
        <v>161</v>
      </c>
      <c r="N895" s="64"/>
      <c r="P895" s="189">
        <f t="shared" si="39"/>
        <v>51.216273291925454</v>
      </c>
      <c r="Q895" s="11"/>
      <c r="R895" s="11"/>
      <c r="S895" s="11"/>
      <c r="T895" s="166">
        <f t="shared" si="40"/>
        <v>274.34161490683232</v>
      </c>
      <c r="U895" s="11"/>
      <c r="V895" s="11"/>
      <c r="W895" s="11"/>
      <c r="Y895" s="11">
        <v>8245.8199999999979</v>
      </c>
      <c r="Z895" s="10"/>
      <c r="AA895" s="191"/>
      <c r="AB895" s="10">
        <f t="shared" si="41"/>
        <v>7102.53</v>
      </c>
      <c r="AC895" s="10">
        <v>7654.63</v>
      </c>
      <c r="AD895" s="10"/>
      <c r="AE895" s="4"/>
      <c r="AF895" s="4"/>
    </row>
    <row r="896" spans="1:32" x14ac:dyDescent="0.2">
      <c r="A896" s="51"/>
      <c r="B896" s="11"/>
      <c r="C896" s="11" t="s">
        <v>315</v>
      </c>
      <c r="D896" s="11"/>
      <c r="E896" s="11" t="s">
        <v>283</v>
      </c>
      <c r="F896" s="11">
        <v>227002</v>
      </c>
      <c r="G896" s="11"/>
      <c r="H896" s="11"/>
      <c r="I896" s="11"/>
      <c r="J896" s="11">
        <v>40013.659999999989</v>
      </c>
      <c r="K896" s="11"/>
      <c r="M896" s="11">
        <v>250</v>
      </c>
      <c r="N896" s="64"/>
      <c r="P896" s="189">
        <f t="shared" si="39"/>
        <v>160.05463999999995</v>
      </c>
      <c r="Q896" s="11"/>
      <c r="R896" s="11"/>
      <c r="S896" s="11"/>
      <c r="T896" s="166">
        <f t="shared" si="40"/>
        <v>908.00800000000004</v>
      </c>
      <c r="U896" s="11"/>
      <c r="V896" s="11"/>
      <c r="W896" s="11"/>
      <c r="Y896" s="11">
        <v>40013.659999999989</v>
      </c>
      <c r="Z896" s="10"/>
      <c r="AA896" s="191"/>
      <c r="AB896" s="10">
        <f t="shared" si="41"/>
        <v>34465.74</v>
      </c>
      <c r="AC896" s="10">
        <v>37144.85</v>
      </c>
      <c r="AD896" s="10"/>
      <c r="AE896" s="4"/>
      <c r="AF896" s="4"/>
    </row>
    <row r="897" spans="1:32" x14ac:dyDescent="0.2">
      <c r="A897" s="51"/>
      <c r="B897" s="11"/>
      <c r="C897" s="11" t="s">
        <v>316</v>
      </c>
      <c r="D897" s="11"/>
      <c r="E897" s="11" t="s">
        <v>91</v>
      </c>
      <c r="F897" s="11">
        <v>4142</v>
      </c>
      <c r="G897" s="11"/>
      <c r="H897" s="11"/>
      <c r="I897" s="11"/>
      <c r="J897" s="11">
        <v>629.02</v>
      </c>
      <c r="K897" s="11"/>
      <c r="M897" s="11">
        <v>7</v>
      </c>
      <c r="N897" s="64"/>
      <c r="P897" s="189">
        <f t="shared" ref="P897:P960" si="42">J897/M897</f>
        <v>89.86</v>
      </c>
      <c r="Q897" s="11"/>
      <c r="R897" s="11"/>
      <c r="S897" s="11"/>
      <c r="T897" s="166">
        <f t="shared" ref="T897:T960" si="43">F897/M897</f>
        <v>591.71428571428567</v>
      </c>
      <c r="U897" s="11"/>
      <c r="V897" s="11"/>
      <c r="W897" s="11"/>
      <c r="Y897" s="11">
        <v>629.02</v>
      </c>
      <c r="Z897" s="10"/>
      <c r="AA897" s="191"/>
      <c r="AB897" s="10">
        <f t="shared" ref="AB897:AB960" si="44">ROUND(AB$1247*$Y897/$Y$1247,2)</f>
        <v>541.80999999999995</v>
      </c>
      <c r="AC897" s="10">
        <v>583.91999999999996</v>
      </c>
      <c r="AD897" s="10"/>
      <c r="AE897" s="4"/>
      <c r="AF897" s="4"/>
    </row>
    <row r="898" spans="1:32" x14ac:dyDescent="0.2">
      <c r="A898" s="51"/>
      <c r="B898" s="11"/>
      <c r="C898" s="11" t="s">
        <v>317</v>
      </c>
      <c r="D898" s="11"/>
      <c r="E898" s="11" t="s">
        <v>161</v>
      </c>
      <c r="F898" s="11">
        <v>40975</v>
      </c>
      <c r="G898" s="11"/>
      <c r="H898" s="11"/>
      <c r="I898" s="11"/>
      <c r="J898" s="11">
        <v>7537.8499999999985</v>
      </c>
      <c r="K898" s="11"/>
      <c r="M898" s="11">
        <v>55</v>
      </c>
      <c r="N898" s="64"/>
      <c r="P898" s="189">
        <f t="shared" si="42"/>
        <v>137.05181818181816</v>
      </c>
      <c r="Q898" s="11"/>
      <c r="R898" s="11"/>
      <c r="S898" s="11"/>
      <c r="T898" s="166">
        <f t="shared" si="43"/>
        <v>745</v>
      </c>
      <c r="U898" s="11"/>
      <c r="V898" s="11"/>
      <c r="W898" s="11"/>
      <c r="Y898" s="11">
        <v>7537.8499999999985</v>
      </c>
      <c r="Z898" s="10"/>
      <c r="AA898" s="191"/>
      <c r="AB898" s="10">
        <f t="shared" si="44"/>
        <v>6492.72</v>
      </c>
      <c r="AC898" s="10">
        <v>6997.42</v>
      </c>
      <c r="AD898" s="10"/>
      <c r="AE898" s="4"/>
      <c r="AF898" s="4"/>
    </row>
    <row r="899" spans="1:32" x14ac:dyDescent="0.2">
      <c r="A899" s="51"/>
      <c r="B899" s="11"/>
      <c r="C899" s="11" t="s">
        <v>318</v>
      </c>
      <c r="D899" s="11"/>
      <c r="E899" s="11" t="s">
        <v>319</v>
      </c>
      <c r="F899" s="11">
        <v>1943</v>
      </c>
      <c r="G899" s="11"/>
      <c r="H899" s="11"/>
      <c r="I899" s="11"/>
      <c r="J899" s="11">
        <v>367.05</v>
      </c>
      <c r="K899" s="11"/>
      <c r="M899" s="11">
        <v>1</v>
      </c>
      <c r="N899" s="64"/>
      <c r="P899" s="189">
        <f t="shared" si="42"/>
        <v>367.05</v>
      </c>
      <c r="Q899" s="11"/>
      <c r="R899" s="11"/>
      <c r="S899" s="11"/>
      <c r="T899" s="166">
        <f t="shared" si="43"/>
        <v>1943</v>
      </c>
      <c r="U899" s="11"/>
      <c r="V899" s="11"/>
      <c r="W899" s="11"/>
      <c r="Y899" s="11">
        <v>367.05</v>
      </c>
      <c r="Z899" s="10"/>
      <c r="AA899" s="191"/>
      <c r="AB899" s="10">
        <f t="shared" si="44"/>
        <v>316.16000000000003</v>
      </c>
      <c r="AC899" s="10">
        <v>340.73</v>
      </c>
      <c r="AD899" s="10"/>
      <c r="AE899" s="4"/>
      <c r="AF899" s="4"/>
    </row>
    <row r="900" spans="1:32" x14ac:dyDescent="0.2">
      <c r="A900" s="51"/>
      <c r="B900" s="11"/>
      <c r="C900" s="11" t="s">
        <v>320</v>
      </c>
      <c r="D900" s="11"/>
      <c r="E900" s="11" t="s">
        <v>321</v>
      </c>
      <c r="F900" s="11">
        <v>235604</v>
      </c>
      <c r="G900" s="11"/>
      <c r="H900" s="11"/>
      <c r="I900" s="11"/>
      <c r="J900" s="11">
        <v>42890.35</v>
      </c>
      <c r="K900" s="11"/>
      <c r="M900" s="11">
        <v>213</v>
      </c>
      <c r="N900" s="64"/>
      <c r="P900" s="189">
        <f t="shared" si="42"/>
        <v>201.3631455399061</v>
      </c>
      <c r="Q900" s="11"/>
      <c r="R900" s="11"/>
      <c r="S900" s="11"/>
      <c r="T900" s="166">
        <f t="shared" si="43"/>
        <v>1106.1220657276995</v>
      </c>
      <c r="U900" s="11"/>
      <c r="V900" s="11"/>
      <c r="W900" s="11"/>
      <c r="Y900" s="11">
        <v>42890.35</v>
      </c>
      <c r="Z900" s="10"/>
      <c r="AA900" s="191"/>
      <c r="AB900" s="10">
        <f t="shared" si="44"/>
        <v>36943.58</v>
      </c>
      <c r="AC900" s="10">
        <v>39815.300000000003</v>
      </c>
      <c r="AD900" s="10"/>
      <c r="AE900" s="4"/>
      <c r="AF900" s="4"/>
    </row>
    <row r="901" spans="1:32" x14ac:dyDescent="0.2">
      <c r="A901" s="51"/>
      <c r="B901" s="11"/>
      <c r="C901" s="11" t="s">
        <v>322</v>
      </c>
      <c r="D901" s="11"/>
      <c r="E901" s="11" t="s">
        <v>100</v>
      </c>
      <c r="F901" s="11">
        <v>597075</v>
      </c>
      <c r="G901" s="11"/>
      <c r="H901" s="11"/>
      <c r="I901" s="11"/>
      <c r="J901" s="11">
        <v>116117.43999999968</v>
      </c>
      <c r="K901" s="11"/>
      <c r="M901" s="11">
        <v>1206</v>
      </c>
      <c r="N901" s="64"/>
      <c r="P901" s="189">
        <f t="shared" si="42"/>
        <v>96.283117744610024</v>
      </c>
      <c r="Q901" s="11"/>
      <c r="R901" s="11"/>
      <c r="S901" s="11"/>
      <c r="T901" s="166">
        <f t="shared" si="43"/>
        <v>495.08706467661693</v>
      </c>
      <c r="U901" s="11"/>
      <c r="V901" s="11"/>
      <c r="W901" s="11"/>
      <c r="Y901" s="11">
        <v>116117.43999999968</v>
      </c>
      <c r="Z901" s="10"/>
      <c r="AA901" s="191"/>
      <c r="AB901" s="10">
        <f t="shared" si="44"/>
        <v>100017.7</v>
      </c>
      <c r="AC901" s="10">
        <v>107792.32000000001</v>
      </c>
      <c r="AD901" s="10"/>
      <c r="AE901" s="4"/>
      <c r="AF901" s="4"/>
    </row>
    <row r="902" spans="1:32" x14ac:dyDescent="0.2">
      <c r="A902" s="51"/>
      <c r="B902" s="11"/>
      <c r="C902" s="11" t="s">
        <v>323</v>
      </c>
      <c r="D902" s="11"/>
      <c r="E902" s="11" t="s">
        <v>100</v>
      </c>
      <c r="F902" s="11">
        <v>9853</v>
      </c>
      <c r="G902" s="11"/>
      <c r="H902" s="11"/>
      <c r="I902" s="11"/>
      <c r="J902" s="11">
        <v>1930.8300000000002</v>
      </c>
      <c r="K902" s="11"/>
      <c r="M902" s="11">
        <v>16</v>
      </c>
      <c r="N902" s="64"/>
      <c r="P902" s="189">
        <f t="shared" si="42"/>
        <v>120.67687500000001</v>
      </c>
      <c r="Q902" s="11"/>
      <c r="R902" s="11"/>
      <c r="S902" s="11"/>
      <c r="T902" s="166">
        <f t="shared" si="43"/>
        <v>615.8125</v>
      </c>
      <c r="U902" s="11"/>
      <c r="V902" s="11"/>
      <c r="W902" s="11"/>
      <c r="Y902" s="11">
        <v>1930.8300000000002</v>
      </c>
      <c r="Z902" s="10"/>
      <c r="AA902" s="191"/>
      <c r="AB902" s="10">
        <f t="shared" si="44"/>
        <v>1663.12</v>
      </c>
      <c r="AC902" s="10">
        <v>1792.4</v>
      </c>
      <c r="AD902" s="10"/>
      <c r="AE902" s="4"/>
      <c r="AF902" s="4"/>
    </row>
    <row r="903" spans="1:32" x14ac:dyDescent="0.2">
      <c r="A903" s="51"/>
      <c r="B903" s="11"/>
      <c r="C903" s="11" t="s">
        <v>324</v>
      </c>
      <c r="D903" s="11"/>
      <c r="E903" s="11" t="s">
        <v>263</v>
      </c>
      <c r="F903" s="11">
        <v>1235</v>
      </c>
      <c r="G903" s="11"/>
      <c r="H903" s="11"/>
      <c r="I903" s="11"/>
      <c r="J903" s="11">
        <v>235.62</v>
      </c>
      <c r="K903" s="11"/>
      <c r="M903" s="11">
        <v>1</v>
      </c>
      <c r="N903" s="64"/>
      <c r="P903" s="189">
        <f t="shared" si="42"/>
        <v>235.62</v>
      </c>
      <c r="Q903" s="11"/>
      <c r="R903" s="11"/>
      <c r="S903" s="11"/>
      <c r="T903" s="166">
        <f t="shared" si="43"/>
        <v>1235</v>
      </c>
      <c r="U903" s="11"/>
      <c r="V903" s="11"/>
      <c r="W903" s="11"/>
      <c r="Y903" s="11">
        <v>235.62</v>
      </c>
      <c r="Z903" s="10"/>
      <c r="AA903" s="191"/>
      <c r="AB903" s="10">
        <f t="shared" si="44"/>
        <v>202.95</v>
      </c>
      <c r="AC903" s="10">
        <v>218.73</v>
      </c>
      <c r="AD903" s="10"/>
      <c r="AE903" s="4"/>
      <c r="AF903" s="4"/>
    </row>
    <row r="904" spans="1:32" x14ac:dyDescent="0.2">
      <c r="A904" s="51"/>
      <c r="B904" s="11"/>
      <c r="C904" s="11" t="s">
        <v>325</v>
      </c>
      <c r="D904" s="11"/>
      <c r="E904" s="11" t="s">
        <v>326</v>
      </c>
      <c r="F904" s="11">
        <v>204477</v>
      </c>
      <c r="G904" s="11"/>
      <c r="H904" s="11"/>
      <c r="I904" s="11"/>
      <c r="J904" s="11">
        <v>38458.910000000003</v>
      </c>
      <c r="K904" s="11"/>
      <c r="M904" s="11">
        <v>227</v>
      </c>
      <c r="N904" s="64"/>
      <c r="P904" s="189">
        <f t="shared" si="42"/>
        <v>169.42251101321588</v>
      </c>
      <c r="Q904" s="11"/>
      <c r="R904" s="11"/>
      <c r="S904" s="11"/>
      <c r="T904" s="166">
        <f t="shared" si="43"/>
        <v>900.77973568281936</v>
      </c>
      <c r="U904" s="11"/>
      <c r="V904" s="11"/>
      <c r="W904" s="11"/>
      <c r="Y904" s="11">
        <v>38458.910000000003</v>
      </c>
      <c r="Z904" s="10"/>
      <c r="AA904" s="191"/>
      <c r="AB904" s="10">
        <f t="shared" si="44"/>
        <v>33126.559999999998</v>
      </c>
      <c r="AC904" s="10">
        <v>35701.57</v>
      </c>
      <c r="AD904" s="10"/>
      <c r="AE904" s="4"/>
      <c r="AF904" s="4"/>
    </row>
    <row r="905" spans="1:32" x14ac:dyDescent="0.2">
      <c r="A905" s="51"/>
      <c r="B905" s="11"/>
      <c r="C905" s="11" t="s">
        <v>327</v>
      </c>
      <c r="D905" s="11"/>
      <c r="E905" s="11" t="s">
        <v>328</v>
      </c>
      <c r="F905" s="11">
        <v>78702</v>
      </c>
      <c r="G905" s="11"/>
      <c r="H905" s="11"/>
      <c r="I905" s="11"/>
      <c r="J905" s="11">
        <v>15452.599999999997</v>
      </c>
      <c r="K905" s="11"/>
      <c r="M905" s="11">
        <v>261</v>
      </c>
      <c r="N905" s="64"/>
      <c r="P905" s="189">
        <f t="shared" si="42"/>
        <v>59.205363984674314</v>
      </c>
      <c r="Q905" s="11"/>
      <c r="R905" s="11"/>
      <c r="S905" s="11"/>
      <c r="T905" s="166">
        <f t="shared" si="43"/>
        <v>301.5402298850575</v>
      </c>
      <c r="U905" s="11"/>
      <c r="V905" s="11"/>
      <c r="W905" s="11"/>
      <c r="Y905" s="11">
        <v>15452.599999999997</v>
      </c>
      <c r="Z905" s="10"/>
      <c r="AA905" s="191"/>
      <c r="AB905" s="10">
        <f t="shared" si="44"/>
        <v>13310.09</v>
      </c>
      <c r="AC905" s="10">
        <v>14344.71</v>
      </c>
      <c r="AD905" s="10"/>
      <c r="AE905" s="4"/>
      <c r="AF905" s="4"/>
    </row>
    <row r="906" spans="1:32" x14ac:dyDescent="0.2">
      <c r="A906" s="51"/>
      <c r="B906" s="11"/>
      <c r="C906" s="11" t="s">
        <v>329</v>
      </c>
      <c r="D906" s="11"/>
      <c r="E906" s="11" t="s">
        <v>100</v>
      </c>
      <c r="F906" s="11">
        <v>229719</v>
      </c>
      <c r="G906" s="11"/>
      <c r="H906" s="11"/>
      <c r="I906" s="11"/>
      <c r="J906" s="11">
        <v>44253.879999999939</v>
      </c>
      <c r="K906" s="11"/>
      <c r="M906" s="11">
        <v>370</v>
      </c>
      <c r="N906" s="64"/>
      <c r="P906" s="189">
        <f t="shared" si="42"/>
        <v>119.60508108108091</v>
      </c>
      <c r="Q906" s="11"/>
      <c r="R906" s="11"/>
      <c r="S906" s="11"/>
      <c r="T906" s="166">
        <f t="shared" si="43"/>
        <v>620.86216216216212</v>
      </c>
      <c r="U906" s="11"/>
      <c r="V906" s="11"/>
      <c r="W906" s="11"/>
      <c r="Y906" s="11">
        <v>44253.879999999939</v>
      </c>
      <c r="Z906" s="10"/>
      <c r="AA906" s="191"/>
      <c r="AB906" s="10">
        <f t="shared" si="44"/>
        <v>38118.06</v>
      </c>
      <c r="AC906" s="10">
        <v>41081.07</v>
      </c>
      <c r="AD906" s="10"/>
      <c r="AE906" s="4"/>
      <c r="AF906" s="4"/>
    </row>
    <row r="907" spans="1:32" x14ac:dyDescent="0.2">
      <c r="A907" s="51"/>
      <c r="B907" s="11"/>
      <c r="C907" s="11" t="s">
        <v>329</v>
      </c>
      <c r="D907" s="11"/>
      <c r="E907" s="11" t="s">
        <v>102</v>
      </c>
      <c r="F907" s="11">
        <v>2155</v>
      </c>
      <c r="G907" s="11"/>
      <c r="H907" s="11"/>
      <c r="I907" s="11"/>
      <c r="J907" s="11">
        <v>425.69000000000005</v>
      </c>
      <c r="K907" s="11"/>
      <c r="M907" s="11">
        <v>4</v>
      </c>
      <c r="N907" s="64"/>
      <c r="P907" s="189">
        <f t="shared" si="42"/>
        <v>106.42250000000001</v>
      </c>
      <c r="Q907" s="11"/>
      <c r="R907" s="11"/>
      <c r="S907" s="11"/>
      <c r="T907" s="166">
        <f t="shared" si="43"/>
        <v>538.75</v>
      </c>
      <c r="U907" s="11"/>
      <c r="V907" s="11"/>
      <c r="W907" s="11"/>
      <c r="Y907" s="11">
        <v>425.69000000000005</v>
      </c>
      <c r="Z907" s="10"/>
      <c r="AA907" s="191"/>
      <c r="AB907" s="10">
        <f t="shared" si="44"/>
        <v>366.67</v>
      </c>
      <c r="AC907" s="10">
        <v>395.17</v>
      </c>
      <c r="AD907" s="10"/>
      <c r="AE907" s="4"/>
      <c r="AF907" s="4"/>
    </row>
    <row r="908" spans="1:32" x14ac:dyDescent="0.2">
      <c r="A908" s="51"/>
      <c r="B908" s="11"/>
      <c r="C908" s="11" t="s">
        <v>330</v>
      </c>
      <c r="D908" s="11"/>
      <c r="E908" s="11" t="s">
        <v>100</v>
      </c>
      <c r="F908" s="11">
        <v>446</v>
      </c>
      <c r="G908" s="11"/>
      <c r="H908" s="11"/>
      <c r="I908" s="11"/>
      <c r="J908" s="11">
        <v>89.33</v>
      </c>
      <c r="K908" s="11"/>
      <c r="M908" s="11">
        <v>1</v>
      </c>
      <c r="N908" s="64"/>
      <c r="P908" s="189">
        <f t="shared" si="42"/>
        <v>89.33</v>
      </c>
      <c r="Q908" s="11"/>
      <c r="R908" s="11"/>
      <c r="S908" s="11"/>
      <c r="T908" s="166">
        <f t="shared" si="43"/>
        <v>446</v>
      </c>
      <c r="U908" s="11"/>
      <c r="V908" s="11"/>
      <c r="W908" s="11"/>
      <c r="Y908" s="11">
        <v>89.33</v>
      </c>
      <c r="Z908" s="10"/>
      <c r="AA908" s="191"/>
      <c r="AB908" s="10">
        <f t="shared" si="44"/>
        <v>76.94</v>
      </c>
      <c r="AC908" s="10">
        <v>82.93</v>
      </c>
      <c r="AD908" s="10"/>
      <c r="AE908" s="4"/>
      <c r="AF908" s="4"/>
    </row>
    <row r="909" spans="1:32" x14ac:dyDescent="0.2">
      <c r="A909" s="51"/>
      <c r="B909" s="11"/>
      <c r="C909" s="11" t="s">
        <v>331</v>
      </c>
      <c r="D909" s="11"/>
      <c r="E909" s="11" t="s">
        <v>332</v>
      </c>
      <c r="F909" s="11">
        <v>6197</v>
      </c>
      <c r="G909" s="11"/>
      <c r="H909" s="11"/>
      <c r="I909" s="11"/>
      <c r="J909" s="11">
        <v>823.62000000000012</v>
      </c>
      <c r="K909" s="11"/>
      <c r="M909" s="11">
        <v>5</v>
      </c>
      <c r="N909" s="64"/>
      <c r="P909" s="189">
        <f t="shared" si="42"/>
        <v>164.72400000000002</v>
      </c>
      <c r="Q909" s="11"/>
      <c r="R909" s="11"/>
      <c r="S909" s="11"/>
      <c r="T909" s="166">
        <f t="shared" si="43"/>
        <v>1239.4000000000001</v>
      </c>
      <c r="U909" s="11"/>
      <c r="V909" s="11"/>
      <c r="W909" s="11"/>
      <c r="Y909" s="11">
        <v>823.62000000000012</v>
      </c>
      <c r="Z909" s="10"/>
      <c r="AA909" s="191"/>
      <c r="AB909" s="10">
        <f t="shared" si="44"/>
        <v>709.42</v>
      </c>
      <c r="AC909" s="10">
        <v>764.57</v>
      </c>
      <c r="AD909" s="10"/>
      <c r="AE909" s="4"/>
      <c r="AF909" s="4"/>
    </row>
    <row r="910" spans="1:32" x14ac:dyDescent="0.2">
      <c r="A910" s="51"/>
      <c r="B910" s="11"/>
      <c r="C910" s="11" t="s">
        <v>333</v>
      </c>
      <c r="D910" s="11"/>
      <c r="E910" s="11" t="s">
        <v>142</v>
      </c>
      <c r="F910" s="11">
        <v>13078</v>
      </c>
      <c r="G910" s="11"/>
      <c r="H910" s="11"/>
      <c r="I910" s="11"/>
      <c r="J910" s="11">
        <v>2421.2300000000005</v>
      </c>
      <c r="K910" s="11"/>
      <c r="M910" s="11">
        <v>17</v>
      </c>
      <c r="N910" s="64"/>
      <c r="P910" s="189">
        <f t="shared" si="42"/>
        <v>142.4252941176471</v>
      </c>
      <c r="Q910" s="11"/>
      <c r="R910" s="11"/>
      <c r="S910" s="11"/>
      <c r="T910" s="166">
        <f t="shared" si="43"/>
        <v>769.29411764705878</v>
      </c>
      <c r="U910" s="11"/>
      <c r="V910" s="11"/>
      <c r="W910" s="11"/>
      <c r="Y910" s="11">
        <v>2421.2300000000005</v>
      </c>
      <c r="Z910" s="10"/>
      <c r="AA910" s="191"/>
      <c r="AB910" s="10">
        <f t="shared" si="44"/>
        <v>2085.5300000000002</v>
      </c>
      <c r="AC910" s="10">
        <v>2247.64</v>
      </c>
      <c r="AD910" s="10"/>
      <c r="AE910" s="4"/>
      <c r="AF910" s="4"/>
    </row>
    <row r="911" spans="1:32" x14ac:dyDescent="0.2">
      <c r="A911" s="51"/>
      <c r="B911" s="11"/>
      <c r="C911" s="11" t="s">
        <v>333</v>
      </c>
      <c r="D911" s="11"/>
      <c r="E911" s="11" t="s">
        <v>334</v>
      </c>
      <c r="F911" s="11">
        <v>4804</v>
      </c>
      <c r="G911" s="11"/>
      <c r="H911" s="11"/>
      <c r="I911" s="11"/>
      <c r="J911" s="11">
        <v>804.62</v>
      </c>
      <c r="K911" s="11"/>
      <c r="M911" s="11">
        <v>5</v>
      </c>
      <c r="N911" s="64"/>
      <c r="P911" s="189">
        <f t="shared" si="42"/>
        <v>160.92400000000001</v>
      </c>
      <c r="Q911" s="11"/>
      <c r="R911" s="11"/>
      <c r="S911" s="11"/>
      <c r="T911" s="166">
        <f t="shared" si="43"/>
        <v>960.8</v>
      </c>
      <c r="U911" s="11"/>
      <c r="V911" s="11"/>
      <c r="W911" s="11"/>
      <c r="Y911" s="11">
        <v>804.62</v>
      </c>
      <c r="Z911" s="10"/>
      <c r="AA911" s="191"/>
      <c r="AB911" s="10">
        <f t="shared" si="44"/>
        <v>693.06</v>
      </c>
      <c r="AC911" s="10">
        <v>746.93</v>
      </c>
      <c r="AD911" s="10"/>
      <c r="AE911" s="4"/>
      <c r="AF911" s="4"/>
    </row>
    <row r="912" spans="1:32" x14ac:dyDescent="0.2">
      <c r="A912" s="51"/>
      <c r="B912" s="11"/>
      <c r="C912" s="11" t="s">
        <v>335</v>
      </c>
      <c r="D912" s="11"/>
      <c r="E912" s="11" t="s">
        <v>142</v>
      </c>
      <c r="F912" s="11">
        <v>-246</v>
      </c>
      <c r="G912" s="11"/>
      <c r="H912" s="11"/>
      <c r="I912" s="11"/>
      <c r="J912" s="11">
        <v>-28.919999999999995</v>
      </c>
      <c r="K912" s="11"/>
      <c r="M912" s="11">
        <v>3</v>
      </c>
      <c r="N912" s="64"/>
      <c r="P912" s="189">
        <f t="shared" si="42"/>
        <v>-9.6399999999999988</v>
      </c>
      <c r="Q912" s="11"/>
      <c r="R912" s="11"/>
      <c r="S912" s="11"/>
      <c r="T912" s="166">
        <f t="shared" si="43"/>
        <v>-82</v>
      </c>
      <c r="U912" s="11"/>
      <c r="V912" s="11"/>
      <c r="W912" s="11"/>
      <c r="Y912" s="11">
        <v>-28.919999999999995</v>
      </c>
      <c r="Z912" s="10"/>
      <c r="AA912" s="191"/>
      <c r="AB912" s="10">
        <f t="shared" si="44"/>
        <v>-24.91</v>
      </c>
      <c r="AC912" s="10">
        <v>-26.85</v>
      </c>
      <c r="AD912" s="10"/>
      <c r="AE912" s="4"/>
      <c r="AF912" s="4"/>
    </row>
    <row r="913" spans="1:32" x14ac:dyDescent="0.2">
      <c r="A913" s="51"/>
      <c r="B913" s="11"/>
      <c r="C913" s="11" t="s">
        <v>336</v>
      </c>
      <c r="D913" s="11"/>
      <c r="E913" s="11" t="s">
        <v>105</v>
      </c>
      <c r="F913" s="11">
        <v>369320</v>
      </c>
      <c r="G913" s="11"/>
      <c r="H913" s="11"/>
      <c r="I913" s="11"/>
      <c r="J913" s="11">
        <v>69518.770000000033</v>
      </c>
      <c r="K913" s="11"/>
      <c r="M913" s="11">
        <v>485</v>
      </c>
      <c r="N913" s="64"/>
      <c r="P913" s="189">
        <f t="shared" si="42"/>
        <v>143.33767010309285</v>
      </c>
      <c r="Q913" s="11"/>
      <c r="R913" s="11"/>
      <c r="S913" s="11"/>
      <c r="T913" s="166">
        <f t="shared" si="43"/>
        <v>761.48453608247428</v>
      </c>
      <c r="U913" s="11"/>
      <c r="V913" s="11"/>
      <c r="W913" s="11"/>
      <c r="Y913" s="11">
        <v>69518.770000000033</v>
      </c>
      <c r="Z913" s="10"/>
      <c r="AA913" s="191"/>
      <c r="AB913" s="10">
        <f t="shared" si="44"/>
        <v>59879.96</v>
      </c>
      <c r="AC913" s="10">
        <v>64534.57</v>
      </c>
      <c r="AD913" s="10"/>
      <c r="AE913" s="4"/>
      <c r="AF913" s="4"/>
    </row>
    <row r="914" spans="1:32" x14ac:dyDescent="0.2">
      <c r="A914" s="51"/>
      <c r="B914" s="11"/>
      <c r="C914" s="11" t="s">
        <v>337</v>
      </c>
      <c r="D914" s="11"/>
      <c r="E914" s="11" t="s">
        <v>86</v>
      </c>
      <c r="F914" s="11">
        <v>2394828</v>
      </c>
      <c r="G914" s="11"/>
      <c r="H914" s="11"/>
      <c r="I914" s="11"/>
      <c r="J914" s="11">
        <v>438089.92999999924</v>
      </c>
      <c r="K914" s="11"/>
      <c r="M914" s="11">
        <v>2169</v>
      </c>
      <c r="N914" s="64"/>
      <c r="P914" s="189">
        <f t="shared" si="42"/>
        <v>201.97783771323157</v>
      </c>
      <c r="Q914" s="11"/>
      <c r="R914" s="11"/>
      <c r="S914" s="11"/>
      <c r="T914" s="166">
        <f t="shared" si="43"/>
        <v>1104.1161825726142</v>
      </c>
      <c r="U914" s="11"/>
      <c r="V914" s="11"/>
      <c r="W914" s="11"/>
      <c r="Y914" s="11">
        <v>438089.92999999924</v>
      </c>
      <c r="Z914" s="10"/>
      <c r="AA914" s="191"/>
      <c r="AB914" s="10">
        <f t="shared" si="44"/>
        <v>377348.53</v>
      </c>
      <c r="AC914" s="10">
        <v>406680.75</v>
      </c>
      <c r="AD914" s="10"/>
      <c r="AE914" s="4"/>
      <c r="AF914" s="4"/>
    </row>
    <row r="915" spans="1:32" x14ac:dyDescent="0.2">
      <c r="A915" s="51"/>
      <c r="B915" s="11"/>
      <c r="C915" s="11" t="s">
        <v>338</v>
      </c>
      <c r="D915" s="11"/>
      <c r="E915" s="11" t="s">
        <v>197</v>
      </c>
      <c r="F915" s="11">
        <v>18968</v>
      </c>
      <c r="G915" s="11"/>
      <c r="H915" s="11"/>
      <c r="I915" s="11"/>
      <c r="J915" s="11">
        <v>3321.8500000000004</v>
      </c>
      <c r="K915" s="11"/>
      <c r="M915" s="11">
        <v>28</v>
      </c>
      <c r="N915" s="64"/>
      <c r="P915" s="189">
        <f t="shared" si="42"/>
        <v>118.63750000000002</v>
      </c>
      <c r="Q915" s="11"/>
      <c r="R915" s="11"/>
      <c r="S915" s="11"/>
      <c r="T915" s="166">
        <f t="shared" si="43"/>
        <v>677.42857142857144</v>
      </c>
      <c r="U915" s="11"/>
      <c r="V915" s="11"/>
      <c r="W915" s="11"/>
      <c r="Y915" s="11">
        <v>3321.8500000000004</v>
      </c>
      <c r="Z915" s="10"/>
      <c r="AA915" s="191"/>
      <c r="AB915" s="10">
        <f t="shared" si="44"/>
        <v>2861.27</v>
      </c>
      <c r="AC915" s="10">
        <v>3083.69</v>
      </c>
      <c r="AD915" s="10"/>
      <c r="AE915" s="4"/>
      <c r="AF915" s="4"/>
    </row>
    <row r="916" spans="1:32" x14ac:dyDescent="0.2">
      <c r="A916" s="51"/>
      <c r="B916" s="11"/>
      <c r="C916" s="11" t="s">
        <v>339</v>
      </c>
      <c r="D916" s="11"/>
      <c r="E916" s="11" t="s">
        <v>197</v>
      </c>
      <c r="F916" s="11">
        <v>99716</v>
      </c>
      <c r="G916" s="11"/>
      <c r="H916" s="11"/>
      <c r="I916" s="11"/>
      <c r="J916" s="11">
        <v>17616.279999999995</v>
      </c>
      <c r="K916" s="11"/>
      <c r="M916" s="11">
        <v>99</v>
      </c>
      <c r="N916" s="64"/>
      <c r="P916" s="189">
        <f t="shared" si="42"/>
        <v>177.94222222222217</v>
      </c>
      <c r="Q916" s="11"/>
      <c r="R916" s="11"/>
      <c r="S916" s="11"/>
      <c r="T916" s="166">
        <f t="shared" si="43"/>
        <v>1007.2323232323232</v>
      </c>
      <c r="U916" s="11"/>
      <c r="V916" s="11"/>
      <c r="W916" s="11"/>
      <c r="Y916" s="11">
        <v>17616.279999999995</v>
      </c>
      <c r="Z916" s="10"/>
      <c r="AA916" s="191"/>
      <c r="AB916" s="10">
        <f t="shared" si="44"/>
        <v>15173.77</v>
      </c>
      <c r="AC916" s="10">
        <v>16353.27</v>
      </c>
      <c r="AD916" s="10"/>
      <c r="AE916" s="4"/>
      <c r="AF916" s="4"/>
    </row>
    <row r="917" spans="1:32" x14ac:dyDescent="0.2">
      <c r="A917" s="51"/>
      <c r="B917" s="11"/>
      <c r="C917" s="11" t="s">
        <v>340</v>
      </c>
      <c r="D917" s="11"/>
      <c r="E917" s="11" t="s">
        <v>105</v>
      </c>
      <c r="F917" s="11">
        <v>24557</v>
      </c>
      <c r="G917" s="11"/>
      <c r="H917" s="11"/>
      <c r="I917" s="11"/>
      <c r="J917" s="11">
        <v>4159.8300000000017</v>
      </c>
      <c r="K917" s="11"/>
      <c r="M917" s="11">
        <v>31</v>
      </c>
      <c r="N917" s="64"/>
      <c r="P917" s="189">
        <f t="shared" si="42"/>
        <v>134.18806451612909</v>
      </c>
      <c r="Q917" s="11"/>
      <c r="R917" s="11"/>
      <c r="S917" s="11"/>
      <c r="T917" s="166">
        <f t="shared" si="43"/>
        <v>792.16129032258061</v>
      </c>
      <c r="U917" s="11"/>
      <c r="V917" s="11"/>
      <c r="W917" s="11"/>
      <c r="Y917" s="11">
        <v>4159.8300000000017</v>
      </c>
      <c r="Z917" s="10"/>
      <c r="AA917" s="191"/>
      <c r="AB917" s="10">
        <f t="shared" si="44"/>
        <v>3583.07</v>
      </c>
      <c r="AC917" s="10">
        <v>3861.59</v>
      </c>
      <c r="AD917" s="10"/>
      <c r="AE917" s="4"/>
      <c r="AF917" s="4"/>
    </row>
    <row r="918" spans="1:32" x14ac:dyDescent="0.2">
      <c r="A918" s="51"/>
      <c r="B918" s="11"/>
      <c r="C918" s="11" t="s">
        <v>341</v>
      </c>
      <c r="D918" s="11"/>
      <c r="E918" s="11" t="s">
        <v>188</v>
      </c>
      <c r="F918" s="11">
        <v>9266</v>
      </c>
      <c r="G918" s="11"/>
      <c r="H918" s="11"/>
      <c r="I918" s="11"/>
      <c r="J918" s="11">
        <v>1785.76</v>
      </c>
      <c r="K918" s="11"/>
      <c r="M918" s="11">
        <v>12</v>
      </c>
      <c r="N918" s="64"/>
      <c r="P918" s="189">
        <f t="shared" si="42"/>
        <v>148.81333333333333</v>
      </c>
      <c r="Q918" s="11"/>
      <c r="R918" s="11"/>
      <c r="S918" s="11"/>
      <c r="T918" s="166">
        <f t="shared" si="43"/>
        <v>772.16666666666663</v>
      </c>
      <c r="U918" s="11"/>
      <c r="V918" s="11"/>
      <c r="W918" s="11"/>
      <c r="Y918" s="11">
        <v>1785.76</v>
      </c>
      <c r="Z918" s="10"/>
      <c r="AA918" s="191"/>
      <c r="AB918" s="10">
        <f t="shared" si="44"/>
        <v>1538.16</v>
      </c>
      <c r="AC918" s="10">
        <v>1657.73</v>
      </c>
      <c r="AD918" s="10"/>
      <c r="AE918" s="4"/>
      <c r="AF918" s="4"/>
    </row>
    <row r="919" spans="1:32" x14ac:dyDescent="0.2">
      <c r="A919" s="51"/>
      <c r="B919" s="11"/>
      <c r="C919" s="11" t="s">
        <v>342</v>
      </c>
      <c r="D919" s="11"/>
      <c r="E919" s="11" t="s">
        <v>105</v>
      </c>
      <c r="F919" s="11">
        <v>4234</v>
      </c>
      <c r="G919" s="11"/>
      <c r="H919" s="11"/>
      <c r="I919" s="11"/>
      <c r="J919" s="11">
        <v>801.28</v>
      </c>
      <c r="K919" s="11"/>
      <c r="M919" s="11">
        <v>3</v>
      </c>
      <c r="N919" s="64"/>
      <c r="P919" s="189">
        <f t="shared" si="42"/>
        <v>267.09333333333331</v>
      </c>
      <c r="Q919" s="11"/>
      <c r="R919" s="11"/>
      <c r="S919" s="11"/>
      <c r="T919" s="166">
        <f t="shared" si="43"/>
        <v>1411.3333333333333</v>
      </c>
      <c r="U919" s="11"/>
      <c r="V919" s="11"/>
      <c r="W919" s="11"/>
      <c r="Y919" s="11">
        <v>801.28</v>
      </c>
      <c r="Z919" s="10"/>
      <c r="AA919" s="191"/>
      <c r="AB919" s="10">
        <f t="shared" si="44"/>
        <v>690.18</v>
      </c>
      <c r="AC919" s="10">
        <v>743.83</v>
      </c>
      <c r="AD919" s="10"/>
      <c r="AE919" s="4"/>
      <c r="AF919" s="4"/>
    </row>
    <row r="920" spans="1:32" x14ac:dyDescent="0.2">
      <c r="A920" s="51"/>
      <c r="B920" s="11"/>
      <c r="C920" s="11" t="s">
        <v>343</v>
      </c>
      <c r="D920" s="11"/>
      <c r="E920" s="11" t="s">
        <v>86</v>
      </c>
      <c r="F920" s="11"/>
      <c r="G920" s="11"/>
      <c r="H920" s="11"/>
      <c r="I920" s="11"/>
      <c r="J920" s="11">
        <v>6.06</v>
      </c>
      <c r="K920" s="11"/>
      <c r="M920" s="11">
        <v>1</v>
      </c>
      <c r="N920" s="64"/>
      <c r="P920" s="189">
        <f t="shared" si="42"/>
        <v>6.06</v>
      </c>
      <c r="Q920" s="11"/>
      <c r="R920" s="11"/>
      <c r="S920" s="11"/>
      <c r="T920" s="166">
        <f t="shared" si="43"/>
        <v>0</v>
      </c>
      <c r="U920" s="11"/>
      <c r="V920" s="11"/>
      <c r="W920" s="11"/>
      <c r="Y920" s="11">
        <v>6.06</v>
      </c>
      <c r="Z920" s="10"/>
      <c r="AA920" s="191"/>
      <c r="AB920" s="10">
        <f t="shared" si="44"/>
        <v>5.22</v>
      </c>
      <c r="AC920" s="10">
        <v>5.63</v>
      </c>
      <c r="AD920" s="10"/>
      <c r="AE920" s="4"/>
      <c r="AF920" s="4"/>
    </row>
    <row r="921" spans="1:32" x14ac:dyDescent="0.2">
      <c r="A921" s="51"/>
      <c r="B921" s="11"/>
      <c r="C921" s="11" t="s">
        <v>344</v>
      </c>
      <c r="D921" s="11"/>
      <c r="E921" s="11" t="s">
        <v>345</v>
      </c>
      <c r="F921" s="11">
        <v>931863</v>
      </c>
      <c r="G921" s="11"/>
      <c r="H921" s="11"/>
      <c r="I921" s="11"/>
      <c r="J921" s="11">
        <v>172650.61999999965</v>
      </c>
      <c r="K921" s="11"/>
      <c r="M921" s="11">
        <v>1158</v>
      </c>
      <c r="N921" s="64"/>
      <c r="P921" s="189">
        <f t="shared" si="42"/>
        <v>149.09379965457654</v>
      </c>
      <c r="Q921" s="11"/>
      <c r="R921" s="11"/>
      <c r="S921" s="11"/>
      <c r="T921" s="166">
        <f t="shared" si="43"/>
        <v>804.71761658031085</v>
      </c>
      <c r="U921" s="11"/>
      <c r="V921" s="11"/>
      <c r="W921" s="11"/>
      <c r="Y921" s="11">
        <v>172650.61999999965</v>
      </c>
      <c r="Z921" s="10"/>
      <c r="AA921" s="191"/>
      <c r="AB921" s="10">
        <f t="shared" si="44"/>
        <v>148712.51999999999</v>
      </c>
      <c r="AC921" s="10">
        <v>160272.31</v>
      </c>
      <c r="AD921" s="10"/>
      <c r="AE921" s="4"/>
      <c r="AF921" s="4"/>
    </row>
    <row r="922" spans="1:32" x14ac:dyDescent="0.2">
      <c r="A922" s="51"/>
      <c r="B922" s="11"/>
      <c r="C922" s="11" t="s">
        <v>346</v>
      </c>
      <c r="D922" s="11"/>
      <c r="E922" s="11" t="s">
        <v>345</v>
      </c>
      <c r="F922" s="11">
        <v>571</v>
      </c>
      <c r="G922" s="11"/>
      <c r="H922" s="11"/>
      <c r="I922" s="11"/>
      <c r="J922" s="11">
        <v>112</v>
      </c>
      <c r="K922" s="11"/>
      <c r="M922" s="11">
        <v>1</v>
      </c>
      <c r="N922" s="64"/>
      <c r="P922" s="189">
        <f t="shared" si="42"/>
        <v>112</v>
      </c>
      <c r="Q922" s="11"/>
      <c r="R922" s="11"/>
      <c r="S922" s="11"/>
      <c r="T922" s="166">
        <f t="shared" si="43"/>
        <v>571</v>
      </c>
      <c r="U922" s="11"/>
      <c r="V922" s="11"/>
      <c r="W922" s="11"/>
      <c r="Y922" s="11">
        <v>112</v>
      </c>
      <c r="Z922" s="10"/>
      <c r="AA922" s="191"/>
      <c r="AB922" s="10">
        <f t="shared" si="44"/>
        <v>96.47</v>
      </c>
      <c r="AC922" s="10">
        <v>103.97</v>
      </c>
      <c r="AD922" s="10"/>
      <c r="AE922" s="4"/>
      <c r="AF922" s="4"/>
    </row>
    <row r="923" spans="1:32" x14ac:dyDescent="0.2">
      <c r="A923" s="51"/>
      <c r="B923" s="11"/>
      <c r="C923" s="11" t="s">
        <v>346</v>
      </c>
      <c r="D923" s="11"/>
      <c r="E923" s="11" t="s">
        <v>183</v>
      </c>
      <c r="F923" s="11">
        <v>1273842</v>
      </c>
      <c r="G923" s="11"/>
      <c r="H923" s="11"/>
      <c r="I923" s="11"/>
      <c r="J923" s="11">
        <v>233822.66000000018</v>
      </c>
      <c r="K923" s="11"/>
      <c r="M923" s="11">
        <v>1208</v>
      </c>
      <c r="N923" s="64"/>
      <c r="P923" s="189">
        <f t="shared" si="42"/>
        <v>193.56180463576175</v>
      </c>
      <c r="Q923" s="11"/>
      <c r="R923" s="11"/>
      <c r="S923" s="11"/>
      <c r="T923" s="166">
        <f t="shared" si="43"/>
        <v>1054.5049668874171</v>
      </c>
      <c r="U923" s="11"/>
      <c r="V923" s="11"/>
      <c r="W923" s="11"/>
      <c r="Y923" s="11">
        <v>233822.66000000018</v>
      </c>
      <c r="Z923" s="10"/>
      <c r="AA923" s="191"/>
      <c r="AB923" s="10">
        <f t="shared" si="44"/>
        <v>201403.02</v>
      </c>
      <c r="AC923" s="10">
        <v>217058.57</v>
      </c>
      <c r="AD923" s="10"/>
      <c r="AE923" s="4"/>
      <c r="AF923" s="4"/>
    </row>
    <row r="924" spans="1:32" x14ac:dyDescent="0.2">
      <c r="A924" s="51"/>
      <c r="B924" s="11"/>
      <c r="C924" s="11" t="s">
        <v>347</v>
      </c>
      <c r="D924" s="11"/>
      <c r="E924" s="11" t="s">
        <v>91</v>
      </c>
      <c r="F924" s="11">
        <v>12818</v>
      </c>
      <c r="G924" s="11"/>
      <c r="H924" s="11"/>
      <c r="I924" s="11"/>
      <c r="J924" s="11">
        <v>2918.5</v>
      </c>
      <c r="K924" s="11"/>
      <c r="M924" s="11">
        <v>83</v>
      </c>
      <c r="N924" s="64"/>
      <c r="P924" s="189">
        <f t="shared" si="42"/>
        <v>35.162650602409641</v>
      </c>
      <c r="Q924" s="11"/>
      <c r="R924" s="11"/>
      <c r="S924" s="11"/>
      <c r="T924" s="166">
        <f t="shared" si="43"/>
        <v>154.43373493975903</v>
      </c>
      <c r="U924" s="11"/>
      <c r="V924" s="11"/>
      <c r="W924" s="11"/>
      <c r="Y924" s="11">
        <v>2918.5</v>
      </c>
      <c r="Z924" s="10"/>
      <c r="AA924" s="191"/>
      <c r="AB924" s="10">
        <f t="shared" si="44"/>
        <v>2513.85</v>
      </c>
      <c r="AC924" s="10">
        <v>2709.26</v>
      </c>
      <c r="AD924" s="10"/>
      <c r="AE924" s="4"/>
      <c r="AF924" s="4"/>
    </row>
    <row r="925" spans="1:32" x14ac:dyDescent="0.2">
      <c r="A925" s="51"/>
      <c r="B925" s="11"/>
      <c r="C925" s="11" t="s">
        <v>348</v>
      </c>
      <c r="D925" s="11"/>
      <c r="E925" s="11" t="s">
        <v>91</v>
      </c>
      <c r="F925" s="11">
        <v>5477</v>
      </c>
      <c r="G925" s="11"/>
      <c r="H925" s="11"/>
      <c r="I925" s="11"/>
      <c r="J925" s="11">
        <v>1066.3899999999999</v>
      </c>
      <c r="K925" s="11"/>
      <c r="M925" s="11">
        <v>13</v>
      </c>
      <c r="N925" s="64"/>
      <c r="P925" s="189">
        <f t="shared" si="42"/>
        <v>82.029999999999987</v>
      </c>
      <c r="Q925" s="11"/>
      <c r="R925" s="11"/>
      <c r="S925" s="11"/>
      <c r="T925" s="166">
        <f t="shared" si="43"/>
        <v>421.30769230769232</v>
      </c>
      <c r="U925" s="11"/>
      <c r="V925" s="11"/>
      <c r="W925" s="11"/>
      <c r="Y925" s="11">
        <v>1066.3899999999999</v>
      </c>
      <c r="Z925" s="10"/>
      <c r="AA925" s="191"/>
      <c r="AB925" s="10">
        <f t="shared" si="44"/>
        <v>918.53</v>
      </c>
      <c r="AC925" s="10">
        <v>989.93</v>
      </c>
      <c r="AD925" s="10"/>
      <c r="AE925" s="4"/>
      <c r="AF925" s="4"/>
    </row>
    <row r="926" spans="1:32" x14ac:dyDescent="0.2">
      <c r="A926" s="51"/>
      <c r="B926" s="11"/>
      <c r="C926" s="11" t="s">
        <v>349</v>
      </c>
      <c r="D926" s="11"/>
      <c r="E926" s="11" t="s">
        <v>70</v>
      </c>
      <c r="F926" s="11">
        <v>1709</v>
      </c>
      <c r="G926" s="11"/>
      <c r="H926" s="11"/>
      <c r="I926" s="11"/>
      <c r="J926" s="11">
        <v>336.2</v>
      </c>
      <c r="K926" s="11"/>
      <c r="M926" s="11">
        <v>3</v>
      </c>
      <c r="N926" s="64"/>
      <c r="P926" s="189">
        <f t="shared" si="42"/>
        <v>112.06666666666666</v>
      </c>
      <c r="Q926" s="11"/>
      <c r="R926" s="11"/>
      <c r="S926" s="11"/>
      <c r="T926" s="166">
        <f t="shared" si="43"/>
        <v>569.66666666666663</v>
      </c>
      <c r="U926" s="11"/>
      <c r="V926" s="11"/>
      <c r="W926" s="11"/>
      <c r="Y926" s="11">
        <v>336.2</v>
      </c>
      <c r="Z926" s="10"/>
      <c r="AA926" s="191"/>
      <c r="AB926" s="10">
        <f t="shared" si="44"/>
        <v>289.58999999999997</v>
      </c>
      <c r="AC926" s="10">
        <v>312.10000000000002</v>
      </c>
      <c r="AD926" s="10"/>
      <c r="AE926" s="4"/>
      <c r="AF926" s="4"/>
    </row>
    <row r="927" spans="1:32" x14ac:dyDescent="0.2">
      <c r="A927" s="51"/>
      <c r="B927" s="11"/>
      <c r="C927" s="11" t="s">
        <v>350</v>
      </c>
      <c r="D927" s="11"/>
      <c r="E927" s="11" t="s">
        <v>151</v>
      </c>
      <c r="F927" s="11">
        <v>547514</v>
      </c>
      <c r="G927" s="11"/>
      <c r="H927" s="11"/>
      <c r="I927" s="11"/>
      <c r="J927" s="11">
        <v>100109.80000000002</v>
      </c>
      <c r="K927" s="11"/>
      <c r="M927" s="11">
        <v>699</v>
      </c>
      <c r="N927" s="64"/>
      <c r="P927" s="189">
        <f t="shared" si="42"/>
        <v>143.2185979971388</v>
      </c>
      <c r="Q927" s="11"/>
      <c r="R927" s="11"/>
      <c r="S927" s="11"/>
      <c r="T927" s="166">
        <f t="shared" si="43"/>
        <v>783.2818311874106</v>
      </c>
      <c r="U927" s="11"/>
      <c r="V927" s="11"/>
      <c r="W927" s="11"/>
      <c r="Y927" s="11">
        <v>100109.80000000002</v>
      </c>
      <c r="Z927" s="10"/>
      <c r="AA927" s="191"/>
      <c r="AB927" s="10">
        <f t="shared" si="44"/>
        <v>86229.52</v>
      </c>
      <c r="AC927" s="10">
        <v>92932.36</v>
      </c>
      <c r="AD927" s="10"/>
      <c r="AE927" s="4"/>
      <c r="AF927" s="4"/>
    </row>
    <row r="928" spans="1:32" x14ac:dyDescent="0.2">
      <c r="A928" s="51"/>
      <c r="B928" s="11"/>
      <c r="C928" s="11" t="s">
        <v>351</v>
      </c>
      <c r="D928" s="11"/>
      <c r="E928" s="11" t="s">
        <v>171</v>
      </c>
      <c r="F928" s="11">
        <v>1153241</v>
      </c>
      <c r="G928" s="11"/>
      <c r="H928" s="11"/>
      <c r="I928" s="11"/>
      <c r="J928" s="11">
        <v>208497.85999999993</v>
      </c>
      <c r="K928" s="11"/>
      <c r="M928" s="11">
        <v>1290</v>
      </c>
      <c r="N928" s="64"/>
      <c r="P928" s="189">
        <f t="shared" si="42"/>
        <v>161.62624806201543</v>
      </c>
      <c r="Q928" s="11"/>
      <c r="R928" s="11"/>
      <c r="S928" s="11"/>
      <c r="T928" s="166">
        <f t="shared" si="43"/>
        <v>893.98527131782942</v>
      </c>
      <c r="U928" s="11"/>
      <c r="V928" s="11"/>
      <c r="W928" s="11"/>
      <c r="Y928" s="11">
        <v>208497.85999999993</v>
      </c>
      <c r="Z928" s="10"/>
      <c r="AA928" s="191"/>
      <c r="AB928" s="10">
        <f t="shared" si="44"/>
        <v>179589.52</v>
      </c>
      <c r="AC928" s="10">
        <v>193549.45</v>
      </c>
      <c r="AD928" s="10"/>
      <c r="AE928" s="4"/>
      <c r="AF928" s="4"/>
    </row>
    <row r="929" spans="1:32" x14ac:dyDescent="0.2">
      <c r="A929" s="51"/>
      <c r="B929" s="11"/>
      <c r="C929" s="11" t="s">
        <v>351</v>
      </c>
      <c r="D929" s="11"/>
      <c r="E929" s="11" t="s">
        <v>142</v>
      </c>
      <c r="F929" s="11">
        <v>633</v>
      </c>
      <c r="G929" s="11"/>
      <c r="H929" s="11"/>
      <c r="I929" s="11"/>
      <c r="J929" s="11">
        <v>123.49</v>
      </c>
      <c r="K929" s="11"/>
      <c r="M929" s="11">
        <v>1</v>
      </c>
      <c r="N929" s="64"/>
      <c r="P929" s="189">
        <f t="shared" si="42"/>
        <v>123.49</v>
      </c>
      <c r="Q929" s="11"/>
      <c r="R929" s="11"/>
      <c r="S929" s="11"/>
      <c r="T929" s="166">
        <f t="shared" si="43"/>
        <v>633</v>
      </c>
      <c r="U929" s="11"/>
      <c r="V929" s="11"/>
      <c r="W929" s="11"/>
      <c r="Y929" s="11">
        <v>123.49</v>
      </c>
      <c r="Z929" s="10"/>
      <c r="AA929" s="191"/>
      <c r="AB929" s="10">
        <f t="shared" si="44"/>
        <v>106.37</v>
      </c>
      <c r="AC929" s="10">
        <v>114.64</v>
      </c>
      <c r="AD929" s="10"/>
      <c r="AE929" s="4"/>
      <c r="AF929" s="4"/>
    </row>
    <row r="930" spans="1:32" x14ac:dyDescent="0.2">
      <c r="A930" s="51"/>
      <c r="B930" s="11"/>
      <c r="C930" s="11" t="s">
        <v>352</v>
      </c>
      <c r="D930" s="11"/>
      <c r="E930" s="11" t="s">
        <v>128</v>
      </c>
      <c r="F930" s="11">
        <v>2817</v>
      </c>
      <c r="G930" s="11"/>
      <c r="H930" s="11"/>
      <c r="I930" s="11"/>
      <c r="J930" s="11">
        <v>528.88</v>
      </c>
      <c r="K930" s="11"/>
      <c r="M930" s="11">
        <v>1</v>
      </c>
      <c r="N930" s="64"/>
      <c r="P930" s="189">
        <f t="shared" si="42"/>
        <v>528.88</v>
      </c>
      <c r="Q930" s="11"/>
      <c r="R930" s="11"/>
      <c r="S930" s="11"/>
      <c r="T930" s="166">
        <f t="shared" si="43"/>
        <v>2817</v>
      </c>
      <c r="U930" s="11"/>
      <c r="V930" s="11"/>
      <c r="W930" s="11"/>
      <c r="Y930" s="11">
        <v>528.88</v>
      </c>
      <c r="Z930" s="10"/>
      <c r="AA930" s="191"/>
      <c r="AB930" s="10">
        <f t="shared" si="44"/>
        <v>455.55</v>
      </c>
      <c r="AC930" s="10">
        <v>490.96</v>
      </c>
      <c r="AD930" s="10"/>
      <c r="AE930" s="4"/>
      <c r="AF930" s="4"/>
    </row>
    <row r="931" spans="1:32" x14ac:dyDescent="0.2">
      <c r="A931" s="51"/>
      <c r="B931" s="11"/>
      <c r="C931" s="11" t="s">
        <v>352</v>
      </c>
      <c r="D931" s="11"/>
      <c r="E931" s="11" t="s">
        <v>199</v>
      </c>
      <c r="F931" s="11">
        <v>932682</v>
      </c>
      <c r="G931" s="11"/>
      <c r="H931" s="11"/>
      <c r="I931" s="11"/>
      <c r="J931" s="11">
        <v>169000.10999999996</v>
      </c>
      <c r="K931" s="11"/>
      <c r="M931" s="11">
        <v>1262</v>
      </c>
      <c r="N931" s="64"/>
      <c r="P931" s="189">
        <f t="shared" si="42"/>
        <v>133.91450871632327</v>
      </c>
      <c r="Q931" s="11"/>
      <c r="R931" s="11"/>
      <c r="S931" s="11"/>
      <c r="T931" s="166">
        <f t="shared" si="43"/>
        <v>739.05071315372425</v>
      </c>
      <c r="U931" s="11"/>
      <c r="V931" s="11"/>
      <c r="W931" s="11"/>
      <c r="Y931" s="11">
        <v>169000.10999999996</v>
      </c>
      <c r="Z931" s="10"/>
      <c r="AA931" s="191"/>
      <c r="AB931" s="10">
        <f t="shared" si="44"/>
        <v>145568.15</v>
      </c>
      <c r="AC931" s="10">
        <v>156883.51999999999</v>
      </c>
      <c r="AD931" s="10"/>
      <c r="AE931" s="4"/>
      <c r="AF931" s="4"/>
    </row>
    <row r="932" spans="1:32" x14ac:dyDescent="0.2">
      <c r="A932" s="51"/>
      <c r="B932" s="11"/>
      <c r="C932" s="11" t="s">
        <v>353</v>
      </c>
      <c r="D932" s="11"/>
      <c r="E932" s="11" t="s">
        <v>117</v>
      </c>
      <c r="F932" s="11">
        <v>8500</v>
      </c>
      <c r="G932" s="11"/>
      <c r="H932" s="11"/>
      <c r="I932" s="11"/>
      <c r="J932" s="11">
        <v>1622.4199999999998</v>
      </c>
      <c r="K932" s="11"/>
      <c r="M932" s="11">
        <v>7</v>
      </c>
      <c r="N932" s="64"/>
      <c r="P932" s="189">
        <f t="shared" si="42"/>
        <v>231.7742857142857</v>
      </c>
      <c r="Q932" s="11"/>
      <c r="R932" s="11"/>
      <c r="S932" s="11"/>
      <c r="T932" s="166">
        <f t="shared" si="43"/>
        <v>1214.2857142857142</v>
      </c>
      <c r="U932" s="11"/>
      <c r="V932" s="11"/>
      <c r="W932" s="11"/>
      <c r="Y932" s="11">
        <v>1622.4199999999998</v>
      </c>
      <c r="Z932" s="10"/>
      <c r="AA932" s="191"/>
      <c r="AB932" s="10">
        <f t="shared" si="44"/>
        <v>1397.47</v>
      </c>
      <c r="AC932" s="10">
        <v>1506.1</v>
      </c>
      <c r="AD932" s="10"/>
      <c r="AE932" s="4"/>
      <c r="AF932" s="4"/>
    </row>
    <row r="933" spans="1:32" x14ac:dyDescent="0.2">
      <c r="A933" s="51"/>
      <c r="B933" s="11"/>
      <c r="C933" s="11" t="s">
        <v>354</v>
      </c>
      <c r="D933" s="11"/>
      <c r="E933" s="11" t="s">
        <v>62</v>
      </c>
      <c r="F933" s="11">
        <v>417</v>
      </c>
      <c r="G933" s="11"/>
      <c r="H933" s="11"/>
      <c r="I933" s="11"/>
      <c r="J933" s="11">
        <v>82.92</v>
      </c>
      <c r="K933" s="11"/>
      <c r="M933" s="11">
        <v>1</v>
      </c>
      <c r="N933" s="64"/>
      <c r="P933" s="189">
        <f t="shared" si="42"/>
        <v>82.92</v>
      </c>
      <c r="Q933" s="11"/>
      <c r="R933" s="11"/>
      <c r="S933" s="11"/>
      <c r="T933" s="166">
        <f t="shared" si="43"/>
        <v>417</v>
      </c>
      <c r="U933" s="11"/>
      <c r="V933" s="11"/>
      <c r="W933" s="11"/>
      <c r="Y933" s="11">
        <v>82.92</v>
      </c>
      <c r="Z933" s="10"/>
      <c r="AA933" s="191"/>
      <c r="AB933" s="10">
        <f t="shared" si="44"/>
        <v>71.42</v>
      </c>
      <c r="AC933" s="10">
        <v>76.97</v>
      </c>
      <c r="AD933" s="10"/>
      <c r="AE933" s="4"/>
      <c r="AF933" s="4"/>
    </row>
    <row r="934" spans="1:32" x14ac:dyDescent="0.2">
      <c r="A934" s="51"/>
      <c r="B934" s="11"/>
      <c r="C934" s="11" t="s">
        <v>354</v>
      </c>
      <c r="D934" s="11"/>
      <c r="E934" s="11" t="s">
        <v>355</v>
      </c>
      <c r="F934" s="11">
        <v>165942</v>
      </c>
      <c r="G934" s="11"/>
      <c r="H934" s="11"/>
      <c r="I934" s="11"/>
      <c r="J934" s="11">
        <v>31169.660000000007</v>
      </c>
      <c r="K934" s="11"/>
      <c r="M934" s="11">
        <v>214</v>
      </c>
      <c r="N934" s="64"/>
      <c r="P934" s="189">
        <f t="shared" si="42"/>
        <v>145.65261682242993</v>
      </c>
      <c r="Q934" s="11"/>
      <c r="R934" s="11"/>
      <c r="S934" s="11"/>
      <c r="T934" s="166">
        <f t="shared" si="43"/>
        <v>775.42990654205607</v>
      </c>
      <c r="U934" s="11"/>
      <c r="V934" s="11"/>
      <c r="W934" s="11"/>
      <c r="Y934" s="11">
        <v>31169.660000000007</v>
      </c>
      <c r="Z934" s="10"/>
      <c r="AA934" s="191"/>
      <c r="AB934" s="10">
        <f t="shared" si="44"/>
        <v>26847.97</v>
      </c>
      <c r="AC934" s="10">
        <v>28934.93</v>
      </c>
      <c r="AD934" s="10"/>
      <c r="AE934" s="4"/>
      <c r="AF934" s="4"/>
    </row>
    <row r="935" spans="1:32" x14ac:dyDescent="0.2">
      <c r="A935" s="51"/>
      <c r="B935" s="11"/>
      <c r="C935" s="11" t="s">
        <v>356</v>
      </c>
      <c r="D935" s="11"/>
      <c r="E935" s="11" t="s">
        <v>107</v>
      </c>
      <c r="F935" s="11">
        <v>31488</v>
      </c>
      <c r="G935" s="11"/>
      <c r="H935" s="11"/>
      <c r="I935" s="11"/>
      <c r="J935" s="11">
        <v>5989.16</v>
      </c>
      <c r="K935" s="11"/>
      <c r="M935" s="11">
        <v>41</v>
      </c>
      <c r="N935" s="64"/>
      <c r="P935" s="189">
        <f t="shared" si="42"/>
        <v>146.07707317073169</v>
      </c>
      <c r="Q935" s="11"/>
      <c r="R935" s="11"/>
      <c r="S935" s="11"/>
      <c r="T935" s="166">
        <f t="shared" si="43"/>
        <v>768</v>
      </c>
      <c r="U935" s="11"/>
      <c r="V935" s="11"/>
      <c r="W935" s="11"/>
      <c r="Y935" s="11">
        <v>5989.16</v>
      </c>
      <c r="Z935" s="10"/>
      <c r="AA935" s="191"/>
      <c r="AB935" s="10">
        <f t="shared" si="44"/>
        <v>5158.76</v>
      </c>
      <c r="AC935" s="10">
        <v>5559.76</v>
      </c>
      <c r="AD935" s="10"/>
      <c r="AE935" s="4"/>
      <c r="AF935" s="4"/>
    </row>
    <row r="936" spans="1:32" x14ac:dyDescent="0.2">
      <c r="A936" s="51"/>
      <c r="B936" s="11"/>
      <c r="C936" s="11" t="s">
        <v>357</v>
      </c>
      <c r="D936" s="11"/>
      <c r="E936" s="11" t="s">
        <v>358</v>
      </c>
      <c r="F936" s="11">
        <v>232435</v>
      </c>
      <c r="G936" s="11"/>
      <c r="H936" s="11"/>
      <c r="I936" s="11"/>
      <c r="J936" s="11">
        <v>43080.629999999976</v>
      </c>
      <c r="K936" s="11"/>
      <c r="M936" s="11">
        <v>290</v>
      </c>
      <c r="N936" s="64"/>
      <c r="P936" s="189">
        <f t="shared" si="42"/>
        <v>148.55389655172405</v>
      </c>
      <c r="Q936" s="11"/>
      <c r="R936" s="11"/>
      <c r="S936" s="11"/>
      <c r="T936" s="166">
        <f t="shared" si="43"/>
        <v>801.5</v>
      </c>
      <c r="U936" s="11"/>
      <c r="V936" s="11"/>
      <c r="W936" s="11"/>
      <c r="Y936" s="11">
        <v>43080.629999999976</v>
      </c>
      <c r="Z936" s="10"/>
      <c r="AA936" s="191"/>
      <c r="AB936" s="10">
        <f t="shared" si="44"/>
        <v>37107.480000000003</v>
      </c>
      <c r="AC936" s="10">
        <v>39991.93</v>
      </c>
      <c r="AD936" s="10"/>
      <c r="AE936" s="4"/>
      <c r="AF936" s="4"/>
    </row>
    <row r="937" spans="1:32" x14ac:dyDescent="0.2">
      <c r="A937" s="51"/>
      <c r="B937" s="11"/>
      <c r="C937" s="11" t="s">
        <v>357</v>
      </c>
      <c r="D937" s="11"/>
      <c r="E937" s="11" t="s">
        <v>359</v>
      </c>
      <c r="F937" s="11">
        <v>317</v>
      </c>
      <c r="G937" s="11"/>
      <c r="H937" s="11"/>
      <c r="I937" s="11"/>
      <c r="J937" s="11">
        <v>63.06</v>
      </c>
      <c r="K937" s="11"/>
      <c r="M937" s="11">
        <v>1</v>
      </c>
      <c r="N937" s="64"/>
      <c r="P937" s="189">
        <f t="shared" si="42"/>
        <v>63.06</v>
      </c>
      <c r="Q937" s="11"/>
      <c r="R937" s="11"/>
      <c r="S937" s="11"/>
      <c r="T937" s="166">
        <f t="shared" si="43"/>
        <v>317</v>
      </c>
      <c r="U937" s="11"/>
      <c r="V937" s="11"/>
      <c r="W937" s="11"/>
      <c r="Y937" s="11">
        <v>63.06</v>
      </c>
      <c r="Z937" s="10"/>
      <c r="AA937" s="191"/>
      <c r="AB937" s="10">
        <f t="shared" si="44"/>
        <v>54.32</v>
      </c>
      <c r="AC937" s="10">
        <v>58.54</v>
      </c>
      <c r="AD937" s="10"/>
      <c r="AE937" s="4"/>
      <c r="AF937" s="4"/>
    </row>
    <row r="938" spans="1:32" x14ac:dyDescent="0.2">
      <c r="A938" s="51"/>
      <c r="B938" s="11"/>
      <c r="C938" s="11" t="s">
        <v>360</v>
      </c>
      <c r="D938" s="11"/>
      <c r="E938" s="11" t="s">
        <v>199</v>
      </c>
      <c r="F938" s="11">
        <v>4296563</v>
      </c>
      <c r="G938" s="11"/>
      <c r="H938" s="11"/>
      <c r="I938" s="11"/>
      <c r="J938" s="11">
        <v>783108.71000000462</v>
      </c>
      <c r="K938" s="11"/>
      <c r="M938" s="11">
        <v>8489</v>
      </c>
      <c r="N938" s="64"/>
      <c r="P938" s="189">
        <f t="shared" si="42"/>
        <v>92.249818588762466</v>
      </c>
      <c r="Q938" s="11"/>
      <c r="R938" s="11"/>
      <c r="S938" s="11"/>
      <c r="T938" s="166">
        <f t="shared" si="43"/>
        <v>506.13299564141829</v>
      </c>
      <c r="U938" s="11"/>
      <c r="V938" s="11"/>
      <c r="W938" s="11"/>
      <c r="Y938" s="11">
        <v>783108.71000000462</v>
      </c>
      <c r="Z938" s="10"/>
      <c r="AA938" s="191"/>
      <c r="AB938" s="10">
        <f t="shared" si="44"/>
        <v>674530.27</v>
      </c>
      <c r="AC938" s="10">
        <v>726963.16</v>
      </c>
      <c r="AD938" s="10"/>
      <c r="AE938" s="4"/>
      <c r="AF938" s="4"/>
    </row>
    <row r="939" spans="1:32" x14ac:dyDescent="0.2">
      <c r="A939" s="51"/>
      <c r="B939" s="11"/>
      <c r="C939" s="11" t="s">
        <v>360</v>
      </c>
      <c r="D939" s="11"/>
      <c r="E939" s="11" t="s">
        <v>361</v>
      </c>
      <c r="F939" s="11">
        <v>471</v>
      </c>
      <c r="G939" s="11"/>
      <c r="H939" s="11"/>
      <c r="I939" s="11"/>
      <c r="J939" s="11">
        <v>93.6</v>
      </c>
      <c r="K939" s="11"/>
      <c r="M939" s="11">
        <v>1</v>
      </c>
      <c r="N939" s="64"/>
      <c r="P939" s="189">
        <f t="shared" si="42"/>
        <v>93.6</v>
      </c>
      <c r="Q939" s="11"/>
      <c r="R939" s="11"/>
      <c r="S939" s="11"/>
      <c r="T939" s="166">
        <f t="shared" si="43"/>
        <v>471</v>
      </c>
      <c r="U939" s="11"/>
      <c r="V939" s="11"/>
      <c r="W939" s="11"/>
      <c r="Y939" s="11">
        <v>93.6</v>
      </c>
      <c r="Z939" s="10"/>
      <c r="AA939" s="191"/>
      <c r="AB939" s="10">
        <f t="shared" si="44"/>
        <v>80.62</v>
      </c>
      <c r="AC939" s="10">
        <v>86.89</v>
      </c>
      <c r="AD939" s="10"/>
      <c r="AE939" s="4"/>
      <c r="AF939" s="4"/>
    </row>
    <row r="940" spans="1:32" x14ac:dyDescent="0.2">
      <c r="A940" s="51"/>
      <c r="B940" s="11"/>
      <c r="C940" s="11" t="s">
        <v>362</v>
      </c>
      <c r="D940" s="11"/>
      <c r="E940" s="11" t="s">
        <v>363</v>
      </c>
      <c r="F940" s="11">
        <v>1733</v>
      </c>
      <c r="G940" s="11"/>
      <c r="H940" s="11"/>
      <c r="I940" s="11"/>
      <c r="J940" s="11">
        <v>328.01</v>
      </c>
      <c r="K940" s="11"/>
      <c r="M940" s="11">
        <v>1</v>
      </c>
      <c r="N940" s="64"/>
      <c r="P940" s="189">
        <f t="shared" si="42"/>
        <v>328.01</v>
      </c>
      <c r="Q940" s="11"/>
      <c r="R940" s="11"/>
      <c r="S940" s="11"/>
      <c r="T940" s="166">
        <f t="shared" si="43"/>
        <v>1733</v>
      </c>
      <c r="U940" s="11"/>
      <c r="V940" s="11"/>
      <c r="W940" s="11"/>
      <c r="Y940" s="11">
        <v>328.01</v>
      </c>
      <c r="Z940" s="10"/>
      <c r="AA940" s="191"/>
      <c r="AB940" s="10">
        <f t="shared" si="44"/>
        <v>282.52999999999997</v>
      </c>
      <c r="AC940" s="10">
        <v>304.49</v>
      </c>
      <c r="AD940" s="10"/>
      <c r="AE940" s="4"/>
      <c r="AF940" s="4"/>
    </row>
    <row r="941" spans="1:32" x14ac:dyDescent="0.2">
      <c r="A941" s="51"/>
      <c r="B941" s="11"/>
      <c r="C941" s="11" t="s">
        <v>362</v>
      </c>
      <c r="D941" s="11"/>
      <c r="E941" s="11" t="s">
        <v>364</v>
      </c>
      <c r="F941" s="11">
        <v>2326644</v>
      </c>
      <c r="G941" s="11"/>
      <c r="H941" s="11"/>
      <c r="I941" s="11"/>
      <c r="J941" s="11">
        <v>433612.63000000152</v>
      </c>
      <c r="K941" s="11"/>
      <c r="M941" s="11">
        <v>2803</v>
      </c>
      <c r="N941" s="64"/>
      <c r="P941" s="189">
        <f t="shared" si="42"/>
        <v>154.69590795576224</v>
      </c>
      <c r="Q941" s="11"/>
      <c r="R941" s="11"/>
      <c r="S941" s="11"/>
      <c r="T941" s="166">
        <f t="shared" si="43"/>
        <v>830.05494113449879</v>
      </c>
      <c r="U941" s="11"/>
      <c r="V941" s="11"/>
      <c r="W941" s="11"/>
      <c r="Y941" s="11">
        <v>433612.63000000152</v>
      </c>
      <c r="Z941" s="10"/>
      <c r="AA941" s="191"/>
      <c r="AB941" s="10">
        <f t="shared" si="44"/>
        <v>373492.01</v>
      </c>
      <c r="AC941" s="10">
        <v>402524.46</v>
      </c>
      <c r="AD941" s="10"/>
      <c r="AE941" s="4"/>
      <c r="AF941" s="4"/>
    </row>
    <row r="942" spans="1:32" x14ac:dyDescent="0.2">
      <c r="A942" s="51"/>
      <c r="B942" s="11"/>
      <c r="C942" s="11" t="s">
        <v>366</v>
      </c>
      <c r="D942" s="11"/>
      <c r="E942" s="11" t="s">
        <v>332</v>
      </c>
      <c r="F942" s="11">
        <v>748483</v>
      </c>
      <c r="G942" s="11"/>
      <c r="H942" s="11"/>
      <c r="I942" s="11"/>
      <c r="J942" s="11">
        <v>138467.12999999992</v>
      </c>
      <c r="K942" s="11"/>
      <c r="M942" s="11">
        <v>1294</v>
      </c>
      <c r="N942" s="64"/>
      <c r="P942" s="189">
        <f t="shared" si="42"/>
        <v>107.00705564142189</v>
      </c>
      <c r="Q942" s="11"/>
      <c r="R942" s="11"/>
      <c r="S942" s="11"/>
      <c r="T942" s="166">
        <f t="shared" si="43"/>
        <v>578.42581143740335</v>
      </c>
      <c r="U942" s="11"/>
      <c r="V942" s="11"/>
      <c r="W942" s="11"/>
      <c r="Y942" s="11">
        <v>138467.12999999992</v>
      </c>
      <c r="Z942" s="10"/>
      <c r="AA942" s="191"/>
      <c r="AB942" s="10">
        <f t="shared" si="44"/>
        <v>119268.59</v>
      </c>
      <c r="AC942" s="10">
        <v>128539.63</v>
      </c>
      <c r="AD942" s="10"/>
      <c r="AE942" s="4"/>
      <c r="AF942" s="4"/>
    </row>
    <row r="943" spans="1:32" x14ac:dyDescent="0.2">
      <c r="A943" s="51"/>
      <c r="B943" s="11"/>
      <c r="C943" s="11" t="s">
        <v>367</v>
      </c>
      <c r="D943" s="11"/>
      <c r="E943" s="11" t="s">
        <v>88</v>
      </c>
      <c r="F943" s="11">
        <v>3177</v>
      </c>
      <c r="G943" s="11"/>
      <c r="H943" s="11"/>
      <c r="I943" s="11"/>
      <c r="J943" s="11">
        <v>607.04</v>
      </c>
      <c r="K943" s="11"/>
      <c r="M943" s="11">
        <v>3</v>
      </c>
      <c r="N943" s="64"/>
      <c r="P943" s="189">
        <f t="shared" si="42"/>
        <v>202.34666666666666</v>
      </c>
      <c r="Q943" s="11"/>
      <c r="R943" s="11"/>
      <c r="S943" s="11"/>
      <c r="T943" s="166">
        <f t="shared" si="43"/>
        <v>1059</v>
      </c>
      <c r="U943" s="11"/>
      <c r="V943" s="11"/>
      <c r="W943" s="11"/>
      <c r="Y943" s="11">
        <v>607.04</v>
      </c>
      <c r="Z943" s="10"/>
      <c r="AA943" s="191"/>
      <c r="AB943" s="10">
        <f t="shared" si="44"/>
        <v>522.87</v>
      </c>
      <c r="AC943" s="10">
        <v>563.52</v>
      </c>
      <c r="AD943" s="10"/>
      <c r="AE943" s="4"/>
      <c r="AF943" s="4"/>
    </row>
    <row r="944" spans="1:32" x14ac:dyDescent="0.2">
      <c r="A944" s="51"/>
      <c r="B944" s="11"/>
      <c r="C944" s="11" t="s">
        <v>368</v>
      </c>
      <c r="D944" s="11"/>
      <c r="E944" s="11" t="s">
        <v>100</v>
      </c>
      <c r="F944" s="11">
        <v>847749</v>
      </c>
      <c r="G944" s="11"/>
      <c r="H944" s="11"/>
      <c r="I944" s="11"/>
      <c r="J944" s="11">
        <v>166941.22999999978</v>
      </c>
      <c r="K944" s="11"/>
      <c r="M944" s="11">
        <v>1999</v>
      </c>
      <c r="N944" s="64"/>
      <c r="P944" s="189">
        <f t="shared" si="42"/>
        <v>83.512371185592684</v>
      </c>
      <c r="Q944" s="11"/>
      <c r="R944" s="11"/>
      <c r="S944" s="11"/>
      <c r="T944" s="166">
        <f t="shared" si="43"/>
        <v>424.08654327163583</v>
      </c>
      <c r="U944" s="11"/>
      <c r="V944" s="11"/>
      <c r="W944" s="11"/>
      <c r="Y944" s="11">
        <v>166941.22999999978</v>
      </c>
      <c r="Z944" s="10"/>
      <c r="AA944" s="191"/>
      <c r="AB944" s="10">
        <f t="shared" si="44"/>
        <v>143794.74</v>
      </c>
      <c r="AC944" s="10">
        <v>154972.26</v>
      </c>
      <c r="AD944" s="10"/>
      <c r="AE944" s="4"/>
      <c r="AF944" s="4"/>
    </row>
    <row r="945" spans="1:32" x14ac:dyDescent="0.2">
      <c r="A945" s="51"/>
      <c r="B945" s="11"/>
      <c r="C945" s="11" t="s">
        <v>369</v>
      </c>
      <c r="D945" s="11"/>
      <c r="E945" s="11" t="s">
        <v>370</v>
      </c>
      <c r="F945" s="11">
        <v>914010</v>
      </c>
      <c r="G945" s="11"/>
      <c r="H945" s="11"/>
      <c r="I945" s="11"/>
      <c r="J945" s="11">
        <v>175593.96999999988</v>
      </c>
      <c r="K945" s="11"/>
      <c r="M945" s="11">
        <v>1448</v>
      </c>
      <c r="N945" s="64"/>
      <c r="P945" s="189">
        <f t="shared" si="42"/>
        <v>121.26655386740323</v>
      </c>
      <c r="Q945" s="11"/>
      <c r="R945" s="11"/>
      <c r="S945" s="11"/>
      <c r="T945" s="166">
        <f t="shared" si="43"/>
        <v>631.22237569060769</v>
      </c>
      <c r="U945" s="11"/>
      <c r="V945" s="11"/>
      <c r="W945" s="11"/>
      <c r="Y945" s="11">
        <v>175593.96999999988</v>
      </c>
      <c r="Z945" s="10"/>
      <c r="AA945" s="191"/>
      <c r="AB945" s="10">
        <f t="shared" si="44"/>
        <v>151247.76999999999</v>
      </c>
      <c r="AC945" s="10">
        <v>163004.63</v>
      </c>
      <c r="AD945" s="10"/>
      <c r="AE945" s="4"/>
      <c r="AF945" s="4"/>
    </row>
    <row r="946" spans="1:32" x14ac:dyDescent="0.2">
      <c r="A946" s="51"/>
      <c r="B946" s="11"/>
      <c r="C946" s="11" t="s">
        <v>371</v>
      </c>
      <c r="D946" s="11"/>
      <c r="E946" s="11" t="s">
        <v>100</v>
      </c>
      <c r="F946" s="11">
        <v>691842</v>
      </c>
      <c r="G946" s="11"/>
      <c r="H946" s="11"/>
      <c r="I946" s="11"/>
      <c r="J946" s="11">
        <v>133044.89000000004</v>
      </c>
      <c r="K946" s="11"/>
      <c r="M946" s="11">
        <v>977</v>
      </c>
      <c r="N946" s="64"/>
      <c r="P946" s="189">
        <f t="shared" si="42"/>
        <v>136.17696008188335</v>
      </c>
      <c r="Q946" s="11"/>
      <c r="R946" s="11"/>
      <c r="S946" s="11"/>
      <c r="T946" s="166">
        <f t="shared" si="43"/>
        <v>708.12896622313201</v>
      </c>
      <c r="U946" s="11"/>
      <c r="V946" s="11"/>
      <c r="W946" s="11"/>
      <c r="Y946" s="11">
        <v>133044.89000000004</v>
      </c>
      <c r="Z946" s="10"/>
      <c r="AA946" s="191"/>
      <c r="AB946" s="10">
        <f t="shared" si="44"/>
        <v>114598.15</v>
      </c>
      <c r="AC946" s="10">
        <v>123506.14</v>
      </c>
      <c r="AD946" s="10"/>
      <c r="AE946" s="4"/>
      <c r="AF946" s="4"/>
    </row>
    <row r="947" spans="1:32" x14ac:dyDescent="0.2">
      <c r="A947" s="51"/>
      <c r="B947" s="11"/>
      <c r="C947" s="11" t="s">
        <v>372</v>
      </c>
      <c r="D947" s="11"/>
      <c r="E947" s="11" t="s">
        <v>206</v>
      </c>
      <c r="F947" s="11">
        <v>153648</v>
      </c>
      <c r="G947" s="11"/>
      <c r="H947" s="11"/>
      <c r="I947" s="11"/>
      <c r="J947" s="11">
        <v>28575.329999999987</v>
      </c>
      <c r="K947" s="11"/>
      <c r="M947" s="11">
        <v>141</v>
      </c>
      <c r="N947" s="64"/>
      <c r="P947" s="189">
        <f t="shared" si="42"/>
        <v>202.66191489361694</v>
      </c>
      <c r="Q947" s="11"/>
      <c r="R947" s="11"/>
      <c r="S947" s="11"/>
      <c r="T947" s="166">
        <f t="shared" si="43"/>
        <v>1089.7021276595744</v>
      </c>
      <c r="U947" s="11"/>
      <c r="V947" s="11"/>
      <c r="W947" s="11"/>
      <c r="Y947" s="11">
        <v>28575.329999999987</v>
      </c>
      <c r="Z947" s="10"/>
      <c r="AA947" s="191"/>
      <c r="AB947" s="10">
        <f t="shared" si="44"/>
        <v>24613.35</v>
      </c>
      <c r="AC947" s="10">
        <v>26526.6</v>
      </c>
      <c r="AD947" s="10"/>
      <c r="AE947" s="4"/>
      <c r="AF947" s="4"/>
    </row>
    <row r="948" spans="1:32" x14ac:dyDescent="0.2">
      <c r="A948" s="51"/>
      <c r="B948" s="11"/>
      <c r="C948" s="11" t="s">
        <v>373</v>
      </c>
      <c r="D948" s="11"/>
      <c r="E948" s="11" t="s">
        <v>283</v>
      </c>
      <c r="F948" s="11">
        <v>833</v>
      </c>
      <c r="G948" s="11"/>
      <c r="H948" s="11"/>
      <c r="I948" s="11"/>
      <c r="J948" s="11">
        <v>161.30000000000001</v>
      </c>
      <c r="K948" s="11"/>
      <c r="M948" s="11">
        <v>1</v>
      </c>
      <c r="N948" s="64"/>
      <c r="P948" s="189">
        <f t="shared" si="42"/>
        <v>161.30000000000001</v>
      </c>
      <c r="Q948" s="11"/>
      <c r="R948" s="11"/>
      <c r="S948" s="11"/>
      <c r="T948" s="166">
        <f t="shared" si="43"/>
        <v>833</v>
      </c>
      <c r="U948" s="11"/>
      <c r="V948" s="11"/>
      <c r="W948" s="11"/>
      <c r="Y948" s="11">
        <v>161.30000000000001</v>
      </c>
      <c r="Z948" s="10"/>
      <c r="AA948" s="191"/>
      <c r="AB948" s="10">
        <f t="shared" si="44"/>
        <v>138.94</v>
      </c>
      <c r="AC948" s="10">
        <v>149.74</v>
      </c>
      <c r="AD948" s="10"/>
      <c r="AE948" s="4"/>
      <c r="AF948" s="4"/>
    </row>
    <row r="949" spans="1:32" x14ac:dyDescent="0.2">
      <c r="A949" s="51"/>
      <c r="B949" s="11"/>
      <c r="C949" s="11" t="s">
        <v>373</v>
      </c>
      <c r="D949" s="11"/>
      <c r="E949" s="11" t="s">
        <v>298</v>
      </c>
      <c r="F949" s="11">
        <v>613445</v>
      </c>
      <c r="G949" s="11"/>
      <c r="H949" s="11"/>
      <c r="I949" s="11"/>
      <c r="J949" s="11">
        <v>113295.27000000003</v>
      </c>
      <c r="K949" s="11"/>
      <c r="M949" s="11">
        <v>735</v>
      </c>
      <c r="N949" s="64"/>
      <c r="P949" s="189">
        <f t="shared" si="42"/>
        <v>154.14322448979595</v>
      </c>
      <c r="Q949" s="11"/>
      <c r="R949" s="11"/>
      <c r="S949" s="11"/>
      <c r="T949" s="166">
        <f t="shared" si="43"/>
        <v>834.61904761904759</v>
      </c>
      <c r="U949" s="11"/>
      <c r="V949" s="11"/>
      <c r="W949" s="11"/>
      <c r="Y949" s="11">
        <v>113295.27000000003</v>
      </c>
      <c r="Z949" s="10"/>
      <c r="AA949" s="191"/>
      <c r="AB949" s="10">
        <f t="shared" si="44"/>
        <v>97586.82</v>
      </c>
      <c r="AC949" s="10">
        <v>105172.48</v>
      </c>
      <c r="AD949" s="10"/>
      <c r="AE949" s="4"/>
      <c r="AF949" s="4"/>
    </row>
    <row r="950" spans="1:32" x14ac:dyDescent="0.2">
      <c r="A950" s="51"/>
      <c r="B950" s="11"/>
      <c r="C950" s="11" t="s">
        <v>374</v>
      </c>
      <c r="D950" s="11"/>
      <c r="E950" s="11" t="s">
        <v>332</v>
      </c>
      <c r="F950" s="11">
        <v>2104</v>
      </c>
      <c r="G950" s="11"/>
      <c r="H950" s="11"/>
      <c r="I950" s="11"/>
      <c r="J950" s="11">
        <v>403.43</v>
      </c>
      <c r="K950" s="11"/>
      <c r="M950" s="11">
        <v>2</v>
      </c>
      <c r="N950" s="64"/>
      <c r="P950" s="189">
        <f t="shared" si="42"/>
        <v>201.715</v>
      </c>
      <c r="Q950" s="11"/>
      <c r="R950" s="11"/>
      <c r="S950" s="11"/>
      <c r="T950" s="166">
        <f t="shared" si="43"/>
        <v>1052</v>
      </c>
      <c r="U950" s="11"/>
      <c r="V950" s="11"/>
      <c r="W950" s="11"/>
      <c r="Y950" s="11">
        <v>403.43</v>
      </c>
      <c r="Z950" s="10"/>
      <c r="AA950" s="191"/>
      <c r="AB950" s="10">
        <f t="shared" si="44"/>
        <v>347.49</v>
      </c>
      <c r="AC950" s="10">
        <v>374.51</v>
      </c>
      <c r="AD950" s="10"/>
      <c r="AE950" s="4"/>
      <c r="AF950" s="4"/>
    </row>
    <row r="951" spans="1:32" x14ac:dyDescent="0.2">
      <c r="A951" s="51"/>
      <c r="B951" s="11"/>
      <c r="C951" s="11" t="s">
        <v>374</v>
      </c>
      <c r="D951" s="11"/>
      <c r="E951" s="11" t="s">
        <v>101</v>
      </c>
      <c r="F951" s="11">
        <v>7451765</v>
      </c>
      <c r="G951" s="11"/>
      <c r="H951" s="11"/>
      <c r="I951" s="11"/>
      <c r="J951" s="11">
        <v>1396150.930000002</v>
      </c>
      <c r="K951" s="11"/>
      <c r="M951" s="11">
        <v>9787</v>
      </c>
      <c r="N951" s="64"/>
      <c r="P951" s="189">
        <f t="shared" si="42"/>
        <v>142.65361499948932</v>
      </c>
      <c r="Q951" s="11"/>
      <c r="R951" s="11"/>
      <c r="S951" s="11"/>
      <c r="T951" s="166">
        <f t="shared" si="43"/>
        <v>761.39419638295703</v>
      </c>
      <c r="U951" s="11"/>
      <c r="V951" s="11"/>
      <c r="W951" s="11"/>
      <c r="Y951" s="11">
        <v>1396150.930000002</v>
      </c>
      <c r="Z951" s="10"/>
      <c r="AA951" s="191"/>
      <c r="AB951" s="10">
        <f t="shared" si="44"/>
        <v>1202573.8600000001</v>
      </c>
      <c r="AC951" s="10">
        <v>1296052.8799999999</v>
      </c>
      <c r="AD951" s="10"/>
      <c r="AE951" s="4"/>
      <c r="AF951" s="4"/>
    </row>
    <row r="952" spans="1:32" x14ac:dyDescent="0.2">
      <c r="A952" s="51"/>
      <c r="B952" s="11"/>
      <c r="C952" s="11" t="s">
        <v>374</v>
      </c>
      <c r="D952" s="11"/>
      <c r="E952" s="11" t="s">
        <v>194</v>
      </c>
      <c r="F952" s="11">
        <v>387</v>
      </c>
      <c r="G952" s="11"/>
      <c r="H952" s="11"/>
      <c r="I952" s="11"/>
      <c r="J952" s="11">
        <v>78.8</v>
      </c>
      <c r="K952" s="11"/>
      <c r="M952" s="11">
        <v>1</v>
      </c>
      <c r="N952" s="64"/>
      <c r="P952" s="189">
        <f t="shared" si="42"/>
        <v>78.8</v>
      </c>
      <c r="Q952" s="11"/>
      <c r="R952" s="11"/>
      <c r="S952" s="11"/>
      <c r="T952" s="166">
        <f t="shared" si="43"/>
        <v>387</v>
      </c>
      <c r="U952" s="11"/>
      <c r="V952" s="11"/>
      <c r="W952" s="11"/>
      <c r="Y952" s="11">
        <v>78.8</v>
      </c>
      <c r="Z952" s="10"/>
      <c r="AA952" s="191"/>
      <c r="AB952" s="10">
        <f t="shared" si="44"/>
        <v>67.87</v>
      </c>
      <c r="AC952" s="10">
        <v>73.150000000000006</v>
      </c>
      <c r="AD952" s="10"/>
      <c r="AE952" s="4"/>
      <c r="AF952" s="4"/>
    </row>
    <row r="953" spans="1:32" x14ac:dyDescent="0.2">
      <c r="A953" s="51"/>
      <c r="B953" s="11"/>
      <c r="C953" s="11" t="s">
        <v>374</v>
      </c>
      <c r="D953" s="11"/>
      <c r="E953" s="11" t="s">
        <v>103</v>
      </c>
      <c r="F953" s="11">
        <v>3765</v>
      </c>
      <c r="G953" s="11"/>
      <c r="H953" s="11"/>
      <c r="I953" s="11"/>
      <c r="J953" s="11">
        <v>624.57999999999993</v>
      </c>
      <c r="K953" s="11"/>
      <c r="M953" s="11">
        <v>6</v>
      </c>
      <c r="N953" s="64"/>
      <c r="P953" s="189">
        <f t="shared" si="42"/>
        <v>104.09666666666665</v>
      </c>
      <c r="Q953" s="11"/>
      <c r="R953" s="11"/>
      <c r="S953" s="11"/>
      <c r="T953" s="166">
        <f t="shared" si="43"/>
        <v>627.5</v>
      </c>
      <c r="U953" s="11"/>
      <c r="V953" s="11"/>
      <c r="W953" s="11"/>
      <c r="Y953" s="11">
        <v>624.57999999999993</v>
      </c>
      <c r="Z953" s="10"/>
      <c r="AA953" s="191"/>
      <c r="AB953" s="10">
        <f t="shared" si="44"/>
        <v>537.98</v>
      </c>
      <c r="AC953" s="10">
        <v>579.79999999999995</v>
      </c>
      <c r="AD953" s="10"/>
      <c r="AE953" s="4"/>
      <c r="AF953" s="4"/>
    </row>
    <row r="954" spans="1:32" x14ac:dyDescent="0.2">
      <c r="A954" s="51"/>
      <c r="B954" s="11"/>
      <c r="C954" s="11" t="s">
        <v>374</v>
      </c>
      <c r="D954" s="11"/>
      <c r="E954" s="11" t="s">
        <v>273</v>
      </c>
      <c r="F954" s="11">
        <v>1912</v>
      </c>
      <c r="G954" s="11"/>
      <c r="H954" s="11"/>
      <c r="I954" s="11"/>
      <c r="J954" s="11">
        <v>361.54</v>
      </c>
      <c r="K954" s="11"/>
      <c r="M954" s="11">
        <v>1</v>
      </c>
      <c r="N954" s="64"/>
      <c r="P954" s="189">
        <f t="shared" si="42"/>
        <v>361.54</v>
      </c>
      <c r="Q954" s="11"/>
      <c r="R954" s="11"/>
      <c r="S954" s="11"/>
      <c r="T954" s="166">
        <f t="shared" si="43"/>
        <v>1912</v>
      </c>
      <c r="U954" s="11"/>
      <c r="V954" s="11"/>
      <c r="W954" s="11"/>
      <c r="Y954" s="11">
        <v>361.54</v>
      </c>
      <c r="Z954" s="10"/>
      <c r="AA954" s="191"/>
      <c r="AB954" s="10">
        <f t="shared" si="44"/>
        <v>311.41000000000003</v>
      </c>
      <c r="AC954" s="10">
        <v>335.62</v>
      </c>
      <c r="AD954" s="10"/>
      <c r="AE954" s="4"/>
      <c r="AF954" s="4"/>
    </row>
    <row r="955" spans="1:32" x14ac:dyDescent="0.2">
      <c r="A955" s="51"/>
      <c r="B955" s="11"/>
      <c r="C955" s="11" t="s">
        <v>376</v>
      </c>
      <c r="D955" s="11"/>
      <c r="E955" s="11" t="s">
        <v>161</v>
      </c>
      <c r="F955" s="11">
        <v>403471</v>
      </c>
      <c r="G955" s="11"/>
      <c r="H955" s="11"/>
      <c r="I955" s="11"/>
      <c r="J955" s="11">
        <v>74078.329999999958</v>
      </c>
      <c r="K955" s="11"/>
      <c r="M955" s="11">
        <v>376</v>
      </c>
      <c r="N955" s="64"/>
      <c r="P955" s="189">
        <f t="shared" si="42"/>
        <v>197.01683510638287</v>
      </c>
      <c r="Q955" s="11"/>
      <c r="R955" s="11"/>
      <c r="S955" s="11"/>
      <c r="T955" s="166">
        <f t="shared" si="43"/>
        <v>1073.061170212766</v>
      </c>
      <c r="U955" s="11"/>
      <c r="V955" s="11"/>
      <c r="W955" s="11"/>
      <c r="Y955" s="11">
        <v>74078.329999999958</v>
      </c>
      <c r="Z955" s="10"/>
      <c r="AA955" s="191"/>
      <c r="AB955" s="10">
        <f t="shared" si="44"/>
        <v>63807.33</v>
      </c>
      <c r="AC955" s="10">
        <v>68767.23</v>
      </c>
      <c r="AD955" s="10"/>
      <c r="AE955" s="4"/>
      <c r="AF955" s="4"/>
    </row>
    <row r="956" spans="1:32" x14ac:dyDescent="0.2">
      <c r="A956" s="51"/>
      <c r="B956" s="11"/>
      <c r="C956" s="11" t="s">
        <v>377</v>
      </c>
      <c r="D956" s="11"/>
      <c r="E956" s="11" t="s">
        <v>105</v>
      </c>
      <c r="F956" s="11">
        <v>2708</v>
      </c>
      <c r="G956" s="11"/>
      <c r="H956" s="11"/>
      <c r="I956" s="11"/>
      <c r="J956" s="11">
        <v>508.75</v>
      </c>
      <c r="K956" s="11"/>
      <c r="M956" s="11">
        <v>1</v>
      </c>
      <c r="N956" s="64"/>
      <c r="P956" s="189">
        <f t="shared" si="42"/>
        <v>508.75</v>
      </c>
      <c r="Q956" s="11"/>
      <c r="R956" s="11"/>
      <c r="S956" s="11"/>
      <c r="T956" s="166">
        <f t="shared" si="43"/>
        <v>2708</v>
      </c>
      <c r="U956" s="11"/>
      <c r="V956" s="11"/>
      <c r="W956" s="11"/>
      <c r="Y956" s="11">
        <v>508.75</v>
      </c>
      <c r="Z956" s="10"/>
      <c r="AA956" s="191"/>
      <c r="AB956" s="10">
        <f t="shared" si="44"/>
        <v>438.21</v>
      </c>
      <c r="AC956" s="10">
        <v>472.27</v>
      </c>
      <c r="AD956" s="10"/>
      <c r="AE956" s="4"/>
      <c r="AF956" s="4"/>
    </row>
    <row r="957" spans="1:32" x14ac:dyDescent="0.2">
      <c r="A957" s="51"/>
      <c r="B957" s="11"/>
      <c r="C957" s="11" t="s">
        <v>377</v>
      </c>
      <c r="D957" s="11"/>
      <c r="E957" s="11" t="s">
        <v>378</v>
      </c>
      <c r="F957" s="11">
        <v>3496791</v>
      </c>
      <c r="G957" s="11"/>
      <c r="H957" s="11"/>
      <c r="I957" s="11"/>
      <c r="J957" s="11">
        <v>650368.03000000131</v>
      </c>
      <c r="K957" s="11"/>
      <c r="M957" s="11">
        <v>5053</v>
      </c>
      <c r="N957" s="64"/>
      <c r="P957" s="189">
        <f t="shared" si="42"/>
        <v>128.70928755194959</v>
      </c>
      <c r="Q957" s="11"/>
      <c r="R957" s="11"/>
      <c r="S957" s="11"/>
      <c r="T957" s="166">
        <f t="shared" si="43"/>
        <v>692.02275875717396</v>
      </c>
      <c r="U957" s="11"/>
      <c r="V957" s="11"/>
      <c r="W957" s="11"/>
      <c r="Y957" s="11">
        <v>650368.03000000131</v>
      </c>
      <c r="Z957" s="10"/>
      <c r="AA957" s="191"/>
      <c r="AB957" s="10">
        <f t="shared" si="44"/>
        <v>560194.16</v>
      </c>
      <c r="AC957" s="10">
        <v>603739.42000000004</v>
      </c>
      <c r="AD957" s="10"/>
      <c r="AE957" s="4"/>
      <c r="AF957" s="4"/>
    </row>
    <row r="958" spans="1:32" x14ac:dyDescent="0.2">
      <c r="A958" s="51"/>
      <c r="B958" s="11"/>
      <c r="C958" s="11" t="s">
        <v>377</v>
      </c>
      <c r="D958" s="11"/>
      <c r="E958" s="11" t="s">
        <v>379</v>
      </c>
      <c r="F958" s="11">
        <v>7477</v>
      </c>
      <c r="G958" s="11"/>
      <c r="H958" s="11"/>
      <c r="I958" s="11"/>
      <c r="J958" s="11">
        <v>1460.67</v>
      </c>
      <c r="K958" s="11"/>
      <c r="M958" s="11">
        <v>20</v>
      </c>
      <c r="N958" s="64"/>
      <c r="P958" s="189">
        <f t="shared" si="42"/>
        <v>73.033500000000004</v>
      </c>
      <c r="Q958" s="11"/>
      <c r="R958" s="11"/>
      <c r="S958" s="11"/>
      <c r="T958" s="166">
        <f t="shared" si="43"/>
        <v>373.85</v>
      </c>
      <c r="U958" s="11"/>
      <c r="V958" s="11"/>
      <c r="W958" s="11"/>
      <c r="Y958" s="11">
        <v>1460.67</v>
      </c>
      <c r="Z958" s="10"/>
      <c r="AA958" s="191"/>
      <c r="AB958" s="10">
        <f t="shared" si="44"/>
        <v>1258.1500000000001</v>
      </c>
      <c r="AC958" s="10">
        <v>1355.95</v>
      </c>
      <c r="AD958" s="10"/>
      <c r="AE958" s="4"/>
      <c r="AF958" s="4"/>
    </row>
    <row r="959" spans="1:32" x14ac:dyDescent="0.2">
      <c r="A959" s="51"/>
      <c r="B959" s="11"/>
      <c r="C959" s="11" t="s">
        <v>380</v>
      </c>
      <c r="D959" s="11"/>
      <c r="E959" s="11" t="s">
        <v>82</v>
      </c>
      <c r="F959" s="11">
        <v>3347949</v>
      </c>
      <c r="G959" s="11"/>
      <c r="H959" s="11"/>
      <c r="I959" s="11"/>
      <c r="J959" s="11">
        <v>648600.54000000202</v>
      </c>
      <c r="K959" s="11"/>
      <c r="M959" s="11">
        <v>6782</v>
      </c>
      <c r="N959" s="64"/>
      <c r="P959" s="189">
        <f t="shared" si="42"/>
        <v>95.635585373046595</v>
      </c>
      <c r="Q959" s="11"/>
      <c r="R959" s="11"/>
      <c r="S959" s="11"/>
      <c r="T959" s="166">
        <f t="shared" si="43"/>
        <v>493.65216750221174</v>
      </c>
      <c r="U959" s="11"/>
      <c r="V959" s="11"/>
      <c r="W959" s="11"/>
      <c r="Y959" s="11">
        <v>648600.54000000202</v>
      </c>
      <c r="Z959" s="10"/>
      <c r="AA959" s="191"/>
      <c r="AB959" s="10">
        <f t="shared" si="44"/>
        <v>558671.73</v>
      </c>
      <c r="AC959" s="10">
        <v>602098.65</v>
      </c>
      <c r="AD959" s="10"/>
      <c r="AE959" s="4"/>
      <c r="AF959" s="4"/>
    </row>
    <row r="960" spans="1:32" x14ac:dyDescent="0.2">
      <c r="A960" s="51"/>
      <c r="B960" s="11"/>
      <c r="C960" s="11" t="s">
        <v>382</v>
      </c>
      <c r="D960" s="11"/>
      <c r="E960" s="11" t="s">
        <v>142</v>
      </c>
      <c r="F960" s="11">
        <v>3480</v>
      </c>
      <c r="G960" s="11"/>
      <c r="H960" s="11"/>
      <c r="I960" s="11"/>
      <c r="J960" s="11">
        <v>651.34</v>
      </c>
      <c r="K960" s="11"/>
      <c r="M960" s="11">
        <v>1</v>
      </c>
      <c r="N960" s="64"/>
      <c r="P960" s="189">
        <f t="shared" si="42"/>
        <v>651.34</v>
      </c>
      <c r="Q960" s="11"/>
      <c r="R960" s="11"/>
      <c r="S960" s="11"/>
      <c r="T960" s="166">
        <f t="shared" si="43"/>
        <v>3480</v>
      </c>
      <c r="U960" s="11"/>
      <c r="V960" s="11"/>
      <c r="W960" s="11"/>
      <c r="Y960" s="11">
        <v>651.34</v>
      </c>
      <c r="Z960" s="10"/>
      <c r="AA960" s="191"/>
      <c r="AB960" s="10">
        <f t="shared" si="44"/>
        <v>561.03</v>
      </c>
      <c r="AC960" s="10">
        <v>604.64</v>
      </c>
      <c r="AD960" s="10"/>
      <c r="AE960" s="4"/>
      <c r="AF960" s="4"/>
    </row>
    <row r="961" spans="1:32" x14ac:dyDescent="0.2">
      <c r="A961" s="51"/>
      <c r="B961" s="11"/>
      <c r="C961" s="11" t="s">
        <v>383</v>
      </c>
      <c r="D961" s="11"/>
      <c r="E961" s="11" t="s">
        <v>183</v>
      </c>
      <c r="F961" s="11">
        <v>3475707</v>
      </c>
      <c r="G961" s="11"/>
      <c r="H961" s="11"/>
      <c r="I961" s="11"/>
      <c r="J961" s="11">
        <v>639990.6199999993</v>
      </c>
      <c r="K961" s="11"/>
      <c r="M961" s="11">
        <v>3599</v>
      </c>
      <c r="N961" s="64"/>
      <c r="P961" s="189">
        <f t="shared" ref="P961:P1024" si="45">J961/M961</f>
        <v>177.82456793553746</v>
      </c>
      <c r="Q961" s="11"/>
      <c r="R961" s="11"/>
      <c r="S961" s="11"/>
      <c r="T961" s="166">
        <f t="shared" ref="T961:T1024" si="46">F961/M961</f>
        <v>965.74242845234789</v>
      </c>
      <c r="U961" s="11"/>
      <c r="V961" s="11"/>
      <c r="W961" s="11"/>
      <c r="Y961" s="11">
        <v>639990.6199999993</v>
      </c>
      <c r="Z961" s="10"/>
      <c r="AA961" s="191"/>
      <c r="AB961" s="10">
        <f t="shared" ref="AB961:AB1024" si="47">ROUND(AB$1247*$Y961/$Y$1247,2)</f>
        <v>551255.57999999996</v>
      </c>
      <c r="AC961" s="10">
        <v>594106.03</v>
      </c>
      <c r="AD961" s="10"/>
      <c r="AE961" s="4"/>
      <c r="AF961" s="4"/>
    </row>
    <row r="962" spans="1:32" x14ac:dyDescent="0.2">
      <c r="A962" s="51"/>
      <c r="B962" s="11"/>
      <c r="C962" s="11" t="s">
        <v>383</v>
      </c>
      <c r="D962" s="11"/>
      <c r="E962" s="11" t="s">
        <v>384</v>
      </c>
      <c r="F962" s="11">
        <v>19558</v>
      </c>
      <c r="G962" s="11"/>
      <c r="H962" s="11"/>
      <c r="I962" s="11"/>
      <c r="J962" s="11">
        <v>3744.7699999999995</v>
      </c>
      <c r="K962" s="11"/>
      <c r="M962" s="11">
        <v>18</v>
      </c>
      <c r="N962" s="64"/>
      <c r="P962" s="189">
        <f t="shared" si="45"/>
        <v>208.04277777777776</v>
      </c>
      <c r="Q962" s="11"/>
      <c r="R962" s="11"/>
      <c r="S962" s="11"/>
      <c r="T962" s="166">
        <f t="shared" si="46"/>
        <v>1086.5555555555557</v>
      </c>
      <c r="U962" s="11"/>
      <c r="V962" s="11"/>
      <c r="W962" s="11"/>
      <c r="Y962" s="11">
        <v>3744.7699999999995</v>
      </c>
      <c r="Z962" s="10"/>
      <c r="AA962" s="191"/>
      <c r="AB962" s="10">
        <f t="shared" si="47"/>
        <v>3225.56</v>
      </c>
      <c r="AC962" s="10">
        <v>3476.29</v>
      </c>
      <c r="AD962" s="10"/>
      <c r="AE962" s="4"/>
      <c r="AF962" s="4"/>
    </row>
    <row r="963" spans="1:32" x14ac:dyDescent="0.2">
      <c r="A963" s="51"/>
      <c r="B963" s="11"/>
      <c r="C963" s="11" t="s">
        <v>385</v>
      </c>
      <c r="D963" s="11"/>
      <c r="E963" s="11" t="s">
        <v>220</v>
      </c>
      <c r="F963" s="11">
        <v>101</v>
      </c>
      <c r="G963" s="11"/>
      <c r="H963" s="11"/>
      <c r="I963" s="11"/>
      <c r="J963" s="11">
        <v>25.36</v>
      </c>
      <c r="K963" s="11"/>
      <c r="M963" s="11">
        <v>1</v>
      </c>
      <c r="N963" s="64"/>
      <c r="P963" s="189">
        <f t="shared" si="45"/>
        <v>25.36</v>
      </c>
      <c r="Q963" s="11"/>
      <c r="R963" s="11"/>
      <c r="S963" s="11"/>
      <c r="T963" s="166">
        <f t="shared" si="46"/>
        <v>101</v>
      </c>
      <c r="U963" s="11"/>
      <c r="V963" s="11"/>
      <c r="W963" s="11"/>
      <c r="Y963" s="11">
        <v>25.36</v>
      </c>
      <c r="Z963" s="10"/>
      <c r="AA963" s="191"/>
      <c r="AB963" s="10">
        <f t="shared" si="47"/>
        <v>21.84</v>
      </c>
      <c r="AC963" s="10">
        <v>23.54</v>
      </c>
      <c r="AD963" s="10"/>
      <c r="AE963" s="4"/>
      <c r="AF963" s="4"/>
    </row>
    <row r="964" spans="1:32" x14ac:dyDescent="0.2">
      <c r="A964" s="51"/>
      <c r="B964" s="11"/>
      <c r="C964" s="11" t="s">
        <v>385</v>
      </c>
      <c r="D964" s="11"/>
      <c r="E964" s="11" t="s">
        <v>386</v>
      </c>
      <c r="F964" s="11">
        <v>290</v>
      </c>
      <c r="G964" s="11"/>
      <c r="H964" s="11"/>
      <c r="I964" s="11"/>
      <c r="J964" s="11">
        <v>60.22</v>
      </c>
      <c r="K964" s="11"/>
      <c r="M964" s="11">
        <v>1</v>
      </c>
      <c r="N964" s="64"/>
      <c r="P964" s="189">
        <f t="shared" si="45"/>
        <v>60.22</v>
      </c>
      <c r="Q964" s="11"/>
      <c r="R964" s="11"/>
      <c r="S964" s="11"/>
      <c r="T964" s="166">
        <f t="shared" si="46"/>
        <v>290</v>
      </c>
      <c r="U964" s="11"/>
      <c r="V964" s="11"/>
      <c r="W964" s="11"/>
      <c r="Y964" s="11">
        <v>60.22</v>
      </c>
      <c r="Z964" s="10"/>
      <c r="AA964" s="191"/>
      <c r="AB964" s="10">
        <f t="shared" si="47"/>
        <v>51.87</v>
      </c>
      <c r="AC964" s="10">
        <v>55.9</v>
      </c>
      <c r="AD964" s="10"/>
      <c r="AE964" s="4"/>
      <c r="AF964" s="4"/>
    </row>
    <row r="965" spans="1:32" x14ac:dyDescent="0.2">
      <c r="A965" s="51"/>
      <c r="B965" s="11"/>
      <c r="C965" s="11" t="s">
        <v>385</v>
      </c>
      <c r="D965" s="11"/>
      <c r="E965" s="11" t="s">
        <v>121</v>
      </c>
      <c r="F965" s="11">
        <v>888838</v>
      </c>
      <c r="G965" s="11"/>
      <c r="H965" s="11"/>
      <c r="I965" s="11"/>
      <c r="J965" s="11">
        <v>169203.81999999934</v>
      </c>
      <c r="K965" s="11"/>
      <c r="M965" s="11">
        <v>1504</v>
      </c>
      <c r="N965" s="64"/>
      <c r="P965" s="189">
        <f t="shared" si="45"/>
        <v>112.50253989361659</v>
      </c>
      <c r="Q965" s="11"/>
      <c r="R965" s="11"/>
      <c r="S965" s="11"/>
      <c r="T965" s="166">
        <f t="shared" si="46"/>
        <v>590.98271276595744</v>
      </c>
      <c r="U965" s="11"/>
      <c r="V965" s="11"/>
      <c r="W965" s="11"/>
      <c r="Y965" s="11">
        <v>169203.81999999934</v>
      </c>
      <c r="Z965" s="10"/>
      <c r="AA965" s="191"/>
      <c r="AB965" s="10">
        <f t="shared" si="47"/>
        <v>145743.62</v>
      </c>
      <c r="AC965" s="10">
        <v>157072.63</v>
      </c>
      <c r="AD965" s="10"/>
      <c r="AE965" s="4"/>
      <c r="AF965" s="4"/>
    </row>
    <row r="966" spans="1:32" x14ac:dyDescent="0.2">
      <c r="A966" s="51"/>
      <c r="B966" s="11"/>
      <c r="C966" s="11" t="s">
        <v>387</v>
      </c>
      <c r="D966" s="11"/>
      <c r="E966" s="11" t="s">
        <v>107</v>
      </c>
      <c r="F966" s="11">
        <v>97495</v>
      </c>
      <c r="G966" s="11"/>
      <c r="H966" s="11"/>
      <c r="I966" s="11"/>
      <c r="J966" s="11">
        <v>17299.009999999995</v>
      </c>
      <c r="K966" s="11"/>
      <c r="M966" s="11">
        <v>75</v>
      </c>
      <c r="N966" s="64"/>
      <c r="P966" s="189">
        <f t="shared" si="45"/>
        <v>230.65346666666659</v>
      </c>
      <c r="Q966" s="11"/>
      <c r="R966" s="11"/>
      <c r="S966" s="11"/>
      <c r="T966" s="166">
        <f t="shared" si="46"/>
        <v>1299.9333333333334</v>
      </c>
      <c r="U966" s="11"/>
      <c r="V966" s="11"/>
      <c r="W966" s="11"/>
      <c r="Y966" s="11">
        <v>17299.009999999995</v>
      </c>
      <c r="Z966" s="10"/>
      <c r="AA966" s="191"/>
      <c r="AB966" s="10">
        <f t="shared" si="47"/>
        <v>14900.49</v>
      </c>
      <c r="AC966" s="10">
        <v>16058.74</v>
      </c>
      <c r="AD966" s="10"/>
      <c r="AE966" s="4"/>
      <c r="AF966" s="4"/>
    </row>
    <row r="967" spans="1:32" x14ac:dyDescent="0.2">
      <c r="A967" s="51"/>
      <c r="B967" s="11"/>
      <c r="C967" s="11" t="s">
        <v>388</v>
      </c>
      <c r="D967" s="11"/>
      <c r="E967" s="11" t="s">
        <v>389</v>
      </c>
      <c r="F967" s="11">
        <v>92858</v>
      </c>
      <c r="G967" s="11"/>
      <c r="H967" s="11"/>
      <c r="I967" s="11"/>
      <c r="J967" s="11">
        <v>17533.38</v>
      </c>
      <c r="K967" s="11"/>
      <c r="M967" s="11">
        <v>118</v>
      </c>
      <c r="N967" s="64"/>
      <c r="P967" s="189">
        <f t="shared" si="45"/>
        <v>148.58796610169492</v>
      </c>
      <c r="Q967" s="11"/>
      <c r="R967" s="11"/>
      <c r="S967" s="11"/>
      <c r="T967" s="166">
        <f t="shared" si="46"/>
        <v>786.93220338983053</v>
      </c>
      <c r="U967" s="11"/>
      <c r="V967" s="11"/>
      <c r="W967" s="11"/>
      <c r="Y967" s="11">
        <v>17533.38</v>
      </c>
      <c r="Z967" s="10"/>
      <c r="AA967" s="191"/>
      <c r="AB967" s="10">
        <f t="shared" si="47"/>
        <v>15102.37</v>
      </c>
      <c r="AC967" s="10">
        <v>16276.31</v>
      </c>
      <c r="AD967" s="10"/>
      <c r="AE967" s="4"/>
      <c r="AF967" s="4"/>
    </row>
    <row r="968" spans="1:32" x14ac:dyDescent="0.2">
      <c r="A968" s="51"/>
      <c r="B968" s="11"/>
      <c r="C968" s="11" t="s">
        <v>390</v>
      </c>
      <c r="D968" s="11"/>
      <c r="E968" s="11" t="s">
        <v>84</v>
      </c>
      <c r="F968" s="11">
        <v>166615</v>
      </c>
      <c r="G968" s="11"/>
      <c r="H968" s="11"/>
      <c r="I968" s="11"/>
      <c r="J968" s="11">
        <v>30542.959999999988</v>
      </c>
      <c r="K968" s="11"/>
      <c r="M968" s="11">
        <v>162</v>
      </c>
      <c r="N968" s="64"/>
      <c r="P968" s="189">
        <f t="shared" si="45"/>
        <v>188.53679012345671</v>
      </c>
      <c r="Q968" s="11"/>
      <c r="R968" s="11"/>
      <c r="S968" s="11"/>
      <c r="T968" s="166">
        <f t="shared" si="46"/>
        <v>1028.4876543209878</v>
      </c>
      <c r="U968" s="11"/>
      <c r="V968" s="11"/>
      <c r="W968" s="11"/>
      <c r="Y968" s="11">
        <v>30542.959999999988</v>
      </c>
      <c r="Z968" s="10"/>
      <c r="AA968" s="191"/>
      <c r="AB968" s="10">
        <f t="shared" si="47"/>
        <v>26308.16</v>
      </c>
      <c r="AC968" s="10">
        <v>28353.16</v>
      </c>
      <c r="AD968" s="10"/>
      <c r="AE968" s="4"/>
      <c r="AF968" s="4"/>
    </row>
    <row r="969" spans="1:32" x14ac:dyDescent="0.2">
      <c r="A969" s="51"/>
      <c r="B969" s="11"/>
      <c r="C969" s="11" t="s">
        <v>391</v>
      </c>
      <c r="D969" s="11"/>
      <c r="E969" s="11" t="s">
        <v>62</v>
      </c>
      <c r="F969" s="11">
        <v>451</v>
      </c>
      <c r="G969" s="11"/>
      <c r="H969" s="11"/>
      <c r="I969" s="11"/>
      <c r="J969" s="11">
        <v>42.71</v>
      </c>
      <c r="K969" s="11"/>
      <c r="M969" s="11">
        <v>1</v>
      </c>
      <c r="N969" s="64"/>
      <c r="P969" s="189">
        <f t="shared" si="45"/>
        <v>42.71</v>
      </c>
      <c r="Q969" s="11"/>
      <c r="R969" s="11"/>
      <c r="S969" s="11"/>
      <c r="T969" s="166">
        <f t="shared" si="46"/>
        <v>451</v>
      </c>
      <c r="U969" s="11"/>
      <c r="V969" s="11"/>
      <c r="W969" s="11"/>
      <c r="Y969" s="11">
        <v>42.71</v>
      </c>
      <c r="Z969" s="10"/>
      <c r="AA969" s="191"/>
      <c r="AB969" s="10">
        <f t="shared" si="47"/>
        <v>36.79</v>
      </c>
      <c r="AC969" s="10">
        <v>39.65</v>
      </c>
      <c r="AD969" s="10"/>
      <c r="AE969" s="4"/>
      <c r="AF969" s="4"/>
    </row>
    <row r="970" spans="1:32" x14ac:dyDescent="0.2">
      <c r="A970" s="51"/>
      <c r="B970" s="11"/>
      <c r="C970" s="11" t="s">
        <v>391</v>
      </c>
      <c r="D970" s="11"/>
      <c r="E970" s="11" t="s">
        <v>117</v>
      </c>
      <c r="F970" s="11">
        <v>7515437</v>
      </c>
      <c r="G970" s="11"/>
      <c r="H970" s="11"/>
      <c r="I970" s="11"/>
      <c r="J970" s="11">
        <v>1382363.3600000017</v>
      </c>
      <c r="K970" s="11"/>
      <c r="M970" s="11">
        <v>10070</v>
      </c>
      <c r="N970" s="64"/>
      <c r="P970" s="189">
        <f t="shared" si="45"/>
        <v>137.27540814299917</v>
      </c>
      <c r="Q970" s="11"/>
      <c r="R970" s="11"/>
      <c r="S970" s="11"/>
      <c r="T970" s="166">
        <f t="shared" si="46"/>
        <v>746.31946375372388</v>
      </c>
      <c r="U970" s="11"/>
      <c r="V970" s="11"/>
      <c r="W970" s="11"/>
      <c r="Y970" s="11">
        <v>1382363.3600000017</v>
      </c>
      <c r="Z970" s="10"/>
      <c r="AA970" s="191"/>
      <c r="AB970" s="10">
        <f t="shared" si="47"/>
        <v>1190697.94</v>
      </c>
      <c r="AC970" s="10">
        <v>1283253.82</v>
      </c>
      <c r="AD970" s="10"/>
      <c r="AE970" s="4"/>
      <c r="AF970" s="4"/>
    </row>
    <row r="971" spans="1:32" x14ac:dyDescent="0.2">
      <c r="A971" s="51"/>
      <c r="B971" s="11"/>
      <c r="C971" s="11" t="s">
        <v>391</v>
      </c>
      <c r="D971" s="11"/>
      <c r="E971" s="11" t="s">
        <v>63</v>
      </c>
      <c r="F971" s="11">
        <v>784</v>
      </c>
      <c r="G971" s="11"/>
      <c r="H971" s="11"/>
      <c r="I971" s="11"/>
      <c r="J971" s="11">
        <v>151.43</v>
      </c>
      <c r="K971" s="11"/>
      <c r="M971" s="11">
        <v>1</v>
      </c>
      <c r="N971" s="64"/>
      <c r="P971" s="189">
        <f t="shared" si="45"/>
        <v>151.43</v>
      </c>
      <c r="Q971" s="11"/>
      <c r="R971" s="11"/>
      <c r="S971" s="11"/>
      <c r="T971" s="166">
        <f t="shared" si="46"/>
        <v>784</v>
      </c>
      <c r="U971" s="11"/>
      <c r="V971" s="11"/>
      <c r="W971" s="11"/>
      <c r="Y971" s="11">
        <v>151.43</v>
      </c>
      <c r="Z971" s="10"/>
      <c r="AA971" s="191"/>
      <c r="AB971" s="10">
        <f t="shared" si="47"/>
        <v>130.43</v>
      </c>
      <c r="AC971" s="10">
        <v>140.57</v>
      </c>
      <c r="AD971" s="10"/>
      <c r="AE971" s="4"/>
      <c r="AF971" s="4"/>
    </row>
    <row r="972" spans="1:32" x14ac:dyDescent="0.2">
      <c r="A972" s="51"/>
      <c r="B972" s="11"/>
      <c r="C972" s="11" t="s">
        <v>391</v>
      </c>
      <c r="D972" s="11"/>
      <c r="E972" s="11" t="s">
        <v>75</v>
      </c>
      <c r="F972" s="11">
        <v>4896</v>
      </c>
      <c r="G972" s="11"/>
      <c r="H972" s="11"/>
      <c r="I972" s="11"/>
      <c r="J972" s="11">
        <v>957.24</v>
      </c>
      <c r="K972" s="11"/>
      <c r="M972" s="11">
        <v>9</v>
      </c>
      <c r="N972" s="64"/>
      <c r="P972" s="189">
        <f t="shared" si="45"/>
        <v>106.36</v>
      </c>
      <c r="Q972" s="11"/>
      <c r="R972" s="11"/>
      <c r="S972" s="11"/>
      <c r="T972" s="166">
        <f t="shared" si="46"/>
        <v>544</v>
      </c>
      <c r="U972" s="11"/>
      <c r="V972" s="11"/>
      <c r="W972" s="11"/>
      <c r="Y972" s="11">
        <v>957.24</v>
      </c>
      <c r="Z972" s="10"/>
      <c r="AA972" s="191"/>
      <c r="AB972" s="10">
        <f t="shared" si="47"/>
        <v>824.52</v>
      </c>
      <c r="AC972" s="10">
        <v>888.61</v>
      </c>
      <c r="AD972" s="10"/>
      <c r="AE972" s="4"/>
      <c r="AF972" s="4"/>
    </row>
    <row r="973" spans="1:32" x14ac:dyDescent="0.2">
      <c r="A973" s="51"/>
      <c r="B973" s="11"/>
      <c r="C973" s="11" t="s">
        <v>391</v>
      </c>
      <c r="D973" s="11"/>
      <c r="E973" s="11" t="s">
        <v>206</v>
      </c>
      <c r="F973" s="11">
        <v>535</v>
      </c>
      <c r="G973" s="11"/>
      <c r="H973" s="11"/>
      <c r="I973" s="11"/>
      <c r="J973" s="11">
        <v>105.69</v>
      </c>
      <c r="K973" s="11"/>
      <c r="M973" s="11">
        <v>1</v>
      </c>
      <c r="N973" s="64"/>
      <c r="P973" s="189">
        <f t="shared" si="45"/>
        <v>105.69</v>
      </c>
      <c r="Q973" s="11"/>
      <c r="R973" s="11"/>
      <c r="S973" s="11"/>
      <c r="T973" s="166">
        <f t="shared" si="46"/>
        <v>535</v>
      </c>
      <c r="U973" s="11"/>
      <c r="V973" s="11"/>
      <c r="W973" s="11"/>
      <c r="Y973" s="11">
        <v>105.69</v>
      </c>
      <c r="Z973" s="10"/>
      <c r="AA973" s="191"/>
      <c r="AB973" s="10">
        <f t="shared" si="47"/>
        <v>91.04</v>
      </c>
      <c r="AC973" s="10">
        <v>98.11</v>
      </c>
      <c r="AD973" s="10"/>
      <c r="AE973" s="4"/>
      <c r="AF973" s="4"/>
    </row>
    <row r="974" spans="1:32" x14ac:dyDescent="0.2">
      <c r="A974" s="51"/>
      <c r="B974" s="11"/>
      <c r="C974" s="11" t="s">
        <v>392</v>
      </c>
      <c r="D974" s="11"/>
      <c r="E974" s="11" t="s">
        <v>93</v>
      </c>
      <c r="F974" s="11">
        <v>202835</v>
      </c>
      <c r="G974" s="11"/>
      <c r="H974" s="11"/>
      <c r="I974" s="11"/>
      <c r="J974" s="11">
        <v>39780.519999999924</v>
      </c>
      <c r="K974" s="11"/>
      <c r="M974" s="11">
        <v>670</v>
      </c>
      <c r="N974" s="64"/>
      <c r="P974" s="189">
        <f t="shared" si="45"/>
        <v>59.373910447761084</v>
      </c>
      <c r="Q974" s="11"/>
      <c r="R974" s="11"/>
      <c r="S974" s="11"/>
      <c r="T974" s="166">
        <f t="shared" si="46"/>
        <v>302.73880597014926</v>
      </c>
      <c r="U974" s="11"/>
      <c r="V974" s="11"/>
      <c r="W974" s="11"/>
      <c r="Y974" s="11">
        <v>39780.519999999924</v>
      </c>
      <c r="Z974" s="10"/>
      <c r="AA974" s="191"/>
      <c r="AB974" s="10">
        <f t="shared" si="47"/>
        <v>34264.93</v>
      </c>
      <c r="AC974" s="10">
        <v>36928.43</v>
      </c>
      <c r="AD974" s="10"/>
      <c r="AE974" s="4"/>
      <c r="AF974" s="4"/>
    </row>
    <row r="975" spans="1:32" x14ac:dyDescent="0.2">
      <c r="A975" s="51"/>
      <c r="B975" s="11"/>
      <c r="C975" s="11" t="s">
        <v>393</v>
      </c>
      <c r="D975" s="11"/>
      <c r="E975" s="11" t="s">
        <v>98</v>
      </c>
      <c r="F975" s="11">
        <v>125139</v>
      </c>
      <c r="G975" s="11"/>
      <c r="H975" s="11"/>
      <c r="I975" s="11"/>
      <c r="J975" s="11">
        <v>21892.519999999993</v>
      </c>
      <c r="K975" s="11"/>
      <c r="M975" s="11">
        <v>117</v>
      </c>
      <c r="N975" s="64"/>
      <c r="P975" s="189">
        <f t="shared" si="45"/>
        <v>187.11555555555549</v>
      </c>
      <c r="Q975" s="11"/>
      <c r="R975" s="11"/>
      <c r="S975" s="11"/>
      <c r="T975" s="166">
        <f t="shared" si="46"/>
        <v>1069.5641025641025</v>
      </c>
      <c r="U975" s="11"/>
      <c r="V975" s="11"/>
      <c r="W975" s="11"/>
      <c r="Y975" s="11">
        <v>21892.519999999993</v>
      </c>
      <c r="Z975" s="10"/>
      <c r="AA975" s="191"/>
      <c r="AB975" s="10">
        <f t="shared" si="47"/>
        <v>18857.11</v>
      </c>
      <c r="AC975" s="10">
        <v>20322.919999999998</v>
      </c>
      <c r="AD975" s="10"/>
      <c r="AE975" s="4"/>
      <c r="AF975" s="4"/>
    </row>
    <row r="976" spans="1:32" x14ac:dyDescent="0.2">
      <c r="A976" s="51"/>
      <c r="B976" s="11"/>
      <c r="C976" s="11" t="s">
        <v>393</v>
      </c>
      <c r="D976" s="11"/>
      <c r="E976" s="11" t="s">
        <v>117</v>
      </c>
      <c r="F976" s="11">
        <v>753</v>
      </c>
      <c r="G976" s="11"/>
      <c r="H976" s="11"/>
      <c r="I976" s="11"/>
      <c r="J976" s="11">
        <v>146.09</v>
      </c>
      <c r="K976" s="11"/>
      <c r="M976" s="11">
        <v>1</v>
      </c>
      <c r="N976" s="64"/>
      <c r="P976" s="189">
        <f t="shared" si="45"/>
        <v>146.09</v>
      </c>
      <c r="Q976" s="11"/>
      <c r="R976" s="11"/>
      <c r="S976" s="11"/>
      <c r="T976" s="166">
        <f t="shared" si="46"/>
        <v>753</v>
      </c>
      <c r="U976" s="11"/>
      <c r="V976" s="11"/>
      <c r="W976" s="11"/>
      <c r="Y976" s="11">
        <v>146.09</v>
      </c>
      <c r="Z976" s="10"/>
      <c r="AA976" s="191"/>
      <c r="AB976" s="10">
        <f t="shared" si="47"/>
        <v>125.83</v>
      </c>
      <c r="AC976" s="10">
        <v>135.62</v>
      </c>
      <c r="AD976" s="10"/>
      <c r="AE976" s="4"/>
      <c r="AF976" s="4"/>
    </row>
    <row r="977" spans="1:32" x14ac:dyDescent="0.2">
      <c r="A977" s="51"/>
      <c r="B977" s="11"/>
      <c r="C977" s="11" t="s">
        <v>393</v>
      </c>
      <c r="D977" s="11"/>
      <c r="E977" s="11" t="s">
        <v>75</v>
      </c>
      <c r="F977" s="11">
        <v>2583252</v>
      </c>
      <c r="G977" s="11"/>
      <c r="H977" s="11"/>
      <c r="I977" s="11"/>
      <c r="J977" s="11">
        <v>479331.56000000081</v>
      </c>
      <c r="K977" s="11"/>
      <c r="M977" s="11">
        <v>3604</v>
      </c>
      <c r="N977" s="64"/>
      <c r="P977" s="189">
        <f t="shared" si="45"/>
        <v>132.99987791342974</v>
      </c>
      <c r="Q977" s="11"/>
      <c r="R977" s="11"/>
      <c r="S977" s="11"/>
      <c r="T977" s="166">
        <f t="shared" si="46"/>
        <v>716.77358490566041</v>
      </c>
      <c r="U977" s="11"/>
      <c r="V977" s="11"/>
      <c r="W977" s="11"/>
      <c r="Y977" s="11">
        <v>479331.56000000081</v>
      </c>
      <c r="Z977" s="10"/>
      <c r="AA977" s="191"/>
      <c r="AB977" s="10">
        <f t="shared" si="47"/>
        <v>412871.98</v>
      </c>
      <c r="AC977" s="10">
        <v>444965.54</v>
      </c>
      <c r="AD977" s="10"/>
      <c r="AE977" s="4"/>
      <c r="AF977" s="4"/>
    </row>
    <row r="978" spans="1:32" x14ac:dyDescent="0.2">
      <c r="A978" s="51"/>
      <c r="B978" s="11"/>
      <c r="C978" s="11" t="s">
        <v>394</v>
      </c>
      <c r="D978" s="11"/>
      <c r="E978" s="11" t="s">
        <v>86</v>
      </c>
      <c r="F978" s="11">
        <v>11564</v>
      </c>
      <c r="G978" s="11"/>
      <c r="H978" s="11"/>
      <c r="I978" s="11"/>
      <c r="J978" s="11">
        <v>2215.6799999999998</v>
      </c>
      <c r="K978" s="11"/>
      <c r="M978" s="11">
        <v>11</v>
      </c>
      <c r="N978" s="64"/>
      <c r="P978" s="189">
        <f t="shared" si="45"/>
        <v>201.42545454545453</v>
      </c>
      <c r="Q978" s="11"/>
      <c r="R978" s="11"/>
      <c r="S978" s="11"/>
      <c r="T978" s="166">
        <f t="shared" si="46"/>
        <v>1051.2727272727273</v>
      </c>
      <c r="U978" s="11"/>
      <c r="V978" s="11"/>
      <c r="W978" s="11"/>
      <c r="Y978" s="11">
        <v>2215.6799999999998</v>
      </c>
      <c r="Z978" s="10"/>
      <c r="AA978" s="191"/>
      <c r="AB978" s="10">
        <f t="shared" si="47"/>
        <v>1908.47</v>
      </c>
      <c r="AC978" s="10">
        <v>2056.83</v>
      </c>
      <c r="AD978" s="10"/>
      <c r="AE978" s="4"/>
      <c r="AF978" s="4"/>
    </row>
    <row r="979" spans="1:32" x14ac:dyDescent="0.2">
      <c r="A979" s="51"/>
      <c r="B979" s="11"/>
      <c r="C979" s="11" t="s">
        <v>394</v>
      </c>
      <c r="D979" s="11"/>
      <c r="E979" s="11" t="s">
        <v>384</v>
      </c>
      <c r="F979" s="11">
        <v>3198806</v>
      </c>
      <c r="G979" s="11"/>
      <c r="H979" s="11"/>
      <c r="I979" s="11"/>
      <c r="J979" s="11">
        <v>588540.98999999929</v>
      </c>
      <c r="K979" s="11"/>
      <c r="M979" s="11">
        <v>2527</v>
      </c>
      <c r="N979" s="64"/>
      <c r="P979" s="189">
        <f t="shared" si="45"/>
        <v>232.90106450336339</v>
      </c>
      <c r="Q979" s="11"/>
      <c r="R979" s="11"/>
      <c r="S979" s="11"/>
      <c r="T979" s="166">
        <f t="shared" si="46"/>
        <v>1265.8512069647804</v>
      </c>
      <c r="U979" s="11"/>
      <c r="V979" s="11"/>
      <c r="W979" s="11"/>
      <c r="Y979" s="11">
        <v>588540.98999999929</v>
      </c>
      <c r="Z979" s="10"/>
      <c r="AA979" s="191"/>
      <c r="AB979" s="10">
        <f t="shared" si="47"/>
        <v>506939.47</v>
      </c>
      <c r="AC979" s="10">
        <v>546345.12</v>
      </c>
      <c r="AD979" s="10"/>
      <c r="AE979" s="4"/>
      <c r="AF979" s="4"/>
    </row>
    <row r="980" spans="1:32" x14ac:dyDescent="0.2">
      <c r="A980" s="51"/>
      <c r="B980" s="11"/>
      <c r="C980" s="11" t="s">
        <v>395</v>
      </c>
      <c r="D980" s="11"/>
      <c r="E980" s="11" t="s">
        <v>378</v>
      </c>
      <c r="F980" s="11">
        <v>246</v>
      </c>
      <c r="G980" s="11"/>
      <c r="H980" s="11"/>
      <c r="I980" s="11"/>
      <c r="J980" s="11">
        <v>51.71</v>
      </c>
      <c r="K980" s="11"/>
      <c r="M980" s="11">
        <v>1</v>
      </c>
      <c r="N980" s="64"/>
      <c r="P980" s="189">
        <f t="shared" si="45"/>
        <v>51.71</v>
      </c>
      <c r="Q980" s="11"/>
      <c r="R980" s="11"/>
      <c r="S980" s="11"/>
      <c r="T980" s="166">
        <f t="shared" si="46"/>
        <v>246</v>
      </c>
      <c r="U980" s="11"/>
      <c r="V980" s="11"/>
      <c r="W980" s="11"/>
      <c r="Y980" s="11">
        <v>51.71</v>
      </c>
      <c r="Z980" s="10"/>
      <c r="AA980" s="191"/>
      <c r="AB980" s="10">
        <f t="shared" si="47"/>
        <v>44.54</v>
      </c>
      <c r="AC980" s="10">
        <v>48</v>
      </c>
      <c r="AD980" s="10"/>
      <c r="AE980" s="4"/>
      <c r="AF980" s="4"/>
    </row>
    <row r="981" spans="1:32" x14ac:dyDescent="0.2">
      <c r="A981" s="51"/>
      <c r="B981" s="11"/>
      <c r="C981" s="11" t="s">
        <v>395</v>
      </c>
      <c r="D981" s="11"/>
      <c r="E981" s="11" t="s">
        <v>379</v>
      </c>
      <c r="F981" s="11">
        <v>1512568</v>
      </c>
      <c r="G981" s="11"/>
      <c r="H981" s="11"/>
      <c r="I981" s="11"/>
      <c r="J981" s="11">
        <v>278381.78000000032</v>
      </c>
      <c r="K981" s="11"/>
      <c r="M981" s="11">
        <v>1665</v>
      </c>
      <c r="N981" s="64"/>
      <c r="P981" s="189">
        <f t="shared" si="45"/>
        <v>167.19626426426444</v>
      </c>
      <c r="Q981" s="11"/>
      <c r="R981" s="11"/>
      <c r="S981" s="11"/>
      <c r="T981" s="166">
        <f t="shared" si="46"/>
        <v>908.44924924924931</v>
      </c>
      <c r="U981" s="11"/>
      <c r="V981" s="11"/>
      <c r="W981" s="11"/>
      <c r="Y981" s="11">
        <v>278381.78000000032</v>
      </c>
      <c r="Z981" s="10"/>
      <c r="AA981" s="191"/>
      <c r="AB981" s="10">
        <f t="shared" si="47"/>
        <v>239784</v>
      </c>
      <c r="AC981" s="10">
        <v>258423</v>
      </c>
      <c r="AD981" s="10"/>
      <c r="AE981" s="4"/>
      <c r="AF981" s="4"/>
    </row>
    <row r="982" spans="1:32" x14ac:dyDescent="0.2">
      <c r="A982" s="51"/>
      <c r="B982" s="11"/>
      <c r="C982" s="11" t="s">
        <v>396</v>
      </c>
      <c r="D982" s="11"/>
      <c r="E982" s="11" t="s">
        <v>171</v>
      </c>
      <c r="F982" s="11">
        <v>8999276</v>
      </c>
      <c r="G982" s="11"/>
      <c r="H982" s="11"/>
      <c r="I982" s="11"/>
      <c r="J982" s="11">
        <v>1625260.0900000026</v>
      </c>
      <c r="K982" s="11"/>
      <c r="M982" s="11">
        <v>11359</v>
      </c>
      <c r="N982" s="64"/>
      <c r="P982" s="189">
        <f t="shared" si="45"/>
        <v>143.08126507615131</v>
      </c>
      <c r="Q982" s="11"/>
      <c r="R982" s="11"/>
      <c r="S982" s="11"/>
      <c r="T982" s="166">
        <f t="shared" si="46"/>
        <v>792.25952988819438</v>
      </c>
      <c r="U982" s="11"/>
      <c r="V982" s="11"/>
      <c r="W982" s="11"/>
      <c r="Y982" s="11">
        <v>1625260.0900000026</v>
      </c>
      <c r="Z982" s="10"/>
      <c r="AA982" s="191"/>
      <c r="AB982" s="10">
        <f t="shared" si="47"/>
        <v>1399916.91</v>
      </c>
      <c r="AC982" s="10">
        <v>1508735.89</v>
      </c>
      <c r="AD982" s="10"/>
      <c r="AE982" s="4"/>
      <c r="AF982" s="4"/>
    </row>
    <row r="983" spans="1:32" x14ac:dyDescent="0.2">
      <c r="A983" s="51"/>
      <c r="B983" s="11"/>
      <c r="C983" s="11" t="s">
        <v>396</v>
      </c>
      <c r="D983" s="11"/>
      <c r="E983" s="11" t="s">
        <v>397</v>
      </c>
      <c r="F983" s="11">
        <v>411</v>
      </c>
      <c r="G983" s="11"/>
      <c r="H983" s="11"/>
      <c r="I983" s="11"/>
      <c r="J983" s="11">
        <v>82.46</v>
      </c>
      <c r="K983" s="11"/>
      <c r="M983" s="11">
        <v>1</v>
      </c>
      <c r="N983" s="64"/>
      <c r="P983" s="189">
        <f t="shared" si="45"/>
        <v>82.46</v>
      </c>
      <c r="Q983" s="11"/>
      <c r="R983" s="11"/>
      <c r="S983" s="11"/>
      <c r="T983" s="166">
        <f t="shared" si="46"/>
        <v>411</v>
      </c>
      <c r="U983" s="11"/>
      <c r="V983" s="11"/>
      <c r="W983" s="11"/>
      <c r="Y983" s="11">
        <v>82.46</v>
      </c>
      <c r="Z983" s="10"/>
      <c r="AA983" s="191"/>
      <c r="AB983" s="10">
        <f t="shared" si="47"/>
        <v>71.03</v>
      </c>
      <c r="AC983" s="10">
        <v>76.55</v>
      </c>
      <c r="AD983" s="10"/>
      <c r="AE983" s="4"/>
      <c r="AF983" s="4"/>
    </row>
    <row r="984" spans="1:32" x14ac:dyDescent="0.2">
      <c r="A984" s="51"/>
      <c r="B984" s="11"/>
      <c r="C984" s="11" t="s">
        <v>398</v>
      </c>
      <c r="D984" s="11"/>
      <c r="E984" s="11" t="s">
        <v>399</v>
      </c>
      <c r="F984" s="11">
        <v>439087</v>
      </c>
      <c r="G984" s="11"/>
      <c r="H984" s="11"/>
      <c r="I984" s="11"/>
      <c r="J984" s="11">
        <v>80247.02999999997</v>
      </c>
      <c r="K984" s="11"/>
      <c r="M984" s="11">
        <v>433</v>
      </c>
      <c r="N984" s="64"/>
      <c r="P984" s="189">
        <f t="shared" si="45"/>
        <v>185.32801385681287</v>
      </c>
      <c r="Q984" s="11"/>
      <c r="R984" s="11"/>
      <c r="S984" s="11"/>
      <c r="T984" s="166">
        <f t="shared" si="46"/>
        <v>1014.0577367205543</v>
      </c>
      <c r="U984" s="11"/>
      <c r="V984" s="11"/>
      <c r="W984" s="11"/>
      <c r="Y984" s="11">
        <v>80247.02999999997</v>
      </c>
      <c r="Z984" s="10"/>
      <c r="AA984" s="191"/>
      <c r="AB984" s="10">
        <f t="shared" si="47"/>
        <v>69120.740000000005</v>
      </c>
      <c r="AC984" s="10">
        <v>74493.66</v>
      </c>
      <c r="AD984" s="10"/>
      <c r="AE984" s="4"/>
      <c r="AF984" s="4"/>
    </row>
    <row r="985" spans="1:32" x14ac:dyDescent="0.2">
      <c r="A985" s="51"/>
      <c r="B985" s="11"/>
      <c r="C985" s="11" t="s">
        <v>400</v>
      </c>
      <c r="D985" s="11"/>
      <c r="E985" s="11" t="s">
        <v>183</v>
      </c>
      <c r="F985" s="11">
        <v>36888</v>
      </c>
      <c r="G985" s="11"/>
      <c r="H985" s="11"/>
      <c r="I985" s="11"/>
      <c r="J985" s="11">
        <v>6687.3</v>
      </c>
      <c r="K985" s="11"/>
      <c r="M985" s="11">
        <v>27</v>
      </c>
      <c r="N985" s="64"/>
      <c r="P985" s="189">
        <f t="shared" si="45"/>
        <v>247.67777777777778</v>
      </c>
      <c r="Q985" s="11"/>
      <c r="R985" s="11"/>
      <c r="S985" s="11"/>
      <c r="T985" s="166">
        <f t="shared" si="46"/>
        <v>1366.2222222222222</v>
      </c>
      <c r="U985" s="11"/>
      <c r="V985" s="11"/>
      <c r="W985" s="11"/>
      <c r="Y985" s="11">
        <v>6687.3</v>
      </c>
      <c r="Z985" s="10"/>
      <c r="AA985" s="191"/>
      <c r="AB985" s="10">
        <f t="shared" si="47"/>
        <v>5760.1</v>
      </c>
      <c r="AC985" s="10">
        <v>6207.85</v>
      </c>
      <c r="AD985" s="10"/>
      <c r="AE985" s="4"/>
      <c r="AF985" s="4"/>
    </row>
    <row r="986" spans="1:32" x14ac:dyDescent="0.2">
      <c r="A986" s="51"/>
      <c r="B986" s="11"/>
      <c r="C986" s="11" t="s">
        <v>401</v>
      </c>
      <c r="D986" s="11"/>
      <c r="E986" s="11" t="s">
        <v>153</v>
      </c>
      <c r="F986" s="11">
        <v>788864</v>
      </c>
      <c r="G986" s="11"/>
      <c r="H986" s="11"/>
      <c r="I986" s="11"/>
      <c r="J986" s="11">
        <v>142963.34999999966</v>
      </c>
      <c r="K986" s="11"/>
      <c r="M986" s="11">
        <v>933</v>
      </c>
      <c r="N986" s="64"/>
      <c r="P986" s="189">
        <f t="shared" si="45"/>
        <v>153.22974276527293</v>
      </c>
      <c r="Q986" s="11"/>
      <c r="R986" s="11"/>
      <c r="S986" s="11"/>
      <c r="T986" s="166">
        <f t="shared" si="46"/>
        <v>845.51339764201498</v>
      </c>
      <c r="U986" s="11"/>
      <c r="V986" s="11"/>
      <c r="W986" s="11"/>
      <c r="Y986" s="11">
        <v>142963.34999999966</v>
      </c>
      <c r="Z986" s="10"/>
      <c r="AA986" s="191"/>
      <c r="AB986" s="10">
        <f t="shared" si="47"/>
        <v>123141.41</v>
      </c>
      <c r="AC986" s="10">
        <v>132713.49</v>
      </c>
      <c r="AD986" s="10"/>
      <c r="AE986" s="4"/>
      <c r="AF986" s="4"/>
    </row>
    <row r="987" spans="1:32" x14ac:dyDescent="0.2">
      <c r="A987" s="51"/>
      <c r="B987" s="11"/>
      <c r="C987" s="11" t="s">
        <v>402</v>
      </c>
      <c r="D987" s="11"/>
      <c r="E987" s="11" t="s">
        <v>403</v>
      </c>
      <c r="F987" s="11">
        <v>462450</v>
      </c>
      <c r="G987" s="11"/>
      <c r="H987" s="11"/>
      <c r="I987" s="11"/>
      <c r="J987" s="11">
        <v>84729.110000000161</v>
      </c>
      <c r="K987" s="11"/>
      <c r="M987" s="11">
        <v>419</v>
      </c>
      <c r="N987" s="64"/>
      <c r="P987" s="189">
        <f t="shared" si="45"/>
        <v>202.21744630071638</v>
      </c>
      <c r="Q987" s="11"/>
      <c r="R987" s="11"/>
      <c r="S987" s="11"/>
      <c r="T987" s="166">
        <f t="shared" si="46"/>
        <v>1103.6992840095465</v>
      </c>
      <c r="U987" s="11"/>
      <c r="V987" s="11"/>
      <c r="W987" s="11"/>
      <c r="Y987" s="11">
        <v>84729.110000000161</v>
      </c>
      <c r="Z987" s="10"/>
      <c r="AA987" s="191"/>
      <c r="AB987" s="10">
        <f t="shared" si="47"/>
        <v>72981.37</v>
      </c>
      <c r="AC987" s="10">
        <v>78654.39</v>
      </c>
      <c r="AD987" s="10"/>
      <c r="AE987" s="4"/>
      <c r="AF987" s="4"/>
    </row>
    <row r="988" spans="1:32" x14ac:dyDescent="0.2">
      <c r="A988" s="51"/>
      <c r="B988" s="11"/>
      <c r="C988" s="11" t="s">
        <v>404</v>
      </c>
      <c r="D988" s="11"/>
      <c r="E988" s="11" t="s">
        <v>68</v>
      </c>
      <c r="F988" s="11">
        <v>903</v>
      </c>
      <c r="G988" s="11"/>
      <c r="H988" s="11"/>
      <c r="I988" s="11"/>
      <c r="J988" s="11">
        <v>173.81</v>
      </c>
      <c r="K988" s="11"/>
      <c r="M988" s="11">
        <v>1</v>
      </c>
      <c r="N988" s="64"/>
      <c r="P988" s="189">
        <f t="shared" si="45"/>
        <v>173.81</v>
      </c>
      <c r="Q988" s="11"/>
      <c r="R988" s="11"/>
      <c r="S988" s="11"/>
      <c r="T988" s="166">
        <f t="shared" si="46"/>
        <v>903</v>
      </c>
      <c r="U988" s="11"/>
      <c r="V988" s="11"/>
      <c r="W988" s="11"/>
      <c r="Y988" s="11">
        <v>173.81</v>
      </c>
      <c r="Z988" s="10"/>
      <c r="AA988" s="191"/>
      <c r="AB988" s="10">
        <f t="shared" si="47"/>
        <v>149.71</v>
      </c>
      <c r="AC988" s="10">
        <v>161.35</v>
      </c>
      <c r="AD988" s="10"/>
      <c r="AE988" s="4"/>
      <c r="AF988" s="4"/>
    </row>
    <row r="989" spans="1:32" x14ac:dyDescent="0.2">
      <c r="A989" s="51"/>
      <c r="B989" s="11"/>
      <c r="C989" s="11" t="s">
        <v>404</v>
      </c>
      <c r="D989" s="11"/>
      <c r="E989" s="11" t="s">
        <v>91</v>
      </c>
      <c r="F989" s="11">
        <v>1396887</v>
      </c>
      <c r="G989" s="11"/>
      <c r="H989" s="11"/>
      <c r="I989" s="11"/>
      <c r="J989" s="11">
        <v>256602.04000000044</v>
      </c>
      <c r="K989" s="11"/>
      <c r="M989" s="11">
        <v>1527</v>
      </c>
      <c r="N989" s="64"/>
      <c r="P989" s="189">
        <f t="shared" si="45"/>
        <v>168.04324819908345</v>
      </c>
      <c r="Q989" s="11"/>
      <c r="R989" s="11"/>
      <c r="S989" s="11"/>
      <c r="T989" s="166">
        <f t="shared" si="46"/>
        <v>914.79174852652261</v>
      </c>
      <c r="U989" s="11"/>
      <c r="V989" s="11"/>
      <c r="W989" s="11"/>
      <c r="Y989" s="11">
        <v>256602.04000000044</v>
      </c>
      <c r="Z989" s="10"/>
      <c r="AA989" s="191"/>
      <c r="AB989" s="10">
        <f t="shared" si="47"/>
        <v>221024.03</v>
      </c>
      <c r="AC989" s="10">
        <v>238204.77</v>
      </c>
      <c r="AD989" s="10"/>
      <c r="AE989" s="4"/>
      <c r="AF989" s="4"/>
    </row>
    <row r="990" spans="1:32" x14ac:dyDescent="0.2">
      <c r="A990" s="51"/>
      <c r="B990" s="11"/>
      <c r="C990" s="11" t="s">
        <v>404</v>
      </c>
      <c r="D990" s="11"/>
      <c r="E990" s="11" t="s">
        <v>291</v>
      </c>
      <c r="F990" s="11">
        <v>734</v>
      </c>
      <c r="G990" s="11"/>
      <c r="H990" s="11"/>
      <c r="I990" s="11"/>
      <c r="J990" s="11">
        <v>142.49</v>
      </c>
      <c r="K990" s="11"/>
      <c r="M990" s="11">
        <v>1</v>
      </c>
      <c r="N990" s="64"/>
      <c r="P990" s="189">
        <f t="shared" si="45"/>
        <v>142.49</v>
      </c>
      <c r="Q990" s="11"/>
      <c r="R990" s="11"/>
      <c r="S990" s="11"/>
      <c r="T990" s="166">
        <f t="shared" si="46"/>
        <v>734</v>
      </c>
      <c r="U990" s="11"/>
      <c r="V990" s="11"/>
      <c r="W990" s="11"/>
      <c r="Y990" s="11">
        <v>142.49</v>
      </c>
      <c r="Z990" s="10"/>
      <c r="AA990" s="191"/>
      <c r="AB990" s="10">
        <f t="shared" si="47"/>
        <v>122.73</v>
      </c>
      <c r="AC990" s="10">
        <v>132.27000000000001</v>
      </c>
      <c r="AD990" s="10"/>
      <c r="AE990" s="4"/>
      <c r="AF990" s="4"/>
    </row>
    <row r="991" spans="1:32" x14ac:dyDescent="0.2">
      <c r="A991" s="51"/>
      <c r="B991" s="11"/>
      <c r="C991" s="11" t="s">
        <v>405</v>
      </c>
      <c r="D991" s="11"/>
      <c r="E991" s="11" t="s">
        <v>62</v>
      </c>
      <c r="F991" s="11">
        <v>3514</v>
      </c>
      <c r="G991" s="11"/>
      <c r="H991" s="11"/>
      <c r="I991" s="11"/>
      <c r="J991" s="11">
        <v>679.29</v>
      </c>
      <c r="K991" s="11"/>
      <c r="M991" s="11">
        <v>5</v>
      </c>
      <c r="N991" s="64"/>
      <c r="P991" s="189">
        <f t="shared" si="45"/>
        <v>135.858</v>
      </c>
      <c r="Q991" s="11"/>
      <c r="R991" s="11"/>
      <c r="S991" s="11"/>
      <c r="T991" s="166">
        <f t="shared" si="46"/>
        <v>702.8</v>
      </c>
      <c r="U991" s="11"/>
      <c r="V991" s="11"/>
      <c r="W991" s="11"/>
      <c r="Y991" s="11">
        <v>679.29</v>
      </c>
      <c r="Z991" s="10"/>
      <c r="AA991" s="191"/>
      <c r="AB991" s="10">
        <f t="shared" si="47"/>
        <v>585.11</v>
      </c>
      <c r="AC991" s="10">
        <v>630.59</v>
      </c>
      <c r="AD991" s="10"/>
      <c r="AE991" s="4"/>
      <c r="AF991" s="4"/>
    </row>
    <row r="992" spans="1:32" x14ac:dyDescent="0.2">
      <c r="A992" s="51"/>
      <c r="B992" s="11"/>
      <c r="C992" s="11" t="s">
        <v>405</v>
      </c>
      <c r="D992" s="11"/>
      <c r="E992" s="11" t="s">
        <v>63</v>
      </c>
      <c r="F992" s="11">
        <v>13784</v>
      </c>
      <c r="G992" s="11"/>
      <c r="H992" s="11"/>
      <c r="I992" s="11"/>
      <c r="J992" s="11">
        <v>2652.56</v>
      </c>
      <c r="K992" s="11"/>
      <c r="M992" s="11">
        <v>30</v>
      </c>
      <c r="N992" s="64"/>
      <c r="P992" s="189">
        <f t="shared" si="45"/>
        <v>88.418666666666667</v>
      </c>
      <c r="Q992" s="11"/>
      <c r="R992" s="11"/>
      <c r="S992" s="11"/>
      <c r="T992" s="166">
        <f t="shared" si="46"/>
        <v>459.46666666666664</v>
      </c>
      <c r="U992" s="11"/>
      <c r="V992" s="11"/>
      <c r="W992" s="11"/>
      <c r="Y992" s="11">
        <v>2652.56</v>
      </c>
      <c r="Z992" s="10"/>
      <c r="AA992" s="191"/>
      <c r="AB992" s="10">
        <f t="shared" si="47"/>
        <v>2284.7800000000002</v>
      </c>
      <c r="AC992" s="10">
        <v>2462.38</v>
      </c>
      <c r="AD992" s="10"/>
      <c r="AE992" s="4"/>
      <c r="AF992" s="4"/>
    </row>
    <row r="993" spans="1:32" x14ac:dyDescent="0.2">
      <c r="A993" s="51"/>
      <c r="B993" s="11"/>
      <c r="C993" s="11" t="s">
        <v>406</v>
      </c>
      <c r="D993" s="11"/>
      <c r="E993" s="11" t="s">
        <v>319</v>
      </c>
      <c r="F993" s="11">
        <v>1010</v>
      </c>
      <c r="G993" s="11"/>
      <c r="H993" s="11"/>
      <c r="I993" s="11"/>
      <c r="J993" s="11">
        <v>194.03</v>
      </c>
      <c r="K993" s="11"/>
      <c r="M993" s="11">
        <v>1</v>
      </c>
      <c r="N993" s="64"/>
      <c r="P993" s="189">
        <f t="shared" si="45"/>
        <v>194.03</v>
      </c>
      <c r="Q993" s="11"/>
      <c r="R993" s="11"/>
      <c r="S993" s="11"/>
      <c r="T993" s="166">
        <f t="shared" si="46"/>
        <v>1010</v>
      </c>
      <c r="U993" s="11"/>
      <c r="V993" s="11"/>
      <c r="W993" s="11"/>
      <c r="Y993" s="11">
        <v>194.03</v>
      </c>
      <c r="Z993" s="10"/>
      <c r="AA993" s="191"/>
      <c r="AB993" s="10">
        <f t="shared" si="47"/>
        <v>167.13</v>
      </c>
      <c r="AC993" s="10">
        <v>180.12</v>
      </c>
      <c r="AD993" s="10"/>
      <c r="AE993" s="4"/>
      <c r="AF993" s="4"/>
    </row>
    <row r="994" spans="1:32" x14ac:dyDescent="0.2">
      <c r="A994" s="51"/>
      <c r="B994" s="11"/>
      <c r="C994" s="11" t="s">
        <v>406</v>
      </c>
      <c r="D994" s="11"/>
      <c r="E994" s="11" t="s">
        <v>379</v>
      </c>
      <c r="F994" s="11">
        <v>1648</v>
      </c>
      <c r="G994" s="11"/>
      <c r="H994" s="11"/>
      <c r="I994" s="11"/>
      <c r="J994" s="11">
        <v>325.68</v>
      </c>
      <c r="K994" s="11"/>
      <c r="M994" s="11">
        <v>3</v>
      </c>
      <c r="N994" s="64"/>
      <c r="P994" s="189">
        <f t="shared" si="45"/>
        <v>108.56</v>
      </c>
      <c r="Q994" s="11"/>
      <c r="R994" s="11"/>
      <c r="S994" s="11"/>
      <c r="T994" s="166">
        <f t="shared" si="46"/>
        <v>549.33333333333337</v>
      </c>
      <c r="U994" s="11"/>
      <c r="V994" s="11"/>
      <c r="W994" s="11"/>
      <c r="Y994" s="11">
        <v>325.68</v>
      </c>
      <c r="Z994" s="10"/>
      <c r="AA994" s="191"/>
      <c r="AB994" s="10">
        <f t="shared" si="47"/>
        <v>280.52</v>
      </c>
      <c r="AC994" s="10">
        <v>302.33</v>
      </c>
      <c r="AD994" s="10"/>
      <c r="AE994" s="4"/>
      <c r="AF994" s="4"/>
    </row>
    <row r="995" spans="1:32" x14ac:dyDescent="0.2">
      <c r="A995" s="51"/>
      <c r="B995" s="11"/>
      <c r="C995" s="11" t="s">
        <v>406</v>
      </c>
      <c r="D995" s="11"/>
      <c r="E995" s="11" t="s">
        <v>407</v>
      </c>
      <c r="F995" s="11">
        <v>956510</v>
      </c>
      <c r="G995" s="11"/>
      <c r="H995" s="11"/>
      <c r="I995" s="11"/>
      <c r="J995" s="11">
        <v>177505.4499999999</v>
      </c>
      <c r="K995" s="11"/>
      <c r="M995" s="11">
        <v>1206</v>
      </c>
      <c r="N995" s="64"/>
      <c r="P995" s="189">
        <f t="shared" si="45"/>
        <v>147.18528192371468</v>
      </c>
      <c r="Q995" s="11"/>
      <c r="R995" s="11"/>
      <c r="S995" s="11"/>
      <c r="T995" s="166">
        <f t="shared" si="46"/>
        <v>793.12603648424545</v>
      </c>
      <c r="U995" s="11"/>
      <c r="V995" s="11"/>
      <c r="W995" s="11"/>
      <c r="Y995" s="11">
        <v>177505.4499999999</v>
      </c>
      <c r="Z995" s="10"/>
      <c r="AA995" s="191"/>
      <c r="AB995" s="10">
        <f t="shared" si="47"/>
        <v>152894.22</v>
      </c>
      <c r="AC995" s="10">
        <v>164779.07</v>
      </c>
      <c r="AD995" s="10"/>
      <c r="AE995" s="4"/>
      <c r="AF995" s="4"/>
    </row>
    <row r="996" spans="1:32" x14ac:dyDescent="0.2">
      <c r="A996" s="51"/>
      <c r="B996" s="11"/>
      <c r="C996" s="11" t="s">
        <v>408</v>
      </c>
      <c r="D996" s="11"/>
      <c r="E996" s="11" t="s">
        <v>77</v>
      </c>
      <c r="F996" s="11">
        <v>344</v>
      </c>
      <c r="G996" s="11"/>
      <c r="H996" s="11"/>
      <c r="I996" s="11"/>
      <c r="J996" s="11">
        <v>70.42</v>
      </c>
      <c r="K996" s="11"/>
      <c r="M996" s="11">
        <v>1</v>
      </c>
      <c r="N996" s="64"/>
      <c r="P996" s="189">
        <f t="shared" si="45"/>
        <v>70.42</v>
      </c>
      <c r="Q996" s="11"/>
      <c r="R996" s="11"/>
      <c r="S996" s="11"/>
      <c r="T996" s="166">
        <f t="shared" si="46"/>
        <v>344</v>
      </c>
      <c r="U996" s="11"/>
      <c r="V996" s="11"/>
      <c r="W996" s="11"/>
      <c r="Y996" s="11">
        <v>70.42</v>
      </c>
      <c r="Z996" s="10"/>
      <c r="AA996" s="191"/>
      <c r="AB996" s="10">
        <f t="shared" si="47"/>
        <v>60.66</v>
      </c>
      <c r="AC996" s="10">
        <v>65.37</v>
      </c>
      <c r="AD996" s="10"/>
      <c r="AE996" s="4"/>
      <c r="AF996" s="4"/>
    </row>
    <row r="997" spans="1:32" x14ac:dyDescent="0.2">
      <c r="A997" s="51"/>
      <c r="B997" s="11"/>
      <c r="C997" s="11" t="s">
        <v>408</v>
      </c>
      <c r="D997" s="11"/>
      <c r="E997" s="11" t="s">
        <v>319</v>
      </c>
      <c r="F997" s="11">
        <v>4810735</v>
      </c>
      <c r="G997" s="11"/>
      <c r="H997" s="11"/>
      <c r="I997" s="11"/>
      <c r="J997" s="11">
        <v>892519.13000000513</v>
      </c>
      <c r="K997" s="11"/>
      <c r="M997" s="11">
        <v>5071</v>
      </c>
      <c r="N997" s="64"/>
      <c r="P997" s="189">
        <f t="shared" si="45"/>
        <v>176.00456123052754</v>
      </c>
      <c r="Q997" s="11"/>
      <c r="R997" s="11"/>
      <c r="S997" s="11"/>
      <c r="T997" s="166">
        <f t="shared" si="46"/>
        <v>948.6758035890357</v>
      </c>
      <c r="U997" s="11"/>
      <c r="V997" s="11"/>
      <c r="W997" s="11"/>
      <c r="Y997" s="11">
        <v>892519.13000000513</v>
      </c>
      <c r="Z997" s="10"/>
      <c r="AA997" s="191"/>
      <c r="AB997" s="10">
        <f t="shared" si="47"/>
        <v>768770.88</v>
      </c>
      <c r="AC997" s="10">
        <v>828529.32</v>
      </c>
      <c r="AD997" s="10"/>
      <c r="AE997" s="4"/>
      <c r="AF997" s="4"/>
    </row>
    <row r="998" spans="1:32" x14ac:dyDescent="0.2">
      <c r="A998" s="51"/>
      <c r="B998" s="11"/>
      <c r="C998" s="11" t="s">
        <v>408</v>
      </c>
      <c r="D998" s="11"/>
      <c r="E998" s="11" t="s">
        <v>321</v>
      </c>
      <c r="F998" s="11">
        <v>136</v>
      </c>
      <c r="G998" s="11"/>
      <c r="H998" s="11"/>
      <c r="I998" s="11"/>
      <c r="J998" s="11">
        <v>31.24</v>
      </c>
      <c r="K998" s="11"/>
      <c r="M998" s="11">
        <v>1</v>
      </c>
      <c r="N998" s="64"/>
      <c r="P998" s="189">
        <f t="shared" si="45"/>
        <v>31.24</v>
      </c>
      <c r="Q998" s="11"/>
      <c r="R998" s="11"/>
      <c r="S998" s="11"/>
      <c r="T998" s="166">
        <f t="shared" si="46"/>
        <v>136</v>
      </c>
      <c r="U998" s="11"/>
      <c r="V998" s="11"/>
      <c r="W998" s="11"/>
      <c r="Y998" s="11">
        <v>31.24</v>
      </c>
      <c r="Z998" s="10"/>
      <c r="AA998" s="191"/>
      <c r="AB998" s="10">
        <f t="shared" si="47"/>
        <v>26.91</v>
      </c>
      <c r="AC998" s="10">
        <v>29</v>
      </c>
      <c r="AD998" s="10"/>
      <c r="AE998" s="4"/>
      <c r="AF998" s="4"/>
    </row>
    <row r="999" spans="1:32" x14ac:dyDescent="0.2">
      <c r="A999" s="51"/>
      <c r="B999" s="11"/>
      <c r="C999" s="11" t="s">
        <v>409</v>
      </c>
      <c r="D999" s="11"/>
      <c r="E999" s="11" t="s">
        <v>332</v>
      </c>
      <c r="F999" s="11">
        <v>3034430</v>
      </c>
      <c r="G999" s="11"/>
      <c r="H999" s="11"/>
      <c r="I999" s="11"/>
      <c r="J999" s="11">
        <v>568268.29999999795</v>
      </c>
      <c r="K999" s="11"/>
      <c r="M999" s="11">
        <v>6033</v>
      </c>
      <c r="N999" s="64"/>
      <c r="P999" s="189">
        <f t="shared" si="45"/>
        <v>94.193320072931868</v>
      </c>
      <c r="Q999" s="11"/>
      <c r="R999" s="11"/>
      <c r="S999" s="11"/>
      <c r="T999" s="166">
        <f t="shared" si="46"/>
        <v>502.97198740261894</v>
      </c>
      <c r="U999" s="11"/>
      <c r="V999" s="11"/>
      <c r="W999" s="11"/>
      <c r="Y999" s="11">
        <v>568268.29999999795</v>
      </c>
      <c r="Z999" s="10"/>
      <c r="AA999" s="191"/>
      <c r="AB999" s="10">
        <f t="shared" si="47"/>
        <v>489477.6</v>
      </c>
      <c r="AC999" s="10">
        <v>527525.89</v>
      </c>
      <c r="AD999" s="10"/>
      <c r="AE999" s="4"/>
      <c r="AF999" s="4"/>
    </row>
    <row r="1000" spans="1:32" x14ac:dyDescent="0.2">
      <c r="A1000" s="51"/>
      <c r="B1000" s="11"/>
      <c r="C1000" s="11" t="s">
        <v>410</v>
      </c>
      <c r="D1000" s="11"/>
      <c r="E1000" s="11" t="s">
        <v>77</v>
      </c>
      <c r="F1000" s="11">
        <v>225569</v>
      </c>
      <c r="G1000" s="11"/>
      <c r="H1000" s="11"/>
      <c r="I1000" s="11"/>
      <c r="J1000" s="11">
        <v>41679.59000000004</v>
      </c>
      <c r="K1000" s="11"/>
      <c r="M1000" s="11">
        <v>212</v>
      </c>
      <c r="N1000" s="64"/>
      <c r="P1000" s="189">
        <f t="shared" si="45"/>
        <v>196.60183962264171</v>
      </c>
      <c r="Q1000" s="11"/>
      <c r="R1000" s="11"/>
      <c r="S1000" s="11"/>
      <c r="T1000" s="166">
        <f t="shared" si="46"/>
        <v>1064.0047169811321</v>
      </c>
      <c r="U1000" s="11"/>
      <c r="V1000" s="11"/>
      <c r="W1000" s="11"/>
      <c r="Y1000" s="11">
        <v>41679.59000000004</v>
      </c>
      <c r="Z1000" s="10"/>
      <c r="AA1000" s="191"/>
      <c r="AB1000" s="10">
        <f t="shared" si="47"/>
        <v>35900.69</v>
      </c>
      <c r="AC1000" s="10">
        <v>38691.339999999997</v>
      </c>
      <c r="AD1000" s="10"/>
      <c r="AE1000" s="4"/>
      <c r="AF1000" s="4"/>
    </row>
    <row r="1001" spans="1:32" x14ac:dyDescent="0.2">
      <c r="A1001" s="51"/>
      <c r="B1001" s="11"/>
      <c r="C1001" s="11" t="s">
        <v>411</v>
      </c>
      <c r="D1001" s="11"/>
      <c r="E1001" s="11" t="s">
        <v>70</v>
      </c>
      <c r="F1001" s="11">
        <v>3076</v>
      </c>
      <c r="G1001" s="11"/>
      <c r="H1001" s="11"/>
      <c r="I1001" s="11"/>
      <c r="J1001" s="11">
        <v>590.04999999999995</v>
      </c>
      <c r="K1001" s="11"/>
      <c r="M1001" s="11">
        <v>3</v>
      </c>
      <c r="N1001" s="64"/>
      <c r="P1001" s="189">
        <f t="shared" si="45"/>
        <v>196.68333333333331</v>
      </c>
      <c r="Q1001" s="11"/>
      <c r="R1001" s="11"/>
      <c r="S1001" s="11"/>
      <c r="T1001" s="166">
        <f t="shared" si="46"/>
        <v>1025.3333333333333</v>
      </c>
      <c r="U1001" s="11"/>
      <c r="V1001" s="11"/>
      <c r="W1001" s="11"/>
      <c r="Y1001" s="11">
        <v>590.04999999999995</v>
      </c>
      <c r="Z1001" s="10"/>
      <c r="AA1001" s="191"/>
      <c r="AB1001" s="10">
        <f t="shared" si="47"/>
        <v>508.24</v>
      </c>
      <c r="AC1001" s="10">
        <v>547.75</v>
      </c>
      <c r="AD1001" s="10"/>
      <c r="AE1001" s="4"/>
      <c r="AF1001" s="4"/>
    </row>
    <row r="1002" spans="1:32" x14ac:dyDescent="0.2">
      <c r="A1002" s="51"/>
      <c r="B1002" s="11"/>
      <c r="C1002" s="11" t="s">
        <v>412</v>
      </c>
      <c r="D1002" s="11"/>
      <c r="E1002" s="11" t="s">
        <v>363</v>
      </c>
      <c r="F1002" s="11">
        <v>1229</v>
      </c>
      <c r="G1002" s="11"/>
      <c r="H1002" s="11"/>
      <c r="I1002" s="11"/>
      <c r="J1002" s="11">
        <v>233.55</v>
      </c>
      <c r="K1002" s="11"/>
      <c r="M1002" s="11">
        <v>1</v>
      </c>
      <c r="N1002" s="64"/>
      <c r="P1002" s="189">
        <f t="shared" si="45"/>
        <v>233.55</v>
      </c>
      <c r="Q1002" s="11"/>
      <c r="R1002" s="11"/>
      <c r="S1002" s="11"/>
      <c r="T1002" s="166">
        <f t="shared" si="46"/>
        <v>1229</v>
      </c>
      <c r="U1002" s="11"/>
      <c r="V1002" s="11"/>
      <c r="W1002" s="11"/>
      <c r="Y1002" s="11">
        <v>233.55</v>
      </c>
      <c r="Z1002" s="10"/>
      <c r="AA1002" s="191"/>
      <c r="AB1002" s="10">
        <f t="shared" si="47"/>
        <v>201.17</v>
      </c>
      <c r="AC1002" s="10">
        <v>216.81</v>
      </c>
      <c r="AD1002" s="10"/>
      <c r="AE1002" s="4"/>
      <c r="AF1002" s="4"/>
    </row>
    <row r="1003" spans="1:32" x14ac:dyDescent="0.2">
      <c r="A1003" s="51"/>
      <c r="B1003" s="11"/>
      <c r="C1003" s="11" t="s">
        <v>412</v>
      </c>
      <c r="D1003" s="11"/>
      <c r="E1003" s="11" t="s">
        <v>332</v>
      </c>
      <c r="F1003" s="11">
        <v>128</v>
      </c>
      <c r="G1003" s="11"/>
      <c r="H1003" s="11"/>
      <c r="I1003" s="11"/>
      <c r="J1003" s="11">
        <v>29.38</v>
      </c>
      <c r="K1003" s="11"/>
      <c r="M1003" s="11">
        <v>1</v>
      </c>
      <c r="N1003" s="64"/>
      <c r="P1003" s="189">
        <f t="shared" si="45"/>
        <v>29.38</v>
      </c>
      <c r="Q1003" s="11"/>
      <c r="R1003" s="11"/>
      <c r="S1003" s="11"/>
      <c r="T1003" s="166">
        <f t="shared" si="46"/>
        <v>128</v>
      </c>
      <c r="U1003" s="11"/>
      <c r="V1003" s="11"/>
      <c r="W1003" s="11"/>
      <c r="Y1003" s="11">
        <v>29.38</v>
      </c>
      <c r="Z1003" s="10"/>
      <c r="AA1003" s="191"/>
      <c r="AB1003" s="10">
        <f t="shared" si="47"/>
        <v>25.31</v>
      </c>
      <c r="AC1003" s="10">
        <v>27.27</v>
      </c>
      <c r="AD1003" s="10"/>
      <c r="AE1003" s="4"/>
      <c r="AF1003" s="4"/>
    </row>
    <row r="1004" spans="1:32" x14ac:dyDescent="0.2">
      <c r="A1004" s="51"/>
      <c r="B1004" s="11"/>
      <c r="C1004" s="11" t="s">
        <v>412</v>
      </c>
      <c r="D1004" s="11"/>
      <c r="E1004" s="11" t="s">
        <v>107</v>
      </c>
      <c r="F1004" s="11">
        <v>437925</v>
      </c>
      <c r="G1004" s="11"/>
      <c r="H1004" s="11"/>
      <c r="I1004" s="11"/>
      <c r="J1004" s="11">
        <v>83825.620000000054</v>
      </c>
      <c r="K1004" s="11"/>
      <c r="M1004" s="11">
        <v>750</v>
      </c>
      <c r="N1004" s="64"/>
      <c r="P1004" s="189">
        <f t="shared" si="45"/>
        <v>111.76749333333341</v>
      </c>
      <c r="Q1004" s="11"/>
      <c r="R1004" s="11"/>
      <c r="S1004" s="11"/>
      <c r="T1004" s="166">
        <f t="shared" si="46"/>
        <v>583.9</v>
      </c>
      <c r="U1004" s="11"/>
      <c r="V1004" s="11"/>
      <c r="W1004" s="11"/>
      <c r="Y1004" s="11">
        <v>83825.620000000054</v>
      </c>
      <c r="Z1004" s="10"/>
      <c r="AA1004" s="191"/>
      <c r="AB1004" s="10">
        <f t="shared" si="47"/>
        <v>72203.149999999994</v>
      </c>
      <c r="AC1004" s="10">
        <v>77815.679999999993</v>
      </c>
      <c r="AD1004" s="10"/>
      <c r="AE1004" s="4"/>
      <c r="AF1004" s="4"/>
    </row>
    <row r="1005" spans="1:32" x14ac:dyDescent="0.2">
      <c r="A1005" s="51"/>
      <c r="B1005" s="11"/>
      <c r="C1005" s="11" t="s">
        <v>412</v>
      </c>
      <c r="D1005" s="11"/>
      <c r="E1005" s="11" t="s">
        <v>84</v>
      </c>
      <c r="F1005" s="11">
        <v>3617</v>
      </c>
      <c r="G1005" s="11"/>
      <c r="H1005" s="11"/>
      <c r="I1005" s="11"/>
      <c r="J1005" s="11">
        <v>705.11</v>
      </c>
      <c r="K1005" s="11"/>
      <c r="M1005" s="11">
        <v>6</v>
      </c>
      <c r="N1005" s="64"/>
      <c r="P1005" s="189">
        <f t="shared" si="45"/>
        <v>117.51833333333333</v>
      </c>
      <c r="Q1005" s="11"/>
      <c r="R1005" s="11"/>
      <c r="S1005" s="11"/>
      <c r="T1005" s="166">
        <f t="shared" si="46"/>
        <v>602.83333333333337</v>
      </c>
      <c r="U1005" s="11"/>
      <c r="V1005" s="11"/>
      <c r="W1005" s="11"/>
      <c r="Y1005" s="11">
        <v>705.11</v>
      </c>
      <c r="Z1005" s="10"/>
      <c r="AA1005" s="191"/>
      <c r="AB1005" s="10">
        <f t="shared" si="47"/>
        <v>607.35</v>
      </c>
      <c r="AC1005" s="10">
        <v>654.55999999999995</v>
      </c>
      <c r="AD1005" s="10"/>
      <c r="AE1005" s="4"/>
      <c r="AF1005" s="4"/>
    </row>
    <row r="1006" spans="1:32" x14ac:dyDescent="0.2">
      <c r="A1006" s="51"/>
      <c r="B1006" s="11"/>
      <c r="C1006" s="11" t="s">
        <v>413</v>
      </c>
      <c r="D1006" s="11"/>
      <c r="E1006" s="11" t="s">
        <v>150</v>
      </c>
      <c r="F1006" s="11"/>
      <c r="G1006" s="11"/>
      <c r="H1006" s="11"/>
      <c r="I1006" s="11"/>
      <c r="J1006" s="11">
        <v>6.45</v>
      </c>
      <c r="K1006" s="11"/>
      <c r="M1006" s="11">
        <v>1</v>
      </c>
      <c r="N1006" s="64"/>
      <c r="P1006" s="189">
        <f t="shared" si="45"/>
        <v>6.45</v>
      </c>
      <c r="Q1006" s="11"/>
      <c r="R1006" s="11"/>
      <c r="S1006" s="11"/>
      <c r="T1006" s="166">
        <f t="shared" si="46"/>
        <v>0</v>
      </c>
      <c r="U1006" s="11"/>
      <c r="V1006" s="11"/>
      <c r="W1006" s="11"/>
      <c r="Y1006" s="11">
        <v>6.45</v>
      </c>
      <c r="Z1006" s="10"/>
      <c r="AA1006" s="191"/>
      <c r="AB1006" s="10">
        <f t="shared" si="47"/>
        <v>5.56</v>
      </c>
      <c r="AC1006" s="10">
        <v>5.99</v>
      </c>
      <c r="AD1006" s="10"/>
      <c r="AE1006" s="4"/>
      <c r="AF1006" s="4"/>
    </row>
    <row r="1007" spans="1:32" x14ac:dyDescent="0.2">
      <c r="A1007" s="51"/>
      <c r="B1007" s="11"/>
      <c r="C1007" s="11" t="s">
        <v>413</v>
      </c>
      <c r="D1007" s="11"/>
      <c r="E1007" s="11" t="s">
        <v>283</v>
      </c>
      <c r="F1007" s="11">
        <v>1443487</v>
      </c>
      <c r="G1007" s="11"/>
      <c r="H1007" s="11"/>
      <c r="I1007" s="11"/>
      <c r="J1007" s="11">
        <v>265149.72000000003</v>
      </c>
      <c r="K1007" s="11"/>
      <c r="M1007" s="11">
        <v>1669</v>
      </c>
      <c r="N1007" s="64"/>
      <c r="P1007" s="189">
        <f t="shared" si="45"/>
        <v>158.86741761533855</v>
      </c>
      <c r="Q1007" s="11"/>
      <c r="R1007" s="11"/>
      <c r="S1007" s="11"/>
      <c r="T1007" s="166">
        <f t="shared" si="46"/>
        <v>864.88136608747755</v>
      </c>
      <c r="U1007" s="11"/>
      <c r="V1007" s="11"/>
      <c r="W1007" s="11"/>
      <c r="Y1007" s="11">
        <v>265149.72000000003</v>
      </c>
      <c r="Z1007" s="10"/>
      <c r="AA1007" s="191"/>
      <c r="AB1007" s="10">
        <f t="shared" si="47"/>
        <v>228386.57</v>
      </c>
      <c r="AC1007" s="10">
        <v>246139.62</v>
      </c>
      <c r="AD1007" s="10"/>
      <c r="AE1007" s="4"/>
      <c r="AF1007" s="4"/>
    </row>
    <row r="1008" spans="1:32" x14ac:dyDescent="0.2">
      <c r="A1008" s="51"/>
      <c r="B1008" s="11"/>
      <c r="C1008" s="11" t="s">
        <v>413</v>
      </c>
      <c r="D1008" s="11"/>
      <c r="E1008" s="11" t="s">
        <v>181</v>
      </c>
      <c r="F1008" s="11">
        <v>655</v>
      </c>
      <c r="G1008" s="11"/>
      <c r="H1008" s="11"/>
      <c r="I1008" s="11"/>
      <c r="J1008" s="11">
        <v>127.93</v>
      </c>
      <c r="K1008" s="11"/>
      <c r="M1008" s="11">
        <v>1</v>
      </c>
      <c r="N1008" s="64"/>
      <c r="P1008" s="189">
        <f t="shared" si="45"/>
        <v>127.93</v>
      </c>
      <c r="Q1008" s="11"/>
      <c r="R1008" s="11"/>
      <c r="S1008" s="11"/>
      <c r="T1008" s="166">
        <f t="shared" si="46"/>
        <v>655</v>
      </c>
      <c r="U1008" s="11"/>
      <c r="V1008" s="11"/>
      <c r="W1008" s="11"/>
      <c r="Y1008" s="11">
        <v>127.93</v>
      </c>
      <c r="Z1008" s="10"/>
      <c r="AA1008" s="191"/>
      <c r="AB1008" s="10">
        <f t="shared" si="47"/>
        <v>110.19</v>
      </c>
      <c r="AC1008" s="10">
        <v>118.76</v>
      </c>
      <c r="AD1008" s="10"/>
      <c r="AE1008" s="4"/>
      <c r="AF1008" s="4"/>
    </row>
    <row r="1009" spans="1:32" x14ac:dyDescent="0.2">
      <c r="A1009" s="51"/>
      <c r="B1009" s="11"/>
      <c r="C1009" s="11" t="s">
        <v>414</v>
      </c>
      <c r="D1009" s="11"/>
      <c r="E1009" s="11" t="s">
        <v>291</v>
      </c>
      <c r="F1009" s="11">
        <v>356315</v>
      </c>
      <c r="G1009" s="11"/>
      <c r="H1009" s="11"/>
      <c r="I1009" s="11"/>
      <c r="J1009" s="11">
        <v>66353.700000000026</v>
      </c>
      <c r="K1009" s="11"/>
      <c r="M1009" s="11">
        <v>355</v>
      </c>
      <c r="N1009" s="64"/>
      <c r="P1009" s="189">
        <f t="shared" si="45"/>
        <v>186.91183098591557</v>
      </c>
      <c r="Q1009" s="11"/>
      <c r="R1009" s="11"/>
      <c r="S1009" s="11"/>
      <c r="T1009" s="166">
        <f t="shared" si="46"/>
        <v>1003.7042253521126</v>
      </c>
      <c r="U1009" s="11"/>
      <c r="V1009" s="11"/>
      <c r="W1009" s="11"/>
      <c r="Y1009" s="11">
        <v>66353.700000000026</v>
      </c>
      <c r="Z1009" s="10"/>
      <c r="AA1009" s="191"/>
      <c r="AB1009" s="10">
        <f t="shared" si="47"/>
        <v>57153.72</v>
      </c>
      <c r="AC1009" s="10">
        <v>61596.42</v>
      </c>
      <c r="AD1009" s="10"/>
      <c r="AE1009" s="4"/>
      <c r="AF1009" s="4"/>
    </row>
    <row r="1010" spans="1:32" x14ac:dyDescent="0.2">
      <c r="A1010" s="51"/>
      <c r="B1010" s="11"/>
      <c r="C1010" s="11" t="s">
        <v>415</v>
      </c>
      <c r="D1010" s="11"/>
      <c r="E1010" s="11" t="s">
        <v>416</v>
      </c>
      <c r="F1010" s="11">
        <v>497347</v>
      </c>
      <c r="G1010" s="11"/>
      <c r="H1010" s="11"/>
      <c r="I1010" s="11"/>
      <c r="J1010" s="11">
        <v>90767.500000000073</v>
      </c>
      <c r="K1010" s="11"/>
      <c r="M1010" s="11">
        <v>498</v>
      </c>
      <c r="N1010" s="64"/>
      <c r="P1010" s="189">
        <f t="shared" si="45"/>
        <v>182.26405622489975</v>
      </c>
      <c r="Q1010" s="11"/>
      <c r="R1010" s="11"/>
      <c r="S1010" s="11"/>
      <c r="T1010" s="166">
        <f t="shared" si="46"/>
        <v>998.68875502008029</v>
      </c>
      <c r="U1010" s="11"/>
      <c r="V1010" s="11"/>
      <c r="W1010" s="11"/>
      <c r="Y1010" s="11">
        <v>90767.500000000073</v>
      </c>
      <c r="Z1010" s="10"/>
      <c r="AA1010" s="191"/>
      <c r="AB1010" s="10">
        <f t="shared" si="47"/>
        <v>78182.539999999994</v>
      </c>
      <c r="AC1010" s="10">
        <v>84259.86</v>
      </c>
      <c r="AD1010" s="10"/>
      <c r="AE1010" s="4"/>
      <c r="AF1010" s="4"/>
    </row>
    <row r="1011" spans="1:32" x14ac:dyDescent="0.2">
      <c r="A1011" s="51"/>
      <c r="B1011" s="11"/>
      <c r="C1011" s="11" t="s">
        <v>415</v>
      </c>
      <c r="D1011" s="11"/>
      <c r="E1011" s="11" t="s">
        <v>417</v>
      </c>
      <c r="F1011" s="11">
        <v>1154</v>
      </c>
      <c r="G1011" s="11"/>
      <c r="H1011" s="11"/>
      <c r="I1011" s="11"/>
      <c r="J1011" s="11">
        <v>219.67</v>
      </c>
      <c r="K1011" s="11"/>
      <c r="M1011" s="11">
        <v>1</v>
      </c>
      <c r="N1011" s="64"/>
      <c r="P1011" s="189">
        <f t="shared" si="45"/>
        <v>219.67</v>
      </c>
      <c r="Q1011" s="11"/>
      <c r="R1011" s="11"/>
      <c r="S1011" s="11"/>
      <c r="T1011" s="166">
        <f t="shared" si="46"/>
        <v>1154</v>
      </c>
      <c r="U1011" s="11"/>
      <c r="V1011" s="11"/>
      <c r="W1011" s="11"/>
      <c r="Y1011" s="11">
        <v>219.67</v>
      </c>
      <c r="Z1011" s="10"/>
      <c r="AA1011" s="191"/>
      <c r="AB1011" s="10">
        <f t="shared" si="47"/>
        <v>189.21</v>
      </c>
      <c r="AC1011" s="10">
        <v>203.92</v>
      </c>
      <c r="AD1011" s="10"/>
      <c r="AE1011" s="4"/>
      <c r="AF1011" s="4"/>
    </row>
    <row r="1012" spans="1:32" x14ac:dyDescent="0.2">
      <c r="A1012" s="51"/>
      <c r="B1012" s="11"/>
      <c r="C1012" s="11" t="s">
        <v>418</v>
      </c>
      <c r="D1012" s="11"/>
      <c r="E1012" s="11" t="s">
        <v>419</v>
      </c>
      <c r="F1012" s="11">
        <v>276990</v>
      </c>
      <c r="G1012" s="11"/>
      <c r="H1012" s="11"/>
      <c r="I1012" s="11"/>
      <c r="J1012" s="11">
        <v>51312.7</v>
      </c>
      <c r="K1012" s="11"/>
      <c r="M1012" s="11">
        <v>303</v>
      </c>
      <c r="N1012" s="64"/>
      <c r="P1012" s="189">
        <f t="shared" si="45"/>
        <v>169.34884488448844</v>
      </c>
      <c r="Q1012" s="11"/>
      <c r="R1012" s="11"/>
      <c r="S1012" s="11"/>
      <c r="T1012" s="166">
        <f t="shared" si="46"/>
        <v>914.1584158415842</v>
      </c>
      <c r="U1012" s="11"/>
      <c r="V1012" s="11"/>
      <c r="W1012" s="11"/>
      <c r="Y1012" s="11">
        <v>51312.7</v>
      </c>
      <c r="Z1012" s="10"/>
      <c r="AA1012" s="191"/>
      <c r="AB1012" s="10">
        <f t="shared" si="47"/>
        <v>44198.17</v>
      </c>
      <c r="AC1012" s="10">
        <v>47633.8</v>
      </c>
      <c r="AD1012" s="10"/>
      <c r="AE1012" s="4"/>
      <c r="AF1012" s="4"/>
    </row>
    <row r="1013" spans="1:32" x14ac:dyDescent="0.2">
      <c r="A1013" s="51"/>
      <c r="B1013" s="11"/>
      <c r="C1013" s="11" t="s">
        <v>420</v>
      </c>
      <c r="D1013" s="11"/>
      <c r="E1013" s="11" t="s">
        <v>100</v>
      </c>
      <c r="F1013" s="11">
        <v>575132</v>
      </c>
      <c r="G1013" s="11"/>
      <c r="H1013" s="11"/>
      <c r="I1013" s="11"/>
      <c r="J1013" s="11">
        <v>111936.79999999977</v>
      </c>
      <c r="K1013" s="11"/>
      <c r="M1013" s="11">
        <v>1175</v>
      </c>
      <c r="N1013" s="64"/>
      <c r="P1013" s="189">
        <f t="shared" si="45"/>
        <v>95.265361702127464</v>
      </c>
      <c r="Q1013" s="11"/>
      <c r="R1013" s="11"/>
      <c r="S1013" s="11"/>
      <c r="T1013" s="166">
        <f t="shared" si="46"/>
        <v>489.47404255319151</v>
      </c>
      <c r="U1013" s="11"/>
      <c r="V1013" s="11"/>
      <c r="W1013" s="11"/>
      <c r="Y1013" s="11">
        <v>111936.79999999977</v>
      </c>
      <c r="Z1013" s="10"/>
      <c r="AA1013" s="191"/>
      <c r="AB1013" s="10">
        <f t="shared" si="47"/>
        <v>96416.7</v>
      </c>
      <c r="AC1013" s="10">
        <v>103911.41</v>
      </c>
      <c r="AD1013" s="10"/>
      <c r="AE1013" s="4"/>
      <c r="AF1013" s="4"/>
    </row>
    <row r="1014" spans="1:32" x14ac:dyDescent="0.2">
      <c r="A1014" s="51"/>
      <c r="B1014" s="11"/>
      <c r="C1014" s="11" t="s">
        <v>421</v>
      </c>
      <c r="D1014" s="11"/>
      <c r="E1014" s="11" t="s">
        <v>100</v>
      </c>
      <c r="F1014" s="11">
        <v>39350</v>
      </c>
      <c r="G1014" s="11"/>
      <c r="H1014" s="11"/>
      <c r="I1014" s="11"/>
      <c r="J1014" s="11">
        <v>7818.6899999999987</v>
      </c>
      <c r="K1014" s="11"/>
      <c r="M1014" s="11">
        <v>102</v>
      </c>
      <c r="N1014" s="64"/>
      <c r="P1014" s="189">
        <f t="shared" si="45"/>
        <v>76.653823529411753</v>
      </c>
      <c r="Q1014" s="11"/>
      <c r="R1014" s="11"/>
      <c r="S1014" s="11"/>
      <c r="T1014" s="166">
        <f t="shared" si="46"/>
        <v>385.78431372549022</v>
      </c>
      <c r="U1014" s="11"/>
      <c r="V1014" s="11"/>
      <c r="W1014" s="11"/>
      <c r="Y1014" s="11">
        <v>7818.6899999999987</v>
      </c>
      <c r="Z1014" s="10"/>
      <c r="AA1014" s="191"/>
      <c r="AB1014" s="10">
        <f t="shared" si="47"/>
        <v>6734.62</v>
      </c>
      <c r="AC1014" s="10">
        <v>7258.12</v>
      </c>
      <c r="AD1014" s="10"/>
      <c r="AE1014" s="4"/>
      <c r="AF1014" s="4"/>
    </row>
    <row r="1015" spans="1:32" x14ac:dyDescent="0.2">
      <c r="A1015" s="51"/>
      <c r="B1015" s="11"/>
      <c r="C1015" s="11" t="s">
        <v>422</v>
      </c>
      <c r="D1015" s="11"/>
      <c r="E1015" s="11" t="s">
        <v>163</v>
      </c>
      <c r="F1015" s="11">
        <v>436</v>
      </c>
      <c r="G1015" s="11"/>
      <c r="H1015" s="11"/>
      <c r="I1015" s="11"/>
      <c r="J1015" s="11">
        <v>87.27</v>
      </c>
      <c r="K1015" s="11"/>
      <c r="M1015" s="11">
        <v>1</v>
      </c>
      <c r="N1015" s="64"/>
      <c r="P1015" s="189">
        <f t="shared" si="45"/>
        <v>87.27</v>
      </c>
      <c r="Q1015" s="11"/>
      <c r="R1015" s="11"/>
      <c r="S1015" s="11"/>
      <c r="T1015" s="166">
        <f t="shared" si="46"/>
        <v>436</v>
      </c>
      <c r="U1015" s="11"/>
      <c r="V1015" s="11"/>
      <c r="W1015" s="11"/>
      <c r="Y1015" s="11">
        <v>87.27</v>
      </c>
      <c r="Z1015" s="10"/>
      <c r="AA1015" s="191"/>
      <c r="AB1015" s="10">
        <f t="shared" si="47"/>
        <v>75.17</v>
      </c>
      <c r="AC1015" s="10">
        <v>81.010000000000005</v>
      </c>
      <c r="AD1015" s="10"/>
      <c r="AE1015" s="4"/>
      <c r="AF1015" s="4"/>
    </row>
    <row r="1016" spans="1:32" x14ac:dyDescent="0.2">
      <c r="A1016" s="51"/>
      <c r="B1016" s="11"/>
      <c r="C1016" s="11" t="s">
        <v>422</v>
      </c>
      <c r="D1016" s="11"/>
      <c r="E1016" s="11" t="s">
        <v>61</v>
      </c>
      <c r="F1016" s="11">
        <v>1748022</v>
      </c>
      <c r="G1016" s="11"/>
      <c r="H1016" s="11"/>
      <c r="I1016" s="11"/>
      <c r="J1016" s="11">
        <v>334003.67000000051</v>
      </c>
      <c r="K1016" s="11"/>
      <c r="M1016" s="11">
        <v>2942</v>
      </c>
      <c r="N1016" s="64"/>
      <c r="P1016" s="189">
        <f t="shared" si="45"/>
        <v>113.5294595513258</v>
      </c>
      <c r="Q1016" s="11"/>
      <c r="R1016" s="11"/>
      <c r="S1016" s="11"/>
      <c r="T1016" s="166">
        <f t="shared" si="46"/>
        <v>594.16111488783145</v>
      </c>
      <c r="U1016" s="11"/>
      <c r="V1016" s="11"/>
      <c r="W1016" s="11"/>
      <c r="Y1016" s="11">
        <v>334003.67000000051</v>
      </c>
      <c r="Z1016" s="10"/>
      <c r="AA1016" s="191"/>
      <c r="AB1016" s="10">
        <f t="shared" si="47"/>
        <v>287693.88</v>
      </c>
      <c r="AC1016" s="10">
        <v>310057.03000000003</v>
      </c>
      <c r="AD1016" s="10"/>
      <c r="AE1016" s="4"/>
      <c r="AF1016" s="4"/>
    </row>
    <row r="1017" spans="1:32" x14ac:dyDescent="0.2">
      <c r="A1017" s="51"/>
      <c r="B1017" s="11"/>
      <c r="C1017" s="11" t="s">
        <v>423</v>
      </c>
      <c r="D1017" s="11"/>
      <c r="E1017" s="11" t="s">
        <v>150</v>
      </c>
      <c r="F1017" s="11">
        <v>4394</v>
      </c>
      <c r="G1017" s="11"/>
      <c r="H1017" s="11"/>
      <c r="I1017" s="11"/>
      <c r="J1017" s="11">
        <v>744.71</v>
      </c>
      <c r="K1017" s="11"/>
      <c r="M1017" s="11">
        <v>5</v>
      </c>
      <c r="N1017" s="64"/>
      <c r="P1017" s="189">
        <f t="shared" si="45"/>
        <v>148.94200000000001</v>
      </c>
      <c r="Q1017" s="11"/>
      <c r="R1017" s="11"/>
      <c r="S1017" s="11"/>
      <c r="T1017" s="166">
        <f t="shared" si="46"/>
        <v>878.8</v>
      </c>
      <c r="U1017" s="11"/>
      <c r="V1017" s="11"/>
      <c r="W1017" s="11"/>
      <c r="Y1017" s="11">
        <v>744.71</v>
      </c>
      <c r="Z1017" s="10"/>
      <c r="AA1017" s="191"/>
      <c r="AB1017" s="10">
        <f t="shared" si="47"/>
        <v>641.46</v>
      </c>
      <c r="AC1017" s="10">
        <v>691.32</v>
      </c>
      <c r="AD1017" s="10"/>
      <c r="AE1017" s="4"/>
      <c r="AF1017" s="4"/>
    </row>
    <row r="1018" spans="1:32" x14ac:dyDescent="0.2">
      <c r="A1018" s="51"/>
      <c r="B1018" s="11"/>
      <c r="C1018" s="11" t="s">
        <v>424</v>
      </c>
      <c r="D1018" s="11"/>
      <c r="E1018" s="11" t="s">
        <v>163</v>
      </c>
      <c r="F1018" s="11">
        <v>2398131</v>
      </c>
      <c r="G1018" s="11"/>
      <c r="H1018" s="11"/>
      <c r="I1018" s="11"/>
      <c r="J1018" s="11">
        <v>480341.55000000034</v>
      </c>
      <c r="K1018" s="11"/>
      <c r="M1018" s="11">
        <v>8046</v>
      </c>
      <c r="N1018" s="64"/>
      <c r="P1018" s="189">
        <f t="shared" si="45"/>
        <v>59.69942207307983</v>
      </c>
      <c r="Q1018" s="11"/>
      <c r="R1018" s="11"/>
      <c r="S1018" s="11"/>
      <c r="T1018" s="166">
        <f t="shared" si="46"/>
        <v>298.05257270693511</v>
      </c>
      <c r="U1018" s="11"/>
      <c r="V1018" s="11"/>
      <c r="W1018" s="11"/>
      <c r="Y1018" s="11">
        <v>480341.55000000034</v>
      </c>
      <c r="Z1018" s="10"/>
      <c r="AA1018" s="191"/>
      <c r="AB1018" s="10">
        <f t="shared" si="47"/>
        <v>413741.94</v>
      </c>
      <c r="AC1018" s="10">
        <v>445903.11</v>
      </c>
      <c r="AD1018" s="10"/>
      <c r="AE1018" s="4"/>
      <c r="AF1018" s="4"/>
    </row>
    <row r="1019" spans="1:32" x14ac:dyDescent="0.2">
      <c r="A1019" s="51"/>
      <c r="B1019" s="11"/>
      <c r="C1019" s="11" t="s">
        <v>424</v>
      </c>
      <c r="D1019" s="11"/>
      <c r="E1019" s="11" t="s">
        <v>61</v>
      </c>
      <c r="F1019" s="11">
        <v>206</v>
      </c>
      <c r="G1019" s="11"/>
      <c r="H1019" s="11"/>
      <c r="I1019" s="11"/>
      <c r="J1019" s="11">
        <v>44.26</v>
      </c>
      <c r="K1019" s="11"/>
      <c r="M1019" s="11">
        <v>1</v>
      </c>
      <c r="N1019" s="64"/>
      <c r="P1019" s="189">
        <f t="shared" si="45"/>
        <v>44.26</v>
      </c>
      <c r="Q1019" s="11"/>
      <c r="R1019" s="11"/>
      <c r="S1019" s="11"/>
      <c r="T1019" s="166">
        <f t="shared" si="46"/>
        <v>206</v>
      </c>
      <c r="U1019" s="11"/>
      <c r="V1019" s="11"/>
      <c r="W1019" s="11"/>
      <c r="Y1019" s="11">
        <v>44.26</v>
      </c>
      <c r="Z1019" s="10"/>
      <c r="AA1019" s="191"/>
      <c r="AB1019" s="10">
        <f t="shared" si="47"/>
        <v>38.119999999999997</v>
      </c>
      <c r="AC1019" s="10">
        <v>41.09</v>
      </c>
      <c r="AD1019" s="10"/>
      <c r="AE1019" s="4"/>
      <c r="AF1019" s="4"/>
    </row>
    <row r="1020" spans="1:32" x14ac:dyDescent="0.2">
      <c r="A1020" s="51"/>
      <c r="B1020" s="11"/>
      <c r="C1020" s="11" t="s">
        <v>424</v>
      </c>
      <c r="D1020" s="11"/>
      <c r="E1020" s="11" t="s">
        <v>425</v>
      </c>
      <c r="F1020" s="11">
        <v>227</v>
      </c>
      <c r="G1020" s="11"/>
      <c r="H1020" s="11"/>
      <c r="I1020" s="11"/>
      <c r="J1020" s="11">
        <v>48.37</v>
      </c>
      <c r="K1020" s="11"/>
      <c r="M1020" s="11">
        <v>1</v>
      </c>
      <c r="N1020" s="64"/>
      <c r="P1020" s="189">
        <f t="shared" si="45"/>
        <v>48.37</v>
      </c>
      <c r="Q1020" s="11"/>
      <c r="R1020" s="11"/>
      <c r="S1020" s="11"/>
      <c r="T1020" s="166">
        <f t="shared" si="46"/>
        <v>227</v>
      </c>
      <c r="U1020" s="11"/>
      <c r="V1020" s="11"/>
      <c r="W1020" s="11"/>
      <c r="Y1020" s="11">
        <v>48.37</v>
      </c>
      <c r="Z1020" s="10"/>
      <c r="AA1020" s="191"/>
      <c r="AB1020" s="10">
        <f t="shared" si="47"/>
        <v>41.66</v>
      </c>
      <c r="AC1020" s="10">
        <v>44.9</v>
      </c>
      <c r="AD1020" s="10"/>
      <c r="AE1020" s="4"/>
      <c r="AF1020" s="4"/>
    </row>
    <row r="1021" spans="1:32" x14ac:dyDescent="0.2">
      <c r="A1021" s="51"/>
      <c r="B1021" s="11"/>
      <c r="C1021" s="11" t="s">
        <v>426</v>
      </c>
      <c r="D1021" s="11"/>
      <c r="E1021" s="11" t="s">
        <v>363</v>
      </c>
      <c r="F1021" s="11">
        <v>214</v>
      </c>
      <c r="G1021" s="11"/>
      <c r="H1021" s="11"/>
      <c r="I1021" s="11"/>
      <c r="J1021" s="11">
        <v>45.96</v>
      </c>
      <c r="K1021" s="11"/>
      <c r="M1021" s="11">
        <v>1</v>
      </c>
      <c r="N1021" s="64"/>
      <c r="P1021" s="189">
        <f t="shared" si="45"/>
        <v>45.96</v>
      </c>
      <c r="Q1021" s="11"/>
      <c r="R1021" s="11"/>
      <c r="S1021" s="11"/>
      <c r="T1021" s="166">
        <f t="shared" si="46"/>
        <v>214</v>
      </c>
      <c r="U1021" s="11"/>
      <c r="V1021" s="11"/>
      <c r="W1021" s="11"/>
      <c r="Y1021" s="11">
        <v>45.96</v>
      </c>
      <c r="Z1021" s="10"/>
      <c r="AA1021" s="191"/>
      <c r="AB1021" s="10">
        <f t="shared" si="47"/>
        <v>39.590000000000003</v>
      </c>
      <c r="AC1021" s="10">
        <v>42.66</v>
      </c>
      <c r="AD1021" s="10"/>
      <c r="AE1021" s="4"/>
      <c r="AF1021" s="4"/>
    </row>
    <row r="1022" spans="1:32" x14ac:dyDescent="0.2">
      <c r="A1022" s="51"/>
      <c r="B1022" s="11"/>
      <c r="C1022" s="11" t="s">
        <v>426</v>
      </c>
      <c r="D1022" s="11"/>
      <c r="E1022" s="11" t="s">
        <v>365</v>
      </c>
      <c r="F1022" s="11">
        <v>2239922</v>
      </c>
      <c r="G1022" s="11"/>
      <c r="H1022" s="11"/>
      <c r="I1022" s="11"/>
      <c r="J1022" s="11">
        <v>419848.28999999992</v>
      </c>
      <c r="K1022" s="11"/>
      <c r="M1022" s="11">
        <v>3438</v>
      </c>
      <c r="N1022" s="64"/>
      <c r="P1022" s="189">
        <f t="shared" si="45"/>
        <v>122.11992146596856</v>
      </c>
      <c r="Q1022" s="11"/>
      <c r="R1022" s="11"/>
      <c r="S1022" s="11"/>
      <c r="T1022" s="166">
        <f t="shared" si="46"/>
        <v>651.51890634089591</v>
      </c>
      <c r="U1022" s="11"/>
      <c r="V1022" s="11"/>
      <c r="W1022" s="11"/>
      <c r="Y1022" s="11">
        <v>419848.28999999992</v>
      </c>
      <c r="Z1022" s="10"/>
      <c r="AA1022" s="191"/>
      <c r="AB1022" s="10">
        <f t="shared" si="47"/>
        <v>361636.1</v>
      </c>
      <c r="AC1022" s="10">
        <v>389746.96</v>
      </c>
      <c r="AD1022" s="10"/>
      <c r="AE1022" s="4"/>
      <c r="AF1022" s="4"/>
    </row>
    <row r="1023" spans="1:32" x14ac:dyDescent="0.2">
      <c r="A1023" s="51"/>
      <c r="B1023" s="11"/>
      <c r="C1023" s="11" t="s">
        <v>427</v>
      </c>
      <c r="D1023" s="11"/>
      <c r="E1023" s="11" t="s">
        <v>88</v>
      </c>
      <c r="F1023" s="11">
        <v>9470</v>
      </c>
      <c r="G1023" s="11"/>
      <c r="H1023" s="11"/>
      <c r="I1023" s="11"/>
      <c r="J1023" s="11">
        <v>1802.18</v>
      </c>
      <c r="K1023" s="11"/>
      <c r="M1023" s="11">
        <v>7</v>
      </c>
      <c r="N1023" s="64"/>
      <c r="P1023" s="189">
        <f t="shared" si="45"/>
        <v>257.45428571428573</v>
      </c>
      <c r="Q1023" s="11"/>
      <c r="R1023" s="11"/>
      <c r="S1023" s="11"/>
      <c r="T1023" s="166">
        <f t="shared" si="46"/>
        <v>1352.8571428571429</v>
      </c>
      <c r="U1023" s="11"/>
      <c r="V1023" s="11"/>
      <c r="W1023" s="11"/>
      <c r="Y1023" s="11">
        <v>1802.18</v>
      </c>
      <c r="Z1023" s="10"/>
      <c r="AA1023" s="191"/>
      <c r="AB1023" s="10">
        <f t="shared" si="47"/>
        <v>1552.31</v>
      </c>
      <c r="AC1023" s="10">
        <v>1672.97</v>
      </c>
      <c r="AD1023" s="10"/>
      <c r="AE1023" s="4"/>
      <c r="AF1023" s="4"/>
    </row>
    <row r="1024" spans="1:32" x14ac:dyDescent="0.2">
      <c r="A1024" s="51"/>
      <c r="B1024" s="11"/>
      <c r="C1024" s="11" t="s">
        <v>428</v>
      </c>
      <c r="D1024" s="11"/>
      <c r="E1024" s="11" t="s">
        <v>161</v>
      </c>
      <c r="F1024" s="11">
        <v>12454</v>
      </c>
      <c r="G1024" s="11"/>
      <c r="H1024" s="11"/>
      <c r="I1024" s="11"/>
      <c r="J1024" s="11">
        <v>1926.2500000000002</v>
      </c>
      <c r="K1024" s="11"/>
      <c r="M1024" s="11">
        <v>10</v>
      </c>
      <c r="N1024" s="64"/>
      <c r="P1024" s="189">
        <f t="shared" si="45"/>
        <v>192.62500000000003</v>
      </c>
      <c r="Q1024" s="11"/>
      <c r="R1024" s="11"/>
      <c r="S1024" s="11"/>
      <c r="T1024" s="166">
        <f t="shared" si="46"/>
        <v>1245.4000000000001</v>
      </c>
      <c r="U1024" s="11"/>
      <c r="V1024" s="11"/>
      <c r="W1024" s="11"/>
      <c r="Y1024" s="11">
        <v>1926.2500000000002</v>
      </c>
      <c r="Z1024" s="10"/>
      <c r="AA1024" s="191"/>
      <c r="AB1024" s="10">
        <f t="shared" si="47"/>
        <v>1659.17</v>
      </c>
      <c r="AC1024" s="10">
        <v>1788.15</v>
      </c>
      <c r="AD1024" s="10"/>
      <c r="AE1024" s="4"/>
      <c r="AF1024" s="4"/>
    </row>
    <row r="1025" spans="1:32" x14ac:dyDescent="0.2">
      <c r="A1025" s="51"/>
      <c r="B1025" s="11"/>
      <c r="C1025" s="11" t="s">
        <v>429</v>
      </c>
      <c r="D1025" s="11"/>
      <c r="E1025" s="11" t="s">
        <v>101</v>
      </c>
      <c r="F1025" s="11">
        <v>5103</v>
      </c>
      <c r="G1025" s="11"/>
      <c r="H1025" s="11"/>
      <c r="I1025" s="11"/>
      <c r="J1025" s="11">
        <v>972.94</v>
      </c>
      <c r="K1025" s="11"/>
      <c r="M1025" s="11">
        <v>4</v>
      </c>
      <c r="N1025" s="64"/>
      <c r="P1025" s="189">
        <f t="shared" ref="P1025:P1088" si="48">J1025/M1025</f>
        <v>243.23500000000001</v>
      </c>
      <c r="Q1025" s="11"/>
      <c r="R1025" s="11"/>
      <c r="S1025" s="11"/>
      <c r="T1025" s="166">
        <f t="shared" ref="T1025:T1088" si="49">F1025/M1025</f>
        <v>1275.75</v>
      </c>
      <c r="U1025" s="11"/>
      <c r="V1025" s="11"/>
      <c r="W1025" s="11"/>
      <c r="Y1025" s="11">
        <v>972.94</v>
      </c>
      <c r="Z1025" s="10"/>
      <c r="AA1025" s="191"/>
      <c r="AB1025" s="10">
        <f t="shared" ref="AB1025:AB1088" si="50">ROUND(AB$1247*$Y1025/$Y$1247,2)</f>
        <v>838.04</v>
      </c>
      <c r="AC1025" s="10">
        <v>903.18</v>
      </c>
      <c r="AD1025" s="10"/>
      <c r="AE1025" s="4"/>
      <c r="AF1025" s="4"/>
    </row>
    <row r="1026" spans="1:32" x14ac:dyDescent="0.2">
      <c r="A1026" s="51"/>
      <c r="B1026" s="11"/>
      <c r="C1026" s="11" t="s">
        <v>430</v>
      </c>
      <c r="D1026" s="11"/>
      <c r="E1026" s="11" t="s">
        <v>61</v>
      </c>
      <c r="F1026" s="11">
        <v>512</v>
      </c>
      <c r="G1026" s="11"/>
      <c r="H1026" s="11"/>
      <c r="I1026" s="11"/>
      <c r="J1026" s="11">
        <v>112.24000000000001</v>
      </c>
      <c r="K1026" s="11"/>
      <c r="M1026" s="11">
        <v>2</v>
      </c>
      <c r="N1026" s="64"/>
      <c r="P1026" s="189">
        <f t="shared" si="48"/>
        <v>56.120000000000005</v>
      </c>
      <c r="Q1026" s="11"/>
      <c r="R1026" s="11"/>
      <c r="S1026" s="11"/>
      <c r="T1026" s="166">
        <f t="shared" si="49"/>
        <v>256</v>
      </c>
      <c r="U1026" s="11"/>
      <c r="V1026" s="11"/>
      <c r="W1026" s="11"/>
      <c r="Y1026" s="11">
        <v>112.24000000000001</v>
      </c>
      <c r="Z1026" s="10"/>
      <c r="AA1026" s="191"/>
      <c r="AB1026" s="10">
        <f t="shared" si="50"/>
        <v>96.68</v>
      </c>
      <c r="AC1026" s="10">
        <v>104.19</v>
      </c>
      <c r="AD1026" s="10"/>
      <c r="AE1026" s="4"/>
      <c r="AF1026" s="4"/>
    </row>
    <row r="1027" spans="1:32" x14ac:dyDescent="0.2">
      <c r="A1027" s="51"/>
      <c r="B1027" s="11"/>
      <c r="C1027" s="11" t="s">
        <v>430</v>
      </c>
      <c r="D1027" s="11"/>
      <c r="E1027" s="11" t="s">
        <v>386</v>
      </c>
      <c r="F1027" s="11">
        <v>8933568</v>
      </c>
      <c r="G1027" s="11"/>
      <c r="H1027" s="11"/>
      <c r="I1027" s="11"/>
      <c r="J1027" s="11">
        <v>1745201.1600000071</v>
      </c>
      <c r="K1027" s="11"/>
      <c r="M1027" s="11">
        <v>20513</v>
      </c>
      <c r="N1027" s="64"/>
      <c r="P1027" s="189">
        <f t="shared" si="48"/>
        <v>85.077812119144312</v>
      </c>
      <c r="Q1027" s="11"/>
      <c r="R1027" s="11"/>
      <c r="S1027" s="11"/>
      <c r="T1027" s="166">
        <f t="shared" si="49"/>
        <v>435.50762930824357</v>
      </c>
      <c r="U1027" s="11"/>
      <c r="V1027" s="11"/>
      <c r="W1027" s="11"/>
      <c r="Y1027" s="11">
        <v>1745201.1600000071</v>
      </c>
      <c r="Z1027" s="10"/>
      <c r="AA1027" s="191"/>
      <c r="AB1027" s="10">
        <f t="shared" si="50"/>
        <v>1503228.09</v>
      </c>
      <c r="AC1027" s="10">
        <v>1620077.7</v>
      </c>
      <c r="AD1027" s="10"/>
      <c r="AE1027" s="4"/>
      <c r="AF1027" s="4"/>
    </row>
    <row r="1028" spans="1:32" x14ac:dyDescent="0.2">
      <c r="A1028" s="51"/>
      <c r="B1028" s="11"/>
      <c r="C1028" s="11" t="s">
        <v>430</v>
      </c>
      <c r="D1028" s="11"/>
      <c r="E1028" s="11" t="s">
        <v>117</v>
      </c>
      <c r="F1028" s="11">
        <v>532</v>
      </c>
      <c r="G1028" s="11"/>
      <c r="H1028" s="11"/>
      <c r="I1028" s="11"/>
      <c r="J1028" s="11">
        <v>110.28</v>
      </c>
      <c r="K1028" s="11"/>
      <c r="M1028" s="11">
        <v>2</v>
      </c>
      <c r="N1028" s="64"/>
      <c r="P1028" s="189">
        <f t="shared" si="48"/>
        <v>55.14</v>
      </c>
      <c r="Q1028" s="11"/>
      <c r="R1028" s="11"/>
      <c r="S1028" s="11"/>
      <c r="T1028" s="166">
        <f t="shared" si="49"/>
        <v>266</v>
      </c>
      <c r="U1028" s="11"/>
      <c r="V1028" s="11"/>
      <c r="W1028" s="11"/>
      <c r="Y1028" s="11">
        <v>110.28</v>
      </c>
      <c r="Z1028" s="10"/>
      <c r="AA1028" s="191"/>
      <c r="AB1028" s="10">
        <f t="shared" si="50"/>
        <v>94.99</v>
      </c>
      <c r="AC1028" s="10">
        <v>102.37</v>
      </c>
      <c r="AD1028" s="10"/>
      <c r="AE1028" s="4"/>
      <c r="AF1028" s="4"/>
    </row>
    <row r="1029" spans="1:32" x14ac:dyDescent="0.2">
      <c r="A1029" s="51"/>
      <c r="B1029" s="11"/>
      <c r="C1029" s="11" t="s">
        <v>430</v>
      </c>
      <c r="D1029" s="11"/>
      <c r="E1029" s="11" t="s">
        <v>263</v>
      </c>
      <c r="F1029" s="11">
        <v>370</v>
      </c>
      <c r="G1029" s="11"/>
      <c r="H1029" s="11"/>
      <c r="I1029" s="11"/>
      <c r="J1029" s="11">
        <v>79.87</v>
      </c>
      <c r="K1029" s="11"/>
      <c r="M1029" s="11">
        <v>2</v>
      </c>
      <c r="N1029" s="64"/>
      <c r="P1029" s="189">
        <f t="shared" si="48"/>
        <v>39.935000000000002</v>
      </c>
      <c r="Q1029" s="11"/>
      <c r="R1029" s="11"/>
      <c r="S1029" s="11"/>
      <c r="T1029" s="166">
        <f t="shared" si="49"/>
        <v>185</v>
      </c>
      <c r="U1029" s="11"/>
      <c r="V1029" s="11"/>
      <c r="W1029" s="11"/>
      <c r="Y1029" s="11">
        <v>79.87</v>
      </c>
      <c r="Z1029" s="10"/>
      <c r="AA1029" s="191"/>
      <c r="AB1029" s="10">
        <f t="shared" si="50"/>
        <v>68.8</v>
      </c>
      <c r="AC1029" s="10">
        <v>74.14</v>
      </c>
      <c r="AD1029" s="10"/>
      <c r="AE1029" s="4"/>
      <c r="AF1029" s="4"/>
    </row>
    <row r="1030" spans="1:32" x14ac:dyDescent="0.2">
      <c r="A1030" s="51"/>
      <c r="B1030" s="11"/>
      <c r="C1030" s="11" t="s">
        <v>430</v>
      </c>
      <c r="D1030" s="11"/>
      <c r="E1030" s="11" t="s">
        <v>431</v>
      </c>
      <c r="F1030" s="11">
        <v>167</v>
      </c>
      <c r="G1030" s="11"/>
      <c r="H1030" s="11"/>
      <c r="I1030" s="11"/>
      <c r="J1030" s="11">
        <v>36.81</v>
      </c>
      <c r="K1030" s="11"/>
      <c r="M1030" s="11">
        <v>1</v>
      </c>
      <c r="N1030" s="64"/>
      <c r="P1030" s="189">
        <f t="shared" si="48"/>
        <v>36.81</v>
      </c>
      <c r="Q1030" s="11"/>
      <c r="R1030" s="11"/>
      <c r="S1030" s="11"/>
      <c r="T1030" s="166">
        <f t="shared" si="49"/>
        <v>167</v>
      </c>
      <c r="U1030" s="11"/>
      <c r="V1030" s="11"/>
      <c r="W1030" s="11"/>
      <c r="Y1030" s="11">
        <v>36.81</v>
      </c>
      <c r="Z1030" s="10"/>
      <c r="AA1030" s="191"/>
      <c r="AB1030" s="10">
        <f t="shared" si="50"/>
        <v>31.71</v>
      </c>
      <c r="AC1030" s="10">
        <v>34.17</v>
      </c>
      <c r="AD1030" s="10"/>
      <c r="AE1030" s="4"/>
      <c r="AF1030" s="4"/>
    </row>
    <row r="1031" spans="1:32" x14ac:dyDescent="0.2">
      <c r="A1031" s="51"/>
      <c r="B1031" s="11"/>
      <c r="C1031" s="11" t="s">
        <v>432</v>
      </c>
      <c r="D1031" s="11"/>
      <c r="E1031" s="11" t="s">
        <v>220</v>
      </c>
      <c r="F1031" s="11">
        <v>613258</v>
      </c>
      <c r="G1031" s="11"/>
      <c r="H1031" s="11"/>
      <c r="I1031" s="11"/>
      <c r="J1031" s="11">
        <v>116526.82999999952</v>
      </c>
      <c r="K1031" s="11"/>
      <c r="M1031" s="11">
        <v>1171</v>
      </c>
      <c r="N1031" s="64"/>
      <c r="P1031" s="189">
        <f t="shared" si="48"/>
        <v>99.510529461997876</v>
      </c>
      <c r="Q1031" s="11"/>
      <c r="R1031" s="11"/>
      <c r="S1031" s="11"/>
      <c r="T1031" s="166">
        <f t="shared" si="49"/>
        <v>523.70452604611444</v>
      </c>
      <c r="U1031" s="11"/>
      <c r="V1031" s="11"/>
      <c r="W1031" s="11"/>
      <c r="Y1031" s="11">
        <v>116526.82999999952</v>
      </c>
      <c r="Z1031" s="10"/>
      <c r="AA1031" s="191"/>
      <c r="AB1031" s="10">
        <f t="shared" si="50"/>
        <v>100370.32</v>
      </c>
      <c r="AC1031" s="10">
        <v>108172.35</v>
      </c>
      <c r="AD1031" s="10"/>
      <c r="AE1031" s="4"/>
      <c r="AF1031" s="4"/>
    </row>
    <row r="1032" spans="1:32" x14ac:dyDescent="0.2">
      <c r="A1032" s="51"/>
      <c r="B1032" s="11"/>
      <c r="C1032" s="11" t="s">
        <v>432</v>
      </c>
      <c r="D1032" s="11"/>
      <c r="E1032" s="11" t="s">
        <v>68</v>
      </c>
      <c r="F1032" s="11">
        <v>1528</v>
      </c>
      <c r="G1032" s="11"/>
      <c r="H1032" s="11"/>
      <c r="I1032" s="11"/>
      <c r="J1032" s="11">
        <v>289.85000000000002</v>
      </c>
      <c r="K1032" s="11"/>
      <c r="M1032" s="11">
        <v>1</v>
      </c>
      <c r="N1032" s="64"/>
      <c r="P1032" s="189">
        <f t="shared" si="48"/>
        <v>289.85000000000002</v>
      </c>
      <c r="Q1032" s="11"/>
      <c r="R1032" s="11"/>
      <c r="S1032" s="11"/>
      <c r="T1032" s="166">
        <f t="shared" si="49"/>
        <v>1528</v>
      </c>
      <c r="U1032" s="11"/>
      <c r="V1032" s="11"/>
      <c r="W1032" s="11"/>
      <c r="Y1032" s="11">
        <v>289.85000000000002</v>
      </c>
      <c r="Z1032" s="10"/>
      <c r="AA1032" s="191"/>
      <c r="AB1032" s="10">
        <f t="shared" si="50"/>
        <v>249.66</v>
      </c>
      <c r="AC1032" s="10">
        <v>269.07</v>
      </c>
      <c r="AD1032" s="10"/>
      <c r="AE1032" s="4"/>
      <c r="AF1032" s="4"/>
    </row>
    <row r="1033" spans="1:32" x14ac:dyDescent="0.2">
      <c r="A1033" s="51"/>
      <c r="B1033" s="11"/>
      <c r="C1033" s="11" t="s">
        <v>433</v>
      </c>
      <c r="D1033" s="11"/>
      <c r="E1033" s="11" t="s">
        <v>289</v>
      </c>
      <c r="F1033" s="11">
        <v>231019</v>
      </c>
      <c r="G1033" s="11"/>
      <c r="H1033" s="11"/>
      <c r="I1033" s="11"/>
      <c r="J1033" s="11">
        <v>44016.44999999999</v>
      </c>
      <c r="K1033" s="11"/>
      <c r="M1033" s="11">
        <v>334</v>
      </c>
      <c r="N1033" s="64"/>
      <c r="P1033" s="189">
        <f t="shared" si="48"/>
        <v>131.78577844311374</v>
      </c>
      <c r="Q1033" s="11"/>
      <c r="R1033" s="11"/>
      <c r="S1033" s="11"/>
      <c r="T1033" s="166">
        <f t="shared" si="49"/>
        <v>691.67365269461072</v>
      </c>
      <c r="U1033" s="11"/>
      <c r="V1033" s="11"/>
      <c r="W1033" s="11"/>
      <c r="Y1033" s="11">
        <v>44016.44999999999</v>
      </c>
      <c r="Z1033" s="10"/>
      <c r="AA1033" s="191"/>
      <c r="AB1033" s="10">
        <f t="shared" si="50"/>
        <v>37913.550000000003</v>
      </c>
      <c r="AC1033" s="10">
        <v>40860.660000000003</v>
      </c>
      <c r="AD1033" s="10"/>
      <c r="AE1033" s="4"/>
      <c r="AF1033" s="4"/>
    </row>
    <row r="1034" spans="1:32" x14ac:dyDescent="0.2">
      <c r="A1034" s="51"/>
      <c r="B1034" s="11"/>
      <c r="C1034" s="11" t="s">
        <v>434</v>
      </c>
      <c r="D1034" s="11"/>
      <c r="E1034" s="11" t="s">
        <v>68</v>
      </c>
      <c r="F1034" s="11">
        <v>874</v>
      </c>
      <c r="G1034" s="11"/>
      <c r="H1034" s="11"/>
      <c r="I1034" s="11"/>
      <c r="J1034" s="11">
        <v>174.49</v>
      </c>
      <c r="K1034" s="11"/>
      <c r="M1034" s="11">
        <v>2</v>
      </c>
      <c r="N1034" s="64"/>
      <c r="P1034" s="189">
        <f t="shared" si="48"/>
        <v>87.245000000000005</v>
      </c>
      <c r="Q1034" s="11"/>
      <c r="R1034" s="11"/>
      <c r="S1034" s="11"/>
      <c r="T1034" s="166">
        <f t="shared" si="49"/>
        <v>437</v>
      </c>
      <c r="U1034" s="11"/>
      <c r="V1034" s="11"/>
      <c r="W1034" s="11"/>
      <c r="Y1034" s="11">
        <v>174.49</v>
      </c>
      <c r="Z1034" s="10"/>
      <c r="AA1034" s="191"/>
      <c r="AB1034" s="10">
        <f t="shared" si="50"/>
        <v>150.30000000000001</v>
      </c>
      <c r="AC1034" s="10">
        <v>161.97999999999999</v>
      </c>
      <c r="AD1034" s="10"/>
      <c r="AE1034" s="4"/>
      <c r="AF1034" s="4"/>
    </row>
    <row r="1035" spans="1:32" x14ac:dyDescent="0.2">
      <c r="A1035" s="51"/>
      <c r="B1035" s="11"/>
      <c r="C1035" s="11" t="s">
        <v>435</v>
      </c>
      <c r="D1035" s="11"/>
      <c r="E1035" s="11" t="s">
        <v>142</v>
      </c>
      <c r="F1035" s="11">
        <v>6885</v>
      </c>
      <c r="G1035" s="11"/>
      <c r="H1035" s="11"/>
      <c r="I1035" s="11"/>
      <c r="J1035" s="11">
        <v>1304.2199999999998</v>
      </c>
      <c r="K1035" s="11"/>
      <c r="M1035" s="11">
        <v>4</v>
      </c>
      <c r="N1035" s="64"/>
      <c r="P1035" s="189">
        <f t="shared" si="48"/>
        <v>326.05499999999995</v>
      </c>
      <c r="Q1035" s="11"/>
      <c r="R1035" s="11"/>
      <c r="S1035" s="11"/>
      <c r="T1035" s="166">
        <f t="shared" si="49"/>
        <v>1721.25</v>
      </c>
      <c r="U1035" s="11"/>
      <c r="V1035" s="11"/>
      <c r="W1035" s="11"/>
      <c r="Y1035" s="11">
        <v>1304.2199999999998</v>
      </c>
      <c r="Z1035" s="10"/>
      <c r="AA1035" s="191"/>
      <c r="AB1035" s="10">
        <f t="shared" si="50"/>
        <v>1123.3900000000001</v>
      </c>
      <c r="AC1035" s="10">
        <v>1210.71</v>
      </c>
      <c r="AD1035" s="10"/>
      <c r="AE1035" s="4"/>
      <c r="AF1035" s="4"/>
    </row>
    <row r="1036" spans="1:32" x14ac:dyDescent="0.2">
      <c r="A1036" s="51"/>
      <c r="B1036" s="11"/>
      <c r="C1036" s="11" t="s">
        <v>436</v>
      </c>
      <c r="D1036" s="11"/>
      <c r="E1036" s="11" t="s">
        <v>63</v>
      </c>
      <c r="F1036" s="11">
        <v>2162</v>
      </c>
      <c r="G1036" s="11"/>
      <c r="H1036" s="11"/>
      <c r="I1036" s="11"/>
      <c r="J1036" s="11">
        <v>491.49000000000007</v>
      </c>
      <c r="K1036" s="11"/>
      <c r="M1036" s="11">
        <v>14</v>
      </c>
      <c r="N1036" s="64"/>
      <c r="P1036" s="189">
        <f t="shared" si="48"/>
        <v>35.106428571428573</v>
      </c>
      <c r="Q1036" s="11"/>
      <c r="R1036" s="11"/>
      <c r="S1036" s="11"/>
      <c r="T1036" s="166">
        <f t="shared" si="49"/>
        <v>154.42857142857142</v>
      </c>
      <c r="U1036" s="11"/>
      <c r="V1036" s="11"/>
      <c r="W1036" s="11"/>
      <c r="Y1036" s="11">
        <v>491.49000000000007</v>
      </c>
      <c r="Z1036" s="10"/>
      <c r="AA1036" s="191"/>
      <c r="AB1036" s="10">
        <f t="shared" si="50"/>
        <v>423.34</v>
      </c>
      <c r="AC1036" s="10">
        <v>456.25</v>
      </c>
      <c r="AD1036" s="10"/>
      <c r="AE1036" s="4"/>
      <c r="AF1036" s="4"/>
    </row>
    <row r="1037" spans="1:32" x14ac:dyDescent="0.2">
      <c r="A1037" s="51"/>
      <c r="B1037" s="11"/>
      <c r="C1037" s="11" t="s">
        <v>437</v>
      </c>
      <c r="D1037" s="11"/>
      <c r="E1037" s="11" t="s">
        <v>68</v>
      </c>
      <c r="F1037" s="11">
        <v>637</v>
      </c>
      <c r="G1037" s="11"/>
      <c r="H1037" s="11"/>
      <c r="I1037" s="11"/>
      <c r="J1037" s="11">
        <v>124.31</v>
      </c>
      <c r="K1037" s="11"/>
      <c r="M1037" s="11">
        <v>1</v>
      </c>
      <c r="N1037" s="64"/>
      <c r="P1037" s="189">
        <f t="shared" si="48"/>
        <v>124.31</v>
      </c>
      <c r="Q1037" s="11"/>
      <c r="R1037" s="11"/>
      <c r="S1037" s="11"/>
      <c r="T1037" s="166">
        <f t="shared" si="49"/>
        <v>637</v>
      </c>
      <c r="U1037" s="11"/>
      <c r="V1037" s="11"/>
      <c r="W1037" s="11"/>
      <c r="Y1037" s="11">
        <v>124.31</v>
      </c>
      <c r="Z1037" s="10"/>
      <c r="AA1037" s="191"/>
      <c r="AB1037" s="10">
        <f t="shared" si="50"/>
        <v>107.07</v>
      </c>
      <c r="AC1037" s="10">
        <v>115.4</v>
      </c>
      <c r="AD1037" s="10"/>
      <c r="AE1037" s="4"/>
      <c r="AF1037" s="4"/>
    </row>
    <row r="1038" spans="1:32" x14ac:dyDescent="0.2">
      <c r="A1038" s="51"/>
      <c r="B1038" s="11"/>
      <c r="C1038" s="11" t="s">
        <v>438</v>
      </c>
      <c r="D1038" s="11"/>
      <c r="E1038" s="11" t="s">
        <v>220</v>
      </c>
      <c r="F1038" s="11">
        <v>1307</v>
      </c>
      <c r="G1038" s="11"/>
      <c r="H1038" s="11"/>
      <c r="I1038" s="11"/>
      <c r="J1038" s="11">
        <v>237.54</v>
      </c>
      <c r="K1038" s="11"/>
      <c r="M1038" s="11">
        <v>3</v>
      </c>
      <c r="N1038" s="64"/>
      <c r="P1038" s="189">
        <f t="shared" si="48"/>
        <v>79.179999999999993</v>
      </c>
      <c r="Q1038" s="11"/>
      <c r="R1038" s="11"/>
      <c r="S1038" s="11"/>
      <c r="T1038" s="166">
        <f t="shared" si="49"/>
        <v>435.66666666666669</v>
      </c>
      <c r="U1038" s="11"/>
      <c r="V1038" s="11"/>
      <c r="W1038" s="11"/>
      <c r="Y1038" s="11">
        <v>237.54</v>
      </c>
      <c r="Z1038" s="10"/>
      <c r="AA1038" s="191"/>
      <c r="AB1038" s="10">
        <f t="shared" si="50"/>
        <v>204.6</v>
      </c>
      <c r="AC1038" s="10">
        <v>220.51</v>
      </c>
      <c r="AD1038" s="10"/>
      <c r="AE1038" s="4"/>
      <c r="AF1038" s="4"/>
    </row>
    <row r="1039" spans="1:32" x14ac:dyDescent="0.2">
      <c r="A1039" s="51"/>
      <c r="B1039" s="11"/>
      <c r="C1039" s="11" t="s">
        <v>438</v>
      </c>
      <c r="D1039" s="11"/>
      <c r="E1039" s="11" t="s">
        <v>386</v>
      </c>
      <c r="F1039" s="11">
        <v>597</v>
      </c>
      <c r="G1039" s="11"/>
      <c r="H1039" s="11"/>
      <c r="I1039" s="11"/>
      <c r="J1039" s="11">
        <v>117.69</v>
      </c>
      <c r="K1039" s="11"/>
      <c r="M1039" s="11">
        <v>1</v>
      </c>
      <c r="N1039" s="64"/>
      <c r="P1039" s="189">
        <f t="shared" si="48"/>
        <v>117.69</v>
      </c>
      <c r="Q1039" s="11"/>
      <c r="R1039" s="11"/>
      <c r="S1039" s="11"/>
      <c r="T1039" s="166">
        <f t="shared" si="49"/>
        <v>597</v>
      </c>
      <c r="U1039" s="11"/>
      <c r="V1039" s="11"/>
      <c r="W1039" s="11"/>
      <c r="Y1039" s="11">
        <v>117.69</v>
      </c>
      <c r="Z1039" s="10"/>
      <c r="AA1039" s="191"/>
      <c r="AB1039" s="10">
        <f t="shared" si="50"/>
        <v>101.37</v>
      </c>
      <c r="AC1039" s="10">
        <v>109.25</v>
      </c>
      <c r="AD1039" s="10"/>
      <c r="AE1039" s="4"/>
      <c r="AF1039" s="4"/>
    </row>
    <row r="1040" spans="1:32" x14ac:dyDescent="0.2">
      <c r="A1040" s="51"/>
      <c r="B1040" s="11"/>
      <c r="C1040" s="11" t="s">
        <v>438</v>
      </c>
      <c r="D1040" s="11"/>
      <c r="E1040" s="11" t="s">
        <v>121</v>
      </c>
      <c r="F1040" s="11">
        <v>871633</v>
      </c>
      <c r="G1040" s="11"/>
      <c r="H1040" s="11"/>
      <c r="I1040" s="11"/>
      <c r="J1040" s="11">
        <v>162593.47000000003</v>
      </c>
      <c r="K1040" s="11"/>
      <c r="M1040" s="11">
        <v>1066</v>
      </c>
      <c r="N1040" s="64"/>
      <c r="P1040" s="189">
        <f t="shared" si="48"/>
        <v>152.5267073170732</v>
      </c>
      <c r="Q1040" s="11"/>
      <c r="R1040" s="11"/>
      <c r="S1040" s="11"/>
      <c r="T1040" s="166">
        <f t="shared" si="49"/>
        <v>817.6669793621013</v>
      </c>
      <c r="U1040" s="11"/>
      <c r="V1040" s="11"/>
      <c r="W1040" s="11"/>
      <c r="Y1040" s="11">
        <v>162593.47000000003</v>
      </c>
      <c r="Z1040" s="10"/>
      <c r="AA1040" s="191"/>
      <c r="AB1040" s="10">
        <f t="shared" si="50"/>
        <v>140049.79999999999</v>
      </c>
      <c r="AC1040" s="10">
        <v>150936.21</v>
      </c>
      <c r="AD1040" s="10"/>
      <c r="AE1040" s="4"/>
      <c r="AF1040" s="4"/>
    </row>
    <row r="1041" spans="1:32" x14ac:dyDescent="0.2">
      <c r="A1041" s="51"/>
      <c r="B1041" s="11"/>
      <c r="C1041" s="11" t="s">
        <v>439</v>
      </c>
      <c r="D1041" s="11"/>
      <c r="E1041" s="11" t="s">
        <v>100</v>
      </c>
      <c r="F1041" s="11">
        <v>1007</v>
      </c>
      <c r="G1041" s="11"/>
      <c r="H1041" s="11"/>
      <c r="I1041" s="11"/>
      <c r="J1041" s="11">
        <v>193.26</v>
      </c>
      <c r="K1041" s="11"/>
      <c r="M1041" s="11">
        <v>1</v>
      </c>
      <c r="N1041" s="64"/>
      <c r="P1041" s="189">
        <f t="shared" si="48"/>
        <v>193.26</v>
      </c>
      <c r="Q1041" s="11"/>
      <c r="R1041" s="11"/>
      <c r="S1041" s="11"/>
      <c r="T1041" s="166">
        <f t="shared" si="49"/>
        <v>1007</v>
      </c>
      <c r="U1041" s="11"/>
      <c r="V1041" s="11"/>
      <c r="W1041" s="11"/>
      <c r="Y1041" s="11">
        <v>193.26</v>
      </c>
      <c r="Z1041" s="10"/>
      <c r="AA1041" s="191"/>
      <c r="AB1041" s="10">
        <f t="shared" si="50"/>
        <v>166.46</v>
      </c>
      <c r="AC1041" s="10">
        <v>179.4</v>
      </c>
      <c r="AD1041" s="10"/>
      <c r="AE1041" s="4"/>
      <c r="AF1041" s="4"/>
    </row>
    <row r="1042" spans="1:32" x14ac:dyDescent="0.2">
      <c r="A1042" s="51"/>
      <c r="B1042" s="11"/>
      <c r="C1042" s="11" t="s">
        <v>439</v>
      </c>
      <c r="D1042" s="11"/>
      <c r="E1042" s="11" t="s">
        <v>332</v>
      </c>
      <c r="F1042" s="11">
        <v>848312</v>
      </c>
      <c r="G1042" s="11"/>
      <c r="H1042" s="11"/>
      <c r="I1042" s="11"/>
      <c r="J1042" s="11">
        <v>159961.25000000044</v>
      </c>
      <c r="K1042" s="11"/>
      <c r="M1042" s="11">
        <v>1466</v>
      </c>
      <c r="N1042" s="64"/>
      <c r="P1042" s="189">
        <f t="shared" si="48"/>
        <v>109.11408594815855</v>
      </c>
      <c r="Q1042" s="11"/>
      <c r="R1042" s="11"/>
      <c r="S1042" s="11"/>
      <c r="T1042" s="166">
        <f t="shared" si="49"/>
        <v>578.65757162346517</v>
      </c>
      <c r="U1042" s="11"/>
      <c r="V1042" s="11"/>
      <c r="W1042" s="11"/>
      <c r="Y1042" s="11">
        <v>159961.25000000044</v>
      </c>
      <c r="Z1042" s="10"/>
      <c r="AA1042" s="191"/>
      <c r="AB1042" s="10">
        <f t="shared" si="50"/>
        <v>137782.54</v>
      </c>
      <c r="AC1042" s="10">
        <v>148492.71</v>
      </c>
      <c r="AD1042" s="10"/>
      <c r="AE1042" s="4"/>
      <c r="AF1042" s="4"/>
    </row>
    <row r="1043" spans="1:32" x14ac:dyDescent="0.2">
      <c r="A1043" s="51"/>
      <c r="B1043" s="11"/>
      <c r="C1043" s="11" t="s">
        <v>440</v>
      </c>
      <c r="D1043" s="11"/>
      <c r="E1043" s="11" t="s">
        <v>68</v>
      </c>
      <c r="F1043" s="11">
        <v>-968</v>
      </c>
      <c r="G1043" s="11"/>
      <c r="H1043" s="11"/>
      <c r="I1043" s="11"/>
      <c r="J1043" s="11">
        <v>-82.72</v>
      </c>
      <c r="K1043" s="11"/>
      <c r="M1043" s="11">
        <v>14</v>
      </c>
      <c r="N1043" s="64"/>
      <c r="P1043" s="189">
        <f t="shared" si="48"/>
        <v>-5.9085714285714284</v>
      </c>
      <c r="Q1043" s="11"/>
      <c r="R1043" s="11"/>
      <c r="S1043" s="11"/>
      <c r="T1043" s="166">
        <f t="shared" si="49"/>
        <v>-69.142857142857139</v>
      </c>
      <c r="U1043" s="11"/>
      <c r="V1043" s="11"/>
      <c r="W1043" s="11"/>
      <c r="Y1043" s="11">
        <v>-82.72</v>
      </c>
      <c r="Z1043" s="10"/>
      <c r="AA1043" s="191"/>
      <c r="AB1043" s="10">
        <f t="shared" si="50"/>
        <v>-71.25</v>
      </c>
      <c r="AC1043" s="10">
        <v>-76.790000000000006</v>
      </c>
      <c r="AD1043" s="10"/>
      <c r="AE1043" s="4"/>
      <c r="AF1043" s="4"/>
    </row>
    <row r="1044" spans="1:32" x14ac:dyDescent="0.2">
      <c r="A1044" s="51"/>
      <c r="B1044" s="11"/>
      <c r="C1044" s="11" t="s">
        <v>441</v>
      </c>
      <c r="D1044" s="11"/>
      <c r="E1044" s="11" t="s">
        <v>442</v>
      </c>
      <c r="F1044" s="11">
        <v>2215264</v>
      </c>
      <c r="G1044" s="11"/>
      <c r="H1044" s="11"/>
      <c r="I1044" s="11"/>
      <c r="J1044" s="11">
        <v>395719.26000000082</v>
      </c>
      <c r="K1044" s="11"/>
      <c r="M1044" s="11">
        <v>2525</v>
      </c>
      <c r="N1044" s="64"/>
      <c r="P1044" s="189">
        <f t="shared" si="48"/>
        <v>156.72049900990132</v>
      </c>
      <c r="Q1044" s="11"/>
      <c r="R1044" s="11"/>
      <c r="S1044" s="11"/>
      <c r="T1044" s="166">
        <f t="shared" si="49"/>
        <v>877.33227722772278</v>
      </c>
      <c r="U1044" s="11"/>
      <c r="V1044" s="11"/>
      <c r="W1044" s="11"/>
      <c r="Y1044" s="11">
        <v>395719.26000000082</v>
      </c>
      <c r="Z1044" s="10"/>
      <c r="AA1044" s="191"/>
      <c r="AB1044" s="10">
        <f t="shared" si="50"/>
        <v>340852.57</v>
      </c>
      <c r="AC1044" s="10">
        <v>367347.88</v>
      </c>
      <c r="AD1044" s="10"/>
      <c r="AE1044" s="4"/>
      <c r="AF1044" s="4"/>
    </row>
    <row r="1045" spans="1:32" x14ac:dyDescent="0.2">
      <c r="A1045" s="51"/>
      <c r="B1045" s="11"/>
      <c r="C1045" s="11" t="s">
        <v>443</v>
      </c>
      <c r="D1045" s="11"/>
      <c r="E1045" s="11" t="s">
        <v>88</v>
      </c>
      <c r="F1045" s="11">
        <v>561</v>
      </c>
      <c r="G1045" s="11"/>
      <c r="H1045" s="11"/>
      <c r="I1045" s="11"/>
      <c r="J1045" s="11">
        <v>110.47</v>
      </c>
      <c r="K1045" s="11"/>
      <c r="M1045" s="11">
        <v>1</v>
      </c>
      <c r="N1045" s="64"/>
      <c r="P1045" s="189">
        <f t="shared" si="48"/>
        <v>110.47</v>
      </c>
      <c r="Q1045" s="11"/>
      <c r="R1045" s="11"/>
      <c r="S1045" s="11"/>
      <c r="T1045" s="166">
        <f t="shared" si="49"/>
        <v>561</v>
      </c>
      <c r="U1045" s="11"/>
      <c r="V1045" s="11"/>
      <c r="W1045" s="11"/>
      <c r="Y1045" s="11">
        <v>110.47</v>
      </c>
      <c r="Z1045" s="10"/>
      <c r="AA1045" s="191"/>
      <c r="AB1045" s="10">
        <f t="shared" si="50"/>
        <v>95.15</v>
      </c>
      <c r="AC1045" s="10">
        <v>102.55</v>
      </c>
      <c r="AD1045" s="10"/>
      <c r="AE1045" s="4"/>
      <c r="AF1045" s="4"/>
    </row>
    <row r="1046" spans="1:32" x14ac:dyDescent="0.2">
      <c r="A1046" s="51"/>
      <c r="B1046" s="11"/>
      <c r="C1046" s="11" t="s">
        <v>443</v>
      </c>
      <c r="D1046" s="11"/>
      <c r="E1046" s="11" t="s">
        <v>444</v>
      </c>
      <c r="F1046" s="11">
        <v>667104</v>
      </c>
      <c r="G1046" s="11"/>
      <c r="H1046" s="11"/>
      <c r="I1046" s="11"/>
      <c r="J1046" s="11">
        <v>122805.1699999999</v>
      </c>
      <c r="K1046" s="11"/>
      <c r="M1046" s="11">
        <v>721</v>
      </c>
      <c r="N1046" s="64"/>
      <c r="P1046" s="189">
        <f t="shared" si="48"/>
        <v>170.32617198335632</v>
      </c>
      <c r="Q1046" s="11"/>
      <c r="R1046" s="11"/>
      <c r="S1046" s="11"/>
      <c r="T1046" s="166">
        <f t="shared" si="49"/>
        <v>925.24826629681002</v>
      </c>
      <c r="U1046" s="11"/>
      <c r="V1046" s="11"/>
      <c r="W1046" s="11"/>
      <c r="Y1046" s="11">
        <v>122805.1699999999</v>
      </c>
      <c r="Z1046" s="10"/>
      <c r="AA1046" s="191"/>
      <c r="AB1046" s="10">
        <f t="shared" si="50"/>
        <v>105778.17</v>
      </c>
      <c r="AC1046" s="10">
        <v>114000.56</v>
      </c>
      <c r="AD1046" s="10"/>
      <c r="AE1046" s="4"/>
      <c r="AF1046" s="4"/>
    </row>
    <row r="1047" spans="1:32" x14ac:dyDescent="0.2">
      <c r="A1047" s="51"/>
      <c r="B1047" s="11"/>
      <c r="C1047" s="11" t="s">
        <v>445</v>
      </c>
      <c r="D1047" s="11"/>
      <c r="E1047" s="11" t="s">
        <v>66</v>
      </c>
      <c r="F1047" s="11">
        <v>2430</v>
      </c>
      <c r="G1047" s="11"/>
      <c r="H1047" s="11"/>
      <c r="I1047" s="11"/>
      <c r="J1047" s="11">
        <v>475.41</v>
      </c>
      <c r="K1047" s="11"/>
      <c r="M1047" s="11">
        <v>4</v>
      </c>
      <c r="N1047" s="64"/>
      <c r="P1047" s="189">
        <f t="shared" si="48"/>
        <v>118.85250000000001</v>
      </c>
      <c r="Q1047" s="11"/>
      <c r="R1047" s="11"/>
      <c r="S1047" s="11"/>
      <c r="T1047" s="166">
        <f t="shared" si="49"/>
        <v>607.5</v>
      </c>
      <c r="U1047" s="11"/>
      <c r="V1047" s="11"/>
      <c r="W1047" s="11"/>
      <c r="Y1047" s="11">
        <v>475.41</v>
      </c>
      <c r="Z1047" s="10"/>
      <c r="AA1047" s="191"/>
      <c r="AB1047" s="10">
        <f t="shared" si="50"/>
        <v>409.49</v>
      </c>
      <c r="AC1047" s="10">
        <v>441.33</v>
      </c>
      <c r="AD1047" s="10"/>
      <c r="AE1047" s="4"/>
      <c r="AF1047" s="4"/>
    </row>
    <row r="1048" spans="1:32" x14ac:dyDescent="0.2">
      <c r="A1048" s="51"/>
      <c r="B1048" s="11"/>
      <c r="C1048" s="11" t="s">
        <v>446</v>
      </c>
      <c r="D1048" s="11"/>
      <c r="E1048" s="11" t="s">
        <v>173</v>
      </c>
      <c r="F1048" s="11">
        <v>2432979</v>
      </c>
      <c r="G1048" s="11"/>
      <c r="H1048" s="11"/>
      <c r="I1048" s="11"/>
      <c r="J1048" s="11">
        <v>428389.86000000162</v>
      </c>
      <c r="K1048" s="11"/>
      <c r="M1048" s="11">
        <v>2587</v>
      </c>
      <c r="N1048" s="64"/>
      <c r="P1048" s="189">
        <f t="shared" si="48"/>
        <v>165.59329725550893</v>
      </c>
      <c r="Q1048" s="11"/>
      <c r="R1048" s="11"/>
      <c r="S1048" s="11"/>
      <c r="T1048" s="166">
        <f t="shared" si="49"/>
        <v>940.46347120216467</v>
      </c>
      <c r="U1048" s="11"/>
      <c r="V1048" s="11"/>
      <c r="W1048" s="11"/>
      <c r="Y1048" s="11">
        <v>428389.86000000162</v>
      </c>
      <c r="Z1048" s="10"/>
      <c r="AA1048" s="191"/>
      <c r="AB1048" s="10">
        <f t="shared" si="50"/>
        <v>368993.38</v>
      </c>
      <c r="AC1048" s="10">
        <v>397676.14</v>
      </c>
      <c r="AD1048" s="10"/>
      <c r="AE1048" s="4"/>
      <c r="AF1048" s="4"/>
    </row>
    <row r="1049" spans="1:32" x14ac:dyDescent="0.2">
      <c r="A1049" s="51"/>
      <c r="B1049" s="11"/>
      <c r="C1049" s="11" t="s">
        <v>447</v>
      </c>
      <c r="D1049" s="11"/>
      <c r="E1049" s="11" t="s">
        <v>448</v>
      </c>
      <c r="F1049" s="11">
        <v>4587731</v>
      </c>
      <c r="G1049" s="11"/>
      <c r="H1049" s="11"/>
      <c r="I1049" s="11"/>
      <c r="J1049" s="11">
        <v>840424.83000000112</v>
      </c>
      <c r="K1049" s="11"/>
      <c r="M1049" s="11">
        <v>5643</v>
      </c>
      <c r="N1049" s="64"/>
      <c r="P1049" s="189">
        <f t="shared" si="48"/>
        <v>148.93227538543348</v>
      </c>
      <c r="Q1049" s="11"/>
      <c r="R1049" s="11"/>
      <c r="S1049" s="11"/>
      <c r="T1049" s="166">
        <f t="shared" si="49"/>
        <v>812.99503810030126</v>
      </c>
      <c r="U1049" s="11"/>
      <c r="V1049" s="11"/>
      <c r="W1049" s="11"/>
      <c r="Y1049" s="11">
        <v>840424.83000000112</v>
      </c>
      <c r="Z1049" s="10"/>
      <c r="AA1049" s="191"/>
      <c r="AB1049" s="10">
        <f t="shared" si="50"/>
        <v>723899.48</v>
      </c>
      <c r="AC1049" s="10">
        <v>780169.96</v>
      </c>
      <c r="AD1049" s="10"/>
      <c r="AE1049" s="4"/>
      <c r="AF1049" s="4"/>
    </row>
    <row r="1050" spans="1:32" x14ac:dyDescent="0.2">
      <c r="A1050" s="51"/>
      <c r="B1050" s="11"/>
      <c r="C1050" s="11" t="s">
        <v>449</v>
      </c>
      <c r="D1050" s="11"/>
      <c r="E1050" s="11" t="s">
        <v>77</v>
      </c>
      <c r="F1050" s="11">
        <v>2395</v>
      </c>
      <c r="G1050" s="11"/>
      <c r="H1050" s="11"/>
      <c r="I1050" s="11"/>
      <c r="J1050" s="11">
        <v>473.90999999999997</v>
      </c>
      <c r="K1050" s="11"/>
      <c r="M1050" s="11">
        <v>5</v>
      </c>
      <c r="N1050" s="64"/>
      <c r="P1050" s="189">
        <f t="shared" si="48"/>
        <v>94.781999999999996</v>
      </c>
      <c r="Q1050" s="11"/>
      <c r="R1050" s="11"/>
      <c r="S1050" s="11"/>
      <c r="T1050" s="166">
        <f t="shared" si="49"/>
        <v>479</v>
      </c>
      <c r="U1050" s="11"/>
      <c r="V1050" s="11"/>
      <c r="W1050" s="11"/>
      <c r="Y1050" s="11">
        <v>473.90999999999997</v>
      </c>
      <c r="Z1050" s="10"/>
      <c r="AA1050" s="191"/>
      <c r="AB1050" s="10">
        <f t="shared" si="50"/>
        <v>408.2</v>
      </c>
      <c r="AC1050" s="10">
        <v>439.93</v>
      </c>
      <c r="AD1050" s="10"/>
      <c r="AE1050" s="4"/>
      <c r="AF1050" s="4"/>
    </row>
    <row r="1051" spans="1:32" x14ac:dyDescent="0.2">
      <c r="A1051" s="51"/>
      <c r="B1051" s="11"/>
      <c r="C1051" s="11" t="s">
        <v>450</v>
      </c>
      <c r="D1051" s="11"/>
      <c r="E1051" s="11" t="s">
        <v>161</v>
      </c>
      <c r="F1051" s="11">
        <v>321</v>
      </c>
      <c r="G1051" s="11"/>
      <c r="H1051" s="11"/>
      <c r="I1051" s="11"/>
      <c r="J1051" s="11">
        <v>66.33</v>
      </c>
      <c r="K1051" s="11"/>
      <c r="M1051" s="11">
        <v>1</v>
      </c>
      <c r="N1051" s="64"/>
      <c r="P1051" s="189">
        <f t="shared" si="48"/>
        <v>66.33</v>
      </c>
      <c r="Q1051" s="11"/>
      <c r="R1051" s="11"/>
      <c r="S1051" s="11"/>
      <c r="T1051" s="166">
        <f t="shared" si="49"/>
        <v>321</v>
      </c>
      <c r="U1051" s="11"/>
      <c r="V1051" s="11"/>
      <c r="W1051" s="11"/>
      <c r="Y1051" s="11">
        <v>66.33</v>
      </c>
      <c r="Z1051" s="10"/>
      <c r="AA1051" s="191"/>
      <c r="AB1051" s="10">
        <f t="shared" si="50"/>
        <v>57.13</v>
      </c>
      <c r="AC1051" s="10">
        <v>61.57</v>
      </c>
      <c r="AD1051" s="10"/>
      <c r="AE1051" s="4"/>
      <c r="AF1051" s="4"/>
    </row>
    <row r="1052" spans="1:32" x14ac:dyDescent="0.2">
      <c r="A1052" s="51"/>
      <c r="B1052" s="11"/>
      <c r="C1052" s="11" t="s">
        <v>451</v>
      </c>
      <c r="D1052" s="11"/>
      <c r="E1052" s="11" t="s">
        <v>452</v>
      </c>
      <c r="F1052" s="11">
        <v>586</v>
      </c>
      <c r="G1052" s="11"/>
      <c r="H1052" s="11"/>
      <c r="I1052" s="11"/>
      <c r="J1052" s="11">
        <v>115.1</v>
      </c>
      <c r="K1052" s="11"/>
      <c r="M1052" s="11">
        <v>1</v>
      </c>
      <c r="N1052" s="64"/>
      <c r="P1052" s="189">
        <f t="shared" si="48"/>
        <v>115.1</v>
      </c>
      <c r="Q1052" s="11"/>
      <c r="R1052" s="11"/>
      <c r="S1052" s="11"/>
      <c r="T1052" s="166">
        <f t="shared" si="49"/>
        <v>586</v>
      </c>
      <c r="U1052" s="11"/>
      <c r="V1052" s="11"/>
      <c r="W1052" s="11"/>
      <c r="Y1052" s="11">
        <v>115.1</v>
      </c>
      <c r="Z1052" s="10"/>
      <c r="AA1052" s="191"/>
      <c r="AB1052" s="10">
        <f t="shared" si="50"/>
        <v>99.14</v>
      </c>
      <c r="AC1052" s="10">
        <v>106.85</v>
      </c>
      <c r="AD1052" s="10"/>
      <c r="AE1052" s="4"/>
      <c r="AF1052" s="4"/>
    </row>
    <row r="1053" spans="1:32" x14ac:dyDescent="0.2">
      <c r="A1053" s="51"/>
      <c r="B1053" s="11"/>
      <c r="C1053" s="11" t="s">
        <v>451</v>
      </c>
      <c r="D1053" s="11"/>
      <c r="E1053" s="11" t="s">
        <v>124</v>
      </c>
      <c r="F1053" s="11">
        <v>727614</v>
      </c>
      <c r="G1053" s="11"/>
      <c r="H1053" s="11"/>
      <c r="I1053" s="11"/>
      <c r="J1053" s="11">
        <v>134083.98000000001</v>
      </c>
      <c r="K1053" s="11"/>
      <c r="M1053" s="11">
        <v>693</v>
      </c>
      <c r="N1053" s="64"/>
      <c r="P1053" s="189">
        <f t="shared" si="48"/>
        <v>193.48337662337664</v>
      </c>
      <c r="Q1053" s="11"/>
      <c r="R1053" s="11"/>
      <c r="S1053" s="11"/>
      <c r="T1053" s="166">
        <f t="shared" si="49"/>
        <v>1049.9480519480519</v>
      </c>
      <c r="U1053" s="11"/>
      <c r="V1053" s="11"/>
      <c r="W1053" s="11"/>
      <c r="Y1053" s="11">
        <v>134083.98000000001</v>
      </c>
      <c r="Z1053" s="10"/>
      <c r="AA1053" s="191"/>
      <c r="AB1053" s="10">
        <f t="shared" si="50"/>
        <v>115493.16</v>
      </c>
      <c r="AC1053" s="10">
        <v>124470.73</v>
      </c>
      <c r="AD1053" s="10"/>
      <c r="AE1053" s="4"/>
      <c r="AF1053" s="4"/>
    </row>
    <row r="1054" spans="1:32" x14ac:dyDescent="0.2">
      <c r="A1054" s="51"/>
      <c r="B1054" s="11"/>
      <c r="C1054" s="11" t="s">
        <v>453</v>
      </c>
      <c r="D1054" s="11"/>
      <c r="E1054" s="11" t="s">
        <v>93</v>
      </c>
      <c r="F1054" s="11">
        <v>4597</v>
      </c>
      <c r="G1054" s="11"/>
      <c r="H1054" s="11"/>
      <c r="I1054" s="11"/>
      <c r="J1054" s="11">
        <v>864.41000000000008</v>
      </c>
      <c r="K1054" s="11"/>
      <c r="M1054" s="11">
        <v>2</v>
      </c>
      <c r="N1054" s="64"/>
      <c r="P1054" s="189">
        <f t="shared" si="48"/>
        <v>432.20500000000004</v>
      </c>
      <c r="Q1054" s="11"/>
      <c r="R1054" s="11"/>
      <c r="S1054" s="11"/>
      <c r="T1054" s="166">
        <f t="shared" si="49"/>
        <v>2298.5</v>
      </c>
      <c r="U1054" s="11"/>
      <c r="V1054" s="11"/>
      <c r="W1054" s="11"/>
      <c r="Y1054" s="11">
        <v>864.41000000000008</v>
      </c>
      <c r="Z1054" s="10"/>
      <c r="AA1054" s="191"/>
      <c r="AB1054" s="10">
        <f t="shared" si="50"/>
        <v>744.56</v>
      </c>
      <c r="AC1054" s="10">
        <v>802.44</v>
      </c>
      <c r="AD1054" s="10"/>
      <c r="AE1054" s="4"/>
      <c r="AF1054" s="4"/>
    </row>
    <row r="1055" spans="1:32" x14ac:dyDescent="0.2">
      <c r="A1055" s="51"/>
      <c r="B1055" s="11"/>
      <c r="C1055" s="11" t="s">
        <v>454</v>
      </c>
      <c r="D1055" s="11"/>
      <c r="E1055" s="11" t="s">
        <v>455</v>
      </c>
      <c r="F1055" s="11">
        <v>164258</v>
      </c>
      <c r="G1055" s="11"/>
      <c r="H1055" s="11"/>
      <c r="I1055" s="11"/>
      <c r="J1055" s="11">
        <v>31246.840000000026</v>
      </c>
      <c r="K1055" s="11"/>
      <c r="M1055" s="11">
        <v>260</v>
      </c>
      <c r="N1055" s="64"/>
      <c r="P1055" s="189">
        <f t="shared" si="48"/>
        <v>120.18015384615394</v>
      </c>
      <c r="Q1055" s="11"/>
      <c r="R1055" s="11"/>
      <c r="S1055" s="11"/>
      <c r="T1055" s="166">
        <f t="shared" si="49"/>
        <v>631.76153846153841</v>
      </c>
      <c r="U1055" s="11"/>
      <c r="V1055" s="11"/>
      <c r="W1055" s="11"/>
      <c r="Y1055" s="11">
        <v>31246.840000000026</v>
      </c>
      <c r="Z1055" s="10"/>
      <c r="AA1055" s="191"/>
      <c r="AB1055" s="10">
        <f t="shared" si="50"/>
        <v>26914.45</v>
      </c>
      <c r="AC1055" s="10">
        <v>29006.58</v>
      </c>
      <c r="AD1055" s="10"/>
      <c r="AE1055" s="4"/>
      <c r="AF1055" s="4"/>
    </row>
    <row r="1056" spans="1:32" x14ac:dyDescent="0.2">
      <c r="A1056" s="51"/>
      <c r="B1056" s="11"/>
      <c r="C1056" s="11" t="s">
        <v>454</v>
      </c>
      <c r="D1056" s="11"/>
      <c r="E1056" s="11" t="s">
        <v>173</v>
      </c>
      <c r="F1056" s="11">
        <v>2311</v>
      </c>
      <c r="G1056" s="11"/>
      <c r="H1056" s="11"/>
      <c r="I1056" s="11"/>
      <c r="J1056" s="11">
        <v>440.84</v>
      </c>
      <c r="K1056" s="11"/>
      <c r="M1056" s="11">
        <v>2</v>
      </c>
      <c r="N1056" s="64"/>
      <c r="P1056" s="189">
        <f t="shared" si="48"/>
        <v>220.42</v>
      </c>
      <c r="Q1056" s="11"/>
      <c r="R1056" s="11"/>
      <c r="S1056" s="11"/>
      <c r="T1056" s="166">
        <f t="shared" si="49"/>
        <v>1155.5</v>
      </c>
      <c r="U1056" s="11"/>
      <c r="V1056" s="11"/>
      <c r="W1056" s="11"/>
      <c r="Y1056" s="11">
        <v>440.84</v>
      </c>
      <c r="Z1056" s="10"/>
      <c r="AA1056" s="191"/>
      <c r="AB1056" s="10">
        <f t="shared" si="50"/>
        <v>379.72</v>
      </c>
      <c r="AC1056" s="10">
        <v>409.23</v>
      </c>
      <c r="AD1056" s="10"/>
      <c r="AE1056" s="4"/>
      <c r="AF1056" s="4"/>
    </row>
    <row r="1057" spans="1:32" x14ac:dyDescent="0.2">
      <c r="A1057" s="51"/>
      <c r="B1057" s="11"/>
      <c r="C1057" s="11" t="s">
        <v>456</v>
      </c>
      <c r="D1057" s="11"/>
      <c r="E1057" s="11" t="s">
        <v>199</v>
      </c>
      <c r="F1057" s="11">
        <v>2531892</v>
      </c>
      <c r="G1057" s="11"/>
      <c r="H1057" s="11"/>
      <c r="I1057" s="11"/>
      <c r="J1057" s="11">
        <v>463206.2200000005</v>
      </c>
      <c r="K1057" s="11"/>
      <c r="M1057" s="11">
        <v>4268</v>
      </c>
      <c r="N1057" s="64"/>
      <c r="P1057" s="189">
        <f t="shared" si="48"/>
        <v>108.53004217432064</v>
      </c>
      <c r="Q1057" s="11"/>
      <c r="R1057" s="11"/>
      <c r="S1057" s="11"/>
      <c r="T1057" s="166">
        <f t="shared" si="49"/>
        <v>593.2268041237113</v>
      </c>
      <c r="U1057" s="11"/>
      <c r="V1057" s="11"/>
      <c r="W1057" s="11"/>
      <c r="Y1057" s="11">
        <v>463206.2200000005</v>
      </c>
      <c r="Z1057" s="10"/>
      <c r="AA1057" s="191"/>
      <c r="AB1057" s="10">
        <f t="shared" si="50"/>
        <v>398982.43</v>
      </c>
      <c r="AC1057" s="10">
        <v>429996.31</v>
      </c>
      <c r="AD1057" s="10"/>
      <c r="AE1057" s="4"/>
      <c r="AF1057" s="4"/>
    </row>
    <row r="1058" spans="1:32" x14ac:dyDescent="0.2">
      <c r="A1058" s="51"/>
      <c r="B1058" s="11"/>
      <c r="C1058" s="11" t="s">
        <v>456</v>
      </c>
      <c r="D1058" s="11"/>
      <c r="E1058" s="11" t="s">
        <v>457</v>
      </c>
      <c r="F1058" s="11">
        <v>175</v>
      </c>
      <c r="G1058" s="11"/>
      <c r="H1058" s="11"/>
      <c r="I1058" s="11"/>
      <c r="J1058" s="11">
        <v>38.92</v>
      </c>
      <c r="K1058" s="11"/>
      <c r="M1058" s="11">
        <v>1</v>
      </c>
      <c r="N1058" s="64"/>
      <c r="P1058" s="189">
        <f t="shared" si="48"/>
        <v>38.92</v>
      </c>
      <c r="Q1058" s="11"/>
      <c r="R1058" s="11"/>
      <c r="S1058" s="11"/>
      <c r="T1058" s="166">
        <f t="shared" si="49"/>
        <v>175</v>
      </c>
      <c r="U1058" s="11"/>
      <c r="V1058" s="11"/>
      <c r="W1058" s="11"/>
      <c r="Y1058" s="11">
        <v>38.92</v>
      </c>
      <c r="Z1058" s="10"/>
      <c r="AA1058" s="191"/>
      <c r="AB1058" s="10">
        <f t="shared" si="50"/>
        <v>33.520000000000003</v>
      </c>
      <c r="AC1058" s="10">
        <v>36.130000000000003</v>
      </c>
      <c r="AD1058" s="10"/>
      <c r="AE1058" s="4"/>
      <c r="AF1058" s="4"/>
    </row>
    <row r="1059" spans="1:32" x14ac:dyDescent="0.2">
      <c r="A1059" s="51"/>
      <c r="B1059" s="11"/>
      <c r="C1059" s="11" t="s">
        <v>458</v>
      </c>
      <c r="D1059" s="11"/>
      <c r="E1059" s="11" t="s">
        <v>199</v>
      </c>
      <c r="F1059" s="11">
        <v>2177</v>
      </c>
      <c r="G1059" s="11"/>
      <c r="H1059" s="11"/>
      <c r="I1059" s="11"/>
      <c r="J1059" s="11">
        <v>188.52</v>
      </c>
      <c r="K1059" s="11"/>
      <c r="M1059" s="11">
        <v>2</v>
      </c>
      <c r="N1059" s="64"/>
      <c r="P1059" s="189">
        <f t="shared" si="48"/>
        <v>94.26</v>
      </c>
      <c r="Q1059" s="11"/>
      <c r="R1059" s="11"/>
      <c r="S1059" s="11"/>
      <c r="T1059" s="166">
        <f t="shared" si="49"/>
        <v>1088.5</v>
      </c>
      <c r="U1059" s="11"/>
      <c r="V1059" s="11"/>
      <c r="W1059" s="11"/>
      <c r="Y1059" s="11">
        <v>188.52</v>
      </c>
      <c r="Z1059" s="10"/>
      <c r="AA1059" s="191"/>
      <c r="AB1059" s="10">
        <f t="shared" si="50"/>
        <v>162.38</v>
      </c>
      <c r="AC1059" s="10">
        <v>175</v>
      </c>
      <c r="AD1059" s="10"/>
      <c r="AE1059" s="4"/>
      <c r="AF1059" s="4"/>
    </row>
    <row r="1060" spans="1:32" x14ac:dyDescent="0.2">
      <c r="A1060" s="51"/>
      <c r="B1060" s="11"/>
      <c r="C1060" s="11" t="s">
        <v>459</v>
      </c>
      <c r="D1060" s="11"/>
      <c r="E1060" s="11" t="s">
        <v>63</v>
      </c>
      <c r="F1060" s="11">
        <v>217093</v>
      </c>
      <c r="G1060" s="11"/>
      <c r="H1060" s="11"/>
      <c r="I1060" s="11"/>
      <c r="J1060" s="11">
        <v>40272.469999999994</v>
      </c>
      <c r="K1060" s="11"/>
      <c r="M1060" s="11">
        <v>371</v>
      </c>
      <c r="N1060" s="64"/>
      <c r="P1060" s="189">
        <f t="shared" si="48"/>
        <v>108.55113207547168</v>
      </c>
      <c r="Q1060" s="11"/>
      <c r="R1060" s="11"/>
      <c r="S1060" s="11"/>
      <c r="T1060" s="166">
        <f t="shared" si="49"/>
        <v>585.15633423180589</v>
      </c>
      <c r="U1060" s="11"/>
      <c r="V1060" s="11"/>
      <c r="W1060" s="11"/>
      <c r="Y1060" s="11">
        <v>40272.469999999994</v>
      </c>
      <c r="Z1060" s="10"/>
      <c r="AA1060" s="191"/>
      <c r="AB1060" s="10">
        <f t="shared" si="50"/>
        <v>34688.67</v>
      </c>
      <c r="AC1060" s="10">
        <v>37385.11</v>
      </c>
      <c r="AD1060" s="10"/>
      <c r="AE1060" s="4"/>
      <c r="AF1060" s="4"/>
    </row>
    <row r="1061" spans="1:32" x14ac:dyDescent="0.2">
      <c r="A1061" s="51"/>
      <c r="B1061" s="11"/>
      <c r="C1061" s="11" t="s">
        <v>460</v>
      </c>
      <c r="D1061" s="11"/>
      <c r="E1061" s="11" t="s">
        <v>175</v>
      </c>
      <c r="F1061" s="11">
        <v>34137</v>
      </c>
      <c r="G1061" s="11"/>
      <c r="H1061" s="11"/>
      <c r="I1061" s="11"/>
      <c r="J1061" s="11">
        <v>6118.6999999999989</v>
      </c>
      <c r="K1061" s="11"/>
      <c r="M1061" s="11">
        <v>43</v>
      </c>
      <c r="N1061" s="64"/>
      <c r="P1061" s="189">
        <f t="shared" si="48"/>
        <v>142.29534883720927</v>
      </c>
      <c r="Q1061" s="11"/>
      <c r="R1061" s="11"/>
      <c r="S1061" s="11"/>
      <c r="T1061" s="166">
        <f t="shared" si="49"/>
        <v>793.88372093023258</v>
      </c>
      <c r="U1061" s="11"/>
      <c r="V1061" s="11"/>
      <c r="W1061" s="11"/>
      <c r="Y1061" s="11">
        <v>6118.6999999999989</v>
      </c>
      <c r="Z1061" s="10"/>
      <c r="AA1061" s="191"/>
      <c r="AB1061" s="10">
        <f t="shared" si="50"/>
        <v>5270.34</v>
      </c>
      <c r="AC1061" s="10">
        <v>5680.02</v>
      </c>
      <c r="AD1061" s="10"/>
      <c r="AE1061" s="4"/>
      <c r="AF1061" s="4"/>
    </row>
    <row r="1062" spans="1:32" x14ac:dyDescent="0.2">
      <c r="A1062" s="51"/>
      <c r="B1062" s="11"/>
      <c r="C1062" s="11" t="s">
        <v>461</v>
      </c>
      <c r="D1062" s="11"/>
      <c r="E1062" s="11" t="s">
        <v>462</v>
      </c>
      <c r="F1062" s="11">
        <v>2556625</v>
      </c>
      <c r="G1062" s="11"/>
      <c r="H1062" s="11"/>
      <c r="I1062" s="11"/>
      <c r="J1062" s="11">
        <v>465831.42000000004</v>
      </c>
      <c r="K1062" s="11"/>
      <c r="M1062" s="11">
        <v>3845</v>
      </c>
      <c r="N1062" s="64"/>
      <c r="P1062" s="189">
        <f t="shared" si="48"/>
        <v>121.15251495448636</v>
      </c>
      <c r="Q1062" s="11"/>
      <c r="R1062" s="11"/>
      <c r="S1062" s="11"/>
      <c r="T1062" s="166">
        <f t="shared" si="49"/>
        <v>664.9219765929779</v>
      </c>
      <c r="U1062" s="11"/>
      <c r="V1062" s="11"/>
      <c r="W1062" s="11"/>
      <c r="Y1062" s="11">
        <v>465831.42000000004</v>
      </c>
      <c r="Z1062" s="10"/>
      <c r="AA1062" s="191"/>
      <c r="AB1062" s="10">
        <f t="shared" si="50"/>
        <v>401243.65</v>
      </c>
      <c r="AC1062" s="10">
        <v>432433.3</v>
      </c>
      <c r="AD1062" s="10"/>
      <c r="AE1062" s="4"/>
      <c r="AF1062" s="4"/>
    </row>
    <row r="1063" spans="1:32" x14ac:dyDescent="0.2">
      <c r="A1063" s="51"/>
      <c r="B1063" s="11"/>
      <c r="C1063" s="11" t="s">
        <v>463</v>
      </c>
      <c r="D1063" s="11"/>
      <c r="E1063" s="11" t="s">
        <v>142</v>
      </c>
      <c r="F1063" s="11">
        <v>8462</v>
      </c>
      <c r="G1063" s="11"/>
      <c r="H1063" s="11"/>
      <c r="I1063" s="11"/>
      <c r="J1063" s="11">
        <v>1616.09</v>
      </c>
      <c r="K1063" s="11"/>
      <c r="M1063" s="11">
        <v>8</v>
      </c>
      <c r="N1063" s="64"/>
      <c r="P1063" s="189">
        <f t="shared" si="48"/>
        <v>202.01124999999999</v>
      </c>
      <c r="Q1063" s="11"/>
      <c r="R1063" s="11"/>
      <c r="S1063" s="11"/>
      <c r="T1063" s="166">
        <f t="shared" si="49"/>
        <v>1057.75</v>
      </c>
      <c r="U1063" s="11"/>
      <c r="V1063" s="11"/>
      <c r="W1063" s="11"/>
      <c r="Y1063" s="11">
        <v>1616.09</v>
      </c>
      <c r="Z1063" s="10"/>
      <c r="AA1063" s="191"/>
      <c r="AB1063" s="10">
        <f t="shared" si="50"/>
        <v>1392.02</v>
      </c>
      <c r="AC1063" s="10">
        <v>1500.22</v>
      </c>
      <c r="AD1063" s="10"/>
      <c r="AE1063" s="4"/>
      <c r="AF1063" s="4"/>
    </row>
    <row r="1064" spans="1:32" x14ac:dyDescent="0.2">
      <c r="A1064" s="51"/>
      <c r="B1064" s="11"/>
      <c r="C1064" s="11" t="s">
        <v>463</v>
      </c>
      <c r="D1064" s="11"/>
      <c r="E1064" s="11" t="s">
        <v>283</v>
      </c>
      <c r="F1064" s="11">
        <v>1147</v>
      </c>
      <c r="G1064" s="11"/>
      <c r="H1064" s="11"/>
      <c r="I1064" s="11"/>
      <c r="J1064" s="11">
        <v>219.03</v>
      </c>
      <c r="K1064" s="11"/>
      <c r="M1064" s="11">
        <v>1</v>
      </c>
      <c r="N1064" s="64"/>
      <c r="P1064" s="189">
        <f t="shared" si="48"/>
        <v>219.03</v>
      </c>
      <c r="Q1064" s="11"/>
      <c r="R1064" s="11"/>
      <c r="S1064" s="11"/>
      <c r="T1064" s="166">
        <f t="shared" si="49"/>
        <v>1147</v>
      </c>
      <c r="U1064" s="11"/>
      <c r="V1064" s="11"/>
      <c r="W1064" s="11"/>
      <c r="Y1064" s="11">
        <v>219.03</v>
      </c>
      <c r="Z1064" s="10"/>
      <c r="AA1064" s="191"/>
      <c r="AB1064" s="10">
        <f t="shared" si="50"/>
        <v>188.66</v>
      </c>
      <c r="AC1064" s="10">
        <v>203.33</v>
      </c>
      <c r="AD1064" s="10"/>
      <c r="AE1064" s="4"/>
      <c r="AF1064" s="4"/>
    </row>
    <row r="1065" spans="1:32" x14ac:dyDescent="0.2">
      <c r="A1065" s="51"/>
      <c r="B1065" s="11"/>
      <c r="C1065" s="11" t="s">
        <v>463</v>
      </c>
      <c r="D1065" s="11"/>
      <c r="E1065" s="11" t="s">
        <v>68</v>
      </c>
      <c r="F1065" s="11">
        <v>89431</v>
      </c>
      <c r="G1065" s="11"/>
      <c r="H1065" s="11"/>
      <c r="I1065" s="11"/>
      <c r="J1065" s="11">
        <v>16383.749999999998</v>
      </c>
      <c r="K1065" s="11"/>
      <c r="M1065" s="11">
        <v>112</v>
      </c>
      <c r="N1065" s="64"/>
      <c r="P1065" s="189">
        <f t="shared" si="48"/>
        <v>146.28348214285714</v>
      </c>
      <c r="Q1065" s="11"/>
      <c r="R1065" s="11"/>
      <c r="S1065" s="11"/>
      <c r="T1065" s="166">
        <f t="shared" si="49"/>
        <v>798.49107142857144</v>
      </c>
      <c r="U1065" s="11"/>
      <c r="V1065" s="11"/>
      <c r="W1065" s="11"/>
      <c r="Y1065" s="11">
        <v>16383.749999999998</v>
      </c>
      <c r="Z1065" s="10"/>
      <c r="AA1065" s="191"/>
      <c r="AB1065" s="10">
        <f t="shared" si="50"/>
        <v>14112.13</v>
      </c>
      <c r="AC1065" s="10">
        <v>15209.11</v>
      </c>
      <c r="AD1065" s="10"/>
      <c r="AE1065" s="4"/>
      <c r="AF1065" s="4"/>
    </row>
    <row r="1066" spans="1:32" x14ac:dyDescent="0.2">
      <c r="A1066" s="51"/>
      <c r="B1066" s="11"/>
      <c r="C1066" s="11" t="s">
        <v>463</v>
      </c>
      <c r="D1066" s="11"/>
      <c r="E1066" s="11" t="s">
        <v>91</v>
      </c>
      <c r="F1066" s="11">
        <v>1468</v>
      </c>
      <c r="G1066" s="11"/>
      <c r="H1066" s="11"/>
      <c r="I1066" s="11"/>
      <c r="J1066" s="11">
        <v>252.89999999999998</v>
      </c>
      <c r="K1066" s="11"/>
      <c r="M1066" s="11">
        <v>3</v>
      </c>
      <c r="N1066" s="64"/>
      <c r="P1066" s="189">
        <f t="shared" si="48"/>
        <v>84.3</v>
      </c>
      <c r="Q1066" s="11"/>
      <c r="R1066" s="11"/>
      <c r="S1066" s="11"/>
      <c r="T1066" s="166">
        <f t="shared" si="49"/>
        <v>489.33333333333331</v>
      </c>
      <c r="U1066" s="11"/>
      <c r="V1066" s="11"/>
      <c r="W1066" s="11"/>
      <c r="Y1066" s="11">
        <v>252.89999999999998</v>
      </c>
      <c r="Z1066" s="10"/>
      <c r="AA1066" s="191"/>
      <c r="AB1066" s="10">
        <f t="shared" si="50"/>
        <v>217.84</v>
      </c>
      <c r="AC1066" s="10">
        <v>234.77</v>
      </c>
      <c r="AD1066" s="10"/>
      <c r="AE1066" s="4"/>
      <c r="AF1066" s="4"/>
    </row>
    <row r="1067" spans="1:32" x14ac:dyDescent="0.2">
      <c r="A1067" s="51"/>
      <c r="B1067" s="11"/>
      <c r="C1067" s="11" t="s">
        <v>464</v>
      </c>
      <c r="D1067" s="11"/>
      <c r="E1067" s="11" t="s">
        <v>197</v>
      </c>
      <c r="F1067" s="11">
        <v>43984</v>
      </c>
      <c r="G1067" s="11"/>
      <c r="H1067" s="11"/>
      <c r="I1067" s="11"/>
      <c r="J1067" s="11">
        <v>8394.16</v>
      </c>
      <c r="K1067" s="11"/>
      <c r="M1067" s="11">
        <v>36</v>
      </c>
      <c r="N1067" s="64"/>
      <c r="P1067" s="189">
        <f t="shared" si="48"/>
        <v>233.17111111111112</v>
      </c>
      <c r="Q1067" s="11"/>
      <c r="R1067" s="11"/>
      <c r="S1067" s="11"/>
      <c r="T1067" s="166">
        <f t="shared" si="49"/>
        <v>1221.7777777777778</v>
      </c>
      <c r="U1067" s="11"/>
      <c r="V1067" s="11"/>
      <c r="W1067" s="11"/>
      <c r="Y1067" s="11">
        <v>8394.16</v>
      </c>
      <c r="Z1067" s="10"/>
      <c r="AA1067" s="191"/>
      <c r="AB1067" s="10">
        <f t="shared" si="50"/>
        <v>7230.31</v>
      </c>
      <c r="AC1067" s="10">
        <v>7792.33</v>
      </c>
      <c r="AD1067" s="10"/>
      <c r="AE1067" s="4"/>
      <c r="AF1067" s="4"/>
    </row>
    <row r="1068" spans="1:32" x14ac:dyDescent="0.2">
      <c r="A1068" s="51"/>
      <c r="B1068" s="11"/>
      <c r="C1068" s="11" t="s">
        <v>465</v>
      </c>
      <c r="D1068" s="11"/>
      <c r="E1068" s="11" t="s">
        <v>98</v>
      </c>
      <c r="F1068" s="11">
        <v>4721485</v>
      </c>
      <c r="G1068" s="11"/>
      <c r="H1068" s="11"/>
      <c r="I1068" s="11"/>
      <c r="J1068" s="11">
        <v>849402.39999999909</v>
      </c>
      <c r="K1068" s="11"/>
      <c r="M1068" s="11">
        <v>6737</v>
      </c>
      <c r="N1068" s="64"/>
      <c r="P1068" s="189">
        <f t="shared" si="48"/>
        <v>126.08021374499022</v>
      </c>
      <c r="Q1068" s="11"/>
      <c r="R1068" s="11"/>
      <c r="S1068" s="11"/>
      <c r="T1068" s="166">
        <f t="shared" si="49"/>
        <v>700.82900400771859</v>
      </c>
      <c r="U1068" s="11"/>
      <c r="V1068" s="11"/>
      <c r="W1068" s="11"/>
      <c r="Y1068" s="11">
        <v>849402.39999999909</v>
      </c>
      <c r="Z1068" s="10"/>
      <c r="AA1068" s="191"/>
      <c r="AB1068" s="10">
        <f t="shared" si="50"/>
        <v>731632.3</v>
      </c>
      <c r="AC1068" s="10">
        <v>788503.88</v>
      </c>
      <c r="AD1068" s="10"/>
      <c r="AE1068" s="4"/>
      <c r="AF1068" s="4"/>
    </row>
    <row r="1069" spans="1:32" x14ac:dyDescent="0.2">
      <c r="A1069" s="51"/>
      <c r="B1069" s="11"/>
      <c r="C1069" s="11" t="s">
        <v>466</v>
      </c>
      <c r="D1069" s="11"/>
      <c r="E1069" s="11" t="s">
        <v>68</v>
      </c>
      <c r="F1069" s="11">
        <v>81209</v>
      </c>
      <c r="G1069" s="11"/>
      <c r="H1069" s="11"/>
      <c r="I1069" s="11"/>
      <c r="J1069" s="11">
        <v>14860.099999999993</v>
      </c>
      <c r="K1069" s="11"/>
      <c r="M1069" s="11">
        <v>70</v>
      </c>
      <c r="N1069" s="64"/>
      <c r="P1069" s="189">
        <f t="shared" si="48"/>
        <v>212.28714285714275</v>
      </c>
      <c r="Q1069" s="11"/>
      <c r="R1069" s="11"/>
      <c r="S1069" s="11"/>
      <c r="T1069" s="166">
        <f t="shared" si="49"/>
        <v>1160.1285714285714</v>
      </c>
      <c r="U1069" s="11"/>
      <c r="V1069" s="11"/>
      <c r="W1069" s="11"/>
      <c r="Y1069" s="11">
        <v>14860.099999999993</v>
      </c>
      <c r="Z1069" s="10"/>
      <c r="AA1069" s="191"/>
      <c r="AB1069" s="10">
        <f t="shared" si="50"/>
        <v>12799.74</v>
      </c>
      <c r="AC1069" s="10">
        <v>13794.69</v>
      </c>
      <c r="AD1069" s="10"/>
      <c r="AE1069" s="4"/>
      <c r="AF1069" s="4"/>
    </row>
    <row r="1070" spans="1:32" x14ac:dyDescent="0.2">
      <c r="A1070" s="51"/>
      <c r="B1070" s="11"/>
      <c r="C1070" s="11" t="s">
        <v>467</v>
      </c>
      <c r="D1070" s="11"/>
      <c r="E1070" s="11" t="s">
        <v>62</v>
      </c>
      <c r="F1070" s="11">
        <v>389</v>
      </c>
      <c r="G1070" s="11"/>
      <c r="H1070" s="11"/>
      <c r="I1070" s="11"/>
      <c r="J1070" s="11">
        <v>84.59</v>
      </c>
      <c r="K1070" s="11"/>
      <c r="M1070" s="11">
        <v>2</v>
      </c>
      <c r="N1070" s="64"/>
      <c r="P1070" s="189">
        <f t="shared" si="48"/>
        <v>42.295000000000002</v>
      </c>
      <c r="Q1070" s="11"/>
      <c r="R1070" s="11"/>
      <c r="S1070" s="11"/>
      <c r="T1070" s="166">
        <f t="shared" si="49"/>
        <v>194.5</v>
      </c>
      <c r="U1070" s="11"/>
      <c r="V1070" s="11"/>
      <c r="W1070" s="11"/>
      <c r="Y1070" s="11">
        <v>84.59</v>
      </c>
      <c r="Z1070" s="10"/>
      <c r="AA1070" s="191"/>
      <c r="AB1070" s="10">
        <f t="shared" si="50"/>
        <v>72.86</v>
      </c>
      <c r="AC1070" s="10">
        <v>78.53</v>
      </c>
      <c r="AD1070" s="10"/>
      <c r="AE1070" s="4"/>
      <c r="AF1070" s="4"/>
    </row>
    <row r="1071" spans="1:32" x14ac:dyDescent="0.2">
      <c r="A1071" s="51"/>
      <c r="B1071" s="11"/>
      <c r="C1071" s="11" t="s">
        <v>467</v>
      </c>
      <c r="D1071" s="11"/>
      <c r="E1071" s="11" t="s">
        <v>63</v>
      </c>
      <c r="F1071" s="11">
        <v>2275</v>
      </c>
      <c r="G1071" s="11"/>
      <c r="H1071" s="11"/>
      <c r="I1071" s="11"/>
      <c r="J1071" s="11">
        <v>434.65999999999997</v>
      </c>
      <c r="K1071" s="11"/>
      <c r="M1071" s="11">
        <v>2</v>
      </c>
      <c r="N1071" s="64"/>
      <c r="P1071" s="189">
        <f t="shared" si="48"/>
        <v>217.32999999999998</v>
      </c>
      <c r="Q1071" s="11"/>
      <c r="R1071" s="11"/>
      <c r="S1071" s="11"/>
      <c r="T1071" s="166">
        <f t="shared" si="49"/>
        <v>1137.5</v>
      </c>
      <c r="U1071" s="11"/>
      <c r="V1071" s="11"/>
      <c r="W1071" s="11"/>
      <c r="Y1071" s="11">
        <v>434.65999999999997</v>
      </c>
      <c r="Z1071" s="10"/>
      <c r="AA1071" s="191"/>
      <c r="AB1071" s="10">
        <f t="shared" si="50"/>
        <v>374.39</v>
      </c>
      <c r="AC1071" s="10">
        <v>403.5</v>
      </c>
      <c r="AD1071" s="10"/>
      <c r="AE1071" s="4"/>
      <c r="AF1071" s="4"/>
    </row>
    <row r="1072" spans="1:32" x14ac:dyDescent="0.2">
      <c r="A1072" s="51"/>
      <c r="B1072" s="11"/>
      <c r="C1072" s="11" t="s">
        <v>467</v>
      </c>
      <c r="D1072" s="11"/>
      <c r="E1072" s="11" t="s">
        <v>288</v>
      </c>
      <c r="F1072" s="11">
        <v>916043</v>
      </c>
      <c r="G1072" s="11"/>
      <c r="H1072" s="11"/>
      <c r="I1072" s="11"/>
      <c r="J1072" s="11">
        <v>171099.76999999979</v>
      </c>
      <c r="K1072" s="11"/>
      <c r="M1072" s="11">
        <v>1413</v>
      </c>
      <c r="N1072" s="64"/>
      <c r="P1072" s="189">
        <f t="shared" si="48"/>
        <v>121.08971691436645</v>
      </c>
      <c r="Q1072" s="11"/>
      <c r="R1072" s="11"/>
      <c r="S1072" s="11"/>
      <c r="T1072" s="166">
        <f t="shared" si="49"/>
        <v>648.29653220099078</v>
      </c>
      <c r="U1072" s="11"/>
      <c r="V1072" s="11"/>
      <c r="W1072" s="11"/>
      <c r="Y1072" s="11">
        <v>171099.76999999979</v>
      </c>
      <c r="Z1072" s="10"/>
      <c r="AA1072" s="191"/>
      <c r="AB1072" s="10">
        <f t="shared" si="50"/>
        <v>147376.70000000001</v>
      </c>
      <c r="AC1072" s="10">
        <v>158832.65</v>
      </c>
      <c r="AD1072" s="10"/>
      <c r="AE1072" s="4"/>
      <c r="AF1072" s="4"/>
    </row>
    <row r="1073" spans="1:32" x14ac:dyDescent="0.2">
      <c r="A1073" s="51"/>
      <c r="B1073" s="11"/>
      <c r="C1073" s="11" t="s">
        <v>467</v>
      </c>
      <c r="D1073" s="11"/>
      <c r="E1073" s="11" t="s">
        <v>206</v>
      </c>
      <c r="F1073" s="11">
        <v>667</v>
      </c>
      <c r="G1073" s="11"/>
      <c r="H1073" s="11"/>
      <c r="I1073" s="11"/>
      <c r="J1073" s="11">
        <v>130.1</v>
      </c>
      <c r="K1073" s="11"/>
      <c r="M1073" s="11">
        <v>1</v>
      </c>
      <c r="N1073" s="64"/>
      <c r="P1073" s="189">
        <f t="shared" si="48"/>
        <v>130.1</v>
      </c>
      <c r="Q1073" s="11"/>
      <c r="R1073" s="11"/>
      <c r="S1073" s="11"/>
      <c r="T1073" s="166">
        <f t="shared" si="49"/>
        <v>667</v>
      </c>
      <c r="U1073" s="11"/>
      <c r="V1073" s="11"/>
      <c r="W1073" s="11"/>
      <c r="Y1073" s="11">
        <v>130.1</v>
      </c>
      <c r="Z1073" s="10"/>
      <c r="AA1073" s="191"/>
      <c r="AB1073" s="10">
        <f t="shared" si="50"/>
        <v>112.06</v>
      </c>
      <c r="AC1073" s="10">
        <v>120.77</v>
      </c>
      <c r="AD1073" s="10"/>
      <c r="AE1073" s="4"/>
      <c r="AF1073" s="4"/>
    </row>
    <row r="1074" spans="1:32" x14ac:dyDescent="0.2">
      <c r="A1074" s="51"/>
      <c r="B1074" s="11"/>
      <c r="C1074" s="11" t="s">
        <v>467</v>
      </c>
      <c r="D1074" s="11"/>
      <c r="E1074" s="11" t="s">
        <v>192</v>
      </c>
      <c r="F1074" s="11"/>
      <c r="G1074" s="11"/>
      <c r="H1074" s="11"/>
      <c r="I1074" s="11"/>
      <c r="J1074" s="11">
        <v>6.64</v>
      </c>
      <c r="K1074" s="11"/>
      <c r="M1074" s="11">
        <v>1</v>
      </c>
      <c r="N1074" s="64"/>
      <c r="P1074" s="189">
        <f t="shared" si="48"/>
        <v>6.64</v>
      </c>
      <c r="Q1074" s="11"/>
      <c r="R1074" s="11"/>
      <c r="S1074" s="11"/>
      <c r="T1074" s="166">
        <f t="shared" si="49"/>
        <v>0</v>
      </c>
      <c r="U1074" s="11"/>
      <c r="V1074" s="11"/>
      <c r="W1074" s="11"/>
      <c r="Y1074" s="11">
        <v>6.64</v>
      </c>
      <c r="Z1074" s="10"/>
      <c r="AA1074" s="191"/>
      <c r="AB1074" s="10">
        <f t="shared" si="50"/>
        <v>5.72</v>
      </c>
      <c r="AC1074" s="10">
        <v>6.16</v>
      </c>
      <c r="AD1074" s="10"/>
      <c r="AE1074" s="4"/>
      <c r="AF1074" s="4"/>
    </row>
    <row r="1075" spans="1:32" x14ac:dyDescent="0.2">
      <c r="A1075" s="51"/>
      <c r="B1075" s="11"/>
      <c r="C1075" s="11" t="s">
        <v>468</v>
      </c>
      <c r="D1075" s="11"/>
      <c r="E1075" s="11" t="s">
        <v>283</v>
      </c>
      <c r="F1075" s="11">
        <v>97840</v>
      </c>
      <c r="G1075" s="11"/>
      <c r="H1075" s="11"/>
      <c r="I1075" s="11"/>
      <c r="J1075" s="11">
        <v>18084.410000000003</v>
      </c>
      <c r="K1075" s="11"/>
      <c r="M1075" s="11">
        <v>119</v>
      </c>
      <c r="N1075" s="64"/>
      <c r="P1075" s="189">
        <f t="shared" si="48"/>
        <v>151.96983193277313</v>
      </c>
      <c r="Q1075" s="11"/>
      <c r="R1075" s="11"/>
      <c r="S1075" s="11"/>
      <c r="T1075" s="166">
        <f t="shared" si="49"/>
        <v>822.18487394957981</v>
      </c>
      <c r="U1075" s="11"/>
      <c r="V1075" s="11"/>
      <c r="W1075" s="11"/>
      <c r="Y1075" s="11">
        <v>18084.410000000003</v>
      </c>
      <c r="Z1075" s="10"/>
      <c r="AA1075" s="191"/>
      <c r="AB1075" s="10">
        <f t="shared" si="50"/>
        <v>15577</v>
      </c>
      <c r="AC1075" s="10">
        <v>16787.84</v>
      </c>
      <c r="AD1075" s="10"/>
      <c r="AE1075" s="4"/>
      <c r="AF1075" s="4"/>
    </row>
    <row r="1076" spans="1:32" x14ac:dyDescent="0.2">
      <c r="A1076" s="51"/>
      <c r="B1076" s="11"/>
      <c r="C1076" s="11" t="s">
        <v>469</v>
      </c>
      <c r="D1076" s="11"/>
      <c r="E1076" s="11" t="s">
        <v>470</v>
      </c>
      <c r="F1076" s="11">
        <v>215136</v>
      </c>
      <c r="G1076" s="11"/>
      <c r="H1076" s="11"/>
      <c r="I1076" s="11"/>
      <c r="J1076" s="11">
        <v>39123.17000000002</v>
      </c>
      <c r="K1076" s="11"/>
      <c r="M1076" s="11">
        <v>208</v>
      </c>
      <c r="N1076" s="64"/>
      <c r="P1076" s="189">
        <f t="shared" si="48"/>
        <v>188.09216346153855</v>
      </c>
      <c r="Q1076" s="11"/>
      <c r="R1076" s="11"/>
      <c r="S1076" s="11"/>
      <c r="T1076" s="166">
        <f t="shared" si="49"/>
        <v>1034.3076923076924</v>
      </c>
      <c r="U1076" s="11"/>
      <c r="V1076" s="11"/>
      <c r="W1076" s="11"/>
      <c r="Y1076" s="11">
        <v>39123.17000000002</v>
      </c>
      <c r="Z1076" s="10"/>
      <c r="AA1076" s="191"/>
      <c r="AB1076" s="10">
        <f t="shared" si="50"/>
        <v>33698.720000000001</v>
      </c>
      <c r="AC1076" s="10">
        <v>36318.21</v>
      </c>
      <c r="AD1076" s="10"/>
      <c r="AE1076" s="4"/>
      <c r="AF1076" s="4"/>
    </row>
    <row r="1077" spans="1:32" x14ac:dyDescent="0.2">
      <c r="A1077" s="51"/>
      <c r="B1077" s="11"/>
      <c r="C1077" s="11" t="s">
        <v>471</v>
      </c>
      <c r="D1077" s="11"/>
      <c r="E1077" s="11" t="s">
        <v>130</v>
      </c>
      <c r="F1077" s="11">
        <v>577924</v>
      </c>
      <c r="G1077" s="11"/>
      <c r="H1077" s="11"/>
      <c r="I1077" s="11"/>
      <c r="J1077" s="11">
        <v>108282.49999999988</v>
      </c>
      <c r="K1077" s="11"/>
      <c r="M1077" s="11">
        <v>641</v>
      </c>
      <c r="N1077" s="64"/>
      <c r="P1077" s="189">
        <f t="shared" si="48"/>
        <v>168.92745709828375</v>
      </c>
      <c r="Q1077" s="11"/>
      <c r="R1077" s="11"/>
      <c r="S1077" s="11"/>
      <c r="T1077" s="166">
        <f t="shared" si="49"/>
        <v>901.59750390015597</v>
      </c>
      <c r="U1077" s="11"/>
      <c r="V1077" s="11"/>
      <c r="W1077" s="11"/>
      <c r="Y1077" s="11">
        <v>108282.49999999988</v>
      </c>
      <c r="Z1077" s="10"/>
      <c r="AA1077" s="191"/>
      <c r="AB1077" s="10">
        <f t="shared" si="50"/>
        <v>93269.07</v>
      </c>
      <c r="AC1077" s="10">
        <v>100519.11</v>
      </c>
      <c r="AD1077" s="10"/>
      <c r="AE1077" s="4"/>
      <c r="AF1077" s="4"/>
    </row>
    <row r="1078" spans="1:32" x14ac:dyDescent="0.2">
      <c r="A1078" s="51"/>
      <c r="B1078" s="11"/>
      <c r="C1078" s="11" t="s">
        <v>472</v>
      </c>
      <c r="D1078" s="11"/>
      <c r="E1078" s="11" t="s">
        <v>288</v>
      </c>
      <c r="F1078" s="11"/>
      <c r="G1078" s="11"/>
      <c r="H1078" s="11"/>
      <c r="I1078" s="11"/>
      <c r="J1078" s="11">
        <v>5.86</v>
      </c>
      <c r="K1078" s="11"/>
      <c r="M1078" s="11">
        <v>1</v>
      </c>
      <c r="N1078" s="64"/>
      <c r="P1078" s="189">
        <f t="shared" si="48"/>
        <v>5.86</v>
      </c>
      <c r="Q1078" s="11"/>
      <c r="R1078" s="11"/>
      <c r="S1078" s="11"/>
      <c r="T1078" s="166">
        <f t="shared" si="49"/>
        <v>0</v>
      </c>
      <c r="U1078" s="11"/>
      <c r="V1078" s="11"/>
      <c r="W1078" s="11"/>
      <c r="Y1078" s="11">
        <v>5.86</v>
      </c>
      <c r="Z1078" s="10"/>
      <c r="AA1078" s="191"/>
      <c r="AB1078" s="10">
        <f t="shared" si="50"/>
        <v>5.05</v>
      </c>
      <c r="AC1078" s="10">
        <v>5.44</v>
      </c>
      <c r="AD1078" s="10"/>
      <c r="AE1078" s="4"/>
      <c r="AF1078" s="4"/>
    </row>
    <row r="1079" spans="1:32" x14ac:dyDescent="0.2">
      <c r="A1079" s="51"/>
      <c r="B1079" s="11"/>
      <c r="C1079" s="11" t="s">
        <v>472</v>
      </c>
      <c r="D1079" s="11"/>
      <c r="E1079" s="11" t="s">
        <v>192</v>
      </c>
      <c r="F1079" s="11">
        <v>609835</v>
      </c>
      <c r="G1079" s="11"/>
      <c r="H1079" s="11"/>
      <c r="I1079" s="11"/>
      <c r="J1079" s="11">
        <v>111979.70000000003</v>
      </c>
      <c r="K1079" s="11"/>
      <c r="M1079" s="11">
        <v>530</v>
      </c>
      <c r="N1079" s="64"/>
      <c r="P1079" s="189">
        <f t="shared" si="48"/>
        <v>211.28245283018873</v>
      </c>
      <c r="Q1079" s="11"/>
      <c r="R1079" s="11"/>
      <c r="S1079" s="11"/>
      <c r="T1079" s="166">
        <f t="shared" si="49"/>
        <v>1150.632075471698</v>
      </c>
      <c r="U1079" s="11"/>
      <c r="V1079" s="11"/>
      <c r="W1079" s="11"/>
      <c r="Y1079" s="11">
        <v>111979.70000000003</v>
      </c>
      <c r="Z1079" s="10"/>
      <c r="AA1079" s="191"/>
      <c r="AB1079" s="10">
        <f t="shared" si="50"/>
        <v>96453.65</v>
      </c>
      <c r="AC1079" s="10">
        <v>103951.23</v>
      </c>
      <c r="AD1079" s="10"/>
      <c r="AE1079" s="4"/>
      <c r="AF1079" s="4"/>
    </row>
    <row r="1080" spans="1:32" x14ac:dyDescent="0.2">
      <c r="A1080" s="51"/>
      <c r="B1080" s="11"/>
      <c r="C1080" s="11" t="s">
        <v>473</v>
      </c>
      <c r="D1080" s="11"/>
      <c r="E1080" s="11" t="s">
        <v>142</v>
      </c>
      <c r="F1080" s="11">
        <v>5901</v>
      </c>
      <c r="G1080" s="11"/>
      <c r="H1080" s="11"/>
      <c r="I1080" s="11"/>
      <c r="J1080" s="11">
        <v>1121.2</v>
      </c>
      <c r="K1080" s="11"/>
      <c r="M1080" s="11">
        <v>5</v>
      </c>
      <c r="N1080" s="64"/>
      <c r="P1080" s="189">
        <f t="shared" si="48"/>
        <v>224.24</v>
      </c>
      <c r="Q1080" s="11"/>
      <c r="R1080" s="11"/>
      <c r="S1080" s="11"/>
      <c r="T1080" s="166">
        <f t="shared" si="49"/>
        <v>1180.2</v>
      </c>
      <c r="U1080" s="11"/>
      <c r="V1080" s="11"/>
      <c r="W1080" s="11"/>
      <c r="Y1080" s="11">
        <v>1121.2</v>
      </c>
      <c r="Z1080" s="10"/>
      <c r="AA1080" s="191"/>
      <c r="AB1080" s="10">
        <f t="shared" si="50"/>
        <v>965.75</v>
      </c>
      <c r="AC1080" s="10">
        <v>1040.81</v>
      </c>
      <c r="AD1080" s="10"/>
      <c r="AE1080" s="4"/>
      <c r="AF1080" s="4"/>
    </row>
    <row r="1081" spans="1:32" x14ac:dyDescent="0.2">
      <c r="A1081" s="51"/>
      <c r="B1081" s="11"/>
      <c r="C1081" s="11" t="s">
        <v>473</v>
      </c>
      <c r="D1081" s="11"/>
      <c r="E1081" s="11" t="s">
        <v>161</v>
      </c>
      <c r="F1081" s="11">
        <v>2877</v>
      </c>
      <c r="G1081" s="11"/>
      <c r="H1081" s="11"/>
      <c r="I1081" s="11"/>
      <c r="J1081" s="11">
        <v>415.6</v>
      </c>
      <c r="K1081" s="11"/>
      <c r="M1081" s="11">
        <v>3</v>
      </c>
      <c r="N1081" s="64"/>
      <c r="P1081" s="189">
        <f t="shared" si="48"/>
        <v>138.53333333333333</v>
      </c>
      <c r="Q1081" s="11"/>
      <c r="R1081" s="11"/>
      <c r="S1081" s="11"/>
      <c r="T1081" s="166">
        <f t="shared" si="49"/>
        <v>959</v>
      </c>
      <c r="U1081" s="11"/>
      <c r="V1081" s="11"/>
      <c r="W1081" s="11"/>
      <c r="Y1081" s="11">
        <v>415.6</v>
      </c>
      <c r="Z1081" s="10"/>
      <c r="AA1081" s="191"/>
      <c r="AB1081" s="10">
        <f t="shared" si="50"/>
        <v>357.98</v>
      </c>
      <c r="AC1081" s="10">
        <v>385.8</v>
      </c>
      <c r="AD1081" s="10"/>
      <c r="AE1081" s="4"/>
      <c r="AF1081" s="4"/>
    </row>
    <row r="1082" spans="1:32" x14ac:dyDescent="0.2">
      <c r="A1082" s="51"/>
      <c r="B1082" s="11"/>
      <c r="C1082" s="11" t="s">
        <v>473</v>
      </c>
      <c r="D1082" s="11"/>
      <c r="E1082" s="11" t="s">
        <v>474</v>
      </c>
      <c r="F1082" s="11">
        <v>788912</v>
      </c>
      <c r="G1082" s="11"/>
      <c r="H1082" s="11"/>
      <c r="I1082" s="11"/>
      <c r="J1082" s="11">
        <v>144906.05999999994</v>
      </c>
      <c r="K1082" s="11"/>
      <c r="M1082" s="11">
        <v>737</v>
      </c>
      <c r="N1082" s="64"/>
      <c r="P1082" s="189">
        <f t="shared" si="48"/>
        <v>196.61609226594294</v>
      </c>
      <c r="Q1082" s="11"/>
      <c r="R1082" s="11"/>
      <c r="S1082" s="11"/>
      <c r="T1082" s="166">
        <f t="shared" si="49"/>
        <v>1070.4369063772049</v>
      </c>
      <c r="U1082" s="11"/>
      <c r="V1082" s="11"/>
      <c r="W1082" s="11"/>
      <c r="Y1082" s="11">
        <v>144906.05999999994</v>
      </c>
      <c r="Z1082" s="10"/>
      <c r="AA1082" s="191"/>
      <c r="AB1082" s="10">
        <f t="shared" si="50"/>
        <v>124814.76</v>
      </c>
      <c r="AC1082" s="10">
        <v>134516.91</v>
      </c>
      <c r="AD1082" s="10"/>
      <c r="AE1082" s="4"/>
      <c r="AF1082" s="4"/>
    </row>
    <row r="1083" spans="1:32" x14ac:dyDescent="0.2">
      <c r="A1083" s="51"/>
      <c r="B1083" s="11"/>
      <c r="C1083" s="11" t="s">
        <v>475</v>
      </c>
      <c r="D1083" s="11"/>
      <c r="E1083" s="11" t="s">
        <v>142</v>
      </c>
      <c r="F1083" s="11">
        <v>59652</v>
      </c>
      <c r="G1083" s="11"/>
      <c r="H1083" s="11"/>
      <c r="I1083" s="11"/>
      <c r="J1083" s="11">
        <v>10870.030000000002</v>
      </c>
      <c r="K1083" s="11"/>
      <c r="M1083" s="11">
        <v>69</v>
      </c>
      <c r="N1083" s="64"/>
      <c r="P1083" s="189">
        <f t="shared" si="48"/>
        <v>157.53666666666669</v>
      </c>
      <c r="Q1083" s="11"/>
      <c r="R1083" s="11"/>
      <c r="S1083" s="11"/>
      <c r="T1083" s="166">
        <f t="shared" si="49"/>
        <v>864.52173913043475</v>
      </c>
      <c r="U1083" s="11"/>
      <c r="V1083" s="11"/>
      <c r="W1083" s="11"/>
      <c r="Y1083" s="11">
        <v>10870.030000000002</v>
      </c>
      <c r="Z1083" s="10"/>
      <c r="AA1083" s="191"/>
      <c r="AB1083" s="10">
        <f t="shared" si="50"/>
        <v>9362.89</v>
      </c>
      <c r="AC1083" s="10">
        <v>10090.700000000001</v>
      </c>
      <c r="AD1083" s="10"/>
      <c r="AE1083" s="4"/>
      <c r="AF1083" s="4"/>
    </row>
    <row r="1084" spans="1:32" x14ac:dyDescent="0.2">
      <c r="A1084" s="51"/>
      <c r="B1084" s="11"/>
      <c r="C1084" s="11" t="s">
        <v>476</v>
      </c>
      <c r="D1084" s="11"/>
      <c r="E1084" s="11" t="s">
        <v>93</v>
      </c>
      <c r="F1084" s="11">
        <v>1350</v>
      </c>
      <c r="G1084" s="11"/>
      <c r="H1084" s="11"/>
      <c r="I1084" s="11"/>
      <c r="J1084" s="11">
        <v>248.44</v>
      </c>
      <c r="K1084" s="11"/>
      <c r="M1084" s="11">
        <v>4</v>
      </c>
      <c r="N1084" s="64"/>
      <c r="P1084" s="189">
        <f t="shared" si="48"/>
        <v>62.11</v>
      </c>
      <c r="Q1084" s="11"/>
      <c r="R1084" s="11"/>
      <c r="S1084" s="11"/>
      <c r="T1084" s="166">
        <f t="shared" si="49"/>
        <v>337.5</v>
      </c>
      <c r="U1084" s="11"/>
      <c r="V1084" s="11"/>
      <c r="W1084" s="11"/>
      <c r="Y1084" s="11">
        <v>248.44</v>
      </c>
      <c r="Z1084" s="10"/>
      <c r="AA1084" s="191"/>
      <c r="AB1084" s="10">
        <f t="shared" si="50"/>
        <v>213.99</v>
      </c>
      <c r="AC1084" s="10">
        <v>230.63</v>
      </c>
      <c r="AD1084" s="10"/>
      <c r="AE1084" s="4"/>
      <c r="AF1084" s="4"/>
    </row>
    <row r="1085" spans="1:32" x14ac:dyDescent="0.2">
      <c r="A1085" s="51"/>
      <c r="B1085" s="11"/>
      <c r="C1085" s="11" t="s">
        <v>477</v>
      </c>
      <c r="D1085" s="11"/>
      <c r="E1085" s="11" t="s">
        <v>88</v>
      </c>
      <c r="F1085" s="11">
        <v>1495</v>
      </c>
      <c r="G1085" s="11"/>
      <c r="H1085" s="11"/>
      <c r="I1085" s="11"/>
      <c r="J1085" s="11">
        <v>283.73</v>
      </c>
      <c r="K1085" s="11"/>
      <c r="M1085" s="11">
        <v>1</v>
      </c>
      <c r="N1085" s="64"/>
      <c r="P1085" s="189">
        <f t="shared" si="48"/>
        <v>283.73</v>
      </c>
      <c r="Q1085" s="11"/>
      <c r="R1085" s="11"/>
      <c r="S1085" s="11"/>
      <c r="T1085" s="166">
        <f t="shared" si="49"/>
        <v>1495</v>
      </c>
      <c r="U1085" s="11"/>
      <c r="V1085" s="11"/>
      <c r="W1085" s="11"/>
      <c r="Y1085" s="11">
        <v>283.73</v>
      </c>
      <c r="Z1085" s="10"/>
      <c r="AA1085" s="191"/>
      <c r="AB1085" s="10">
        <f t="shared" si="50"/>
        <v>244.39</v>
      </c>
      <c r="AC1085" s="10">
        <v>263.39</v>
      </c>
      <c r="AD1085" s="10"/>
      <c r="AE1085" s="4"/>
      <c r="AF1085" s="4"/>
    </row>
    <row r="1086" spans="1:32" x14ac:dyDescent="0.2">
      <c r="A1086" s="51"/>
      <c r="B1086" s="11"/>
      <c r="C1086" s="11" t="s">
        <v>477</v>
      </c>
      <c r="D1086" s="11"/>
      <c r="E1086" s="11" t="s">
        <v>442</v>
      </c>
      <c r="F1086" s="11">
        <v>91010</v>
      </c>
      <c r="G1086" s="11"/>
      <c r="H1086" s="11"/>
      <c r="I1086" s="11"/>
      <c r="J1086" s="11">
        <v>16903.439999999991</v>
      </c>
      <c r="K1086" s="11"/>
      <c r="M1086" s="11">
        <v>89</v>
      </c>
      <c r="N1086" s="64"/>
      <c r="P1086" s="189">
        <f t="shared" si="48"/>
        <v>189.92629213483136</v>
      </c>
      <c r="Q1086" s="11"/>
      <c r="R1086" s="11"/>
      <c r="S1086" s="11"/>
      <c r="T1086" s="166">
        <f t="shared" si="49"/>
        <v>1022.5842696629213</v>
      </c>
      <c r="U1086" s="11"/>
      <c r="V1086" s="11"/>
      <c r="W1086" s="11"/>
      <c r="Y1086" s="11">
        <v>16903.439999999991</v>
      </c>
      <c r="Z1086" s="10"/>
      <c r="AA1086" s="191"/>
      <c r="AB1086" s="10">
        <f t="shared" si="50"/>
        <v>14559.77</v>
      </c>
      <c r="AC1086" s="10">
        <v>15691.54</v>
      </c>
      <c r="AD1086" s="10"/>
      <c r="AE1086" s="4"/>
      <c r="AF1086" s="4"/>
    </row>
    <row r="1087" spans="1:32" x14ac:dyDescent="0.2">
      <c r="A1087" s="51"/>
      <c r="B1087" s="11"/>
      <c r="C1087" s="11" t="s">
        <v>478</v>
      </c>
      <c r="D1087" s="11"/>
      <c r="E1087" s="11" t="s">
        <v>154</v>
      </c>
      <c r="F1087" s="11">
        <v>317795</v>
      </c>
      <c r="G1087" s="11"/>
      <c r="H1087" s="11"/>
      <c r="I1087" s="11"/>
      <c r="J1087" s="11">
        <v>57523.530000000006</v>
      </c>
      <c r="K1087" s="11"/>
      <c r="M1087" s="11">
        <v>381</v>
      </c>
      <c r="N1087" s="64"/>
      <c r="P1087" s="189">
        <f t="shared" si="48"/>
        <v>150.98039370078743</v>
      </c>
      <c r="Q1087" s="11"/>
      <c r="R1087" s="11"/>
      <c r="S1087" s="11"/>
      <c r="T1087" s="166">
        <f t="shared" si="49"/>
        <v>834.10761154855641</v>
      </c>
      <c r="U1087" s="11"/>
      <c r="V1087" s="11"/>
      <c r="W1087" s="11"/>
      <c r="Y1087" s="11">
        <v>57523.530000000006</v>
      </c>
      <c r="Z1087" s="10"/>
      <c r="AA1087" s="191"/>
      <c r="AB1087" s="10">
        <f t="shared" si="50"/>
        <v>49547.86</v>
      </c>
      <c r="AC1087" s="10">
        <v>53399.34</v>
      </c>
      <c r="AD1087" s="10"/>
      <c r="AE1087" s="4"/>
      <c r="AF1087" s="4"/>
    </row>
    <row r="1088" spans="1:32" x14ac:dyDescent="0.2">
      <c r="A1088" s="51"/>
      <c r="B1088" s="11"/>
      <c r="C1088" s="11" t="s">
        <v>479</v>
      </c>
      <c r="D1088" s="11"/>
      <c r="E1088" s="11" t="s">
        <v>480</v>
      </c>
      <c r="F1088" s="11">
        <v>336137</v>
      </c>
      <c r="G1088" s="11"/>
      <c r="H1088" s="11"/>
      <c r="I1088" s="11"/>
      <c r="J1088" s="11">
        <v>62528.419999999984</v>
      </c>
      <c r="K1088" s="11"/>
      <c r="M1088" s="11">
        <v>281</v>
      </c>
      <c r="N1088" s="64"/>
      <c r="P1088" s="189">
        <f t="shared" si="48"/>
        <v>222.5210676156583</v>
      </c>
      <c r="Q1088" s="11"/>
      <c r="R1088" s="11"/>
      <c r="S1088" s="11"/>
      <c r="T1088" s="166">
        <f t="shared" si="49"/>
        <v>1196.2170818505338</v>
      </c>
      <c r="U1088" s="11"/>
      <c r="V1088" s="11"/>
      <c r="W1088" s="11"/>
      <c r="Y1088" s="11">
        <v>62528.419999999984</v>
      </c>
      <c r="Z1088" s="10"/>
      <c r="AA1088" s="191"/>
      <c r="AB1088" s="10">
        <f t="shared" si="50"/>
        <v>53858.82</v>
      </c>
      <c r="AC1088" s="10">
        <v>58045.4</v>
      </c>
      <c r="AD1088" s="10"/>
      <c r="AE1088" s="4"/>
      <c r="AF1088" s="4"/>
    </row>
    <row r="1089" spans="1:32" x14ac:dyDescent="0.2">
      <c r="A1089" s="51"/>
      <c r="B1089" s="11"/>
      <c r="C1089" s="11" t="s">
        <v>481</v>
      </c>
      <c r="D1089" s="11"/>
      <c r="E1089" s="11" t="s">
        <v>242</v>
      </c>
      <c r="F1089" s="11">
        <v>1273718</v>
      </c>
      <c r="G1089" s="11"/>
      <c r="H1089" s="11"/>
      <c r="I1089" s="11"/>
      <c r="J1089" s="11">
        <v>235397.38000000056</v>
      </c>
      <c r="K1089" s="11"/>
      <c r="M1089" s="11">
        <v>2047</v>
      </c>
      <c r="N1089" s="64"/>
      <c r="P1089" s="189">
        <f t="shared" ref="P1089:P1152" si="51">J1089/M1089</f>
        <v>114.99627747923819</v>
      </c>
      <c r="Q1089" s="11"/>
      <c r="R1089" s="11"/>
      <c r="S1089" s="11"/>
      <c r="T1089" s="166">
        <f t="shared" ref="T1089:T1152" si="52">F1089/M1089</f>
        <v>622.23644357596481</v>
      </c>
      <c r="U1089" s="11"/>
      <c r="V1089" s="11"/>
      <c r="W1089" s="11"/>
      <c r="Y1089" s="11">
        <v>235397.38000000056</v>
      </c>
      <c r="Z1089" s="10"/>
      <c r="AA1089" s="191"/>
      <c r="AB1089" s="10">
        <f t="shared" ref="AB1089:AB1152" si="53">ROUND(AB$1247*$Y1089/$Y$1247,2)</f>
        <v>202759.41</v>
      </c>
      <c r="AC1089" s="10">
        <v>218520.39</v>
      </c>
      <c r="AD1089" s="10"/>
      <c r="AE1089" s="4"/>
      <c r="AF1089" s="4"/>
    </row>
    <row r="1090" spans="1:32" x14ac:dyDescent="0.2">
      <c r="A1090" s="51"/>
      <c r="B1090" s="11"/>
      <c r="C1090" s="11" t="s">
        <v>482</v>
      </c>
      <c r="D1090" s="11"/>
      <c r="E1090" s="11" t="s">
        <v>483</v>
      </c>
      <c r="F1090" s="11">
        <v>22094</v>
      </c>
      <c r="G1090" s="11"/>
      <c r="H1090" s="11"/>
      <c r="I1090" s="11"/>
      <c r="J1090" s="11">
        <v>3937.0600000000004</v>
      </c>
      <c r="K1090" s="11"/>
      <c r="M1090" s="11">
        <v>28</v>
      </c>
      <c r="N1090" s="64"/>
      <c r="P1090" s="189">
        <f t="shared" si="51"/>
        <v>140.60928571428573</v>
      </c>
      <c r="Q1090" s="11"/>
      <c r="R1090" s="11"/>
      <c r="S1090" s="11"/>
      <c r="T1090" s="166">
        <f t="shared" si="52"/>
        <v>789.07142857142856</v>
      </c>
      <c r="U1090" s="11"/>
      <c r="V1090" s="11"/>
      <c r="W1090" s="11"/>
      <c r="Y1090" s="11">
        <v>3937.0600000000004</v>
      </c>
      <c r="Z1090" s="10"/>
      <c r="AA1090" s="191"/>
      <c r="AB1090" s="10">
        <f t="shared" si="53"/>
        <v>3391.18</v>
      </c>
      <c r="AC1090" s="10">
        <v>3654.79</v>
      </c>
      <c r="AD1090" s="10"/>
      <c r="AE1090" s="4"/>
      <c r="AF1090" s="4"/>
    </row>
    <row r="1091" spans="1:32" x14ac:dyDescent="0.2">
      <c r="A1091" s="51"/>
      <c r="B1091" s="11"/>
      <c r="C1091" s="11" t="s">
        <v>484</v>
      </c>
      <c r="D1091" s="11"/>
      <c r="E1091" s="11" t="s">
        <v>77</v>
      </c>
      <c r="F1091" s="11">
        <v>86378</v>
      </c>
      <c r="G1091" s="11"/>
      <c r="H1091" s="11"/>
      <c r="I1091" s="11"/>
      <c r="J1091" s="11">
        <v>16004.980000000001</v>
      </c>
      <c r="K1091" s="11"/>
      <c r="M1091" s="11">
        <v>100</v>
      </c>
      <c r="N1091" s="64"/>
      <c r="P1091" s="189">
        <f t="shared" si="51"/>
        <v>160.0498</v>
      </c>
      <c r="Q1091" s="11"/>
      <c r="R1091" s="11"/>
      <c r="S1091" s="11"/>
      <c r="T1091" s="166">
        <f t="shared" si="52"/>
        <v>863.78</v>
      </c>
      <c r="U1091" s="11"/>
      <c r="V1091" s="11"/>
      <c r="W1091" s="11"/>
      <c r="Y1091" s="11">
        <v>16004.980000000001</v>
      </c>
      <c r="Z1091" s="10"/>
      <c r="AA1091" s="191"/>
      <c r="AB1091" s="10">
        <f t="shared" si="53"/>
        <v>13785.88</v>
      </c>
      <c r="AC1091" s="10">
        <v>14857.49</v>
      </c>
      <c r="AD1091" s="10"/>
      <c r="AE1091" s="4"/>
      <c r="AF1091" s="4"/>
    </row>
    <row r="1092" spans="1:32" x14ac:dyDescent="0.2">
      <c r="A1092" s="51"/>
      <c r="B1092" s="11"/>
      <c r="C1092" s="11" t="s">
        <v>485</v>
      </c>
      <c r="D1092" s="11"/>
      <c r="E1092" s="11" t="s">
        <v>142</v>
      </c>
      <c r="F1092" s="11">
        <v>636</v>
      </c>
      <c r="G1092" s="11"/>
      <c r="H1092" s="11"/>
      <c r="I1092" s="11"/>
      <c r="J1092" s="11">
        <v>123.94</v>
      </c>
      <c r="K1092" s="11"/>
      <c r="M1092" s="11">
        <v>1</v>
      </c>
      <c r="N1092" s="64"/>
      <c r="P1092" s="189">
        <f t="shared" si="51"/>
        <v>123.94</v>
      </c>
      <c r="Q1092" s="11"/>
      <c r="R1092" s="11"/>
      <c r="S1092" s="11"/>
      <c r="T1092" s="166">
        <f t="shared" si="52"/>
        <v>636</v>
      </c>
      <c r="U1092" s="11"/>
      <c r="V1092" s="11"/>
      <c r="W1092" s="11"/>
      <c r="Y1092" s="11">
        <v>123.94</v>
      </c>
      <c r="Z1092" s="10"/>
      <c r="AA1092" s="191"/>
      <c r="AB1092" s="10">
        <f t="shared" si="53"/>
        <v>106.76</v>
      </c>
      <c r="AC1092" s="10">
        <v>115.05</v>
      </c>
      <c r="AD1092" s="10"/>
      <c r="AE1092" s="4"/>
      <c r="AF1092" s="4"/>
    </row>
    <row r="1093" spans="1:32" x14ac:dyDescent="0.2">
      <c r="A1093" s="51"/>
      <c r="B1093" s="11"/>
      <c r="C1093" s="11" t="s">
        <v>485</v>
      </c>
      <c r="D1093" s="11"/>
      <c r="E1093" s="11" t="s">
        <v>214</v>
      </c>
      <c r="F1093" s="11">
        <v>1652295</v>
      </c>
      <c r="G1093" s="11"/>
      <c r="H1093" s="11"/>
      <c r="I1093" s="11"/>
      <c r="J1093" s="11">
        <v>305793.98999999987</v>
      </c>
      <c r="K1093" s="11"/>
      <c r="M1093" s="11">
        <v>649</v>
      </c>
      <c r="N1093" s="64"/>
      <c r="P1093" s="189">
        <f t="shared" si="51"/>
        <v>471.17718027734958</v>
      </c>
      <c r="Q1093" s="11"/>
      <c r="R1093" s="11"/>
      <c r="S1093" s="11"/>
      <c r="T1093" s="166">
        <f t="shared" si="52"/>
        <v>2545.909090909091</v>
      </c>
      <c r="U1093" s="11"/>
      <c r="V1093" s="11"/>
      <c r="W1093" s="11"/>
      <c r="Y1093" s="11">
        <v>305793.98999999987</v>
      </c>
      <c r="Z1093" s="10"/>
      <c r="AA1093" s="191"/>
      <c r="AB1093" s="10">
        <f t="shared" si="53"/>
        <v>263395.49</v>
      </c>
      <c r="AC1093" s="10">
        <v>283869.87</v>
      </c>
      <c r="AD1093" s="10"/>
      <c r="AE1093" s="4"/>
      <c r="AF1093" s="4"/>
    </row>
    <row r="1094" spans="1:32" x14ac:dyDescent="0.2">
      <c r="A1094" s="51"/>
      <c r="B1094" s="11"/>
      <c r="C1094" s="11" t="s">
        <v>486</v>
      </c>
      <c r="D1094" s="11"/>
      <c r="E1094" s="11" t="s">
        <v>161</v>
      </c>
      <c r="F1094" s="11">
        <v>3379610</v>
      </c>
      <c r="G1094" s="11"/>
      <c r="H1094" s="11"/>
      <c r="I1094" s="11"/>
      <c r="J1094" s="11">
        <v>605263.98999999918</v>
      </c>
      <c r="K1094" s="11"/>
      <c r="M1094" s="11">
        <v>3621</v>
      </c>
      <c r="N1094" s="64"/>
      <c r="P1094" s="189">
        <f t="shared" si="51"/>
        <v>167.15382214857752</v>
      </c>
      <c r="Q1094" s="11"/>
      <c r="R1094" s="11"/>
      <c r="S1094" s="11"/>
      <c r="T1094" s="166">
        <f t="shared" si="52"/>
        <v>933.33609500138084</v>
      </c>
      <c r="U1094" s="11"/>
      <c r="V1094" s="11"/>
      <c r="W1094" s="11"/>
      <c r="Y1094" s="11">
        <v>605263.98999999918</v>
      </c>
      <c r="Z1094" s="10"/>
      <c r="AA1094" s="191"/>
      <c r="AB1094" s="10">
        <f t="shared" si="53"/>
        <v>521343.82</v>
      </c>
      <c r="AC1094" s="10">
        <v>561869.15</v>
      </c>
      <c r="AD1094" s="10"/>
      <c r="AE1094" s="4"/>
      <c r="AF1094" s="4"/>
    </row>
    <row r="1095" spans="1:32" x14ac:dyDescent="0.2">
      <c r="A1095" s="51"/>
      <c r="B1095" s="11"/>
      <c r="C1095" s="11" t="s">
        <v>487</v>
      </c>
      <c r="D1095" s="11"/>
      <c r="E1095" s="11" t="s">
        <v>93</v>
      </c>
      <c r="F1095" s="11">
        <v>2109</v>
      </c>
      <c r="G1095" s="11"/>
      <c r="H1095" s="11"/>
      <c r="I1095" s="11"/>
      <c r="J1095" s="11">
        <v>449.92999999999995</v>
      </c>
      <c r="K1095" s="11"/>
      <c r="M1095" s="11">
        <v>9</v>
      </c>
      <c r="N1095" s="64"/>
      <c r="P1095" s="189">
        <f t="shared" si="51"/>
        <v>49.992222222222217</v>
      </c>
      <c r="Q1095" s="11"/>
      <c r="R1095" s="11"/>
      <c r="S1095" s="11"/>
      <c r="T1095" s="166">
        <f t="shared" si="52"/>
        <v>234.33333333333334</v>
      </c>
      <c r="U1095" s="11"/>
      <c r="V1095" s="11"/>
      <c r="W1095" s="11"/>
      <c r="Y1095" s="11">
        <v>449.92999999999995</v>
      </c>
      <c r="Z1095" s="10"/>
      <c r="AA1095" s="191"/>
      <c r="AB1095" s="10">
        <f t="shared" si="53"/>
        <v>387.55</v>
      </c>
      <c r="AC1095" s="10">
        <v>417.67</v>
      </c>
      <c r="AD1095" s="10"/>
      <c r="AE1095" s="4"/>
      <c r="AF1095" s="4"/>
    </row>
    <row r="1096" spans="1:32" x14ac:dyDescent="0.2">
      <c r="A1096" s="51"/>
      <c r="B1096" s="11"/>
      <c r="C1096" s="11" t="s">
        <v>488</v>
      </c>
      <c r="D1096" s="11"/>
      <c r="E1096" s="11" t="s">
        <v>117</v>
      </c>
      <c r="F1096" s="11">
        <v>106179</v>
      </c>
      <c r="G1096" s="11"/>
      <c r="H1096" s="11"/>
      <c r="I1096" s="11"/>
      <c r="J1096" s="11">
        <v>20111.46</v>
      </c>
      <c r="K1096" s="11"/>
      <c r="M1096" s="11">
        <v>143</v>
      </c>
      <c r="N1096" s="64"/>
      <c r="P1096" s="189">
        <f t="shared" si="51"/>
        <v>140.63958041958043</v>
      </c>
      <c r="Q1096" s="11"/>
      <c r="R1096" s="11"/>
      <c r="S1096" s="11"/>
      <c r="T1096" s="166">
        <f t="shared" si="52"/>
        <v>742.51048951048949</v>
      </c>
      <c r="U1096" s="11"/>
      <c r="V1096" s="11"/>
      <c r="W1096" s="11"/>
      <c r="Y1096" s="11">
        <v>20111.46</v>
      </c>
      <c r="Z1096" s="10"/>
      <c r="AA1096" s="191"/>
      <c r="AB1096" s="10">
        <f t="shared" si="53"/>
        <v>17323</v>
      </c>
      <c r="AC1096" s="10">
        <v>18669.55</v>
      </c>
      <c r="AD1096" s="10"/>
      <c r="AE1096" s="4"/>
      <c r="AF1096" s="4"/>
    </row>
    <row r="1097" spans="1:32" x14ac:dyDescent="0.2">
      <c r="A1097" s="51"/>
      <c r="B1097" s="11"/>
      <c r="C1097" s="11" t="s">
        <v>488</v>
      </c>
      <c r="D1097" s="11"/>
      <c r="E1097" s="11" t="s">
        <v>75</v>
      </c>
      <c r="F1097" s="11">
        <v>47237</v>
      </c>
      <c r="G1097" s="11"/>
      <c r="H1097" s="11"/>
      <c r="I1097" s="11"/>
      <c r="J1097" s="11">
        <v>9016.18</v>
      </c>
      <c r="K1097" s="11"/>
      <c r="M1097" s="11">
        <v>69</v>
      </c>
      <c r="N1097" s="64"/>
      <c r="P1097" s="189">
        <f t="shared" si="51"/>
        <v>130.66927536231884</v>
      </c>
      <c r="Q1097" s="11"/>
      <c r="R1097" s="11"/>
      <c r="S1097" s="11"/>
      <c r="T1097" s="166">
        <f t="shared" si="52"/>
        <v>684.59420289855075</v>
      </c>
      <c r="U1097" s="11"/>
      <c r="V1097" s="11"/>
      <c r="W1097" s="11"/>
      <c r="Y1097" s="11">
        <v>9016.18</v>
      </c>
      <c r="Z1097" s="10"/>
      <c r="AA1097" s="191"/>
      <c r="AB1097" s="10">
        <f t="shared" si="53"/>
        <v>7766.08</v>
      </c>
      <c r="AC1097" s="10">
        <v>8369.76</v>
      </c>
      <c r="AD1097" s="10"/>
      <c r="AE1097" s="4"/>
      <c r="AF1097" s="4"/>
    </row>
    <row r="1098" spans="1:32" x14ac:dyDescent="0.2">
      <c r="A1098" s="51"/>
      <c r="B1098" s="11"/>
      <c r="C1098" s="11" t="s">
        <v>488</v>
      </c>
      <c r="D1098" s="11"/>
      <c r="E1098" s="11" t="s">
        <v>489</v>
      </c>
      <c r="F1098" s="11">
        <v>133167</v>
      </c>
      <c r="G1098" s="11"/>
      <c r="H1098" s="11"/>
      <c r="I1098" s="11"/>
      <c r="J1098" s="11">
        <v>25013.020000000011</v>
      </c>
      <c r="K1098" s="11"/>
      <c r="M1098" s="11">
        <v>206</v>
      </c>
      <c r="N1098" s="64"/>
      <c r="P1098" s="189">
        <f t="shared" si="51"/>
        <v>121.42242718446607</v>
      </c>
      <c r="Q1098" s="11"/>
      <c r="R1098" s="11"/>
      <c r="S1098" s="11"/>
      <c r="T1098" s="166">
        <f t="shared" si="52"/>
        <v>646.44174757281553</v>
      </c>
      <c r="U1098" s="11"/>
      <c r="V1098" s="11"/>
      <c r="W1098" s="11"/>
      <c r="Y1098" s="11">
        <v>25013.020000000011</v>
      </c>
      <c r="Z1098" s="10"/>
      <c r="AA1098" s="191"/>
      <c r="AB1098" s="10">
        <f t="shared" si="53"/>
        <v>21544.95</v>
      </c>
      <c r="AC1098" s="10">
        <v>23219.69</v>
      </c>
      <c r="AD1098" s="10"/>
      <c r="AE1098" s="4"/>
      <c r="AF1098" s="4"/>
    </row>
    <row r="1099" spans="1:32" x14ac:dyDescent="0.2">
      <c r="A1099" s="51"/>
      <c r="B1099" s="11"/>
      <c r="C1099" s="11" t="s">
        <v>490</v>
      </c>
      <c r="D1099" s="11"/>
      <c r="E1099" s="11" t="s">
        <v>267</v>
      </c>
      <c r="F1099" s="11">
        <v>22</v>
      </c>
      <c r="G1099" s="11"/>
      <c r="H1099" s="11"/>
      <c r="I1099" s="11"/>
      <c r="J1099" s="11">
        <v>75.64</v>
      </c>
      <c r="K1099" s="11"/>
      <c r="M1099" s="11">
        <v>6</v>
      </c>
      <c r="N1099" s="64"/>
      <c r="P1099" s="189">
        <f t="shared" si="51"/>
        <v>12.606666666666667</v>
      </c>
      <c r="Q1099" s="11"/>
      <c r="R1099" s="11"/>
      <c r="S1099" s="11"/>
      <c r="T1099" s="166">
        <f t="shared" si="52"/>
        <v>3.6666666666666665</v>
      </c>
      <c r="U1099" s="11"/>
      <c r="V1099" s="11"/>
      <c r="W1099" s="11"/>
      <c r="Y1099" s="11">
        <v>75.64</v>
      </c>
      <c r="Z1099" s="10"/>
      <c r="AA1099" s="191"/>
      <c r="AB1099" s="10">
        <f t="shared" si="53"/>
        <v>65.150000000000006</v>
      </c>
      <c r="AC1099" s="10">
        <v>70.22</v>
      </c>
      <c r="AD1099" s="10"/>
      <c r="AE1099" s="4"/>
      <c r="AF1099" s="4"/>
    </row>
    <row r="1100" spans="1:32" x14ac:dyDescent="0.2">
      <c r="A1100" s="51"/>
      <c r="B1100" s="11"/>
      <c r="C1100" s="11" t="s">
        <v>491</v>
      </c>
      <c r="D1100" s="11"/>
      <c r="E1100" s="11" t="s">
        <v>220</v>
      </c>
      <c r="F1100" s="11">
        <v>469</v>
      </c>
      <c r="G1100" s="11"/>
      <c r="H1100" s="11"/>
      <c r="I1100" s="11"/>
      <c r="J1100" s="11">
        <v>93.44</v>
      </c>
      <c r="K1100" s="11"/>
      <c r="M1100" s="11">
        <v>1</v>
      </c>
      <c r="N1100" s="64"/>
      <c r="P1100" s="189">
        <f t="shared" si="51"/>
        <v>93.44</v>
      </c>
      <c r="Q1100" s="11"/>
      <c r="R1100" s="11"/>
      <c r="S1100" s="11"/>
      <c r="T1100" s="166">
        <f t="shared" si="52"/>
        <v>469</v>
      </c>
      <c r="U1100" s="11"/>
      <c r="V1100" s="11"/>
      <c r="W1100" s="11"/>
      <c r="Y1100" s="11">
        <v>93.44</v>
      </c>
      <c r="Z1100" s="10"/>
      <c r="AA1100" s="191"/>
      <c r="AB1100" s="10">
        <f t="shared" si="53"/>
        <v>80.48</v>
      </c>
      <c r="AC1100" s="10">
        <v>86.74</v>
      </c>
      <c r="AD1100" s="10"/>
      <c r="AE1100" s="4"/>
      <c r="AF1100" s="4"/>
    </row>
    <row r="1101" spans="1:32" x14ac:dyDescent="0.2">
      <c r="A1101" s="51"/>
      <c r="B1101" s="11"/>
      <c r="C1101" s="11" t="s">
        <v>491</v>
      </c>
      <c r="D1101" s="11"/>
      <c r="E1101" s="11" t="s">
        <v>144</v>
      </c>
      <c r="F1101" s="11">
        <v>5804</v>
      </c>
      <c r="G1101" s="11"/>
      <c r="H1101" s="11"/>
      <c r="I1101" s="11"/>
      <c r="J1101" s="11">
        <v>1139.99</v>
      </c>
      <c r="K1101" s="11"/>
      <c r="M1101" s="11">
        <v>11</v>
      </c>
      <c r="N1101" s="64"/>
      <c r="P1101" s="189">
        <f t="shared" si="51"/>
        <v>103.63545454545455</v>
      </c>
      <c r="Q1101" s="11"/>
      <c r="R1101" s="11"/>
      <c r="S1101" s="11"/>
      <c r="T1101" s="166">
        <f t="shared" si="52"/>
        <v>527.63636363636363</v>
      </c>
      <c r="U1101" s="11"/>
      <c r="V1101" s="11"/>
      <c r="W1101" s="11"/>
      <c r="Y1101" s="11">
        <v>1139.99</v>
      </c>
      <c r="Z1101" s="10"/>
      <c r="AA1101" s="191"/>
      <c r="AB1101" s="10">
        <f t="shared" si="53"/>
        <v>981.93</v>
      </c>
      <c r="AC1101" s="10">
        <v>1058.26</v>
      </c>
      <c r="AD1101" s="10"/>
      <c r="AE1101" s="4"/>
      <c r="AF1101" s="4"/>
    </row>
    <row r="1102" spans="1:32" x14ac:dyDescent="0.2">
      <c r="A1102" s="51"/>
      <c r="B1102" s="11"/>
      <c r="C1102" s="11" t="s">
        <v>491</v>
      </c>
      <c r="D1102" s="11"/>
      <c r="E1102" s="11" t="s">
        <v>452</v>
      </c>
      <c r="F1102" s="11">
        <v>2677497</v>
      </c>
      <c r="G1102" s="11"/>
      <c r="H1102" s="11"/>
      <c r="I1102" s="11"/>
      <c r="J1102" s="11">
        <v>526814.33000000101</v>
      </c>
      <c r="K1102" s="11"/>
      <c r="M1102" s="11">
        <v>7061</v>
      </c>
      <c r="N1102" s="64"/>
      <c r="P1102" s="189">
        <f t="shared" si="51"/>
        <v>74.609025633763068</v>
      </c>
      <c r="Q1102" s="11"/>
      <c r="R1102" s="11"/>
      <c r="S1102" s="11"/>
      <c r="T1102" s="166">
        <f t="shared" si="52"/>
        <v>379.19515649341452</v>
      </c>
      <c r="U1102" s="11"/>
      <c r="V1102" s="11"/>
      <c r="W1102" s="11"/>
      <c r="Y1102" s="11">
        <v>526814.33000000101</v>
      </c>
      <c r="Z1102" s="10"/>
      <c r="AA1102" s="191"/>
      <c r="AB1102" s="10">
        <f t="shared" si="53"/>
        <v>453771.24</v>
      </c>
      <c r="AC1102" s="10">
        <v>489043.99</v>
      </c>
      <c r="AD1102" s="10"/>
      <c r="AE1102" s="4"/>
      <c r="AF1102" s="4"/>
    </row>
    <row r="1103" spans="1:32" x14ac:dyDescent="0.2">
      <c r="A1103" s="51"/>
      <c r="B1103" s="11"/>
      <c r="C1103" s="11" t="s">
        <v>491</v>
      </c>
      <c r="D1103" s="11"/>
      <c r="E1103" s="11" t="s">
        <v>121</v>
      </c>
      <c r="F1103" s="11">
        <v>1160</v>
      </c>
      <c r="G1103" s="11"/>
      <c r="H1103" s="11"/>
      <c r="I1103" s="11"/>
      <c r="J1103" s="11">
        <v>228.46</v>
      </c>
      <c r="K1103" s="11"/>
      <c r="M1103" s="11">
        <v>2</v>
      </c>
      <c r="N1103" s="64"/>
      <c r="P1103" s="189">
        <f t="shared" si="51"/>
        <v>114.23</v>
      </c>
      <c r="Q1103" s="11"/>
      <c r="R1103" s="11"/>
      <c r="S1103" s="11"/>
      <c r="T1103" s="166">
        <f t="shared" si="52"/>
        <v>580</v>
      </c>
      <c r="U1103" s="11"/>
      <c r="V1103" s="11"/>
      <c r="W1103" s="11"/>
      <c r="Y1103" s="11">
        <v>228.46</v>
      </c>
      <c r="Z1103" s="10"/>
      <c r="AA1103" s="191"/>
      <c r="AB1103" s="10">
        <f t="shared" si="53"/>
        <v>196.78</v>
      </c>
      <c r="AC1103" s="10">
        <v>212.08</v>
      </c>
      <c r="AD1103" s="10"/>
      <c r="AE1103" s="4"/>
      <c r="AF1103" s="4"/>
    </row>
    <row r="1104" spans="1:32" x14ac:dyDescent="0.2">
      <c r="A1104" s="51"/>
      <c r="B1104" s="11"/>
      <c r="C1104" s="11" t="s">
        <v>492</v>
      </c>
      <c r="D1104" s="11"/>
      <c r="E1104" s="11" t="s">
        <v>142</v>
      </c>
      <c r="F1104" s="11">
        <v>5891</v>
      </c>
      <c r="G1104" s="11"/>
      <c r="H1104" s="11"/>
      <c r="I1104" s="11"/>
      <c r="J1104" s="11">
        <v>1062.77</v>
      </c>
      <c r="K1104" s="11"/>
      <c r="M1104" s="11">
        <v>10</v>
      </c>
      <c r="N1104" s="64"/>
      <c r="P1104" s="189">
        <f t="shared" si="51"/>
        <v>106.277</v>
      </c>
      <c r="Q1104" s="11"/>
      <c r="R1104" s="11"/>
      <c r="S1104" s="11"/>
      <c r="T1104" s="166">
        <f t="shared" si="52"/>
        <v>589.1</v>
      </c>
      <c r="U1104" s="11"/>
      <c r="V1104" s="11"/>
      <c r="W1104" s="11"/>
      <c r="Y1104" s="11">
        <v>1062.77</v>
      </c>
      <c r="Z1104" s="10"/>
      <c r="AA1104" s="191"/>
      <c r="AB1104" s="10">
        <f t="shared" si="53"/>
        <v>915.42</v>
      </c>
      <c r="AC1104" s="10">
        <v>986.57</v>
      </c>
      <c r="AD1104" s="10"/>
      <c r="AE1104" s="4"/>
      <c r="AF1104" s="4"/>
    </row>
    <row r="1105" spans="1:32" x14ac:dyDescent="0.2">
      <c r="A1105" s="51"/>
      <c r="B1105" s="11"/>
      <c r="C1105" s="11" t="s">
        <v>493</v>
      </c>
      <c r="D1105" s="11"/>
      <c r="E1105" s="11" t="s">
        <v>63</v>
      </c>
      <c r="F1105" s="11">
        <v>228186</v>
      </c>
      <c r="G1105" s="11"/>
      <c r="H1105" s="11"/>
      <c r="I1105" s="11"/>
      <c r="J1105" s="11">
        <v>42555.600000000006</v>
      </c>
      <c r="K1105" s="11"/>
      <c r="M1105" s="11">
        <v>317</v>
      </c>
      <c r="N1105" s="64"/>
      <c r="P1105" s="189">
        <f t="shared" si="51"/>
        <v>134.24479495268142</v>
      </c>
      <c r="Q1105" s="11"/>
      <c r="R1105" s="11"/>
      <c r="S1105" s="11"/>
      <c r="T1105" s="166">
        <f t="shared" si="52"/>
        <v>719.82965299684543</v>
      </c>
      <c r="U1105" s="11"/>
      <c r="V1105" s="11"/>
      <c r="W1105" s="11"/>
      <c r="Y1105" s="11">
        <v>42555.600000000006</v>
      </c>
      <c r="Z1105" s="10"/>
      <c r="AA1105" s="191"/>
      <c r="AB1105" s="10">
        <f t="shared" si="53"/>
        <v>36655.24</v>
      </c>
      <c r="AC1105" s="10">
        <v>39504.550000000003</v>
      </c>
      <c r="AD1105" s="10"/>
      <c r="AE1105" s="4"/>
      <c r="AF1105" s="4"/>
    </row>
    <row r="1106" spans="1:32" x14ac:dyDescent="0.2">
      <c r="A1106" s="51"/>
      <c r="B1106" s="11"/>
      <c r="C1106" s="11" t="s">
        <v>493</v>
      </c>
      <c r="D1106" s="11"/>
      <c r="E1106" s="11" t="s">
        <v>370</v>
      </c>
      <c r="F1106" s="11">
        <v>1406</v>
      </c>
      <c r="G1106" s="11"/>
      <c r="H1106" s="11"/>
      <c r="I1106" s="11"/>
      <c r="J1106" s="11">
        <v>287.33000000000004</v>
      </c>
      <c r="K1106" s="11"/>
      <c r="M1106" s="11">
        <v>4</v>
      </c>
      <c r="N1106" s="64"/>
      <c r="P1106" s="189">
        <f t="shared" si="51"/>
        <v>71.83250000000001</v>
      </c>
      <c r="Q1106" s="11"/>
      <c r="R1106" s="11"/>
      <c r="S1106" s="11"/>
      <c r="T1106" s="166">
        <f t="shared" si="52"/>
        <v>351.5</v>
      </c>
      <c r="U1106" s="11"/>
      <c r="V1106" s="11"/>
      <c r="W1106" s="11"/>
      <c r="Y1106" s="11">
        <v>287.33000000000004</v>
      </c>
      <c r="Z1106" s="10"/>
      <c r="AA1106" s="191"/>
      <c r="AB1106" s="10">
        <f t="shared" si="53"/>
        <v>247.49</v>
      </c>
      <c r="AC1106" s="10">
        <v>266.73</v>
      </c>
      <c r="AD1106" s="10"/>
      <c r="AE1106" s="4"/>
      <c r="AF1106" s="4"/>
    </row>
    <row r="1107" spans="1:32" x14ac:dyDescent="0.2">
      <c r="A1107" s="51"/>
      <c r="B1107" s="11"/>
      <c r="C1107" s="11" t="s">
        <v>494</v>
      </c>
      <c r="D1107" s="11"/>
      <c r="E1107" s="11" t="s">
        <v>93</v>
      </c>
      <c r="F1107" s="11">
        <v>1104</v>
      </c>
      <c r="G1107" s="11"/>
      <c r="H1107" s="11"/>
      <c r="I1107" s="11"/>
      <c r="J1107" s="11">
        <v>222.8</v>
      </c>
      <c r="K1107" s="11"/>
      <c r="M1107" s="11">
        <v>3</v>
      </c>
      <c r="N1107" s="64"/>
      <c r="P1107" s="189">
        <f t="shared" si="51"/>
        <v>74.266666666666666</v>
      </c>
      <c r="Q1107" s="11"/>
      <c r="R1107" s="11"/>
      <c r="S1107" s="11"/>
      <c r="T1107" s="166">
        <f t="shared" si="52"/>
        <v>368</v>
      </c>
      <c r="U1107" s="11"/>
      <c r="V1107" s="11"/>
      <c r="W1107" s="11"/>
      <c r="Y1107" s="11">
        <v>222.8</v>
      </c>
      <c r="Z1107" s="10"/>
      <c r="AA1107" s="191"/>
      <c r="AB1107" s="10">
        <f t="shared" si="53"/>
        <v>191.91</v>
      </c>
      <c r="AC1107" s="10">
        <v>206.83</v>
      </c>
      <c r="AD1107" s="10"/>
      <c r="AE1107" s="4"/>
      <c r="AF1107" s="4"/>
    </row>
    <row r="1108" spans="1:32" x14ac:dyDescent="0.2">
      <c r="A1108" s="51"/>
      <c r="B1108" s="11"/>
      <c r="C1108" s="11" t="s">
        <v>494</v>
      </c>
      <c r="D1108" s="11"/>
      <c r="E1108" s="11" t="s">
        <v>220</v>
      </c>
      <c r="F1108" s="11">
        <v>1131064</v>
      </c>
      <c r="G1108" s="11"/>
      <c r="H1108" s="11"/>
      <c r="I1108" s="11"/>
      <c r="J1108" s="11">
        <v>215178.95000000237</v>
      </c>
      <c r="K1108" s="11"/>
      <c r="M1108" s="11">
        <v>1782</v>
      </c>
      <c r="N1108" s="64"/>
      <c r="P1108" s="189">
        <f t="shared" si="51"/>
        <v>120.75137485970953</v>
      </c>
      <c r="Q1108" s="11"/>
      <c r="R1108" s="11"/>
      <c r="S1108" s="11"/>
      <c r="T1108" s="166">
        <f t="shared" si="52"/>
        <v>634.71604938271605</v>
      </c>
      <c r="U1108" s="11"/>
      <c r="V1108" s="11"/>
      <c r="W1108" s="11"/>
      <c r="Y1108" s="11">
        <v>215178.95000000237</v>
      </c>
      <c r="Z1108" s="10"/>
      <c r="AA1108" s="191"/>
      <c r="AB1108" s="10">
        <f t="shared" si="53"/>
        <v>185344.27</v>
      </c>
      <c r="AC1108" s="10">
        <v>199751.54</v>
      </c>
      <c r="AD1108" s="10"/>
      <c r="AE1108" s="4"/>
      <c r="AF1108" s="4"/>
    </row>
    <row r="1109" spans="1:32" x14ac:dyDescent="0.2">
      <c r="A1109" s="51"/>
      <c r="B1109" s="11"/>
      <c r="C1109" s="11" t="s">
        <v>494</v>
      </c>
      <c r="D1109" s="11"/>
      <c r="E1109" s="11" t="s">
        <v>452</v>
      </c>
      <c r="F1109" s="11">
        <v>4188</v>
      </c>
      <c r="G1109" s="11"/>
      <c r="H1109" s="11"/>
      <c r="I1109" s="11"/>
      <c r="J1109" s="11">
        <v>794.45</v>
      </c>
      <c r="K1109" s="11"/>
      <c r="M1109" s="11">
        <v>3</v>
      </c>
      <c r="N1109" s="64"/>
      <c r="P1109" s="189">
        <f t="shared" si="51"/>
        <v>264.81666666666666</v>
      </c>
      <c r="Q1109" s="11"/>
      <c r="R1109" s="11"/>
      <c r="S1109" s="11"/>
      <c r="T1109" s="166">
        <f t="shared" si="52"/>
        <v>1396</v>
      </c>
      <c r="U1109" s="11"/>
      <c r="V1109" s="11"/>
      <c r="W1109" s="11"/>
      <c r="Y1109" s="11">
        <v>794.45</v>
      </c>
      <c r="Z1109" s="10"/>
      <c r="AA1109" s="191"/>
      <c r="AB1109" s="10">
        <f t="shared" si="53"/>
        <v>684.3</v>
      </c>
      <c r="AC1109" s="10">
        <v>737.49</v>
      </c>
      <c r="AD1109" s="10"/>
      <c r="AE1109" s="4"/>
      <c r="AF1109" s="4"/>
    </row>
    <row r="1110" spans="1:32" x14ac:dyDescent="0.2">
      <c r="A1110" s="51"/>
      <c r="B1110" s="11"/>
      <c r="C1110" s="11" t="s">
        <v>494</v>
      </c>
      <c r="D1110" s="11"/>
      <c r="E1110" s="11" t="s">
        <v>221</v>
      </c>
      <c r="F1110" s="11">
        <v>2857</v>
      </c>
      <c r="G1110" s="11"/>
      <c r="H1110" s="11"/>
      <c r="I1110" s="11"/>
      <c r="J1110" s="11">
        <v>548.51</v>
      </c>
      <c r="K1110" s="11"/>
      <c r="M1110" s="11">
        <v>3</v>
      </c>
      <c r="N1110" s="64"/>
      <c r="P1110" s="189">
        <f t="shared" si="51"/>
        <v>182.83666666666667</v>
      </c>
      <c r="Q1110" s="11"/>
      <c r="R1110" s="11"/>
      <c r="S1110" s="11"/>
      <c r="T1110" s="166">
        <f t="shared" si="52"/>
        <v>952.33333333333337</v>
      </c>
      <c r="U1110" s="11"/>
      <c r="V1110" s="11"/>
      <c r="W1110" s="11"/>
      <c r="Y1110" s="11">
        <v>548.51</v>
      </c>
      <c r="Z1110" s="10"/>
      <c r="AA1110" s="191"/>
      <c r="AB1110" s="10">
        <f t="shared" si="53"/>
        <v>472.46</v>
      </c>
      <c r="AC1110" s="10">
        <v>509.18</v>
      </c>
      <c r="AD1110" s="10"/>
      <c r="AE1110" s="4"/>
      <c r="AF1110" s="4"/>
    </row>
    <row r="1111" spans="1:32" x14ac:dyDescent="0.2">
      <c r="A1111" s="51"/>
      <c r="B1111" s="11"/>
      <c r="C1111" s="11" t="s">
        <v>494</v>
      </c>
      <c r="D1111" s="11"/>
      <c r="E1111" s="11" t="s">
        <v>95</v>
      </c>
      <c r="F1111" s="11">
        <v>442</v>
      </c>
      <c r="G1111" s="11"/>
      <c r="H1111" s="11"/>
      <c r="I1111" s="11"/>
      <c r="J1111" s="11">
        <v>88.42</v>
      </c>
      <c r="K1111" s="11"/>
      <c r="M1111" s="11">
        <v>1</v>
      </c>
      <c r="N1111" s="64"/>
      <c r="P1111" s="189">
        <f t="shared" si="51"/>
        <v>88.42</v>
      </c>
      <c r="Q1111" s="11"/>
      <c r="R1111" s="11"/>
      <c r="S1111" s="11"/>
      <c r="T1111" s="166">
        <f t="shared" si="52"/>
        <v>442</v>
      </c>
      <c r="U1111" s="11"/>
      <c r="V1111" s="11"/>
      <c r="W1111" s="11"/>
      <c r="Y1111" s="11">
        <v>88.42</v>
      </c>
      <c r="Z1111" s="10"/>
      <c r="AA1111" s="191"/>
      <c r="AB1111" s="10">
        <f t="shared" si="53"/>
        <v>76.16</v>
      </c>
      <c r="AC1111" s="10">
        <v>82.08</v>
      </c>
      <c r="AD1111" s="10"/>
      <c r="AE1111" s="4"/>
      <c r="AF1111" s="4"/>
    </row>
    <row r="1112" spans="1:32" x14ac:dyDescent="0.2">
      <c r="A1112" s="51"/>
      <c r="B1112" s="11"/>
      <c r="C1112" s="11" t="s">
        <v>495</v>
      </c>
      <c r="D1112" s="11"/>
      <c r="E1112" s="11" t="s">
        <v>496</v>
      </c>
      <c r="F1112" s="11">
        <v>934</v>
      </c>
      <c r="G1112" s="11"/>
      <c r="H1112" s="11"/>
      <c r="I1112" s="11"/>
      <c r="J1112" s="11">
        <v>179.72</v>
      </c>
      <c r="K1112" s="11"/>
      <c r="M1112" s="11">
        <v>1</v>
      </c>
      <c r="N1112" s="64"/>
      <c r="P1112" s="189">
        <f t="shared" si="51"/>
        <v>179.72</v>
      </c>
      <c r="Q1112" s="11"/>
      <c r="R1112" s="11"/>
      <c r="S1112" s="11"/>
      <c r="T1112" s="166">
        <f t="shared" si="52"/>
        <v>934</v>
      </c>
      <c r="U1112" s="11"/>
      <c r="V1112" s="11"/>
      <c r="W1112" s="11"/>
      <c r="Y1112" s="11">
        <v>179.72</v>
      </c>
      <c r="Z1112" s="10"/>
      <c r="AA1112" s="191"/>
      <c r="AB1112" s="10">
        <f t="shared" si="53"/>
        <v>154.80000000000001</v>
      </c>
      <c r="AC1112" s="10">
        <v>166.83</v>
      </c>
      <c r="AD1112" s="10"/>
      <c r="AE1112" s="4"/>
      <c r="AF1112" s="4"/>
    </row>
    <row r="1113" spans="1:32" x14ac:dyDescent="0.2">
      <c r="A1113" s="51"/>
      <c r="B1113" s="11"/>
      <c r="C1113" s="11" t="s">
        <v>495</v>
      </c>
      <c r="D1113" s="11"/>
      <c r="E1113" s="11" t="s">
        <v>105</v>
      </c>
      <c r="F1113" s="11">
        <v>5339749</v>
      </c>
      <c r="G1113" s="11"/>
      <c r="H1113" s="11"/>
      <c r="I1113" s="11"/>
      <c r="J1113" s="11">
        <v>989753.2400000029</v>
      </c>
      <c r="K1113" s="11"/>
      <c r="M1113" s="11">
        <v>7533</v>
      </c>
      <c r="N1113" s="64"/>
      <c r="P1113" s="189">
        <f t="shared" si="51"/>
        <v>131.38898712332443</v>
      </c>
      <c r="Q1113" s="11"/>
      <c r="R1113" s="11"/>
      <c r="S1113" s="11"/>
      <c r="T1113" s="166">
        <f t="shared" si="52"/>
        <v>708.84760387627773</v>
      </c>
      <c r="U1113" s="11"/>
      <c r="V1113" s="11"/>
      <c r="W1113" s="11"/>
      <c r="Y1113" s="11">
        <v>989753.2400000029</v>
      </c>
      <c r="Z1113" s="10"/>
      <c r="AA1113" s="191"/>
      <c r="AB1113" s="10">
        <f t="shared" si="53"/>
        <v>852523.43</v>
      </c>
      <c r="AC1113" s="10">
        <v>918792.16</v>
      </c>
      <c r="AD1113" s="10"/>
      <c r="AE1113" s="4"/>
      <c r="AF1113" s="4"/>
    </row>
    <row r="1114" spans="1:32" x14ac:dyDescent="0.2">
      <c r="A1114" s="51"/>
      <c r="B1114" s="11"/>
      <c r="C1114" s="11" t="s">
        <v>495</v>
      </c>
      <c r="D1114" s="11"/>
      <c r="E1114" s="11" t="s">
        <v>88</v>
      </c>
      <c r="F1114" s="11">
        <v>448</v>
      </c>
      <c r="G1114" s="11"/>
      <c r="H1114" s="11"/>
      <c r="I1114" s="11"/>
      <c r="J1114" s="11">
        <v>89.74</v>
      </c>
      <c r="K1114" s="11"/>
      <c r="M1114" s="11">
        <v>1</v>
      </c>
      <c r="N1114" s="64"/>
      <c r="P1114" s="189">
        <f t="shared" si="51"/>
        <v>89.74</v>
      </c>
      <c r="Q1114" s="11"/>
      <c r="R1114" s="11"/>
      <c r="S1114" s="11"/>
      <c r="T1114" s="166">
        <f t="shared" si="52"/>
        <v>448</v>
      </c>
      <c r="U1114" s="11"/>
      <c r="V1114" s="11"/>
      <c r="W1114" s="11"/>
      <c r="Y1114" s="11">
        <v>89.74</v>
      </c>
      <c r="Z1114" s="10"/>
      <c r="AA1114" s="191"/>
      <c r="AB1114" s="10">
        <f t="shared" si="53"/>
        <v>77.3</v>
      </c>
      <c r="AC1114" s="10">
        <v>83.31</v>
      </c>
      <c r="AD1114" s="10"/>
      <c r="AE1114" s="4"/>
      <c r="AF1114" s="4"/>
    </row>
    <row r="1115" spans="1:32" x14ac:dyDescent="0.2">
      <c r="A1115" s="51"/>
      <c r="B1115" s="11"/>
      <c r="C1115" s="11" t="s">
        <v>495</v>
      </c>
      <c r="D1115" s="11"/>
      <c r="E1115" s="11" t="s">
        <v>90</v>
      </c>
      <c r="F1115" s="11">
        <v>612</v>
      </c>
      <c r="G1115" s="11"/>
      <c r="H1115" s="11"/>
      <c r="I1115" s="11"/>
      <c r="J1115" s="11">
        <v>120.07</v>
      </c>
      <c r="K1115" s="11"/>
      <c r="M1115" s="11">
        <v>1</v>
      </c>
      <c r="N1115" s="64"/>
      <c r="P1115" s="189">
        <f t="shared" si="51"/>
        <v>120.07</v>
      </c>
      <c r="Q1115" s="11"/>
      <c r="R1115" s="11"/>
      <c r="S1115" s="11"/>
      <c r="T1115" s="166">
        <f t="shared" si="52"/>
        <v>612</v>
      </c>
      <c r="U1115" s="11"/>
      <c r="V1115" s="11"/>
      <c r="W1115" s="11"/>
      <c r="Y1115" s="11">
        <v>120.07</v>
      </c>
      <c r="Z1115" s="10"/>
      <c r="AA1115" s="191"/>
      <c r="AB1115" s="10">
        <f t="shared" si="53"/>
        <v>103.42</v>
      </c>
      <c r="AC1115" s="10">
        <v>111.46</v>
      </c>
      <c r="AD1115" s="10"/>
      <c r="AE1115" s="4"/>
      <c r="AF1115" s="4"/>
    </row>
    <row r="1116" spans="1:32" x14ac:dyDescent="0.2">
      <c r="A1116" s="51"/>
      <c r="B1116" s="11"/>
      <c r="C1116" s="11" t="s">
        <v>497</v>
      </c>
      <c r="D1116" s="11"/>
      <c r="E1116" s="11" t="s">
        <v>86</v>
      </c>
      <c r="F1116" s="11">
        <v>40767</v>
      </c>
      <c r="G1116" s="11"/>
      <c r="H1116" s="11"/>
      <c r="I1116" s="11"/>
      <c r="J1116" s="11">
        <v>7068.36</v>
      </c>
      <c r="K1116" s="11"/>
      <c r="M1116" s="11">
        <v>41</v>
      </c>
      <c r="N1116" s="64"/>
      <c r="P1116" s="189">
        <f t="shared" si="51"/>
        <v>172.39902439024388</v>
      </c>
      <c r="Q1116" s="11"/>
      <c r="R1116" s="11"/>
      <c r="S1116" s="11"/>
      <c r="T1116" s="166">
        <f t="shared" si="52"/>
        <v>994.31707317073176</v>
      </c>
      <c r="U1116" s="11"/>
      <c r="V1116" s="11"/>
      <c r="W1116" s="11"/>
      <c r="Y1116" s="11">
        <v>7068.36</v>
      </c>
      <c r="Z1116" s="10"/>
      <c r="AA1116" s="191"/>
      <c r="AB1116" s="10">
        <f t="shared" si="53"/>
        <v>6088.33</v>
      </c>
      <c r="AC1116" s="10">
        <v>6561.59</v>
      </c>
      <c r="AD1116" s="10"/>
      <c r="AE1116" s="4"/>
      <c r="AF1116" s="4"/>
    </row>
    <row r="1117" spans="1:32" x14ac:dyDescent="0.2">
      <c r="A1117" s="51"/>
      <c r="B1117" s="11"/>
      <c r="C1117" s="11" t="s">
        <v>497</v>
      </c>
      <c r="D1117" s="11"/>
      <c r="E1117" s="11" t="s">
        <v>188</v>
      </c>
      <c r="F1117" s="11">
        <v>4689</v>
      </c>
      <c r="G1117" s="11"/>
      <c r="H1117" s="11"/>
      <c r="I1117" s="11"/>
      <c r="J1117" s="11">
        <v>907.49</v>
      </c>
      <c r="K1117" s="11"/>
      <c r="M1117" s="11">
        <v>6</v>
      </c>
      <c r="N1117" s="64"/>
      <c r="P1117" s="189">
        <f t="shared" si="51"/>
        <v>151.24833333333333</v>
      </c>
      <c r="Q1117" s="11"/>
      <c r="R1117" s="11"/>
      <c r="S1117" s="11"/>
      <c r="T1117" s="166">
        <f t="shared" si="52"/>
        <v>781.5</v>
      </c>
      <c r="U1117" s="11"/>
      <c r="V1117" s="11"/>
      <c r="W1117" s="11"/>
      <c r="Y1117" s="11">
        <v>907.49</v>
      </c>
      <c r="Z1117" s="10"/>
      <c r="AA1117" s="191"/>
      <c r="AB1117" s="10">
        <f t="shared" si="53"/>
        <v>781.67</v>
      </c>
      <c r="AC1117" s="10">
        <v>842.43</v>
      </c>
      <c r="AD1117" s="10"/>
      <c r="AE1117" s="4"/>
      <c r="AF1117" s="4"/>
    </row>
    <row r="1118" spans="1:32" x14ac:dyDescent="0.2">
      <c r="A1118" s="51"/>
      <c r="B1118" s="11"/>
      <c r="C1118" s="11" t="s">
        <v>498</v>
      </c>
      <c r="D1118" s="11"/>
      <c r="E1118" s="11" t="s">
        <v>455</v>
      </c>
      <c r="F1118" s="11">
        <v>87588</v>
      </c>
      <c r="G1118" s="11"/>
      <c r="H1118" s="11"/>
      <c r="I1118" s="11"/>
      <c r="J1118" s="11">
        <v>15376.350000000004</v>
      </c>
      <c r="K1118" s="11"/>
      <c r="M1118" s="11">
        <v>109</v>
      </c>
      <c r="N1118" s="64"/>
      <c r="P1118" s="189">
        <f t="shared" si="51"/>
        <v>141.06743119266059</v>
      </c>
      <c r="Q1118" s="11"/>
      <c r="R1118" s="11"/>
      <c r="S1118" s="11"/>
      <c r="T1118" s="166">
        <f t="shared" si="52"/>
        <v>803.55963302752298</v>
      </c>
      <c r="U1118" s="11"/>
      <c r="V1118" s="11"/>
      <c r="W1118" s="11"/>
      <c r="Y1118" s="11">
        <v>15376.350000000004</v>
      </c>
      <c r="Z1118" s="10"/>
      <c r="AA1118" s="191"/>
      <c r="AB1118" s="10">
        <f t="shared" si="53"/>
        <v>13244.41</v>
      </c>
      <c r="AC1118" s="10">
        <v>14273.93</v>
      </c>
      <c r="AD1118" s="10"/>
      <c r="AE1118" s="4"/>
      <c r="AF1118" s="4"/>
    </row>
    <row r="1119" spans="1:32" x14ac:dyDescent="0.2">
      <c r="A1119" s="51"/>
      <c r="B1119" s="11"/>
      <c r="C1119" s="11" t="s">
        <v>499</v>
      </c>
      <c r="D1119" s="11"/>
      <c r="E1119" s="11" t="s">
        <v>163</v>
      </c>
      <c r="F1119" s="11">
        <v>4520</v>
      </c>
      <c r="G1119" s="11"/>
      <c r="H1119" s="11"/>
      <c r="I1119" s="11"/>
      <c r="J1119" s="11">
        <v>756.1099999999999</v>
      </c>
      <c r="K1119" s="11"/>
      <c r="M1119" s="11">
        <v>25</v>
      </c>
      <c r="N1119" s="64"/>
      <c r="P1119" s="189">
        <f t="shared" si="51"/>
        <v>30.244399999999995</v>
      </c>
      <c r="Q1119" s="11"/>
      <c r="R1119" s="11"/>
      <c r="S1119" s="11"/>
      <c r="T1119" s="166">
        <f t="shared" si="52"/>
        <v>180.8</v>
      </c>
      <c r="U1119" s="11"/>
      <c r="V1119" s="11"/>
      <c r="W1119" s="11"/>
      <c r="Y1119" s="11">
        <v>756.1099999999999</v>
      </c>
      <c r="Z1119" s="10"/>
      <c r="AA1119" s="191"/>
      <c r="AB1119" s="10">
        <f t="shared" si="53"/>
        <v>651.27</v>
      </c>
      <c r="AC1119" s="10">
        <v>701.9</v>
      </c>
      <c r="AD1119" s="10"/>
      <c r="AE1119" s="4"/>
      <c r="AF1119" s="4"/>
    </row>
    <row r="1120" spans="1:32" x14ac:dyDescent="0.2">
      <c r="A1120" s="51"/>
      <c r="B1120" s="11"/>
      <c r="C1120" s="11" t="s">
        <v>500</v>
      </c>
      <c r="D1120" s="11"/>
      <c r="E1120" s="11" t="s">
        <v>501</v>
      </c>
      <c r="F1120" s="11">
        <v>284395</v>
      </c>
      <c r="G1120" s="11"/>
      <c r="H1120" s="11"/>
      <c r="I1120" s="11"/>
      <c r="J1120" s="11">
        <v>53676.980000000025</v>
      </c>
      <c r="K1120" s="11"/>
      <c r="M1120" s="11">
        <v>216</v>
      </c>
      <c r="N1120" s="64"/>
      <c r="P1120" s="189">
        <f t="shared" si="51"/>
        <v>248.50453703703715</v>
      </c>
      <c r="Q1120" s="11"/>
      <c r="R1120" s="11"/>
      <c r="S1120" s="11"/>
      <c r="T1120" s="166">
        <f t="shared" si="52"/>
        <v>1316.6435185185185</v>
      </c>
      <c r="U1120" s="11"/>
      <c r="V1120" s="11"/>
      <c r="W1120" s="11"/>
      <c r="Y1120" s="11">
        <v>53676.980000000025</v>
      </c>
      <c r="Z1120" s="10"/>
      <c r="AA1120" s="191"/>
      <c r="AB1120" s="10">
        <f t="shared" si="53"/>
        <v>46234.64</v>
      </c>
      <c r="AC1120" s="10">
        <v>49828.57</v>
      </c>
      <c r="AD1120" s="10"/>
      <c r="AE1120" s="4"/>
      <c r="AF1120" s="4"/>
    </row>
    <row r="1121" spans="1:32" x14ac:dyDescent="0.2">
      <c r="A1121" s="51"/>
      <c r="B1121" s="11"/>
      <c r="C1121" s="11" t="s">
        <v>502</v>
      </c>
      <c r="D1121" s="11"/>
      <c r="E1121" s="11" t="s">
        <v>100</v>
      </c>
      <c r="F1121" s="11">
        <v>945608</v>
      </c>
      <c r="G1121" s="11"/>
      <c r="H1121" s="11"/>
      <c r="I1121" s="11"/>
      <c r="J1121" s="11">
        <v>185057.4399999998</v>
      </c>
      <c r="K1121" s="11"/>
      <c r="M1121" s="11">
        <v>2127</v>
      </c>
      <c r="N1121" s="64"/>
      <c r="P1121" s="189">
        <f t="shared" si="51"/>
        <v>87.00396803008924</v>
      </c>
      <c r="Q1121" s="11"/>
      <c r="R1121" s="11"/>
      <c r="S1121" s="11"/>
      <c r="T1121" s="166">
        <f t="shared" si="52"/>
        <v>444.57357780912082</v>
      </c>
      <c r="U1121" s="11"/>
      <c r="V1121" s="11"/>
      <c r="W1121" s="11"/>
      <c r="Y1121" s="11">
        <v>185057.4399999998</v>
      </c>
      <c r="Z1121" s="10"/>
      <c r="AA1121" s="191"/>
      <c r="AB1121" s="10">
        <f t="shared" si="53"/>
        <v>159399.13</v>
      </c>
      <c r="AC1121" s="10">
        <v>171789.61</v>
      </c>
      <c r="AD1121" s="10"/>
      <c r="AE1121" s="4"/>
      <c r="AF1121" s="4"/>
    </row>
    <row r="1122" spans="1:32" x14ac:dyDescent="0.2">
      <c r="A1122" s="51"/>
      <c r="B1122" s="11"/>
      <c r="C1122" s="11" t="s">
        <v>503</v>
      </c>
      <c r="D1122" s="11"/>
      <c r="E1122" s="11" t="s">
        <v>68</v>
      </c>
      <c r="F1122" s="11">
        <v>816</v>
      </c>
      <c r="G1122" s="11"/>
      <c r="H1122" s="11"/>
      <c r="I1122" s="11"/>
      <c r="J1122" s="11">
        <v>162.99</v>
      </c>
      <c r="K1122" s="11"/>
      <c r="M1122" s="11">
        <v>1</v>
      </c>
      <c r="N1122" s="64"/>
      <c r="P1122" s="189">
        <f t="shared" si="51"/>
        <v>162.99</v>
      </c>
      <c r="Q1122" s="11"/>
      <c r="R1122" s="11"/>
      <c r="S1122" s="11"/>
      <c r="T1122" s="166">
        <f t="shared" si="52"/>
        <v>816</v>
      </c>
      <c r="U1122" s="11"/>
      <c r="V1122" s="11"/>
      <c r="W1122" s="11"/>
      <c r="Y1122" s="11">
        <v>162.99</v>
      </c>
      <c r="Z1122" s="10"/>
      <c r="AA1122" s="191"/>
      <c r="AB1122" s="10">
        <f t="shared" si="53"/>
        <v>140.38999999999999</v>
      </c>
      <c r="AC1122" s="10">
        <v>151.30000000000001</v>
      </c>
      <c r="AD1122" s="10"/>
      <c r="AE1122" s="4"/>
      <c r="AF1122" s="4"/>
    </row>
    <row r="1123" spans="1:32" x14ac:dyDescent="0.2">
      <c r="A1123" s="51"/>
      <c r="B1123" s="11"/>
      <c r="C1123" s="11" t="s">
        <v>504</v>
      </c>
      <c r="D1123" s="11"/>
      <c r="E1123" s="11" t="s">
        <v>70</v>
      </c>
      <c r="F1123" s="11">
        <v>7420691</v>
      </c>
      <c r="G1123" s="11"/>
      <c r="H1123" s="11"/>
      <c r="I1123" s="11"/>
      <c r="J1123" s="11">
        <v>1346537.1700000048</v>
      </c>
      <c r="K1123" s="11"/>
      <c r="M1123" s="11">
        <v>10781</v>
      </c>
      <c r="N1123" s="64"/>
      <c r="P1123" s="189">
        <f t="shared" si="51"/>
        <v>124.89909748631896</v>
      </c>
      <c r="Q1123" s="11"/>
      <c r="R1123" s="11"/>
      <c r="S1123" s="11"/>
      <c r="T1123" s="166">
        <f t="shared" si="52"/>
        <v>688.31193766811987</v>
      </c>
      <c r="U1123" s="11"/>
      <c r="V1123" s="11"/>
      <c r="W1123" s="11"/>
      <c r="Y1123" s="11">
        <v>1346537.1700000048</v>
      </c>
      <c r="Z1123" s="10"/>
      <c r="AA1123" s="191"/>
      <c r="AB1123" s="10">
        <f t="shared" si="53"/>
        <v>1159839.07</v>
      </c>
      <c r="AC1123" s="10">
        <v>1249996.21</v>
      </c>
      <c r="AD1123" s="10"/>
      <c r="AE1123" s="4"/>
      <c r="AF1123" s="4"/>
    </row>
    <row r="1124" spans="1:32" x14ac:dyDescent="0.2">
      <c r="A1124" s="51"/>
      <c r="B1124" s="11"/>
      <c r="C1124" s="11" t="s">
        <v>504</v>
      </c>
      <c r="D1124" s="11"/>
      <c r="E1124" s="11" t="s">
        <v>178</v>
      </c>
      <c r="F1124" s="11">
        <v>589</v>
      </c>
      <c r="G1124" s="11"/>
      <c r="H1124" s="11"/>
      <c r="I1124" s="11"/>
      <c r="J1124" s="11">
        <v>115.8</v>
      </c>
      <c r="K1124" s="11"/>
      <c r="M1124" s="11">
        <v>1</v>
      </c>
      <c r="N1124" s="64"/>
      <c r="P1124" s="189">
        <f t="shared" si="51"/>
        <v>115.8</v>
      </c>
      <c r="Q1124" s="11"/>
      <c r="R1124" s="11"/>
      <c r="S1124" s="11"/>
      <c r="T1124" s="166">
        <f t="shared" si="52"/>
        <v>589</v>
      </c>
      <c r="U1124" s="11"/>
      <c r="V1124" s="11"/>
      <c r="W1124" s="11"/>
      <c r="Y1124" s="11">
        <v>115.8</v>
      </c>
      <c r="Z1124" s="10"/>
      <c r="AA1124" s="191"/>
      <c r="AB1124" s="10">
        <f t="shared" si="53"/>
        <v>99.74</v>
      </c>
      <c r="AC1124" s="10">
        <v>107.5</v>
      </c>
      <c r="AD1124" s="10"/>
      <c r="AE1124" s="4"/>
      <c r="AF1124" s="4"/>
    </row>
    <row r="1125" spans="1:32" x14ac:dyDescent="0.2">
      <c r="A1125" s="51"/>
      <c r="B1125" s="11"/>
      <c r="C1125" s="11" t="s">
        <v>504</v>
      </c>
      <c r="D1125" s="11"/>
      <c r="E1125" s="11" t="s">
        <v>258</v>
      </c>
      <c r="F1125" s="11">
        <v>1588</v>
      </c>
      <c r="G1125" s="11"/>
      <c r="H1125" s="11"/>
      <c r="I1125" s="11"/>
      <c r="J1125" s="11">
        <v>306.73</v>
      </c>
      <c r="K1125" s="11"/>
      <c r="M1125" s="11">
        <v>2</v>
      </c>
      <c r="N1125" s="64"/>
      <c r="P1125" s="189">
        <f t="shared" si="51"/>
        <v>153.36500000000001</v>
      </c>
      <c r="Q1125" s="11"/>
      <c r="R1125" s="11"/>
      <c r="S1125" s="11"/>
      <c r="T1125" s="166">
        <f t="shared" si="52"/>
        <v>794</v>
      </c>
      <c r="U1125" s="11"/>
      <c r="V1125" s="11"/>
      <c r="W1125" s="11"/>
      <c r="Y1125" s="11">
        <v>306.73</v>
      </c>
      <c r="Z1125" s="10"/>
      <c r="AA1125" s="191"/>
      <c r="AB1125" s="10">
        <f t="shared" si="53"/>
        <v>264.2</v>
      </c>
      <c r="AC1125" s="10">
        <v>284.74</v>
      </c>
      <c r="AD1125" s="10"/>
      <c r="AE1125" s="4"/>
      <c r="AF1125" s="4"/>
    </row>
    <row r="1126" spans="1:32" x14ac:dyDescent="0.2">
      <c r="A1126" s="51"/>
      <c r="B1126" s="11"/>
      <c r="C1126" s="11" t="s">
        <v>504</v>
      </c>
      <c r="D1126" s="11"/>
      <c r="E1126" s="11" t="s">
        <v>505</v>
      </c>
      <c r="F1126" s="11">
        <v>189</v>
      </c>
      <c r="G1126" s="11"/>
      <c r="H1126" s="11"/>
      <c r="I1126" s="11"/>
      <c r="J1126" s="11">
        <v>40.92</v>
      </c>
      <c r="K1126" s="11"/>
      <c r="M1126" s="11">
        <v>1</v>
      </c>
      <c r="N1126" s="64"/>
      <c r="P1126" s="189">
        <f t="shared" si="51"/>
        <v>40.92</v>
      </c>
      <c r="Q1126" s="11"/>
      <c r="R1126" s="11"/>
      <c r="S1126" s="11"/>
      <c r="T1126" s="166">
        <f t="shared" si="52"/>
        <v>189</v>
      </c>
      <c r="U1126" s="11"/>
      <c r="V1126" s="11"/>
      <c r="W1126" s="11"/>
      <c r="Y1126" s="11">
        <v>40.92</v>
      </c>
      <c r="Z1126" s="10"/>
      <c r="AA1126" s="191"/>
      <c r="AB1126" s="10">
        <f t="shared" si="53"/>
        <v>35.25</v>
      </c>
      <c r="AC1126" s="10">
        <v>37.99</v>
      </c>
      <c r="AD1126" s="10"/>
      <c r="AE1126" s="4"/>
      <c r="AF1126" s="4"/>
    </row>
    <row r="1127" spans="1:32" x14ac:dyDescent="0.2">
      <c r="A1127" s="51"/>
      <c r="B1127" s="11"/>
      <c r="C1127" s="11" t="s">
        <v>506</v>
      </c>
      <c r="D1127" s="11"/>
      <c r="E1127" s="11" t="s">
        <v>62</v>
      </c>
      <c r="F1127" s="11">
        <v>1790384</v>
      </c>
      <c r="G1127" s="11"/>
      <c r="H1127" s="11"/>
      <c r="I1127" s="11"/>
      <c r="J1127" s="11">
        <v>341830.94999999925</v>
      </c>
      <c r="K1127" s="11"/>
      <c r="M1127" s="11">
        <v>2925</v>
      </c>
      <c r="N1127" s="64"/>
      <c r="P1127" s="189">
        <f t="shared" si="51"/>
        <v>116.8652820512818</v>
      </c>
      <c r="Q1127" s="11"/>
      <c r="R1127" s="11"/>
      <c r="S1127" s="11"/>
      <c r="T1127" s="166">
        <f t="shared" si="52"/>
        <v>612.09709401709404</v>
      </c>
      <c r="U1127" s="11"/>
      <c r="V1127" s="11"/>
      <c r="W1127" s="11"/>
      <c r="Y1127" s="11">
        <v>341830.94999999925</v>
      </c>
      <c r="Z1127" s="10"/>
      <c r="AA1127" s="191"/>
      <c r="AB1127" s="10">
        <f t="shared" si="53"/>
        <v>294435.90999999997</v>
      </c>
      <c r="AC1127" s="10">
        <v>317323.13</v>
      </c>
      <c r="AD1127" s="10"/>
      <c r="AE1127" s="4"/>
      <c r="AF1127" s="4"/>
    </row>
    <row r="1128" spans="1:32" x14ac:dyDescent="0.2">
      <c r="A1128" s="51"/>
      <c r="B1128" s="11"/>
      <c r="C1128" s="11" t="s">
        <v>506</v>
      </c>
      <c r="D1128" s="11"/>
      <c r="E1128" s="11" t="s">
        <v>63</v>
      </c>
      <c r="F1128" s="11">
        <v>6544</v>
      </c>
      <c r="G1128" s="11"/>
      <c r="H1128" s="11"/>
      <c r="I1128" s="11"/>
      <c r="J1128" s="11">
        <v>1283.6499999999996</v>
      </c>
      <c r="K1128" s="11"/>
      <c r="M1128" s="11">
        <v>15</v>
      </c>
      <c r="N1128" s="64"/>
      <c r="P1128" s="189">
        <f t="shared" si="51"/>
        <v>85.57666666666664</v>
      </c>
      <c r="Q1128" s="11"/>
      <c r="R1128" s="11"/>
      <c r="S1128" s="11"/>
      <c r="T1128" s="166">
        <f t="shared" si="52"/>
        <v>436.26666666666665</v>
      </c>
      <c r="U1128" s="11"/>
      <c r="V1128" s="11"/>
      <c r="W1128" s="11"/>
      <c r="Y1128" s="11">
        <v>1283.6499999999996</v>
      </c>
      <c r="Z1128" s="10"/>
      <c r="AA1128" s="191"/>
      <c r="AB1128" s="10">
        <f t="shared" si="53"/>
        <v>1105.67</v>
      </c>
      <c r="AC1128" s="10">
        <v>1191.6199999999999</v>
      </c>
      <c r="AD1128" s="10"/>
      <c r="AE1128" s="4"/>
      <c r="AF1128" s="4"/>
    </row>
    <row r="1129" spans="1:32" x14ac:dyDescent="0.2">
      <c r="A1129" s="51"/>
      <c r="B1129" s="11"/>
      <c r="C1129" s="11" t="s">
        <v>506</v>
      </c>
      <c r="D1129" s="11"/>
      <c r="E1129" s="11" t="s">
        <v>206</v>
      </c>
      <c r="F1129" s="11">
        <v>2418</v>
      </c>
      <c r="G1129" s="11"/>
      <c r="H1129" s="11"/>
      <c r="I1129" s="11"/>
      <c r="J1129" s="11">
        <v>391.64</v>
      </c>
      <c r="K1129" s="11"/>
      <c r="M1129" s="11">
        <v>4</v>
      </c>
      <c r="N1129" s="64"/>
      <c r="P1129" s="189">
        <f t="shared" si="51"/>
        <v>97.91</v>
      </c>
      <c r="Q1129" s="11"/>
      <c r="R1129" s="11"/>
      <c r="S1129" s="11"/>
      <c r="T1129" s="166">
        <f t="shared" si="52"/>
        <v>604.5</v>
      </c>
      <c r="U1129" s="11"/>
      <c r="V1129" s="11"/>
      <c r="W1129" s="11"/>
      <c r="Y1129" s="11">
        <v>391.64</v>
      </c>
      <c r="Z1129" s="10"/>
      <c r="AA1129" s="191"/>
      <c r="AB1129" s="10">
        <f t="shared" si="53"/>
        <v>337.34</v>
      </c>
      <c r="AC1129" s="10">
        <v>363.56</v>
      </c>
      <c r="AD1129" s="10"/>
      <c r="AE1129" s="4"/>
      <c r="AF1129" s="4"/>
    </row>
    <row r="1130" spans="1:32" x14ac:dyDescent="0.2">
      <c r="A1130" s="51"/>
      <c r="B1130" s="11"/>
      <c r="C1130" s="11" t="s">
        <v>507</v>
      </c>
      <c r="D1130" s="11"/>
      <c r="E1130" s="11" t="s">
        <v>328</v>
      </c>
      <c r="F1130" s="11">
        <v>152944</v>
      </c>
      <c r="G1130" s="11"/>
      <c r="H1130" s="11"/>
      <c r="I1130" s="11"/>
      <c r="J1130" s="11">
        <v>26858.369999999992</v>
      </c>
      <c r="K1130" s="11"/>
      <c r="M1130" s="11">
        <v>237</v>
      </c>
      <c r="N1130" s="64"/>
      <c r="P1130" s="189">
        <f t="shared" si="51"/>
        <v>113.3264556962025</v>
      </c>
      <c r="Q1130" s="11"/>
      <c r="R1130" s="11"/>
      <c r="S1130" s="11"/>
      <c r="T1130" s="166">
        <f t="shared" si="52"/>
        <v>645.33333333333337</v>
      </c>
      <c r="U1130" s="11"/>
      <c r="V1130" s="11"/>
      <c r="W1130" s="11"/>
      <c r="Y1130" s="11">
        <v>26858.369999999992</v>
      </c>
      <c r="Z1130" s="10"/>
      <c r="AA1130" s="191"/>
      <c r="AB1130" s="10">
        <f t="shared" si="53"/>
        <v>23134.44</v>
      </c>
      <c r="AC1130" s="10">
        <v>24932.74</v>
      </c>
      <c r="AD1130" s="10"/>
      <c r="AE1130" s="4"/>
      <c r="AF1130" s="4"/>
    </row>
    <row r="1131" spans="1:32" x14ac:dyDescent="0.2">
      <c r="A1131" s="51"/>
      <c r="B1131" s="11"/>
      <c r="C1131" s="11" t="s">
        <v>508</v>
      </c>
      <c r="D1131" s="11"/>
      <c r="E1131" s="11" t="s">
        <v>363</v>
      </c>
      <c r="F1131" s="11">
        <v>2650169</v>
      </c>
      <c r="G1131" s="11"/>
      <c r="H1131" s="11"/>
      <c r="I1131" s="11"/>
      <c r="J1131" s="11">
        <v>505841.67000000068</v>
      </c>
      <c r="K1131" s="11"/>
      <c r="M1131" s="11">
        <v>5387</v>
      </c>
      <c r="N1131" s="64"/>
      <c r="P1131" s="189">
        <f t="shared" si="51"/>
        <v>93.900439948023148</v>
      </c>
      <c r="Q1131" s="11"/>
      <c r="R1131" s="11"/>
      <c r="S1131" s="11"/>
      <c r="T1131" s="166">
        <f t="shared" si="52"/>
        <v>491.95637646185259</v>
      </c>
      <c r="U1131" s="11"/>
      <c r="V1131" s="11"/>
      <c r="W1131" s="11"/>
      <c r="Y1131" s="11">
        <v>505841.67000000068</v>
      </c>
      <c r="Z1131" s="10"/>
      <c r="AA1131" s="191"/>
      <c r="AB1131" s="10">
        <f t="shared" si="53"/>
        <v>435706.45</v>
      </c>
      <c r="AC1131" s="10">
        <v>469574.98</v>
      </c>
      <c r="AD1131" s="10"/>
      <c r="AE1131" s="4"/>
      <c r="AF1131" s="4"/>
    </row>
    <row r="1132" spans="1:32" x14ac:dyDescent="0.2">
      <c r="A1132" s="51"/>
      <c r="B1132" s="11"/>
      <c r="C1132" s="11" t="s">
        <v>509</v>
      </c>
      <c r="D1132" s="11"/>
      <c r="E1132" s="11" t="s">
        <v>86</v>
      </c>
      <c r="F1132" s="11">
        <v>1003</v>
      </c>
      <c r="G1132" s="11"/>
      <c r="H1132" s="11"/>
      <c r="I1132" s="11"/>
      <c r="J1132" s="11">
        <v>198.87</v>
      </c>
      <c r="K1132" s="11"/>
      <c r="M1132" s="11">
        <v>2</v>
      </c>
      <c r="N1132" s="64"/>
      <c r="P1132" s="189">
        <f t="shared" si="51"/>
        <v>99.435000000000002</v>
      </c>
      <c r="Q1132" s="11"/>
      <c r="R1132" s="11"/>
      <c r="S1132" s="11"/>
      <c r="T1132" s="166">
        <f t="shared" si="52"/>
        <v>501.5</v>
      </c>
      <c r="U1132" s="11"/>
      <c r="V1132" s="11"/>
      <c r="W1132" s="11"/>
      <c r="Y1132" s="11">
        <v>198.87</v>
      </c>
      <c r="Z1132" s="10"/>
      <c r="AA1132" s="191"/>
      <c r="AB1132" s="10">
        <f t="shared" si="53"/>
        <v>171.3</v>
      </c>
      <c r="AC1132" s="10">
        <v>184.61</v>
      </c>
      <c r="AD1132" s="10"/>
      <c r="AE1132" s="4"/>
      <c r="AF1132" s="4"/>
    </row>
    <row r="1133" spans="1:32" x14ac:dyDescent="0.2">
      <c r="A1133" s="51"/>
      <c r="B1133" s="11"/>
      <c r="C1133" s="11" t="s">
        <v>510</v>
      </c>
      <c r="D1133" s="11"/>
      <c r="E1133" s="11" t="s">
        <v>511</v>
      </c>
      <c r="F1133" s="11">
        <v>618508</v>
      </c>
      <c r="G1133" s="11"/>
      <c r="H1133" s="11"/>
      <c r="I1133" s="11"/>
      <c r="J1133" s="11">
        <v>113947.95000000013</v>
      </c>
      <c r="K1133" s="11"/>
      <c r="M1133" s="11">
        <v>495</v>
      </c>
      <c r="N1133" s="64"/>
      <c r="P1133" s="189">
        <f t="shared" si="51"/>
        <v>230.19787878787903</v>
      </c>
      <c r="Q1133" s="11"/>
      <c r="R1133" s="11"/>
      <c r="S1133" s="11"/>
      <c r="T1133" s="166">
        <f t="shared" si="52"/>
        <v>1249.5111111111112</v>
      </c>
      <c r="U1133" s="11"/>
      <c r="V1133" s="11"/>
      <c r="W1133" s="11"/>
      <c r="Y1133" s="11">
        <v>113947.95000000013</v>
      </c>
      <c r="Z1133" s="10"/>
      <c r="AA1133" s="191"/>
      <c r="AB1133" s="10">
        <f t="shared" si="53"/>
        <v>98149.01</v>
      </c>
      <c r="AC1133" s="10">
        <v>105778.37</v>
      </c>
      <c r="AD1133" s="10"/>
      <c r="AE1133" s="4"/>
      <c r="AF1133" s="4"/>
    </row>
    <row r="1134" spans="1:32" x14ac:dyDescent="0.2">
      <c r="A1134" s="51"/>
      <c r="B1134" s="11"/>
      <c r="C1134" s="11" t="s">
        <v>512</v>
      </c>
      <c r="D1134" s="11"/>
      <c r="E1134" s="11" t="s">
        <v>206</v>
      </c>
      <c r="F1134" s="11">
        <v>354982</v>
      </c>
      <c r="G1134" s="11"/>
      <c r="H1134" s="11"/>
      <c r="I1134" s="11"/>
      <c r="J1134" s="11">
        <v>63669.579999999965</v>
      </c>
      <c r="K1134" s="11"/>
      <c r="M1134" s="11">
        <v>406</v>
      </c>
      <c r="N1134" s="64"/>
      <c r="P1134" s="189">
        <f t="shared" si="51"/>
        <v>156.82162561576345</v>
      </c>
      <c r="Q1134" s="11"/>
      <c r="R1134" s="11"/>
      <c r="S1134" s="11"/>
      <c r="T1134" s="166">
        <f t="shared" si="52"/>
        <v>874.33990147783254</v>
      </c>
      <c r="U1134" s="11"/>
      <c r="V1134" s="11"/>
      <c r="W1134" s="11"/>
      <c r="Y1134" s="11">
        <v>63669.579999999965</v>
      </c>
      <c r="Z1134" s="10"/>
      <c r="AA1134" s="191"/>
      <c r="AB1134" s="10">
        <f t="shared" si="53"/>
        <v>54841.760000000002</v>
      </c>
      <c r="AC1134" s="10">
        <v>59104.74</v>
      </c>
      <c r="AD1134" s="10"/>
      <c r="AE1134" s="4"/>
      <c r="AF1134" s="4"/>
    </row>
    <row r="1135" spans="1:32" x14ac:dyDescent="0.2">
      <c r="A1135" s="51"/>
      <c r="B1135" s="11"/>
      <c r="C1135" s="11" t="s">
        <v>513</v>
      </c>
      <c r="D1135" s="11"/>
      <c r="E1135" s="11" t="s">
        <v>88</v>
      </c>
      <c r="F1135" s="11">
        <v>541</v>
      </c>
      <c r="G1135" s="11"/>
      <c r="H1135" s="11"/>
      <c r="I1135" s="11"/>
      <c r="J1135" s="11">
        <v>106.6</v>
      </c>
      <c r="K1135" s="11"/>
      <c r="M1135" s="11">
        <v>1</v>
      </c>
      <c r="N1135" s="64"/>
      <c r="P1135" s="189">
        <f t="shared" si="51"/>
        <v>106.6</v>
      </c>
      <c r="Q1135" s="11"/>
      <c r="R1135" s="11"/>
      <c r="S1135" s="11"/>
      <c r="T1135" s="166">
        <f t="shared" si="52"/>
        <v>541</v>
      </c>
      <c r="U1135" s="11"/>
      <c r="V1135" s="11"/>
      <c r="W1135" s="11"/>
      <c r="Y1135" s="11">
        <v>106.6</v>
      </c>
      <c r="Z1135" s="10"/>
      <c r="AA1135" s="191"/>
      <c r="AB1135" s="10">
        <f t="shared" si="53"/>
        <v>91.82</v>
      </c>
      <c r="AC1135" s="10">
        <v>98.96</v>
      </c>
      <c r="AD1135" s="10"/>
      <c r="AE1135" s="4"/>
      <c r="AF1135" s="4"/>
    </row>
    <row r="1136" spans="1:32" x14ac:dyDescent="0.2">
      <c r="A1136" s="51"/>
      <c r="B1136" s="11"/>
      <c r="C1136" s="11" t="s">
        <v>513</v>
      </c>
      <c r="D1136" s="11"/>
      <c r="E1136" s="11" t="s">
        <v>319</v>
      </c>
      <c r="F1136" s="11">
        <v>7144</v>
      </c>
      <c r="G1136" s="11"/>
      <c r="H1136" s="11"/>
      <c r="I1136" s="11"/>
      <c r="J1136" s="11">
        <v>1364.15</v>
      </c>
      <c r="K1136" s="11"/>
      <c r="M1136" s="11">
        <v>6</v>
      </c>
      <c r="N1136" s="64"/>
      <c r="P1136" s="189">
        <f t="shared" si="51"/>
        <v>227.35833333333335</v>
      </c>
      <c r="Q1136" s="11"/>
      <c r="R1136" s="11"/>
      <c r="S1136" s="11"/>
      <c r="T1136" s="166">
        <f t="shared" si="52"/>
        <v>1190.6666666666667</v>
      </c>
      <c r="U1136" s="11"/>
      <c r="V1136" s="11"/>
      <c r="W1136" s="11"/>
      <c r="Y1136" s="11">
        <v>1364.15</v>
      </c>
      <c r="Z1136" s="10"/>
      <c r="AA1136" s="191"/>
      <c r="AB1136" s="10">
        <f t="shared" si="53"/>
        <v>1175.01</v>
      </c>
      <c r="AC1136" s="10">
        <v>1266.3499999999999</v>
      </c>
      <c r="AD1136" s="10"/>
      <c r="AE1136" s="4"/>
      <c r="AF1136" s="4"/>
    </row>
    <row r="1137" spans="1:32" x14ac:dyDescent="0.2">
      <c r="A1137" s="51"/>
      <c r="B1137" s="11"/>
      <c r="C1137" s="11" t="s">
        <v>514</v>
      </c>
      <c r="D1137" s="11"/>
      <c r="E1137" s="11" t="s">
        <v>319</v>
      </c>
      <c r="F1137" s="11">
        <v>978</v>
      </c>
      <c r="G1137" s="11"/>
      <c r="H1137" s="11"/>
      <c r="I1137" s="11"/>
      <c r="J1137" s="11">
        <v>188.04</v>
      </c>
      <c r="K1137" s="11"/>
      <c r="M1137" s="11">
        <v>1</v>
      </c>
      <c r="N1137" s="64"/>
      <c r="P1137" s="189">
        <f t="shared" si="51"/>
        <v>188.04</v>
      </c>
      <c r="Q1137" s="11"/>
      <c r="R1137" s="11"/>
      <c r="S1137" s="11"/>
      <c r="T1137" s="166">
        <f t="shared" si="52"/>
        <v>978</v>
      </c>
      <c r="U1137" s="11"/>
      <c r="V1137" s="11"/>
      <c r="W1137" s="11"/>
      <c r="Y1137" s="11">
        <v>188.04</v>
      </c>
      <c r="Z1137" s="10"/>
      <c r="AA1137" s="191"/>
      <c r="AB1137" s="10">
        <f t="shared" si="53"/>
        <v>161.97</v>
      </c>
      <c r="AC1137" s="10">
        <v>174.56</v>
      </c>
      <c r="AD1137" s="10"/>
      <c r="AE1137" s="4"/>
      <c r="AF1137" s="4"/>
    </row>
    <row r="1138" spans="1:32" x14ac:dyDescent="0.2">
      <c r="A1138" s="51"/>
      <c r="B1138" s="11"/>
      <c r="C1138" s="11" t="s">
        <v>515</v>
      </c>
      <c r="D1138" s="11"/>
      <c r="E1138" s="11" t="s">
        <v>93</v>
      </c>
      <c r="F1138" s="11">
        <v>519</v>
      </c>
      <c r="G1138" s="11"/>
      <c r="H1138" s="11"/>
      <c r="I1138" s="11"/>
      <c r="J1138" s="11">
        <v>47.72</v>
      </c>
      <c r="K1138" s="11"/>
      <c r="M1138" s="11">
        <v>1</v>
      </c>
      <c r="N1138" s="64"/>
      <c r="P1138" s="189">
        <f t="shared" si="51"/>
        <v>47.72</v>
      </c>
      <c r="Q1138" s="11"/>
      <c r="R1138" s="11"/>
      <c r="S1138" s="11"/>
      <c r="T1138" s="166">
        <f t="shared" si="52"/>
        <v>519</v>
      </c>
      <c r="U1138" s="11"/>
      <c r="V1138" s="11"/>
      <c r="W1138" s="11"/>
      <c r="Y1138" s="11">
        <v>47.72</v>
      </c>
      <c r="Z1138" s="10"/>
      <c r="AA1138" s="191"/>
      <c r="AB1138" s="10">
        <f t="shared" si="53"/>
        <v>41.1</v>
      </c>
      <c r="AC1138" s="10">
        <v>44.3</v>
      </c>
      <c r="AD1138" s="10"/>
      <c r="AE1138" s="4"/>
      <c r="AF1138" s="4"/>
    </row>
    <row r="1139" spans="1:32" x14ac:dyDescent="0.2">
      <c r="A1139" s="51"/>
      <c r="B1139" s="11"/>
      <c r="C1139" s="11" t="s">
        <v>515</v>
      </c>
      <c r="D1139" s="11"/>
      <c r="E1139" s="11" t="s">
        <v>221</v>
      </c>
      <c r="F1139" s="11">
        <v>283581</v>
      </c>
      <c r="G1139" s="11"/>
      <c r="H1139" s="11"/>
      <c r="I1139" s="11"/>
      <c r="J1139" s="11">
        <v>53932.549999999981</v>
      </c>
      <c r="K1139" s="11"/>
      <c r="M1139" s="11">
        <v>421</v>
      </c>
      <c r="N1139" s="64"/>
      <c r="P1139" s="189">
        <f t="shared" si="51"/>
        <v>128.10581947743464</v>
      </c>
      <c r="Q1139" s="11"/>
      <c r="R1139" s="11"/>
      <c r="S1139" s="11"/>
      <c r="T1139" s="166">
        <f t="shared" si="52"/>
        <v>673.58907363420428</v>
      </c>
      <c r="U1139" s="11"/>
      <c r="V1139" s="11"/>
      <c r="W1139" s="11"/>
      <c r="Y1139" s="11">
        <v>53932.549999999981</v>
      </c>
      <c r="Z1139" s="10"/>
      <c r="AA1139" s="191"/>
      <c r="AB1139" s="10">
        <f t="shared" si="53"/>
        <v>46454.77</v>
      </c>
      <c r="AC1139" s="10">
        <v>50065.82</v>
      </c>
      <c r="AD1139" s="10"/>
      <c r="AE1139" s="4"/>
      <c r="AF1139" s="4"/>
    </row>
    <row r="1140" spans="1:32" x14ac:dyDescent="0.2">
      <c r="A1140" s="51"/>
      <c r="B1140" s="11"/>
      <c r="C1140" s="11" t="s">
        <v>516</v>
      </c>
      <c r="D1140" s="11"/>
      <c r="E1140" s="11" t="s">
        <v>86</v>
      </c>
      <c r="F1140" s="11">
        <v>343997</v>
      </c>
      <c r="G1140" s="11"/>
      <c r="H1140" s="11"/>
      <c r="I1140" s="11"/>
      <c r="J1140" s="11">
        <v>63340.229999999967</v>
      </c>
      <c r="K1140" s="11"/>
      <c r="M1140" s="11">
        <v>206</v>
      </c>
      <c r="N1140" s="64"/>
      <c r="P1140" s="189">
        <f t="shared" si="51"/>
        <v>307.47684466019399</v>
      </c>
      <c r="Q1140" s="11"/>
      <c r="R1140" s="11"/>
      <c r="S1140" s="11"/>
      <c r="T1140" s="166">
        <f t="shared" si="52"/>
        <v>1669.8883495145631</v>
      </c>
      <c r="U1140" s="11"/>
      <c r="V1140" s="11"/>
      <c r="W1140" s="11"/>
      <c r="Y1140" s="11">
        <v>63340.229999999967</v>
      </c>
      <c r="Z1140" s="10"/>
      <c r="AA1140" s="191"/>
      <c r="AB1140" s="10">
        <f t="shared" si="53"/>
        <v>54558.07</v>
      </c>
      <c r="AC1140" s="10">
        <v>58799.01</v>
      </c>
      <c r="AD1140" s="10"/>
      <c r="AE1140" s="4"/>
      <c r="AF1140" s="4"/>
    </row>
    <row r="1141" spans="1:32" x14ac:dyDescent="0.2">
      <c r="A1141" s="51"/>
      <c r="B1141" s="11"/>
      <c r="C1141" s="11" t="s">
        <v>517</v>
      </c>
      <c r="D1141" s="11"/>
      <c r="E1141" s="11" t="s">
        <v>100</v>
      </c>
      <c r="F1141" s="11">
        <v>20169</v>
      </c>
      <c r="G1141" s="11"/>
      <c r="H1141" s="11"/>
      <c r="I1141" s="11"/>
      <c r="J1141" s="11">
        <v>4050.6100000000006</v>
      </c>
      <c r="K1141" s="11"/>
      <c r="M1141" s="11">
        <v>49</v>
      </c>
      <c r="N1141" s="64"/>
      <c r="P1141" s="189">
        <f t="shared" si="51"/>
        <v>82.665510204081642</v>
      </c>
      <c r="Q1141" s="11"/>
      <c r="R1141" s="11"/>
      <c r="S1141" s="11"/>
      <c r="T1141" s="166">
        <f t="shared" si="52"/>
        <v>411.61224489795916</v>
      </c>
      <c r="U1141" s="11"/>
      <c r="V1141" s="11"/>
      <c r="W1141" s="11"/>
      <c r="Y1141" s="11">
        <v>4050.6100000000006</v>
      </c>
      <c r="Z1141" s="10"/>
      <c r="AA1141" s="191"/>
      <c r="AB1141" s="10">
        <f t="shared" si="53"/>
        <v>3488.99</v>
      </c>
      <c r="AC1141" s="10">
        <v>3760.2</v>
      </c>
      <c r="AD1141" s="10"/>
      <c r="AE1141" s="4"/>
      <c r="AF1141" s="4"/>
    </row>
    <row r="1142" spans="1:32" x14ac:dyDescent="0.2">
      <c r="A1142" s="51"/>
      <c r="B1142" s="11"/>
      <c r="C1142" s="11" t="s">
        <v>518</v>
      </c>
      <c r="D1142" s="11"/>
      <c r="E1142" s="11" t="s">
        <v>101</v>
      </c>
      <c r="F1142" s="11">
        <v>262</v>
      </c>
      <c r="G1142" s="11"/>
      <c r="H1142" s="11"/>
      <c r="I1142" s="11"/>
      <c r="J1142" s="11">
        <v>55.6</v>
      </c>
      <c r="K1142" s="11"/>
      <c r="M1142" s="11">
        <v>1</v>
      </c>
      <c r="N1142" s="64"/>
      <c r="P1142" s="189">
        <f t="shared" si="51"/>
        <v>55.6</v>
      </c>
      <c r="Q1142" s="11"/>
      <c r="R1142" s="11"/>
      <c r="S1142" s="11"/>
      <c r="T1142" s="166">
        <f t="shared" si="52"/>
        <v>262</v>
      </c>
      <c r="U1142" s="11"/>
      <c r="V1142" s="11"/>
      <c r="W1142" s="11"/>
      <c r="Y1142" s="11">
        <v>55.6</v>
      </c>
      <c r="Z1142" s="10"/>
      <c r="AA1142" s="191"/>
      <c r="AB1142" s="10">
        <f t="shared" si="53"/>
        <v>47.89</v>
      </c>
      <c r="AC1142" s="10">
        <v>51.61</v>
      </c>
      <c r="AD1142" s="10"/>
      <c r="AE1142" s="4"/>
      <c r="AF1142" s="4"/>
    </row>
    <row r="1143" spans="1:32" x14ac:dyDescent="0.2">
      <c r="A1143" s="51"/>
      <c r="B1143" s="11"/>
      <c r="C1143" s="11" t="s">
        <v>519</v>
      </c>
      <c r="D1143" s="11"/>
      <c r="E1143" s="11" t="s">
        <v>84</v>
      </c>
      <c r="F1143" s="11">
        <v>52765</v>
      </c>
      <c r="G1143" s="11"/>
      <c r="H1143" s="11"/>
      <c r="I1143" s="11"/>
      <c r="J1143" s="11">
        <v>9655.630000000001</v>
      </c>
      <c r="K1143" s="11"/>
      <c r="M1143" s="11">
        <v>60</v>
      </c>
      <c r="N1143" s="64"/>
      <c r="P1143" s="189">
        <f t="shared" si="51"/>
        <v>160.92716666666669</v>
      </c>
      <c r="Q1143" s="11"/>
      <c r="R1143" s="11"/>
      <c r="S1143" s="11"/>
      <c r="T1143" s="166">
        <f t="shared" si="52"/>
        <v>879.41666666666663</v>
      </c>
      <c r="U1143" s="11"/>
      <c r="V1143" s="11"/>
      <c r="W1143" s="11"/>
      <c r="Y1143" s="11">
        <v>9655.630000000001</v>
      </c>
      <c r="Z1143" s="10"/>
      <c r="AA1143" s="191"/>
      <c r="AB1143" s="10">
        <f t="shared" si="53"/>
        <v>8316.8700000000008</v>
      </c>
      <c r="AC1143" s="10">
        <v>8963.36</v>
      </c>
      <c r="AD1143" s="10"/>
      <c r="AE1143" s="4"/>
      <c r="AF1143" s="4"/>
    </row>
    <row r="1144" spans="1:32" x14ac:dyDescent="0.2">
      <c r="A1144" s="51"/>
      <c r="B1144" s="11"/>
      <c r="C1144" s="11" t="s">
        <v>520</v>
      </c>
      <c r="D1144" s="11"/>
      <c r="E1144" s="11" t="s">
        <v>124</v>
      </c>
      <c r="F1144" s="11">
        <v>93094</v>
      </c>
      <c r="G1144" s="11"/>
      <c r="H1144" s="11"/>
      <c r="I1144" s="11"/>
      <c r="J1144" s="11">
        <v>17466.41</v>
      </c>
      <c r="K1144" s="11"/>
      <c r="M1144" s="11">
        <v>72</v>
      </c>
      <c r="N1144" s="64"/>
      <c r="P1144" s="189">
        <f t="shared" si="51"/>
        <v>242.58902777777777</v>
      </c>
      <c r="Q1144" s="11"/>
      <c r="R1144" s="11"/>
      <c r="S1144" s="11"/>
      <c r="T1144" s="166">
        <f t="shared" si="52"/>
        <v>1292.9722222222222</v>
      </c>
      <c r="U1144" s="11"/>
      <c r="V1144" s="11"/>
      <c r="W1144" s="11"/>
      <c r="Y1144" s="11">
        <v>17466.41</v>
      </c>
      <c r="Z1144" s="10"/>
      <c r="AA1144" s="191"/>
      <c r="AB1144" s="10">
        <f t="shared" si="53"/>
        <v>15044.68</v>
      </c>
      <c r="AC1144" s="10">
        <v>16214.14</v>
      </c>
      <c r="AD1144" s="10"/>
      <c r="AE1144" s="4"/>
      <c r="AF1144" s="4"/>
    </row>
    <row r="1145" spans="1:32" x14ac:dyDescent="0.2">
      <c r="A1145" s="51"/>
      <c r="B1145" s="11"/>
      <c r="C1145" s="11" t="s">
        <v>521</v>
      </c>
      <c r="D1145" s="11"/>
      <c r="E1145" s="11" t="s">
        <v>75</v>
      </c>
      <c r="F1145" s="11">
        <v>517984</v>
      </c>
      <c r="G1145" s="11"/>
      <c r="H1145" s="11"/>
      <c r="I1145" s="11"/>
      <c r="J1145" s="11">
        <v>97579.029999999984</v>
      </c>
      <c r="K1145" s="11"/>
      <c r="M1145" s="11">
        <v>673</v>
      </c>
      <c r="N1145" s="64"/>
      <c r="P1145" s="189">
        <f t="shared" si="51"/>
        <v>144.99112927191678</v>
      </c>
      <c r="Q1145" s="11"/>
      <c r="R1145" s="11"/>
      <c r="S1145" s="11"/>
      <c r="T1145" s="166">
        <f t="shared" si="52"/>
        <v>769.66419019316493</v>
      </c>
      <c r="U1145" s="11"/>
      <c r="V1145" s="11"/>
      <c r="W1145" s="11"/>
      <c r="Y1145" s="11">
        <v>97579.029999999984</v>
      </c>
      <c r="Z1145" s="10"/>
      <c r="AA1145" s="191"/>
      <c r="AB1145" s="10">
        <f t="shared" si="53"/>
        <v>84049.65</v>
      </c>
      <c r="AC1145" s="10">
        <v>90583.03</v>
      </c>
      <c r="AD1145" s="10"/>
      <c r="AE1145" s="4"/>
      <c r="AF1145" s="4"/>
    </row>
    <row r="1146" spans="1:32" x14ac:dyDescent="0.2">
      <c r="A1146" s="51"/>
      <c r="B1146" s="11"/>
      <c r="C1146" s="11" t="s">
        <v>522</v>
      </c>
      <c r="D1146" s="11"/>
      <c r="E1146" s="11" t="s">
        <v>75</v>
      </c>
      <c r="F1146" s="11">
        <v>288</v>
      </c>
      <c r="G1146" s="11"/>
      <c r="H1146" s="11"/>
      <c r="I1146" s="11"/>
      <c r="J1146" s="11">
        <v>59.87</v>
      </c>
      <c r="K1146" s="11"/>
      <c r="M1146" s="11">
        <v>1</v>
      </c>
      <c r="N1146" s="64"/>
      <c r="P1146" s="189">
        <f t="shared" si="51"/>
        <v>59.87</v>
      </c>
      <c r="Q1146" s="11"/>
      <c r="R1146" s="11"/>
      <c r="S1146" s="11"/>
      <c r="T1146" s="166">
        <f t="shared" si="52"/>
        <v>288</v>
      </c>
      <c r="U1146" s="11"/>
      <c r="V1146" s="11"/>
      <c r="W1146" s="11"/>
      <c r="Y1146" s="11">
        <v>59.87</v>
      </c>
      <c r="Z1146" s="10"/>
      <c r="AA1146" s="191"/>
      <c r="AB1146" s="10">
        <f t="shared" si="53"/>
        <v>51.57</v>
      </c>
      <c r="AC1146" s="10">
        <v>55.58</v>
      </c>
      <c r="AD1146" s="10"/>
      <c r="AE1146" s="4"/>
      <c r="AF1146" s="4"/>
    </row>
    <row r="1147" spans="1:32" x14ac:dyDescent="0.2">
      <c r="A1147" s="51"/>
      <c r="B1147" s="11"/>
      <c r="C1147" s="11" t="s">
        <v>522</v>
      </c>
      <c r="D1147" s="11"/>
      <c r="E1147" s="11" t="s">
        <v>523</v>
      </c>
      <c r="F1147" s="11">
        <v>1341127</v>
      </c>
      <c r="G1147" s="11"/>
      <c r="H1147" s="11"/>
      <c r="I1147" s="11"/>
      <c r="J1147" s="11">
        <v>262720.07999999984</v>
      </c>
      <c r="K1147" s="11"/>
      <c r="M1147" s="11">
        <v>3147</v>
      </c>
      <c r="N1147" s="64"/>
      <c r="P1147" s="189">
        <f t="shared" si="51"/>
        <v>83.482707340324069</v>
      </c>
      <c r="Q1147" s="11"/>
      <c r="R1147" s="11"/>
      <c r="S1147" s="11"/>
      <c r="T1147" s="166">
        <f t="shared" si="52"/>
        <v>426.16047028916427</v>
      </c>
      <c r="U1147" s="11"/>
      <c r="V1147" s="11"/>
      <c r="W1147" s="11"/>
      <c r="Y1147" s="11">
        <v>262720.07999999984</v>
      </c>
      <c r="Z1147" s="10"/>
      <c r="AA1147" s="191"/>
      <c r="AB1147" s="10">
        <f t="shared" si="53"/>
        <v>226293.8</v>
      </c>
      <c r="AC1147" s="10">
        <v>243884.17</v>
      </c>
      <c r="AD1147" s="10"/>
      <c r="AE1147" s="4"/>
      <c r="AF1147" s="4"/>
    </row>
    <row r="1148" spans="1:32" x14ac:dyDescent="0.2">
      <c r="A1148" s="51"/>
      <c r="B1148" s="11"/>
      <c r="C1148" s="11" t="s">
        <v>524</v>
      </c>
      <c r="D1148" s="11"/>
      <c r="E1148" s="11" t="s">
        <v>142</v>
      </c>
      <c r="F1148" s="11">
        <v>269299</v>
      </c>
      <c r="G1148" s="11"/>
      <c r="H1148" s="11"/>
      <c r="I1148" s="11"/>
      <c r="J1148" s="11">
        <v>50310.419999999984</v>
      </c>
      <c r="K1148" s="11"/>
      <c r="M1148" s="11">
        <v>321</v>
      </c>
      <c r="N1148" s="64"/>
      <c r="P1148" s="189">
        <f t="shared" si="51"/>
        <v>156.73028037383173</v>
      </c>
      <c r="Q1148" s="11"/>
      <c r="R1148" s="11"/>
      <c r="S1148" s="11"/>
      <c r="T1148" s="166">
        <f t="shared" si="52"/>
        <v>838.93769470404982</v>
      </c>
      <c r="U1148" s="11"/>
      <c r="V1148" s="11"/>
      <c r="W1148" s="11"/>
      <c r="Y1148" s="11">
        <v>50310.419999999984</v>
      </c>
      <c r="Z1148" s="10"/>
      <c r="AA1148" s="191"/>
      <c r="AB1148" s="10">
        <f t="shared" si="53"/>
        <v>43334.85</v>
      </c>
      <c r="AC1148" s="10">
        <v>46703.38</v>
      </c>
      <c r="AD1148" s="10"/>
      <c r="AE1148" s="4"/>
      <c r="AF1148" s="4"/>
    </row>
    <row r="1149" spans="1:32" x14ac:dyDescent="0.2">
      <c r="A1149" s="51"/>
      <c r="B1149" s="11"/>
      <c r="C1149" s="11" t="s">
        <v>525</v>
      </c>
      <c r="D1149" s="11"/>
      <c r="E1149" s="11" t="s">
        <v>496</v>
      </c>
      <c r="F1149" s="11">
        <v>1748322</v>
      </c>
      <c r="G1149" s="11"/>
      <c r="H1149" s="11"/>
      <c r="I1149" s="11"/>
      <c r="J1149" s="11">
        <v>324691.10000000097</v>
      </c>
      <c r="K1149" s="11"/>
      <c r="M1149" s="11">
        <v>2772</v>
      </c>
      <c r="N1149" s="64"/>
      <c r="P1149" s="189">
        <f t="shared" si="51"/>
        <v>117.13243145743181</v>
      </c>
      <c r="Q1149" s="11"/>
      <c r="R1149" s="11"/>
      <c r="S1149" s="11"/>
      <c r="T1149" s="166">
        <f t="shared" si="52"/>
        <v>630.70779220779218</v>
      </c>
      <c r="U1149" s="11"/>
      <c r="V1149" s="11"/>
      <c r="W1149" s="11"/>
      <c r="Y1149" s="11">
        <v>324691.10000000097</v>
      </c>
      <c r="Z1149" s="10"/>
      <c r="AA1149" s="191"/>
      <c r="AB1149" s="10">
        <f t="shared" si="53"/>
        <v>279672.51</v>
      </c>
      <c r="AC1149" s="10">
        <v>301412.14</v>
      </c>
      <c r="AD1149" s="10"/>
      <c r="AE1149" s="4"/>
      <c r="AF1149" s="4"/>
    </row>
    <row r="1150" spans="1:32" x14ac:dyDescent="0.2">
      <c r="A1150" s="51"/>
      <c r="B1150" s="11"/>
      <c r="C1150" s="11" t="s">
        <v>526</v>
      </c>
      <c r="D1150" s="11"/>
      <c r="E1150" s="11" t="s">
        <v>452</v>
      </c>
      <c r="F1150" s="11">
        <v>1773</v>
      </c>
      <c r="G1150" s="11"/>
      <c r="H1150" s="11"/>
      <c r="I1150" s="11"/>
      <c r="J1150" s="11">
        <v>348.2</v>
      </c>
      <c r="K1150" s="11"/>
      <c r="M1150" s="11">
        <v>3</v>
      </c>
      <c r="N1150" s="64"/>
      <c r="P1150" s="189">
        <f t="shared" si="51"/>
        <v>116.06666666666666</v>
      </c>
      <c r="Q1150" s="11"/>
      <c r="R1150" s="11"/>
      <c r="S1150" s="11"/>
      <c r="T1150" s="166">
        <f t="shared" si="52"/>
        <v>591</v>
      </c>
      <c r="U1150" s="11"/>
      <c r="V1150" s="11"/>
      <c r="W1150" s="11"/>
      <c r="Y1150" s="11">
        <v>348.2</v>
      </c>
      <c r="Z1150" s="10"/>
      <c r="AA1150" s="191"/>
      <c r="AB1150" s="10">
        <f t="shared" si="53"/>
        <v>299.92</v>
      </c>
      <c r="AC1150" s="10">
        <v>323.24</v>
      </c>
      <c r="AD1150" s="10"/>
      <c r="AE1150" s="4"/>
      <c r="AF1150" s="4"/>
    </row>
    <row r="1151" spans="1:32" x14ac:dyDescent="0.2">
      <c r="A1151" s="51"/>
      <c r="B1151" s="11"/>
      <c r="C1151" s="11" t="s">
        <v>526</v>
      </c>
      <c r="D1151" s="11"/>
      <c r="E1151" s="11" t="s">
        <v>527</v>
      </c>
      <c r="F1151" s="11">
        <v>187131</v>
      </c>
      <c r="G1151" s="11"/>
      <c r="H1151" s="11"/>
      <c r="I1151" s="11"/>
      <c r="J1151" s="11">
        <v>36922.22000000003</v>
      </c>
      <c r="K1151" s="11"/>
      <c r="M1151" s="11">
        <v>419</v>
      </c>
      <c r="N1151" s="64"/>
      <c r="P1151" s="189">
        <f t="shared" si="51"/>
        <v>88.119856801909378</v>
      </c>
      <c r="Q1151" s="11"/>
      <c r="R1151" s="11"/>
      <c r="S1151" s="11"/>
      <c r="T1151" s="166">
        <f t="shared" si="52"/>
        <v>446.61336515513125</v>
      </c>
      <c r="U1151" s="11"/>
      <c r="V1151" s="11"/>
      <c r="W1151" s="11"/>
      <c r="Y1151" s="11">
        <v>36922.22000000003</v>
      </c>
      <c r="Z1151" s="10"/>
      <c r="AA1151" s="191"/>
      <c r="AB1151" s="10">
        <f t="shared" si="53"/>
        <v>31802.93</v>
      </c>
      <c r="AC1151" s="10">
        <v>34275.050000000003</v>
      </c>
      <c r="AD1151" s="10"/>
      <c r="AE1151" s="4"/>
      <c r="AF1151" s="4"/>
    </row>
    <row r="1152" spans="1:32" x14ac:dyDescent="0.2">
      <c r="A1152" s="51"/>
      <c r="B1152" s="11"/>
      <c r="C1152" s="11" t="s">
        <v>528</v>
      </c>
      <c r="D1152" s="11"/>
      <c r="E1152" s="11" t="s">
        <v>100</v>
      </c>
      <c r="F1152" s="11">
        <v>1187982</v>
      </c>
      <c r="G1152" s="11"/>
      <c r="H1152" s="11"/>
      <c r="I1152" s="11"/>
      <c r="J1152" s="11">
        <v>232828.02000000118</v>
      </c>
      <c r="K1152" s="11"/>
      <c r="M1152" s="11">
        <v>2463</v>
      </c>
      <c r="N1152" s="64"/>
      <c r="P1152" s="189">
        <f t="shared" si="51"/>
        <v>94.530255785627759</v>
      </c>
      <c r="Q1152" s="11"/>
      <c r="R1152" s="11"/>
      <c r="S1152" s="11"/>
      <c r="T1152" s="166">
        <f t="shared" si="52"/>
        <v>482.33130328867236</v>
      </c>
      <c r="U1152" s="11"/>
      <c r="V1152" s="11"/>
      <c r="W1152" s="11"/>
      <c r="Y1152" s="11">
        <v>232828.02000000118</v>
      </c>
      <c r="Z1152" s="10"/>
      <c r="AA1152" s="191"/>
      <c r="AB1152" s="10">
        <f t="shared" si="53"/>
        <v>200546.29</v>
      </c>
      <c r="AC1152" s="10">
        <v>216135.25</v>
      </c>
      <c r="AD1152" s="10"/>
      <c r="AE1152" s="4"/>
      <c r="AF1152" s="4"/>
    </row>
    <row r="1153" spans="1:32" x14ac:dyDescent="0.2">
      <c r="A1153" s="51"/>
      <c r="B1153" s="11"/>
      <c r="C1153" s="11" t="s">
        <v>529</v>
      </c>
      <c r="D1153" s="11"/>
      <c r="E1153" s="11" t="s">
        <v>93</v>
      </c>
      <c r="F1153" s="11">
        <v>447019</v>
      </c>
      <c r="G1153" s="11"/>
      <c r="H1153" s="11"/>
      <c r="I1153" s="11"/>
      <c r="J1153" s="11">
        <v>83768.409999999974</v>
      </c>
      <c r="K1153" s="11"/>
      <c r="M1153" s="11">
        <v>686</v>
      </c>
      <c r="N1153" s="64"/>
      <c r="P1153" s="189">
        <f t="shared" ref="P1153:P1216" si="54">J1153/M1153</f>
        <v>122.11138483965011</v>
      </c>
      <c r="Q1153" s="11"/>
      <c r="R1153" s="11"/>
      <c r="S1153" s="11"/>
      <c r="T1153" s="166">
        <f t="shared" ref="T1153:T1216" si="55">F1153/M1153</f>
        <v>651.63119533527697</v>
      </c>
      <c r="U1153" s="11"/>
      <c r="V1153" s="11"/>
      <c r="W1153" s="11"/>
      <c r="Y1153" s="11">
        <v>83768.409999999974</v>
      </c>
      <c r="Z1153" s="10"/>
      <c r="AA1153" s="191"/>
      <c r="AB1153" s="10">
        <f t="shared" ref="AB1153:AB1216" si="56">ROUND(AB$1247*$Y1153/$Y$1247,2)</f>
        <v>72153.88</v>
      </c>
      <c r="AC1153" s="10">
        <v>77762.570000000007</v>
      </c>
      <c r="AD1153" s="10"/>
      <c r="AE1153" s="4"/>
      <c r="AF1153" s="4"/>
    </row>
    <row r="1154" spans="1:32" x14ac:dyDescent="0.2">
      <c r="A1154" s="51"/>
      <c r="B1154" s="11"/>
      <c r="C1154" s="11" t="s">
        <v>530</v>
      </c>
      <c r="D1154" s="11"/>
      <c r="E1154" s="11" t="s">
        <v>105</v>
      </c>
      <c r="F1154" s="11">
        <v>621</v>
      </c>
      <c r="G1154" s="11"/>
      <c r="H1154" s="11"/>
      <c r="I1154" s="11"/>
      <c r="J1154" s="11">
        <v>121.41</v>
      </c>
      <c r="K1154" s="11"/>
      <c r="M1154" s="11">
        <v>1</v>
      </c>
      <c r="N1154" s="64"/>
      <c r="P1154" s="189">
        <f t="shared" si="54"/>
        <v>121.41</v>
      </c>
      <c r="Q1154" s="11"/>
      <c r="R1154" s="11"/>
      <c r="S1154" s="11"/>
      <c r="T1154" s="166">
        <f t="shared" si="55"/>
        <v>621</v>
      </c>
      <c r="U1154" s="11"/>
      <c r="V1154" s="11"/>
      <c r="W1154" s="11"/>
      <c r="Y1154" s="11">
        <v>121.41</v>
      </c>
      <c r="Z1154" s="10"/>
      <c r="AA1154" s="191"/>
      <c r="AB1154" s="10">
        <f t="shared" si="56"/>
        <v>104.58</v>
      </c>
      <c r="AC1154" s="10">
        <v>112.71</v>
      </c>
      <c r="AD1154" s="10"/>
      <c r="AE1154" s="4"/>
      <c r="AF1154" s="4"/>
    </row>
    <row r="1155" spans="1:32" x14ac:dyDescent="0.2">
      <c r="A1155" s="51"/>
      <c r="B1155" s="11"/>
      <c r="C1155" s="11" t="s">
        <v>530</v>
      </c>
      <c r="D1155" s="11"/>
      <c r="E1155" s="11" t="s">
        <v>88</v>
      </c>
      <c r="F1155" s="11">
        <v>5730959</v>
      </c>
      <c r="G1155" s="11"/>
      <c r="H1155" s="11"/>
      <c r="I1155" s="11"/>
      <c r="J1155" s="11">
        <v>1060151.4999999977</v>
      </c>
      <c r="K1155" s="11"/>
      <c r="M1155" s="11">
        <v>7533</v>
      </c>
      <c r="N1155" s="64"/>
      <c r="P1155" s="189">
        <f t="shared" si="54"/>
        <v>140.73430240276087</v>
      </c>
      <c r="Q1155" s="11"/>
      <c r="R1155" s="11"/>
      <c r="S1155" s="11"/>
      <c r="T1155" s="166">
        <f t="shared" si="55"/>
        <v>760.78043276251162</v>
      </c>
      <c r="U1155" s="11"/>
      <c r="V1155" s="11"/>
      <c r="W1155" s="11"/>
      <c r="Y1155" s="11">
        <v>1060151.4999999977</v>
      </c>
      <c r="Z1155" s="10"/>
      <c r="AA1155" s="191"/>
      <c r="AB1155" s="10">
        <f t="shared" si="56"/>
        <v>913160.93</v>
      </c>
      <c r="AC1155" s="10">
        <v>984143.17</v>
      </c>
      <c r="AD1155" s="10"/>
      <c r="AE1155" s="4"/>
      <c r="AF1155" s="4"/>
    </row>
    <row r="1156" spans="1:32" x14ac:dyDescent="0.2">
      <c r="A1156" s="51"/>
      <c r="B1156" s="11"/>
      <c r="C1156" s="11" t="s">
        <v>530</v>
      </c>
      <c r="D1156" s="11"/>
      <c r="E1156" s="11" t="s">
        <v>90</v>
      </c>
      <c r="F1156" s="11">
        <v>1708</v>
      </c>
      <c r="G1156" s="11"/>
      <c r="H1156" s="11"/>
      <c r="I1156" s="11"/>
      <c r="J1156" s="11">
        <v>329.32</v>
      </c>
      <c r="K1156" s="11"/>
      <c r="M1156" s="11">
        <v>2</v>
      </c>
      <c r="N1156" s="64"/>
      <c r="P1156" s="189">
        <f t="shared" si="54"/>
        <v>164.66</v>
      </c>
      <c r="Q1156" s="11"/>
      <c r="R1156" s="11"/>
      <c r="S1156" s="11"/>
      <c r="T1156" s="166">
        <f t="shared" si="55"/>
        <v>854</v>
      </c>
      <c r="U1156" s="11"/>
      <c r="V1156" s="11"/>
      <c r="W1156" s="11"/>
      <c r="Y1156" s="11">
        <v>329.32</v>
      </c>
      <c r="Z1156" s="10"/>
      <c r="AA1156" s="191"/>
      <c r="AB1156" s="10">
        <f t="shared" si="56"/>
        <v>283.66000000000003</v>
      </c>
      <c r="AC1156" s="10">
        <v>305.70999999999998</v>
      </c>
      <c r="AD1156" s="10"/>
      <c r="AE1156" s="4"/>
      <c r="AF1156" s="4"/>
    </row>
    <row r="1157" spans="1:32" x14ac:dyDescent="0.2">
      <c r="A1157" s="51"/>
      <c r="B1157" s="11"/>
      <c r="C1157" s="11" t="s">
        <v>530</v>
      </c>
      <c r="D1157" s="11"/>
      <c r="E1157" s="11" t="s">
        <v>442</v>
      </c>
      <c r="F1157" s="11">
        <v>863</v>
      </c>
      <c r="G1157" s="11"/>
      <c r="H1157" s="11"/>
      <c r="I1157" s="11"/>
      <c r="J1157" s="11">
        <v>166.55</v>
      </c>
      <c r="K1157" s="11"/>
      <c r="M1157" s="11">
        <v>1</v>
      </c>
      <c r="N1157" s="64"/>
      <c r="P1157" s="189">
        <f t="shared" si="54"/>
        <v>166.55</v>
      </c>
      <c r="Q1157" s="11"/>
      <c r="R1157" s="11"/>
      <c r="S1157" s="11"/>
      <c r="T1157" s="166">
        <f t="shared" si="55"/>
        <v>863</v>
      </c>
      <c r="U1157" s="11"/>
      <c r="V1157" s="11"/>
      <c r="W1157" s="11"/>
      <c r="Y1157" s="11">
        <v>166.55</v>
      </c>
      <c r="Z1157" s="10"/>
      <c r="AA1157" s="191"/>
      <c r="AB1157" s="10">
        <f t="shared" si="56"/>
        <v>143.46</v>
      </c>
      <c r="AC1157" s="10">
        <v>154.61000000000001</v>
      </c>
      <c r="AD1157" s="10"/>
      <c r="AE1157" s="4"/>
      <c r="AF1157" s="4"/>
    </row>
    <row r="1158" spans="1:32" x14ac:dyDescent="0.2">
      <c r="A1158" s="51"/>
      <c r="B1158" s="11"/>
      <c r="C1158" s="11" t="s">
        <v>530</v>
      </c>
      <c r="D1158" s="11"/>
      <c r="E1158" s="11" t="s">
        <v>173</v>
      </c>
      <c r="F1158" s="11">
        <v>570</v>
      </c>
      <c r="G1158" s="11"/>
      <c r="H1158" s="11"/>
      <c r="I1158" s="11"/>
      <c r="J1158" s="11">
        <v>111.98</v>
      </c>
      <c r="K1158" s="11"/>
      <c r="M1158" s="11">
        <v>1</v>
      </c>
      <c r="N1158" s="64"/>
      <c r="P1158" s="189">
        <f t="shared" si="54"/>
        <v>111.98</v>
      </c>
      <c r="Q1158" s="11"/>
      <c r="R1158" s="11"/>
      <c r="S1158" s="11"/>
      <c r="T1158" s="166">
        <f t="shared" si="55"/>
        <v>570</v>
      </c>
      <c r="U1158" s="11"/>
      <c r="V1158" s="11"/>
      <c r="W1158" s="11"/>
      <c r="Y1158" s="11">
        <v>111.98</v>
      </c>
      <c r="Z1158" s="10"/>
      <c r="AA1158" s="191"/>
      <c r="AB1158" s="10">
        <f t="shared" si="56"/>
        <v>96.45</v>
      </c>
      <c r="AC1158" s="10">
        <v>103.95</v>
      </c>
      <c r="AD1158" s="10"/>
      <c r="AE1158" s="4"/>
      <c r="AF1158" s="4"/>
    </row>
    <row r="1159" spans="1:32" x14ac:dyDescent="0.2">
      <c r="A1159" s="51"/>
      <c r="B1159" s="11"/>
      <c r="C1159" s="11" t="s">
        <v>530</v>
      </c>
      <c r="D1159" s="11"/>
      <c r="E1159" s="11" t="s">
        <v>223</v>
      </c>
      <c r="F1159" s="11">
        <v>383</v>
      </c>
      <c r="G1159" s="11"/>
      <c r="H1159" s="11"/>
      <c r="I1159" s="11"/>
      <c r="J1159" s="11">
        <v>77.290000000000006</v>
      </c>
      <c r="K1159" s="11"/>
      <c r="M1159" s="11">
        <v>1</v>
      </c>
      <c r="N1159" s="64"/>
      <c r="P1159" s="189">
        <f t="shared" si="54"/>
        <v>77.290000000000006</v>
      </c>
      <c r="Q1159" s="11"/>
      <c r="R1159" s="11"/>
      <c r="S1159" s="11"/>
      <c r="T1159" s="166">
        <f t="shared" si="55"/>
        <v>383</v>
      </c>
      <c r="U1159" s="11"/>
      <c r="V1159" s="11"/>
      <c r="W1159" s="11"/>
      <c r="Y1159" s="11">
        <v>77.290000000000006</v>
      </c>
      <c r="Z1159" s="10"/>
      <c r="AA1159" s="191"/>
      <c r="AB1159" s="10">
        <f t="shared" si="56"/>
        <v>66.569999999999993</v>
      </c>
      <c r="AC1159" s="10">
        <v>71.75</v>
      </c>
      <c r="AD1159" s="10"/>
      <c r="AE1159" s="4"/>
      <c r="AF1159" s="4"/>
    </row>
    <row r="1160" spans="1:32" x14ac:dyDescent="0.2">
      <c r="A1160" s="51"/>
      <c r="B1160" s="11"/>
      <c r="C1160" s="11" t="s">
        <v>531</v>
      </c>
      <c r="D1160" s="11"/>
      <c r="E1160" s="11" t="s">
        <v>77</v>
      </c>
      <c r="F1160" s="11">
        <v>679824</v>
      </c>
      <c r="G1160" s="11"/>
      <c r="H1160" s="11"/>
      <c r="I1160" s="11"/>
      <c r="J1160" s="11">
        <v>125255.68000000002</v>
      </c>
      <c r="K1160" s="11"/>
      <c r="M1160" s="11">
        <v>509</v>
      </c>
      <c r="N1160" s="64"/>
      <c r="P1160" s="189">
        <f t="shared" si="54"/>
        <v>246.0818860510806</v>
      </c>
      <c r="Q1160" s="11"/>
      <c r="R1160" s="11"/>
      <c r="S1160" s="11"/>
      <c r="T1160" s="166">
        <f t="shared" si="55"/>
        <v>1335.607072691552</v>
      </c>
      <c r="U1160" s="11"/>
      <c r="V1160" s="11"/>
      <c r="W1160" s="11"/>
      <c r="Y1160" s="11">
        <v>125255.68000000002</v>
      </c>
      <c r="Z1160" s="10"/>
      <c r="AA1160" s="191"/>
      <c r="AB1160" s="10">
        <f t="shared" si="56"/>
        <v>107888.91</v>
      </c>
      <c r="AC1160" s="10">
        <v>116275.38</v>
      </c>
      <c r="AD1160" s="10"/>
      <c r="AE1160" s="4"/>
      <c r="AF1160" s="4"/>
    </row>
    <row r="1161" spans="1:32" x14ac:dyDescent="0.2">
      <c r="A1161" s="51"/>
      <c r="B1161" s="11"/>
      <c r="C1161" s="11" t="s">
        <v>532</v>
      </c>
      <c r="D1161" s="11"/>
      <c r="E1161" s="11" t="s">
        <v>86</v>
      </c>
      <c r="F1161" s="11">
        <v>3149629</v>
      </c>
      <c r="G1161" s="11"/>
      <c r="H1161" s="11"/>
      <c r="I1161" s="11"/>
      <c r="J1161" s="11">
        <v>583174.23000000033</v>
      </c>
      <c r="K1161" s="11"/>
      <c r="M1161" s="11">
        <v>2748</v>
      </c>
      <c r="N1161" s="64"/>
      <c r="P1161" s="189">
        <f t="shared" si="54"/>
        <v>212.21769650655034</v>
      </c>
      <c r="Q1161" s="11"/>
      <c r="R1161" s="11"/>
      <c r="S1161" s="11"/>
      <c r="T1161" s="166">
        <f t="shared" si="55"/>
        <v>1146.1532023289665</v>
      </c>
      <c r="U1161" s="11"/>
      <c r="V1161" s="11"/>
      <c r="W1161" s="11"/>
      <c r="Y1161" s="11">
        <v>583174.23000000033</v>
      </c>
      <c r="Z1161" s="10"/>
      <c r="AA1161" s="191"/>
      <c r="AB1161" s="10">
        <f t="shared" si="56"/>
        <v>502316.81</v>
      </c>
      <c r="AC1161" s="10">
        <v>541363.13</v>
      </c>
      <c r="AD1161" s="10"/>
      <c r="AE1161" s="4"/>
      <c r="AF1161" s="4"/>
    </row>
    <row r="1162" spans="1:32" x14ac:dyDescent="0.2">
      <c r="A1162" s="51"/>
      <c r="B1162" s="11"/>
      <c r="C1162" s="11" t="s">
        <v>532</v>
      </c>
      <c r="D1162" s="11"/>
      <c r="E1162" s="11" t="s">
        <v>188</v>
      </c>
      <c r="F1162" s="11">
        <v>2223</v>
      </c>
      <c r="G1162" s="11"/>
      <c r="H1162" s="11"/>
      <c r="I1162" s="11"/>
      <c r="J1162" s="11">
        <v>425.25</v>
      </c>
      <c r="K1162" s="11"/>
      <c r="M1162" s="11">
        <v>2</v>
      </c>
      <c r="N1162" s="64"/>
      <c r="P1162" s="189">
        <f t="shared" si="54"/>
        <v>212.625</v>
      </c>
      <c r="Q1162" s="11"/>
      <c r="R1162" s="11"/>
      <c r="S1162" s="11"/>
      <c r="T1162" s="166">
        <f t="shared" si="55"/>
        <v>1111.5</v>
      </c>
      <c r="U1162" s="11"/>
      <c r="V1162" s="11"/>
      <c r="W1162" s="11"/>
      <c r="Y1162" s="11">
        <v>425.25</v>
      </c>
      <c r="Z1162" s="10"/>
      <c r="AA1162" s="191"/>
      <c r="AB1162" s="10">
        <f t="shared" si="56"/>
        <v>366.29</v>
      </c>
      <c r="AC1162" s="10">
        <v>394.76</v>
      </c>
      <c r="AD1162" s="10"/>
      <c r="AE1162" s="4"/>
      <c r="AF1162" s="4"/>
    </row>
    <row r="1163" spans="1:32" x14ac:dyDescent="0.2">
      <c r="A1163" s="51"/>
      <c r="B1163" s="11"/>
      <c r="C1163" s="11" t="s">
        <v>533</v>
      </c>
      <c r="D1163" s="11"/>
      <c r="E1163" s="11" t="s">
        <v>66</v>
      </c>
      <c r="F1163" s="11">
        <v>529077</v>
      </c>
      <c r="G1163" s="11"/>
      <c r="H1163" s="11"/>
      <c r="I1163" s="11"/>
      <c r="J1163" s="11">
        <v>99586.040000000008</v>
      </c>
      <c r="K1163" s="11"/>
      <c r="M1163" s="11">
        <v>927</v>
      </c>
      <c r="N1163" s="64"/>
      <c r="P1163" s="189">
        <f t="shared" si="54"/>
        <v>107.42830636461706</v>
      </c>
      <c r="Q1163" s="11"/>
      <c r="R1163" s="11"/>
      <c r="S1163" s="11"/>
      <c r="T1163" s="166">
        <f t="shared" si="55"/>
        <v>570.74110032362455</v>
      </c>
      <c r="U1163" s="11"/>
      <c r="V1163" s="11"/>
      <c r="W1163" s="11"/>
      <c r="Y1163" s="11">
        <v>99586.040000000008</v>
      </c>
      <c r="Z1163" s="10"/>
      <c r="AA1163" s="191"/>
      <c r="AB1163" s="10">
        <f t="shared" si="56"/>
        <v>85778.38</v>
      </c>
      <c r="AC1163" s="10">
        <v>92446.15</v>
      </c>
      <c r="AD1163" s="10"/>
      <c r="AE1163" s="4"/>
      <c r="AF1163" s="4"/>
    </row>
    <row r="1164" spans="1:32" x14ac:dyDescent="0.2">
      <c r="A1164" s="51"/>
      <c r="B1164" s="11"/>
      <c r="C1164" s="11" t="s">
        <v>533</v>
      </c>
      <c r="D1164" s="11"/>
      <c r="E1164" s="11" t="s">
        <v>79</v>
      </c>
      <c r="F1164" s="11">
        <v>227</v>
      </c>
      <c r="G1164" s="11"/>
      <c r="H1164" s="11"/>
      <c r="I1164" s="11"/>
      <c r="J1164" s="11">
        <v>48.72</v>
      </c>
      <c r="K1164" s="11"/>
      <c r="M1164" s="11">
        <v>1</v>
      </c>
      <c r="N1164" s="64"/>
      <c r="P1164" s="189">
        <f t="shared" si="54"/>
        <v>48.72</v>
      </c>
      <c r="Q1164" s="11"/>
      <c r="R1164" s="11"/>
      <c r="S1164" s="11"/>
      <c r="T1164" s="166">
        <f t="shared" si="55"/>
        <v>227</v>
      </c>
      <c r="U1164" s="11"/>
      <c r="V1164" s="11"/>
      <c r="W1164" s="11"/>
      <c r="Y1164" s="11">
        <v>48.72</v>
      </c>
      <c r="Z1164" s="10"/>
      <c r="AA1164" s="191"/>
      <c r="AB1164" s="10">
        <f t="shared" si="56"/>
        <v>41.96</v>
      </c>
      <c r="AC1164" s="10">
        <v>45.23</v>
      </c>
      <c r="AD1164" s="10"/>
      <c r="AE1164" s="4"/>
      <c r="AF1164" s="4"/>
    </row>
    <row r="1165" spans="1:32" x14ac:dyDescent="0.2">
      <c r="A1165" s="51"/>
      <c r="B1165" s="11"/>
      <c r="C1165" s="11" t="s">
        <v>534</v>
      </c>
      <c r="D1165" s="11"/>
      <c r="E1165" s="11" t="s">
        <v>183</v>
      </c>
      <c r="F1165" s="11">
        <v>17353</v>
      </c>
      <c r="G1165" s="11"/>
      <c r="H1165" s="11"/>
      <c r="I1165" s="11"/>
      <c r="J1165" s="11">
        <v>3246.12</v>
      </c>
      <c r="K1165" s="11"/>
      <c r="M1165" s="11">
        <v>18</v>
      </c>
      <c r="N1165" s="64"/>
      <c r="P1165" s="189">
        <f t="shared" si="54"/>
        <v>180.34</v>
      </c>
      <c r="Q1165" s="11"/>
      <c r="R1165" s="11"/>
      <c r="S1165" s="11"/>
      <c r="T1165" s="166">
        <f t="shared" si="55"/>
        <v>964.05555555555554</v>
      </c>
      <c r="U1165" s="11"/>
      <c r="V1165" s="11"/>
      <c r="W1165" s="11"/>
      <c r="Y1165" s="11">
        <v>3246.12</v>
      </c>
      <c r="Z1165" s="10"/>
      <c r="AA1165" s="191"/>
      <c r="AB1165" s="10">
        <f t="shared" si="56"/>
        <v>2796.04</v>
      </c>
      <c r="AC1165" s="10">
        <v>3013.39</v>
      </c>
      <c r="AD1165" s="10"/>
      <c r="AE1165" s="4"/>
      <c r="AF1165" s="4"/>
    </row>
    <row r="1166" spans="1:32" x14ac:dyDescent="0.2">
      <c r="A1166" s="51"/>
      <c r="B1166" s="11"/>
      <c r="C1166" s="11" t="s">
        <v>535</v>
      </c>
      <c r="D1166" s="11"/>
      <c r="E1166" s="11" t="s">
        <v>93</v>
      </c>
      <c r="F1166" s="11">
        <v>249</v>
      </c>
      <c r="G1166" s="11"/>
      <c r="H1166" s="11"/>
      <c r="I1166" s="11"/>
      <c r="J1166" s="11">
        <v>52.22</v>
      </c>
      <c r="K1166" s="11"/>
      <c r="M1166" s="11">
        <v>1</v>
      </c>
      <c r="N1166" s="64"/>
      <c r="P1166" s="189">
        <f t="shared" si="54"/>
        <v>52.22</v>
      </c>
      <c r="Q1166" s="11"/>
      <c r="R1166" s="11"/>
      <c r="S1166" s="11"/>
      <c r="T1166" s="166">
        <f t="shared" si="55"/>
        <v>249</v>
      </c>
      <c r="U1166" s="11"/>
      <c r="V1166" s="11"/>
      <c r="W1166" s="11"/>
      <c r="Y1166" s="11">
        <v>52.22</v>
      </c>
      <c r="Z1166" s="10"/>
      <c r="AA1166" s="191"/>
      <c r="AB1166" s="10">
        <f t="shared" si="56"/>
        <v>44.98</v>
      </c>
      <c r="AC1166" s="10">
        <v>48.48</v>
      </c>
      <c r="AD1166" s="10"/>
      <c r="AE1166" s="4"/>
      <c r="AF1166" s="4"/>
    </row>
    <row r="1167" spans="1:32" x14ac:dyDescent="0.2">
      <c r="A1167" s="51"/>
      <c r="B1167" s="11"/>
      <c r="C1167" s="11" t="s">
        <v>535</v>
      </c>
      <c r="D1167" s="11"/>
      <c r="E1167" s="11" t="s">
        <v>61</v>
      </c>
      <c r="F1167" s="11">
        <v>167310</v>
      </c>
      <c r="G1167" s="11"/>
      <c r="H1167" s="11"/>
      <c r="I1167" s="11"/>
      <c r="J1167" s="11">
        <v>31722.620000000035</v>
      </c>
      <c r="K1167" s="11"/>
      <c r="M1167" s="11">
        <v>332</v>
      </c>
      <c r="N1167" s="64"/>
      <c r="P1167" s="189">
        <f t="shared" si="54"/>
        <v>95.550060240963958</v>
      </c>
      <c r="Q1167" s="11"/>
      <c r="R1167" s="11"/>
      <c r="S1167" s="11"/>
      <c r="T1167" s="166">
        <f t="shared" si="55"/>
        <v>503.9457831325301</v>
      </c>
      <c r="U1167" s="11"/>
      <c r="V1167" s="11"/>
      <c r="W1167" s="11"/>
      <c r="Y1167" s="11">
        <v>31722.620000000035</v>
      </c>
      <c r="Z1167" s="10"/>
      <c r="AA1167" s="191"/>
      <c r="AB1167" s="10">
        <f t="shared" si="56"/>
        <v>27324.26</v>
      </c>
      <c r="AC1167" s="10">
        <v>29448.240000000002</v>
      </c>
      <c r="AD1167" s="10"/>
      <c r="AE1167" s="4"/>
      <c r="AF1167" s="4"/>
    </row>
    <row r="1168" spans="1:32" x14ac:dyDescent="0.2">
      <c r="A1168" s="51"/>
      <c r="B1168" s="11"/>
      <c r="C1168" s="11" t="s">
        <v>536</v>
      </c>
      <c r="D1168" s="11"/>
      <c r="E1168" s="11" t="s">
        <v>452</v>
      </c>
      <c r="F1168" s="11">
        <v>941</v>
      </c>
      <c r="G1168" s="11"/>
      <c r="H1168" s="11"/>
      <c r="I1168" s="11"/>
      <c r="J1168" s="11">
        <v>195.09</v>
      </c>
      <c r="K1168" s="11"/>
      <c r="M1168" s="11">
        <v>7</v>
      </c>
      <c r="N1168" s="64"/>
      <c r="P1168" s="189">
        <f t="shared" si="54"/>
        <v>27.87</v>
      </c>
      <c r="Q1168" s="11"/>
      <c r="R1168" s="11"/>
      <c r="S1168" s="11"/>
      <c r="T1168" s="166">
        <f t="shared" si="55"/>
        <v>134.42857142857142</v>
      </c>
      <c r="U1168" s="11"/>
      <c r="V1168" s="11"/>
      <c r="W1168" s="11"/>
      <c r="Y1168" s="11">
        <v>195.09</v>
      </c>
      <c r="Z1168" s="10"/>
      <c r="AA1168" s="191"/>
      <c r="AB1168" s="10">
        <f t="shared" si="56"/>
        <v>168.04</v>
      </c>
      <c r="AC1168" s="10">
        <v>181.1</v>
      </c>
      <c r="AD1168" s="10"/>
      <c r="AE1168" s="4"/>
      <c r="AF1168" s="4"/>
    </row>
    <row r="1169" spans="1:32" x14ac:dyDescent="0.2">
      <c r="A1169" s="51"/>
      <c r="B1169" s="11"/>
      <c r="C1169" s="11" t="s">
        <v>537</v>
      </c>
      <c r="D1169" s="11"/>
      <c r="E1169" s="11" t="s">
        <v>166</v>
      </c>
      <c r="F1169" s="11">
        <v>880</v>
      </c>
      <c r="G1169" s="11"/>
      <c r="H1169" s="11"/>
      <c r="I1169" s="11"/>
      <c r="J1169" s="11">
        <v>169.45</v>
      </c>
      <c r="K1169" s="11"/>
      <c r="M1169" s="11">
        <v>1</v>
      </c>
      <c r="N1169" s="64"/>
      <c r="P1169" s="189">
        <f t="shared" si="54"/>
        <v>169.45</v>
      </c>
      <c r="Q1169" s="11"/>
      <c r="R1169" s="11"/>
      <c r="S1169" s="11"/>
      <c r="T1169" s="166">
        <f t="shared" si="55"/>
        <v>880</v>
      </c>
      <c r="U1169" s="11"/>
      <c r="V1169" s="11"/>
      <c r="W1169" s="11"/>
      <c r="Y1169" s="11">
        <v>169.45</v>
      </c>
      <c r="Z1169" s="10"/>
      <c r="AA1169" s="191"/>
      <c r="AB1169" s="10">
        <f t="shared" si="56"/>
        <v>145.96</v>
      </c>
      <c r="AC1169" s="10">
        <v>157.30000000000001</v>
      </c>
      <c r="AD1169" s="10"/>
      <c r="AE1169" s="4"/>
      <c r="AF1169" s="4"/>
    </row>
    <row r="1170" spans="1:32" x14ac:dyDescent="0.2">
      <c r="A1170" s="51"/>
      <c r="B1170" s="11"/>
      <c r="C1170" s="11" t="s">
        <v>537</v>
      </c>
      <c r="D1170" s="11"/>
      <c r="E1170" s="11" t="s">
        <v>124</v>
      </c>
      <c r="F1170" s="11">
        <v>7593</v>
      </c>
      <c r="G1170" s="11"/>
      <c r="H1170" s="11"/>
      <c r="I1170" s="11"/>
      <c r="J1170" s="11">
        <v>1295.17</v>
      </c>
      <c r="K1170" s="11"/>
      <c r="M1170" s="11">
        <v>8</v>
      </c>
      <c r="N1170" s="64"/>
      <c r="P1170" s="189">
        <f t="shared" si="54"/>
        <v>161.89625000000001</v>
      </c>
      <c r="Q1170" s="11"/>
      <c r="R1170" s="11"/>
      <c r="S1170" s="11"/>
      <c r="T1170" s="166">
        <f t="shared" si="55"/>
        <v>949.125</v>
      </c>
      <c r="U1170" s="11"/>
      <c r="V1170" s="11"/>
      <c r="W1170" s="11"/>
      <c r="Y1170" s="11">
        <v>1295.17</v>
      </c>
      <c r="Z1170" s="10"/>
      <c r="AA1170" s="191"/>
      <c r="AB1170" s="10">
        <f t="shared" si="56"/>
        <v>1115.5899999999999</v>
      </c>
      <c r="AC1170" s="10">
        <v>1202.31</v>
      </c>
      <c r="AD1170" s="10"/>
      <c r="AE1170" s="4"/>
      <c r="AF1170" s="4"/>
    </row>
    <row r="1171" spans="1:32" x14ac:dyDescent="0.2">
      <c r="A1171" s="51"/>
      <c r="B1171" s="11"/>
      <c r="C1171" s="11" t="s">
        <v>537</v>
      </c>
      <c r="D1171" s="11"/>
      <c r="E1171" s="11" t="s">
        <v>538</v>
      </c>
      <c r="F1171" s="11">
        <v>280217</v>
      </c>
      <c r="G1171" s="11"/>
      <c r="H1171" s="11"/>
      <c r="I1171" s="11"/>
      <c r="J1171" s="11">
        <v>52741.659999999989</v>
      </c>
      <c r="K1171" s="11"/>
      <c r="M1171" s="11">
        <v>272</v>
      </c>
      <c r="N1171" s="64"/>
      <c r="P1171" s="189">
        <f t="shared" si="54"/>
        <v>193.90316176470583</v>
      </c>
      <c r="Q1171" s="11"/>
      <c r="R1171" s="11"/>
      <c r="S1171" s="11"/>
      <c r="T1171" s="166">
        <f t="shared" si="55"/>
        <v>1030.2095588235295</v>
      </c>
      <c r="U1171" s="11"/>
      <c r="V1171" s="11"/>
      <c r="W1171" s="11"/>
      <c r="Y1171" s="11">
        <v>52741.659999999989</v>
      </c>
      <c r="Z1171" s="10"/>
      <c r="AA1171" s="191"/>
      <c r="AB1171" s="10">
        <f t="shared" si="56"/>
        <v>45429</v>
      </c>
      <c r="AC1171" s="10">
        <v>48960.31</v>
      </c>
      <c r="AD1171" s="10"/>
      <c r="AE1171" s="4"/>
      <c r="AF1171" s="4"/>
    </row>
    <row r="1172" spans="1:32" x14ac:dyDescent="0.2">
      <c r="A1172" s="51"/>
      <c r="B1172" s="11"/>
      <c r="C1172" s="11" t="s">
        <v>539</v>
      </c>
      <c r="D1172" s="11"/>
      <c r="E1172" s="11" t="s">
        <v>100</v>
      </c>
      <c r="F1172" s="11">
        <v>799</v>
      </c>
      <c r="G1172" s="11"/>
      <c r="H1172" s="11"/>
      <c r="I1172" s="11"/>
      <c r="J1172" s="11">
        <v>154.72999999999999</v>
      </c>
      <c r="K1172" s="11"/>
      <c r="M1172" s="11">
        <v>1</v>
      </c>
      <c r="N1172" s="64"/>
      <c r="P1172" s="189">
        <f t="shared" si="54"/>
        <v>154.72999999999999</v>
      </c>
      <c r="Q1172" s="11"/>
      <c r="R1172" s="11"/>
      <c r="S1172" s="11"/>
      <c r="T1172" s="166">
        <f t="shared" si="55"/>
        <v>799</v>
      </c>
      <c r="U1172" s="11"/>
      <c r="V1172" s="11"/>
      <c r="W1172" s="11"/>
      <c r="Y1172" s="11">
        <v>154.72999999999999</v>
      </c>
      <c r="Z1172" s="10"/>
      <c r="AA1172" s="191"/>
      <c r="AB1172" s="10">
        <f t="shared" si="56"/>
        <v>133.28</v>
      </c>
      <c r="AC1172" s="10">
        <v>143.63999999999999</v>
      </c>
      <c r="AD1172" s="10"/>
      <c r="AE1172" s="4"/>
      <c r="AF1172" s="4"/>
    </row>
    <row r="1173" spans="1:32" x14ac:dyDescent="0.2">
      <c r="A1173" s="51"/>
      <c r="B1173" s="11"/>
      <c r="C1173" s="11" t="s">
        <v>539</v>
      </c>
      <c r="D1173" s="11"/>
      <c r="E1173" s="11" t="s">
        <v>332</v>
      </c>
      <c r="F1173" s="11">
        <v>2535395</v>
      </c>
      <c r="G1173" s="11"/>
      <c r="H1173" s="11"/>
      <c r="I1173" s="11"/>
      <c r="J1173" s="11">
        <v>462040.9500000017</v>
      </c>
      <c r="K1173" s="11"/>
      <c r="M1173" s="11">
        <v>3366</v>
      </c>
      <c r="N1173" s="64"/>
      <c r="P1173" s="189">
        <f t="shared" si="54"/>
        <v>137.26706773618588</v>
      </c>
      <c r="Q1173" s="11"/>
      <c r="R1173" s="11"/>
      <c r="S1173" s="11"/>
      <c r="T1173" s="166">
        <f t="shared" si="55"/>
        <v>753.23677956030895</v>
      </c>
      <c r="U1173" s="11"/>
      <c r="V1173" s="11"/>
      <c r="W1173" s="11"/>
      <c r="Y1173" s="11">
        <v>462040.9500000017</v>
      </c>
      <c r="Z1173" s="10"/>
      <c r="AA1173" s="191"/>
      <c r="AB1173" s="10">
        <f t="shared" si="56"/>
        <v>397978.73</v>
      </c>
      <c r="AC1173" s="10">
        <v>428914.59</v>
      </c>
      <c r="AD1173" s="10"/>
      <c r="AE1173" s="4"/>
      <c r="AF1173" s="4"/>
    </row>
    <row r="1174" spans="1:32" x14ac:dyDescent="0.2">
      <c r="A1174" s="51"/>
      <c r="B1174" s="11"/>
      <c r="C1174" s="11" t="s">
        <v>539</v>
      </c>
      <c r="D1174" s="11"/>
      <c r="E1174" s="11" t="s">
        <v>101</v>
      </c>
      <c r="F1174" s="11">
        <v>998</v>
      </c>
      <c r="G1174" s="11"/>
      <c r="H1174" s="11"/>
      <c r="I1174" s="11"/>
      <c r="J1174" s="11">
        <v>197.53</v>
      </c>
      <c r="K1174" s="11"/>
      <c r="M1174" s="11">
        <v>2</v>
      </c>
      <c r="N1174" s="64"/>
      <c r="P1174" s="189">
        <f t="shared" si="54"/>
        <v>98.765000000000001</v>
      </c>
      <c r="Q1174" s="11"/>
      <c r="R1174" s="11"/>
      <c r="S1174" s="11"/>
      <c r="T1174" s="166">
        <f t="shared" si="55"/>
        <v>499</v>
      </c>
      <c r="U1174" s="11"/>
      <c r="V1174" s="11"/>
      <c r="W1174" s="11"/>
      <c r="Y1174" s="11">
        <v>197.53</v>
      </c>
      <c r="Z1174" s="10"/>
      <c r="AA1174" s="191"/>
      <c r="AB1174" s="10">
        <f t="shared" si="56"/>
        <v>170.14</v>
      </c>
      <c r="AC1174" s="10">
        <v>183.37</v>
      </c>
      <c r="AD1174" s="10"/>
      <c r="AE1174" s="4"/>
      <c r="AF1174" s="4"/>
    </row>
    <row r="1175" spans="1:32" x14ac:dyDescent="0.2">
      <c r="A1175" s="51"/>
      <c r="B1175" s="11"/>
      <c r="C1175" s="11" t="s">
        <v>540</v>
      </c>
      <c r="D1175" s="11"/>
      <c r="E1175" s="11" t="s">
        <v>128</v>
      </c>
      <c r="F1175" s="11">
        <v>7299768</v>
      </c>
      <c r="G1175" s="11"/>
      <c r="H1175" s="11"/>
      <c r="I1175" s="11"/>
      <c r="J1175" s="11">
        <v>1347268.3499999968</v>
      </c>
      <c r="K1175" s="11"/>
      <c r="M1175" s="11">
        <v>9554</v>
      </c>
      <c r="N1175" s="64"/>
      <c r="P1175" s="189">
        <f t="shared" si="54"/>
        <v>141.01615553694754</v>
      </c>
      <c r="Q1175" s="11"/>
      <c r="R1175" s="11"/>
      <c r="S1175" s="11"/>
      <c r="T1175" s="166">
        <f t="shared" si="55"/>
        <v>764.05359011932171</v>
      </c>
      <c r="U1175" s="11"/>
      <c r="V1175" s="11"/>
      <c r="W1175" s="11"/>
      <c r="Y1175" s="11">
        <v>1347268.3499999968</v>
      </c>
      <c r="Z1175" s="10"/>
      <c r="AA1175" s="191"/>
      <c r="AB1175" s="10">
        <f t="shared" si="56"/>
        <v>1160468.8799999999</v>
      </c>
      <c r="AC1175" s="10">
        <v>1250674.97</v>
      </c>
      <c r="AD1175" s="10"/>
      <c r="AE1175" s="4"/>
      <c r="AF1175" s="4"/>
    </row>
    <row r="1176" spans="1:32" x14ac:dyDescent="0.2">
      <c r="A1176" s="51"/>
      <c r="B1176" s="11"/>
      <c r="C1176" s="11" t="s">
        <v>540</v>
      </c>
      <c r="D1176" s="11"/>
      <c r="E1176" s="11" t="s">
        <v>105</v>
      </c>
      <c r="F1176" s="11">
        <v>3634</v>
      </c>
      <c r="G1176" s="11"/>
      <c r="H1176" s="11"/>
      <c r="I1176" s="11"/>
      <c r="J1176" s="11">
        <v>696.97</v>
      </c>
      <c r="K1176" s="11"/>
      <c r="M1176" s="11">
        <v>4</v>
      </c>
      <c r="N1176" s="64"/>
      <c r="P1176" s="189">
        <f t="shared" si="54"/>
        <v>174.24250000000001</v>
      </c>
      <c r="Q1176" s="11"/>
      <c r="R1176" s="11"/>
      <c r="S1176" s="11"/>
      <c r="T1176" s="166">
        <f t="shared" si="55"/>
        <v>908.5</v>
      </c>
      <c r="U1176" s="11"/>
      <c r="V1176" s="11"/>
      <c r="W1176" s="11"/>
      <c r="Y1176" s="11">
        <v>696.97</v>
      </c>
      <c r="Z1176" s="10"/>
      <c r="AA1176" s="191"/>
      <c r="AB1176" s="10">
        <f t="shared" si="56"/>
        <v>600.33000000000004</v>
      </c>
      <c r="AC1176" s="10">
        <v>647</v>
      </c>
      <c r="AD1176" s="10"/>
      <c r="AE1176" s="4"/>
      <c r="AF1176" s="4"/>
    </row>
    <row r="1177" spans="1:32" x14ac:dyDescent="0.2">
      <c r="A1177" s="51"/>
      <c r="B1177" s="11"/>
      <c r="C1177" s="11" t="s">
        <v>541</v>
      </c>
      <c r="D1177" s="11"/>
      <c r="E1177" s="11" t="s">
        <v>142</v>
      </c>
      <c r="F1177" s="11">
        <v>989801</v>
      </c>
      <c r="G1177" s="11"/>
      <c r="H1177" s="11"/>
      <c r="I1177" s="11"/>
      <c r="J1177" s="11">
        <v>181323.79000000012</v>
      </c>
      <c r="K1177" s="11"/>
      <c r="M1177" s="11">
        <v>908</v>
      </c>
      <c r="N1177" s="64"/>
      <c r="P1177" s="189">
        <f t="shared" si="54"/>
        <v>199.69580396475786</v>
      </c>
      <c r="Q1177" s="11"/>
      <c r="R1177" s="11"/>
      <c r="S1177" s="11"/>
      <c r="T1177" s="166">
        <f t="shared" si="55"/>
        <v>1090.0892070484581</v>
      </c>
      <c r="U1177" s="11"/>
      <c r="V1177" s="11"/>
      <c r="W1177" s="11"/>
      <c r="Y1177" s="11">
        <v>181323.79000000012</v>
      </c>
      <c r="Z1177" s="10"/>
      <c r="AA1177" s="191"/>
      <c r="AB1177" s="10">
        <f t="shared" si="56"/>
        <v>156183.15</v>
      </c>
      <c r="AC1177" s="10">
        <v>168323.65</v>
      </c>
      <c r="AD1177" s="10"/>
      <c r="AE1177" s="4"/>
      <c r="AF1177" s="4"/>
    </row>
    <row r="1178" spans="1:32" x14ac:dyDescent="0.2">
      <c r="A1178" s="51"/>
      <c r="B1178" s="11"/>
      <c r="C1178" s="11" t="s">
        <v>542</v>
      </c>
      <c r="D1178" s="11"/>
      <c r="E1178" s="11" t="s">
        <v>68</v>
      </c>
      <c r="F1178" s="11">
        <v>-195</v>
      </c>
      <c r="G1178" s="11"/>
      <c r="H1178" s="11"/>
      <c r="I1178" s="11"/>
      <c r="J1178" s="11">
        <v>-23.570000000000022</v>
      </c>
      <c r="K1178" s="11"/>
      <c r="M1178" s="11">
        <v>2</v>
      </c>
      <c r="N1178" s="64"/>
      <c r="P1178" s="189">
        <f t="shared" si="54"/>
        <v>-11.785000000000011</v>
      </c>
      <c r="Q1178" s="11"/>
      <c r="R1178" s="11"/>
      <c r="S1178" s="11"/>
      <c r="T1178" s="166">
        <f t="shared" si="55"/>
        <v>-97.5</v>
      </c>
      <c r="U1178" s="11"/>
      <c r="V1178" s="11"/>
      <c r="W1178" s="11"/>
      <c r="Y1178" s="11">
        <v>-23.570000000000022</v>
      </c>
      <c r="Z1178" s="10"/>
      <c r="AA1178" s="191"/>
      <c r="AB1178" s="10">
        <f t="shared" si="56"/>
        <v>-20.3</v>
      </c>
      <c r="AC1178" s="10">
        <v>-21.88</v>
      </c>
      <c r="AD1178" s="10"/>
      <c r="AE1178" s="4"/>
      <c r="AF1178" s="4"/>
    </row>
    <row r="1179" spans="1:32" x14ac:dyDescent="0.2">
      <c r="A1179" s="51"/>
      <c r="B1179" s="11"/>
      <c r="C1179" s="11" t="s">
        <v>543</v>
      </c>
      <c r="D1179" s="11"/>
      <c r="E1179" s="11" t="s">
        <v>538</v>
      </c>
      <c r="F1179" s="11">
        <v>76</v>
      </c>
      <c r="G1179" s="11"/>
      <c r="H1179" s="11"/>
      <c r="I1179" s="11"/>
      <c r="J1179" s="11">
        <v>20.37</v>
      </c>
      <c r="K1179" s="11"/>
      <c r="M1179" s="11">
        <v>1</v>
      </c>
      <c r="N1179" s="64"/>
      <c r="P1179" s="189">
        <f t="shared" si="54"/>
        <v>20.37</v>
      </c>
      <c r="Q1179" s="11"/>
      <c r="R1179" s="11"/>
      <c r="S1179" s="11"/>
      <c r="T1179" s="166">
        <f t="shared" si="55"/>
        <v>76</v>
      </c>
      <c r="U1179" s="11"/>
      <c r="V1179" s="11"/>
      <c r="W1179" s="11"/>
      <c r="Y1179" s="11">
        <v>20.37</v>
      </c>
      <c r="Z1179" s="10"/>
      <c r="AA1179" s="191"/>
      <c r="AB1179" s="10">
        <f t="shared" si="56"/>
        <v>17.55</v>
      </c>
      <c r="AC1179" s="10">
        <v>18.91</v>
      </c>
      <c r="AD1179" s="10"/>
      <c r="AE1179" s="4"/>
      <c r="AF1179" s="4"/>
    </row>
    <row r="1180" spans="1:32" x14ac:dyDescent="0.2">
      <c r="A1180" s="51"/>
      <c r="B1180" s="11"/>
      <c r="C1180" s="11" t="s">
        <v>544</v>
      </c>
      <c r="D1180" s="11"/>
      <c r="E1180" s="11" t="s">
        <v>381</v>
      </c>
      <c r="F1180" s="11">
        <v>3469562</v>
      </c>
      <c r="G1180" s="11"/>
      <c r="H1180" s="11"/>
      <c r="I1180" s="11"/>
      <c r="J1180" s="11">
        <v>667474.36000000197</v>
      </c>
      <c r="K1180" s="11"/>
      <c r="M1180" s="11">
        <v>7085</v>
      </c>
      <c r="N1180" s="64"/>
      <c r="P1180" s="189">
        <f t="shared" si="54"/>
        <v>94.209507410021445</v>
      </c>
      <c r="Q1180" s="11"/>
      <c r="R1180" s="11"/>
      <c r="S1180" s="11"/>
      <c r="T1180" s="166">
        <f t="shared" si="55"/>
        <v>489.70529287226537</v>
      </c>
      <c r="U1180" s="11"/>
      <c r="V1180" s="11"/>
      <c r="W1180" s="11"/>
      <c r="Y1180" s="11">
        <v>667474.36000000197</v>
      </c>
      <c r="Z1180" s="10"/>
      <c r="AA1180" s="191"/>
      <c r="AB1180" s="10">
        <f t="shared" si="56"/>
        <v>574928.68000000005</v>
      </c>
      <c r="AC1180" s="10">
        <v>619619.30000000005</v>
      </c>
      <c r="AD1180" s="10"/>
      <c r="AE1180" s="4"/>
      <c r="AF1180" s="4"/>
    </row>
    <row r="1181" spans="1:32" x14ac:dyDescent="0.2">
      <c r="A1181" s="51"/>
      <c r="B1181" s="11"/>
      <c r="C1181" s="11" t="s">
        <v>545</v>
      </c>
      <c r="D1181" s="11"/>
      <c r="E1181" s="11" t="s">
        <v>175</v>
      </c>
      <c r="F1181" s="11">
        <v>1248</v>
      </c>
      <c r="G1181" s="11"/>
      <c r="H1181" s="11"/>
      <c r="I1181" s="11"/>
      <c r="J1181" s="11">
        <v>238.02</v>
      </c>
      <c r="K1181" s="11"/>
      <c r="M1181" s="11">
        <v>1</v>
      </c>
      <c r="N1181" s="64"/>
      <c r="P1181" s="189">
        <f t="shared" si="54"/>
        <v>238.02</v>
      </c>
      <c r="Q1181" s="11"/>
      <c r="R1181" s="11"/>
      <c r="S1181" s="11"/>
      <c r="T1181" s="166">
        <f t="shared" si="55"/>
        <v>1248</v>
      </c>
      <c r="U1181" s="11"/>
      <c r="V1181" s="11"/>
      <c r="W1181" s="11"/>
      <c r="Y1181" s="11">
        <v>238.02</v>
      </c>
      <c r="Z1181" s="10"/>
      <c r="AA1181" s="191"/>
      <c r="AB1181" s="10">
        <f t="shared" si="56"/>
        <v>205.02</v>
      </c>
      <c r="AC1181" s="10">
        <v>220.95</v>
      </c>
      <c r="AD1181" s="10"/>
      <c r="AE1181" s="4"/>
      <c r="AF1181" s="4"/>
    </row>
    <row r="1182" spans="1:32" x14ac:dyDescent="0.2">
      <c r="A1182" s="51"/>
      <c r="B1182" s="11"/>
      <c r="C1182" s="11" t="s">
        <v>546</v>
      </c>
      <c r="D1182" s="11"/>
      <c r="E1182" s="11" t="s">
        <v>166</v>
      </c>
      <c r="F1182" s="11">
        <v>3892711</v>
      </c>
      <c r="G1182" s="11"/>
      <c r="H1182" s="11"/>
      <c r="I1182" s="11"/>
      <c r="J1182" s="11">
        <v>721017.37000000093</v>
      </c>
      <c r="K1182" s="11"/>
      <c r="M1182" s="11">
        <v>5464</v>
      </c>
      <c r="N1182" s="64"/>
      <c r="P1182" s="189">
        <f t="shared" si="54"/>
        <v>131.95779099560778</v>
      </c>
      <c r="Q1182" s="11"/>
      <c r="R1182" s="11"/>
      <c r="S1182" s="11"/>
      <c r="T1182" s="166">
        <f t="shared" si="55"/>
        <v>712.42880673499269</v>
      </c>
      <c r="U1182" s="11"/>
      <c r="V1182" s="11"/>
      <c r="W1182" s="11"/>
      <c r="Y1182" s="11">
        <v>721017.37000000093</v>
      </c>
      <c r="Z1182" s="10"/>
      <c r="AA1182" s="191"/>
      <c r="AB1182" s="10">
        <f t="shared" si="56"/>
        <v>621047.93000000005</v>
      </c>
      <c r="AC1182" s="10">
        <v>669323.51</v>
      </c>
      <c r="AD1182" s="10"/>
      <c r="AE1182" s="4"/>
      <c r="AF1182" s="4"/>
    </row>
    <row r="1183" spans="1:32" x14ac:dyDescent="0.2">
      <c r="A1183" s="51"/>
      <c r="B1183" s="11"/>
      <c r="C1183" s="11" t="s">
        <v>547</v>
      </c>
      <c r="D1183" s="11"/>
      <c r="E1183" s="11" t="s">
        <v>86</v>
      </c>
      <c r="F1183" s="11">
        <v>44024</v>
      </c>
      <c r="G1183" s="11"/>
      <c r="H1183" s="11"/>
      <c r="I1183" s="11"/>
      <c r="J1183" s="11">
        <v>8217.48</v>
      </c>
      <c r="K1183" s="11"/>
      <c r="M1183" s="11">
        <v>39</v>
      </c>
      <c r="N1183" s="64"/>
      <c r="P1183" s="189">
        <f t="shared" si="54"/>
        <v>210.70461538461538</v>
      </c>
      <c r="Q1183" s="11"/>
      <c r="R1183" s="11"/>
      <c r="S1183" s="11"/>
      <c r="T1183" s="166">
        <f t="shared" si="55"/>
        <v>1128.8205128205129</v>
      </c>
      <c r="U1183" s="11"/>
      <c r="V1183" s="11"/>
      <c r="W1183" s="11"/>
      <c r="Y1183" s="11">
        <v>8217.48</v>
      </c>
      <c r="Z1183" s="10"/>
      <c r="AA1183" s="191"/>
      <c r="AB1183" s="10">
        <f t="shared" si="56"/>
        <v>7078.12</v>
      </c>
      <c r="AC1183" s="10">
        <v>7628.32</v>
      </c>
      <c r="AD1183" s="10"/>
      <c r="AE1183" s="4"/>
      <c r="AF1183" s="4"/>
    </row>
    <row r="1184" spans="1:32" x14ac:dyDescent="0.2">
      <c r="A1184" s="51"/>
      <c r="B1184" s="11"/>
      <c r="C1184" s="11" t="s">
        <v>548</v>
      </c>
      <c r="D1184" s="11"/>
      <c r="E1184" s="11" t="s">
        <v>150</v>
      </c>
      <c r="F1184" s="11">
        <v>623635</v>
      </c>
      <c r="G1184" s="11"/>
      <c r="H1184" s="11"/>
      <c r="I1184" s="11"/>
      <c r="J1184" s="11">
        <v>116937.59999999987</v>
      </c>
      <c r="K1184" s="11"/>
      <c r="M1184" s="11">
        <v>670</v>
      </c>
      <c r="N1184" s="64"/>
      <c r="P1184" s="189">
        <f t="shared" si="54"/>
        <v>174.53373134328339</v>
      </c>
      <c r="Q1184" s="11"/>
      <c r="R1184" s="11"/>
      <c r="S1184" s="11"/>
      <c r="T1184" s="166">
        <f t="shared" si="55"/>
        <v>930.79850746268653</v>
      </c>
      <c r="U1184" s="11"/>
      <c r="V1184" s="11"/>
      <c r="W1184" s="11"/>
      <c r="Y1184" s="11">
        <v>116937.59999999987</v>
      </c>
      <c r="Z1184" s="10"/>
      <c r="AA1184" s="191"/>
      <c r="AB1184" s="10">
        <f t="shared" si="56"/>
        <v>100724.14</v>
      </c>
      <c r="AC1184" s="10">
        <v>108553.67</v>
      </c>
      <c r="AD1184" s="10"/>
      <c r="AE1184" s="4"/>
      <c r="AF1184" s="4"/>
    </row>
    <row r="1185" spans="1:32" x14ac:dyDescent="0.2">
      <c r="A1185" s="51"/>
      <c r="B1185" s="11"/>
      <c r="C1185" s="11" t="s">
        <v>548</v>
      </c>
      <c r="D1185" s="11"/>
      <c r="E1185" s="11" t="s">
        <v>95</v>
      </c>
      <c r="F1185" s="11">
        <v>9212</v>
      </c>
      <c r="G1185" s="11"/>
      <c r="H1185" s="11"/>
      <c r="I1185" s="11"/>
      <c r="J1185" s="11">
        <v>1643.9599999999998</v>
      </c>
      <c r="K1185" s="11"/>
      <c r="M1185" s="11">
        <v>11</v>
      </c>
      <c r="N1185" s="64"/>
      <c r="P1185" s="189">
        <f t="shared" si="54"/>
        <v>149.45090909090908</v>
      </c>
      <c r="Q1185" s="11"/>
      <c r="R1185" s="11"/>
      <c r="S1185" s="11"/>
      <c r="T1185" s="166">
        <f t="shared" si="55"/>
        <v>837.4545454545455</v>
      </c>
      <c r="U1185" s="11"/>
      <c r="V1185" s="11"/>
      <c r="W1185" s="11"/>
      <c r="Y1185" s="11">
        <v>1643.9599999999998</v>
      </c>
      <c r="Z1185" s="10"/>
      <c r="AA1185" s="191"/>
      <c r="AB1185" s="10">
        <f t="shared" si="56"/>
        <v>1416.02</v>
      </c>
      <c r="AC1185" s="10">
        <v>1526.1</v>
      </c>
      <c r="AD1185" s="10"/>
      <c r="AE1185" s="4"/>
      <c r="AF1185" s="4"/>
    </row>
    <row r="1186" spans="1:32" x14ac:dyDescent="0.2">
      <c r="A1186" s="51"/>
      <c r="B1186" s="11"/>
      <c r="C1186" s="11" t="s">
        <v>549</v>
      </c>
      <c r="D1186" s="11"/>
      <c r="E1186" s="11" t="s">
        <v>345</v>
      </c>
      <c r="F1186" s="11">
        <v>1053143</v>
      </c>
      <c r="G1186" s="11"/>
      <c r="H1186" s="11"/>
      <c r="I1186" s="11"/>
      <c r="J1186" s="11">
        <v>194305.46000000011</v>
      </c>
      <c r="K1186" s="11"/>
      <c r="M1186" s="11">
        <v>1250</v>
      </c>
      <c r="N1186" s="64"/>
      <c r="P1186" s="189">
        <f t="shared" si="54"/>
        <v>155.44436800000008</v>
      </c>
      <c r="Q1186" s="11"/>
      <c r="R1186" s="11"/>
      <c r="S1186" s="11"/>
      <c r="T1186" s="166">
        <f t="shared" si="55"/>
        <v>842.51440000000002</v>
      </c>
      <c r="U1186" s="11"/>
      <c r="V1186" s="11"/>
      <c r="W1186" s="11"/>
      <c r="Y1186" s="11">
        <v>194305.46000000011</v>
      </c>
      <c r="Z1186" s="10"/>
      <c r="AA1186" s="191"/>
      <c r="AB1186" s="10">
        <f t="shared" si="56"/>
        <v>167364.9</v>
      </c>
      <c r="AC1186" s="10">
        <v>180374.59</v>
      </c>
      <c r="AD1186" s="10"/>
      <c r="AE1186" s="4"/>
      <c r="AF1186" s="4"/>
    </row>
    <row r="1187" spans="1:32" x14ac:dyDescent="0.2">
      <c r="A1187" s="51"/>
      <c r="B1187" s="11"/>
      <c r="C1187" s="11" t="s">
        <v>549</v>
      </c>
      <c r="D1187" s="11"/>
      <c r="E1187" s="11" t="s">
        <v>183</v>
      </c>
      <c r="F1187" s="11">
        <v>2085</v>
      </c>
      <c r="G1187" s="11"/>
      <c r="H1187" s="11"/>
      <c r="I1187" s="11"/>
      <c r="J1187" s="11">
        <v>399.61</v>
      </c>
      <c r="K1187" s="11"/>
      <c r="M1187" s="11">
        <v>2</v>
      </c>
      <c r="N1187" s="64"/>
      <c r="P1187" s="189">
        <f t="shared" si="54"/>
        <v>199.80500000000001</v>
      </c>
      <c r="Q1187" s="11"/>
      <c r="R1187" s="11"/>
      <c r="S1187" s="11"/>
      <c r="T1187" s="166">
        <f t="shared" si="55"/>
        <v>1042.5</v>
      </c>
      <c r="U1187" s="11"/>
      <c r="V1187" s="11"/>
      <c r="W1187" s="11"/>
      <c r="Y1187" s="11">
        <v>399.61</v>
      </c>
      <c r="Z1187" s="10"/>
      <c r="AA1187" s="191"/>
      <c r="AB1187" s="10">
        <f t="shared" si="56"/>
        <v>344.2</v>
      </c>
      <c r="AC1187" s="10">
        <v>370.96</v>
      </c>
      <c r="AD1187" s="10"/>
      <c r="AE1187" s="4"/>
      <c r="AF1187" s="4"/>
    </row>
    <row r="1188" spans="1:32" x14ac:dyDescent="0.2">
      <c r="A1188" s="51"/>
      <c r="B1188" s="11"/>
      <c r="C1188" s="11" t="s">
        <v>549</v>
      </c>
      <c r="D1188" s="11"/>
      <c r="E1188" s="11" t="s">
        <v>73</v>
      </c>
      <c r="F1188" s="11">
        <v>621</v>
      </c>
      <c r="G1188" s="11"/>
      <c r="H1188" s="11"/>
      <c r="I1188" s="11"/>
      <c r="J1188" s="11">
        <v>121.25</v>
      </c>
      <c r="K1188" s="11"/>
      <c r="M1188" s="11">
        <v>1</v>
      </c>
      <c r="N1188" s="64"/>
      <c r="P1188" s="189">
        <f t="shared" si="54"/>
        <v>121.25</v>
      </c>
      <c r="Q1188" s="11"/>
      <c r="R1188" s="11"/>
      <c r="S1188" s="11"/>
      <c r="T1188" s="166">
        <f t="shared" si="55"/>
        <v>621</v>
      </c>
      <c r="U1188" s="11"/>
      <c r="V1188" s="11"/>
      <c r="W1188" s="11"/>
      <c r="Y1188" s="11">
        <v>121.25</v>
      </c>
      <c r="Z1188" s="10"/>
      <c r="AA1188" s="191"/>
      <c r="AB1188" s="10">
        <f t="shared" si="56"/>
        <v>104.44</v>
      </c>
      <c r="AC1188" s="10">
        <v>112.56</v>
      </c>
      <c r="AD1188" s="10"/>
      <c r="AE1188" s="4"/>
      <c r="AF1188" s="4"/>
    </row>
    <row r="1189" spans="1:32" x14ac:dyDescent="0.2">
      <c r="A1189" s="51"/>
      <c r="B1189" s="11"/>
      <c r="C1189" s="11" t="s">
        <v>549</v>
      </c>
      <c r="D1189" s="11"/>
      <c r="E1189" s="11" t="s">
        <v>550</v>
      </c>
      <c r="F1189" s="11">
        <v>5032</v>
      </c>
      <c r="G1189" s="11"/>
      <c r="H1189" s="11"/>
      <c r="I1189" s="11"/>
      <c r="J1189" s="11">
        <v>946.67000000000007</v>
      </c>
      <c r="K1189" s="11"/>
      <c r="M1189" s="11">
        <v>2</v>
      </c>
      <c r="N1189" s="64"/>
      <c r="P1189" s="189">
        <f t="shared" si="54"/>
        <v>473.33500000000004</v>
      </c>
      <c r="Q1189" s="11"/>
      <c r="R1189" s="11"/>
      <c r="S1189" s="11"/>
      <c r="T1189" s="166">
        <f t="shared" si="55"/>
        <v>2516</v>
      </c>
      <c r="U1189" s="11"/>
      <c r="V1189" s="11"/>
      <c r="W1189" s="11"/>
      <c r="Y1189" s="11">
        <v>946.67000000000007</v>
      </c>
      <c r="Z1189" s="10"/>
      <c r="AA1189" s="191"/>
      <c r="AB1189" s="10">
        <f t="shared" si="56"/>
        <v>815.41</v>
      </c>
      <c r="AC1189" s="10">
        <v>878.8</v>
      </c>
      <c r="AD1189" s="10"/>
      <c r="AE1189" s="4"/>
      <c r="AF1189" s="4"/>
    </row>
    <row r="1190" spans="1:32" x14ac:dyDescent="0.2">
      <c r="A1190" s="51"/>
      <c r="B1190" s="11"/>
      <c r="C1190" s="11" t="s">
        <v>549</v>
      </c>
      <c r="D1190" s="11"/>
      <c r="E1190" s="11" t="s">
        <v>551</v>
      </c>
      <c r="F1190" s="11">
        <v>209</v>
      </c>
      <c r="G1190" s="11"/>
      <c r="H1190" s="11"/>
      <c r="I1190" s="11"/>
      <c r="J1190" s="11">
        <v>44.99</v>
      </c>
      <c r="K1190" s="11"/>
      <c r="M1190" s="11">
        <v>1</v>
      </c>
      <c r="N1190" s="64"/>
      <c r="P1190" s="189">
        <f t="shared" si="54"/>
        <v>44.99</v>
      </c>
      <c r="Q1190" s="11"/>
      <c r="R1190" s="11"/>
      <c r="S1190" s="11"/>
      <c r="T1190" s="166">
        <f t="shared" si="55"/>
        <v>209</v>
      </c>
      <c r="U1190" s="11"/>
      <c r="V1190" s="11"/>
      <c r="W1190" s="11"/>
      <c r="Y1190" s="11">
        <v>44.99</v>
      </c>
      <c r="Z1190" s="10"/>
      <c r="AA1190" s="191"/>
      <c r="AB1190" s="10">
        <f t="shared" si="56"/>
        <v>38.75</v>
      </c>
      <c r="AC1190" s="10">
        <v>41.76</v>
      </c>
      <c r="AD1190" s="10"/>
      <c r="AE1190" s="4"/>
      <c r="AF1190" s="4"/>
    </row>
    <row r="1191" spans="1:32" x14ac:dyDescent="0.2">
      <c r="A1191" s="51"/>
      <c r="B1191" s="11"/>
      <c r="C1191" s="11" t="s">
        <v>552</v>
      </c>
      <c r="D1191" s="11"/>
      <c r="E1191" s="11" t="s">
        <v>206</v>
      </c>
      <c r="F1191" s="11">
        <v>23377</v>
      </c>
      <c r="G1191" s="11"/>
      <c r="H1191" s="11"/>
      <c r="I1191" s="11"/>
      <c r="J1191" s="11">
        <v>4986.8</v>
      </c>
      <c r="K1191" s="11"/>
      <c r="M1191" s="11">
        <v>136</v>
      </c>
      <c r="N1191" s="64"/>
      <c r="P1191" s="189">
        <f t="shared" si="54"/>
        <v>36.667647058823533</v>
      </c>
      <c r="Q1191" s="11"/>
      <c r="R1191" s="11"/>
      <c r="S1191" s="11"/>
      <c r="T1191" s="166">
        <f t="shared" si="55"/>
        <v>171.88970588235293</v>
      </c>
      <c r="U1191" s="11"/>
      <c r="V1191" s="11"/>
      <c r="W1191" s="11"/>
      <c r="Y1191" s="11">
        <v>4986.8</v>
      </c>
      <c r="Z1191" s="10"/>
      <c r="AA1191" s="191"/>
      <c r="AB1191" s="10">
        <f t="shared" si="56"/>
        <v>4295.38</v>
      </c>
      <c r="AC1191" s="10">
        <v>4629.2700000000004</v>
      </c>
      <c r="AD1191" s="10"/>
      <c r="AE1191" s="4"/>
      <c r="AF1191" s="4"/>
    </row>
    <row r="1192" spans="1:32" x14ac:dyDescent="0.2">
      <c r="A1192" s="51"/>
      <c r="B1192" s="11"/>
      <c r="C1192" s="11" t="s">
        <v>553</v>
      </c>
      <c r="D1192" s="11"/>
      <c r="E1192" s="11" t="s">
        <v>103</v>
      </c>
      <c r="F1192" s="11">
        <v>140561</v>
      </c>
      <c r="G1192" s="11"/>
      <c r="H1192" s="11"/>
      <c r="I1192" s="11"/>
      <c r="J1192" s="11">
        <v>26335.14000000001</v>
      </c>
      <c r="K1192" s="11"/>
      <c r="M1192" s="11">
        <v>98</v>
      </c>
      <c r="N1192" s="64"/>
      <c r="P1192" s="189">
        <f t="shared" si="54"/>
        <v>268.72591836734705</v>
      </c>
      <c r="Q1192" s="11"/>
      <c r="R1192" s="11"/>
      <c r="S1192" s="11"/>
      <c r="T1192" s="166">
        <f t="shared" si="55"/>
        <v>1434.295918367347</v>
      </c>
      <c r="U1192" s="11"/>
      <c r="V1192" s="11"/>
      <c r="W1192" s="11"/>
      <c r="Y1192" s="11">
        <v>26335.14000000001</v>
      </c>
      <c r="Z1192" s="10"/>
      <c r="AA1192" s="191"/>
      <c r="AB1192" s="10">
        <f t="shared" si="56"/>
        <v>22683.759999999998</v>
      </c>
      <c r="AC1192" s="10">
        <v>24447.02</v>
      </c>
      <c r="AD1192" s="10"/>
      <c r="AE1192" s="4"/>
      <c r="AF1192" s="4"/>
    </row>
    <row r="1193" spans="1:32" x14ac:dyDescent="0.2">
      <c r="A1193" s="51"/>
      <c r="B1193" s="11"/>
      <c r="C1193" s="11" t="s">
        <v>554</v>
      </c>
      <c r="D1193" s="11"/>
      <c r="E1193" s="11" t="s">
        <v>175</v>
      </c>
      <c r="F1193" s="11">
        <v>1404</v>
      </c>
      <c r="G1193" s="11"/>
      <c r="H1193" s="11"/>
      <c r="I1193" s="11"/>
      <c r="J1193" s="11">
        <v>266.01</v>
      </c>
      <c r="K1193" s="11"/>
      <c r="M1193" s="11">
        <v>1</v>
      </c>
      <c r="N1193" s="64"/>
      <c r="P1193" s="189">
        <f t="shared" si="54"/>
        <v>266.01</v>
      </c>
      <c r="Q1193" s="11"/>
      <c r="R1193" s="11"/>
      <c r="S1193" s="11"/>
      <c r="T1193" s="166">
        <f t="shared" si="55"/>
        <v>1404</v>
      </c>
      <c r="U1193" s="11"/>
      <c r="V1193" s="11"/>
      <c r="W1193" s="11"/>
      <c r="Y1193" s="11">
        <v>266.01</v>
      </c>
      <c r="Z1193" s="10"/>
      <c r="AA1193" s="191"/>
      <c r="AB1193" s="10">
        <f t="shared" si="56"/>
        <v>229.13</v>
      </c>
      <c r="AC1193" s="10">
        <v>246.94</v>
      </c>
      <c r="AD1193" s="10"/>
      <c r="AE1193" s="4"/>
      <c r="AF1193" s="4"/>
    </row>
    <row r="1194" spans="1:32" x14ac:dyDescent="0.2">
      <c r="A1194" s="51"/>
      <c r="B1194" s="11"/>
      <c r="C1194" s="11" t="s">
        <v>554</v>
      </c>
      <c r="D1194" s="11"/>
      <c r="E1194" s="11" t="s">
        <v>105</v>
      </c>
      <c r="F1194" s="11">
        <v>74497</v>
      </c>
      <c r="G1194" s="11"/>
      <c r="H1194" s="11"/>
      <c r="I1194" s="11"/>
      <c r="J1194" s="11">
        <v>14521.240000000005</v>
      </c>
      <c r="K1194" s="11"/>
      <c r="M1194" s="11">
        <v>131</v>
      </c>
      <c r="N1194" s="64"/>
      <c r="P1194" s="189">
        <f t="shared" si="54"/>
        <v>110.84916030534355</v>
      </c>
      <c r="Q1194" s="11"/>
      <c r="R1194" s="11"/>
      <c r="S1194" s="11"/>
      <c r="T1194" s="166">
        <f t="shared" si="55"/>
        <v>568.67938931297715</v>
      </c>
      <c r="U1194" s="11"/>
      <c r="V1194" s="11"/>
      <c r="W1194" s="11"/>
      <c r="Y1194" s="11">
        <v>14521.240000000005</v>
      </c>
      <c r="Z1194" s="10"/>
      <c r="AA1194" s="191"/>
      <c r="AB1194" s="10">
        <f t="shared" si="56"/>
        <v>12507.86</v>
      </c>
      <c r="AC1194" s="10">
        <v>13480.13</v>
      </c>
      <c r="AD1194" s="10"/>
      <c r="AE1194" s="4"/>
      <c r="AF1194" s="4"/>
    </row>
    <row r="1195" spans="1:32" x14ac:dyDescent="0.2">
      <c r="A1195" s="51"/>
      <c r="B1195" s="11"/>
      <c r="C1195" s="11" t="s">
        <v>554</v>
      </c>
      <c r="D1195" s="11"/>
      <c r="E1195" s="11" t="s">
        <v>88</v>
      </c>
      <c r="F1195" s="11">
        <v>536</v>
      </c>
      <c r="G1195" s="11"/>
      <c r="H1195" s="11"/>
      <c r="I1195" s="11"/>
      <c r="J1195" s="11">
        <v>106.07</v>
      </c>
      <c r="K1195" s="11"/>
      <c r="M1195" s="11">
        <v>1</v>
      </c>
      <c r="N1195" s="64"/>
      <c r="P1195" s="189">
        <f t="shared" si="54"/>
        <v>106.07</v>
      </c>
      <c r="Q1195" s="11"/>
      <c r="R1195" s="11"/>
      <c r="S1195" s="11"/>
      <c r="T1195" s="166">
        <f t="shared" si="55"/>
        <v>536</v>
      </c>
      <c r="U1195" s="11"/>
      <c r="V1195" s="11"/>
      <c r="W1195" s="11"/>
      <c r="Y1195" s="11">
        <v>106.07</v>
      </c>
      <c r="Z1195" s="10"/>
      <c r="AA1195" s="191"/>
      <c r="AB1195" s="10">
        <f t="shared" si="56"/>
        <v>91.36</v>
      </c>
      <c r="AC1195" s="10">
        <v>98.47</v>
      </c>
      <c r="AD1195" s="10"/>
      <c r="AE1195" s="4"/>
      <c r="AF1195" s="4"/>
    </row>
    <row r="1196" spans="1:32" x14ac:dyDescent="0.2">
      <c r="A1196" s="51"/>
      <c r="B1196" s="11"/>
      <c r="C1196" s="11" t="s">
        <v>555</v>
      </c>
      <c r="D1196" s="11"/>
      <c r="E1196" s="11" t="s">
        <v>77</v>
      </c>
      <c r="F1196" s="11">
        <v>785</v>
      </c>
      <c r="G1196" s="11"/>
      <c r="H1196" s="11"/>
      <c r="I1196" s="11"/>
      <c r="J1196" s="11">
        <v>152.13</v>
      </c>
      <c r="K1196" s="11"/>
      <c r="M1196" s="11">
        <v>1</v>
      </c>
      <c r="N1196" s="64"/>
      <c r="P1196" s="189">
        <f t="shared" si="54"/>
        <v>152.13</v>
      </c>
      <c r="Q1196" s="11"/>
      <c r="R1196" s="11"/>
      <c r="S1196" s="11"/>
      <c r="T1196" s="166">
        <f t="shared" si="55"/>
        <v>785</v>
      </c>
      <c r="U1196" s="11"/>
      <c r="V1196" s="11"/>
      <c r="W1196" s="11"/>
      <c r="Y1196" s="11">
        <v>152.13</v>
      </c>
      <c r="Z1196" s="10"/>
      <c r="AA1196" s="191"/>
      <c r="AB1196" s="10">
        <f t="shared" si="56"/>
        <v>131.04</v>
      </c>
      <c r="AC1196" s="10">
        <v>141.22</v>
      </c>
      <c r="AD1196" s="10"/>
      <c r="AE1196" s="4"/>
      <c r="AF1196" s="4"/>
    </row>
    <row r="1197" spans="1:32" x14ac:dyDescent="0.2">
      <c r="A1197" s="51"/>
      <c r="B1197" s="11"/>
      <c r="C1197" s="11" t="s">
        <v>555</v>
      </c>
      <c r="D1197" s="11"/>
      <c r="E1197" s="11" t="s">
        <v>79</v>
      </c>
      <c r="F1197" s="11">
        <v>788</v>
      </c>
      <c r="G1197" s="11"/>
      <c r="H1197" s="11"/>
      <c r="I1197" s="11"/>
      <c r="J1197" s="11">
        <v>152.88999999999999</v>
      </c>
      <c r="K1197" s="11"/>
      <c r="M1197" s="11">
        <v>1</v>
      </c>
      <c r="N1197" s="64"/>
      <c r="P1197" s="189">
        <f t="shared" si="54"/>
        <v>152.88999999999999</v>
      </c>
      <c r="Q1197" s="11"/>
      <c r="R1197" s="11"/>
      <c r="S1197" s="11"/>
      <c r="T1197" s="166">
        <f t="shared" si="55"/>
        <v>788</v>
      </c>
      <c r="U1197" s="11"/>
      <c r="V1197" s="11"/>
      <c r="W1197" s="11"/>
      <c r="Y1197" s="11">
        <v>152.88999999999999</v>
      </c>
      <c r="Z1197" s="10"/>
      <c r="AA1197" s="191"/>
      <c r="AB1197" s="10">
        <f t="shared" si="56"/>
        <v>131.69</v>
      </c>
      <c r="AC1197" s="10">
        <v>141.93</v>
      </c>
      <c r="AD1197" s="10"/>
      <c r="AE1197" s="4"/>
      <c r="AF1197" s="4"/>
    </row>
    <row r="1198" spans="1:32" x14ac:dyDescent="0.2">
      <c r="A1198" s="51"/>
      <c r="B1198" s="11"/>
      <c r="C1198" s="11" t="s">
        <v>555</v>
      </c>
      <c r="D1198" s="11"/>
      <c r="E1198" s="11" t="s">
        <v>190</v>
      </c>
      <c r="F1198" s="11">
        <v>1003049</v>
      </c>
      <c r="G1198" s="11"/>
      <c r="H1198" s="11"/>
      <c r="I1198" s="11"/>
      <c r="J1198" s="11">
        <v>184715.33999999985</v>
      </c>
      <c r="K1198" s="11"/>
      <c r="M1198" s="11">
        <v>1114</v>
      </c>
      <c r="N1198" s="64"/>
      <c r="P1198" s="189">
        <f t="shared" si="54"/>
        <v>165.81269299820454</v>
      </c>
      <c r="Q1198" s="11"/>
      <c r="R1198" s="11"/>
      <c r="S1198" s="11"/>
      <c r="T1198" s="166">
        <f t="shared" si="55"/>
        <v>900.40305206463199</v>
      </c>
      <c r="U1198" s="11"/>
      <c r="V1198" s="11"/>
      <c r="W1198" s="11"/>
      <c r="Y1198" s="11">
        <v>184715.33999999985</v>
      </c>
      <c r="Z1198" s="10"/>
      <c r="AA1198" s="191"/>
      <c r="AB1198" s="10">
        <f t="shared" si="56"/>
        <v>159104.46</v>
      </c>
      <c r="AC1198" s="10">
        <v>171472.04</v>
      </c>
      <c r="AD1198" s="10"/>
      <c r="AE1198" s="4"/>
      <c r="AF1198" s="4"/>
    </row>
    <row r="1199" spans="1:32" x14ac:dyDescent="0.2">
      <c r="A1199" s="51"/>
      <c r="B1199" s="11"/>
      <c r="C1199" s="11" t="s">
        <v>556</v>
      </c>
      <c r="D1199" s="11"/>
      <c r="E1199" s="11" t="s">
        <v>105</v>
      </c>
      <c r="F1199" s="11">
        <v>4413</v>
      </c>
      <c r="G1199" s="11"/>
      <c r="H1199" s="11"/>
      <c r="I1199" s="11"/>
      <c r="J1199" s="11">
        <v>851.66000000000008</v>
      </c>
      <c r="K1199" s="11"/>
      <c r="M1199" s="11">
        <v>6</v>
      </c>
      <c r="N1199" s="64"/>
      <c r="P1199" s="189">
        <f t="shared" si="54"/>
        <v>141.94333333333336</v>
      </c>
      <c r="Q1199" s="11"/>
      <c r="R1199" s="11"/>
      <c r="S1199" s="11"/>
      <c r="T1199" s="166">
        <f t="shared" si="55"/>
        <v>735.5</v>
      </c>
      <c r="U1199" s="11"/>
      <c r="V1199" s="11"/>
      <c r="W1199" s="11"/>
      <c r="Y1199" s="11">
        <v>851.66000000000008</v>
      </c>
      <c r="Z1199" s="10"/>
      <c r="AA1199" s="191"/>
      <c r="AB1199" s="10">
        <f t="shared" si="56"/>
        <v>733.58</v>
      </c>
      <c r="AC1199" s="10">
        <v>790.6</v>
      </c>
      <c r="AD1199" s="10"/>
      <c r="AE1199" s="4"/>
      <c r="AF1199" s="4"/>
    </row>
    <row r="1200" spans="1:32" x14ac:dyDescent="0.2">
      <c r="A1200" s="51"/>
      <c r="B1200" s="11"/>
      <c r="C1200" s="11" t="s">
        <v>557</v>
      </c>
      <c r="D1200" s="11"/>
      <c r="E1200" s="11" t="s">
        <v>206</v>
      </c>
      <c r="F1200" s="11">
        <v>81017</v>
      </c>
      <c r="G1200" s="11"/>
      <c r="H1200" s="11"/>
      <c r="I1200" s="11"/>
      <c r="J1200" s="11">
        <v>14855.999999999998</v>
      </c>
      <c r="K1200" s="11"/>
      <c r="M1200" s="11">
        <v>79</v>
      </c>
      <c r="N1200" s="64"/>
      <c r="P1200" s="189">
        <f t="shared" si="54"/>
        <v>188.05063291139237</v>
      </c>
      <c r="Q1200" s="11"/>
      <c r="R1200" s="11"/>
      <c r="S1200" s="11"/>
      <c r="T1200" s="166">
        <f t="shared" si="55"/>
        <v>1025.5316455696202</v>
      </c>
      <c r="U1200" s="11"/>
      <c r="V1200" s="11"/>
      <c r="W1200" s="11"/>
      <c r="Y1200" s="11">
        <v>14855.999999999998</v>
      </c>
      <c r="Z1200" s="10"/>
      <c r="AA1200" s="191"/>
      <c r="AB1200" s="10">
        <f t="shared" si="56"/>
        <v>12796.21</v>
      </c>
      <c r="AC1200" s="10">
        <v>13790.89</v>
      </c>
      <c r="AD1200" s="10"/>
      <c r="AE1200" s="4"/>
      <c r="AF1200" s="4"/>
    </row>
    <row r="1201" spans="1:32" x14ac:dyDescent="0.2">
      <c r="A1201" s="51"/>
      <c r="B1201" s="11"/>
      <c r="C1201" s="11" t="s">
        <v>558</v>
      </c>
      <c r="D1201" s="11"/>
      <c r="E1201" s="11" t="s">
        <v>223</v>
      </c>
      <c r="F1201" s="11">
        <v>1838918</v>
      </c>
      <c r="G1201" s="11"/>
      <c r="H1201" s="11"/>
      <c r="I1201" s="11"/>
      <c r="J1201" s="11">
        <v>339567.32000000105</v>
      </c>
      <c r="K1201" s="11"/>
      <c r="M1201" s="11">
        <v>2509</v>
      </c>
      <c r="N1201" s="64"/>
      <c r="P1201" s="189">
        <f t="shared" si="54"/>
        <v>135.33970506177803</v>
      </c>
      <c r="Q1201" s="11"/>
      <c r="R1201" s="11"/>
      <c r="S1201" s="11"/>
      <c r="T1201" s="166">
        <f t="shared" si="55"/>
        <v>732.92865683539253</v>
      </c>
      <c r="U1201" s="11"/>
      <c r="V1201" s="11"/>
      <c r="W1201" s="11"/>
      <c r="Y1201" s="11">
        <v>339567.32000000105</v>
      </c>
      <c r="Z1201" s="10"/>
      <c r="AA1201" s="191"/>
      <c r="AB1201" s="10">
        <f t="shared" si="56"/>
        <v>292486.13</v>
      </c>
      <c r="AC1201" s="10">
        <v>315221.78999999998</v>
      </c>
      <c r="AD1201" s="10"/>
      <c r="AE1201" s="4"/>
      <c r="AF1201" s="4"/>
    </row>
    <row r="1202" spans="1:32" x14ac:dyDescent="0.2">
      <c r="A1202" s="51"/>
      <c r="B1202" s="11"/>
      <c r="C1202" s="11" t="s">
        <v>559</v>
      </c>
      <c r="D1202" s="11"/>
      <c r="E1202" s="11" t="s">
        <v>79</v>
      </c>
      <c r="F1202" s="11">
        <v>205194</v>
      </c>
      <c r="G1202" s="11"/>
      <c r="H1202" s="11"/>
      <c r="I1202" s="11"/>
      <c r="J1202" s="11">
        <v>36217.699999999997</v>
      </c>
      <c r="K1202" s="11"/>
      <c r="M1202" s="11">
        <v>176</v>
      </c>
      <c r="N1202" s="64"/>
      <c r="P1202" s="189">
        <f t="shared" si="54"/>
        <v>205.78238636363633</v>
      </c>
      <c r="Q1202" s="11"/>
      <c r="R1202" s="11"/>
      <c r="S1202" s="11"/>
      <c r="T1202" s="166">
        <f t="shared" si="55"/>
        <v>1165.875</v>
      </c>
      <c r="U1202" s="11"/>
      <c r="V1202" s="11"/>
      <c r="W1202" s="11"/>
      <c r="Y1202" s="11">
        <v>36217.699999999997</v>
      </c>
      <c r="Z1202" s="10"/>
      <c r="AA1202" s="191"/>
      <c r="AB1202" s="10">
        <f t="shared" si="56"/>
        <v>31196.1</v>
      </c>
      <c r="AC1202" s="10">
        <v>33621.050000000003</v>
      </c>
      <c r="AD1202" s="10"/>
      <c r="AE1202" s="4"/>
      <c r="AF1202" s="4"/>
    </row>
    <row r="1203" spans="1:32" x14ac:dyDescent="0.2">
      <c r="A1203" s="51"/>
      <c r="B1203" s="11"/>
      <c r="C1203" s="11" t="s">
        <v>560</v>
      </c>
      <c r="D1203" s="11"/>
      <c r="E1203" s="11" t="s">
        <v>98</v>
      </c>
      <c r="F1203" s="11">
        <v>162811</v>
      </c>
      <c r="G1203" s="11"/>
      <c r="H1203" s="11"/>
      <c r="I1203" s="11"/>
      <c r="J1203" s="11">
        <v>30894.459999999992</v>
      </c>
      <c r="K1203" s="11"/>
      <c r="M1203" s="11">
        <v>323</v>
      </c>
      <c r="N1203" s="64"/>
      <c r="P1203" s="189">
        <f t="shared" si="54"/>
        <v>95.648482972136193</v>
      </c>
      <c r="Q1203" s="11"/>
      <c r="R1203" s="11"/>
      <c r="S1203" s="11"/>
      <c r="T1203" s="166">
        <f t="shared" si="55"/>
        <v>504.05882352941177</v>
      </c>
      <c r="U1203" s="11"/>
      <c r="V1203" s="11"/>
      <c r="W1203" s="11"/>
      <c r="Y1203" s="11">
        <v>30894.459999999992</v>
      </c>
      <c r="Z1203" s="10"/>
      <c r="AA1203" s="191"/>
      <c r="AB1203" s="10">
        <f t="shared" si="56"/>
        <v>26610.93</v>
      </c>
      <c r="AC1203" s="10">
        <v>28679.46</v>
      </c>
      <c r="AD1203" s="10"/>
      <c r="AE1203" s="4"/>
      <c r="AF1203" s="4"/>
    </row>
    <row r="1204" spans="1:32" x14ac:dyDescent="0.2">
      <c r="A1204" s="51"/>
      <c r="B1204" s="11"/>
      <c r="C1204" s="11" t="s">
        <v>560</v>
      </c>
      <c r="D1204" s="11"/>
      <c r="E1204" s="11" t="s">
        <v>75</v>
      </c>
      <c r="F1204" s="11">
        <v>1163</v>
      </c>
      <c r="G1204" s="11"/>
      <c r="H1204" s="11"/>
      <c r="I1204" s="11"/>
      <c r="J1204" s="11">
        <v>221.67</v>
      </c>
      <c r="K1204" s="11"/>
      <c r="M1204" s="11">
        <v>1</v>
      </c>
      <c r="N1204" s="64"/>
      <c r="P1204" s="189">
        <f t="shared" si="54"/>
        <v>221.67</v>
      </c>
      <c r="Q1204" s="11"/>
      <c r="R1204" s="11"/>
      <c r="S1204" s="11"/>
      <c r="T1204" s="166">
        <f t="shared" si="55"/>
        <v>1163</v>
      </c>
      <c r="U1204" s="11"/>
      <c r="V1204" s="11"/>
      <c r="W1204" s="11"/>
      <c r="Y1204" s="11">
        <v>221.67</v>
      </c>
      <c r="Z1204" s="10"/>
      <c r="AA1204" s="191"/>
      <c r="AB1204" s="10">
        <f t="shared" si="56"/>
        <v>190.94</v>
      </c>
      <c r="AC1204" s="10">
        <v>205.78</v>
      </c>
      <c r="AD1204" s="10"/>
      <c r="AE1204" s="4"/>
      <c r="AF1204" s="4"/>
    </row>
    <row r="1205" spans="1:32" x14ac:dyDescent="0.2">
      <c r="A1205" s="51"/>
      <c r="B1205" s="11"/>
      <c r="C1205" s="11" t="s">
        <v>561</v>
      </c>
      <c r="D1205" s="11"/>
      <c r="E1205" s="11" t="s">
        <v>84</v>
      </c>
      <c r="F1205" s="11">
        <v>321</v>
      </c>
      <c r="G1205" s="11"/>
      <c r="H1205" s="11"/>
      <c r="I1205" s="11"/>
      <c r="J1205" s="11">
        <v>65.739999999999995</v>
      </c>
      <c r="K1205" s="11"/>
      <c r="M1205" s="11">
        <v>1</v>
      </c>
      <c r="N1205" s="64"/>
      <c r="P1205" s="189">
        <f t="shared" si="54"/>
        <v>65.739999999999995</v>
      </c>
      <c r="Q1205" s="11"/>
      <c r="R1205" s="11"/>
      <c r="S1205" s="11"/>
      <c r="T1205" s="166">
        <f t="shared" si="55"/>
        <v>321</v>
      </c>
      <c r="U1205" s="11"/>
      <c r="V1205" s="11"/>
      <c r="W1205" s="11"/>
      <c r="Y1205" s="11">
        <v>65.739999999999995</v>
      </c>
      <c r="Z1205" s="10"/>
      <c r="AA1205" s="191"/>
      <c r="AB1205" s="10">
        <f t="shared" si="56"/>
        <v>56.63</v>
      </c>
      <c r="AC1205" s="10">
        <v>61.03</v>
      </c>
      <c r="AD1205" s="10"/>
      <c r="AE1205" s="4"/>
      <c r="AF1205" s="4"/>
    </row>
    <row r="1206" spans="1:32" x14ac:dyDescent="0.2">
      <c r="A1206" s="51"/>
      <c r="B1206" s="11"/>
      <c r="C1206" s="11" t="s">
        <v>561</v>
      </c>
      <c r="D1206" s="11"/>
      <c r="E1206" s="11" t="s">
        <v>66</v>
      </c>
      <c r="F1206" s="11">
        <v>2707</v>
      </c>
      <c r="G1206" s="11"/>
      <c r="H1206" s="11"/>
      <c r="I1206" s="11"/>
      <c r="J1206" s="11">
        <v>539.27</v>
      </c>
      <c r="K1206" s="11"/>
      <c r="M1206" s="11">
        <v>6</v>
      </c>
      <c r="N1206" s="64"/>
      <c r="P1206" s="189">
        <f t="shared" si="54"/>
        <v>89.87833333333333</v>
      </c>
      <c r="Q1206" s="11"/>
      <c r="R1206" s="11"/>
      <c r="S1206" s="11"/>
      <c r="T1206" s="166">
        <f t="shared" si="55"/>
        <v>451.16666666666669</v>
      </c>
      <c r="U1206" s="11"/>
      <c r="V1206" s="11"/>
      <c r="W1206" s="11"/>
      <c r="Y1206" s="11">
        <v>539.27</v>
      </c>
      <c r="Z1206" s="10"/>
      <c r="AA1206" s="191"/>
      <c r="AB1206" s="10">
        <f t="shared" si="56"/>
        <v>464.5</v>
      </c>
      <c r="AC1206" s="10">
        <v>500.61</v>
      </c>
      <c r="AD1206" s="10"/>
      <c r="AE1206" s="4"/>
      <c r="AF1206" s="4"/>
    </row>
    <row r="1207" spans="1:32" x14ac:dyDescent="0.2">
      <c r="A1207" s="51"/>
      <c r="B1207" s="11"/>
      <c r="C1207" s="11" t="s">
        <v>561</v>
      </c>
      <c r="D1207" s="11"/>
      <c r="E1207" s="11" t="s">
        <v>73</v>
      </c>
      <c r="F1207" s="11">
        <v>2000397</v>
      </c>
      <c r="G1207" s="11"/>
      <c r="H1207" s="11"/>
      <c r="I1207" s="11"/>
      <c r="J1207" s="11">
        <v>370835.04999999976</v>
      </c>
      <c r="K1207" s="11"/>
      <c r="M1207" s="11">
        <v>2602</v>
      </c>
      <c r="N1207" s="64"/>
      <c r="P1207" s="189">
        <f t="shared" si="54"/>
        <v>142.51923520368936</v>
      </c>
      <c r="Q1207" s="11"/>
      <c r="R1207" s="11"/>
      <c r="S1207" s="11"/>
      <c r="T1207" s="166">
        <f t="shared" si="55"/>
        <v>768.79208301306687</v>
      </c>
      <c r="U1207" s="11"/>
      <c r="V1207" s="11"/>
      <c r="W1207" s="11"/>
      <c r="Y1207" s="11">
        <v>370835.04999999976</v>
      </c>
      <c r="Z1207" s="10"/>
      <c r="AA1207" s="191"/>
      <c r="AB1207" s="10">
        <f t="shared" si="56"/>
        <v>319418.57</v>
      </c>
      <c r="AC1207" s="10">
        <v>344247.76</v>
      </c>
      <c r="AD1207" s="10"/>
      <c r="AE1207" s="4"/>
      <c r="AF1207" s="4"/>
    </row>
    <row r="1208" spans="1:32" x14ac:dyDescent="0.2">
      <c r="A1208" s="51"/>
      <c r="B1208" s="11"/>
      <c r="C1208" s="11" t="s">
        <v>562</v>
      </c>
      <c r="D1208" s="11"/>
      <c r="E1208" s="11" t="s">
        <v>61</v>
      </c>
      <c r="F1208" s="11">
        <v>640095</v>
      </c>
      <c r="G1208" s="11"/>
      <c r="H1208" s="11"/>
      <c r="I1208" s="11"/>
      <c r="J1208" s="11">
        <v>121561.69000000003</v>
      </c>
      <c r="K1208" s="11"/>
      <c r="M1208" s="11">
        <v>1208</v>
      </c>
      <c r="N1208" s="64"/>
      <c r="P1208" s="189">
        <f t="shared" si="54"/>
        <v>100.63053807947023</v>
      </c>
      <c r="Q1208" s="11"/>
      <c r="R1208" s="11"/>
      <c r="S1208" s="11"/>
      <c r="T1208" s="166">
        <f t="shared" si="55"/>
        <v>529.87996688741725</v>
      </c>
      <c r="U1208" s="11"/>
      <c r="V1208" s="11"/>
      <c r="W1208" s="11"/>
      <c r="Y1208" s="11">
        <v>121561.69000000003</v>
      </c>
      <c r="Z1208" s="10"/>
      <c r="AA1208" s="191"/>
      <c r="AB1208" s="10">
        <f t="shared" si="56"/>
        <v>104707.1</v>
      </c>
      <c r="AC1208" s="10">
        <v>112846.24</v>
      </c>
      <c r="AD1208" s="10"/>
      <c r="AE1208" s="4"/>
      <c r="AF1208" s="4"/>
    </row>
    <row r="1209" spans="1:32" x14ac:dyDescent="0.2">
      <c r="A1209" s="51"/>
      <c r="B1209" s="11"/>
      <c r="C1209" s="11" t="s">
        <v>562</v>
      </c>
      <c r="D1209" s="11"/>
      <c r="E1209" s="11" t="s">
        <v>63</v>
      </c>
      <c r="F1209" s="11">
        <v>197</v>
      </c>
      <c r="G1209" s="11"/>
      <c r="H1209" s="11"/>
      <c r="I1209" s="11"/>
      <c r="J1209" s="11">
        <v>42.98</v>
      </c>
      <c r="K1209" s="11"/>
      <c r="M1209" s="11">
        <v>1</v>
      </c>
      <c r="N1209" s="64"/>
      <c r="P1209" s="189">
        <f t="shared" si="54"/>
        <v>42.98</v>
      </c>
      <c r="Q1209" s="11"/>
      <c r="R1209" s="11"/>
      <c r="S1209" s="11"/>
      <c r="T1209" s="166">
        <f t="shared" si="55"/>
        <v>197</v>
      </c>
      <c r="U1209" s="11"/>
      <c r="V1209" s="11"/>
      <c r="W1209" s="11"/>
      <c r="Y1209" s="11">
        <v>42.98</v>
      </c>
      <c r="Z1209" s="10"/>
      <c r="AA1209" s="191"/>
      <c r="AB1209" s="10">
        <f t="shared" si="56"/>
        <v>37.020000000000003</v>
      </c>
      <c r="AC1209" s="10">
        <v>39.9</v>
      </c>
      <c r="AD1209" s="10"/>
      <c r="AE1209" s="4"/>
      <c r="AF1209" s="4"/>
    </row>
    <row r="1210" spans="1:32" x14ac:dyDescent="0.2">
      <c r="A1210" s="51"/>
      <c r="B1210" s="11"/>
      <c r="C1210" s="11" t="s">
        <v>563</v>
      </c>
      <c r="D1210" s="11"/>
      <c r="E1210" s="11" t="s">
        <v>101</v>
      </c>
      <c r="F1210" s="11">
        <v>751</v>
      </c>
      <c r="G1210" s="11"/>
      <c r="H1210" s="11"/>
      <c r="I1210" s="11"/>
      <c r="J1210" s="11">
        <v>146.04</v>
      </c>
      <c r="K1210" s="11"/>
      <c r="M1210" s="11">
        <v>1</v>
      </c>
      <c r="N1210" s="64"/>
      <c r="P1210" s="189">
        <f t="shared" si="54"/>
        <v>146.04</v>
      </c>
      <c r="Q1210" s="11"/>
      <c r="R1210" s="11"/>
      <c r="S1210" s="11"/>
      <c r="T1210" s="166">
        <f t="shared" si="55"/>
        <v>751</v>
      </c>
      <c r="U1210" s="11"/>
      <c r="V1210" s="11"/>
      <c r="W1210" s="11"/>
      <c r="Y1210" s="11">
        <v>146.04</v>
      </c>
      <c r="Z1210" s="10"/>
      <c r="AA1210" s="191"/>
      <c r="AB1210" s="10">
        <f t="shared" si="56"/>
        <v>125.79</v>
      </c>
      <c r="AC1210" s="10">
        <v>135.57</v>
      </c>
      <c r="AD1210" s="10"/>
      <c r="AE1210" s="4"/>
      <c r="AF1210" s="4"/>
    </row>
    <row r="1211" spans="1:32" x14ac:dyDescent="0.2">
      <c r="A1211" s="51"/>
      <c r="B1211" s="11"/>
      <c r="C1211" s="11" t="s">
        <v>563</v>
      </c>
      <c r="D1211" s="11"/>
      <c r="E1211" s="11" t="s">
        <v>84</v>
      </c>
      <c r="F1211" s="11">
        <v>655867</v>
      </c>
      <c r="G1211" s="11"/>
      <c r="H1211" s="11"/>
      <c r="I1211" s="11"/>
      <c r="J1211" s="11">
        <v>124156.89999999982</v>
      </c>
      <c r="K1211" s="11"/>
      <c r="M1211" s="11">
        <v>991</v>
      </c>
      <c r="N1211" s="64"/>
      <c r="P1211" s="189">
        <f t="shared" si="54"/>
        <v>125.28446014127127</v>
      </c>
      <c r="Q1211" s="11"/>
      <c r="R1211" s="11"/>
      <c r="S1211" s="11"/>
      <c r="T1211" s="166">
        <f t="shared" si="55"/>
        <v>661.82341069626636</v>
      </c>
      <c r="U1211" s="11"/>
      <c r="V1211" s="11"/>
      <c r="W1211" s="11"/>
      <c r="Y1211" s="11">
        <v>124156.89999999982</v>
      </c>
      <c r="Z1211" s="10"/>
      <c r="AA1211" s="191"/>
      <c r="AB1211" s="10">
        <f t="shared" si="56"/>
        <v>106942.48</v>
      </c>
      <c r="AC1211" s="10">
        <v>115255.38</v>
      </c>
      <c r="AD1211" s="10"/>
      <c r="AE1211" s="4"/>
      <c r="AF1211" s="4"/>
    </row>
    <row r="1212" spans="1:32" x14ac:dyDescent="0.2">
      <c r="A1212" s="51"/>
      <c r="B1212" s="11"/>
      <c r="C1212" s="11" t="s">
        <v>564</v>
      </c>
      <c r="D1212" s="11"/>
      <c r="E1212" s="11" t="s">
        <v>378</v>
      </c>
      <c r="F1212" s="11">
        <v>651</v>
      </c>
      <c r="G1212" s="11"/>
      <c r="H1212" s="11"/>
      <c r="I1212" s="11"/>
      <c r="J1212" s="11">
        <v>127.6</v>
      </c>
      <c r="K1212" s="11"/>
      <c r="M1212" s="11">
        <v>1</v>
      </c>
      <c r="N1212" s="64"/>
      <c r="P1212" s="189">
        <f t="shared" si="54"/>
        <v>127.6</v>
      </c>
      <c r="Q1212" s="11"/>
      <c r="R1212" s="11"/>
      <c r="S1212" s="11"/>
      <c r="T1212" s="166">
        <f t="shared" si="55"/>
        <v>651</v>
      </c>
      <c r="U1212" s="11"/>
      <c r="V1212" s="11"/>
      <c r="W1212" s="11"/>
      <c r="Y1212" s="11">
        <v>127.6</v>
      </c>
      <c r="Z1212" s="10"/>
      <c r="AA1212" s="191"/>
      <c r="AB1212" s="10">
        <f t="shared" si="56"/>
        <v>109.91</v>
      </c>
      <c r="AC1212" s="10">
        <v>118.45</v>
      </c>
      <c r="AD1212" s="10"/>
      <c r="AE1212" s="4"/>
      <c r="AF1212" s="4"/>
    </row>
    <row r="1213" spans="1:32" x14ac:dyDescent="0.2">
      <c r="A1213" s="51"/>
      <c r="B1213" s="11"/>
      <c r="C1213" s="11" t="s">
        <v>565</v>
      </c>
      <c r="D1213" s="11"/>
      <c r="E1213" s="11" t="s">
        <v>332</v>
      </c>
      <c r="F1213" s="11">
        <v>403530</v>
      </c>
      <c r="G1213" s="11"/>
      <c r="H1213" s="11"/>
      <c r="I1213" s="11"/>
      <c r="J1213" s="11">
        <v>76843.720000000016</v>
      </c>
      <c r="K1213" s="11"/>
      <c r="M1213" s="11">
        <v>840</v>
      </c>
      <c r="N1213" s="64"/>
      <c r="P1213" s="189">
        <f t="shared" si="54"/>
        <v>91.480619047619072</v>
      </c>
      <c r="Q1213" s="11"/>
      <c r="R1213" s="11"/>
      <c r="S1213" s="11"/>
      <c r="T1213" s="166">
        <f t="shared" si="55"/>
        <v>480.39285714285717</v>
      </c>
      <c r="U1213" s="11"/>
      <c r="V1213" s="11"/>
      <c r="W1213" s="11"/>
      <c r="Y1213" s="11">
        <v>76843.720000000016</v>
      </c>
      <c r="Z1213" s="10"/>
      <c r="AA1213" s="191"/>
      <c r="AB1213" s="10">
        <f t="shared" si="56"/>
        <v>66189.3</v>
      </c>
      <c r="AC1213" s="10">
        <v>71334.350000000006</v>
      </c>
      <c r="AD1213" s="10"/>
      <c r="AE1213" s="4"/>
      <c r="AF1213" s="4"/>
    </row>
    <row r="1214" spans="1:32" x14ac:dyDescent="0.2">
      <c r="A1214" s="51"/>
      <c r="B1214" s="11"/>
      <c r="C1214" s="11" t="s">
        <v>566</v>
      </c>
      <c r="D1214" s="11"/>
      <c r="E1214" s="11" t="s">
        <v>163</v>
      </c>
      <c r="F1214" s="11">
        <v>271940</v>
      </c>
      <c r="G1214" s="11"/>
      <c r="H1214" s="11"/>
      <c r="I1214" s="11"/>
      <c r="J1214" s="11">
        <v>54247.179999999949</v>
      </c>
      <c r="K1214" s="11"/>
      <c r="M1214" s="11">
        <v>780</v>
      </c>
      <c r="N1214" s="64"/>
      <c r="P1214" s="189">
        <f t="shared" si="54"/>
        <v>69.547666666666601</v>
      </c>
      <c r="Q1214" s="11"/>
      <c r="R1214" s="11"/>
      <c r="S1214" s="11"/>
      <c r="T1214" s="166">
        <f t="shared" si="55"/>
        <v>348.64102564102564</v>
      </c>
      <c r="U1214" s="11"/>
      <c r="V1214" s="11"/>
      <c r="W1214" s="11"/>
      <c r="Y1214" s="11">
        <v>54247.179999999949</v>
      </c>
      <c r="Z1214" s="10"/>
      <c r="AA1214" s="191"/>
      <c r="AB1214" s="10">
        <f t="shared" si="56"/>
        <v>46725.78</v>
      </c>
      <c r="AC1214" s="10">
        <v>50357.89</v>
      </c>
      <c r="AD1214" s="10"/>
      <c r="AE1214" s="4"/>
      <c r="AF1214" s="4"/>
    </row>
    <row r="1215" spans="1:32" x14ac:dyDescent="0.2">
      <c r="A1215" s="51"/>
      <c r="B1215" s="11"/>
      <c r="C1215" s="11" t="s">
        <v>567</v>
      </c>
      <c r="D1215" s="11"/>
      <c r="E1215" s="11" t="s">
        <v>117</v>
      </c>
      <c r="F1215" s="11">
        <v>789727</v>
      </c>
      <c r="G1215" s="11"/>
      <c r="H1215" s="11"/>
      <c r="I1215" s="11"/>
      <c r="J1215" s="11">
        <v>145497.85999999978</v>
      </c>
      <c r="K1215" s="11"/>
      <c r="M1215" s="11">
        <v>582</v>
      </c>
      <c r="N1215" s="64"/>
      <c r="P1215" s="189">
        <f t="shared" si="54"/>
        <v>249.99632302405462</v>
      </c>
      <c r="Q1215" s="11"/>
      <c r="R1215" s="11"/>
      <c r="S1215" s="11"/>
      <c r="T1215" s="166">
        <f t="shared" si="55"/>
        <v>1356.9192439862543</v>
      </c>
      <c r="U1215" s="11"/>
      <c r="V1215" s="11"/>
      <c r="W1215" s="11"/>
      <c r="Y1215" s="11">
        <v>145497.85999999978</v>
      </c>
      <c r="Z1215" s="10"/>
      <c r="AA1215" s="191"/>
      <c r="AB1215" s="10">
        <f t="shared" si="56"/>
        <v>125324.5</v>
      </c>
      <c r="AC1215" s="10">
        <v>135066.29</v>
      </c>
      <c r="AD1215" s="10"/>
      <c r="AE1215" s="4"/>
      <c r="AF1215" s="4"/>
    </row>
    <row r="1216" spans="1:32" x14ac:dyDescent="0.2">
      <c r="A1216" s="51"/>
      <c r="B1216" s="11"/>
      <c r="C1216" s="11" t="s">
        <v>568</v>
      </c>
      <c r="D1216" s="11"/>
      <c r="E1216" s="11" t="s">
        <v>93</v>
      </c>
      <c r="F1216" s="11">
        <v>2871</v>
      </c>
      <c r="G1216" s="11"/>
      <c r="H1216" s="11"/>
      <c r="I1216" s="11"/>
      <c r="J1216" s="11">
        <v>489.09000000000003</v>
      </c>
      <c r="K1216" s="11"/>
      <c r="M1216" s="11">
        <v>6</v>
      </c>
      <c r="N1216" s="64"/>
      <c r="P1216" s="189">
        <f t="shared" si="54"/>
        <v>81.515000000000001</v>
      </c>
      <c r="Q1216" s="11"/>
      <c r="R1216" s="11"/>
      <c r="S1216" s="11"/>
      <c r="T1216" s="166">
        <f t="shared" si="55"/>
        <v>478.5</v>
      </c>
      <c r="U1216" s="11"/>
      <c r="V1216" s="11"/>
      <c r="W1216" s="11"/>
      <c r="Y1216" s="11">
        <v>489.09000000000003</v>
      </c>
      <c r="Z1216" s="10"/>
      <c r="AA1216" s="191"/>
      <c r="AB1216" s="10">
        <f t="shared" si="56"/>
        <v>421.28</v>
      </c>
      <c r="AC1216" s="10">
        <v>454.02</v>
      </c>
      <c r="AD1216" s="10"/>
      <c r="AE1216" s="4"/>
      <c r="AF1216" s="4"/>
    </row>
    <row r="1217" spans="1:32" x14ac:dyDescent="0.2">
      <c r="A1217" s="51"/>
      <c r="B1217" s="11"/>
      <c r="C1217" s="11" t="s">
        <v>568</v>
      </c>
      <c r="D1217" s="11"/>
      <c r="E1217" s="11" t="s">
        <v>569</v>
      </c>
      <c r="F1217" s="11">
        <v>137977</v>
      </c>
      <c r="G1217" s="11"/>
      <c r="H1217" s="11"/>
      <c r="I1217" s="11"/>
      <c r="J1217" s="11">
        <v>24080.53</v>
      </c>
      <c r="K1217" s="11"/>
      <c r="M1217" s="11">
        <v>384</v>
      </c>
      <c r="N1217" s="64"/>
      <c r="P1217" s="189">
        <f t="shared" ref="P1217:P1239" si="57">J1217/M1217</f>
        <v>62.709713541666666</v>
      </c>
      <c r="Q1217" s="11"/>
      <c r="R1217" s="11"/>
      <c r="S1217" s="11"/>
      <c r="T1217" s="166">
        <f t="shared" ref="T1217:T1239" si="58">F1217/M1217</f>
        <v>359.31510416666669</v>
      </c>
      <c r="U1217" s="11"/>
      <c r="V1217" s="11"/>
      <c r="W1217" s="11"/>
      <c r="Y1217" s="11">
        <v>24080.53</v>
      </c>
      <c r="Z1217" s="10"/>
      <c r="AA1217" s="191"/>
      <c r="AB1217" s="10">
        <f t="shared" ref="AB1217:AB1238" si="59">ROUND(AB$1247*$Y1217/$Y$1247,2)</f>
        <v>20741.75</v>
      </c>
      <c r="AC1217" s="10">
        <v>22354.06</v>
      </c>
      <c r="AD1217" s="10"/>
      <c r="AE1217" s="4"/>
      <c r="AF1217" s="4"/>
    </row>
    <row r="1218" spans="1:32" x14ac:dyDescent="0.2">
      <c r="A1218" s="51"/>
      <c r="B1218" s="11"/>
      <c r="C1218" s="11" t="s">
        <v>570</v>
      </c>
      <c r="D1218" s="11"/>
      <c r="E1218" s="11" t="s">
        <v>163</v>
      </c>
      <c r="F1218" s="11">
        <v>2503292</v>
      </c>
      <c r="G1218" s="11"/>
      <c r="H1218" s="11"/>
      <c r="I1218" s="11"/>
      <c r="J1218" s="11">
        <v>492697.20000000118</v>
      </c>
      <c r="K1218" s="11"/>
      <c r="M1218" s="11">
        <v>7330</v>
      </c>
      <c r="N1218" s="64"/>
      <c r="P1218" s="189">
        <f t="shared" si="57"/>
        <v>67.2165347885404</v>
      </c>
      <c r="Q1218" s="11"/>
      <c r="R1218" s="11"/>
      <c r="S1218" s="11"/>
      <c r="T1218" s="166">
        <f t="shared" si="58"/>
        <v>341.5132332878581</v>
      </c>
      <c r="U1218" s="11"/>
      <c r="V1218" s="11"/>
      <c r="W1218" s="11"/>
      <c r="Y1218" s="11">
        <v>492697.20000000118</v>
      </c>
      <c r="Z1218" s="10"/>
      <c r="AA1218" s="191"/>
      <c r="AB1218" s="10">
        <f t="shared" si="59"/>
        <v>424384.47</v>
      </c>
      <c r="AC1218" s="10">
        <v>457372.92</v>
      </c>
      <c r="AD1218" s="10"/>
      <c r="AE1218" s="4"/>
      <c r="AF1218" s="4"/>
    </row>
    <row r="1219" spans="1:32" x14ac:dyDescent="0.2">
      <c r="A1219" s="51"/>
      <c r="B1219" s="11"/>
      <c r="C1219" s="11" t="s">
        <v>571</v>
      </c>
      <c r="D1219" s="11"/>
      <c r="E1219" s="11" t="s">
        <v>163</v>
      </c>
      <c r="F1219" s="11">
        <v>2101595</v>
      </c>
      <c r="G1219" s="11"/>
      <c r="H1219" s="11"/>
      <c r="I1219" s="11"/>
      <c r="J1219" s="11">
        <v>415391.70000000118</v>
      </c>
      <c r="K1219" s="11"/>
      <c r="M1219" s="11">
        <v>6068</v>
      </c>
      <c r="N1219" s="64"/>
      <c r="P1219" s="189">
        <f t="shared" si="57"/>
        <v>68.456114040870332</v>
      </c>
      <c r="Q1219" s="11"/>
      <c r="R1219" s="11"/>
      <c r="S1219" s="11"/>
      <c r="T1219" s="166">
        <f t="shared" si="58"/>
        <v>346.34063941990769</v>
      </c>
      <c r="U1219" s="11"/>
      <c r="V1219" s="11"/>
      <c r="W1219" s="11"/>
      <c r="Y1219" s="11">
        <v>415391.70000000118</v>
      </c>
      <c r="Z1219" s="10"/>
      <c r="AA1219" s="191"/>
      <c r="AB1219" s="10">
        <f t="shared" si="59"/>
        <v>357797.42</v>
      </c>
      <c r="AC1219" s="10">
        <v>385609.89</v>
      </c>
      <c r="AD1219" s="10"/>
      <c r="AE1219" s="4"/>
      <c r="AF1219" s="4"/>
    </row>
    <row r="1220" spans="1:32" x14ac:dyDescent="0.2">
      <c r="A1220" s="51"/>
      <c r="B1220" s="11"/>
      <c r="C1220" s="11" t="s">
        <v>571</v>
      </c>
      <c r="D1220" s="11"/>
      <c r="E1220" s="11" t="s">
        <v>425</v>
      </c>
      <c r="F1220" s="11">
        <v>287</v>
      </c>
      <c r="G1220" s="11"/>
      <c r="H1220" s="11"/>
      <c r="I1220" s="11"/>
      <c r="J1220" s="11">
        <v>59.84</v>
      </c>
      <c r="K1220" s="11"/>
      <c r="M1220" s="11">
        <v>1</v>
      </c>
      <c r="N1220" s="64"/>
      <c r="P1220" s="189">
        <f t="shared" si="57"/>
        <v>59.84</v>
      </c>
      <c r="Q1220" s="11"/>
      <c r="R1220" s="11"/>
      <c r="S1220" s="11"/>
      <c r="T1220" s="166">
        <f t="shared" si="58"/>
        <v>287</v>
      </c>
      <c r="U1220" s="11"/>
      <c r="V1220" s="11"/>
      <c r="W1220" s="11"/>
      <c r="Y1220" s="11">
        <v>59.84</v>
      </c>
      <c r="Z1220" s="10"/>
      <c r="AA1220" s="191"/>
      <c r="AB1220" s="10">
        <f t="shared" si="59"/>
        <v>51.54</v>
      </c>
      <c r="AC1220" s="10">
        <v>55.55</v>
      </c>
      <c r="AD1220" s="10"/>
      <c r="AE1220" s="4"/>
      <c r="AF1220" s="4"/>
    </row>
    <row r="1221" spans="1:32" x14ac:dyDescent="0.2">
      <c r="A1221" s="51"/>
      <c r="B1221" s="11"/>
      <c r="C1221" s="11" t="s">
        <v>572</v>
      </c>
      <c r="D1221" s="11"/>
      <c r="E1221" s="11" t="s">
        <v>175</v>
      </c>
      <c r="F1221" s="11">
        <v>10462700</v>
      </c>
      <c r="G1221" s="11"/>
      <c r="H1221" s="11"/>
      <c r="I1221" s="11"/>
      <c r="J1221" s="11">
        <v>1935124.5099999972</v>
      </c>
      <c r="K1221" s="11"/>
      <c r="M1221" s="11">
        <v>14441</v>
      </c>
      <c r="N1221" s="64"/>
      <c r="P1221" s="189">
        <f t="shared" si="57"/>
        <v>134.00211273457498</v>
      </c>
      <c r="Q1221" s="11"/>
      <c r="R1221" s="11"/>
      <c r="S1221" s="11"/>
      <c r="T1221" s="166">
        <f t="shared" si="58"/>
        <v>724.5135378436396</v>
      </c>
      <c r="U1221" s="11"/>
      <c r="V1221" s="11"/>
      <c r="W1221" s="11"/>
      <c r="Y1221" s="11">
        <v>1935124.5099999972</v>
      </c>
      <c r="Z1221" s="10"/>
      <c r="AA1221" s="191"/>
      <c r="AB1221" s="10">
        <f t="shared" si="59"/>
        <v>1666818.47</v>
      </c>
      <c r="AC1221" s="10">
        <v>1796384.35</v>
      </c>
      <c r="AD1221" s="10"/>
      <c r="AE1221" s="4"/>
      <c r="AF1221" s="4"/>
    </row>
    <row r="1222" spans="1:32" x14ac:dyDescent="0.2">
      <c r="A1222" s="51"/>
      <c r="B1222" s="11"/>
      <c r="C1222" s="11" t="s">
        <v>572</v>
      </c>
      <c r="D1222" s="11"/>
      <c r="E1222" s="11" t="s">
        <v>90</v>
      </c>
      <c r="F1222" s="11">
        <v>3218</v>
      </c>
      <c r="G1222" s="11"/>
      <c r="H1222" s="11"/>
      <c r="I1222" s="11"/>
      <c r="J1222" s="11">
        <v>602.89</v>
      </c>
      <c r="K1222" s="11"/>
      <c r="M1222" s="11">
        <v>1</v>
      </c>
      <c r="N1222" s="64"/>
      <c r="P1222" s="189">
        <f t="shared" si="57"/>
        <v>602.89</v>
      </c>
      <c r="Q1222" s="11"/>
      <c r="R1222" s="11"/>
      <c r="S1222" s="11"/>
      <c r="T1222" s="166">
        <f t="shared" si="58"/>
        <v>3218</v>
      </c>
      <c r="U1222" s="11"/>
      <c r="V1222" s="11"/>
      <c r="W1222" s="11"/>
      <c r="Y1222" s="11">
        <v>602.89</v>
      </c>
      <c r="Z1222" s="10"/>
      <c r="AA1222" s="191"/>
      <c r="AB1222" s="10">
        <f t="shared" si="59"/>
        <v>519.29999999999995</v>
      </c>
      <c r="AC1222" s="10">
        <v>559.66999999999996</v>
      </c>
      <c r="AD1222" s="10"/>
      <c r="AE1222" s="4"/>
      <c r="AF1222" s="4"/>
    </row>
    <row r="1223" spans="1:32" x14ac:dyDescent="0.2">
      <c r="A1223" s="51"/>
      <c r="B1223" s="11"/>
      <c r="C1223" s="11" t="s">
        <v>572</v>
      </c>
      <c r="D1223" s="11"/>
      <c r="E1223" s="11" t="s">
        <v>66</v>
      </c>
      <c r="F1223" s="11">
        <v>5848</v>
      </c>
      <c r="G1223" s="11"/>
      <c r="H1223" s="11"/>
      <c r="I1223" s="11"/>
      <c r="J1223" s="11">
        <v>1124.83</v>
      </c>
      <c r="K1223" s="11"/>
      <c r="M1223" s="11">
        <v>6</v>
      </c>
      <c r="N1223" s="64"/>
      <c r="P1223" s="189">
        <f t="shared" si="57"/>
        <v>187.47166666666666</v>
      </c>
      <c r="Q1223" s="11"/>
      <c r="R1223" s="11"/>
      <c r="S1223" s="11"/>
      <c r="T1223" s="166">
        <f t="shared" si="58"/>
        <v>974.66666666666663</v>
      </c>
      <c r="U1223" s="11"/>
      <c r="V1223" s="11"/>
      <c r="W1223" s="11"/>
      <c r="Y1223" s="11">
        <v>1124.83</v>
      </c>
      <c r="Z1223" s="10"/>
      <c r="AA1223" s="191"/>
      <c r="AB1223" s="10">
        <f t="shared" si="59"/>
        <v>968.87</v>
      </c>
      <c r="AC1223" s="10">
        <v>1044.18</v>
      </c>
      <c r="AD1223" s="10"/>
      <c r="AE1223" s="4"/>
      <c r="AF1223" s="4"/>
    </row>
    <row r="1224" spans="1:32" x14ac:dyDescent="0.2">
      <c r="A1224" s="51"/>
      <c r="B1224" s="11"/>
      <c r="C1224" s="11" t="s">
        <v>572</v>
      </c>
      <c r="D1224" s="11"/>
      <c r="E1224" s="11" t="s">
        <v>455</v>
      </c>
      <c r="F1224" s="11">
        <v>358</v>
      </c>
      <c r="G1224" s="11"/>
      <c r="H1224" s="11"/>
      <c r="I1224" s="11"/>
      <c r="J1224" s="11">
        <v>72.98</v>
      </c>
      <c r="K1224" s="11"/>
      <c r="M1224" s="11">
        <v>1</v>
      </c>
      <c r="N1224" s="64"/>
      <c r="P1224" s="189">
        <f t="shared" si="57"/>
        <v>72.98</v>
      </c>
      <c r="Q1224" s="11"/>
      <c r="R1224" s="11"/>
      <c r="S1224" s="11"/>
      <c r="T1224" s="166">
        <f t="shared" si="58"/>
        <v>358</v>
      </c>
      <c r="U1224" s="11"/>
      <c r="V1224" s="11"/>
      <c r="W1224" s="11"/>
      <c r="Y1224" s="11">
        <v>72.98</v>
      </c>
      <c r="Z1224" s="10"/>
      <c r="AA1224" s="191"/>
      <c r="AB1224" s="10">
        <f t="shared" si="59"/>
        <v>62.86</v>
      </c>
      <c r="AC1224" s="10">
        <v>67.75</v>
      </c>
      <c r="AD1224" s="10"/>
      <c r="AE1224" s="4"/>
      <c r="AF1224" s="4"/>
    </row>
    <row r="1225" spans="1:32" x14ac:dyDescent="0.2">
      <c r="A1225" s="51"/>
      <c r="B1225" s="11"/>
      <c r="C1225" s="11" t="s">
        <v>573</v>
      </c>
      <c r="D1225" s="11"/>
      <c r="E1225" s="11" t="s">
        <v>283</v>
      </c>
      <c r="F1225" s="11">
        <v>323233</v>
      </c>
      <c r="G1225" s="11"/>
      <c r="H1225" s="11"/>
      <c r="I1225" s="11"/>
      <c r="J1225" s="11">
        <v>59221.769999999953</v>
      </c>
      <c r="K1225" s="11"/>
      <c r="M1225" s="11">
        <v>410</v>
      </c>
      <c r="N1225" s="64"/>
      <c r="P1225" s="189">
        <f t="shared" si="57"/>
        <v>144.44334146341453</v>
      </c>
      <c r="Q1225" s="11"/>
      <c r="R1225" s="11"/>
      <c r="S1225" s="11"/>
      <c r="T1225" s="166">
        <f t="shared" si="58"/>
        <v>788.37317073170732</v>
      </c>
      <c r="U1225" s="11"/>
      <c r="V1225" s="11"/>
      <c r="W1225" s="11"/>
      <c r="Y1225" s="11">
        <v>59221.769999999953</v>
      </c>
      <c r="Z1225" s="10"/>
      <c r="AA1225" s="191"/>
      <c r="AB1225" s="10">
        <f t="shared" si="59"/>
        <v>51010.64</v>
      </c>
      <c r="AC1225" s="10">
        <v>54975.82</v>
      </c>
      <c r="AD1225" s="10"/>
      <c r="AE1225" s="4"/>
      <c r="AF1225" s="4"/>
    </row>
    <row r="1226" spans="1:32" x14ac:dyDescent="0.2">
      <c r="A1226" s="51"/>
      <c r="B1226" s="11"/>
      <c r="C1226" s="11" t="s">
        <v>573</v>
      </c>
      <c r="D1226" s="11"/>
      <c r="E1226" s="11" t="s">
        <v>68</v>
      </c>
      <c r="F1226" s="11">
        <v>3466</v>
      </c>
      <c r="G1226" s="11"/>
      <c r="H1226" s="11"/>
      <c r="I1226" s="11"/>
      <c r="J1226" s="11">
        <v>653.16</v>
      </c>
      <c r="K1226" s="11"/>
      <c r="M1226" s="11">
        <v>2</v>
      </c>
      <c r="N1226" s="64"/>
      <c r="P1226" s="189">
        <f t="shared" si="57"/>
        <v>326.58</v>
      </c>
      <c r="Q1226" s="11"/>
      <c r="R1226" s="11"/>
      <c r="S1226" s="11"/>
      <c r="T1226" s="166">
        <f t="shared" si="58"/>
        <v>1733</v>
      </c>
      <c r="U1226" s="11"/>
      <c r="V1226" s="11"/>
      <c r="W1226" s="11"/>
      <c r="Y1226" s="11">
        <v>653.16</v>
      </c>
      <c r="Z1226" s="10"/>
      <c r="AA1226" s="191"/>
      <c r="AB1226" s="10">
        <f t="shared" si="59"/>
        <v>562.6</v>
      </c>
      <c r="AC1226" s="10">
        <v>606.33000000000004</v>
      </c>
      <c r="AD1226" s="10"/>
      <c r="AE1226" s="4"/>
      <c r="AF1226" s="4"/>
    </row>
    <row r="1227" spans="1:32" x14ac:dyDescent="0.2">
      <c r="A1227" s="51"/>
      <c r="B1227" s="11"/>
      <c r="C1227" s="11" t="s">
        <v>574</v>
      </c>
      <c r="D1227" s="11"/>
      <c r="E1227" s="11" t="s">
        <v>175</v>
      </c>
      <c r="F1227" s="11">
        <v>-280</v>
      </c>
      <c r="G1227" s="11"/>
      <c r="H1227" s="11"/>
      <c r="I1227" s="11"/>
      <c r="J1227" s="11">
        <v>-51.98</v>
      </c>
      <c r="K1227" s="11"/>
      <c r="M1227" s="11">
        <v>1</v>
      </c>
      <c r="N1227" s="64"/>
      <c r="P1227" s="189">
        <f t="shared" si="57"/>
        <v>-51.98</v>
      </c>
      <c r="Q1227" s="11"/>
      <c r="R1227" s="11"/>
      <c r="S1227" s="11"/>
      <c r="T1227" s="166">
        <f t="shared" si="58"/>
        <v>-280</v>
      </c>
      <c r="U1227" s="11"/>
      <c r="V1227" s="11"/>
      <c r="W1227" s="11"/>
      <c r="Y1227" s="11">
        <v>-51.98</v>
      </c>
      <c r="Z1227" s="10"/>
      <c r="AA1227" s="191"/>
      <c r="AB1227" s="10">
        <f t="shared" si="59"/>
        <v>-44.77</v>
      </c>
      <c r="AC1227" s="10">
        <v>-48.25</v>
      </c>
      <c r="AD1227" s="10"/>
      <c r="AE1227" s="4"/>
      <c r="AF1227" s="4"/>
    </row>
    <row r="1228" spans="1:32" x14ac:dyDescent="0.2">
      <c r="A1228" s="51"/>
      <c r="B1228" s="11"/>
      <c r="C1228" s="11" t="s">
        <v>574</v>
      </c>
      <c r="D1228" s="11"/>
      <c r="E1228" s="11" t="s">
        <v>70</v>
      </c>
      <c r="F1228" s="11">
        <v>1755</v>
      </c>
      <c r="G1228" s="11"/>
      <c r="H1228" s="11"/>
      <c r="I1228" s="11"/>
      <c r="J1228" s="11">
        <v>345.15999999999997</v>
      </c>
      <c r="K1228" s="11"/>
      <c r="M1228" s="11">
        <v>3</v>
      </c>
      <c r="N1228" s="64"/>
      <c r="P1228" s="189">
        <f t="shared" si="57"/>
        <v>115.05333333333333</v>
      </c>
      <c r="Q1228" s="11"/>
      <c r="R1228" s="11"/>
      <c r="S1228" s="11"/>
      <c r="T1228" s="166">
        <f t="shared" si="58"/>
        <v>585</v>
      </c>
      <c r="U1228" s="11"/>
      <c r="V1228" s="11"/>
      <c r="W1228" s="11"/>
      <c r="Y1228" s="11">
        <v>345.15999999999997</v>
      </c>
      <c r="Z1228" s="10"/>
      <c r="AA1228" s="191"/>
      <c r="AB1228" s="10">
        <f t="shared" si="59"/>
        <v>297.3</v>
      </c>
      <c r="AC1228" s="10">
        <v>320.41000000000003</v>
      </c>
      <c r="AD1228" s="10"/>
      <c r="AE1228" s="4"/>
      <c r="AF1228" s="4"/>
    </row>
    <row r="1229" spans="1:32" x14ac:dyDescent="0.2">
      <c r="A1229" s="51"/>
      <c r="B1229" s="11"/>
      <c r="C1229" s="11" t="s">
        <v>574</v>
      </c>
      <c r="D1229" s="11"/>
      <c r="E1229" s="11" t="s">
        <v>575</v>
      </c>
      <c r="F1229" s="11">
        <v>309180</v>
      </c>
      <c r="G1229" s="11"/>
      <c r="H1229" s="11"/>
      <c r="I1229" s="11"/>
      <c r="J1229" s="11">
        <v>56081.110000000015</v>
      </c>
      <c r="K1229" s="11"/>
      <c r="M1229" s="11">
        <v>320</v>
      </c>
      <c r="N1229" s="64"/>
      <c r="P1229" s="189">
        <f t="shared" si="57"/>
        <v>175.25346875000005</v>
      </c>
      <c r="Q1229" s="11"/>
      <c r="R1229" s="11"/>
      <c r="S1229" s="11"/>
      <c r="T1229" s="166">
        <f t="shared" si="58"/>
        <v>966.1875</v>
      </c>
      <c r="U1229" s="11"/>
      <c r="V1229" s="11"/>
      <c r="W1229" s="11"/>
      <c r="Y1229" s="11">
        <v>56081.110000000015</v>
      </c>
      <c r="Z1229" s="10"/>
      <c r="AA1229" s="191"/>
      <c r="AB1229" s="10">
        <f t="shared" si="59"/>
        <v>48305.43</v>
      </c>
      <c r="AC1229" s="10">
        <v>52060.33</v>
      </c>
      <c r="AD1229" s="10"/>
      <c r="AE1229" s="4"/>
      <c r="AF1229" s="4"/>
    </row>
    <row r="1230" spans="1:32" x14ac:dyDescent="0.2">
      <c r="A1230" s="51"/>
      <c r="B1230" s="11"/>
      <c r="C1230" s="11" t="s">
        <v>576</v>
      </c>
      <c r="D1230" s="11"/>
      <c r="E1230" s="11" t="s">
        <v>163</v>
      </c>
      <c r="F1230" s="11">
        <v>18</v>
      </c>
      <c r="G1230" s="11"/>
      <c r="H1230" s="11"/>
      <c r="I1230" s="11"/>
      <c r="J1230" s="11">
        <v>9.82</v>
      </c>
      <c r="K1230" s="11"/>
      <c r="M1230" s="11">
        <v>1</v>
      </c>
      <c r="N1230" s="64"/>
      <c r="P1230" s="189">
        <f t="shared" si="57"/>
        <v>9.82</v>
      </c>
      <c r="Q1230" s="11"/>
      <c r="R1230" s="11"/>
      <c r="S1230" s="11"/>
      <c r="T1230" s="166">
        <f t="shared" si="58"/>
        <v>18</v>
      </c>
      <c r="U1230" s="11"/>
      <c r="V1230" s="11"/>
      <c r="W1230" s="11"/>
      <c r="Y1230" s="11">
        <v>9.82</v>
      </c>
      <c r="Z1230" s="10"/>
      <c r="AA1230" s="191"/>
      <c r="AB1230" s="10">
        <f t="shared" si="59"/>
        <v>8.4600000000000009</v>
      </c>
      <c r="AC1230" s="10">
        <v>9.1199999999999992</v>
      </c>
      <c r="AD1230" s="10"/>
      <c r="AE1230" s="4"/>
      <c r="AF1230" s="4"/>
    </row>
    <row r="1231" spans="1:32" x14ac:dyDescent="0.2">
      <c r="A1231" s="51"/>
      <c r="B1231" s="11"/>
      <c r="C1231" s="11" t="s">
        <v>576</v>
      </c>
      <c r="D1231" s="11"/>
      <c r="E1231" s="11" t="s">
        <v>124</v>
      </c>
      <c r="F1231" s="11">
        <v>929350</v>
      </c>
      <c r="G1231" s="11"/>
      <c r="H1231" s="11"/>
      <c r="I1231" s="11"/>
      <c r="J1231" s="11">
        <v>172091.84999999974</v>
      </c>
      <c r="K1231" s="11"/>
      <c r="M1231" s="11">
        <v>1637</v>
      </c>
      <c r="N1231" s="64"/>
      <c r="P1231" s="189">
        <f t="shared" si="57"/>
        <v>105.12635919364676</v>
      </c>
      <c r="Q1231" s="11"/>
      <c r="R1231" s="11"/>
      <c r="S1231" s="11"/>
      <c r="T1231" s="166">
        <f t="shared" si="58"/>
        <v>567.71533292608433</v>
      </c>
      <c r="U1231" s="11"/>
      <c r="V1231" s="11"/>
      <c r="W1231" s="11"/>
      <c r="Y1231" s="11">
        <v>172091.84999999974</v>
      </c>
      <c r="Z1231" s="10"/>
      <c r="AA1231" s="191"/>
      <c r="AB1231" s="10">
        <f t="shared" si="59"/>
        <v>148231.22</v>
      </c>
      <c r="AC1231" s="10">
        <v>159753.60000000001</v>
      </c>
      <c r="AD1231" s="10"/>
      <c r="AE1231" s="4"/>
      <c r="AF1231" s="4"/>
    </row>
    <row r="1232" spans="1:32" x14ac:dyDescent="0.2">
      <c r="A1232" s="51"/>
      <c r="B1232" s="11"/>
      <c r="C1232" s="11" t="s">
        <v>577</v>
      </c>
      <c r="D1232" s="11"/>
      <c r="E1232" s="11" t="s">
        <v>578</v>
      </c>
      <c r="F1232" s="11">
        <v>447</v>
      </c>
      <c r="G1232" s="11"/>
      <c r="H1232" s="11"/>
      <c r="I1232" s="11"/>
      <c r="J1232" s="11">
        <v>53.040000000000006</v>
      </c>
      <c r="K1232" s="11"/>
      <c r="M1232" s="11">
        <v>2</v>
      </c>
      <c r="N1232" s="64"/>
      <c r="P1232" s="189">
        <f t="shared" si="57"/>
        <v>26.520000000000003</v>
      </c>
      <c r="Q1232" s="11"/>
      <c r="R1232" s="11"/>
      <c r="S1232" s="11"/>
      <c r="T1232" s="166">
        <f t="shared" si="58"/>
        <v>223.5</v>
      </c>
      <c r="U1232" s="11"/>
      <c r="V1232" s="11"/>
      <c r="W1232" s="11"/>
      <c r="Y1232" s="11">
        <v>53.040000000000006</v>
      </c>
      <c r="Z1232" s="10"/>
      <c r="AA1232" s="191"/>
      <c r="AB1232" s="10">
        <f t="shared" si="59"/>
        <v>45.69</v>
      </c>
      <c r="AC1232" s="10">
        <v>49.24</v>
      </c>
      <c r="AD1232" s="10"/>
      <c r="AE1232" s="4"/>
      <c r="AF1232" s="4"/>
    </row>
    <row r="1233" spans="1:37" x14ac:dyDescent="0.2">
      <c r="A1233" s="51"/>
      <c r="B1233" s="11"/>
      <c r="C1233" s="11" t="s">
        <v>579</v>
      </c>
      <c r="D1233" s="11"/>
      <c r="E1233" s="11" t="s">
        <v>188</v>
      </c>
      <c r="F1233" s="11">
        <v>11748</v>
      </c>
      <c r="G1233" s="11"/>
      <c r="H1233" s="11"/>
      <c r="I1233" s="11"/>
      <c r="J1233" s="11">
        <v>2225.21</v>
      </c>
      <c r="K1233" s="11"/>
      <c r="M1233" s="11">
        <v>7</v>
      </c>
      <c r="N1233" s="64"/>
      <c r="P1233" s="189">
        <f t="shared" si="57"/>
        <v>317.88714285714286</v>
      </c>
      <c r="Q1233" s="11"/>
      <c r="R1233" s="11"/>
      <c r="S1233" s="11"/>
      <c r="T1233" s="166">
        <f t="shared" si="58"/>
        <v>1678.2857142857142</v>
      </c>
      <c r="U1233" s="11"/>
      <c r="V1233" s="11"/>
      <c r="W1233" s="11"/>
      <c r="Y1233" s="11">
        <v>2225.21</v>
      </c>
      <c r="Z1233" s="10"/>
      <c r="AA1233" s="191"/>
      <c r="AB1233" s="10">
        <f t="shared" si="59"/>
        <v>1916.68</v>
      </c>
      <c r="AC1233" s="10">
        <v>2065.67</v>
      </c>
      <c r="AD1233" s="10"/>
      <c r="AE1233" s="4"/>
      <c r="AF1233" s="4"/>
    </row>
    <row r="1234" spans="1:37" x14ac:dyDescent="0.2">
      <c r="A1234" s="51"/>
      <c r="B1234" s="11"/>
      <c r="C1234" s="11" t="s">
        <v>580</v>
      </c>
      <c r="D1234" s="11"/>
      <c r="E1234" s="11" t="s">
        <v>175</v>
      </c>
      <c r="F1234" s="11">
        <v>117</v>
      </c>
      <c r="G1234" s="11"/>
      <c r="H1234" s="11"/>
      <c r="I1234" s="11"/>
      <c r="J1234" s="11">
        <v>26</v>
      </c>
      <c r="K1234" s="11"/>
      <c r="M1234" s="11">
        <v>1</v>
      </c>
      <c r="N1234" s="64"/>
      <c r="P1234" s="189">
        <f t="shared" si="57"/>
        <v>26</v>
      </c>
      <c r="Q1234" s="11"/>
      <c r="R1234" s="11"/>
      <c r="S1234" s="11"/>
      <c r="T1234" s="166">
        <f t="shared" si="58"/>
        <v>117</v>
      </c>
      <c r="U1234" s="11"/>
      <c r="V1234" s="11"/>
      <c r="W1234" s="11"/>
      <c r="Y1234" s="11">
        <v>26</v>
      </c>
      <c r="Z1234" s="10"/>
      <c r="AA1234" s="191"/>
      <c r="AB1234" s="10">
        <f t="shared" si="59"/>
        <v>22.4</v>
      </c>
      <c r="AC1234" s="10">
        <v>24.14</v>
      </c>
      <c r="AD1234" s="10"/>
      <c r="AE1234" s="4"/>
      <c r="AF1234" s="4"/>
    </row>
    <row r="1235" spans="1:37" x14ac:dyDescent="0.2">
      <c r="A1235" s="51"/>
      <c r="B1235" s="11"/>
      <c r="C1235" s="11" t="s">
        <v>580</v>
      </c>
      <c r="D1235" s="11"/>
      <c r="E1235" s="11" t="s">
        <v>455</v>
      </c>
      <c r="F1235" s="11">
        <v>2822738</v>
      </c>
      <c r="G1235" s="11"/>
      <c r="H1235" s="11"/>
      <c r="I1235" s="11"/>
      <c r="J1235" s="11">
        <v>516481.34000000323</v>
      </c>
      <c r="K1235" s="11"/>
      <c r="M1235" s="11">
        <v>3084</v>
      </c>
      <c r="N1235" s="64"/>
      <c r="P1235" s="189">
        <f t="shared" si="57"/>
        <v>167.47125162127213</v>
      </c>
      <c r="Q1235" s="11"/>
      <c r="R1235" s="11"/>
      <c r="S1235" s="11"/>
      <c r="T1235" s="166">
        <f t="shared" si="58"/>
        <v>915.28469520103761</v>
      </c>
      <c r="U1235" s="11"/>
      <c r="V1235" s="11"/>
      <c r="W1235" s="11"/>
      <c r="Y1235" s="11">
        <v>516481.34000000323</v>
      </c>
      <c r="Z1235" s="10"/>
      <c r="AA1235" s="191"/>
      <c r="AB1235" s="10">
        <f t="shared" si="59"/>
        <v>444870.93</v>
      </c>
      <c r="AC1235" s="10">
        <v>479451.84</v>
      </c>
      <c r="AD1235" s="10"/>
      <c r="AE1235" s="4"/>
      <c r="AF1235" s="4"/>
    </row>
    <row r="1236" spans="1:37" x14ac:dyDescent="0.2">
      <c r="A1236" s="51"/>
      <c r="B1236" s="11"/>
      <c r="C1236" s="11" t="s">
        <v>580</v>
      </c>
      <c r="D1236" s="11"/>
      <c r="E1236" s="11" t="s">
        <v>575</v>
      </c>
      <c r="F1236" s="11">
        <v>537</v>
      </c>
      <c r="G1236" s="11"/>
      <c r="H1236" s="11"/>
      <c r="I1236" s="11"/>
      <c r="J1236" s="11">
        <v>105.81</v>
      </c>
      <c r="K1236" s="11"/>
      <c r="M1236" s="11">
        <v>1</v>
      </c>
      <c r="N1236" s="64"/>
      <c r="P1236" s="189">
        <f t="shared" si="57"/>
        <v>105.81</v>
      </c>
      <c r="Q1236" s="11"/>
      <c r="R1236" s="11"/>
      <c r="S1236" s="11"/>
      <c r="T1236" s="166">
        <f t="shared" si="58"/>
        <v>537</v>
      </c>
      <c r="U1236" s="11"/>
      <c r="V1236" s="11"/>
      <c r="W1236" s="11"/>
      <c r="Y1236" s="11">
        <v>105.81</v>
      </c>
      <c r="Z1236" s="10"/>
      <c r="AA1236" s="191"/>
      <c r="AB1236" s="10">
        <f t="shared" si="59"/>
        <v>91.14</v>
      </c>
      <c r="AC1236" s="10">
        <v>98.22</v>
      </c>
      <c r="AD1236" s="10"/>
      <c r="AE1236" s="4"/>
      <c r="AF1236" s="4"/>
    </row>
    <row r="1237" spans="1:37" x14ac:dyDescent="0.2">
      <c r="A1237" s="51"/>
      <c r="B1237" s="11"/>
      <c r="C1237" s="11" t="s">
        <v>580</v>
      </c>
      <c r="D1237" s="11"/>
      <c r="E1237" s="11" t="s">
        <v>578</v>
      </c>
      <c r="F1237" s="11">
        <v>808</v>
      </c>
      <c r="G1237" s="11"/>
      <c r="H1237" s="11"/>
      <c r="I1237" s="11"/>
      <c r="J1237" s="11">
        <v>162.74</v>
      </c>
      <c r="K1237" s="11"/>
      <c r="M1237" s="11">
        <v>2</v>
      </c>
      <c r="N1237" s="64"/>
      <c r="P1237" s="189">
        <f t="shared" si="57"/>
        <v>81.37</v>
      </c>
      <c r="Q1237" s="11"/>
      <c r="R1237" s="11"/>
      <c r="S1237" s="11"/>
      <c r="T1237" s="166">
        <f t="shared" si="58"/>
        <v>404</v>
      </c>
      <c r="U1237" s="11"/>
      <c r="V1237" s="11"/>
      <c r="W1237" s="11"/>
      <c r="Y1237" s="11">
        <v>162.74</v>
      </c>
      <c r="Z1237" s="10"/>
      <c r="AA1237" s="191"/>
      <c r="AB1237" s="10">
        <f t="shared" si="59"/>
        <v>140.18</v>
      </c>
      <c r="AC1237" s="10">
        <v>151.07</v>
      </c>
      <c r="AD1237" s="10"/>
      <c r="AE1237" s="4"/>
      <c r="AF1237" s="4"/>
    </row>
    <row r="1238" spans="1:37" x14ac:dyDescent="0.2">
      <c r="A1238" s="51"/>
      <c r="B1238" s="11"/>
      <c r="C1238" s="11" t="s">
        <v>581</v>
      </c>
      <c r="D1238" s="11"/>
      <c r="E1238" s="11" t="s">
        <v>88</v>
      </c>
      <c r="F1238" s="11">
        <v>4773</v>
      </c>
      <c r="G1238" s="11"/>
      <c r="H1238" s="11"/>
      <c r="I1238" s="11"/>
      <c r="J1238" s="11">
        <v>922.71999999999991</v>
      </c>
      <c r="K1238" s="11"/>
      <c r="M1238" s="11">
        <v>6</v>
      </c>
      <c r="N1238" s="64"/>
      <c r="P1238" s="189">
        <f t="shared" si="57"/>
        <v>153.78666666666666</v>
      </c>
      <c r="Q1238" s="11"/>
      <c r="R1238" s="11"/>
      <c r="S1238" s="11"/>
      <c r="T1238" s="166">
        <f t="shared" si="58"/>
        <v>795.5</v>
      </c>
      <c r="U1238" s="11"/>
      <c r="V1238" s="11"/>
      <c r="W1238" s="11"/>
      <c r="Y1238" s="11">
        <v>922.71999999999991</v>
      </c>
      <c r="Z1238" s="10"/>
      <c r="AA1238" s="191"/>
      <c r="AB1238" s="10">
        <f t="shared" si="59"/>
        <v>794.78</v>
      </c>
      <c r="AC1238" s="10">
        <v>856.56</v>
      </c>
      <c r="AD1238" s="10"/>
      <c r="AE1238" s="4"/>
      <c r="AF1238" s="4"/>
    </row>
    <row r="1239" spans="1:37" x14ac:dyDescent="0.2">
      <c r="A1239" s="51"/>
      <c r="B1239" s="11"/>
      <c r="C1239" s="11" t="s">
        <v>582</v>
      </c>
      <c r="D1239" s="11"/>
      <c r="E1239" s="11" t="s">
        <v>455</v>
      </c>
      <c r="F1239" s="11">
        <v>79764</v>
      </c>
      <c r="G1239" s="11"/>
      <c r="H1239" s="11"/>
      <c r="I1239" s="11"/>
      <c r="J1239" s="11">
        <v>16929.410000000065</v>
      </c>
      <c r="K1239" s="11"/>
      <c r="M1239" s="11">
        <v>338</v>
      </c>
      <c r="N1239" s="64"/>
      <c r="P1239" s="189">
        <f t="shared" si="57"/>
        <v>50.087011834319718</v>
      </c>
      <c r="Q1239" s="11"/>
      <c r="R1239" s="11"/>
      <c r="S1239" s="11"/>
      <c r="T1239" s="166">
        <f t="shared" si="58"/>
        <v>235.98816568047337</v>
      </c>
      <c r="U1239" s="11"/>
      <c r="V1239" s="11"/>
      <c r="W1239" s="11"/>
      <c r="Y1239" s="11">
        <v>16929.410000000065</v>
      </c>
      <c r="Z1239" s="10"/>
      <c r="AA1239" s="191"/>
      <c r="AB1239" s="10">
        <f t="shared" ref="AB1239" si="60">ROUND(AB$1247*$Y1239/$Y$1247,2)</f>
        <v>14582.14</v>
      </c>
      <c r="AC1239" s="10">
        <v>15715.64</v>
      </c>
      <c r="AD1239" s="10"/>
      <c r="AE1239" s="4"/>
      <c r="AF1239" s="4"/>
    </row>
    <row r="1240" spans="1:37" x14ac:dyDescent="0.2">
      <c r="A1240" s="51"/>
      <c r="B1240" s="11"/>
      <c r="C1240" s="11"/>
      <c r="D1240" s="11"/>
      <c r="E1240" s="11"/>
      <c r="F1240" s="11"/>
      <c r="G1240" s="11"/>
      <c r="H1240" s="11"/>
      <c r="I1240" s="11"/>
      <c r="J1240" s="11"/>
      <c r="K1240" s="11"/>
      <c r="M1240" s="11"/>
      <c r="N1240" s="64"/>
      <c r="P1240" s="11"/>
      <c r="Q1240" s="11"/>
      <c r="R1240" s="11"/>
      <c r="S1240" s="11"/>
      <c r="T1240" s="11"/>
      <c r="U1240" s="11"/>
      <c r="V1240" s="11"/>
      <c r="W1240" s="11"/>
      <c r="Y1240" s="155"/>
      <c r="Z1240" s="11"/>
      <c r="AB1240" s="11"/>
      <c r="AC1240" s="155"/>
      <c r="AD1240" s="11"/>
      <c r="AE1240" s="4"/>
      <c r="AF1240" s="4"/>
    </row>
    <row r="1241" spans="1:37" x14ac:dyDescent="0.2">
      <c r="A1241" s="51"/>
      <c r="B1241" s="11"/>
      <c r="C1241" s="11"/>
      <c r="D1241" s="11"/>
      <c r="E1241" s="11"/>
      <c r="F1241" s="11"/>
      <c r="G1241" s="11"/>
      <c r="H1241" s="11"/>
      <c r="I1241" s="11"/>
      <c r="J1241" s="11"/>
      <c r="K1241" s="11"/>
      <c r="M1241" s="11"/>
      <c r="N1241" s="64"/>
      <c r="P1241" s="11"/>
      <c r="Q1241" s="11"/>
      <c r="R1241" s="11"/>
      <c r="S1241" s="11"/>
      <c r="T1241" s="11"/>
      <c r="U1241" s="11"/>
      <c r="V1241" s="11"/>
      <c r="W1241" s="11"/>
      <c r="Y1241" s="155"/>
      <c r="Z1241" s="11"/>
      <c r="AB1241" s="11"/>
      <c r="AC1241" s="155"/>
      <c r="AD1241" s="11"/>
      <c r="AE1241" s="4"/>
      <c r="AF1241" s="4"/>
    </row>
    <row r="1242" spans="1:37" x14ac:dyDescent="0.2">
      <c r="A1242" s="51"/>
      <c r="B1242" s="11"/>
      <c r="C1242" s="11"/>
      <c r="D1242" s="11"/>
      <c r="E1242" s="11"/>
      <c r="F1242" s="11"/>
      <c r="G1242" s="11"/>
      <c r="H1242" s="11"/>
      <c r="I1242" s="11"/>
      <c r="J1242" s="11"/>
      <c r="K1242" s="11"/>
      <c r="M1242" s="11"/>
      <c r="N1242" s="64"/>
      <c r="P1242" s="11"/>
      <c r="Q1242" s="11"/>
      <c r="R1242" s="11"/>
      <c r="S1242" s="11"/>
      <c r="T1242" s="11"/>
      <c r="U1242" s="11"/>
      <c r="V1242" s="11"/>
      <c r="W1242" s="11"/>
      <c r="Y1242" s="155"/>
      <c r="Z1242" s="11"/>
      <c r="AB1242" s="11"/>
      <c r="AC1242" s="155"/>
      <c r="AD1242" s="11"/>
      <c r="AE1242" s="4"/>
      <c r="AF1242" s="4"/>
    </row>
    <row r="1243" spans="1:37" x14ac:dyDescent="0.2">
      <c r="A1243" s="51"/>
      <c r="B1243" s="11"/>
      <c r="C1243" s="11"/>
      <c r="D1243" s="11"/>
      <c r="E1243" s="11"/>
      <c r="F1243" s="11"/>
      <c r="G1243" s="11"/>
      <c r="H1243" s="11"/>
      <c r="I1243" s="11"/>
      <c r="J1243" s="11"/>
      <c r="K1243" s="11"/>
      <c r="M1243" s="11"/>
      <c r="N1243" s="64"/>
      <c r="P1243" s="11"/>
      <c r="Q1243" s="11"/>
      <c r="R1243" s="11"/>
      <c r="S1243" s="11"/>
      <c r="T1243" s="11"/>
      <c r="U1243" s="11"/>
      <c r="V1243" s="11"/>
      <c r="W1243" s="11"/>
      <c r="Y1243" s="155"/>
      <c r="Z1243" s="11"/>
      <c r="AB1243" s="11"/>
      <c r="AC1243" s="155"/>
      <c r="AD1243" s="11"/>
      <c r="AE1243" s="4"/>
      <c r="AF1243" s="4"/>
    </row>
    <row r="1244" spans="1:37" x14ac:dyDescent="0.2">
      <c r="A1244" s="51"/>
      <c r="B1244" s="11"/>
      <c r="C1244" s="11"/>
      <c r="D1244" s="11"/>
      <c r="E1244" s="11"/>
      <c r="F1244" s="11"/>
      <c r="G1244" s="11"/>
      <c r="H1244" s="11"/>
      <c r="I1244" s="11"/>
      <c r="J1244" s="11"/>
      <c r="K1244" s="11"/>
      <c r="M1244" s="11"/>
      <c r="N1244" s="64"/>
      <c r="P1244" s="11"/>
      <c r="Q1244" s="11"/>
      <c r="R1244" s="11"/>
      <c r="S1244" s="11"/>
      <c r="T1244" s="11"/>
      <c r="U1244" s="11"/>
      <c r="V1244" s="11"/>
      <c r="W1244" s="11"/>
      <c r="Y1244" s="155"/>
      <c r="Z1244" s="11"/>
      <c r="AB1244" s="11"/>
      <c r="AC1244" s="155"/>
      <c r="AD1244" s="11"/>
      <c r="AE1244" s="4"/>
      <c r="AF1244" s="4"/>
    </row>
    <row r="1245" spans="1:37" x14ac:dyDescent="0.2">
      <c r="A1245" s="51"/>
      <c r="B1245" s="11"/>
      <c r="C1245" s="11"/>
      <c r="D1245" s="11"/>
      <c r="E1245" s="11"/>
      <c r="F1245" s="11"/>
      <c r="G1245" s="11"/>
      <c r="H1245" s="11"/>
      <c r="I1245" s="11"/>
      <c r="J1245" s="11"/>
      <c r="K1245" s="11"/>
      <c r="M1245" s="11"/>
      <c r="N1245" s="64"/>
      <c r="P1245" s="11"/>
      <c r="Q1245" s="11"/>
      <c r="R1245" s="11"/>
      <c r="S1245" s="11"/>
      <c r="T1245" s="11"/>
      <c r="U1245" s="11"/>
      <c r="V1245" s="11"/>
      <c r="W1245" s="11"/>
      <c r="Y1245" s="155"/>
      <c r="Z1245" s="11"/>
      <c r="AB1245" s="11"/>
      <c r="AC1245" s="155"/>
      <c r="AD1245" s="11"/>
      <c r="AE1245" s="4"/>
      <c r="AF1245" s="4"/>
    </row>
    <row r="1246" spans="1:37" ht="13.5" thickBot="1" x14ac:dyDescent="0.25">
      <c r="A1246" s="51"/>
      <c r="B1246" s="11"/>
      <c r="C1246" s="11"/>
      <c r="D1246" s="11"/>
      <c r="E1246" s="11"/>
      <c r="F1246" s="11"/>
      <c r="G1246" s="11"/>
      <c r="H1246" s="11"/>
      <c r="I1246" s="11"/>
      <c r="J1246" s="11"/>
      <c r="K1246" s="11"/>
      <c r="M1246" s="11"/>
      <c r="N1246" s="64"/>
      <c r="P1246" s="11"/>
      <c r="Q1246" s="11"/>
      <c r="R1246" s="11"/>
      <c r="S1246" s="11"/>
      <c r="T1246" s="11"/>
      <c r="U1246" s="11"/>
      <c r="V1246" s="11"/>
      <c r="W1246" s="11"/>
      <c r="Y1246" s="155"/>
      <c r="Z1246" s="11"/>
      <c r="AB1246" s="11"/>
      <c r="AC1246" s="155"/>
      <c r="AD1246" s="11"/>
      <c r="AE1246" s="4"/>
      <c r="AF1246" s="4"/>
    </row>
    <row r="1247" spans="1:37" ht="13.5" thickBot="1" x14ac:dyDescent="0.25">
      <c r="A1247" s="51"/>
      <c r="B1247" s="88" t="s">
        <v>583</v>
      </c>
      <c r="C1247" s="95"/>
      <c r="D1247" s="95"/>
      <c r="E1247" s="95"/>
      <c r="F1247" s="90">
        <f>SUM(F640:F1246)</f>
        <v>343800733</v>
      </c>
      <c r="G1247" s="90"/>
      <c r="H1247" s="90">
        <f>SUM(H640:H1246)</f>
        <v>0</v>
      </c>
      <c r="I1247" s="90"/>
      <c r="J1247" s="90">
        <f>SUM(J640:J1246)</f>
        <v>63913194.490000054</v>
      </c>
      <c r="K1247" s="91"/>
      <c r="M1247" s="90">
        <f>SUM(M640:M1246)</f>
        <v>502639</v>
      </c>
      <c r="N1247" s="91"/>
      <c r="P1247" s="96" t="s">
        <v>584</v>
      </c>
      <c r="Q1247" s="94" t="s">
        <v>584</v>
      </c>
      <c r="R1247" s="94" t="s">
        <v>584</v>
      </c>
      <c r="S1247" s="94" t="s">
        <v>584</v>
      </c>
      <c r="T1247" s="186">
        <f>F1247/M1247</f>
        <v>683.99135960401009</v>
      </c>
      <c r="U1247" s="94" t="s">
        <v>584</v>
      </c>
      <c r="V1247" s="94" t="s">
        <v>584</v>
      </c>
      <c r="W1247" s="97" t="s">
        <v>584</v>
      </c>
      <c r="Y1247" s="156">
        <f>SUM(Y641:Y1239)</f>
        <v>63913194.490000054</v>
      </c>
      <c r="Z1247" s="179">
        <v>64602341.219999999</v>
      </c>
      <c r="AB1247" s="192">
        <v>55051596</v>
      </c>
      <c r="AC1247" s="190">
        <f>SUM(AC641:AC1239)</f>
        <v>59330891.599999987</v>
      </c>
      <c r="AD1247" s="91"/>
      <c r="AE1247" s="190">
        <v>99555778</v>
      </c>
      <c r="AF1247" s="4"/>
    </row>
    <row r="1248" spans="1:37" s="4" customFormat="1" x14ac:dyDescent="0.2">
      <c r="A1248" s="51"/>
      <c r="M1248" s="46"/>
      <c r="P1248" s="46"/>
      <c r="Y1248" s="46"/>
      <c r="AB1248" s="46"/>
      <c r="AH1248" s="68"/>
      <c r="AI1248" s="68"/>
      <c r="AJ1248" s="68"/>
      <c r="AK1248" s="68"/>
    </row>
    <row r="1249" spans="1:32" ht="63.75" x14ac:dyDescent="0.2">
      <c r="A1249" s="176">
        <v>43466</v>
      </c>
      <c r="B1249" s="72" t="s">
        <v>42</v>
      </c>
      <c r="C1249" s="72" t="s">
        <v>43</v>
      </c>
      <c r="D1249" s="72" t="s">
        <v>44</v>
      </c>
      <c r="E1249" s="72" t="s">
        <v>45</v>
      </c>
      <c r="F1249" s="72" t="s">
        <v>46</v>
      </c>
      <c r="G1249" s="72" t="s">
        <v>46</v>
      </c>
      <c r="H1249" s="72" t="s">
        <v>47</v>
      </c>
      <c r="I1249" s="72" t="s">
        <v>47</v>
      </c>
      <c r="J1249" s="72" t="s">
        <v>48</v>
      </c>
      <c r="K1249" s="72" t="s">
        <v>49</v>
      </c>
      <c r="L1249" s="57"/>
      <c r="M1249" s="45" t="s">
        <v>50</v>
      </c>
      <c r="N1249" s="44" t="s">
        <v>50</v>
      </c>
      <c r="O1249" s="65"/>
      <c r="P1249" s="63" t="s">
        <v>51</v>
      </c>
      <c r="Q1249" s="63" t="s">
        <v>51</v>
      </c>
      <c r="R1249" s="63" t="s">
        <v>52</v>
      </c>
      <c r="S1249" s="63" t="s">
        <v>52</v>
      </c>
      <c r="T1249" s="63" t="s">
        <v>53</v>
      </c>
      <c r="U1249" s="63" t="s">
        <v>53</v>
      </c>
      <c r="V1249" s="63" t="s">
        <v>54</v>
      </c>
      <c r="W1249" s="63" t="s">
        <v>54</v>
      </c>
      <c r="X1249" s="65"/>
      <c r="Y1249" s="45" t="s">
        <v>55</v>
      </c>
      <c r="Z1249" s="45" t="s">
        <v>56</v>
      </c>
      <c r="AB1249" s="45" t="s">
        <v>57</v>
      </c>
      <c r="AC1249" s="45" t="s">
        <v>58</v>
      </c>
      <c r="AD1249" s="45" t="s">
        <v>59</v>
      </c>
      <c r="AE1249" s="4"/>
      <c r="AF1249" s="4"/>
    </row>
    <row r="1250" spans="1:32" x14ac:dyDescent="0.2">
      <c r="A1250" s="51"/>
      <c r="B1250" s="11"/>
      <c r="C1250" s="11" t="s">
        <v>585</v>
      </c>
      <c r="D1250" s="11"/>
      <c r="E1250" s="11" t="s">
        <v>585</v>
      </c>
      <c r="F1250" s="11"/>
      <c r="G1250" s="11"/>
      <c r="H1250" s="11"/>
      <c r="I1250" s="11"/>
      <c r="J1250" s="11"/>
      <c r="K1250" s="11">
        <v>90325663</v>
      </c>
      <c r="M1250" s="11"/>
      <c r="N1250" s="64"/>
      <c r="P1250" s="175"/>
      <c r="Q1250" s="11"/>
      <c r="R1250" s="11"/>
      <c r="S1250" s="11"/>
      <c r="T1250" s="155"/>
      <c r="U1250" s="11"/>
      <c r="V1250" s="11"/>
      <c r="W1250" s="11"/>
      <c r="Y1250" s="155"/>
      <c r="Z1250" s="180">
        <v>54033387.799999997</v>
      </c>
      <c r="AB1250" s="11"/>
      <c r="AC1250" s="155"/>
      <c r="AD1250" s="11"/>
      <c r="AE1250" s="4"/>
      <c r="AF1250" s="4"/>
    </row>
    <row r="1251" spans="1:32" x14ac:dyDescent="0.2">
      <c r="A1251" s="51"/>
      <c r="B1251" s="11"/>
      <c r="C1251" s="11" t="s">
        <v>60</v>
      </c>
      <c r="D1251" s="11"/>
      <c r="E1251" s="11" t="s">
        <v>63</v>
      </c>
      <c r="F1251" s="11">
        <v>2892318</v>
      </c>
      <c r="G1251" s="11"/>
      <c r="H1251" s="11"/>
      <c r="I1251" s="11"/>
      <c r="J1251" s="11">
        <v>453727.02999999997</v>
      </c>
      <c r="K1251" s="11"/>
      <c r="M1251" s="11">
        <v>4230</v>
      </c>
      <c r="N1251" s="64"/>
      <c r="P1251" s="189">
        <f t="shared" ref="P1251:P1314" si="61">J1251/M1251</f>
        <v>107.264073286052</v>
      </c>
      <c r="Q1251" s="11"/>
      <c r="R1251" s="11"/>
      <c r="S1251" s="11"/>
      <c r="T1251" s="166">
        <f t="shared" ref="T1251:T1314" si="62">F1251/M1251</f>
        <v>683.76312056737584</v>
      </c>
      <c r="U1251" s="11"/>
      <c r="V1251" s="11"/>
      <c r="W1251" s="11"/>
      <c r="Y1251" s="155">
        <v>453727.02999999997</v>
      </c>
      <c r="Z1251" s="180"/>
      <c r="AB1251" s="180">
        <f t="shared" ref="AB1251:AB1314" si="63">ROUND(AB$1792*$Y1251/$Y$1792,2)</f>
        <v>420990.3</v>
      </c>
      <c r="AC1251" s="180">
        <v>535214.62</v>
      </c>
      <c r="AD1251" s="11"/>
      <c r="AE1251" s="4"/>
      <c r="AF1251" s="4"/>
    </row>
    <row r="1252" spans="1:32" x14ac:dyDescent="0.2">
      <c r="A1252" s="51"/>
      <c r="B1252" s="11"/>
      <c r="C1252" s="11" t="s">
        <v>60</v>
      </c>
      <c r="D1252" s="11"/>
      <c r="E1252" s="11" t="s">
        <v>62</v>
      </c>
      <c r="F1252" s="11">
        <v>170429</v>
      </c>
      <c r="G1252" s="11"/>
      <c r="H1252" s="11"/>
      <c r="I1252" s="11"/>
      <c r="J1252" s="11">
        <v>26254.320000000007</v>
      </c>
      <c r="K1252" s="11"/>
      <c r="M1252" s="11">
        <v>186</v>
      </c>
      <c r="N1252" s="64"/>
      <c r="P1252" s="189">
        <f t="shared" si="61"/>
        <v>141.15225806451616</v>
      </c>
      <c r="Q1252" s="11"/>
      <c r="R1252" s="11"/>
      <c r="S1252" s="11"/>
      <c r="T1252" s="166">
        <f t="shared" si="62"/>
        <v>916.28494623655911</v>
      </c>
      <c r="U1252" s="11"/>
      <c r="V1252" s="11"/>
      <c r="W1252" s="11"/>
      <c r="Y1252" s="155">
        <v>26254.320000000007</v>
      </c>
      <c r="Z1252" s="180"/>
      <c r="AB1252" s="180">
        <f t="shared" si="63"/>
        <v>24360.05</v>
      </c>
      <c r="AC1252" s="180">
        <v>30969.49</v>
      </c>
      <c r="AD1252" s="11"/>
      <c r="AE1252" s="4"/>
      <c r="AF1252" s="4"/>
    </row>
    <row r="1253" spans="1:32" x14ac:dyDescent="0.2">
      <c r="A1253" s="51"/>
      <c r="B1253" s="11"/>
      <c r="C1253" s="11" t="s">
        <v>64</v>
      </c>
      <c r="D1253" s="11"/>
      <c r="E1253" s="11" t="s">
        <v>63</v>
      </c>
      <c r="F1253" s="11">
        <v>650272</v>
      </c>
      <c r="G1253" s="11"/>
      <c r="H1253" s="11"/>
      <c r="I1253" s="11"/>
      <c r="J1253" s="11">
        <v>100208.44000000003</v>
      </c>
      <c r="K1253" s="11"/>
      <c r="M1253" s="11">
        <v>895</v>
      </c>
      <c r="N1253" s="64"/>
      <c r="P1253" s="189">
        <f t="shared" si="61"/>
        <v>111.96473743016763</v>
      </c>
      <c r="Q1253" s="11"/>
      <c r="R1253" s="11"/>
      <c r="S1253" s="11"/>
      <c r="T1253" s="166">
        <f t="shared" si="62"/>
        <v>726.56089385474866</v>
      </c>
      <c r="U1253" s="11"/>
      <c r="V1253" s="11"/>
      <c r="W1253" s="11"/>
      <c r="Y1253" s="155">
        <v>100208.44000000003</v>
      </c>
      <c r="Z1253" s="180"/>
      <c r="AB1253" s="180">
        <f t="shared" si="63"/>
        <v>92978.33</v>
      </c>
      <c r="AC1253" s="180">
        <v>118205.48</v>
      </c>
      <c r="AD1253" s="11"/>
      <c r="AE1253" s="4"/>
      <c r="AF1253" s="4"/>
    </row>
    <row r="1254" spans="1:32" x14ac:dyDescent="0.2">
      <c r="A1254" s="51"/>
      <c r="B1254" s="11"/>
      <c r="C1254" s="11" t="s">
        <v>64</v>
      </c>
      <c r="D1254" s="11"/>
      <c r="E1254" s="11" t="s">
        <v>62</v>
      </c>
      <c r="F1254" s="11">
        <v>1505</v>
      </c>
      <c r="G1254" s="11"/>
      <c r="H1254" s="11"/>
      <c r="I1254" s="11"/>
      <c r="J1254" s="11">
        <v>154.66</v>
      </c>
      <c r="K1254" s="11"/>
      <c r="M1254" s="11">
        <v>2</v>
      </c>
      <c r="N1254" s="64"/>
      <c r="P1254" s="189">
        <f t="shared" si="61"/>
        <v>77.33</v>
      </c>
      <c r="Q1254" s="11"/>
      <c r="R1254" s="11"/>
      <c r="S1254" s="11"/>
      <c r="T1254" s="166">
        <f t="shared" si="62"/>
        <v>752.5</v>
      </c>
      <c r="U1254" s="11"/>
      <c r="V1254" s="11"/>
      <c r="W1254" s="11"/>
      <c r="Y1254" s="155">
        <v>154.66</v>
      </c>
      <c r="Z1254" s="180"/>
      <c r="AB1254" s="180">
        <f t="shared" si="63"/>
        <v>143.5</v>
      </c>
      <c r="AC1254" s="180">
        <v>182.44</v>
      </c>
      <c r="AD1254" s="11"/>
      <c r="AE1254" s="4"/>
      <c r="AF1254" s="4"/>
    </row>
    <row r="1255" spans="1:32" x14ac:dyDescent="0.2">
      <c r="A1255" s="51"/>
      <c r="B1255" s="11"/>
      <c r="C1255" s="11" t="s">
        <v>65</v>
      </c>
      <c r="D1255" s="11"/>
      <c r="E1255" s="11" t="s">
        <v>66</v>
      </c>
      <c r="F1255" s="11">
        <v>443620</v>
      </c>
      <c r="G1255" s="11"/>
      <c r="H1255" s="11"/>
      <c r="I1255" s="11"/>
      <c r="J1255" s="11">
        <v>67367.210000000021</v>
      </c>
      <c r="K1255" s="11"/>
      <c r="M1255" s="11">
        <v>535</v>
      </c>
      <c r="N1255" s="64"/>
      <c r="P1255" s="189">
        <f t="shared" si="61"/>
        <v>125.92001869158882</v>
      </c>
      <c r="Q1255" s="11"/>
      <c r="R1255" s="11"/>
      <c r="S1255" s="11"/>
      <c r="T1255" s="166">
        <f t="shared" si="62"/>
        <v>829.19626168224295</v>
      </c>
      <c r="U1255" s="11"/>
      <c r="V1255" s="11"/>
      <c r="W1255" s="11"/>
      <c r="Y1255" s="155">
        <v>67367.210000000021</v>
      </c>
      <c r="Z1255" s="180"/>
      <c r="AB1255" s="180">
        <f t="shared" si="63"/>
        <v>62506.62</v>
      </c>
      <c r="AC1255" s="180">
        <v>79466.100000000006</v>
      </c>
      <c r="AD1255" s="11"/>
      <c r="AE1255" s="4"/>
      <c r="AF1255" s="4"/>
    </row>
    <row r="1256" spans="1:32" x14ac:dyDescent="0.2">
      <c r="A1256" s="51"/>
      <c r="B1256" s="11"/>
      <c r="C1256" s="11" t="s">
        <v>67</v>
      </c>
      <c r="D1256" s="11"/>
      <c r="E1256" s="11" t="s">
        <v>68</v>
      </c>
      <c r="F1256" s="11">
        <v>20996</v>
      </c>
      <c r="G1256" s="11"/>
      <c r="H1256" s="11"/>
      <c r="I1256" s="11"/>
      <c r="J1256" s="11">
        <v>2925.1799999999994</v>
      </c>
      <c r="K1256" s="11"/>
      <c r="M1256" s="11">
        <v>20</v>
      </c>
      <c r="N1256" s="64"/>
      <c r="P1256" s="189">
        <f t="shared" si="61"/>
        <v>146.25899999999996</v>
      </c>
      <c r="Q1256" s="11"/>
      <c r="R1256" s="11"/>
      <c r="S1256" s="11"/>
      <c r="T1256" s="166">
        <f t="shared" si="62"/>
        <v>1049.8</v>
      </c>
      <c r="U1256" s="11"/>
      <c r="V1256" s="11"/>
      <c r="W1256" s="11"/>
      <c r="Y1256" s="155">
        <v>2925.1799999999994</v>
      </c>
      <c r="Z1256" s="180"/>
      <c r="AB1256" s="180">
        <f t="shared" si="63"/>
        <v>2714.13</v>
      </c>
      <c r="AC1256" s="180">
        <v>3450.53</v>
      </c>
      <c r="AD1256" s="11"/>
      <c r="AE1256" s="4"/>
      <c r="AF1256" s="4"/>
    </row>
    <row r="1257" spans="1:32" x14ac:dyDescent="0.2">
      <c r="A1257" s="51"/>
      <c r="B1257" s="11"/>
      <c r="C1257" s="11" t="s">
        <v>69</v>
      </c>
      <c r="D1257" s="11"/>
      <c r="E1257" s="11" t="s">
        <v>71</v>
      </c>
      <c r="F1257" s="11">
        <v>1219955</v>
      </c>
      <c r="G1257" s="11"/>
      <c r="H1257" s="11"/>
      <c r="I1257" s="11"/>
      <c r="J1257" s="11">
        <v>186940.29000000042</v>
      </c>
      <c r="K1257" s="11"/>
      <c r="M1257" s="11">
        <v>960</v>
      </c>
      <c r="N1257" s="64"/>
      <c r="P1257" s="189">
        <f t="shared" si="61"/>
        <v>194.72946875000042</v>
      </c>
      <c r="Q1257" s="11"/>
      <c r="R1257" s="11"/>
      <c r="S1257" s="11"/>
      <c r="T1257" s="166">
        <f t="shared" si="62"/>
        <v>1270.7864583333333</v>
      </c>
      <c r="U1257" s="11"/>
      <c r="V1257" s="11"/>
      <c r="W1257" s="11"/>
      <c r="Y1257" s="155">
        <v>186940.29000000042</v>
      </c>
      <c r="Z1257" s="180"/>
      <c r="AB1257" s="180">
        <f t="shared" si="63"/>
        <v>173452.41</v>
      </c>
      <c r="AC1257" s="180">
        <v>220514.03</v>
      </c>
      <c r="AD1257" s="11"/>
      <c r="AE1257" s="4"/>
      <c r="AF1257" s="4"/>
    </row>
    <row r="1258" spans="1:32" x14ac:dyDescent="0.2">
      <c r="A1258" s="51"/>
      <c r="B1258" s="11"/>
      <c r="C1258" s="11" t="s">
        <v>69</v>
      </c>
      <c r="D1258" s="11"/>
      <c r="E1258" s="11" t="s">
        <v>70</v>
      </c>
      <c r="F1258" s="11">
        <v>4095</v>
      </c>
      <c r="G1258" s="11"/>
      <c r="H1258" s="11"/>
      <c r="I1258" s="11"/>
      <c r="J1258" s="11">
        <v>660.45999999999992</v>
      </c>
      <c r="K1258" s="11"/>
      <c r="M1258" s="11">
        <v>2</v>
      </c>
      <c r="N1258" s="64"/>
      <c r="P1258" s="189">
        <f t="shared" si="61"/>
        <v>330.22999999999996</v>
      </c>
      <c r="Q1258" s="11"/>
      <c r="R1258" s="11"/>
      <c r="S1258" s="11"/>
      <c r="T1258" s="166">
        <f t="shared" si="62"/>
        <v>2047.5</v>
      </c>
      <c r="U1258" s="11"/>
      <c r="V1258" s="11"/>
      <c r="W1258" s="11"/>
      <c r="Y1258" s="155">
        <v>660.45999999999992</v>
      </c>
      <c r="Z1258" s="180"/>
      <c r="AB1258" s="180">
        <f t="shared" si="63"/>
        <v>612.80999999999995</v>
      </c>
      <c r="AC1258" s="180">
        <v>779.08</v>
      </c>
      <c r="AD1258" s="11"/>
      <c r="AE1258" s="4"/>
      <c r="AF1258" s="4"/>
    </row>
    <row r="1259" spans="1:32" x14ac:dyDescent="0.2">
      <c r="A1259" s="51"/>
      <c r="B1259" s="11"/>
      <c r="C1259" s="11" t="s">
        <v>72</v>
      </c>
      <c r="D1259" s="11"/>
      <c r="E1259" s="11" t="s">
        <v>73</v>
      </c>
      <c r="F1259" s="11">
        <v>24323</v>
      </c>
      <c r="G1259" s="11"/>
      <c r="H1259" s="11"/>
      <c r="I1259" s="11"/>
      <c r="J1259" s="11">
        <v>3668.3599999999988</v>
      </c>
      <c r="K1259" s="11"/>
      <c r="M1259" s="11">
        <v>29</v>
      </c>
      <c r="N1259" s="64"/>
      <c r="P1259" s="189">
        <f t="shared" si="61"/>
        <v>126.49517241379306</v>
      </c>
      <c r="Q1259" s="11"/>
      <c r="R1259" s="11"/>
      <c r="S1259" s="11"/>
      <c r="T1259" s="166">
        <f t="shared" si="62"/>
        <v>838.72413793103453</v>
      </c>
      <c r="U1259" s="11"/>
      <c r="V1259" s="11"/>
      <c r="W1259" s="11"/>
      <c r="Y1259" s="155">
        <v>3668.3599999999988</v>
      </c>
      <c r="Z1259" s="180"/>
      <c r="AB1259" s="180">
        <f t="shared" si="63"/>
        <v>3403.69</v>
      </c>
      <c r="AC1259" s="180">
        <v>4327.18</v>
      </c>
      <c r="AD1259" s="11"/>
      <c r="AE1259" s="4"/>
      <c r="AF1259" s="4"/>
    </row>
    <row r="1260" spans="1:32" x14ac:dyDescent="0.2">
      <c r="A1260" s="51"/>
      <c r="B1260" s="11"/>
      <c r="C1260" s="11" t="s">
        <v>74</v>
      </c>
      <c r="D1260" s="11"/>
      <c r="E1260" s="11" t="s">
        <v>75</v>
      </c>
      <c r="F1260" s="11">
        <v>562</v>
      </c>
      <c r="G1260" s="11"/>
      <c r="H1260" s="11"/>
      <c r="I1260" s="11"/>
      <c r="J1260" s="11">
        <v>94.18</v>
      </c>
      <c r="K1260" s="11"/>
      <c r="M1260" s="11">
        <v>1</v>
      </c>
      <c r="N1260" s="64"/>
      <c r="P1260" s="189">
        <f t="shared" si="61"/>
        <v>94.18</v>
      </c>
      <c r="Q1260" s="11"/>
      <c r="R1260" s="11"/>
      <c r="S1260" s="11"/>
      <c r="T1260" s="166">
        <f t="shared" si="62"/>
        <v>562</v>
      </c>
      <c r="U1260" s="11"/>
      <c r="V1260" s="11"/>
      <c r="W1260" s="11"/>
      <c r="Y1260" s="155">
        <v>94.18</v>
      </c>
      <c r="Z1260" s="180"/>
      <c r="AB1260" s="180">
        <f t="shared" si="63"/>
        <v>87.38</v>
      </c>
      <c r="AC1260" s="180">
        <v>111.09</v>
      </c>
      <c r="AD1260" s="11"/>
      <c r="AE1260" s="4"/>
      <c r="AF1260" s="4"/>
    </row>
    <row r="1261" spans="1:32" x14ac:dyDescent="0.2">
      <c r="A1261" s="51"/>
      <c r="B1261" s="11"/>
      <c r="C1261" s="11" t="s">
        <v>76</v>
      </c>
      <c r="D1261" s="11"/>
      <c r="E1261" s="11" t="s">
        <v>77</v>
      </c>
      <c r="F1261" s="11">
        <v>36424</v>
      </c>
      <c r="G1261" s="11"/>
      <c r="H1261" s="11"/>
      <c r="I1261" s="11"/>
      <c r="J1261" s="11">
        <v>5364.05</v>
      </c>
      <c r="K1261" s="11"/>
      <c r="M1261" s="11">
        <v>30</v>
      </c>
      <c r="N1261" s="64"/>
      <c r="P1261" s="189">
        <f t="shared" si="61"/>
        <v>178.80166666666668</v>
      </c>
      <c r="Q1261" s="11"/>
      <c r="R1261" s="11"/>
      <c r="S1261" s="11"/>
      <c r="T1261" s="166">
        <f t="shared" si="62"/>
        <v>1214.1333333333334</v>
      </c>
      <c r="U1261" s="11"/>
      <c r="V1261" s="11"/>
      <c r="W1261" s="11"/>
      <c r="Y1261" s="155">
        <v>5364.05</v>
      </c>
      <c r="Z1261" s="180"/>
      <c r="AB1261" s="180">
        <f t="shared" si="63"/>
        <v>4977.03</v>
      </c>
      <c r="AC1261" s="180">
        <v>6327.41</v>
      </c>
      <c r="AD1261" s="11"/>
      <c r="AE1261" s="4"/>
      <c r="AF1261" s="4"/>
    </row>
    <row r="1262" spans="1:32" x14ac:dyDescent="0.2">
      <c r="A1262" s="51"/>
      <c r="B1262" s="11"/>
      <c r="C1262" s="11" t="s">
        <v>78</v>
      </c>
      <c r="D1262" s="11"/>
      <c r="E1262" s="11" t="s">
        <v>79</v>
      </c>
      <c r="F1262" s="11">
        <v>3318250</v>
      </c>
      <c r="G1262" s="11"/>
      <c r="H1262" s="11"/>
      <c r="I1262" s="11"/>
      <c r="J1262" s="11">
        <v>507292.44000000152</v>
      </c>
      <c r="K1262" s="11"/>
      <c r="M1262" s="11">
        <v>3990</v>
      </c>
      <c r="N1262" s="64"/>
      <c r="P1262" s="189">
        <f t="shared" si="61"/>
        <v>127.14096240601542</v>
      </c>
      <c r="Q1262" s="11"/>
      <c r="R1262" s="11"/>
      <c r="S1262" s="11"/>
      <c r="T1262" s="166">
        <f t="shared" si="62"/>
        <v>831.64160401002505</v>
      </c>
      <c r="U1262" s="11"/>
      <c r="V1262" s="11"/>
      <c r="W1262" s="11"/>
      <c r="Y1262" s="155">
        <v>507292.44000000152</v>
      </c>
      <c r="Z1262" s="180"/>
      <c r="AB1262" s="180">
        <f t="shared" si="63"/>
        <v>470690.93</v>
      </c>
      <c r="AC1262" s="180">
        <v>598400.17000000004</v>
      </c>
      <c r="AD1262" s="11"/>
      <c r="AE1262" s="4"/>
      <c r="AF1262" s="4"/>
    </row>
    <row r="1263" spans="1:32" x14ac:dyDescent="0.2">
      <c r="A1263" s="51"/>
      <c r="B1263" s="11"/>
      <c r="C1263" s="11" t="s">
        <v>80</v>
      </c>
      <c r="D1263" s="11"/>
      <c r="E1263" s="11" t="s">
        <v>81</v>
      </c>
      <c r="F1263" s="11">
        <v>7900027</v>
      </c>
      <c r="G1263" s="11"/>
      <c r="H1263" s="11"/>
      <c r="I1263" s="11"/>
      <c r="J1263" s="11">
        <v>1231424.4900000023</v>
      </c>
      <c r="K1263" s="11"/>
      <c r="M1263" s="11">
        <v>16208</v>
      </c>
      <c r="N1263" s="64"/>
      <c r="P1263" s="189">
        <f t="shared" si="61"/>
        <v>75.976338228035686</v>
      </c>
      <c r="Q1263" s="11"/>
      <c r="R1263" s="11"/>
      <c r="S1263" s="11"/>
      <c r="T1263" s="166">
        <f t="shared" si="62"/>
        <v>487.41528874629813</v>
      </c>
      <c r="U1263" s="11"/>
      <c r="V1263" s="11"/>
      <c r="W1263" s="11"/>
      <c r="Y1263" s="155">
        <v>1231424.4900000023</v>
      </c>
      <c r="Z1263" s="180"/>
      <c r="AB1263" s="180">
        <f t="shared" si="63"/>
        <v>1142576.33</v>
      </c>
      <c r="AC1263" s="180">
        <v>1452583.5</v>
      </c>
      <c r="AD1263" s="11"/>
      <c r="AE1263" s="4"/>
      <c r="AF1263" s="4"/>
    </row>
    <row r="1264" spans="1:32" x14ac:dyDescent="0.2">
      <c r="A1264" s="51"/>
      <c r="B1264" s="11"/>
      <c r="C1264" s="11" t="s">
        <v>83</v>
      </c>
      <c r="D1264" s="11"/>
      <c r="E1264" s="11" t="s">
        <v>84</v>
      </c>
      <c r="F1264" s="11">
        <v>759</v>
      </c>
      <c r="G1264" s="11"/>
      <c r="H1264" s="11"/>
      <c r="I1264" s="11"/>
      <c r="J1264" s="11">
        <v>125.31</v>
      </c>
      <c r="K1264" s="11"/>
      <c r="M1264" s="11">
        <v>1</v>
      </c>
      <c r="N1264" s="64"/>
      <c r="P1264" s="189">
        <f t="shared" si="61"/>
        <v>125.31</v>
      </c>
      <c r="Q1264" s="11"/>
      <c r="R1264" s="11"/>
      <c r="S1264" s="11"/>
      <c r="T1264" s="166">
        <f t="shared" si="62"/>
        <v>759</v>
      </c>
      <c r="U1264" s="11"/>
      <c r="V1264" s="11"/>
      <c r="W1264" s="11"/>
      <c r="Y1264" s="155">
        <v>125.31</v>
      </c>
      <c r="Z1264" s="180"/>
      <c r="AB1264" s="180">
        <f t="shared" si="63"/>
        <v>116.27</v>
      </c>
      <c r="AC1264" s="180">
        <v>147.82</v>
      </c>
      <c r="AD1264" s="11"/>
      <c r="AE1264" s="4"/>
      <c r="AF1264" s="4"/>
    </row>
    <row r="1265" spans="1:32" x14ac:dyDescent="0.2">
      <c r="A1265" s="51"/>
      <c r="B1265" s="11"/>
      <c r="C1265" s="11" t="s">
        <v>85</v>
      </c>
      <c r="D1265" s="11"/>
      <c r="E1265" s="11" t="s">
        <v>86</v>
      </c>
      <c r="F1265" s="11">
        <v>3694</v>
      </c>
      <c r="G1265" s="11"/>
      <c r="H1265" s="11"/>
      <c r="I1265" s="11"/>
      <c r="J1265" s="11">
        <v>600.07999999999993</v>
      </c>
      <c r="K1265" s="11"/>
      <c r="M1265" s="11">
        <v>3</v>
      </c>
      <c r="N1265" s="64"/>
      <c r="P1265" s="189">
        <f t="shared" si="61"/>
        <v>200.02666666666664</v>
      </c>
      <c r="Q1265" s="11"/>
      <c r="R1265" s="11"/>
      <c r="S1265" s="11"/>
      <c r="T1265" s="166">
        <f t="shared" si="62"/>
        <v>1231.3333333333333</v>
      </c>
      <c r="U1265" s="11"/>
      <c r="V1265" s="11"/>
      <c r="W1265" s="11"/>
      <c r="Y1265" s="155">
        <v>600.07999999999993</v>
      </c>
      <c r="Z1265" s="180"/>
      <c r="AB1265" s="180">
        <f t="shared" si="63"/>
        <v>556.78</v>
      </c>
      <c r="AC1265" s="180">
        <v>707.85</v>
      </c>
      <c r="AD1265" s="11"/>
      <c r="AE1265" s="4"/>
      <c r="AF1265" s="4"/>
    </row>
    <row r="1266" spans="1:32" x14ac:dyDescent="0.2">
      <c r="A1266" s="51"/>
      <c r="B1266" s="11"/>
      <c r="C1266" s="11" t="s">
        <v>87</v>
      </c>
      <c r="D1266" s="11"/>
      <c r="E1266" s="11" t="s">
        <v>88</v>
      </c>
      <c r="F1266" s="11">
        <v>74247</v>
      </c>
      <c r="G1266" s="11"/>
      <c r="H1266" s="11"/>
      <c r="I1266" s="11"/>
      <c r="J1266" s="11">
        <v>11339.360000000002</v>
      </c>
      <c r="K1266" s="11"/>
      <c r="M1266" s="11">
        <v>58</v>
      </c>
      <c r="N1266" s="64"/>
      <c r="P1266" s="189">
        <f t="shared" si="61"/>
        <v>195.50620689655176</v>
      </c>
      <c r="Q1266" s="11"/>
      <c r="R1266" s="11"/>
      <c r="S1266" s="11"/>
      <c r="T1266" s="166">
        <f t="shared" si="62"/>
        <v>1280.1206896551723</v>
      </c>
      <c r="U1266" s="11"/>
      <c r="V1266" s="11"/>
      <c r="W1266" s="11"/>
      <c r="Y1266" s="155">
        <v>11339.360000000002</v>
      </c>
      <c r="Z1266" s="180"/>
      <c r="AB1266" s="180">
        <f t="shared" si="63"/>
        <v>10521.22</v>
      </c>
      <c r="AC1266" s="180">
        <v>13375.86</v>
      </c>
      <c r="AD1266" s="11"/>
      <c r="AE1266" s="4"/>
      <c r="AF1266" s="4"/>
    </row>
    <row r="1267" spans="1:32" x14ac:dyDescent="0.2">
      <c r="A1267" s="51"/>
      <c r="B1267" s="11"/>
      <c r="C1267" s="11" t="s">
        <v>89</v>
      </c>
      <c r="D1267" s="11"/>
      <c r="E1267" s="11" t="s">
        <v>90</v>
      </c>
      <c r="F1267" s="11">
        <v>220645</v>
      </c>
      <c r="G1267" s="11"/>
      <c r="H1267" s="11"/>
      <c r="I1267" s="11"/>
      <c r="J1267" s="11">
        <v>33836.760000000017</v>
      </c>
      <c r="K1267" s="11"/>
      <c r="M1267" s="11">
        <v>226</v>
      </c>
      <c r="N1267" s="64"/>
      <c r="P1267" s="189">
        <f t="shared" si="61"/>
        <v>149.72017699115051</v>
      </c>
      <c r="Q1267" s="11"/>
      <c r="R1267" s="11"/>
      <c r="S1267" s="11"/>
      <c r="T1267" s="166">
        <f t="shared" si="62"/>
        <v>976.30530973451323</v>
      </c>
      <c r="U1267" s="11"/>
      <c r="V1267" s="11"/>
      <c r="W1267" s="11"/>
      <c r="Y1267" s="155">
        <v>33836.760000000017</v>
      </c>
      <c r="Z1267" s="180"/>
      <c r="AB1267" s="180">
        <f t="shared" si="63"/>
        <v>31395.41</v>
      </c>
      <c r="AC1267" s="180">
        <v>39913.71</v>
      </c>
      <c r="AD1267" s="11"/>
      <c r="AE1267" s="4"/>
      <c r="AF1267" s="4"/>
    </row>
    <row r="1268" spans="1:32" x14ac:dyDescent="0.2">
      <c r="A1268" s="51"/>
      <c r="B1268" s="11"/>
      <c r="C1268" s="11" t="s">
        <v>89</v>
      </c>
      <c r="D1268" s="11"/>
      <c r="E1268" s="11" t="s">
        <v>91</v>
      </c>
      <c r="F1268" s="11">
        <v>5716</v>
      </c>
      <c r="G1268" s="11"/>
      <c r="H1268" s="11"/>
      <c r="I1268" s="11"/>
      <c r="J1268" s="11">
        <v>952.61</v>
      </c>
      <c r="K1268" s="11"/>
      <c r="M1268" s="11">
        <v>10</v>
      </c>
      <c r="N1268" s="64"/>
      <c r="P1268" s="189">
        <f t="shared" si="61"/>
        <v>95.260999999999996</v>
      </c>
      <c r="Q1268" s="11"/>
      <c r="R1268" s="11"/>
      <c r="S1268" s="11"/>
      <c r="T1268" s="166">
        <f t="shared" si="62"/>
        <v>571.6</v>
      </c>
      <c r="U1268" s="11"/>
      <c r="V1268" s="11"/>
      <c r="W1268" s="11"/>
      <c r="Y1268" s="155">
        <v>952.61</v>
      </c>
      <c r="Z1268" s="180"/>
      <c r="AB1268" s="180">
        <f t="shared" si="63"/>
        <v>883.88</v>
      </c>
      <c r="AC1268" s="180">
        <v>1123.7</v>
      </c>
      <c r="AD1268" s="11"/>
      <c r="AE1268" s="4"/>
      <c r="AF1268" s="4"/>
    </row>
    <row r="1269" spans="1:32" x14ac:dyDescent="0.2">
      <c r="A1269" s="51"/>
      <c r="B1269" s="11"/>
      <c r="C1269" s="11" t="s">
        <v>92</v>
      </c>
      <c r="D1269" s="11"/>
      <c r="E1269" s="11" t="s">
        <v>94</v>
      </c>
      <c r="F1269" s="11">
        <v>2211543</v>
      </c>
      <c r="G1269" s="11"/>
      <c r="H1269" s="11"/>
      <c r="I1269" s="11"/>
      <c r="J1269" s="11">
        <v>359130.16000000125</v>
      </c>
      <c r="K1269" s="11"/>
      <c r="M1269" s="11">
        <v>5558</v>
      </c>
      <c r="N1269" s="64"/>
      <c r="P1269" s="189">
        <f t="shared" si="61"/>
        <v>64.614998200791874</v>
      </c>
      <c r="Q1269" s="11"/>
      <c r="R1269" s="11"/>
      <c r="S1269" s="11"/>
      <c r="T1269" s="166">
        <f t="shared" si="62"/>
        <v>397.90266282835552</v>
      </c>
      <c r="U1269" s="11"/>
      <c r="V1269" s="11"/>
      <c r="W1269" s="11"/>
      <c r="Y1269" s="155">
        <v>359130.16000000125</v>
      </c>
      <c r="Z1269" s="180"/>
      <c r="AB1269" s="180">
        <f t="shared" si="63"/>
        <v>333218.65999999997</v>
      </c>
      <c r="AC1269" s="180">
        <v>423628.53</v>
      </c>
      <c r="AD1269" s="11"/>
      <c r="AE1269" s="4"/>
      <c r="AF1269" s="4"/>
    </row>
    <row r="1270" spans="1:32" x14ac:dyDescent="0.2">
      <c r="A1270" s="51"/>
      <c r="B1270" s="11"/>
      <c r="C1270" s="11" t="s">
        <v>92</v>
      </c>
      <c r="D1270" s="11"/>
      <c r="E1270" s="11" t="s">
        <v>93</v>
      </c>
      <c r="F1270" s="11">
        <v>1840</v>
      </c>
      <c r="G1270" s="11"/>
      <c r="H1270" s="11"/>
      <c r="I1270" s="11"/>
      <c r="J1270" s="11">
        <v>296.72000000000003</v>
      </c>
      <c r="K1270" s="11"/>
      <c r="M1270" s="11">
        <v>1</v>
      </c>
      <c r="N1270" s="64"/>
      <c r="P1270" s="189">
        <f t="shared" si="61"/>
        <v>296.72000000000003</v>
      </c>
      <c r="Q1270" s="11"/>
      <c r="R1270" s="11"/>
      <c r="S1270" s="11"/>
      <c r="T1270" s="166">
        <f t="shared" si="62"/>
        <v>1840</v>
      </c>
      <c r="U1270" s="11"/>
      <c r="V1270" s="11"/>
      <c r="W1270" s="11"/>
      <c r="Y1270" s="155">
        <v>296.72000000000003</v>
      </c>
      <c r="Z1270" s="180"/>
      <c r="AB1270" s="180">
        <f t="shared" si="63"/>
        <v>275.31</v>
      </c>
      <c r="AC1270" s="180">
        <v>350.01</v>
      </c>
      <c r="AD1270" s="11"/>
      <c r="AE1270" s="4"/>
      <c r="AF1270" s="4"/>
    </row>
    <row r="1271" spans="1:32" x14ac:dyDescent="0.2">
      <c r="A1271" s="51"/>
      <c r="B1271" s="11"/>
      <c r="C1271" s="11" t="s">
        <v>92</v>
      </c>
      <c r="D1271" s="11"/>
      <c r="E1271" s="11" t="s">
        <v>95</v>
      </c>
      <c r="F1271" s="11">
        <v>505</v>
      </c>
      <c r="G1271" s="11"/>
      <c r="H1271" s="11"/>
      <c r="I1271" s="11"/>
      <c r="J1271" s="11">
        <v>84.54</v>
      </c>
      <c r="K1271" s="11"/>
      <c r="M1271" s="11">
        <v>1</v>
      </c>
      <c r="N1271" s="64"/>
      <c r="P1271" s="189">
        <f t="shared" si="61"/>
        <v>84.54</v>
      </c>
      <c r="Q1271" s="11"/>
      <c r="R1271" s="11"/>
      <c r="S1271" s="11"/>
      <c r="T1271" s="166">
        <f t="shared" si="62"/>
        <v>505</v>
      </c>
      <c r="U1271" s="11"/>
      <c r="V1271" s="11"/>
      <c r="W1271" s="11"/>
      <c r="Y1271" s="155">
        <v>84.54</v>
      </c>
      <c r="Z1271" s="180"/>
      <c r="AB1271" s="180">
        <f t="shared" si="63"/>
        <v>78.44</v>
      </c>
      <c r="AC1271" s="180">
        <v>99.72</v>
      </c>
      <c r="AD1271" s="11"/>
      <c r="AE1271" s="4"/>
      <c r="AF1271" s="4"/>
    </row>
    <row r="1272" spans="1:32" x14ac:dyDescent="0.2">
      <c r="A1272" s="51"/>
      <c r="B1272" s="11"/>
      <c r="C1272" s="11" t="s">
        <v>97</v>
      </c>
      <c r="D1272" s="11"/>
      <c r="E1272" s="11" t="s">
        <v>98</v>
      </c>
      <c r="F1272" s="11">
        <v>11390</v>
      </c>
      <c r="G1272" s="11"/>
      <c r="H1272" s="11"/>
      <c r="I1272" s="11"/>
      <c r="J1272" s="11">
        <v>1847.34</v>
      </c>
      <c r="K1272" s="11"/>
      <c r="M1272" s="11">
        <v>18</v>
      </c>
      <c r="N1272" s="64"/>
      <c r="P1272" s="189">
        <f t="shared" si="61"/>
        <v>102.63</v>
      </c>
      <c r="Q1272" s="11"/>
      <c r="R1272" s="11"/>
      <c r="S1272" s="11"/>
      <c r="T1272" s="166">
        <f t="shared" si="62"/>
        <v>632.77777777777783</v>
      </c>
      <c r="U1272" s="11"/>
      <c r="V1272" s="11"/>
      <c r="W1272" s="11"/>
      <c r="Y1272" s="155">
        <v>1847.34</v>
      </c>
      <c r="Z1272" s="180"/>
      <c r="AB1272" s="180">
        <f t="shared" si="63"/>
        <v>1714.05</v>
      </c>
      <c r="AC1272" s="180">
        <v>2179.12</v>
      </c>
      <c r="AD1272" s="11"/>
      <c r="AE1272" s="4"/>
      <c r="AF1272" s="4"/>
    </row>
    <row r="1273" spans="1:32" x14ac:dyDescent="0.2">
      <c r="A1273" s="51"/>
      <c r="B1273" s="11"/>
      <c r="C1273" s="11" t="s">
        <v>97</v>
      </c>
      <c r="D1273" s="11"/>
      <c r="E1273" s="11" t="s">
        <v>75</v>
      </c>
      <c r="F1273" s="11">
        <v>3682330</v>
      </c>
      <c r="G1273" s="11"/>
      <c r="H1273" s="11"/>
      <c r="I1273" s="11"/>
      <c r="J1273" s="11">
        <v>574871.75999999896</v>
      </c>
      <c r="K1273" s="11"/>
      <c r="M1273" s="11">
        <v>5304</v>
      </c>
      <c r="N1273" s="64"/>
      <c r="P1273" s="189">
        <f t="shared" si="61"/>
        <v>108.38457013574642</v>
      </c>
      <c r="Q1273" s="11"/>
      <c r="R1273" s="11"/>
      <c r="S1273" s="11"/>
      <c r="T1273" s="166">
        <f t="shared" si="62"/>
        <v>694.25527903469083</v>
      </c>
      <c r="U1273" s="11"/>
      <c r="V1273" s="11"/>
      <c r="W1273" s="11"/>
      <c r="Y1273" s="155">
        <v>574871.75999999896</v>
      </c>
      <c r="Z1273" s="180"/>
      <c r="AB1273" s="180">
        <f t="shared" si="63"/>
        <v>533394.35</v>
      </c>
      <c r="AC1273" s="180">
        <v>678116.47</v>
      </c>
      <c r="AD1273" s="11"/>
      <c r="AE1273" s="4"/>
      <c r="AF1273" s="4"/>
    </row>
    <row r="1274" spans="1:32" x14ac:dyDescent="0.2">
      <c r="A1274" s="51"/>
      <c r="B1274" s="11"/>
      <c r="C1274" s="11" t="s">
        <v>99</v>
      </c>
      <c r="D1274" s="11"/>
      <c r="E1274" s="11" t="s">
        <v>103</v>
      </c>
      <c r="F1274" s="11">
        <v>1723456</v>
      </c>
      <c r="G1274" s="11"/>
      <c r="H1274" s="11"/>
      <c r="I1274" s="11"/>
      <c r="J1274" s="11">
        <v>274473.14999999979</v>
      </c>
      <c r="K1274" s="11"/>
      <c r="M1274" s="11">
        <v>2889</v>
      </c>
      <c r="N1274" s="64"/>
      <c r="P1274" s="189">
        <f t="shared" si="61"/>
        <v>95.006282450674902</v>
      </c>
      <c r="Q1274" s="11"/>
      <c r="R1274" s="11"/>
      <c r="S1274" s="11"/>
      <c r="T1274" s="166">
        <f t="shared" si="62"/>
        <v>596.55797853928698</v>
      </c>
      <c r="U1274" s="11"/>
      <c r="V1274" s="11"/>
      <c r="W1274" s="11"/>
      <c r="Y1274" s="155">
        <v>274473.14999999979</v>
      </c>
      <c r="Z1274" s="180"/>
      <c r="AB1274" s="180">
        <f t="shared" si="63"/>
        <v>254669.72</v>
      </c>
      <c r="AC1274" s="180">
        <v>323767.45</v>
      </c>
      <c r="AD1274" s="11"/>
      <c r="AE1274" s="4"/>
      <c r="AF1274" s="4"/>
    </row>
    <row r="1275" spans="1:32" x14ac:dyDescent="0.2">
      <c r="A1275" s="51"/>
      <c r="B1275" s="11"/>
      <c r="C1275" s="11" t="s">
        <v>99</v>
      </c>
      <c r="D1275" s="11"/>
      <c r="E1275" s="11" t="s">
        <v>102</v>
      </c>
      <c r="F1275" s="11">
        <v>566026</v>
      </c>
      <c r="G1275" s="11"/>
      <c r="H1275" s="11"/>
      <c r="I1275" s="11"/>
      <c r="J1275" s="11">
        <v>92038.820000000254</v>
      </c>
      <c r="K1275" s="11"/>
      <c r="M1275" s="11">
        <v>1268</v>
      </c>
      <c r="N1275" s="64"/>
      <c r="P1275" s="189">
        <f t="shared" si="61"/>
        <v>72.585820189274642</v>
      </c>
      <c r="Q1275" s="11"/>
      <c r="R1275" s="11"/>
      <c r="S1275" s="11"/>
      <c r="T1275" s="166">
        <f t="shared" si="62"/>
        <v>446.39274447949526</v>
      </c>
      <c r="U1275" s="11"/>
      <c r="V1275" s="11"/>
      <c r="W1275" s="11"/>
      <c r="Y1275" s="155">
        <v>92038.820000000254</v>
      </c>
      <c r="Z1275" s="180"/>
      <c r="AB1275" s="180">
        <f t="shared" si="63"/>
        <v>85398.15</v>
      </c>
      <c r="AC1275" s="180">
        <v>108568.63</v>
      </c>
      <c r="AD1275" s="11"/>
      <c r="AE1275" s="4"/>
      <c r="AF1275" s="4"/>
    </row>
    <row r="1276" spans="1:32" x14ac:dyDescent="0.2">
      <c r="A1276" s="51"/>
      <c r="B1276" s="11"/>
      <c r="C1276" s="11" t="s">
        <v>99</v>
      </c>
      <c r="D1276" s="11"/>
      <c r="E1276" s="11" t="s">
        <v>100</v>
      </c>
      <c r="F1276" s="11">
        <v>914</v>
      </c>
      <c r="G1276" s="11"/>
      <c r="H1276" s="11"/>
      <c r="I1276" s="11"/>
      <c r="J1276" s="11">
        <v>154.89999999999998</v>
      </c>
      <c r="K1276" s="11"/>
      <c r="M1276" s="11">
        <v>2</v>
      </c>
      <c r="N1276" s="64"/>
      <c r="P1276" s="189">
        <f t="shared" si="61"/>
        <v>77.449999999999989</v>
      </c>
      <c r="Q1276" s="11"/>
      <c r="R1276" s="11"/>
      <c r="S1276" s="11"/>
      <c r="T1276" s="166">
        <f t="shared" si="62"/>
        <v>457</v>
      </c>
      <c r="U1276" s="11"/>
      <c r="V1276" s="11"/>
      <c r="W1276" s="11"/>
      <c r="Y1276" s="155">
        <v>154.89999999999998</v>
      </c>
      <c r="Z1276" s="180"/>
      <c r="AB1276" s="180">
        <f t="shared" si="63"/>
        <v>143.72</v>
      </c>
      <c r="AC1276" s="180">
        <v>182.72</v>
      </c>
      <c r="AD1276" s="11"/>
      <c r="AE1276" s="4"/>
      <c r="AF1276" s="4"/>
    </row>
    <row r="1277" spans="1:32" x14ac:dyDescent="0.2">
      <c r="A1277" s="51"/>
      <c r="B1277" s="11"/>
      <c r="C1277" s="11" t="s">
        <v>99</v>
      </c>
      <c r="D1277" s="11"/>
      <c r="E1277" s="11" t="s">
        <v>101</v>
      </c>
      <c r="F1277" s="11">
        <v>5516</v>
      </c>
      <c r="G1277" s="11"/>
      <c r="H1277" s="11"/>
      <c r="I1277" s="11"/>
      <c r="J1277" s="11">
        <v>923.56999999999994</v>
      </c>
      <c r="K1277" s="11"/>
      <c r="M1277" s="11">
        <v>11</v>
      </c>
      <c r="N1277" s="64"/>
      <c r="P1277" s="189">
        <f t="shared" si="61"/>
        <v>83.960909090909084</v>
      </c>
      <c r="Q1277" s="11"/>
      <c r="R1277" s="11"/>
      <c r="S1277" s="11"/>
      <c r="T1277" s="166">
        <f t="shared" si="62"/>
        <v>501.45454545454544</v>
      </c>
      <c r="U1277" s="11"/>
      <c r="V1277" s="11"/>
      <c r="W1277" s="11"/>
      <c r="Y1277" s="155">
        <v>923.56999999999994</v>
      </c>
      <c r="Z1277" s="180"/>
      <c r="AB1277" s="180">
        <f t="shared" si="63"/>
        <v>856.93</v>
      </c>
      <c r="AC1277" s="180">
        <v>1089.44</v>
      </c>
      <c r="AD1277" s="11"/>
      <c r="AE1277" s="4"/>
      <c r="AF1277" s="4"/>
    </row>
    <row r="1278" spans="1:32" x14ac:dyDescent="0.2">
      <c r="A1278" s="51"/>
      <c r="B1278" s="11"/>
      <c r="C1278" s="11" t="s">
        <v>104</v>
      </c>
      <c r="D1278" s="11"/>
      <c r="E1278" s="11" t="s">
        <v>105</v>
      </c>
      <c r="F1278" s="11">
        <v>467840</v>
      </c>
      <c r="G1278" s="11"/>
      <c r="H1278" s="11"/>
      <c r="I1278" s="11"/>
      <c r="J1278" s="11">
        <v>70822.73000000004</v>
      </c>
      <c r="K1278" s="11"/>
      <c r="M1278" s="11">
        <v>501</v>
      </c>
      <c r="N1278" s="64"/>
      <c r="P1278" s="189">
        <f t="shared" si="61"/>
        <v>141.36273453093821</v>
      </c>
      <c r="Q1278" s="11"/>
      <c r="R1278" s="11"/>
      <c r="S1278" s="11"/>
      <c r="T1278" s="166">
        <f t="shared" si="62"/>
        <v>933.81237524950097</v>
      </c>
      <c r="U1278" s="11"/>
      <c r="V1278" s="11"/>
      <c r="W1278" s="11"/>
      <c r="Y1278" s="155">
        <v>70822.73000000004</v>
      </c>
      <c r="Z1278" s="180"/>
      <c r="AB1278" s="180">
        <f t="shared" si="63"/>
        <v>65712.820000000007</v>
      </c>
      <c r="AC1278" s="180">
        <v>83542.210000000006</v>
      </c>
      <c r="AD1278" s="11"/>
      <c r="AE1278" s="4"/>
      <c r="AF1278" s="4"/>
    </row>
    <row r="1279" spans="1:32" x14ac:dyDescent="0.2">
      <c r="A1279" s="51"/>
      <c r="B1279" s="11"/>
      <c r="C1279" s="11" t="s">
        <v>106</v>
      </c>
      <c r="D1279" s="11"/>
      <c r="E1279" s="11" t="s">
        <v>107</v>
      </c>
      <c r="F1279" s="11">
        <v>1264</v>
      </c>
      <c r="G1279" s="11"/>
      <c r="H1279" s="11"/>
      <c r="I1279" s="11"/>
      <c r="J1279" s="11">
        <v>205.67</v>
      </c>
      <c r="K1279" s="11"/>
      <c r="M1279" s="11">
        <v>1</v>
      </c>
      <c r="N1279" s="64"/>
      <c r="P1279" s="189">
        <f t="shared" si="61"/>
        <v>205.67</v>
      </c>
      <c r="Q1279" s="11"/>
      <c r="R1279" s="11"/>
      <c r="S1279" s="11"/>
      <c r="T1279" s="166">
        <f t="shared" si="62"/>
        <v>1264</v>
      </c>
      <c r="U1279" s="11"/>
      <c r="V1279" s="11"/>
      <c r="W1279" s="11"/>
      <c r="Y1279" s="155">
        <v>205.67</v>
      </c>
      <c r="Z1279" s="180"/>
      <c r="AB1279" s="180">
        <f t="shared" si="63"/>
        <v>190.83</v>
      </c>
      <c r="AC1279" s="180">
        <v>242.61</v>
      </c>
      <c r="AD1279" s="11"/>
      <c r="AE1279" s="4"/>
      <c r="AF1279" s="4"/>
    </row>
    <row r="1280" spans="1:32" x14ac:dyDescent="0.2">
      <c r="A1280" s="51"/>
      <c r="B1280" s="11"/>
      <c r="C1280" s="11" t="s">
        <v>108</v>
      </c>
      <c r="D1280" s="11"/>
      <c r="E1280" s="11" t="s">
        <v>77</v>
      </c>
      <c r="F1280" s="11">
        <v>19299</v>
      </c>
      <c r="G1280" s="11"/>
      <c r="H1280" s="11"/>
      <c r="I1280" s="11"/>
      <c r="J1280" s="11">
        <v>3151.9900000000002</v>
      </c>
      <c r="K1280" s="11"/>
      <c r="M1280" s="11">
        <v>28</v>
      </c>
      <c r="N1280" s="64"/>
      <c r="P1280" s="189">
        <f t="shared" si="61"/>
        <v>112.57107142857144</v>
      </c>
      <c r="Q1280" s="11"/>
      <c r="R1280" s="11"/>
      <c r="S1280" s="11"/>
      <c r="T1280" s="166">
        <f t="shared" si="62"/>
        <v>689.25</v>
      </c>
      <c r="U1280" s="11"/>
      <c r="V1280" s="11"/>
      <c r="W1280" s="11"/>
      <c r="Y1280" s="155">
        <v>3151.9900000000002</v>
      </c>
      <c r="Z1280" s="180"/>
      <c r="AB1280" s="180">
        <f t="shared" si="63"/>
        <v>2924.57</v>
      </c>
      <c r="AC1280" s="180">
        <v>3718.08</v>
      </c>
      <c r="AD1280" s="11"/>
      <c r="AE1280" s="4"/>
      <c r="AF1280" s="4"/>
    </row>
    <row r="1281" spans="1:32" x14ac:dyDescent="0.2">
      <c r="A1281" s="51"/>
      <c r="B1281" s="11"/>
      <c r="C1281" s="11" t="s">
        <v>109</v>
      </c>
      <c r="D1281" s="11"/>
      <c r="E1281" s="11" t="s">
        <v>101</v>
      </c>
      <c r="F1281" s="11">
        <v>415</v>
      </c>
      <c r="G1281" s="11"/>
      <c r="H1281" s="11"/>
      <c r="I1281" s="11"/>
      <c r="J1281" s="11">
        <v>70.709999999999994</v>
      </c>
      <c r="K1281" s="11"/>
      <c r="M1281" s="11">
        <v>1</v>
      </c>
      <c r="N1281" s="64"/>
      <c r="P1281" s="189">
        <f t="shared" si="61"/>
        <v>70.709999999999994</v>
      </c>
      <c r="Q1281" s="11"/>
      <c r="R1281" s="11"/>
      <c r="S1281" s="11"/>
      <c r="T1281" s="166">
        <f t="shared" si="62"/>
        <v>415</v>
      </c>
      <c r="U1281" s="11"/>
      <c r="V1281" s="11"/>
      <c r="W1281" s="11"/>
      <c r="Y1281" s="155">
        <v>70.709999999999994</v>
      </c>
      <c r="Z1281" s="180"/>
      <c r="AB1281" s="180">
        <f t="shared" si="63"/>
        <v>65.61</v>
      </c>
      <c r="AC1281" s="180">
        <v>83.41</v>
      </c>
      <c r="AD1281" s="11"/>
      <c r="AE1281" s="4"/>
      <c r="AF1281" s="4"/>
    </row>
    <row r="1282" spans="1:32" x14ac:dyDescent="0.2">
      <c r="A1282" s="51"/>
      <c r="B1282" s="11"/>
      <c r="C1282" s="11" t="s">
        <v>110</v>
      </c>
      <c r="D1282" s="11"/>
      <c r="E1282" s="11" t="s">
        <v>103</v>
      </c>
      <c r="F1282" s="11">
        <v>204</v>
      </c>
      <c r="G1282" s="11"/>
      <c r="H1282" s="11"/>
      <c r="I1282" s="11"/>
      <c r="J1282" s="11">
        <v>36.89</v>
      </c>
      <c r="K1282" s="11"/>
      <c r="M1282" s="11">
        <v>1</v>
      </c>
      <c r="N1282" s="64"/>
      <c r="P1282" s="189">
        <f t="shared" si="61"/>
        <v>36.89</v>
      </c>
      <c r="Q1282" s="11"/>
      <c r="R1282" s="11"/>
      <c r="S1282" s="11"/>
      <c r="T1282" s="166">
        <f t="shared" si="62"/>
        <v>204</v>
      </c>
      <c r="U1282" s="11"/>
      <c r="V1282" s="11"/>
      <c r="W1282" s="11"/>
      <c r="Y1282" s="155">
        <v>36.89</v>
      </c>
      <c r="Z1282" s="180"/>
      <c r="AB1282" s="180">
        <f t="shared" si="63"/>
        <v>34.229999999999997</v>
      </c>
      <c r="AC1282" s="180">
        <v>43.52</v>
      </c>
      <c r="AD1282" s="11"/>
      <c r="AE1282" s="4"/>
      <c r="AF1282" s="4"/>
    </row>
    <row r="1283" spans="1:32" x14ac:dyDescent="0.2">
      <c r="A1283" s="51"/>
      <c r="B1283" s="11"/>
      <c r="C1283" s="11" t="s">
        <v>110</v>
      </c>
      <c r="D1283" s="11"/>
      <c r="E1283" s="11" t="s">
        <v>100</v>
      </c>
      <c r="F1283" s="11">
        <v>1806423</v>
      </c>
      <c r="G1283" s="11"/>
      <c r="H1283" s="11"/>
      <c r="I1283" s="11"/>
      <c r="J1283" s="11">
        <v>302847.63000000227</v>
      </c>
      <c r="K1283" s="11"/>
      <c r="M1283" s="11">
        <v>5344</v>
      </c>
      <c r="N1283" s="64"/>
      <c r="P1283" s="189">
        <f t="shared" si="61"/>
        <v>56.67058944610821</v>
      </c>
      <c r="Q1283" s="11"/>
      <c r="R1283" s="11"/>
      <c r="S1283" s="11"/>
      <c r="T1283" s="166">
        <f t="shared" si="62"/>
        <v>338.02825598802394</v>
      </c>
      <c r="U1283" s="11"/>
      <c r="V1283" s="11"/>
      <c r="W1283" s="11"/>
      <c r="Y1283" s="155">
        <v>302847.63000000227</v>
      </c>
      <c r="Z1283" s="180"/>
      <c r="AB1283" s="180">
        <f t="shared" si="63"/>
        <v>280996.96000000002</v>
      </c>
      <c r="AC1283" s="180">
        <v>357237.88</v>
      </c>
      <c r="AD1283" s="11"/>
      <c r="AE1283" s="4"/>
      <c r="AF1283" s="4"/>
    </row>
    <row r="1284" spans="1:32" x14ac:dyDescent="0.2">
      <c r="A1284" s="51"/>
      <c r="B1284" s="11"/>
      <c r="C1284" s="11" t="s">
        <v>111</v>
      </c>
      <c r="D1284" s="11"/>
      <c r="E1284" s="11" t="s">
        <v>100</v>
      </c>
      <c r="F1284" s="11">
        <v>10672</v>
      </c>
      <c r="G1284" s="11"/>
      <c r="H1284" s="11"/>
      <c r="I1284" s="11"/>
      <c r="J1284" s="11">
        <v>1119.24</v>
      </c>
      <c r="K1284" s="11"/>
      <c r="M1284" s="11">
        <v>20</v>
      </c>
      <c r="N1284" s="64"/>
      <c r="P1284" s="189">
        <f t="shared" si="61"/>
        <v>55.962000000000003</v>
      </c>
      <c r="Q1284" s="11"/>
      <c r="R1284" s="11"/>
      <c r="S1284" s="11"/>
      <c r="T1284" s="166">
        <f t="shared" si="62"/>
        <v>533.6</v>
      </c>
      <c r="U1284" s="11"/>
      <c r="V1284" s="11"/>
      <c r="W1284" s="11"/>
      <c r="Y1284" s="155">
        <v>1119.24</v>
      </c>
      <c r="Z1284" s="180"/>
      <c r="AB1284" s="180">
        <f t="shared" si="63"/>
        <v>1038.49</v>
      </c>
      <c r="AC1284" s="180">
        <v>1320.25</v>
      </c>
      <c r="AD1284" s="11"/>
      <c r="AE1284" s="4"/>
      <c r="AF1284" s="4"/>
    </row>
    <row r="1285" spans="1:32" x14ac:dyDescent="0.2">
      <c r="A1285" s="51"/>
      <c r="B1285" s="11"/>
      <c r="C1285" s="11" t="s">
        <v>112</v>
      </c>
      <c r="D1285" s="11"/>
      <c r="E1285" s="11" t="s">
        <v>103</v>
      </c>
      <c r="F1285" s="11">
        <v>550</v>
      </c>
      <c r="G1285" s="11"/>
      <c r="H1285" s="11"/>
      <c r="I1285" s="11"/>
      <c r="J1285" s="11">
        <v>92.29</v>
      </c>
      <c r="K1285" s="11"/>
      <c r="M1285" s="11">
        <v>1</v>
      </c>
      <c r="N1285" s="64"/>
      <c r="P1285" s="189">
        <f t="shared" si="61"/>
        <v>92.29</v>
      </c>
      <c r="Q1285" s="11"/>
      <c r="R1285" s="11"/>
      <c r="S1285" s="11"/>
      <c r="T1285" s="166">
        <f t="shared" si="62"/>
        <v>550</v>
      </c>
      <c r="U1285" s="11"/>
      <c r="V1285" s="11"/>
      <c r="W1285" s="11"/>
      <c r="Y1285" s="155">
        <v>92.29</v>
      </c>
      <c r="Z1285" s="180"/>
      <c r="AB1285" s="180">
        <f t="shared" si="63"/>
        <v>85.63</v>
      </c>
      <c r="AC1285" s="180">
        <v>108.86</v>
      </c>
      <c r="AD1285" s="11"/>
      <c r="AE1285" s="4"/>
      <c r="AF1285" s="4"/>
    </row>
    <row r="1286" spans="1:32" x14ac:dyDescent="0.2">
      <c r="A1286" s="51"/>
      <c r="B1286" s="11"/>
      <c r="C1286" s="11" t="s">
        <v>112</v>
      </c>
      <c r="D1286" s="11"/>
      <c r="E1286" s="11" t="s">
        <v>100</v>
      </c>
      <c r="F1286" s="11">
        <v>27063</v>
      </c>
      <c r="G1286" s="11"/>
      <c r="H1286" s="11"/>
      <c r="I1286" s="11"/>
      <c r="J1286" s="11">
        <v>4673.82</v>
      </c>
      <c r="K1286" s="11"/>
      <c r="M1286" s="11">
        <v>92</v>
      </c>
      <c r="N1286" s="64"/>
      <c r="P1286" s="189">
        <f t="shared" si="61"/>
        <v>50.802391304347822</v>
      </c>
      <c r="Q1286" s="11"/>
      <c r="R1286" s="11"/>
      <c r="S1286" s="11"/>
      <c r="T1286" s="166">
        <f t="shared" si="62"/>
        <v>294.16304347826087</v>
      </c>
      <c r="U1286" s="11"/>
      <c r="V1286" s="11"/>
      <c r="W1286" s="11"/>
      <c r="Y1286" s="155">
        <v>4673.82</v>
      </c>
      <c r="Z1286" s="180"/>
      <c r="AB1286" s="180">
        <f t="shared" si="63"/>
        <v>4336.6000000000004</v>
      </c>
      <c r="AC1286" s="180">
        <v>5513.22</v>
      </c>
      <c r="AD1286" s="11"/>
      <c r="AE1286" s="4"/>
      <c r="AF1286" s="4"/>
    </row>
    <row r="1287" spans="1:32" x14ac:dyDescent="0.2">
      <c r="A1287" s="51"/>
      <c r="B1287" s="11"/>
      <c r="C1287" s="11" t="s">
        <v>113</v>
      </c>
      <c r="D1287" s="11"/>
      <c r="E1287" s="11" t="s">
        <v>100</v>
      </c>
      <c r="F1287" s="11">
        <v>3350</v>
      </c>
      <c r="G1287" s="11"/>
      <c r="H1287" s="11"/>
      <c r="I1287" s="11"/>
      <c r="J1287" s="11">
        <v>590.12000000000012</v>
      </c>
      <c r="K1287" s="11"/>
      <c r="M1287" s="11">
        <v>12</v>
      </c>
      <c r="N1287" s="64"/>
      <c r="P1287" s="189">
        <f t="shared" si="61"/>
        <v>49.176666666666677</v>
      </c>
      <c r="Q1287" s="11"/>
      <c r="R1287" s="11"/>
      <c r="S1287" s="11"/>
      <c r="T1287" s="166">
        <f t="shared" si="62"/>
        <v>279.16666666666669</v>
      </c>
      <c r="U1287" s="11"/>
      <c r="V1287" s="11"/>
      <c r="W1287" s="11"/>
      <c r="Y1287" s="155">
        <v>590.12000000000012</v>
      </c>
      <c r="Z1287" s="180"/>
      <c r="AB1287" s="180">
        <f t="shared" si="63"/>
        <v>547.54</v>
      </c>
      <c r="AC1287" s="180">
        <v>696.1</v>
      </c>
      <c r="AD1287" s="11"/>
      <c r="AE1287" s="4"/>
      <c r="AF1287" s="4"/>
    </row>
    <row r="1288" spans="1:32" x14ac:dyDescent="0.2">
      <c r="A1288" s="51"/>
      <c r="B1288" s="11"/>
      <c r="C1288" s="11" t="s">
        <v>114</v>
      </c>
      <c r="D1288" s="11"/>
      <c r="E1288" s="11" t="s">
        <v>100</v>
      </c>
      <c r="F1288" s="11">
        <v>12803</v>
      </c>
      <c r="G1288" s="11"/>
      <c r="H1288" s="11"/>
      <c r="I1288" s="11"/>
      <c r="J1288" s="11">
        <v>1772.83</v>
      </c>
      <c r="K1288" s="11"/>
      <c r="M1288" s="11">
        <v>24</v>
      </c>
      <c r="N1288" s="64"/>
      <c r="P1288" s="189">
        <f t="shared" si="61"/>
        <v>73.867916666666659</v>
      </c>
      <c r="Q1288" s="11"/>
      <c r="R1288" s="11"/>
      <c r="S1288" s="11"/>
      <c r="T1288" s="166">
        <f t="shared" si="62"/>
        <v>533.45833333333337</v>
      </c>
      <c r="U1288" s="11"/>
      <c r="V1288" s="11"/>
      <c r="W1288" s="11"/>
      <c r="Y1288" s="155">
        <v>1772.83</v>
      </c>
      <c r="Z1288" s="180"/>
      <c r="AB1288" s="180">
        <f t="shared" si="63"/>
        <v>1644.92</v>
      </c>
      <c r="AC1288" s="180">
        <v>2091.2199999999998</v>
      </c>
      <c r="AD1288" s="11"/>
      <c r="AE1288" s="4"/>
      <c r="AF1288" s="4"/>
    </row>
    <row r="1289" spans="1:32" x14ac:dyDescent="0.2">
      <c r="A1289" s="51"/>
      <c r="B1289" s="11"/>
      <c r="C1289" s="11" t="s">
        <v>115</v>
      </c>
      <c r="D1289" s="11"/>
      <c r="E1289" s="11" t="s">
        <v>100</v>
      </c>
      <c r="F1289" s="11">
        <v>555</v>
      </c>
      <c r="G1289" s="11"/>
      <c r="H1289" s="11"/>
      <c r="I1289" s="11"/>
      <c r="J1289" s="11">
        <v>70.599999999999994</v>
      </c>
      <c r="K1289" s="11"/>
      <c r="M1289" s="11">
        <v>2</v>
      </c>
      <c r="N1289" s="64"/>
      <c r="P1289" s="189">
        <f t="shared" si="61"/>
        <v>35.299999999999997</v>
      </c>
      <c r="Q1289" s="11"/>
      <c r="R1289" s="11"/>
      <c r="S1289" s="11"/>
      <c r="T1289" s="166">
        <f t="shared" si="62"/>
        <v>277.5</v>
      </c>
      <c r="U1289" s="11"/>
      <c r="V1289" s="11"/>
      <c r="W1289" s="11"/>
      <c r="Y1289" s="155">
        <v>70.599999999999994</v>
      </c>
      <c r="Z1289" s="180"/>
      <c r="AB1289" s="180">
        <f t="shared" si="63"/>
        <v>65.510000000000005</v>
      </c>
      <c r="AC1289" s="180">
        <v>83.28</v>
      </c>
      <c r="AD1289" s="11"/>
      <c r="AE1289" s="4"/>
      <c r="AF1289" s="4"/>
    </row>
    <row r="1290" spans="1:32" x14ac:dyDescent="0.2">
      <c r="A1290" s="51"/>
      <c r="B1290" s="11"/>
      <c r="C1290" s="11" t="s">
        <v>115</v>
      </c>
      <c r="D1290" s="11"/>
      <c r="E1290" s="11" t="s">
        <v>101</v>
      </c>
      <c r="F1290" s="11">
        <v>1917054</v>
      </c>
      <c r="G1290" s="11"/>
      <c r="H1290" s="11"/>
      <c r="I1290" s="11"/>
      <c r="J1290" s="11">
        <v>312764.75999999937</v>
      </c>
      <c r="K1290" s="11"/>
      <c r="M1290" s="11">
        <v>3942</v>
      </c>
      <c r="N1290" s="64"/>
      <c r="P1290" s="189">
        <f t="shared" si="61"/>
        <v>79.341643835616281</v>
      </c>
      <c r="Q1290" s="11"/>
      <c r="R1290" s="11"/>
      <c r="S1290" s="11"/>
      <c r="T1290" s="166">
        <f t="shared" si="62"/>
        <v>486.3150684931507</v>
      </c>
      <c r="U1290" s="11"/>
      <c r="V1290" s="11"/>
      <c r="W1290" s="11"/>
      <c r="Y1290" s="155">
        <v>312764.75999999937</v>
      </c>
      <c r="Z1290" s="180"/>
      <c r="AB1290" s="180">
        <f t="shared" si="63"/>
        <v>290198.56</v>
      </c>
      <c r="AC1290" s="180">
        <v>368936.08</v>
      </c>
      <c r="AD1290" s="11"/>
      <c r="AE1290" s="4"/>
      <c r="AF1290" s="4"/>
    </row>
    <row r="1291" spans="1:32" x14ac:dyDescent="0.2">
      <c r="A1291" s="51"/>
      <c r="B1291" s="11"/>
      <c r="C1291" s="11" t="s">
        <v>116</v>
      </c>
      <c r="D1291" s="11"/>
      <c r="E1291" s="11" t="s">
        <v>117</v>
      </c>
      <c r="F1291" s="11">
        <v>2212</v>
      </c>
      <c r="G1291" s="11"/>
      <c r="H1291" s="11"/>
      <c r="I1291" s="11"/>
      <c r="J1291" s="11">
        <v>365.02</v>
      </c>
      <c r="K1291" s="11"/>
      <c r="M1291" s="11">
        <v>3</v>
      </c>
      <c r="N1291" s="64"/>
      <c r="P1291" s="189">
        <f t="shared" si="61"/>
        <v>121.67333333333333</v>
      </c>
      <c r="Q1291" s="11"/>
      <c r="R1291" s="11"/>
      <c r="S1291" s="11"/>
      <c r="T1291" s="166">
        <f t="shared" si="62"/>
        <v>737.33333333333337</v>
      </c>
      <c r="U1291" s="11"/>
      <c r="V1291" s="11"/>
      <c r="W1291" s="11"/>
      <c r="Y1291" s="155">
        <v>365.02</v>
      </c>
      <c r="Z1291" s="180"/>
      <c r="AB1291" s="180">
        <f t="shared" si="63"/>
        <v>338.68</v>
      </c>
      <c r="AC1291" s="180">
        <v>430.58</v>
      </c>
      <c r="AD1291" s="11"/>
      <c r="AE1291" s="4"/>
      <c r="AF1291" s="4"/>
    </row>
    <row r="1292" spans="1:32" x14ac:dyDescent="0.2">
      <c r="A1292" s="51"/>
      <c r="B1292" s="11"/>
      <c r="C1292" s="11" t="s">
        <v>118</v>
      </c>
      <c r="D1292" s="11"/>
      <c r="E1292" s="11" t="s">
        <v>88</v>
      </c>
      <c r="F1292" s="11">
        <v>1018</v>
      </c>
      <c r="G1292" s="11"/>
      <c r="H1292" s="11"/>
      <c r="I1292" s="11"/>
      <c r="J1292" s="11">
        <v>166.78</v>
      </c>
      <c r="K1292" s="11"/>
      <c r="M1292" s="11">
        <v>1</v>
      </c>
      <c r="N1292" s="64"/>
      <c r="P1292" s="189">
        <f t="shared" si="61"/>
        <v>166.78</v>
      </c>
      <c r="Q1292" s="11"/>
      <c r="R1292" s="11"/>
      <c r="S1292" s="11"/>
      <c r="T1292" s="166">
        <f t="shared" si="62"/>
        <v>1018</v>
      </c>
      <c r="U1292" s="11"/>
      <c r="V1292" s="11"/>
      <c r="W1292" s="11"/>
      <c r="Y1292" s="155">
        <v>166.78</v>
      </c>
      <c r="Z1292" s="180"/>
      <c r="AB1292" s="180">
        <f t="shared" si="63"/>
        <v>154.75</v>
      </c>
      <c r="AC1292" s="180">
        <v>196.73</v>
      </c>
      <c r="AD1292" s="11"/>
      <c r="AE1292" s="4"/>
      <c r="AF1292" s="4"/>
    </row>
    <row r="1293" spans="1:32" x14ac:dyDescent="0.2">
      <c r="A1293" s="51"/>
      <c r="B1293" s="11"/>
      <c r="C1293" s="11" t="s">
        <v>119</v>
      </c>
      <c r="D1293" s="11"/>
      <c r="E1293" s="11" t="s">
        <v>77</v>
      </c>
      <c r="F1293" s="11">
        <v>5450</v>
      </c>
      <c r="G1293" s="11"/>
      <c r="H1293" s="11"/>
      <c r="I1293" s="11"/>
      <c r="J1293" s="11">
        <v>884.58999999999992</v>
      </c>
      <c r="K1293" s="11"/>
      <c r="M1293" s="11">
        <v>4</v>
      </c>
      <c r="N1293" s="64"/>
      <c r="P1293" s="189">
        <f t="shared" si="61"/>
        <v>221.14749999999998</v>
      </c>
      <c r="Q1293" s="11"/>
      <c r="R1293" s="11"/>
      <c r="S1293" s="11"/>
      <c r="T1293" s="166">
        <f t="shared" si="62"/>
        <v>1362.5</v>
      </c>
      <c r="U1293" s="11"/>
      <c r="V1293" s="11"/>
      <c r="W1293" s="11"/>
      <c r="Y1293" s="155">
        <v>884.58999999999992</v>
      </c>
      <c r="Z1293" s="180"/>
      <c r="AB1293" s="180">
        <f t="shared" si="63"/>
        <v>820.77</v>
      </c>
      <c r="AC1293" s="180">
        <v>1043.46</v>
      </c>
      <c r="AD1293" s="11"/>
      <c r="AE1293" s="4"/>
      <c r="AF1293" s="4"/>
    </row>
    <row r="1294" spans="1:32" x14ac:dyDescent="0.2">
      <c r="A1294" s="51"/>
      <c r="B1294" s="11"/>
      <c r="C1294" s="11" t="s">
        <v>120</v>
      </c>
      <c r="D1294" s="11"/>
      <c r="E1294" s="11" t="s">
        <v>121</v>
      </c>
      <c r="F1294" s="11">
        <v>436927</v>
      </c>
      <c r="G1294" s="11"/>
      <c r="H1294" s="11"/>
      <c r="I1294" s="11"/>
      <c r="J1294" s="11">
        <v>66657.729999999967</v>
      </c>
      <c r="K1294" s="11"/>
      <c r="M1294" s="11">
        <v>411</v>
      </c>
      <c r="N1294" s="64"/>
      <c r="P1294" s="189">
        <f t="shared" si="61"/>
        <v>162.1842579075425</v>
      </c>
      <c r="Q1294" s="11"/>
      <c r="R1294" s="11"/>
      <c r="S1294" s="11"/>
      <c r="T1294" s="166">
        <f t="shared" si="62"/>
        <v>1063.0827250608272</v>
      </c>
      <c r="U1294" s="11"/>
      <c r="V1294" s="11"/>
      <c r="W1294" s="11"/>
      <c r="Y1294" s="155">
        <v>66657.729999999967</v>
      </c>
      <c r="Z1294" s="180"/>
      <c r="AB1294" s="180">
        <f t="shared" si="63"/>
        <v>61848.33</v>
      </c>
      <c r="AC1294" s="180">
        <v>78629.2</v>
      </c>
      <c r="AD1294" s="11"/>
      <c r="AE1294" s="4"/>
      <c r="AF1294" s="4"/>
    </row>
    <row r="1295" spans="1:32" x14ac:dyDescent="0.2">
      <c r="A1295" s="51"/>
      <c r="B1295" s="11"/>
      <c r="C1295" s="11" t="s">
        <v>122</v>
      </c>
      <c r="D1295" s="11"/>
      <c r="E1295" s="11" t="s">
        <v>117</v>
      </c>
      <c r="F1295" s="11">
        <v>204792</v>
      </c>
      <c r="G1295" s="11"/>
      <c r="H1295" s="11"/>
      <c r="I1295" s="11"/>
      <c r="J1295" s="11">
        <v>32300.229999999981</v>
      </c>
      <c r="K1295" s="11"/>
      <c r="M1295" s="11">
        <v>268</v>
      </c>
      <c r="N1295" s="64"/>
      <c r="P1295" s="189">
        <f t="shared" si="61"/>
        <v>120.52324626865665</v>
      </c>
      <c r="Q1295" s="11"/>
      <c r="R1295" s="11"/>
      <c r="S1295" s="11"/>
      <c r="T1295" s="166">
        <f t="shared" si="62"/>
        <v>764.14925373134326</v>
      </c>
      <c r="U1295" s="11"/>
      <c r="V1295" s="11"/>
      <c r="W1295" s="11"/>
      <c r="Y1295" s="155">
        <v>32300.229999999981</v>
      </c>
      <c r="Z1295" s="180"/>
      <c r="AB1295" s="180">
        <f t="shared" si="63"/>
        <v>29969.75</v>
      </c>
      <c r="AC1295" s="180">
        <v>38101.22</v>
      </c>
      <c r="AD1295" s="11"/>
      <c r="AE1295" s="4"/>
      <c r="AF1295" s="4"/>
    </row>
    <row r="1296" spans="1:32" x14ac:dyDescent="0.2">
      <c r="A1296" s="51"/>
      <c r="B1296" s="11"/>
      <c r="C1296" s="11" t="s">
        <v>123</v>
      </c>
      <c r="D1296" s="11"/>
      <c r="E1296" s="11" t="s">
        <v>124</v>
      </c>
      <c r="F1296" s="11">
        <v>218175</v>
      </c>
      <c r="G1296" s="11"/>
      <c r="H1296" s="11"/>
      <c r="I1296" s="11"/>
      <c r="J1296" s="11">
        <v>34177.759999999973</v>
      </c>
      <c r="K1296" s="11"/>
      <c r="M1296" s="11">
        <v>250</v>
      </c>
      <c r="N1296" s="64"/>
      <c r="P1296" s="189">
        <f t="shared" si="61"/>
        <v>136.71103999999988</v>
      </c>
      <c r="Q1296" s="11"/>
      <c r="R1296" s="11"/>
      <c r="S1296" s="11"/>
      <c r="T1296" s="166">
        <f t="shared" si="62"/>
        <v>872.7</v>
      </c>
      <c r="U1296" s="11"/>
      <c r="V1296" s="11"/>
      <c r="W1296" s="11"/>
      <c r="Y1296" s="155">
        <v>34177.759999999973</v>
      </c>
      <c r="Z1296" s="180"/>
      <c r="AB1296" s="180">
        <f t="shared" si="63"/>
        <v>31711.81</v>
      </c>
      <c r="AC1296" s="180">
        <v>40315.949999999997</v>
      </c>
      <c r="AD1296" s="11"/>
      <c r="AE1296" s="4"/>
      <c r="AF1296" s="4"/>
    </row>
    <row r="1297" spans="1:32" x14ac:dyDescent="0.2">
      <c r="A1297" s="51"/>
      <c r="B1297" s="11"/>
      <c r="C1297" s="11" t="s">
        <v>125</v>
      </c>
      <c r="D1297" s="11"/>
      <c r="E1297" s="11" t="s">
        <v>66</v>
      </c>
      <c r="F1297" s="11">
        <v>3287764</v>
      </c>
      <c r="G1297" s="11"/>
      <c r="H1297" s="11"/>
      <c r="I1297" s="11"/>
      <c r="J1297" s="11">
        <v>506495.34000000096</v>
      </c>
      <c r="K1297" s="11"/>
      <c r="M1297" s="11">
        <v>4320</v>
      </c>
      <c r="N1297" s="64"/>
      <c r="P1297" s="189">
        <f t="shared" si="61"/>
        <v>117.24429166666688</v>
      </c>
      <c r="Q1297" s="11"/>
      <c r="R1297" s="11"/>
      <c r="S1297" s="11"/>
      <c r="T1297" s="166">
        <f t="shared" si="62"/>
        <v>761.05648148148146</v>
      </c>
      <c r="U1297" s="11"/>
      <c r="V1297" s="11"/>
      <c r="W1297" s="11"/>
      <c r="Y1297" s="155">
        <v>506495.34000000096</v>
      </c>
      <c r="Z1297" s="180"/>
      <c r="AB1297" s="180">
        <f t="shared" si="63"/>
        <v>469951.34</v>
      </c>
      <c r="AC1297" s="180">
        <v>597459.92000000004</v>
      </c>
      <c r="AD1297" s="11"/>
      <c r="AE1297" s="4"/>
      <c r="AF1297" s="4"/>
    </row>
    <row r="1298" spans="1:32" x14ac:dyDescent="0.2">
      <c r="A1298" s="51"/>
      <c r="B1298" s="11"/>
      <c r="C1298" s="11" t="s">
        <v>125</v>
      </c>
      <c r="D1298" s="11"/>
      <c r="E1298" s="11" t="s">
        <v>73</v>
      </c>
      <c r="F1298" s="11">
        <v>6488</v>
      </c>
      <c r="G1298" s="11"/>
      <c r="H1298" s="11"/>
      <c r="I1298" s="11"/>
      <c r="J1298" s="11">
        <v>1059.07</v>
      </c>
      <c r="K1298" s="11"/>
      <c r="M1298" s="11">
        <v>6</v>
      </c>
      <c r="N1298" s="64"/>
      <c r="P1298" s="189">
        <f t="shared" si="61"/>
        <v>176.51166666666666</v>
      </c>
      <c r="Q1298" s="11"/>
      <c r="R1298" s="11"/>
      <c r="S1298" s="11"/>
      <c r="T1298" s="166">
        <f t="shared" si="62"/>
        <v>1081.3333333333333</v>
      </c>
      <c r="U1298" s="11"/>
      <c r="V1298" s="11"/>
      <c r="W1298" s="11"/>
      <c r="Y1298" s="155">
        <v>1059.07</v>
      </c>
      <c r="Z1298" s="180"/>
      <c r="AB1298" s="180">
        <f t="shared" si="63"/>
        <v>982.66</v>
      </c>
      <c r="AC1298" s="180">
        <v>1249.27</v>
      </c>
      <c r="AD1298" s="11"/>
      <c r="AE1298" s="4"/>
      <c r="AF1298" s="4"/>
    </row>
    <row r="1299" spans="1:32" x14ac:dyDescent="0.2">
      <c r="A1299" s="51"/>
      <c r="B1299" s="11"/>
      <c r="C1299" s="11" t="s">
        <v>126</v>
      </c>
      <c r="D1299" s="11"/>
      <c r="E1299" s="11" t="s">
        <v>105</v>
      </c>
      <c r="F1299" s="11">
        <v>740</v>
      </c>
      <c r="G1299" s="11"/>
      <c r="H1299" s="11"/>
      <c r="I1299" s="11"/>
      <c r="J1299" s="11">
        <v>122.52</v>
      </c>
      <c r="K1299" s="11"/>
      <c r="M1299" s="11">
        <v>1</v>
      </c>
      <c r="N1299" s="64"/>
      <c r="P1299" s="189">
        <f t="shared" si="61"/>
        <v>122.52</v>
      </c>
      <c r="Q1299" s="11"/>
      <c r="R1299" s="11"/>
      <c r="S1299" s="11"/>
      <c r="T1299" s="166">
        <f t="shared" si="62"/>
        <v>740</v>
      </c>
      <c r="U1299" s="11"/>
      <c r="V1299" s="11"/>
      <c r="W1299" s="11"/>
      <c r="Y1299" s="155">
        <v>122.52</v>
      </c>
      <c r="Z1299" s="180"/>
      <c r="AB1299" s="180">
        <f t="shared" si="63"/>
        <v>113.68</v>
      </c>
      <c r="AC1299" s="180">
        <v>144.52000000000001</v>
      </c>
      <c r="AD1299" s="11"/>
      <c r="AE1299" s="4"/>
      <c r="AF1299" s="4"/>
    </row>
    <row r="1300" spans="1:32" x14ac:dyDescent="0.2">
      <c r="A1300" s="51"/>
      <c r="B1300" s="11"/>
      <c r="C1300" s="11" t="s">
        <v>127</v>
      </c>
      <c r="D1300" s="11"/>
      <c r="E1300" s="11" t="s">
        <v>128</v>
      </c>
      <c r="F1300" s="11">
        <v>2335</v>
      </c>
      <c r="G1300" s="11"/>
      <c r="H1300" s="11"/>
      <c r="I1300" s="11"/>
      <c r="J1300" s="11">
        <v>291.88</v>
      </c>
      <c r="K1300" s="11"/>
      <c r="M1300" s="11">
        <v>3</v>
      </c>
      <c r="N1300" s="64"/>
      <c r="P1300" s="189">
        <f t="shared" si="61"/>
        <v>97.293333333333337</v>
      </c>
      <c r="Q1300" s="11"/>
      <c r="R1300" s="11"/>
      <c r="S1300" s="11"/>
      <c r="T1300" s="166">
        <f t="shared" si="62"/>
        <v>778.33333333333337</v>
      </c>
      <c r="U1300" s="11"/>
      <c r="V1300" s="11"/>
      <c r="W1300" s="11"/>
      <c r="Y1300" s="155">
        <v>291.88</v>
      </c>
      <c r="Z1300" s="180"/>
      <c r="AB1300" s="180">
        <f t="shared" si="63"/>
        <v>270.82</v>
      </c>
      <c r="AC1300" s="180">
        <v>344.3</v>
      </c>
      <c r="AD1300" s="11"/>
      <c r="AE1300" s="4"/>
      <c r="AF1300" s="4"/>
    </row>
    <row r="1301" spans="1:32" x14ac:dyDescent="0.2">
      <c r="A1301" s="51"/>
      <c r="B1301" s="11"/>
      <c r="C1301" s="11" t="s">
        <v>127</v>
      </c>
      <c r="D1301" s="11"/>
      <c r="E1301" s="11" t="s">
        <v>105</v>
      </c>
      <c r="F1301" s="11">
        <v>22900</v>
      </c>
      <c r="G1301" s="11"/>
      <c r="H1301" s="11"/>
      <c r="I1301" s="11"/>
      <c r="J1301" s="11">
        <v>3430.4699999999989</v>
      </c>
      <c r="K1301" s="11"/>
      <c r="M1301" s="11">
        <v>26</v>
      </c>
      <c r="N1301" s="64"/>
      <c r="P1301" s="189">
        <f t="shared" si="61"/>
        <v>131.94115384615381</v>
      </c>
      <c r="Q1301" s="11"/>
      <c r="R1301" s="11"/>
      <c r="S1301" s="11"/>
      <c r="T1301" s="166">
        <f t="shared" si="62"/>
        <v>880.76923076923072</v>
      </c>
      <c r="U1301" s="11"/>
      <c r="V1301" s="11"/>
      <c r="W1301" s="11"/>
      <c r="Y1301" s="155">
        <v>3430.4699999999989</v>
      </c>
      <c r="Z1301" s="180"/>
      <c r="AB1301" s="180">
        <f t="shared" si="63"/>
        <v>3182.96</v>
      </c>
      <c r="AC1301" s="180">
        <v>4046.57</v>
      </c>
      <c r="AD1301" s="11"/>
      <c r="AE1301" s="4"/>
      <c r="AF1301" s="4"/>
    </row>
    <row r="1302" spans="1:32" x14ac:dyDescent="0.2">
      <c r="A1302" s="51"/>
      <c r="B1302" s="11"/>
      <c r="C1302" s="11" t="s">
        <v>129</v>
      </c>
      <c r="D1302" s="11"/>
      <c r="E1302" s="11" t="s">
        <v>131</v>
      </c>
      <c r="F1302" s="11">
        <v>214</v>
      </c>
      <c r="G1302" s="11"/>
      <c r="H1302" s="11"/>
      <c r="I1302" s="11"/>
      <c r="J1302" s="11">
        <v>38.94</v>
      </c>
      <c r="K1302" s="11"/>
      <c r="M1302" s="11">
        <v>1</v>
      </c>
      <c r="N1302" s="64"/>
      <c r="P1302" s="189">
        <f t="shared" si="61"/>
        <v>38.94</v>
      </c>
      <c r="Q1302" s="11"/>
      <c r="R1302" s="11"/>
      <c r="S1302" s="11"/>
      <c r="T1302" s="166">
        <f t="shared" si="62"/>
        <v>214</v>
      </c>
      <c r="U1302" s="11"/>
      <c r="V1302" s="11"/>
      <c r="W1302" s="11"/>
      <c r="Y1302" s="155">
        <v>38.94</v>
      </c>
      <c r="Z1302" s="180"/>
      <c r="AB1302" s="180">
        <f t="shared" si="63"/>
        <v>36.130000000000003</v>
      </c>
      <c r="AC1302" s="180">
        <v>45.93</v>
      </c>
      <c r="AD1302" s="11"/>
      <c r="AE1302" s="4"/>
      <c r="AF1302" s="4"/>
    </row>
    <row r="1303" spans="1:32" x14ac:dyDescent="0.2">
      <c r="A1303" s="51"/>
      <c r="B1303" s="11"/>
      <c r="C1303" s="11" t="s">
        <v>129</v>
      </c>
      <c r="D1303" s="11"/>
      <c r="E1303" s="11" t="s">
        <v>130</v>
      </c>
      <c r="F1303" s="11">
        <v>4852</v>
      </c>
      <c r="G1303" s="11"/>
      <c r="H1303" s="11"/>
      <c r="I1303" s="11"/>
      <c r="J1303" s="11">
        <v>611.62</v>
      </c>
      <c r="K1303" s="11"/>
      <c r="M1303" s="11">
        <v>4</v>
      </c>
      <c r="N1303" s="64"/>
      <c r="P1303" s="189">
        <f t="shared" si="61"/>
        <v>152.905</v>
      </c>
      <c r="Q1303" s="11"/>
      <c r="R1303" s="11"/>
      <c r="S1303" s="11"/>
      <c r="T1303" s="166">
        <f t="shared" si="62"/>
        <v>1213</v>
      </c>
      <c r="U1303" s="11"/>
      <c r="V1303" s="11"/>
      <c r="W1303" s="11"/>
      <c r="Y1303" s="155">
        <v>611.62</v>
      </c>
      <c r="Z1303" s="180"/>
      <c r="AB1303" s="180">
        <f t="shared" si="63"/>
        <v>567.49</v>
      </c>
      <c r="AC1303" s="180">
        <v>721.46</v>
      </c>
      <c r="AD1303" s="11"/>
      <c r="AE1303" s="4"/>
      <c r="AF1303" s="4"/>
    </row>
    <row r="1304" spans="1:32" x14ac:dyDescent="0.2">
      <c r="A1304" s="51"/>
      <c r="B1304" s="11"/>
      <c r="C1304" s="11" t="s">
        <v>132</v>
      </c>
      <c r="D1304" s="11"/>
      <c r="E1304" s="11" t="s">
        <v>128</v>
      </c>
      <c r="F1304" s="11">
        <v>1848965</v>
      </c>
      <c r="G1304" s="11"/>
      <c r="H1304" s="11"/>
      <c r="I1304" s="11"/>
      <c r="J1304" s="11">
        <v>292134.21999999927</v>
      </c>
      <c r="K1304" s="11"/>
      <c r="M1304" s="11">
        <v>2260</v>
      </c>
      <c r="N1304" s="64"/>
      <c r="P1304" s="189">
        <f t="shared" si="61"/>
        <v>129.2629292035395</v>
      </c>
      <c r="Q1304" s="11"/>
      <c r="R1304" s="11"/>
      <c r="S1304" s="11"/>
      <c r="T1304" s="166">
        <f t="shared" si="62"/>
        <v>818.12610619469024</v>
      </c>
      <c r="U1304" s="11"/>
      <c r="V1304" s="11"/>
      <c r="W1304" s="11"/>
      <c r="Y1304" s="155">
        <v>292134.21999999927</v>
      </c>
      <c r="Z1304" s="180"/>
      <c r="AB1304" s="180">
        <f t="shared" si="63"/>
        <v>271056.53000000003</v>
      </c>
      <c r="AC1304" s="180">
        <v>344600.38</v>
      </c>
      <c r="AD1304" s="11"/>
      <c r="AE1304" s="4"/>
      <c r="AF1304" s="4"/>
    </row>
    <row r="1305" spans="1:32" x14ac:dyDescent="0.2">
      <c r="A1305" s="51"/>
      <c r="B1305" s="11"/>
      <c r="C1305" s="11" t="s">
        <v>132</v>
      </c>
      <c r="D1305" s="11"/>
      <c r="E1305" s="11" t="s">
        <v>70</v>
      </c>
      <c r="F1305" s="11">
        <v>1052</v>
      </c>
      <c r="G1305" s="11"/>
      <c r="H1305" s="11"/>
      <c r="I1305" s="11"/>
      <c r="J1305" s="11">
        <v>68.62</v>
      </c>
      <c r="K1305" s="11"/>
      <c r="M1305" s="11">
        <v>1</v>
      </c>
      <c r="N1305" s="64"/>
      <c r="P1305" s="189">
        <f t="shared" si="61"/>
        <v>68.62</v>
      </c>
      <c r="Q1305" s="11"/>
      <c r="R1305" s="11"/>
      <c r="S1305" s="11"/>
      <c r="T1305" s="166">
        <f t="shared" si="62"/>
        <v>1052</v>
      </c>
      <c r="U1305" s="11"/>
      <c r="V1305" s="11"/>
      <c r="W1305" s="11"/>
      <c r="Y1305" s="155">
        <v>68.62</v>
      </c>
      <c r="Z1305" s="180"/>
      <c r="AB1305" s="180">
        <f t="shared" si="63"/>
        <v>63.67</v>
      </c>
      <c r="AC1305" s="180">
        <v>80.94</v>
      </c>
      <c r="AD1305" s="11"/>
      <c r="AE1305" s="4"/>
      <c r="AF1305" s="4"/>
    </row>
    <row r="1306" spans="1:32" x14ac:dyDescent="0.2">
      <c r="A1306" s="51"/>
      <c r="B1306" s="11"/>
      <c r="C1306" s="11" t="s">
        <v>133</v>
      </c>
      <c r="D1306" s="11"/>
      <c r="E1306" s="11" t="s">
        <v>77</v>
      </c>
      <c r="F1306" s="11">
        <v>515302</v>
      </c>
      <c r="G1306" s="11"/>
      <c r="H1306" s="11"/>
      <c r="I1306" s="11"/>
      <c r="J1306" s="11">
        <v>79010.370000000083</v>
      </c>
      <c r="K1306" s="11"/>
      <c r="M1306" s="11">
        <v>518</v>
      </c>
      <c r="N1306" s="64"/>
      <c r="P1306" s="189">
        <f t="shared" si="61"/>
        <v>152.52967181467199</v>
      </c>
      <c r="Q1306" s="11"/>
      <c r="R1306" s="11"/>
      <c r="S1306" s="11"/>
      <c r="T1306" s="166">
        <f t="shared" si="62"/>
        <v>994.79150579150576</v>
      </c>
      <c r="U1306" s="11"/>
      <c r="V1306" s="11"/>
      <c r="W1306" s="11"/>
      <c r="Y1306" s="155">
        <v>79010.370000000083</v>
      </c>
      <c r="Z1306" s="180"/>
      <c r="AB1306" s="180">
        <f t="shared" si="63"/>
        <v>73309.72</v>
      </c>
      <c r="AC1306" s="180">
        <v>93200.320000000007</v>
      </c>
      <c r="AD1306" s="11"/>
      <c r="AE1306" s="4"/>
      <c r="AF1306" s="4"/>
    </row>
    <row r="1307" spans="1:32" x14ac:dyDescent="0.2">
      <c r="A1307" s="51"/>
      <c r="B1307" s="11"/>
      <c r="C1307" s="11" t="s">
        <v>134</v>
      </c>
      <c r="D1307" s="11"/>
      <c r="E1307" s="11" t="s">
        <v>86</v>
      </c>
      <c r="F1307" s="11"/>
      <c r="G1307" s="11"/>
      <c r="H1307" s="11"/>
      <c r="I1307" s="11"/>
      <c r="J1307" s="11">
        <v>4.6500000000000004</v>
      </c>
      <c r="K1307" s="11"/>
      <c r="M1307" s="11">
        <v>1</v>
      </c>
      <c r="N1307" s="64"/>
      <c r="P1307" s="189">
        <f t="shared" si="61"/>
        <v>4.6500000000000004</v>
      </c>
      <c r="Q1307" s="11"/>
      <c r="R1307" s="11"/>
      <c r="S1307" s="11"/>
      <c r="T1307" s="166">
        <f t="shared" si="62"/>
        <v>0</v>
      </c>
      <c r="U1307" s="11"/>
      <c r="V1307" s="11"/>
      <c r="W1307" s="11"/>
      <c r="Y1307" s="155">
        <v>4.6500000000000004</v>
      </c>
      <c r="Z1307" s="180"/>
      <c r="AB1307" s="180">
        <f t="shared" si="63"/>
        <v>4.3099999999999996</v>
      </c>
      <c r="AC1307" s="180">
        <v>5.49</v>
      </c>
      <c r="AD1307" s="11"/>
      <c r="AE1307" s="4"/>
      <c r="AF1307" s="4"/>
    </row>
    <row r="1308" spans="1:32" x14ac:dyDescent="0.2">
      <c r="A1308" s="51"/>
      <c r="B1308" s="11"/>
      <c r="C1308" s="11" t="s">
        <v>135</v>
      </c>
      <c r="D1308" s="11"/>
      <c r="E1308" s="11" t="s">
        <v>77</v>
      </c>
      <c r="F1308" s="11">
        <v>210650</v>
      </c>
      <c r="G1308" s="11"/>
      <c r="H1308" s="11"/>
      <c r="I1308" s="11"/>
      <c r="J1308" s="11">
        <v>31737.589999999993</v>
      </c>
      <c r="K1308" s="11"/>
      <c r="M1308" s="11">
        <v>204</v>
      </c>
      <c r="N1308" s="64"/>
      <c r="P1308" s="189">
        <f t="shared" si="61"/>
        <v>155.57642156862741</v>
      </c>
      <c r="Q1308" s="11"/>
      <c r="R1308" s="11"/>
      <c r="S1308" s="11"/>
      <c r="T1308" s="166">
        <f t="shared" si="62"/>
        <v>1032.5980392156862</v>
      </c>
      <c r="U1308" s="11"/>
      <c r="V1308" s="11"/>
      <c r="W1308" s="11"/>
      <c r="Y1308" s="155">
        <v>31737.589999999993</v>
      </c>
      <c r="Z1308" s="180"/>
      <c r="AB1308" s="180">
        <f t="shared" si="63"/>
        <v>29447.7</v>
      </c>
      <c r="AC1308" s="180">
        <v>37437.54</v>
      </c>
      <c r="AD1308" s="11"/>
      <c r="AE1308" s="4"/>
      <c r="AF1308" s="4"/>
    </row>
    <row r="1309" spans="1:32" x14ac:dyDescent="0.2">
      <c r="A1309" s="51"/>
      <c r="B1309" s="11"/>
      <c r="C1309" s="11" t="s">
        <v>136</v>
      </c>
      <c r="D1309" s="11"/>
      <c r="E1309" s="11" t="s">
        <v>137</v>
      </c>
      <c r="F1309" s="11">
        <v>6626</v>
      </c>
      <c r="G1309" s="11"/>
      <c r="H1309" s="11"/>
      <c r="I1309" s="11"/>
      <c r="J1309" s="11">
        <v>1077.0099999999998</v>
      </c>
      <c r="K1309" s="11"/>
      <c r="M1309" s="11">
        <v>5</v>
      </c>
      <c r="N1309" s="64"/>
      <c r="P1309" s="189">
        <f t="shared" si="61"/>
        <v>215.40199999999996</v>
      </c>
      <c r="Q1309" s="11"/>
      <c r="R1309" s="11"/>
      <c r="S1309" s="11"/>
      <c r="T1309" s="166">
        <f t="shared" si="62"/>
        <v>1325.2</v>
      </c>
      <c r="U1309" s="11"/>
      <c r="V1309" s="11"/>
      <c r="W1309" s="11"/>
      <c r="Y1309" s="155">
        <v>1077.0099999999998</v>
      </c>
      <c r="Z1309" s="180"/>
      <c r="AB1309" s="180">
        <f t="shared" si="63"/>
        <v>999.3</v>
      </c>
      <c r="AC1309" s="180">
        <v>1270.44</v>
      </c>
      <c r="AD1309" s="11"/>
      <c r="AE1309" s="4"/>
      <c r="AF1309" s="4"/>
    </row>
    <row r="1310" spans="1:32" x14ac:dyDescent="0.2">
      <c r="A1310" s="51"/>
      <c r="B1310" s="11"/>
      <c r="C1310" s="11" t="s">
        <v>138</v>
      </c>
      <c r="D1310" s="11"/>
      <c r="E1310" s="11" t="s">
        <v>100</v>
      </c>
      <c r="F1310" s="11">
        <v>569968</v>
      </c>
      <c r="G1310" s="11"/>
      <c r="H1310" s="11"/>
      <c r="I1310" s="11"/>
      <c r="J1310" s="11">
        <v>94247.269999999684</v>
      </c>
      <c r="K1310" s="11"/>
      <c r="M1310" s="11">
        <v>1412</v>
      </c>
      <c r="N1310" s="64"/>
      <c r="P1310" s="189">
        <f t="shared" si="61"/>
        <v>66.747358356940282</v>
      </c>
      <c r="Q1310" s="11"/>
      <c r="R1310" s="11"/>
      <c r="S1310" s="11"/>
      <c r="T1310" s="166">
        <f t="shared" si="62"/>
        <v>403.66005665722378</v>
      </c>
      <c r="U1310" s="11"/>
      <c r="V1310" s="11"/>
      <c r="W1310" s="11"/>
      <c r="Y1310" s="155">
        <v>94247.269999999684</v>
      </c>
      <c r="Z1310" s="180"/>
      <c r="AB1310" s="180">
        <f t="shared" si="63"/>
        <v>87447.26</v>
      </c>
      <c r="AC1310" s="180">
        <v>111173.71</v>
      </c>
      <c r="AD1310" s="11"/>
      <c r="AE1310" s="4"/>
      <c r="AF1310" s="4"/>
    </row>
    <row r="1311" spans="1:32" x14ac:dyDescent="0.2">
      <c r="A1311" s="51"/>
      <c r="B1311" s="11"/>
      <c r="C1311" s="11" t="s">
        <v>139</v>
      </c>
      <c r="D1311" s="11"/>
      <c r="E1311" s="11" t="s">
        <v>140</v>
      </c>
      <c r="F1311" s="11">
        <v>216447</v>
      </c>
      <c r="G1311" s="11"/>
      <c r="H1311" s="11"/>
      <c r="I1311" s="11"/>
      <c r="J1311" s="11">
        <v>30914.32</v>
      </c>
      <c r="K1311" s="11"/>
      <c r="M1311" s="11">
        <v>267</v>
      </c>
      <c r="N1311" s="64"/>
      <c r="P1311" s="189">
        <f t="shared" si="61"/>
        <v>115.78397003745319</v>
      </c>
      <c r="Q1311" s="11"/>
      <c r="R1311" s="11"/>
      <c r="S1311" s="11"/>
      <c r="T1311" s="166">
        <f t="shared" si="62"/>
        <v>810.66292134831463</v>
      </c>
      <c r="U1311" s="11"/>
      <c r="V1311" s="11"/>
      <c r="W1311" s="11"/>
      <c r="Y1311" s="155">
        <v>30914.32</v>
      </c>
      <c r="Z1311" s="180"/>
      <c r="AB1311" s="180">
        <f t="shared" si="63"/>
        <v>28683.83</v>
      </c>
      <c r="AC1311" s="180">
        <v>36466.410000000003</v>
      </c>
      <c r="AD1311" s="11"/>
      <c r="AE1311" s="4"/>
      <c r="AF1311" s="4"/>
    </row>
    <row r="1312" spans="1:32" x14ac:dyDescent="0.2">
      <c r="A1312" s="51"/>
      <c r="B1312" s="11"/>
      <c r="C1312" s="11" t="s">
        <v>141</v>
      </c>
      <c r="D1312" s="11"/>
      <c r="E1312" s="11" t="s">
        <v>142</v>
      </c>
      <c r="F1312" s="11">
        <v>13047843</v>
      </c>
      <c r="G1312" s="11"/>
      <c r="H1312" s="11"/>
      <c r="I1312" s="11"/>
      <c r="J1312" s="11">
        <v>1973582.5299999984</v>
      </c>
      <c r="K1312" s="11"/>
      <c r="M1312" s="11">
        <v>12390</v>
      </c>
      <c r="N1312" s="64"/>
      <c r="P1312" s="189">
        <f t="shared" si="61"/>
        <v>159.28833979015323</v>
      </c>
      <c r="Q1312" s="11"/>
      <c r="R1312" s="11"/>
      <c r="S1312" s="11"/>
      <c r="T1312" s="166">
        <f t="shared" si="62"/>
        <v>1053.0946731234867</v>
      </c>
      <c r="U1312" s="11"/>
      <c r="V1312" s="11"/>
      <c r="W1312" s="11"/>
      <c r="Y1312" s="155">
        <v>1973582.5299999984</v>
      </c>
      <c r="Z1312" s="180"/>
      <c r="AB1312" s="180">
        <f t="shared" si="63"/>
        <v>1831187.13</v>
      </c>
      <c r="AC1312" s="180">
        <v>2328030.21</v>
      </c>
      <c r="AD1312" s="11"/>
      <c r="AE1312" s="4"/>
      <c r="AF1312" s="4"/>
    </row>
    <row r="1313" spans="1:32" x14ac:dyDescent="0.2">
      <c r="A1313" s="51"/>
      <c r="B1313" s="11"/>
      <c r="C1313" s="11" t="s">
        <v>143</v>
      </c>
      <c r="D1313" s="11"/>
      <c r="E1313" s="11" t="s">
        <v>144</v>
      </c>
      <c r="F1313" s="11">
        <v>5564427</v>
      </c>
      <c r="G1313" s="11"/>
      <c r="H1313" s="11"/>
      <c r="I1313" s="11"/>
      <c r="J1313" s="11">
        <v>900356.76000000106</v>
      </c>
      <c r="K1313" s="11"/>
      <c r="M1313" s="11">
        <v>9118</v>
      </c>
      <c r="N1313" s="64"/>
      <c r="P1313" s="189">
        <f t="shared" si="61"/>
        <v>98.744983549024028</v>
      </c>
      <c r="Q1313" s="11"/>
      <c r="R1313" s="11"/>
      <c r="S1313" s="11"/>
      <c r="T1313" s="166">
        <f t="shared" si="62"/>
        <v>610.26837025663519</v>
      </c>
      <c r="U1313" s="11"/>
      <c r="V1313" s="11"/>
      <c r="W1313" s="11"/>
      <c r="Y1313" s="155">
        <v>900356.76000000106</v>
      </c>
      <c r="Z1313" s="180"/>
      <c r="AB1313" s="180">
        <f t="shared" si="63"/>
        <v>835395.37</v>
      </c>
      <c r="AC1313" s="180">
        <v>1062057.3</v>
      </c>
      <c r="AD1313" s="11"/>
      <c r="AE1313" s="4"/>
      <c r="AF1313" s="4"/>
    </row>
    <row r="1314" spans="1:32" x14ac:dyDescent="0.2">
      <c r="A1314" s="51"/>
      <c r="B1314" s="11"/>
      <c r="C1314" s="11" t="s">
        <v>143</v>
      </c>
      <c r="D1314" s="11"/>
      <c r="E1314" s="11" t="s">
        <v>98</v>
      </c>
      <c r="F1314" s="11">
        <v>248</v>
      </c>
      <c r="G1314" s="11"/>
      <c r="H1314" s="11"/>
      <c r="I1314" s="11"/>
      <c r="J1314" s="11">
        <v>43.89</v>
      </c>
      <c r="K1314" s="11"/>
      <c r="M1314" s="11">
        <v>1</v>
      </c>
      <c r="N1314" s="64"/>
      <c r="P1314" s="189">
        <f t="shared" si="61"/>
        <v>43.89</v>
      </c>
      <c r="Q1314" s="11"/>
      <c r="R1314" s="11"/>
      <c r="S1314" s="11"/>
      <c r="T1314" s="166">
        <f t="shared" si="62"/>
        <v>248</v>
      </c>
      <c r="U1314" s="11"/>
      <c r="V1314" s="11"/>
      <c r="W1314" s="11"/>
      <c r="Y1314" s="155">
        <v>43.89</v>
      </c>
      <c r="Z1314" s="180"/>
      <c r="AB1314" s="180">
        <f t="shared" si="63"/>
        <v>40.72</v>
      </c>
      <c r="AC1314" s="180">
        <v>51.77</v>
      </c>
      <c r="AD1314" s="11"/>
      <c r="AE1314" s="4"/>
      <c r="AF1314" s="4"/>
    </row>
    <row r="1315" spans="1:32" x14ac:dyDescent="0.2">
      <c r="A1315" s="51"/>
      <c r="B1315" s="11"/>
      <c r="C1315" s="11" t="s">
        <v>146</v>
      </c>
      <c r="D1315" s="11"/>
      <c r="E1315" s="11" t="s">
        <v>100</v>
      </c>
      <c r="F1315" s="11">
        <v>16787</v>
      </c>
      <c r="G1315" s="11"/>
      <c r="H1315" s="11"/>
      <c r="I1315" s="11"/>
      <c r="J1315" s="11">
        <v>2791.2699999999995</v>
      </c>
      <c r="K1315" s="11"/>
      <c r="M1315" s="11">
        <v>52</v>
      </c>
      <c r="N1315" s="64"/>
      <c r="P1315" s="189">
        <f t="shared" ref="P1315:P1378" si="64">J1315/M1315</f>
        <v>53.678269230769224</v>
      </c>
      <c r="Q1315" s="11"/>
      <c r="R1315" s="11"/>
      <c r="S1315" s="11"/>
      <c r="T1315" s="166">
        <f t="shared" ref="T1315:T1378" si="65">F1315/M1315</f>
        <v>322.82692307692309</v>
      </c>
      <c r="U1315" s="11"/>
      <c r="V1315" s="11"/>
      <c r="W1315" s="11"/>
      <c r="Y1315" s="155">
        <v>2791.2699999999995</v>
      </c>
      <c r="Z1315" s="180"/>
      <c r="AB1315" s="180">
        <f t="shared" ref="AB1315:AB1378" si="66">ROUND(AB$1792*$Y1315/$Y$1792,2)</f>
        <v>2589.88</v>
      </c>
      <c r="AC1315" s="180">
        <v>3292.57</v>
      </c>
      <c r="AD1315" s="11"/>
      <c r="AE1315" s="4"/>
      <c r="AF1315" s="4"/>
    </row>
    <row r="1316" spans="1:32" x14ac:dyDescent="0.2">
      <c r="A1316" s="51"/>
      <c r="B1316" s="11"/>
      <c r="C1316" s="11" t="s">
        <v>147</v>
      </c>
      <c r="D1316" s="11"/>
      <c r="E1316" s="11" t="s">
        <v>103</v>
      </c>
      <c r="F1316" s="11">
        <v>6608</v>
      </c>
      <c r="G1316" s="11"/>
      <c r="H1316" s="11"/>
      <c r="I1316" s="11"/>
      <c r="J1316" s="11">
        <v>1097.47</v>
      </c>
      <c r="K1316" s="11"/>
      <c r="M1316" s="11">
        <v>10</v>
      </c>
      <c r="N1316" s="64"/>
      <c r="P1316" s="189">
        <f t="shared" si="64"/>
        <v>109.747</v>
      </c>
      <c r="Q1316" s="11"/>
      <c r="R1316" s="11"/>
      <c r="S1316" s="11"/>
      <c r="T1316" s="166">
        <f t="shared" si="65"/>
        <v>660.8</v>
      </c>
      <c r="U1316" s="11"/>
      <c r="V1316" s="11"/>
      <c r="W1316" s="11"/>
      <c r="Y1316" s="155">
        <v>1097.47</v>
      </c>
      <c r="Z1316" s="180"/>
      <c r="AB1316" s="180">
        <f t="shared" si="66"/>
        <v>1018.29</v>
      </c>
      <c r="AC1316" s="180">
        <v>1294.57</v>
      </c>
      <c r="AD1316" s="11"/>
      <c r="AE1316" s="4"/>
      <c r="AF1316" s="4"/>
    </row>
    <row r="1317" spans="1:32" x14ac:dyDescent="0.2">
      <c r="A1317" s="51"/>
      <c r="B1317" s="11"/>
      <c r="C1317" s="11" t="s">
        <v>148</v>
      </c>
      <c r="D1317" s="11"/>
      <c r="E1317" s="11" t="s">
        <v>137</v>
      </c>
      <c r="F1317" s="11">
        <v>192</v>
      </c>
      <c r="G1317" s="11"/>
      <c r="H1317" s="11"/>
      <c r="I1317" s="11"/>
      <c r="J1317" s="11">
        <v>35.46</v>
      </c>
      <c r="K1317" s="11"/>
      <c r="M1317" s="11">
        <v>1</v>
      </c>
      <c r="N1317" s="64"/>
      <c r="P1317" s="189">
        <f t="shared" si="64"/>
        <v>35.46</v>
      </c>
      <c r="Q1317" s="11"/>
      <c r="R1317" s="11"/>
      <c r="S1317" s="11"/>
      <c r="T1317" s="166">
        <f t="shared" si="65"/>
        <v>192</v>
      </c>
      <c r="U1317" s="11"/>
      <c r="V1317" s="11"/>
      <c r="W1317" s="11"/>
      <c r="Y1317" s="155">
        <v>35.46</v>
      </c>
      <c r="Z1317" s="180"/>
      <c r="AB1317" s="180">
        <f t="shared" si="66"/>
        <v>32.9</v>
      </c>
      <c r="AC1317" s="180">
        <v>41.83</v>
      </c>
      <c r="AD1317" s="11"/>
      <c r="AE1317" s="4"/>
      <c r="AF1317" s="4"/>
    </row>
    <row r="1318" spans="1:32" x14ac:dyDescent="0.2">
      <c r="A1318" s="51"/>
      <c r="B1318" s="11"/>
      <c r="C1318" s="11" t="s">
        <v>148</v>
      </c>
      <c r="D1318" s="11"/>
      <c r="E1318" s="11" t="s">
        <v>142</v>
      </c>
      <c r="F1318" s="11">
        <v>178268</v>
      </c>
      <c r="G1318" s="11"/>
      <c r="H1318" s="11"/>
      <c r="I1318" s="11"/>
      <c r="J1318" s="11">
        <v>26209.459999999995</v>
      </c>
      <c r="K1318" s="11"/>
      <c r="M1318" s="11">
        <v>149</v>
      </c>
      <c r="N1318" s="64"/>
      <c r="P1318" s="189">
        <f t="shared" si="64"/>
        <v>175.90241610738252</v>
      </c>
      <c r="Q1318" s="11"/>
      <c r="R1318" s="11"/>
      <c r="S1318" s="11"/>
      <c r="T1318" s="166">
        <f t="shared" si="65"/>
        <v>1196.4295302013422</v>
      </c>
      <c r="U1318" s="11"/>
      <c r="V1318" s="11"/>
      <c r="W1318" s="11"/>
      <c r="Y1318" s="155">
        <v>26209.459999999995</v>
      </c>
      <c r="Z1318" s="180"/>
      <c r="AB1318" s="180">
        <f t="shared" si="66"/>
        <v>24318.43</v>
      </c>
      <c r="AC1318" s="180">
        <v>30916.58</v>
      </c>
      <c r="AD1318" s="11"/>
      <c r="AE1318" s="4"/>
      <c r="AF1318" s="4"/>
    </row>
    <row r="1319" spans="1:32" x14ac:dyDescent="0.2">
      <c r="A1319" s="51"/>
      <c r="B1319" s="11"/>
      <c r="C1319" s="11" t="s">
        <v>148</v>
      </c>
      <c r="D1319" s="11"/>
      <c r="E1319" s="11" t="s">
        <v>68</v>
      </c>
      <c r="F1319" s="11">
        <v>325</v>
      </c>
      <c r="G1319" s="11"/>
      <c r="H1319" s="11"/>
      <c r="I1319" s="11"/>
      <c r="J1319" s="11">
        <v>56.53</v>
      </c>
      <c r="K1319" s="11"/>
      <c r="M1319" s="11">
        <v>1</v>
      </c>
      <c r="N1319" s="64"/>
      <c r="P1319" s="189">
        <f t="shared" si="64"/>
        <v>56.53</v>
      </c>
      <c r="Q1319" s="11"/>
      <c r="R1319" s="11"/>
      <c r="S1319" s="11"/>
      <c r="T1319" s="166">
        <f t="shared" si="65"/>
        <v>325</v>
      </c>
      <c r="U1319" s="11"/>
      <c r="V1319" s="11"/>
      <c r="W1319" s="11"/>
      <c r="Y1319" s="155">
        <v>56.53</v>
      </c>
      <c r="Z1319" s="180"/>
      <c r="AB1319" s="180">
        <f t="shared" si="66"/>
        <v>52.45</v>
      </c>
      <c r="AC1319" s="180">
        <v>66.680000000000007</v>
      </c>
      <c r="AD1319" s="11"/>
      <c r="AE1319" s="4"/>
      <c r="AF1319" s="4"/>
    </row>
    <row r="1320" spans="1:32" x14ac:dyDescent="0.2">
      <c r="A1320" s="51"/>
      <c r="B1320" s="11"/>
      <c r="C1320" s="11" t="s">
        <v>149</v>
      </c>
      <c r="D1320" s="11"/>
      <c r="E1320" s="11" t="s">
        <v>152</v>
      </c>
      <c r="F1320" s="11">
        <v>1023556</v>
      </c>
      <c r="G1320" s="11"/>
      <c r="H1320" s="11"/>
      <c r="I1320" s="11"/>
      <c r="J1320" s="11">
        <v>157228.06999999998</v>
      </c>
      <c r="K1320" s="11"/>
      <c r="M1320" s="11">
        <v>1159</v>
      </c>
      <c r="N1320" s="64"/>
      <c r="P1320" s="189">
        <f t="shared" si="64"/>
        <v>135.65838654012077</v>
      </c>
      <c r="Q1320" s="11"/>
      <c r="R1320" s="11"/>
      <c r="S1320" s="11"/>
      <c r="T1320" s="166">
        <f t="shared" si="65"/>
        <v>883.13718723037096</v>
      </c>
      <c r="U1320" s="11"/>
      <c r="V1320" s="11"/>
      <c r="W1320" s="11"/>
      <c r="Y1320" s="155">
        <v>157228.06999999998</v>
      </c>
      <c r="Z1320" s="180"/>
      <c r="AB1320" s="180">
        <f t="shared" si="66"/>
        <v>145883.95000000001</v>
      </c>
      <c r="AC1320" s="180">
        <v>185465.61</v>
      </c>
      <c r="AD1320" s="11"/>
      <c r="AE1320" s="4"/>
      <c r="AF1320" s="4"/>
    </row>
    <row r="1321" spans="1:32" x14ac:dyDescent="0.2">
      <c r="A1321" s="51"/>
      <c r="B1321" s="11"/>
      <c r="C1321" s="11" t="s">
        <v>149</v>
      </c>
      <c r="D1321" s="11"/>
      <c r="E1321" s="11" t="s">
        <v>151</v>
      </c>
      <c r="F1321" s="11">
        <v>1564</v>
      </c>
      <c r="G1321" s="11"/>
      <c r="H1321" s="11"/>
      <c r="I1321" s="11"/>
      <c r="J1321" s="11">
        <v>266.62</v>
      </c>
      <c r="K1321" s="11"/>
      <c r="M1321" s="11">
        <v>2</v>
      </c>
      <c r="N1321" s="64"/>
      <c r="P1321" s="189">
        <f t="shared" si="64"/>
        <v>133.31</v>
      </c>
      <c r="Q1321" s="11"/>
      <c r="R1321" s="11"/>
      <c r="S1321" s="11"/>
      <c r="T1321" s="166">
        <f t="shared" si="65"/>
        <v>782</v>
      </c>
      <c r="U1321" s="11"/>
      <c r="V1321" s="11"/>
      <c r="W1321" s="11"/>
      <c r="Y1321" s="155">
        <v>266.62</v>
      </c>
      <c r="Z1321" s="180"/>
      <c r="AB1321" s="180">
        <f t="shared" si="66"/>
        <v>247.38</v>
      </c>
      <c r="AC1321" s="180">
        <v>314.5</v>
      </c>
      <c r="AD1321" s="11"/>
      <c r="AE1321" s="4"/>
      <c r="AF1321" s="4"/>
    </row>
    <row r="1322" spans="1:32" x14ac:dyDescent="0.2">
      <c r="A1322" s="51"/>
      <c r="B1322" s="11"/>
      <c r="C1322" s="11" t="s">
        <v>149</v>
      </c>
      <c r="D1322" s="11"/>
      <c r="E1322" s="11" t="s">
        <v>153</v>
      </c>
      <c r="F1322" s="11">
        <v>848</v>
      </c>
      <c r="G1322" s="11"/>
      <c r="H1322" s="11"/>
      <c r="I1322" s="11"/>
      <c r="J1322" s="11">
        <v>139.44999999999999</v>
      </c>
      <c r="K1322" s="11"/>
      <c r="M1322" s="11">
        <v>1</v>
      </c>
      <c r="N1322" s="64"/>
      <c r="P1322" s="189">
        <f t="shared" si="64"/>
        <v>139.44999999999999</v>
      </c>
      <c r="Q1322" s="11"/>
      <c r="R1322" s="11"/>
      <c r="S1322" s="11"/>
      <c r="T1322" s="166">
        <f t="shared" si="65"/>
        <v>848</v>
      </c>
      <c r="U1322" s="11"/>
      <c r="V1322" s="11"/>
      <c r="W1322" s="11"/>
      <c r="Y1322" s="155">
        <v>139.44999999999999</v>
      </c>
      <c r="Z1322" s="180"/>
      <c r="AB1322" s="180">
        <f t="shared" si="66"/>
        <v>129.38999999999999</v>
      </c>
      <c r="AC1322" s="180">
        <v>164.49</v>
      </c>
      <c r="AD1322" s="11"/>
      <c r="AE1322" s="4"/>
      <c r="AF1322" s="4"/>
    </row>
    <row r="1323" spans="1:32" x14ac:dyDescent="0.2">
      <c r="A1323" s="51"/>
      <c r="B1323" s="11"/>
      <c r="C1323" s="11" t="s">
        <v>149</v>
      </c>
      <c r="D1323" s="11"/>
      <c r="E1323" s="11" t="s">
        <v>154</v>
      </c>
      <c r="F1323" s="11">
        <v>2444</v>
      </c>
      <c r="G1323" s="11"/>
      <c r="H1323" s="11"/>
      <c r="I1323" s="11"/>
      <c r="J1323" s="11">
        <v>397.25</v>
      </c>
      <c r="K1323" s="11"/>
      <c r="M1323" s="11">
        <v>2</v>
      </c>
      <c r="N1323" s="64"/>
      <c r="P1323" s="189">
        <f t="shared" si="64"/>
        <v>198.625</v>
      </c>
      <c r="Q1323" s="11"/>
      <c r="R1323" s="11"/>
      <c r="S1323" s="11"/>
      <c r="T1323" s="166">
        <f t="shared" si="65"/>
        <v>1222</v>
      </c>
      <c r="U1323" s="11"/>
      <c r="V1323" s="11"/>
      <c r="W1323" s="11"/>
      <c r="Y1323" s="155">
        <v>397.25</v>
      </c>
      <c r="Z1323" s="180"/>
      <c r="AB1323" s="180">
        <f t="shared" si="66"/>
        <v>368.59</v>
      </c>
      <c r="AC1323" s="180">
        <v>468.59</v>
      </c>
      <c r="AD1323" s="11"/>
      <c r="AE1323" s="4"/>
      <c r="AF1323" s="4"/>
    </row>
    <row r="1324" spans="1:32" x14ac:dyDescent="0.2">
      <c r="A1324" s="51"/>
      <c r="B1324" s="11"/>
      <c r="C1324" s="11" t="s">
        <v>149</v>
      </c>
      <c r="D1324" s="11"/>
      <c r="E1324" s="11" t="s">
        <v>150</v>
      </c>
      <c r="F1324" s="11">
        <v>4306</v>
      </c>
      <c r="G1324" s="11"/>
      <c r="H1324" s="11"/>
      <c r="I1324" s="11"/>
      <c r="J1324" s="11">
        <v>693.40000000000009</v>
      </c>
      <c r="K1324" s="11"/>
      <c r="M1324" s="11">
        <v>2</v>
      </c>
      <c r="N1324" s="64"/>
      <c r="P1324" s="189">
        <f t="shared" si="64"/>
        <v>346.70000000000005</v>
      </c>
      <c r="Q1324" s="11"/>
      <c r="R1324" s="11"/>
      <c r="S1324" s="11"/>
      <c r="T1324" s="166">
        <f t="shared" si="65"/>
        <v>2153</v>
      </c>
      <c r="U1324" s="11"/>
      <c r="V1324" s="11"/>
      <c r="W1324" s="11"/>
      <c r="Y1324" s="155">
        <v>693.40000000000009</v>
      </c>
      <c r="Z1324" s="180"/>
      <c r="AB1324" s="180">
        <f t="shared" si="66"/>
        <v>643.37</v>
      </c>
      <c r="AC1324" s="180">
        <v>817.93</v>
      </c>
      <c r="AD1324" s="11"/>
      <c r="AE1324" s="4"/>
      <c r="AF1324" s="4"/>
    </row>
    <row r="1325" spans="1:32" x14ac:dyDescent="0.2">
      <c r="A1325" s="51"/>
      <c r="B1325" s="11"/>
      <c r="C1325" s="11" t="s">
        <v>149</v>
      </c>
      <c r="D1325" s="11"/>
      <c r="E1325" s="11" t="s">
        <v>95</v>
      </c>
      <c r="F1325" s="11">
        <v>334</v>
      </c>
      <c r="G1325" s="11"/>
      <c r="H1325" s="11"/>
      <c r="I1325" s="11"/>
      <c r="J1325" s="11">
        <v>57.82</v>
      </c>
      <c r="K1325" s="11"/>
      <c r="M1325" s="11">
        <v>1</v>
      </c>
      <c r="N1325" s="64"/>
      <c r="P1325" s="189">
        <f t="shared" si="64"/>
        <v>57.82</v>
      </c>
      <c r="Q1325" s="11"/>
      <c r="R1325" s="11"/>
      <c r="S1325" s="11"/>
      <c r="T1325" s="166">
        <f t="shared" si="65"/>
        <v>334</v>
      </c>
      <c r="U1325" s="11"/>
      <c r="V1325" s="11"/>
      <c r="W1325" s="11"/>
      <c r="Y1325" s="155">
        <v>57.82</v>
      </c>
      <c r="Z1325" s="180"/>
      <c r="AB1325" s="180">
        <f t="shared" si="66"/>
        <v>53.65</v>
      </c>
      <c r="AC1325" s="180">
        <v>68.2</v>
      </c>
      <c r="AD1325" s="11"/>
      <c r="AE1325" s="4"/>
      <c r="AF1325" s="4"/>
    </row>
    <row r="1326" spans="1:32" x14ac:dyDescent="0.2">
      <c r="A1326" s="51"/>
      <c r="B1326" s="11"/>
      <c r="C1326" s="11" t="s">
        <v>155</v>
      </c>
      <c r="D1326" s="11"/>
      <c r="E1326" s="11" t="s">
        <v>152</v>
      </c>
      <c r="F1326" s="11">
        <v>58696</v>
      </c>
      <c r="G1326" s="11"/>
      <c r="H1326" s="11"/>
      <c r="I1326" s="11"/>
      <c r="J1326" s="11">
        <v>8930.4399999999987</v>
      </c>
      <c r="K1326" s="11"/>
      <c r="M1326" s="11">
        <v>59</v>
      </c>
      <c r="N1326" s="64"/>
      <c r="P1326" s="189">
        <f t="shared" si="64"/>
        <v>151.36338983050845</v>
      </c>
      <c r="Q1326" s="11"/>
      <c r="R1326" s="11"/>
      <c r="S1326" s="11"/>
      <c r="T1326" s="166">
        <f t="shared" si="65"/>
        <v>994.84745762711862</v>
      </c>
      <c r="U1326" s="11"/>
      <c r="V1326" s="11"/>
      <c r="W1326" s="11"/>
      <c r="Y1326" s="155">
        <v>8930.4399999999987</v>
      </c>
      <c r="Z1326" s="180"/>
      <c r="AB1326" s="180">
        <f t="shared" si="66"/>
        <v>8286.1</v>
      </c>
      <c r="AC1326" s="180">
        <v>10534.31</v>
      </c>
      <c r="AD1326" s="11"/>
      <c r="AE1326" s="4"/>
      <c r="AF1326" s="4"/>
    </row>
    <row r="1327" spans="1:32" x14ac:dyDescent="0.2">
      <c r="A1327" s="51"/>
      <c r="B1327" s="11"/>
      <c r="C1327" s="11" t="s">
        <v>156</v>
      </c>
      <c r="D1327" s="11"/>
      <c r="E1327" s="11" t="s">
        <v>105</v>
      </c>
      <c r="F1327" s="11">
        <v>304</v>
      </c>
      <c r="G1327" s="11"/>
      <c r="H1327" s="11"/>
      <c r="I1327" s="11"/>
      <c r="J1327" s="11">
        <v>53.24</v>
      </c>
      <c r="K1327" s="11"/>
      <c r="M1327" s="11">
        <v>1</v>
      </c>
      <c r="N1327" s="64"/>
      <c r="P1327" s="189">
        <f t="shared" si="64"/>
        <v>53.24</v>
      </c>
      <c r="Q1327" s="11"/>
      <c r="R1327" s="11"/>
      <c r="S1327" s="11"/>
      <c r="T1327" s="166">
        <f t="shared" si="65"/>
        <v>304</v>
      </c>
      <c r="U1327" s="11"/>
      <c r="V1327" s="11"/>
      <c r="W1327" s="11"/>
      <c r="Y1327" s="155">
        <v>53.24</v>
      </c>
      <c r="Z1327" s="180"/>
      <c r="AB1327" s="180">
        <f t="shared" si="66"/>
        <v>49.4</v>
      </c>
      <c r="AC1327" s="180">
        <v>62.8</v>
      </c>
      <c r="AD1327" s="11"/>
      <c r="AE1327" s="4"/>
      <c r="AF1327" s="4"/>
    </row>
    <row r="1328" spans="1:32" x14ac:dyDescent="0.2">
      <c r="A1328" s="51"/>
      <c r="B1328" s="11"/>
      <c r="C1328" s="11" t="s">
        <v>157</v>
      </c>
      <c r="D1328" s="11"/>
      <c r="E1328" s="11" t="s">
        <v>93</v>
      </c>
      <c r="F1328" s="11">
        <v>519622</v>
      </c>
      <c r="G1328" s="11"/>
      <c r="H1328" s="11"/>
      <c r="I1328" s="11"/>
      <c r="J1328" s="11">
        <v>80228.639999999927</v>
      </c>
      <c r="K1328" s="11"/>
      <c r="M1328" s="11">
        <v>645</v>
      </c>
      <c r="N1328" s="64"/>
      <c r="P1328" s="189">
        <f t="shared" si="64"/>
        <v>124.38548837209291</v>
      </c>
      <c r="Q1328" s="11"/>
      <c r="R1328" s="11"/>
      <c r="S1328" s="11"/>
      <c r="T1328" s="166">
        <f t="shared" si="65"/>
        <v>805.61550387596901</v>
      </c>
      <c r="U1328" s="11"/>
      <c r="V1328" s="11"/>
      <c r="W1328" s="11"/>
      <c r="Y1328" s="155">
        <v>80228.639999999927</v>
      </c>
      <c r="Z1328" s="180"/>
      <c r="AB1328" s="180">
        <f t="shared" si="66"/>
        <v>74440.09</v>
      </c>
      <c r="AC1328" s="180">
        <v>94637.39</v>
      </c>
      <c r="AD1328" s="11"/>
      <c r="AE1328" s="4"/>
      <c r="AF1328" s="4"/>
    </row>
    <row r="1329" spans="1:32" x14ac:dyDescent="0.2">
      <c r="A1329" s="51"/>
      <c r="B1329" s="11"/>
      <c r="C1329" s="11" t="s">
        <v>158</v>
      </c>
      <c r="D1329" s="11"/>
      <c r="E1329" s="11" t="s">
        <v>159</v>
      </c>
      <c r="F1329" s="11">
        <v>2450</v>
      </c>
      <c r="G1329" s="11"/>
      <c r="H1329" s="11"/>
      <c r="I1329" s="11"/>
      <c r="J1329" s="11">
        <v>326.04999999999995</v>
      </c>
      <c r="K1329" s="11"/>
      <c r="M1329" s="11">
        <v>2</v>
      </c>
      <c r="N1329" s="64"/>
      <c r="P1329" s="189">
        <f t="shared" si="64"/>
        <v>163.02499999999998</v>
      </c>
      <c r="Q1329" s="11"/>
      <c r="R1329" s="11"/>
      <c r="S1329" s="11"/>
      <c r="T1329" s="166">
        <f t="shared" si="65"/>
        <v>1225</v>
      </c>
      <c r="U1329" s="11"/>
      <c r="V1329" s="11"/>
      <c r="W1329" s="11"/>
      <c r="Y1329" s="155">
        <v>326.04999999999995</v>
      </c>
      <c r="Z1329" s="180"/>
      <c r="AB1329" s="180">
        <f t="shared" si="66"/>
        <v>302.52999999999997</v>
      </c>
      <c r="AC1329" s="180">
        <v>384.61</v>
      </c>
      <c r="AD1329" s="11"/>
      <c r="AE1329" s="4"/>
      <c r="AF1329" s="4"/>
    </row>
    <row r="1330" spans="1:32" x14ac:dyDescent="0.2">
      <c r="A1330" s="51"/>
      <c r="B1330" s="11"/>
      <c r="C1330" s="11" t="s">
        <v>160</v>
      </c>
      <c r="D1330" s="11"/>
      <c r="E1330" s="11" t="s">
        <v>161</v>
      </c>
      <c r="F1330" s="11">
        <v>8435</v>
      </c>
      <c r="G1330" s="11"/>
      <c r="H1330" s="11"/>
      <c r="I1330" s="11"/>
      <c r="J1330" s="11">
        <v>1312.4099999999999</v>
      </c>
      <c r="K1330" s="11"/>
      <c r="M1330" s="11">
        <v>10</v>
      </c>
      <c r="N1330" s="64"/>
      <c r="P1330" s="189">
        <f t="shared" si="64"/>
        <v>131.24099999999999</v>
      </c>
      <c r="Q1330" s="11"/>
      <c r="R1330" s="11"/>
      <c r="S1330" s="11"/>
      <c r="T1330" s="166">
        <f t="shared" si="65"/>
        <v>843.5</v>
      </c>
      <c r="U1330" s="11"/>
      <c r="V1330" s="11"/>
      <c r="W1330" s="11"/>
      <c r="Y1330" s="155">
        <v>1312.4099999999999</v>
      </c>
      <c r="Z1330" s="180"/>
      <c r="AB1330" s="180">
        <f t="shared" si="66"/>
        <v>1217.72</v>
      </c>
      <c r="AC1330" s="180">
        <v>1548.11</v>
      </c>
      <c r="AD1330" s="11"/>
      <c r="AE1330" s="4"/>
      <c r="AF1330" s="4"/>
    </row>
    <row r="1331" spans="1:32" x14ac:dyDescent="0.2">
      <c r="A1331" s="51"/>
      <c r="B1331" s="11"/>
      <c r="C1331" s="11" t="s">
        <v>162</v>
      </c>
      <c r="D1331" s="11"/>
      <c r="E1331" s="11" t="s">
        <v>61</v>
      </c>
      <c r="F1331" s="11">
        <v>2262052</v>
      </c>
      <c r="G1331" s="11"/>
      <c r="H1331" s="11"/>
      <c r="I1331" s="11"/>
      <c r="J1331" s="11">
        <v>357152.89999999997</v>
      </c>
      <c r="K1331" s="11"/>
      <c r="M1331" s="11">
        <v>4760</v>
      </c>
      <c r="N1331" s="64"/>
      <c r="P1331" s="189">
        <f t="shared" si="64"/>
        <v>75.032121848739493</v>
      </c>
      <c r="Q1331" s="11"/>
      <c r="R1331" s="11"/>
      <c r="S1331" s="11"/>
      <c r="T1331" s="166">
        <f t="shared" si="65"/>
        <v>475.22100840336134</v>
      </c>
      <c r="U1331" s="11"/>
      <c r="V1331" s="11"/>
      <c r="W1331" s="11"/>
      <c r="Y1331" s="155">
        <v>357152.89999999997</v>
      </c>
      <c r="Z1331" s="180"/>
      <c r="AB1331" s="180">
        <f t="shared" si="66"/>
        <v>331384.06</v>
      </c>
      <c r="AC1331" s="180">
        <v>421296.16</v>
      </c>
      <c r="AD1331" s="11"/>
      <c r="AE1331" s="4"/>
      <c r="AF1331" s="4"/>
    </row>
    <row r="1332" spans="1:32" x14ac:dyDescent="0.2">
      <c r="A1332" s="51"/>
      <c r="B1332" s="11"/>
      <c r="C1332" s="11" t="s">
        <v>162</v>
      </c>
      <c r="D1332" s="11"/>
      <c r="E1332" s="11" t="s">
        <v>164</v>
      </c>
      <c r="F1332" s="11">
        <v>1330</v>
      </c>
      <c r="G1332" s="11"/>
      <c r="H1332" s="11"/>
      <c r="I1332" s="11"/>
      <c r="J1332" s="11">
        <v>85.68</v>
      </c>
      <c r="K1332" s="11"/>
      <c r="M1332" s="11">
        <v>1</v>
      </c>
      <c r="N1332" s="64"/>
      <c r="P1332" s="189">
        <f t="shared" si="64"/>
        <v>85.68</v>
      </c>
      <c r="Q1332" s="11"/>
      <c r="R1332" s="11"/>
      <c r="S1332" s="11"/>
      <c r="T1332" s="166">
        <f t="shared" si="65"/>
        <v>1330</v>
      </c>
      <c r="U1332" s="11"/>
      <c r="V1332" s="11"/>
      <c r="W1332" s="11"/>
      <c r="Y1332" s="155">
        <v>85.68</v>
      </c>
      <c r="Z1332" s="180"/>
      <c r="AB1332" s="180">
        <f t="shared" si="66"/>
        <v>79.5</v>
      </c>
      <c r="AC1332" s="180">
        <v>101.07</v>
      </c>
      <c r="AD1332" s="11"/>
      <c r="AE1332" s="4"/>
      <c r="AF1332" s="4"/>
    </row>
    <row r="1333" spans="1:32" x14ac:dyDescent="0.2">
      <c r="A1333" s="51"/>
      <c r="B1333" s="11"/>
      <c r="C1333" s="11" t="s">
        <v>162</v>
      </c>
      <c r="D1333" s="11"/>
      <c r="E1333" s="11" t="s">
        <v>163</v>
      </c>
      <c r="F1333" s="11">
        <v>5923</v>
      </c>
      <c r="G1333" s="11"/>
      <c r="H1333" s="11"/>
      <c r="I1333" s="11"/>
      <c r="J1333" s="11">
        <v>1091.8000000000002</v>
      </c>
      <c r="K1333" s="11"/>
      <c r="M1333" s="11">
        <v>32</v>
      </c>
      <c r="N1333" s="64"/>
      <c r="P1333" s="189">
        <f t="shared" si="64"/>
        <v>34.118750000000006</v>
      </c>
      <c r="Q1333" s="11"/>
      <c r="R1333" s="11"/>
      <c r="S1333" s="11"/>
      <c r="T1333" s="166">
        <f t="shared" si="65"/>
        <v>185.09375</v>
      </c>
      <c r="U1333" s="11"/>
      <c r="V1333" s="11"/>
      <c r="W1333" s="11"/>
      <c r="Y1333" s="155">
        <v>1091.8000000000002</v>
      </c>
      <c r="Z1333" s="180"/>
      <c r="AB1333" s="180">
        <f t="shared" si="66"/>
        <v>1013.03</v>
      </c>
      <c r="AC1333" s="180">
        <v>1287.8800000000001</v>
      </c>
      <c r="AD1333" s="11"/>
      <c r="AE1333" s="4"/>
      <c r="AF1333" s="4"/>
    </row>
    <row r="1334" spans="1:32" x14ac:dyDescent="0.2">
      <c r="A1334" s="51"/>
      <c r="B1334" s="11"/>
      <c r="C1334" s="11" t="s">
        <v>165</v>
      </c>
      <c r="D1334" s="11"/>
      <c r="E1334" s="11" t="s">
        <v>61</v>
      </c>
      <c r="F1334" s="11">
        <v>194900</v>
      </c>
      <c r="G1334" s="11"/>
      <c r="H1334" s="11"/>
      <c r="I1334" s="11"/>
      <c r="J1334" s="11">
        <v>31188.330000000005</v>
      </c>
      <c r="K1334" s="11"/>
      <c r="M1334" s="11">
        <v>308</v>
      </c>
      <c r="N1334" s="64"/>
      <c r="P1334" s="189">
        <f t="shared" si="64"/>
        <v>101.2608116883117</v>
      </c>
      <c r="Q1334" s="11"/>
      <c r="R1334" s="11"/>
      <c r="S1334" s="11"/>
      <c r="T1334" s="166">
        <f t="shared" si="65"/>
        <v>632.79220779220782</v>
      </c>
      <c r="U1334" s="11"/>
      <c r="V1334" s="11"/>
      <c r="W1334" s="11"/>
      <c r="Y1334" s="155">
        <v>31188.330000000005</v>
      </c>
      <c r="Z1334" s="180"/>
      <c r="AB1334" s="180">
        <f t="shared" si="66"/>
        <v>28938.07</v>
      </c>
      <c r="AC1334" s="180">
        <v>36789.629999999997</v>
      </c>
      <c r="AD1334" s="11"/>
      <c r="AE1334" s="4"/>
      <c r="AF1334" s="4"/>
    </row>
    <row r="1335" spans="1:32" x14ac:dyDescent="0.2">
      <c r="A1335" s="51"/>
      <c r="B1335" s="11"/>
      <c r="C1335" s="11" t="s">
        <v>165</v>
      </c>
      <c r="D1335" s="11"/>
      <c r="E1335" s="11" t="s">
        <v>166</v>
      </c>
      <c r="F1335" s="11">
        <v>556</v>
      </c>
      <c r="G1335" s="11"/>
      <c r="H1335" s="11"/>
      <c r="I1335" s="11"/>
      <c r="J1335" s="11">
        <v>92.49</v>
      </c>
      <c r="K1335" s="11"/>
      <c r="M1335" s="11">
        <v>1</v>
      </c>
      <c r="N1335" s="64"/>
      <c r="P1335" s="189">
        <f t="shared" si="64"/>
        <v>92.49</v>
      </c>
      <c r="Q1335" s="11"/>
      <c r="R1335" s="11"/>
      <c r="S1335" s="11"/>
      <c r="T1335" s="166">
        <f t="shared" si="65"/>
        <v>556</v>
      </c>
      <c r="U1335" s="11"/>
      <c r="V1335" s="11"/>
      <c r="W1335" s="11"/>
      <c r="Y1335" s="155">
        <v>92.49</v>
      </c>
      <c r="Z1335" s="180"/>
      <c r="AB1335" s="180">
        <f t="shared" si="66"/>
        <v>85.82</v>
      </c>
      <c r="AC1335" s="180">
        <v>109.1</v>
      </c>
      <c r="AD1335" s="11"/>
      <c r="AE1335" s="4"/>
      <c r="AF1335" s="4"/>
    </row>
    <row r="1336" spans="1:32" x14ac:dyDescent="0.2">
      <c r="A1336" s="51"/>
      <c r="B1336" s="11"/>
      <c r="C1336" s="11" t="s">
        <v>167</v>
      </c>
      <c r="D1336" s="11"/>
      <c r="E1336" s="11" t="s">
        <v>63</v>
      </c>
      <c r="F1336" s="11">
        <v>3112</v>
      </c>
      <c r="G1336" s="11"/>
      <c r="H1336" s="11"/>
      <c r="I1336" s="11"/>
      <c r="J1336" s="11">
        <v>513.08999999999992</v>
      </c>
      <c r="K1336" s="11"/>
      <c r="M1336" s="11">
        <v>3</v>
      </c>
      <c r="N1336" s="64"/>
      <c r="P1336" s="189">
        <f t="shared" si="64"/>
        <v>171.02999999999997</v>
      </c>
      <c r="Q1336" s="11"/>
      <c r="R1336" s="11"/>
      <c r="S1336" s="11"/>
      <c r="T1336" s="166">
        <f t="shared" si="65"/>
        <v>1037.3333333333333</v>
      </c>
      <c r="U1336" s="11"/>
      <c r="V1336" s="11"/>
      <c r="W1336" s="11"/>
      <c r="Y1336" s="155">
        <v>513.08999999999992</v>
      </c>
      <c r="Z1336" s="180"/>
      <c r="AB1336" s="180">
        <f t="shared" si="66"/>
        <v>476.07</v>
      </c>
      <c r="AC1336" s="180">
        <v>605.24</v>
      </c>
      <c r="AD1336" s="11"/>
      <c r="AE1336" s="4"/>
      <c r="AF1336" s="4"/>
    </row>
    <row r="1337" spans="1:32" x14ac:dyDescent="0.2">
      <c r="A1337" s="51"/>
      <c r="B1337" s="11"/>
      <c r="C1337" s="11" t="s">
        <v>167</v>
      </c>
      <c r="D1337" s="11"/>
      <c r="E1337" s="11" t="s">
        <v>61</v>
      </c>
      <c r="F1337" s="11">
        <v>3628</v>
      </c>
      <c r="G1337" s="11"/>
      <c r="H1337" s="11"/>
      <c r="I1337" s="11"/>
      <c r="J1337" s="11">
        <v>530.16</v>
      </c>
      <c r="K1337" s="11"/>
      <c r="M1337" s="11">
        <v>8</v>
      </c>
      <c r="N1337" s="64"/>
      <c r="P1337" s="189">
        <f t="shared" si="64"/>
        <v>66.27</v>
      </c>
      <c r="Q1337" s="11"/>
      <c r="R1337" s="11"/>
      <c r="S1337" s="11"/>
      <c r="T1337" s="166">
        <f t="shared" si="65"/>
        <v>453.5</v>
      </c>
      <c r="U1337" s="11"/>
      <c r="V1337" s="11"/>
      <c r="W1337" s="11"/>
      <c r="Y1337" s="155">
        <v>530.16</v>
      </c>
      <c r="Z1337" s="180"/>
      <c r="AB1337" s="180">
        <f t="shared" si="66"/>
        <v>491.91</v>
      </c>
      <c r="AC1337" s="180">
        <v>625.37</v>
      </c>
      <c r="AD1337" s="11"/>
      <c r="AE1337" s="4"/>
      <c r="AF1337" s="4"/>
    </row>
    <row r="1338" spans="1:32" x14ac:dyDescent="0.2">
      <c r="A1338" s="51"/>
      <c r="B1338" s="11"/>
      <c r="C1338" s="11" t="s">
        <v>167</v>
      </c>
      <c r="D1338" s="11"/>
      <c r="E1338" s="11" t="s">
        <v>93</v>
      </c>
      <c r="F1338" s="11">
        <v>3513855</v>
      </c>
      <c r="G1338" s="11"/>
      <c r="H1338" s="11"/>
      <c r="I1338" s="11"/>
      <c r="J1338" s="11">
        <v>528755.78999999864</v>
      </c>
      <c r="K1338" s="11"/>
      <c r="M1338" s="11">
        <v>4446</v>
      </c>
      <c r="N1338" s="64"/>
      <c r="P1338" s="189">
        <f t="shared" si="64"/>
        <v>118.9284278002696</v>
      </c>
      <c r="Q1338" s="11"/>
      <c r="R1338" s="11"/>
      <c r="S1338" s="11"/>
      <c r="T1338" s="166">
        <f t="shared" si="65"/>
        <v>790.34075573549262</v>
      </c>
      <c r="U1338" s="11"/>
      <c r="V1338" s="11"/>
      <c r="W1338" s="11"/>
      <c r="Y1338" s="155">
        <v>528755.78999999864</v>
      </c>
      <c r="Z1338" s="180"/>
      <c r="AB1338" s="180">
        <f t="shared" si="66"/>
        <v>490605.68</v>
      </c>
      <c r="AC1338" s="180">
        <v>623718.25</v>
      </c>
      <c r="AD1338" s="11"/>
      <c r="AE1338" s="4"/>
      <c r="AF1338" s="4"/>
    </row>
    <row r="1339" spans="1:32" x14ac:dyDescent="0.2">
      <c r="A1339" s="51"/>
      <c r="B1339" s="11"/>
      <c r="C1339" s="11" t="s">
        <v>167</v>
      </c>
      <c r="D1339" s="11"/>
      <c r="E1339" s="11" t="s">
        <v>163</v>
      </c>
      <c r="F1339" s="11">
        <v>524</v>
      </c>
      <c r="G1339" s="11"/>
      <c r="H1339" s="11"/>
      <c r="I1339" s="11"/>
      <c r="J1339" s="11">
        <v>88.17</v>
      </c>
      <c r="K1339" s="11"/>
      <c r="M1339" s="11">
        <v>1</v>
      </c>
      <c r="N1339" s="64"/>
      <c r="P1339" s="189">
        <f t="shared" si="64"/>
        <v>88.17</v>
      </c>
      <c r="Q1339" s="11"/>
      <c r="R1339" s="11"/>
      <c r="S1339" s="11"/>
      <c r="T1339" s="166">
        <f t="shared" si="65"/>
        <v>524</v>
      </c>
      <c r="U1339" s="11"/>
      <c r="V1339" s="11"/>
      <c r="W1339" s="11"/>
      <c r="Y1339" s="155">
        <v>88.17</v>
      </c>
      <c r="Z1339" s="180"/>
      <c r="AB1339" s="180">
        <f t="shared" si="66"/>
        <v>81.81</v>
      </c>
      <c r="AC1339" s="180">
        <v>104</v>
      </c>
      <c r="AD1339" s="11"/>
      <c r="AE1339" s="4"/>
      <c r="AF1339" s="4"/>
    </row>
    <row r="1340" spans="1:32" x14ac:dyDescent="0.2">
      <c r="A1340" s="51"/>
      <c r="B1340" s="11"/>
      <c r="C1340" s="11" t="s">
        <v>168</v>
      </c>
      <c r="D1340" s="11"/>
      <c r="E1340" s="11" t="s">
        <v>61</v>
      </c>
      <c r="F1340" s="11">
        <v>1258</v>
      </c>
      <c r="G1340" s="11"/>
      <c r="H1340" s="11"/>
      <c r="I1340" s="11"/>
      <c r="J1340" s="11">
        <v>214.51000000000002</v>
      </c>
      <c r="K1340" s="11"/>
      <c r="M1340" s="11">
        <v>3</v>
      </c>
      <c r="N1340" s="64"/>
      <c r="P1340" s="189">
        <f t="shared" si="64"/>
        <v>71.503333333333345</v>
      </c>
      <c r="Q1340" s="11"/>
      <c r="R1340" s="11"/>
      <c r="S1340" s="11"/>
      <c r="T1340" s="166">
        <f t="shared" si="65"/>
        <v>419.33333333333331</v>
      </c>
      <c r="U1340" s="11"/>
      <c r="V1340" s="11"/>
      <c r="W1340" s="11"/>
      <c r="Y1340" s="155">
        <v>214.51000000000002</v>
      </c>
      <c r="Z1340" s="180"/>
      <c r="AB1340" s="180">
        <f t="shared" si="66"/>
        <v>199.03</v>
      </c>
      <c r="AC1340" s="180">
        <v>253.04</v>
      </c>
      <c r="AD1340" s="11"/>
      <c r="AE1340" s="4"/>
      <c r="AF1340" s="4"/>
    </row>
    <row r="1341" spans="1:32" x14ac:dyDescent="0.2">
      <c r="A1341" s="51"/>
      <c r="B1341" s="11"/>
      <c r="C1341" s="11" t="s">
        <v>168</v>
      </c>
      <c r="D1341" s="11"/>
      <c r="E1341" s="11" t="s">
        <v>164</v>
      </c>
      <c r="F1341" s="11">
        <v>298379</v>
      </c>
      <c r="G1341" s="11"/>
      <c r="H1341" s="11"/>
      <c r="I1341" s="11"/>
      <c r="J1341" s="11">
        <v>47093.050000000025</v>
      </c>
      <c r="K1341" s="11"/>
      <c r="M1341" s="11">
        <v>672</v>
      </c>
      <c r="N1341" s="64"/>
      <c r="P1341" s="189">
        <f t="shared" si="64"/>
        <v>70.078943452380983</v>
      </c>
      <c r="Q1341" s="11"/>
      <c r="R1341" s="11"/>
      <c r="S1341" s="11"/>
      <c r="T1341" s="166">
        <f t="shared" si="65"/>
        <v>444.01636904761904</v>
      </c>
      <c r="U1341" s="11"/>
      <c r="V1341" s="11"/>
      <c r="W1341" s="11"/>
      <c r="Y1341" s="155">
        <v>47093.050000000025</v>
      </c>
      <c r="Z1341" s="180"/>
      <c r="AB1341" s="180">
        <f t="shared" si="66"/>
        <v>43695.25</v>
      </c>
      <c r="AC1341" s="180">
        <v>55550.78</v>
      </c>
      <c r="AD1341" s="11"/>
      <c r="AE1341" s="4"/>
      <c r="AF1341" s="4"/>
    </row>
    <row r="1342" spans="1:32" x14ac:dyDescent="0.2">
      <c r="A1342" s="51"/>
      <c r="B1342" s="11"/>
      <c r="C1342" s="11" t="s">
        <v>169</v>
      </c>
      <c r="D1342" s="11"/>
      <c r="E1342" s="11" t="s">
        <v>98</v>
      </c>
      <c r="F1342" s="11">
        <v>115735</v>
      </c>
      <c r="G1342" s="11"/>
      <c r="H1342" s="11"/>
      <c r="I1342" s="11"/>
      <c r="J1342" s="11">
        <v>17187.269999999997</v>
      </c>
      <c r="K1342" s="11"/>
      <c r="M1342" s="11">
        <v>162</v>
      </c>
      <c r="N1342" s="64"/>
      <c r="P1342" s="189">
        <f t="shared" si="64"/>
        <v>106.09425925925925</v>
      </c>
      <c r="Q1342" s="11"/>
      <c r="R1342" s="11"/>
      <c r="S1342" s="11"/>
      <c r="T1342" s="166">
        <f t="shared" si="65"/>
        <v>714.41358024691363</v>
      </c>
      <c r="U1342" s="11"/>
      <c r="V1342" s="11"/>
      <c r="W1342" s="11"/>
      <c r="Y1342" s="155">
        <v>17187.269999999997</v>
      </c>
      <c r="Z1342" s="180"/>
      <c r="AB1342" s="180">
        <f t="shared" si="66"/>
        <v>15947.2</v>
      </c>
      <c r="AC1342" s="180">
        <v>20274.04</v>
      </c>
      <c r="AD1342" s="11"/>
      <c r="AE1342" s="4"/>
      <c r="AF1342" s="4"/>
    </row>
    <row r="1343" spans="1:32" x14ac:dyDescent="0.2">
      <c r="A1343" s="51"/>
      <c r="B1343" s="11"/>
      <c r="C1343" s="11" t="s">
        <v>169</v>
      </c>
      <c r="D1343" s="11"/>
      <c r="E1343" s="11" t="s">
        <v>75</v>
      </c>
      <c r="F1343" s="11">
        <v>298828</v>
      </c>
      <c r="G1343" s="11"/>
      <c r="H1343" s="11"/>
      <c r="I1343" s="11"/>
      <c r="J1343" s="11">
        <v>45480.75999999998</v>
      </c>
      <c r="K1343" s="11"/>
      <c r="M1343" s="11">
        <v>334</v>
      </c>
      <c r="N1343" s="64"/>
      <c r="P1343" s="189">
        <f t="shared" si="64"/>
        <v>136.16994011976041</v>
      </c>
      <c r="Q1343" s="11"/>
      <c r="R1343" s="11"/>
      <c r="S1343" s="11"/>
      <c r="T1343" s="166">
        <f t="shared" si="65"/>
        <v>894.69461077844312</v>
      </c>
      <c r="U1343" s="11"/>
      <c r="V1343" s="11"/>
      <c r="W1343" s="11"/>
      <c r="Y1343" s="155">
        <v>45480.75999999998</v>
      </c>
      <c r="Z1343" s="180"/>
      <c r="AB1343" s="180">
        <f t="shared" si="66"/>
        <v>42199.29</v>
      </c>
      <c r="AC1343" s="180">
        <v>53648.93</v>
      </c>
      <c r="AD1343" s="11"/>
      <c r="AE1343" s="4"/>
      <c r="AF1343" s="4"/>
    </row>
    <row r="1344" spans="1:32" x14ac:dyDescent="0.2">
      <c r="A1344" s="51"/>
      <c r="B1344" s="11"/>
      <c r="C1344" s="11" t="s">
        <v>169</v>
      </c>
      <c r="D1344" s="11"/>
      <c r="E1344" s="11" t="s">
        <v>117</v>
      </c>
      <c r="F1344" s="11">
        <v>596</v>
      </c>
      <c r="G1344" s="11"/>
      <c r="H1344" s="11"/>
      <c r="I1344" s="11"/>
      <c r="J1344" s="11">
        <v>99.43</v>
      </c>
      <c r="K1344" s="11"/>
      <c r="M1344" s="11">
        <v>1</v>
      </c>
      <c r="N1344" s="64"/>
      <c r="P1344" s="189">
        <f t="shared" si="64"/>
        <v>99.43</v>
      </c>
      <c r="Q1344" s="11"/>
      <c r="R1344" s="11"/>
      <c r="S1344" s="11"/>
      <c r="T1344" s="166">
        <f t="shared" si="65"/>
        <v>596</v>
      </c>
      <c r="U1344" s="11"/>
      <c r="V1344" s="11"/>
      <c r="W1344" s="11"/>
      <c r="Y1344" s="155">
        <v>99.43</v>
      </c>
      <c r="Z1344" s="180"/>
      <c r="AB1344" s="180">
        <f t="shared" si="66"/>
        <v>92.26</v>
      </c>
      <c r="AC1344" s="180">
        <v>117.29</v>
      </c>
      <c r="AD1344" s="11"/>
      <c r="AE1344" s="4"/>
      <c r="AF1344" s="4"/>
    </row>
    <row r="1345" spans="1:32" x14ac:dyDescent="0.2">
      <c r="A1345" s="51"/>
      <c r="B1345" s="11"/>
      <c r="C1345" s="11" t="s">
        <v>170</v>
      </c>
      <c r="D1345" s="11"/>
      <c r="E1345" s="11" t="s">
        <v>171</v>
      </c>
      <c r="F1345" s="11">
        <v>144823</v>
      </c>
      <c r="G1345" s="11"/>
      <c r="H1345" s="11"/>
      <c r="I1345" s="11"/>
      <c r="J1345" s="11">
        <v>21965.230000000007</v>
      </c>
      <c r="K1345" s="11"/>
      <c r="M1345" s="11">
        <v>140</v>
      </c>
      <c r="N1345" s="64"/>
      <c r="P1345" s="189">
        <f t="shared" si="64"/>
        <v>156.89450000000005</v>
      </c>
      <c r="Q1345" s="11"/>
      <c r="R1345" s="11"/>
      <c r="S1345" s="11"/>
      <c r="T1345" s="166">
        <f t="shared" si="65"/>
        <v>1034.45</v>
      </c>
      <c r="U1345" s="11"/>
      <c r="V1345" s="11"/>
      <c r="W1345" s="11"/>
      <c r="Y1345" s="155">
        <v>21965.230000000007</v>
      </c>
      <c r="Z1345" s="180"/>
      <c r="AB1345" s="180">
        <f t="shared" si="66"/>
        <v>20380.419999999998</v>
      </c>
      <c r="AC1345" s="180">
        <v>25910.1</v>
      </c>
      <c r="AD1345" s="11"/>
      <c r="AE1345" s="4"/>
      <c r="AF1345" s="4"/>
    </row>
    <row r="1346" spans="1:32" x14ac:dyDescent="0.2">
      <c r="A1346" s="51"/>
      <c r="B1346" s="11"/>
      <c r="C1346" s="11" t="s">
        <v>172</v>
      </c>
      <c r="D1346" s="11"/>
      <c r="E1346" s="11" t="s">
        <v>173</v>
      </c>
      <c r="F1346" s="11">
        <v>1769041</v>
      </c>
      <c r="G1346" s="11"/>
      <c r="H1346" s="11"/>
      <c r="I1346" s="11"/>
      <c r="J1346" s="11">
        <v>269839.73</v>
      </c>
      <c r="K1346" s="11"/>
      <c r="M1346" s="11">
        <v>2375</v>
      </c>
      <c r="N1346" s="64"/>
      <c r="P1346" s="189">
        <f t="shared" si="64"/>
        <v>113.61672842105263</v>
      </c>
      <c r="Q1346" s="11"/>
      <c r="R1346" s="11"/>
      <c r="S1346" s="11"/>
      <c r="T1346" s="166">
        <f t="shared" si="65"/>
        <v>744.85936842105264</v>
      </c>
      <c r="U1346" s="11"/>
      <c r="V1346" s="11"/>
      <c r="W1346" s="11"/>
      <c r="Y1346" s="155">
        <v>269839.73</v>
      </c>
      <c r="Z1346" s="180"/>
      <c r="AB1346" s="180">
        <f t="shared" si="66"/>
        <v>250370.6</v>
      </c>
      <c r="AC1346" s="180">
        <v>318301.89</v>
      </c>
      <c r="AD1346" s="11"/>
      <c r="AE1346" s="4"/>
      <c r="AF1346" s="4"/>
    </row>
    <row r="1347" spans="1:32" x14ac:dyDescent="0.2">
      <c r="A1347" s="51"/>
      <c r="B1347" s="11"/>
      <c r="C1347" s="11" t="s">
        <v>174</v>
      </c>
      <c r="D1347" s="11"/>
      <c r="E1347" s="11" t="s">
        <v>175</v>
      </c>
      <c r="F1347" s="11">
        <v>396290</v>
      </c>
      <c r="G1347" s="11"/>
      <c r="H1347" s="11"/>
      <c r="I1347" s="11"/>
      <c r="J1347" s="11">
        <v>60160.750000000029</v>
      </c>
      <c r="K1347" s="11"/>
      <c r="M1347" s="11">
        <v>464</v>
      </c>
      <c r="N1347" s="64"/>
      <c r="P1347" s="189">
        <f t="shared" si="64"/>
        <v>129.65678879310352</v>
      </c>
      <c r="Q1347" s="11"/>
      <c r="R1347" s="11"/>
      <c r="S1347" s="11"/>
      <c r="T1347" s="166">
        <f t="shared" si="65"/>
        <v>854.07327586206895</v>
      </c>
      <c r="U1347" s="11"/>
      <c r="V1347" s="11"/>
      <c r="W1347" s="11"/>
      <c r="Y1347" s="155">
        <v>60160.750000000029</v>
      </c>
      <c r="Z1347" s="180"/>
      <c r="AB1347" s="180">
        <f t="shared" si="66"/>
        <v>55820.11</v>
      </c>
      <c r="AC1347" s="180">
        <v>70965.38</v>
      </c>
      <c r="AD1347" s="11"/>
      <c r="AE1347" s="4"/>
      <c r="AF1347" s="4"/>
    </row>
    <row r="1348" spans="1:32" x14ac:dyDescent="0.2">
      <c r="A1348" s="51"/>
      <c r="B1348" s="11"/>
      <c r="C1348" s="11" t="s">
        <v>176</v>
      </c>
      <c r="D1348" s="11"/>
      <c r="E1348" s="11" t="s">
        <v>101</v>
      </c>
      <c r="F1348" s="11">
        <v>1879</v>
      </c>
      <c r="G1348" s="11"/>
      <c r="H1348" s="11"/>
      <c r="I1348" s="11"/>
      <c r="J1348" s="11">
        <v>308.59000000000003</v>
      </c>
      <c r="K1348" s="11"/>
      <c r="M1348" s="11">
        <v>2</v>
      </c>
      <c r="N1348" s="64"/>
      <c r="P1348" s="189">
        <f t="shared" si="64"/>
        <v>154.29500000000002</v>
      </c>
      <c r="Q1348" s="11"/>
      <c r="R1348" s="11"/>
      <c r="S1348" s="11"/>
      <c r="T1348" s="166">
        <f t="shared" si="65"/>
        <v>939.5</v>
      </c>
      <c r="U1348" s="11"/>
      <c r="V1348" s="11"/>
      <c r="W1348" s="11"/>
      <c r="Y1348" s="155">
        <v>308.59000000000003</v>
      </c>
      <c r="Z1348" s="180"/>
      <c r="AB1348" s="180">
        <f t="shared" si="66"/>
        <v>286.33</v>
      </c>
      <c r="AC1348" s="180">
        <v>364.01</v>
      </c>
      <c r="AD1348" s="11"/>
      <c r="AE1348" s="4"/>
      <c r="AF1348" s="4"/>
    </row>
    <row r="1349" spans="1:32" x14ac:dyDescent="0.2">
      <c r="A1349" s="51"/>
      <c r="B1349" s="11"/>
      <c r="C1349" s="11" t="s">
        <v>177</v>
      </c>
      <c r="D1349" s="11"/>
      <c r="E1349" s="11" t="s">
        <v>178</v>
      </c>
      <c r="F1349" s="11">
        <v>1387541</v>
      </c>
      <c r="G1349" s="11"/>
      <c r="H1349" s="11"/>
      <c r="I1349" s="11"/>
      <c r="J1349" s="11">
        <v>209309.79999999984</v>
      </c>
      <c r="K1349" s="11"/>
      <c r="M1349" s="11">
        <v>1485</v>
      </c>
      <c r="N1349" s="64"/>
      <c r="P1349" s="189">
        <f t="shared" si="64"/>
        <v>140.94936026936017</v>
      </c>
      <c r="Q1349" s="11"/>
      <c r="R1349" s="11"/>
      <c r="S1349" s="11"/>
      <c r="T1349" s="166">
        <f t="shared" si="65"/>
        <v>934.37104377104379</v>
      </c>
      <c r="U1349" s="11"/>
      <c r="V1349" s="11"/>
      <c r="W1349" s="11"/>
      <c r="Y1349" s="155">
        <v>209309.79999999984</v>
      </c>
      <c r="Z1349" s="180"/>
      <c r="AB1349" s="180">
        <f t="shared" si="66"/>
        <v>194207.95</v>
      </c>
      <c r="AC1349" s="180">
        <v>246901.02</v>
      </c>
      <c r="AD1349" s="11"/>
      <c r="AE1349" s="4"/>
      <c r="AF1349" s="4"/>
    </row>
    <row r="1350" spans="1:32" x14ac:dyDescent="0.2">
      <c r="A1350" s="51"/>
      <c r="B1350" s="11"/>
      <c r="C1350" s="11" t="s">
        <v>179</v>
      </c>
      <c r="D1350" s="11"/>
      <c r="E1350" s="11" t="s">
        <v>101</v>
      </c>
      <c r="F1350" s="11">
        <v>911</v>
      </c>
      <c r="G1350" s="11"/>
      <c r="H1350" s="11"/>
      <c r="I1350" s="11"/>
      <c r="J1350" s="11">
        <v>149.78</v>
      </c>
      <c r="K1350" s="11"/>
      <c r="M1350" s="11">
        <v>1</v>
      </c>
      <c r="N1350" s="64"/>
      <c r="P1350" s="189">
        <f t="shared" si="64"/>
        <v>149.78</v>
      </c>
      <c r="Q1350" s="11"/>
      <c r="R1350" s="11"/>
      <c r="S1350" s="11"/>
      <c r="T1350" s="166">
        <f t="shared" si="65"/>
        <v>911</v>
      </c>
      <c r="U1350" s="11"/>
      <c r="V1350" s="11"/>
      <c r="W1350" s="11"/>
      <c r="Y1350" s="155">
        <v>149.78</v>
      </c>
      <c r="Z1350" s="180"/>
      <c r="AB1350" s="180">
        <f t="shared" si="66"/>
        <v>138.97</v>
      </c>
      <c r="AC1350" s="180">
        <v>176.68</v>
      </c>
      <c r="AD1350" s="11"/>
      <c r="AE1350" s="4"/>
      <c r="AF1350" s="4"/>
    </row>
    <row r="1351" spans="1:32" x14ac:dyDescent="0.2">
      <c r="A1351" s="51"/>
      <c r="B1351" s="11"/>
      <c r="C1351" s="11" t="s">
        <v>179</v>
      </c>
      <c r="D1351" s="11"/>
      <c r="E1351" s="11" t="s">
        <v>84</v>
      </c>
      <c r="F1351" s="11">
        <v>462935</v>
      </c>
      <c r="G1351" s="11"/>
      <c r="H1351" s="11"/>
      <c r="I1351" s="11"/>
      <c r="J1351" s="11">
        <v>71958.169999999911</v>
      </c>
      <c r="K1351" s="11"/>
      <c r="M1351" s="11">
        <v>470</v>
      </c>
      <c r="N1351" s="64"/>
      <c r="P1351" s="189">
        <f t="shared" si="64"/>
        <v>153.10248936170194</v>
      </c>
      <c r="Q1351" s="11"/>
      <c r="R1351" s="11"/>
      <c r="S1351" s="11"/>
      <c r="T1351" s="166">
        <f t="shared" si="65"/>
        <v>984.968085106383</v>
      </c>
      <c r="U1351" s="11"/>
      <c r="V1351" s="11"/>
      <c r="W1351" s="11"/>
      <c r="Y1351" s="155">
        <v>71958.169999999911</v>
      </c>
      <c r="Z1351" s="180"/>
      <c r="AB1351" s="180">
        <f t="shared" si="66"/>
        <v>66766.34</v>
      </c>
      <c r="AC1351" s="180">
        <v>84881.57</v>
      </c>
      <c r="AD1351" s="11"/>
      <c r="AE1351" s="4"/>
      <c r="AF1351" s="4"/>
    </row>
    <row r="1352" spans="1:32" x14ac:dyDescent="0.2">
      <c r="A1352" s="51"/>
      <c r="B1352" s="11"/>
      <c r="C1352" s="11" t="s">
        <v>180</v>
      </c>
      <c r="D1352" s="11"/>
      <c r="E1352" s="11" t="s">
        <v>181</v>
      </c>
      <c r="F1352" s="11">
        <v>1256666</v>
      </c>
      <c r="G1352" s="11"/>
      <c r="H1352" s="11"/>
      <c r="I1352" s="11"/>
      <c r="J1352" s="11">
        <v>194288.31999999983</v>
      </c>
      <c r="K1352" s="11"/>
      <c r="M1352" s="11">
        <v>937</v>
      </c>
      <c r="N1352" s="64"/>
      <c r="P1352" s="189">
        <f t="shared" si="64"/>
        <v>207.35146211312681</v>
      </c>
      <c r="Q1352" s="11"/>
      <c r="R1352" s="11"/>
      <c r="S1352" s="11"/>
      <c r="T1352" s="166">
        <f t="shared" si="65"/>
        <v>1341.1590181430097</v>
      </c>
      <c r="U1352" s="11"/>
      <c r="V1352" s="11"/>
      <c r="W1352" s="11"/>
      <c r="Y1352" s="155">
        <v>194288.31999999983</v>
      </c>
      <c r="Z1352" s="180"/>
      <c r="AB1352" s="180">
        <f t="shared" si="66"/>
        <v>180270.28</v>
      </c>
      <c r="AC1352" s="180">
        <v>229181.74</v>
      </c>
      <c r="AD1352" s="11"/>
      <c r="AE1352" s="4"/>
      <c r="AF1352" s="4"/>
    </row>
    <row r="1353" spans="1:32" x14ac:dyDescent="0.2">
      <c r="A1353" s="51"/>
      <c r="B1353" s="11"/>
      <c r="C1353" s="11" t="s">
        <v>182</v>
      </c>
      <c r="D1353" s="11"/>
      <c r="E1353" s="11" t="s">
        <v>183</v>
      </c>
      <c r="F1353" s="11">
        <v>4746</v>
      </c>
      <c r="G1353" s="11"/>
      <c r="H1353" s="11"/>
      <c r="I1353" s="11"/>
      <c r="J1353" s="11">
        <v>776.99</v>
      </c>
      <c r="K1353" s="11"/>
      <c r="M1353" s="11">
        <v>5</v>
      </c>
      <c r="N1353" s="64"/>
      <c r="P1353" s="189">
        <f t="shared" si="64"/>
        <v>155.398</v>
      </c>
      <c r="Q1353" s="11"/>
      <c r="R1353" s="11"/>
      <c r="S1353" s="11"/>
      <c r="T1353" s="166">
        <f t="shared" si="65"/>
        <v>949.2</v>
      </c>
      <c r="U1353" s="11"/>
      <c r="V1353" s="11"/>
      <c r="W1353" s="11"/>
      <c r="Y1353" s="155">
        <v>776.99</v>
      </c>
      <c r="Z1353" s="180"/>
      <c r="AB1353" s="180">
        <f t="shared" si="66"/>
        <v>720.93</v>
      </c>
      <c r="AC1353" s="180">
        <v>916.53</v>
      </c>
      <c r="AD1353" s="11"/>
      <c r="AE1353" s="4"/>
      <c r="AF1353" s="4"/>
    </row>
    <row r="1354" spans="1:32" x14ac:dyDescent="0.2">
      <c r="A1354" s="51"/>
      <c r="B1354" s="11"/>
      <c r="C1354" s="11" t="s">
        <v>184</v>
      </c>
      <c r="D1354" s="11"/>
      <c r="E1354" s="11" t="s">
        <v>171</v>
      </c>
      <c r="F1354" s="11">
        <v>3449</v>
      </c>
      <c r="G1354" s="11"/>
      <c r="H1354" s="11"/>
      <c r="I1354" s="11"/>
      <c r="J1354" s="11">
        <v>566.49</v>
      </c>
      <c r="K1354" s="11"/>
      <c r="M1354" s="11">
        <v>3</v>
      </c>
      <c r="N1354" s="64"/>
      <c r="P1354" s="189">
        <f t="shared" si="64"/>
        <v>188.83</v>
      </c>
      <c r="Q1354" s="11"/>
      <c r="R1354" s="11"/>
      <c r="S1354" s="11"/>
      <c r="T1354" s="166">
        <f t="shared" si="65"/>
        <v>1149.6666666666667</v>
      </c>
      <c r="U1354" s="11"/>
      <c r="V1354" s="11"/>
      <c r="W1354" s="11"/>
      <c r="Y1354" s="155">
        <v>566.49</v>
      </c>
      <c r="Z1354" s="180"/>
      <c r="AB1354" s="180">
        <f t="shared" si="66"/>
        <v>525.62</v>
      </c>
      <c r="AC1354" s="180">
        <v>668.23</v>
      </c>
      <c r="AD1354" s="11"/>
      <c r="AE1354" s="4"/>
      <c r="AF1354" s="4"/>
    </row>
    <row r="1355" spans="1:32" x14ac:dyDescent="0.2">
      <c r="A1355" s="51"/>
      <c r="B1355" s="11"/>
      <c r="C1355" s="11" t="s">
        <v>185</v>
      </c>
      <c r="D1355" s="11"/>
      <c r="E1355" s="11" t="s">
        <v>68</v>
      </c>
      <c r="F1355" s="11">
        <v>366098</v>
      </c>
      <c r="G1355" s="11"/>
      <c r="H1355" s="11"/>
      <c r="I1355" s="11"/>
      <c r="J1355" s="11">
        <v>54387.870000000024</v>
      </c>
      <c r="K1355" s="11"/>
      <c r="M1355" s="11">
        <v>353</v>
      </c>
      <c r="N1355" s="64"/>
      <c r="P1355" s="189">
        <f t="shared" si="64"/>
        <v>154.07328611898023</v>
      </c>
      <c r="Q1355" s="11"/>
      <c r="R1355" s="11"/>
      <c r="S1355" s="11"/>
      <c r="T1355" s="166">
        <f t="shared" si="65"/>
        <v>1037.1048158640226</v>
      </c>
      <c r="U1355" s="11"/>
      <c r="V1355" s="11"/>
      <c r="W1355" s="11"/>
      <c r="Y1355" s="155">
        <v>54387.870000000024</v>
      </c>
      <c r="Z1355" s="180"/>
      <c r="AB1355" s="180">
        <f t="shared" si="66"/>
        <v>50463.75</v>
      </c>
      <c r="AC1355" s="180">
        <v>64155.72</v>
      </c>
      <c r="AD1355" s="11"/>
      <c r="AE1355" s="4"/>
      <c r="AF1355" s="4"/>
    </row>
    <row r="1356" spans="1:32" x14ac:dyDescent="0.2">
      <c r="A1356" s="51"/>
      <c r="B1356" s="11"/>
      <c r="C1356" s="11" t="s">
        <v>186</v>
      </c>
      <c r="D1356" s="11"/>
      <c r="E1356" s="11" t="s">
        <v>105</v>
      </c>
      <c r="F1356" s="11">
        <v>1432</v>
      </c>
      <c r="G1356" s="11"/>
      <c r="H1356" s="11"/>
      <c r="I1356" s="11"/>
      <c r="J1356" s="11">
        <v>318.28000000000003</v>
      </c>
      <c r="K1356" s="11"/>
      <c r="M1356" s="11">
        <v>19</v>
      </c>
      <c r="N1356" s="64"/>
      <c r="P1356" s="189">
        <f t="shared" si="64"/>
        <v>16.751578947368422</v>
      </c>
      <c r="Q1356" s="11"/>
      <c r="R1356" s="11"/>
      <c r="S1356" s="11"/>
      <c r="T1356" s="166">
        <f t="shared" si="65"/>
        <v>75.368421052631575</v>
      </c>
      <c r="U1356" s="11"/>
      <c r="V1356" s="11"/>
      <c r="W1356" s="11"/>
      <c r="Y1356" s="155">
        <v>318.28000000000003</v>
      </c>
      <c r="Z1356" s="180"/>
      <c r="AB1356" s="180">
        <f t="shared" si="66"/>
        <v>295.32</v>
      </c>
      <c r="AC1356" s="180">
        <v>375.44</v>
      </c>
      <c r="AD1356" s="11"/>
      <c r="AE1356" s="4"/>
      <c r="AF1356" s="4"/>
    </row>
    <row r="1357" spans="1:32" x14ac:dyDescent="0.2">
      <c r="A1357" s="51"/>
      <c r="B1357" s="11"/>
      <c r="C1357" s="11" t="s">
        <v>187</v>
      </c>
      <c r="D1357" s="11"/>
      <c r="E1357" s="11" t="s">
        <v>188</v>
      </c>
      <c r="F1357" s="11">
        <v>428131</v>
      </c>
      <c r="G1357" s="11"/>
      <c r="H1357" s="11"/>
      <c r="I1357" s="11"/>
      <c r="J1357" s="11">
        <v>65995.109999999971</v>
      </c>
      <c r="K1357" s="11"/>
      <c r="M1357" s="11">
        <v>405</v>
      </c>
      <c r="N1357" s="64"/>
      <c r="P1357" s="189">
        <f t="shared" si="64"/>
        <v>162.95088888888881</v>
      </c>
      <c r="Q1357" s="11"/>
      <c r="R1357" s="11"/>
      <c r="S1357" s="11"/>
      <c r="T1357" s="166">
        <f t="shared" si="65"/>
        <v>1057.1135802469137</v>
      </c>
      <c r="U1357" s="11"/>
      <c r="V1357" s="11"/>
      <c r="W1357" s="11"/>
      <c r="Y1357" s="155">
        <v>65995.109999999971</v>
      </c>
      <c r="Z1357" s="180"/>
      <c r="AB1357" s="180">
        <f t="shared" si="66"/>
        <v>61233.52</v>
      </c>
      <c r="AC1357" s="180">
        <v>77847.570000000007</v>
      </c>
      <c r="AD1357" s="11"/>
      <c r="AE1357" s="4"/>
      <c r="AF1357" s="4"/>
    </row>
    <row r="1358" spans="1:32" x14ac:dyDescent="0.2">
      <c r="A1358" s="51"/>
      <c r="B1358" s="11"/>
      <c r="C1358" s="11" t="s">
        <v>187</v>
      </c>
      <c r="D1358" s="11"/>
      <c r="E1358" s="11" t="s">
        <v>84</v>
      </c>
      <c r="F1358" s="11">
        <v>1124</v>
      </c>
      <c r="G1358" s="11"/>
      <c r="H1358" s="11"/>
      <c r="I1358" s="11"/>
      <c r="J1358" s="11">
        <v>183.44</v>
      </c>
      <c r="K1358" s="11"/>
      <c r="M1358" s="11">
        <v>1</v>
      </c>
      <c r="N1358" s="64"/>
      <c r="P1358" s="189">
        <f t="shared" si="64"/>
        <v>183.44</v>
      </c>
      <c r="Q1358" s="11"/>
      <c r="R1358" s="11"/>
      <c r="S1358" s="11"/>
      <c r="T1358" s="166">
        <f t="shared" si="65"/>
        <v>1124</v>
      </c>
      <c r="U1358" s="11"/>
      <c r="V1358" s="11"/>
      <c r="W1358" s="11"/>
      <c r="Y1358" s="155">
        <v>183.44</v>
      </c>
      <c r="Z1358" s="180"/>
      <c r="AB1358" s="180">
        <f t="shared" si="66"/>
        <v>170.2</v>
      </c>
      <c r="AC1358" s="180">
        <v>216.39</v>
      </c>
      <c r="AD1358" s="11"/>
      <c r="AE1358" s="4"/>
      <c r="AF1358" s="4"/>
    </row>
    <row r="1359" spans="1:32" x14ac:dyDescent="0.2">
      <c r="A1359" s="51"/>
      <c r="B1359" s="11"/>
      <c r="C1359" s="11" t="s">
        <v>189</v>
      </c>
      <c r="D1359" s="11"/>
      <c r="E1359" s="11" t="s">
        <v>190</v>
      </c>
      <c r="F1359" s="11">
        <v>586313</v>
      </c>
      <c r="G1359" s="11"/>
      <c r="H1359" s="11"/>
      <c r="I1359" s="11"/>
      <c r="J1359" s="11">
        <v>85603.389999999956</v>
      </c>
      <c r="K1359" s="11"/>
      <c r="M1359" s="11">
        <v>620</v>
      </c>
      <c r="N1359" s="64"/>
      <c r="P1359" s="189">
        <f t="shared" si="64"/>
        <v>138.06998387096766</v>
      </c>
      <c r="Q1359" s="11"/>
      <c r="R1359" s="11"/>
      <c r="S1359" s="11"/>
      <c r="T1359" s="166">
        <f t="shared" si="65"/>
        <v>945.66612903225803</v>
      </c>
      <c r="U1359" s="11"/>
      <c r="V1359" s="11"/>
      <c r="W1359" s="11"/>
      <c r="Y1359" s="155">
        <v>85603.389999999956</v>
      </c>
      <c r="Z1359" s="180"/>
      <c r="AB1359" s="180">
        <f t="shared" si="66"/>
        <v>79427.039999999994</v>
      </c>
      <c r="AC1359" s="180">
        <v>100977.42</v>
      </c>
      <c r="AD1359" s="11"/>
      <c r="AE1359" s="4"/>
      <c r="AF1359" s="4"/>
    </row>
    <row r="1360" spans="1:32" x14ac:dyDescent="0.2">
      <c r="A1360" s="51"/>
      <c r="B1360" s="11"/>
      <c r="C1360" s="11" t="s">
        <v>191</v>
      </c>
      <c r="D1360" s="11"/>
      <c r="E1360" s="11" t="s">
        <v>192</v>
      </c>
      <c r="F1360" s="11">
        <v>17</v>
      </c>
      <c r="G1360" s="11"/>
      <c r="H1360" s="11"/>
      <c r="I1360" s="11"/>
      <c r="J1360" s="11">
        <v>22.529999999999998</v>
      </c>
      <c r="K1360" s="11"/>
      <c r="M1360" s="11">
        <v>4</v>
      </c>
      <c r="N1360" s="64"/>
      <c r="P1360" s="189">
        <f t="shared" si="64"/>
        <v>5.6324999999999994</v>
      </c>
      <c r="Q1360" s="11"/>
      <c r="R1360" s="11"/>
      <c r="S1360" s="11"/>
      <c r="T1360" s="166">
        <f t="shared" si="65"/>
        <v>4.25</v>
      </c>
      <c r="U1360" s="11"/>
      <c r="V1360" s="11"/>
      <c r="W1360" s="11"/>
      <c r="Y1360" s="155">
        <v>22.529999999999998</v>
      </c>
      <c r="Z1360" s="180"/>
      <c r="AB1360" s="180">
        <f t="shared" si="66"/>
        <v>20.9</v>
      </c>
      <c r="AC1360" s="180">
        <v>26.58</v>
      </c>
      <c r="AD1360" s="11"/>
      <c r="AE1360" s="4"/>
      <c r="AF1360" s="4"/>
    </row>
    <row r="1361" spans="1:32" x14ac:dyDescent="0.2">
      <c r="A1361" s="51"/>
      <c r="B1361" s="11"/>
      <c r="C1361" s="11" t="s">
        <v>193</v>
      </c>
      <c r="D1361" s="11"/>
      <c r="E1361" s="11" t="s">
        <v>194</v>
      </c>
      <c r="F1361" s="11">
        <v>801436</v>
      </c>
      <c r="G1361" s="11"/>
      <c r="H1361" s="11"/>
      <c r="I1361" s="11"/>
      <c r="J1361" s="11">
        <v>122806.94999999994</v>
      </c>
      <c r="K1361" s="11"/>
      <c r="M1361" s="11">
        <v>1093</v>
      </c>
      <c r="N1361" s="64"/>
      <c r="P1361" s="189">
        <f t="shared" si="64"/>
        <v>112.35768526989931</v>
      </c>
      <c r="Q1361" s="11"/>
      <c r="R1361" s="11"/>
      <c r="S1361" s="11"/>
      <c r="T1361" s="166">
        <f t="shared" si="65"/>
        <v>733.24428179322967</v>
      </c>
      <c r="U1361" s="11"/>
      <c r="V1361" s="11"/>
      <c r="W1361" s="11"/>
      <c r="Y1361" s="155">
        <v>122806.94999999994</v>
      </c>
      <c r="Z1361" s="180"/>
      <c r="AB1361" s="180">
        <f t="shared" si="66"/>
        <v>113946.34</v>
      </c>
      <c r="AC1361" s="180">
        <v>144862.6</v>
      </c>
      <c r="AD1361" s="11"/>
      <c r="AE1361" s="4"/>
      <c r="AF1361" s="4"/>
    </row>
    <row r="1362" spans="1:32" x14ac:dyDescent="0.2">
      <c r="A1362" s="51"/>
      <c r="B1362" s="11"/>
      <c r="C1362" s="11" t="s">
        <v>195</v>
      </c>
      <c r="D1362" s="11"/>
      <c r="E1362" s="11" t="s">
        <v>196</v>
      </c>
      <c r="F1362" s="11">
        <v>2348292</v>
      </c>
      <c r="G1362" s="11"/>
      <c r="H1362" s="11"/>
      <c r="I1362" s="11"/>
      <c r="J1362" s="11">
        <v>353669.80000000057</v>
      </c>
      <c r="K1362" s="11"/>
      <c r="M1362" s="11">
        <v>3322</v>
      </c>
      <c r="N1362" s="64"/>
      <c r="P1362" s="189">
        <f t="shared" si="64"/>
        <v>106.46291390728494</v>
      </c>
      <c r="Q1362" s="11"/>
      <c r="R1362" s="11"/>
      <c r="S1362" s="11"/>
      <c r="T1362" s="166">
        <f t="shared" si="65"/>
        <v>706.89102950030099</v>
      </c>
      <c r="U1362" s="11"/>
      <c r="V1362" s="11"/>
      <c r="W1362" s="11"/>
      <c r="Y1362" s="155">
        <v>353669.80000000057</v>
      </c>
      <c r="Z1362" s="180"/>
      <c r="AB1362" s="180">
        <f t="shared" si="66"/>
        <v>328152.27</v>
      </c>
      <c r="AC1362" s="180">
        <v>417187.51</v>
      </c>
      <c r="AD1362" s="11"/>
      <c r="AE1362" s="4"/>
      <c r="AF1362" s="4"/>
    </row>
    <row r="1363" spans="1:32" x14ac:dyDescent="0.2">
      <c r="A1363" s="51"/>
      <c r="B1363" s="11"/>
      <c r="C1363" s="11" t="s">
        <v>195</v>
      </c>
      <c r="D1363" s="11"/>
      <c r="E1363" s="11" t="s">
        <v>197</v>
      </c>
      <c r="F1363" s="11">
        <v>1021</v>
      </c>
      <c r="G1363" s="11"/>
      <c r="H1363" s="11"/>
      <c r="I1363" s="11"/>
      <c r="J1363" s="11">
        <v>166.79</v>
      </c>
      <c r="K1363" s="11"/>
      <c r="M1363" s="11">
        <v>1</v>
      </c>
      <c r="N1363" s="64"/>
      <c r="P1363" s="189">
        <f t="shared" si="64"/>
        <v>166.79</v>
      </c>
      <c r="Q1363" s="11"/>
      <c r="R1363" s="11"/>
      <c r="S1363" s="11"/>
      <c r="T1363" s="166">
        <f t="shared" si="65"/>
        <v>1021</v>
      </c>
      <c r="U1363" s="11"/>
      <c r="V1363" s="11"/>
      <c r="W1363" s="11"/>
      <c r="Y1363" s="155">
        <v>166.79</v>
      </c>
      <c r="Z1363" s="180"/>
      <c r="AB1363" s="180">
        <f t="shared" si="66"/>
        <v>154.76</v>
      </c>
      <c r="AC1363" s="180">
        <v>196.74</v>
      </c>
      <c r="AD1363" s="11"/>
      <c r="AE1363" s="4"/>
      <c r="AF1363" s="4"/>
    </row>
    <row r="1364" spans="1:32" x14ac:dyDescent="0.2">
      <c r="A1364" s="51"/>
      <c r="B1364" s="11"/>
      <c r="C1364" s="11" t="s">
        <v>198</v>
      </c>
      <c r="D1364" s="11"/>
      <c r="E1364" s="11" t="s">
        <v>199</v>
      </c>
      <c r="F1364" s="11">
        <v>4491066</v>
      </c>
      <c r="G1364" s="11"/>
      <c r="H1364" s="11"/>
      <c r="I1364" s="11"/>
      <c r="J1364" s="11">
        <v>680131.6000000037</v>
      </c>
      <c r="K1364" s="11"/>
      <c r="M1364" s="11">
        <v>5870</v>
      </c>
      <c r="N1364" s="64"/>
      <c r="P1364" s="189">
        <f t="shared" si="64"/>
        <v>115.8656899488933</v>
      </c>
      <c r="Q1364" s="11"/>
      <c r="R1364" s="11"/>
      <c r="S1364" s="11"/>
      <c r="T1364" s="166">
        <f t="shared" si="65"/>
        <v>765.08790459965928</v>
      </c>
      <c r="U1364" s="11"/>
      <c r="V1364" s="11"/>
      <c r="W1364" s="11"/>
      <c r="Y1364" s="155">
        <v>680131.6000000037</v>
      </c>
      <c r="Z1364" s="180"/>
      <c r="AB1364" s="180">
        <f t="shared" si="66"/>
        <v>631059.62</v>
      </c>
      <c r="AC1364" s="180">
        <v>802280.57</v>
      </c>
      <c r="AD1364" s="11"/>
      <c r="AE1364" s="4"/>
      <c r="AF1364" s="4"/>
    </row>
    <row r="1365" spans="1:32" x14ac:dyDescent="0.2">
      <c r="A1365" s="51"/>
      <c r="B1365" s="11"/>
      <c r="C1365" s="11" t="s">
        <v>200</v>
      </c>
      <c r="D1365" s="11"/>
      <c r="E1365" s="11" t="s">
        <v>93</v>
      </c>
      <c r="F1365" s="11">
        <v>690065</v>
      </c>
      <c r="G1365" s="11"/>
      <c r="H1365" s="11"/>
      <c r="I1365" s="11"/>
      <c r="J1365" s="11">
        <v>106032.57000000009</v>
      </c>
      <c r="K1365" s="11"/>
      <c r="M1365" s="11">
        <v>380</v>
      </c>
      <c r="N1365" s="64"/>
      <c r="P1365" s="189">
        <f t="shared" si="64"/>
        <v>279.03307894736867</v>
      </c>
      <c r="Q1365" s="11"/>
      <c r="R1365" s="11"/>
      <c r="S1365" s="11"/>
      <c r="T1365" s="166">
        <f t="shared" si="65"/>
        <v>1815.9605263157894</v>
      </c>
      <c r="U1365" s="11"/>
      <c r="V1365" s="11"/>
      <c r="W1365" s="11"/>
      <c r="Y1365" s="155">
        <v>106032.57000000009</v>
      </c>
      <c r="Z1365" s="180"/>
      <c r="AB1365" s="180">
        <f t="shared" si="66"/>
        <v>98382.24</v>
      </c>
      <c r="AC1365" s="180">
        <v>125075.6</v>
      </c>
      <c r="AD1365" s="11"/>
      <c r="AE1365" s="4"/>
      <c r="AF1365" s="4"/>
    </row>
    <row r="1366" spans="1:32" x14ac:dyDescent="0.2">
      <c r="A1366" s="51"/>
      <c r="B1366" s="11"/>
      <c r="C1366" s="11" t="s">
        <v>200</v>
      </c>
      <c r="D1366" s="11"/>
      <c r="E1366" s="11" t="s">
        <v>201</v>
      </c>
      <c r="F1366" s="11">
        <v>1085</v>
      </c>
      <c r="G1366" s="11"/>
      <c r="H1366" s="11"/>
      <c r="I1366" s="11"/>
      <c r="J1366" s="11">
        <v>181.48</v>
      </c>
      <c r="K1366" s="11"/>
      <c r="M1366" s="11">
        <v>1</v>
      </c>
      <c r="N1366" s="64"/>
      <c r="P1366" s="189">
        <f t="shared" si="64"/>
        <v>181.48</v>
      </c>
      <c r="Q1366" s="11"/>
      <c r="R1366" s="11"/>
      <c r="S1366" s="11"/>
      <c r="T1366" s="166">
        <f t="shared" si="65"/>
        <v>1085</v>
      </c>
      <c r="U1366" s="11"/>
      <c r="V1366" s="11"/>
      <c r="W1366" s="11"/>
      <c r="Y1366" s="155">
        <v>181.48</v>
      </c>
      <c r="Z1366" s="180"/>
      <c r="AB1366" s="180">
        <f t="shared" si="66"/>
        <v>168.39</v>
      </c>
      <c r="AC1366" s="180">
        <v>214.07</v>
      </c>
      <c r="AD1366" s="11"/>
      <c r="AE1366" s="4"/>
      <c r="AF1366" s="4"/>
    </row>
    <row r="1367" spans="1:32" x14ac:dyDescent="0.2">
      <c r="A1367" s="51"/>
      <c r="B1367" s="11"/>
      <c r="C1367" s="11" t="s">
        <v>202</v>
      </c>
      <c r="D1367" s="11"/>
      <c r="E1367" s="11" t="s">
        <v>142</v>
      </c>
      <c r="F1367" s="11">
        <v>183</v>
      </c>
      <c r="G1367" s="11"/>
      <c r="H1367" s="11"/>
      <c r="I1367" s="11"/>
      <c r="J1367" s="11">
        <v>38.99</v>
      </c>
      <c r="K1367" s="11"/>
      <c r="M1367" s="11">
        <v>2</v>
      </c>
      <c r="N1367" s="64"/>
      <c r="P1367" s="189">
        <f t="shared" si="64"/>
        <v>19.495000000000001</v>
      </c>
      <c r="Q1367" s="11"/>
      <c r="R1367" s="11"/>
      <c r="S1367" s="11"/>
      <c r="T1367" s="166">
        <f t="shared" si="65"/>
        <v>91.5</v>
      </c>
      <c r="U1367" s="11"/>
      <c r="V1367" s="11"/>
      <c r="W1367" s="11"/>
      <c r="Y1367" s="155">
        <v>38.99</v>
      </c>
      <c r="Z1367" s="180"/>
      <c r="AB1367" s="180">
        <f t="shared" si="66"/>
        <v>36.18</v>
      </c>
      <c r="AC1367" s="180">
        <v>45.99</v>
      </c>
      <c r="AD1367" s="11"/>
      <c r="AE1367" s="4"/>
      <c r="AF1367" s="4"/>
    </row>
    <row r="1368" spans="1:32" x14ac:dyDescent="0.2">
      <c r="A1368" s="51"/>
      <c r="B1368" s="11"/>
      <c r="C1368" s="11" t="s">
        <v>203</v>
      </c>
      <c r="D1368" s="11"/>
      <c r="E1368" s="11" t="s">
        <v>61</v>
      </c>
      <c r="F1368" s="11">
        <v>937353</v>
      </c>
      <c r="G1368" s="11"/>
      <c r="H1368" s="11"/>
      <c r="I1368" s="11"/>
      <c r="J1368" s="11">
        <v>147922.28999999954</v>
      </c>
      <c r="K1368" s="11"/>
      <c r="M1368" s="11">
        <v>1824</v>
      </c>
      <c r="N1368" s="64"/>
      <c r="P1368" s="189">
        <f t="shared" si="64"/>
        <v>81.097746710526067</v>
      </c>
      <c r="Q1368" s="11"/>
      <c r="R1368" s="11"/>
      <c r="S1368" s="11"/>
      <c r="T1368" s="166">
        <f t="shared" si="65"/>
        <v>513.89967105263156</v>
      </c>
      <c r="U1368" s="11"/>
      <c r="V1368" s="11"/>
      <c r="W1368" s="11"/>
      <c r="Y1368" s="155">
        <v>147922.28999999954</v>
      </c>
      <c r="Z1368" s="180"/>
      <c r="AB1368" s="180">
        <f t="shared" si="66"/>
        <v>137249.59</v>
      </c>
      <c r="AC1368" s="180">
        <v>174488.55</v>
      </c>
      <c r="AD1368" s="11"/>
      <c r="AE1368" s="4"/>
      <c r="AF1368" s="4"/>
    </row>
    <row r="1369" spans="1:32" x14ac:dyDescent="0.2">
      <c r="A1369" s="51"/>
      <c r="B1369" s="11"/>
      <c r="C1369" s="11" t="s">
        <v>204</v>
      </c>
      <c r="D1369" s="11"/>
      <c r="E1369" s="11" t="s">
        <v>175</v>
      </c>
      <c r="F1369" s="11">
        <v>758375</v>
      </c>
      <c r="G1369" s="11"/>
      <c r="H1369" s="11"/>
      <c r="I1369" s="11"/>
      <c r="J1369" s="11">
        <v>112399.97999999995</v>
      </c>
      <c r="K1369" s="11"/>
      <c r="M1369" s="11">
        <v>987</v>
      </c>
      <c r="N1369" s="64"/>
      <c r="P1369" s="189">
        <f t="shared" si="64"/>
        <v>113.88042553191484</v>
      </c>
      <c r="Q1369" s="11"/>
      <c r="R1369" s="11"/>
      <c r="S1369" s="11"/>
      <c r="T1369" s="166">
        <f t="shared" si="65"/>
        <v>768.36372847011148</v>
      </c>
      <c r="U1369" s="11"/>
      <c r="V1369" s="11"/>
      <c r="W1369" s="11"/>
      <c r="Y1369" s="155">
        <v>112399.97999999995</v>
      </c>
      <c r="Z1369" s="180"/>
      <c r="AB1369" s="180">
        <f t="shared" si="66"/>
        <v>104290.24000000001</v>
      </c>
      <c r="AC1369" s="180">
        <v>132586.57999999999</v>
      </c>
      <c r="AD1369" s="11"/>
      <c r="AE1369" s="4"/>
      <c r="AF1369" s="4"/>
    </row>
    <row r="1370" spans="1:32" x14ac:dyDescent="0.2">
      <c r="A1370" s="51"/>
      <c r="B1370" s="11"/>
      <c r="C1370" s="11" t="s">
        <v>205</v>
      </c>
      <c r="D1370" s="11"/>
      <c r="E1370" s="11" t="s">
        <v>207</v>
      </c>
      <c r="F1370" s="11">
        <v>445330</v>
      </c>
      <c r="G1370" s="11"/>
      <c r="H1370" s="11"/>
      <c r="I1370" s="11"/>
      <c r="J1370" s="11">
        <v>68584.250000000015</v>
      </c>
      <c r="K1370" s="11"/>
      <c r="M1370" s="11">
        <v>331</v>
      </c>
      <c r="N1370" s="64"/>
      <c r="P1370" s="189">
        <f t="shared" si="64"/>
        <v>207.20317220543811</v>
      </c>
      <c r="Q1370" s="11"/>
      <c r="R1370" s="11"/>
      <c r="S1370" s="11"/>
      <c r="T1370" s="166">
        <f t="shared" si="65"/>
        <v>1345.4078549848944</v>
      </c>
      <c r="U1370" s="11"/>
      <c r="V1370" s="11"/>
      <c r="W1370" s="11"/>
      <c r="Y1370" s="155">
        <v>68584.250000000015</v>
      </c>
      <c r="Z1370" s="180"/>
      <c r="AB1370" s="180">
        <f t="shared" si="66"/>
        <v>63635.85</v>
      </c>
      <c r="AC1370" s="180">
        <v>80901.710000000006</v>
      </c>
      <c r="AD1370" s="11"/>
      <c r="AE1370" s="4"/>
      <c r="AF1370" s="4"/>
    </row>
    <row r="1371" spans="1:32" x14ac:dyDescent="0.2">
      <c r="A1371" s="51"/>
      <c r="B1371" s="11"/>
      <c r="C1371" s="11" t="s">
        <v>205</v>
      </c>
      <c r="D1371" s="11"/>
      <c r="E1371" s="11" t="s">
        <v>206</v>
      </c>
      <c r="F1371" s="11">
        <v>648</v>
      </c>
      <c r="G1371" s="11"/>
      <c r="H1371" s="11"/>
      <c r="I1371" s="11"/>
      <c r="J1371" s="11">
        <v>107.57</v>
      </c>
      <c r="K1371" s="11"/>
      <c r="M1371" s="11">
        <v>1</v>
      </c>
      <c r="N1371" s="64"/>
      <c r="P1371" s="189">
        <f t="shared" si="64"/>
        <v>107.57</v>
      </c>
      <c r="Q1371" s="11"/>
      <c r="R1371" s="11"/>
      <c r="S1371" s="11"/>
      <c r="T1371" s="166">
        <f t="shared" si="65"/>
        <v>648</v>
      </c>
      <c r="U1371" s="11"/>
      <c r="V1371" s="11"/>
      <c r="W1371" s="11"/>
      <c r="Y1371" s="155">
        <v>107.57</v>
      </c>
      <c r="Z1371" s="180"/>
      <c r="AB1371" s="180">
        <f t="shared" si="66"/>
        <v>99.81</v>
      </c>
      <c r="AC1371" s="180">
        <v>126.89</v>
      </c>
      <c r="AD1371" s="11"/>
      <c r="AE1371" s="4"/>
      <c r="AF1371" s="4"/>
    </row>
    <row r="1372" spans="1:32" x14ac:dyDescent="0.2">
      <c r="A1372" s="51"/>
      <c r="B1372" s="11"/>
      <c r="C1372" s="11" t="s">
        <v>208</v>
      </c>
      <c r="D1372" s="11"/>
      <c r="E1372" s="11" t="s">
        <v>63</v>
      </c>
      <c r="F1372" s="11">
        <v>2909</v>
      </c>
      <c r="G1372" s="11"/>
      <c r="H1372" s="11"/>
      <c r="I1372" s="11"/>
      <c r="J1372" s="11">
        <v>485.1</v>
      </c>
      <c r="K1372" s="11"/>
      <c r="M1372" s="11">
        <v>3</v>
      </c>
      <c r="N1372" s="64"/>
      <c r="P1372" s="189">
        <f t="shared" si="64"/>
        <v>161.70000000000002</v>
      </c>
      <c r="Q1372" s="11"/>
      <c r="R1372" s="11"/>
      <c r="S1372" s="11"/>
      <c r="T1372" s="166">
        <f t="shared" si="65"/>
        <v>969.66666666666663</v>
      </c>
      <c r="U1372" s="11"/>
      <c r="V1372" s="11"/>
      <c r="W1372" s="11"/>
      <c r="Y1372" s="155">
        <v>485.1</v>
      </c>
      <c r="Z1372" s="180"/>
      <c r="AB1372" s="180">
        <f t="shared" si="66"/>
        <v>450.1</v>
      </c>
      <c r="AC1372" s="180">
        <v>572.22</v>
      </c>
      <c r="AD1372" s="11"/>
      <c r="AE1372" s="4"/>
      <c r="AF1372" s="4"/>
    </row>
    <row r="1373" spans="1:32" x14ac:dyDescent="0.2">
      <c r="A1373" s="51"/>
      <c r="B1373" s="11"/>
      <c r="C1373" s="11" t="s">
        <v>209</v>
      </c>
      <c r="D1373" s="11"/>
      <c r="E1373" s="11" t="s">
        <v>124</v>
      </c>
      <c r="F1373" s="11">
        <v>257274</v>
      </c>
      <c r="G1373" s="11"/>
      <c r="H1373" s="11"/>
      <c r="I1373" s="11"/>
      <c r="J1373" s="11">
        <v>38042.619999999995</v>
      </c>
      <c r="K1373" s="11"/>
      <c r="M1373" s="11">
        <v>235</v>
      </c>
      <c r="N1373" s="64"/>
      <c r="P1373" s="189">
        <f t="shared" si="64"/>
        <v>161.88348936170212</v>
      </c>
      <c r="Q1373" s="11"/>
      <c r="R1373" s="11"/>
      <c r="S1373" s="11"/>
      <c r="T1373" s="166">
        <f t="shared" si="65"/>
        <v>1094.7829787234043</v>
      </c>
      <c r="U1373" s="11"/>
      <c r="V1373" s="11"/>
      <c r="W1373" s="11"/>
      <c r="Y1373" s="155">
        <v>38042.619999999995</v>
      </c>
      <c r="Z1373" s="180"/>
      <c r="AB1373" s="180">
        <f t="shared" si="66"/>
        <v>35297.82</v>
      </c>
      <c r="AC1373" s="180">
        <v>44874.93</v>
      </c>
      <c r="AD1373" s="11"/>
      <c r="AE1373" s="4"/>
      <c r="AF1373" s="4"/>
    </row>
    <row r="1374" spans="1:32" x14ac:dyDescent="0.2">
      <c r="A1374" s="51"/>
      <c r="B1374" s="11"/>
      <c r="C1374" s="11" t="s">
        <v>210</v>
      </c>
      <c r="D1374" s="11"/>
      <c r="E1374" s="11" t="s">
        <v>77</v>
      </c>
      <c r="F1374" s="11">
        <v>2731</v>
      </c>
      <c r="G1374" s="11"/>
      <c r="H1374" s="11"/>
      <c r="I1374" s="11"/>
      <c r="J1374" s="11">
        <v>455.85</v>
      </c>
      <c r="K1374" s="11"/>
      <c r="M1374" s="11">
        <v>5</v>
      </c>
      <c r="N1374" s="64"/>
      <c r="P1374" s="189">
        <f t="shared" si="64"/>
        <v>91.17</v>
      </c>
      <c r="Q1374" s="11"/>
      <c r="R1374" s="11"/>
      <c r="S1374" s="11"/>
      <c r="T1374" s="166">
        <f t="shared" si="65"/>
        <v>546.20000000000005</v>
      </c>
      <c r="U1374" s="11"/>
      <c r="V1374" s="11"/>
      <c r="W1374" s="11"/>
      <c r="Y1374" s="155">
        <v>455.85</v>
      </c>
      <c r="Z1374" s="180"/>
      <c r="AB1374" s="180">
        <f t="shared" si="66"/>
        <v>422.96</v>
      </c>
      <c r="AC1374" s="180">
        <v>537.72</v>
      </c>
      <c r="AD1374" s="11"/>
      <c r="AE1374" s="4"/>
      <c r="AF1374" s="4"/>
    </row>
    <row r="1375" spans="1:32" x14ac:dyDescent="0.2">
      <c r="A1375" s="51"/>
      <c r="B1375" s="11"/>
      <c r="C1375" s="11" t="s">
        <v>211</v>
      </c>
      <c r="D1375" s="11"/>
      <c r="E1375" s="11" t="s">
        <v>68</v>
      </c>
      <c r="F1375" s="11">
        <v>97389</v>
      </c>
      <c r="G1375" s="11"/>
      <c r="H1375" s="11"/>
      <c r="I1375" s="11"/>
      <c r="J1375" s="11">
        <v>15045.480000000001</v>
      </c>
      <c r="K1375" s="11"/>
      <c r="M1375" s="11">
        <v>101</v>
      </c>
      <c r="N1375" s="64"/>
      <c r="P1375" s="189">
        <f t="shared" si="64"/>
        <v>148.96514851485151</v>
      </c>
      <c r="Q1375" s="11"/>
      <c r="R1375" s="11"/>
      <c r="S1375" s="11"/>
      <c r="T1375" s="166">
        <f t="shared" si="65"/>
        <v>964.24752475247521</v>
      </c>
      <c r="U1375" s="11"/>
      <c r="V1375" s="11"/>
      <c r="W1375" s="11"/>
      <c r="Y1375" s="155">
        <v>15045.480000000001</v>
      </c>
      <c r="Z1375" s="180"/>
      <c r="AB1375" s="180">
        <f t="shared" si="66"/>
        <v>13959.94</v>
      </c>
      <c r="AC1375" s="180">
        <v>17747.59</v>
      </c>
      <c r="AD1375" s="11"/>
      <c r="AE1375" s="4"/>
      <c r="AF1375" s="4"/>
    </row>
    <row r="1376" spans="1:32" x14ac:dyDescent="0.2">
      <c r="A1376" s="51"/>
      <c r="B1376" s="11"/>
      <c r="C1376" s="11" t="s">
        <v>212</v>
      </c>
      <c r="D1376" s="11"/>
      <c r="E1376" s="11" t="s">
        <v>145</v>
      </c>
      <c r="F1376" s="11">
        <v>156063</v>
      </c>
      <c r="G1376" s="11"/>
      <c r="H1376" s="11"/>
      <c r="I1376" s="11"/>
      <c r="J1376" s="11">
        <v>23292.069999999978</v>
      </c>
      <c r="K1376" s="11"/>
      <c r="M1376" s="11">
        <v>195</v>
      </c>
      <c r="N1376" s="64"/>
      <c r="P1376" s="189">
        <f t="shared" si="64"/>
        <v>119.44651282051271</v>
      </c>
      <c r="Q1376" s="11"/>
      <c r="R1376" s="11"/>
      <c r="S1376" s="11"/>
      <c r="T1376" s="166">
        <f t="shared" si="65"/>
        <v>800.32307692307688</v>
      </c>
      <c r="U1376" s="11"/>
      <c r="V1376" s="11"/>
      <c r="W1376" s="11"/>
      <c r="Y1376" s="155">
        <v>23292.069999999978</v>
      </c>
      <c r="Z1376" s="180"/>
      <c r="AB1376" s="180">
        <f t="shared" si="66"/>
        <v>21611.53</v>
      </c>
      <c r="AC1376" s="180">
        <v>27475.23</v>
      </c>
      <c r="AD1376" s="11"/>
      <c r="AE1376" s="4"/>
      <c r="AF1376" s="4"/>
    </row>
    <row r="1377" spans="1:32" x14ac:dyDescent="0.2">
      <c r="A1377" s="51"/>
      <c r="B1377" s="11"/>
      <c r="C1377" s="11" t="s">
        <v>213</v>
      </c>
      <c r="D1377" s="11"/>
      <c r="E1377" s="11" t="s">
        <v>142</v>
      </c>
      <c r="F1377" s="11">
        <v>3874</v>
      </c>
      <c r="G1377" s="11"/>
      <c r="H1377" s="11"/>
      <c r="I1377" s="11"/>
      <c r="J1377" s="11">
        <v>625.11</v>
      </c>
      <c r="K1377" s="11"/>
      <c r="M1377" s="11">
        <v>2</v>
      </c>
      <c r="N1377" s="64"/>
      <c r="P1377" s="189">
        <f t="shared" si="64"/>
        <v>312.55500000000001</v>
      </c>
      <c r="Q1377" s="11"/>
      <c r="R1377" s="11"/>
      <c r="S1377" s="11"/>
      <c r="T1377" s="166">
        <f t="shared" si="65"/>
        <v>1937</v>
      </c>
      <c r="U1377" s="11"/>
      <c r="V1377" s="11"/>
      <c r="W1377" s="11"/>
      <c r="Y1377" s="155">
        <v>625.11</v>
      </c>
      <c r="Z1377" s="180"/>
      <c r="AB1377" s="180">
        <f t="shared" si="66"/>
        <v>580.01</v>
      </c>
      <c r="AC1377" s="180">
        <v>737.38</v>
      </c>
      <c r="AD1377" s="11"/>
      <c r="AE1377" s="4"/>
      <c r="AF1377" s="4"/>
    </row>
    <row r="1378" spans="1:32" x14ac:dyDescent="0.2">
      <c r="A1378" s="51"/>
      <c r="B1378" s="11"/>
      <c r="C1378" s="11" t="s">
        <v>213</v>
      </c>
      <c r="D1378" s="11"/>
      <c r="E1378" s="11" t="s">
        <v>215</v>
      </c>
      <c r="F1378" s="11">
        <v>268508</v>
      </c>
      <c r="G1378" s="11"/>
      <c r="H1378" s="11"/>
      <c r="I1378" s="11"/>
      <c r="J1378" s="11">
        <v>40709.75</v>
      </c>
      <c r="K1378" s="11"/>
      <c r="M1378" s="11">
        <v>245</v>
      </c>
      <c r="N1378" s="64"/>
      <c r="P1378" s="189">
        <f t="shared" si="64"/>
        <v>166.16224489795917</v>
      </c>
      <c r="Q1378" s="11"/>
      <c r="R1378" s="11"/>
      <c r="S1378" s="11"/>
      <c r="T1378" s="166">
        <f t="shared" si="65"/>
        <v>1095.9510204081632</v>
      </c>
      <c r="U1378" s="11"/>
      <c r="V1378" s="11"/>
      <c r="W1378" s="11"/>
      <c r="Y1378" s="155">
        <v>40709.75</v>
      </c>
      <c r="Z1378" s="180"/>
      <c r="AB1378" s="180">
        <f t="shared" si="66"/>
        <v>37772.51</v>
      </c>
      <c r="AC1378" s="180">
        <v>48021.06</v>
      </c>
      <c r="AD1378" s="11"/>
      <c r="AE1378" s="4"/>
      <c r="AF1378" s="4"/>
    </row>
    <row r="1379" spans="1:32" x14ac:dyDescent="0.2">
      <c r="A1379" s="51"/>
      <c r="B1379" s="11"/>
      <c r="C1379" s="11" t="s">
        <v>213</v>
      </c>
      <c r="D1379" s="11"/>
      <c r="E1379" s="11" t="s">
        <v>214</v>
      </c>
      <c r="F1379" s="11">
        <v>1270</v>
      </c>
      <c r="G1379" s="11"/>
      <c r="H1379" s="11"/>
      <c r="I1379" s="11"/>
      <c r="J1379" s="11">
        <v>206.78</v>
      </c>
      <c r="K1379" s="11"/>
      <c r="M1379" s="11">
        <v>1</v>
      </c>
      <c r="N1379" s="64"/>
      <c r="P1379" s="189">
        <f t="shared" ref="P1379:P1442" si="67">J1379/M1379</f>
        <v>206.78</v>
      </c>
      <c r="Q1379" s="11"/>
      <c r="R1379" s="11"/>
      <c r="S1379" s="11"/>
      <c r="T1379" s="166">
        <f t="shared" ref="T1379:T1442" si="68">F1379/M1379</f>
        <v>1270</v>
      </c>
      <c r="U1379" s="11"/>
      <c r="V1379" s="11"/>
      <c r="W1379" s="11"/>
      <c r="Y1379" s="155">
        <v>206.78</v>
      </c>
      <c r="Z1379" s="180"/>
      <c r="AB1379" s="180">
        <f t="shared" ref="AB1379:AB1442" si="69">ROUND(AB$1792*$Y1379/$Y$1792,2)</f>
        <v>191.86</v>
      </c>
      <c r="AC1379" s="180">
        <v>243.92</v>
      </c>
      <c r="AD1379" s="11"/>
      <c r="AE1379" s="4"/>
      <c r="AF1379" s="4"/>
    </row>
    <row r="1380" spans="1:32" x14ac:dyDescent="0.2">
      <c r="A1380" s="51"/>
      <c r="B1380" s="11"/>
      <c r="C1380" s="11" t="s">
        <v>216</v>
      </c>
      <c r="D1380" s="11"/>
      <c r="E1380" s="11" t="s">
        <v>166</v>
      </c>
      <c r="F1380" s="11">
        <v>575565</v>
      </c>
      <c r="G1380" s="11"/>
      <c r="H1380" s="11"/>
      <c r="I1380" s="11"/>
      <c r="J1380" s="11">
        <v>88656.490000000078</v>
      </c>
      <c r="K1380" s="11"/>
      <c r="M1380" s="11">
        <v>657</v>
      </c>
      <c r="N1380" s="64"/>
      <c r="P1380" s="189">
        <f t="shared" si="67"/>
        <v>134.94138508371398</v>
      </c>
      <c r="Q1380" s="11"/>
      <c r="R1380" s="11"/>
      <c r="S1380" s="11"/>
      <c r="T1380" s="166">
        <f t="shared" si="68"/>
        <v>876.05022831050223</v>
      </c>
      <c r="U1380" s="11"/>
      <c r="V1380" s="11"/>
      <c r="W1380" s="11"/>
      <c r="Y1380" s="155">
        <v>88656.490000000078</v>
      </c>
      <c r="Z1380" s="180"/>
      <c r="AB1380" s="180">
        <f t="shared" si="69"/>
        <v>82259.86</v>
      </c>
      <c r="AC1380" s="180">
        <v>104578.85</v>
      </c>
      <c r="AD1380" s="11"/>
      <c r="AE1380" s="4"/>
      <c r="AF1380" s="4"/>
    </row>
    <row r="1381" spans="1:32" x14ac:dyDescent="0.2">
      <c r="A1381" s="51"/>
      <c r="B1381" s="11"/>
      <c r="C1381" s="11" t="s">
        <v>217</v>
      </c>
      <c r="D1381" s="11"/>
      <c r="E1381" s="11" t="s">
        <v>218</v>
      </c>
      <c r="F1381" s="11">
        <v>102784</v>
      </c>
      <c r="G1381" s="11"/>
      <c r="H1381" s="11"/>
      <c r="I1381" s="11"/>
      <c r="J1381" s="11">
        <v>15796.419999999998</v>
      </c>
      <c r="K1381" s="11"/>
      <c r="M1381" s="11">
        <v>117</v>
      </c>
      <c r="N1381" s="64"/>
      <c r="P1381" s="189">
        <f t="shared" si="67"/>
        <v>135.01213675213674</v>
      </c>
      <c r="Q1381" s="11"/>
      <c r="R1381" s="11"/>
      <c r="S1381" s="11"/>
      <c r="T1381" s="166">
        <f t="shared" si="68"/>
        <v>878.49572649572644</v>
      </c>
      <c r="U1381" s="11"/>
      <c r="V1381" s="11"/>
      <c r="W1381" s="11"/>
      <c r="Y1381" s="155">
        <v>15796.419999999998</v>
      </c>
      <c r="Z1381" s="180"/>
      <c r="AB1381" s="180">
        <f t="shared" si="69"/>
        <v>14656.7</v>
      </c>
      <c r="AC1381" s="180">
        <v>18633.400000000001</v>
      </c>
      <c r="AD1381" s="11"/>
      <c r="AE1381" s="4"/>
      <c r="AF1381" s="4"/>
    </row>
    <row r="1382" spans="1:32" x14ac:dyDescent="0.2">
      <c r="A1382" s="51"/>
      <c r="B1382" s="11"/>
      <c r="C1382" s="11" t="s">
        <v>219</v>
      </c>
      <c r="D1382" s="11"/>
      <c r="E1382" s="11" t="s">
        <v>201</v>
      </c>
      <c r="F1382" s="11">
        <v>464418</v>
      </c>
      <c r="G1382" s="11"/>
      <c r="H1382" s="11"/>
      <c r="I1382" s="11"/>
      <c r="J1382" s="11">
        <v>72417.069999999905</v>
      </c>
      <c r="K1382" s="11"/>
      <c r="M1382" s="11">
        <v>870</v>
      </c>
      <c r="N1382" s="64"/>
      <c r="P1382" s="189">
        <f t="shared" si="67"/>
        <v>83.23801149425276</v>
      </c>
      <c r="Q1382" s="11"/>
      <c r="R1382" s="11"/>
      <c r="S1382" s="11"/>
      <c r="T1382" s="166">
        <f t="shared" si="68"/>
        <v>533.81379310344823</v>
      </c>
      <c r="U1382" s="11"/>
      <c r="V1382" s="11"/>
      <c r="W1382" s="11"/>
      <c r="Y1382" s="155">
        <v>72417.069999999905</v>
      </c>
      <c r="Z1382" s="180"/>
      <c r="AB1382" s="180">
        <f t="shared" si="69"/>
        <v>67192.13</v>
      </c>
      <c r="AC1382" s="180">
        <v>85422.89</v>
      </c>
      <c r="AD1382" s="11"/>
      <c r="AE1382" s="4"/>
      <c r="AF1382" s="4"/>
    </row>
    <row r="1383" spans="1:32" x14ac:dyDescent="0.2">
      <c r="A1383" s="51"/>
      <c r="B1383" s="11"/>
      <c r="C1383" s="11" t="s">
        <v>219</v>
      </c>
      <c r="D1383" s="11"/>
      <c r="E1383" s="11" t="s">
        <v>124</v>
      </c>
      <c r="F1383" s="11">
        <v>969</v>
      </c>
      <c r="G1383" s="11"/>
      <c r="H1383" s="11"/>
      <c r="I1383" s="11"/>
      <c r="J1383" s="11">
        <v>158.84</v>
      </c>
      <c r="K1383" s="11"/>
      <c r="M1383" s="11">
        <v>1</v>
      </c>
      <c r="N1383" s="64"/>
      <c r="P1383" s="189">
        <f t="shared" si="67"/>
        <v>158.84</v>
      </c>
      <c r="Q1383" s="11"/>
      <c r="R1383" s="11"/>
      <c r="S1383" s="11"/>
      <c r="T1383" s="166">
        <f t="shared" si="68"/>
        <v>969</v>
      </c>
      <c r="U1383" s="11"/>
      <c r="V1383" s="11"/>
      <c r="W1383" s="11"/>
      <c r="Y1383" s="155">
        <v>158.84</v>
      </c>
      <c r="Z1383" s="180"/>
      <c r="AB1383" s="180">
        <f t="shared" si="69"/>
        <v>147.38</v>
      </c>
      <c r="AC1383" s="180">
        <v>187.37</v>
      </c>
      <c r="AD1383" s="11"/>
      <c r="AE1383" s="4"/>
      <c r="AF1383" s="4"/>
    </row>
    <row r="1384" spans="1:32" x14ac:dyDescent="0.2">
      <c r="A1384" s="51"/>
      <c r="B1384" s="11"/>
      <c r="C1384" s="11" t="s">
        <v>222</v>
      </c>
      <c r="D1384" s="11"/>
      <c r="E1384" s="11" t="s">
        <v>223</v>
      </c>
      <c r="F1384" s="11">
        <v>154623</v>
      </c>
      <c r="G1384" s="11"/>
      <c r="H1384" s="11"/>
      <c r="I1384" s="11"/>
      <c r="J1384" s="11">
        <v>24080.989999999998</v>
      </c>
      <c r="K1384" s="11"/>
      <c r="M1384" s="11">
        <v>211</v>
      </c>
      <c r="N1384" s="64"/>
      <c r="P1384" s="189">
        <f t="shared" si="67"/>
        <v>114.12791469194312</v>
      </c>
      <c r="Q1384" s="11"/>
      <c r="R1384" s="11"/>
      <c r="S1384" s="11"/>
      <c r="T1384" s="166">
        <f t="shared" si="68"/>
        <v>732.81042654028431</v>
      </c>
      <c r="U1384" s="11"/>
      <c r="V1384" s="11"/>
      <c r="W1384" s="11"/>
      <c r="Y1384" s="155">
        <v>24080.989999999998</v>
      </c>
      <c r="Z1384" s="180"/>
      <c r="AB1384" s="180">
        <f t="shared" si="69"/>
        <v>22343.53</v>
      </c>
      <c r="AC1384" s="180">
        <v>28405.84</v>
      </c>
      <c r="AD1384" s="11"/>
      <c r="AE1384" s="4"/>
      <c r="AF1384" s="4"/>
    </row>
    <row r="1385" spans="1:32" x14ac:dyDescent="0.2">
      <c r="A1385" s="51"/>
      <c r="B1385" s="11"/>
      <c r="C1385" s="11" t="s">
        <v>222</v>
      </c>
      <c r="D1385" s="11"/>
      <c r="E1385" s="11" t="s">
        <v>73</v>
      </c>
      <c r="F1385" s="11">
        <v>666</v>
      </c>
      <c r="G1385" s="11"/>
      <c r="H1385" s="11"/>
      <c r="I1385" s="11"/>
      <c r="J1385" s="11">
        <v>110.55</v>
      </c>
      <c r="K1385" s="11"/>
      <c r="M1385" s="11">
        <v>1</v>
      </c>
      <c r="N1385" s="64"/>
      <c r="P1385" s="189">
        <f t="shared" si="67"/>
        <v>110.55</v>
      </c>
      <c r="Q1385" s="11"/>
      <c r="R1385" s="11"/>
      <c r="S1385" s="11"/>
      <c r="T1385" s="166">
        <f t="shared" si="68"/>
        <v>666</v>
      </c>
      <c r="U1385" s="11"/>
      <c r="V1385" s="11"/>
      <c r="W1385" s="11"/>
      <c r="Y1385" s="155">
        <v>110.55</v>
      </c>
      <c r="Z1385" s="180"/>
      <c r="AB1385" s="180">
        <f t="shared" si="69"/>
        <v>102.57</v>
      </c>
      <c r="AC1385" s="180">
        <v>130.4</v>
      </c>
      <c r="AD1385" s="11"/>
      <c r="AE1385" s="4"/>
      <c r="AF1385" s="4"/>
    </row>
    <row r="1386" spans="1:32" x14ac:dyDescent="0.2">
      <c r="A1386" s="51"/>
      <c r="B1386" s="11"/>
      <c r="C1386" s="11" t="s">
        <v>222</v>
      </c>
      <c r="D1386" s="11"/>
      <c r="E1386" s="11" t="s">
        <v>225</v>
      </c>
      <c r="F1386" s="11">
        <v>360</v>
      </c>
      <c r="G1386" s="11"/>
      <c r="H1386" s="11"/>
      <c r="I1386" s="11"/>
      <c r="J1386" s="11">
        <v>61.53</v>
      </c>
      <c r="K1386" s="11"/>
      <c r="M1386" s="11">
        <v>1</v>
      </c>
      <c r="N1386" s="64"/>
      <c r="P1386" s="189">
        <f t="shared" si="67"/>
        <v>61.53</v>
      </c>
      <c r="Q1386" s="11"/>
      <c r="R1386" s="11"/>
      <c r="S1386" s="11"/>
      <c r="T1386" s="166">
        <f t="shared" si="68"/>
        <v>360</v>
      </c>
      <c r="U1386" s="11"/>
      <c r="V1386" s="11"/>
      <c r="W1386" s="11"/>
      <c r="Y1386" s="155">
        <v>61.53</v>
      </c>
      <c r="Z1386" s="180"/>
      <c r="AB1386" s="180">
        <f t="shared" si="69"/>
        <v>57.09</v>
      </c>
      <c r="AC1386" s="180">
        <v>72.58</v>
      </c>
      <c r="AD1386" s="11"/>
      <c r="AE1386" s="4"/>
      <c r="AF1386" s="4"/>
    </row>
    <row r="1387" spans="1:32" x14ac:dyDescent="0.2">
      <c r="A1387" s="51"/>
      <c r="B1387" s="11"/>
      <c r="C1387" s="11" t="s">
        <v>222</v>
      </c>
      <c r="D1387" s="11"/>
      <c r="E1387" s="11" t="s">
        <v>224</v>
      </c>
      <c r="F1387" s="11">
        <v>1884</v>
      </c>
      <c r="G1387" s="11"/>
      <c r="H1387" s="11"/>
      <c r="I1387" s="11"/>
      <c r="J1387" s="11">
        <v>313.53999999999996</v>
      </c>
      <c r="K1387" s="11"/>
      <c r="M1387" s="11">
        <v>3</v>
      </c>
      <c r="N1387" s="64"/>
      <c r="P1387" s="189">
        <f t="shared" si="67"/>
        <v>104.51333333333332</v>
      </c>
      <c r="Q1387" s="11"/>
      <c r="R1387" s="11"/>
      <c r="S1387" s="11"/>
      <c r="T1387" s="166">
        <f t="shared" si="68"/>
        <v>628</v>
      </c>
      <c r="U1387" s="11"/>
      <c r="V1387" s="11"/>
      <c r="W1387" s="11"/>
      <c r="Y1387" s="155">
        <v>313.53999999999996</v>
      </c>
      <c r="Z1387" s="180"/>
      <c r="AB1387" s="180">
        <f t="shared" si="69"/>
        <v>290.92</v>
      </c>
      <c r="AC1387" s="180">
        <v>369.85</v>
      </c>
      <c r="AD1387" s="11"/>
      <c r="AE1387" s="4"/>
      <c r="AF1387" s="4"/>
    </row>
    <row r="1388" spans="1:32" x14ac:dyDescent="0.2">
      <c r="A1388" s="51"/>
      <c r="B1388" s="11"/>
      <c r="C1388" s="11" t="s">
        <v>226</v>
      </c>
      <c r="D1388" s="11"/>
      <c r="E1388" s="11" t="s">
        <v>206</v>
      </c>
      <c r="F1388" s="11">
        <v>457948</v>
      </c>
      <c r="G1388" s="11"/>
      <c r="H1388" s="11"/>
      <c r="I1388" s="11"/>
      <c r="J1388" s="11">
        <v>71053.629999999976</v>
      </c>
      <c r="K1388" s="11"/>
      <c r="M1388" s="11">
        <v>492</v>
      </c>
      <c r="N1388" s="64"/>
      <c r="P1388" s="189">
        <f t="shared" si="67"/>
        <v>144.41794715447151</v>
      </c>
      <c r="Q1388" s="11"/>
      <c r="R1388" s="11"/>
      <c r="S1388" s="11"/>
      <c r="T1388" s="166">
        <f t="shared" si="68"/>
        <v>930.78861788617883</v>
      </c>
      <c r="U1388" s="11"/>
      <c r="V1388" s="11"/>
      <c r="W1388" s="11"/>
      <c r="Y1388" s="155">
        <v>71053.629999999976</v>
      </c>
      <c r="Z1388" s="180"/>
      <c r="AB1388" s="180">
        <f t="shared" si="69"/>
        <v>65927.06</v>
      </c>
      <c r="AC1388" s="180">
        <v>83814.58</v>
      </c>
      <c r="AD1388" s="11"/>
      <c r="AE1388" s="4"/>
      <c r="AF1388" s="4"/>
    </row>
    <row r="1389" spans="1:32" x14ac:dyDescent="0.2">
      <c r="A1389" s="51"/>
      <c r="B1389" s="11"/>
      <c r="C1389" s="11" t="s">
        <v>227</v>
      </c>
      <c r="D1389" s="11"/>
      <c r="E1389" s="11" t="s">
        <v>163</v>
      </c>
      <c r="F1389" s="11">
        <v>19190</v>
      </c>
      <c r="G1389" s="11"/>
      <c r="H1389" s="11"/>
      <c r="I1389" s="11"/>
      <c r="J1389" s="11">
        <v>3323.3100000000022</v>
      </c>
      <c r="K1389" s="11"/>
      <c r="M1389" s="11">
        <v>69</v>
      </c>
      <c r="N1389" s="64"/>
      <c r="P1389" s="189">
        <f t="shared" si="67"/>
        <v>48.163913043478296</v>
      </c>
      <c r="Q1389" s="11"/>
      <c r="R1389" s="11"/>
      <c r="S1389" s="11"/>
      <c r="T1389" s="166">
        <f t="shared" si="68"/>
        <v>278.1159420289855</v>
      </c>
      <c r="U1389" s="11"/>
      <c r="V1389" s="11"/>
      <c r="W1389" s="11"/>
      <c r="Y1389" s="155">
        <v>3323.3100000000022</v>
      </c>
      <c r="Z1389" s="180"/>
      <c r="AB1389" s="180">
        <f t="shared" si="69"/>
        <v>3083.53</v>
      </c>
      <c r="AC1389" s="180">
        <v>3920.16</v>
      </c>
      <c r="AD1389" s="11"/>
      <c r="AE1389" s="4"/>
      <c r="AF1389" s="4"/>
    </row>
    <row r="1390" spans="1:32" x14ac:dyDescent="0.2">
      <c r="A1390" s="51"/>
      <c r="B1390" s="11"/>
      <c r="C1390" s="11" t="s">
        <v>228</v>
      </c>
      <c r="D1390" s="11"/>
      <c r="E1390" s="11" t="s">
        <v>93</v>
      </c>
      <c r="F1390" s="11">
        <v>20839</v>
      </c>
      <c r="G1390" s="11"/>
      <c r="H1390" s="11"/>
      <c r="I1390" s="11"/>
      <c r="J1390" s="11">
        <v>4574.8600000000042</v>
      </c>
      <c r="K1390" s="11"/>
      <c r="M1390" s="11">
        <v>311</v>
      </c>
      <c r="N1390" s="64"/>
      <c r="P1390" s="189">
        <f t="shared" si="67"/>
        <v>14.710160771704194</v>
      </c>
      <c r="Q1390" s="11"/>
      <c r="R1390" s="11"/>
      <c r="S1390" s="11"/>
      <c r="T1390" s="166">
        <f t="shared" si="68"/>
        <v>67.0064308681672</v>
      </c>
      <c r="U1390" s="11"/>
      <c r="V1390" s="11"/>
      <c r="W1390" s="11"/>
      <c r="Y1390" s="155">
        <v>4574.8600000000042</v>
      </c>
      <c r="Z1390" s="180"/>
      <c r="AB1390" s="180">
        <f t="shared" si="69"/>
        <v>4244.78</v>
      </c>
      <c r="AC1390" s="180">
        <v>5396.49</v>
      </c>
      <c r="AD1390" s="11"/>
      <c r="AE1390" s="4"/>
      <c r="AF1390" s="4"/>
    </row>
    <row r="1391" spans="1:32" x14ac:dyDescent="0.2">
      <c r="A1391" s="51"/>
      <c r="B1391" s="11"/>
      <c r="C1391" s="11" t="s">
        <v>228</v>
      </c>
      <c r="D1391" s="11"/>
      <c r="E1391" s="11" t="s">
        <v>163</v>
      </c>
      <c r="F1391" s="11">
        <v>861</v>
      </c>
      <c r="G1391" s="11"/>
      <c r="H1391" s="11"/>
      <c r="I1391" s="11"/>
      <c r="J1391" s="11">
        <v>141.21</v>
      </c>
      <c r="K1391" s="11"/>
      <c r="M1391" s="11">
        <v>1</v>
      </c>
      <c r="N1391" s="64"/>
      <c r="P1391" s="189">
        <f t="shared" si="67"/>
        <v>141.21</v>
      </c>
      <c r="Q1391" s="11"/>
      <c r="R1391" s="11"/>
      <c r="S1391" s="11"/>
      <c r="T1391" s="166">
        <f t="shared" si="68"/>
        <v>861</v>
      </c>
      <c r="U1391" s="11"/>
      <c r="V1391" s="11"/>
      <c r="W1391" s="11"/>
      <c r="Y1391" s="155">
        <v>141.21</v>
      </c>
      <c r="Z1391" s="180"/>
      <c r="AB1391" s="180">
        <f t="shared" si="69"/>
        <v>131.02000000000001</v>
      </c>
      <c r="AC1391" s="180">
        <v>166.57</v>
      </c>
      <c r="AD1391" s="11"/>
      <c r="AE1391" s="4"/>
      <c r="AF1391" s="4"/>
    </row>
    <row r="1392" spans="1:32" x14ac:dyDescent="0.2">
      <c r="A1392" s="51"/>
      <c r="B1392" s="11"/>
      <c r="C1392" s="11" t="s">
        <v>229</v>
      </c>
      <c r="D1392" s="11"/>
      <c r="E1392" s="11" t="s">
        <v>231</v>
      </c>
      <c r="F1392" s="11">
        <v>928</v>
      </c>
      <c r="G1392" s="11"/>
      <c r="H1392" s="11"/>
      <c r="I1392" s="11"/>
      <c r="J1392" s="11">
        <v>152.16999999999999</v>
      </c>
      <c r="K1392" s="11"/>
      <c r="M1392" s="11">
        <v>1</v>
      </c>
      <c r="N1392" s="64"/>
      <c r="P1392" s="189">
        <f t="shared" si="67"/>
        <v>152.16999999999999</v>
      </c>
      <c r="Q1392" s="11"/>
      <c r="R1392" s="11"/>
      <c r="S1392" s="11"/>
      <c r="T1392" s="166">
        <f t="shared" si="68"/>
        <v>928</v>
      </c>
      <c r="U1392" s="11"/>
      <c r="V1392" s="11"/>
      <c r="W1392" s="11"/>
      <c r="Y1392" s="155">
        <v>152.16999999999999</v>
      </c>
      <c r="Z1392" s="180"/>
      <c r="AB1392" s="180">
        <f t="shared" si="69"/>
        <v>141.19</v>
      </c>
      <c r="AC1392" s="180">
        <v>179.5</v>
      </c>
      <c r="AD1392" s="11"/>
      <c r="AE1392" s="4"/>
      <c r="AF1392" s="4"/>
    </row>
    <row r="1393" spans="1:32" x14ac:dyDescent="0.2">
      <c r="A1393" s="51"/>
      <c r="B1393" s="11"/>
      <c r="C1393" s="11" t="s">
        <v>229</v>
      </c>
      <c r="D1393" s="11"/>
      <c r="E1393" s="11" t="s">
        <v>230</v>
      </c>
      <c r="F1393" s="11">
        <v>180113</v>
      </c>
      <c r="G1393" s="11"/>
      <c r="H1393" s="11"/>
      <c r="I1393" s="11"/>
      <c r="J1393" s="11">
        <v>28332.389999999996</v>
      </c>
      <c r="K1393" s="11"/>
      <c r="M1393" s="11">
        <v>201</v>
      </c>
      <c r="N1393" s="64"/>
      <c r="P1393" s="189">
        <f t="shared" si="67"/>
        <v>140.95716417910447</v>
      </c>
      <c r="Q1393" s="11"/>
      <c r="R1393" s="11"/>
      <c r="S1393" s="11"/>
      <c r="T1393" s="166">
        <f t="shared" si="68"/>
        <v>896.08457711442782</v>
      </c>
      <c r="U1393" s="11"/>
      <c r="V1393" s="11"/>
      <c r="W1393" s="11"/>
      <c r="Y1393" s="155">
        <v>28332.389999999996</v>
      </c>
      <c r="Z1393" s="180"/>
      <c r="AB1393" s="180">
        <f t="shared" si="69"/>
        <v>26288.19</v>
      </c>
      <c r="AC1393" s="180">
        <v>33420.78</v>
      </c>
      <c r="AD1393" s="11"/>
      <c r="AE1393" s="4"/>
      <c r="AF1393" s="4"/>
    </row>
    <row r="1394" spans="1:32" x14ac:dyDescent="0.2">
      <c r="A1394" s="51"/>
      <c r="B1394" s="11"/>
      <c r="C1394" s="11" t="s">
        <v>232</v>
      </c>
      <c r="D1394" s="11"/>
      <c r="E1394" s="11" t="s">
        <v>233</v>
      </c>
      <c r="F1394" s="11">
        <v>165770</v>
      </c>
      <c r="G1394" s="11"/>
      <c r="H1394" s="11"/>
      <c r="I1394" s="11"/>
      <c r="J1394" s="11">
        <v>25500.240000000005</v>
      </c>
      <c r="K1394" s="11"/>
      <c r="M1394" s="11">
        <v>210</v>
      </c>
      <c r="N1394" s="64"/>
      <c r="P1394" s="189">
        <f t="shared" si="67"/>
        <v>121.42971428571431</v>
      </c>
      <c r="Q1394" s="11"/>
      <c r="R1394" s="11"/>
      <c r="S1394" s="11"/>
      <c r="T1394" s="166">
        <f t="shared" si="68"/>
        <v>789.38095238095241</v>
      </c>
      <c r="U1394" s="11"/>
      <c r="V1394" s="11"/>
      <c r="W1394" s="11"/>
      <c r="Y1394" s="155">
        <v>25500.240000000005</v>
      </c>
      <c r="Z1394" s="180"/>
      <c r="AB1394" s="180">
        <f t="shared" si="69"/>
        <v>23660.38</v>
      </c>
      <c r="AC1394" s="180">
        <v>30079.98</v>
      </c>
      <c r="AD1394" s="11"/>
      <c r="AE1394" s="4"/>
      <c r="AF1394" s="4"/>
    </row>
    <row r="1395" spans="1:32" x14ac:dyDescent="0.2">
      <c r="A1395" s="51"/>
      <c r="B1395" s="11"/>
      <c r="C1395" s="11" t="s">
        <v>232</v>
      </c>
      <c r="D1395" s="11"/>
      <c r="E1395" s="11" t="s">
        <v>68</v>
      </c>
      <c r="F1395" s="11">
        <v>2159</v>
      </c>
      <c r="G1395" s="11"/>
      <c r="H1395" s="11"/>
      <c r="I1395" s="11"/>
      <c r="J1395" s="11">
        <v>357.73</v>
      </c>
      <c r="K1395" s="11"/>
      <c r="M1395" s="11">
        <v>3</v>
      </c>
      <c r="N1395" s="64"/>
      <c r="P1395" s="189">
        <f t="shared" si="67"/>
        <v>119.24333333333334</v>
      </c>
      <c r="Q1395" s="11"/>
      <c r="R1395" s="11"/>
      <c r="S1395" s="11"/>
      <c r="T1395" s="166">
        <f t="shared" si="68"/>
        <v>719.66666666666663</v>
      </c>
      <c r="U1395" s="11"/>
      <c r="V1395" s="11"/>
      <c r="W1395" s="11"/>
      <c r="Y1395" s="155">
        <v>357.73</v>
      </c>
      <c r="Z1395" s="180"/>
      <c r="AB1395" s="180">
        <f t="shared" si="69"/>
        <v>331.92</v>
      </c>
      <c r="AC1395" s="180">
        <v>421.98</v>
      </c>
      <c r="AD1395" s="11"/>
      <c r="AE1395" s="4"/>
      <c r="AF1395" s="4"/>
    </row>
    <row r="1396" spans="1:32" x14ac:dyDescent="0.2">
      <c r="A1396" s="51"/>
      <c r="B1396" s="11"/>
      <c r="C1396" s="11" t="s">
        <v>234</v>
      </c>
      <c r="D1396" s="11"/>
      <c r="E1396" s="11" t="s">
        <v>75</v>
      </c>
      <c r="F1396" s="11">
        <v>258</v>
      </c>
      <c r="G1396" s="11"/>
      <c r="H1396" s="11"/>
      <c r="I1396" s="11"/>
      <c r="J1396" s="11">
        <v>45.62</v>
      </c>
      <c r="K1396" s="11"/>
      <c r="M1396" s="11">
        <v>1</v>
      </c>
      <c r="N1396" s="64"/>
      <c r="P1396" s="189">
        <f t="shared" si="67"/>
        <v>45.62</v>
      </c>
      <c r="Q1396" s="11"/>
      <c r="R1396" s="11"/>
      <c r="S1396" s="11"/>
      <c r="T1396" s="166">
        <f t="shared" si="68"/>
        <v>258</v>
      </c>
      <c r="U1396" s="11"/>
      <c r="V1396" s="11"/>
      <c r="W1396" s="11"/>
      <c r="Y1396" s="155">
        <v>45.62</v>
      </c>
      <c r="Z1396" s="180"/>
      <c r="AB1396" s="180">
        <f t="shared" si="69"/>
        <v>42.33</v>
      </c>
      <c r="AC1396" s="180">
        <v>53.81</v>
      </c>
      <c r="AD1396" s="11"/>
      <c r="AE1396" s="4"/>
      <c r="AF1396" s="4"/>
    </row>
    <row r="1397" spans="1:32" x14ac:dyDescent="0.2">
      <c r="A1397" s="51"/>
      <c r="B1397" s="11"/>
      <c r="C1397" s="11" t="s">
        <v>234</v>
      </c>
      <c r="D1397" s="11"/>
      <c r="E1397" s="11" t="s">
        <v>235</v>
      </c>
      <c r="F1397" s="11">
        <v>786588</v>
      </c>
      <c r="G1397" s="11"/>
      <c r="H1397" s="11"/>
      <c r="I1397" s="11"/>
      <c r="J1397" s="11">
        <v>119265.7799999999</v>
      </c>
      <c r="K1397" s="11"/>
      <c r="M1397" s="11">
        <v>971</v>
      </c>
      <c r="N1397" s="64"/>
      <c r="P1397" s="189">
        <f t="shared" si="67"/>
        <v>122.82778578784747</v>
      </c>
      <c r="Q1397" s="11"/>
      <c r="R1397" s="11"/>
      <c r="S1397" s="11"/>
      <c r="T1397" s="166">
        <f t="shared" si="68"/>
        <v>810.0803295571576</v>
      </c>
      <c r="U1397" s="11"/>
      <c r="V1397" s="11"/>
      <c r="W1397" s="11"/>
      <c r="Y1397" s="155">
        <v>119265.7799999999</v>
      </c>
      <c r="Z1397" s="180"/>
      <c r="AB1397" s="180">
        <f t="shared" si="69"/>
        <v>110660.67</v>
      </c>
      <c r="AC1397" s="180">
        <v>140685.45000000001</v>
      </c>
      <c r="AD1397" s="11"/>
      <c r="AE1397" s="4"/>
      <c r="AF1397" s="4"/>
    </row>
    <row r="1398" spans="1:32" x14ac:dyDescent="0.2">
      <c r="A1398" s="51"/>
      <c r="B1398" s="11"/>
      <c r="C1398" s="11" t="s">
        <v>234</v>
      </c>
      <c r="D1398" s="11"/>
      <c r="E1398" s="11" t="s">
        <v>117</v>
      </c>
      <c r="F1398" s="11">
        <v>468</v>
      </c>
      <c r="G1398" s="11"/>
      <c r="H1398" s="11"/>
      <c r="I1398" s="11"/>
      <c r="J1398" s="11">
        <v>78.959999999999994</v>
      </c>
      <c r="K1398" s="11"/>
      <c r="M1398" s="11">
        <v>1</v>
      </c>
      <c r="N1398" s="64"/>
      <c r="P1398" s="189">
        <f t="shared" si="67"/>
        <v>78.959999999999994</v>
      </c>
      <c r="Q1398" s="11"/>
      <c r="R1398" s="11"/>
      <c r="S1398" s="11"/>
      <c r="T1398" s="166">
        <f t="shared" si="68"/>
        <v>468</v>
      </c>
      <c r="U1398" s="11"/>
      <c r="V1398" s="11"/>
      <c r="W1398" s="11"/>
      <c r="Y1398" s="155">
        <v>78.959999999999994</v>
      </c>
      <c r="Z1398" s="180"/>
      <c r="AB1398" s="180">
        <f t="shared" si="69"/>
        <v>73.260000000000005</v>
      </c>
      <c r="AC1398" s="180">
        <v>93.14</v>
      </c>
      <c r="AD1398" s="11"/>
      <c r="AE1398" s="4"/>
      <c r="AF1398" s="4"/>
    </row>
    <row r="1399" spans="1:32" x14ac:dyDescent="0.2">
      <c r="A1399" s="51"/>
      <c r="B1399" s="11"/>
      <c r="C1399" s="11" t="s">
        <v>236</v>
      </c>
      <c r="D1399" s="11"/>
      <c r="E1399" s="11" t="s">
        <v>175</v>
      </c>
      <c r="F1399" s="11">
        <v>6493</v>
      </c>
      <c r="G1399" s="11"/>
      <c r="H1399" s="11"/>
      <c r="I1399" s="11"/>
      <c r="J1399" s="11">
        <v>812.49</v>
      </c>
      <c r="K1399" s="11"/>
      <c r="M1399" s="11">
        <v>6</v>
      </c>
      <c r="N1399" s="64"/>
      <c r="P1399" s="189">
        <f t="shared" si="67"/>
        <v>135.41499999999999</v>
      </c>
      <c r="Q1399" s="11"/>
      <c r="R1399" s="11"/>
      <c r="S1399" s="11"/>
      <c r="T1399" s="166">
        <f t="shared" si="68"/>
        <v>1082.1666666666667</v>
      </c>
      <c r="U1399" s="11"/>
      <c r="V1399" s="11"/>
      <c r="W1399" s="11"/>
      <c r="Y1399" s="155">
        <v>812.49</v>
      </c>
      <c r="Z1399" s="180"/>
      <c r="AB1399" s="180">
        <f t="shared" si="69"/>
        <v>753.87</v>
      </c>
      <c r="AC1399" s="180">
        <v>958.41</v>
      </c>
      <c r="AD1399" s="11"/>
      <c r="AE1399" s="4"/>
      <c r="AF1399" s="4"/>
    </row>
    <row r="1400" spans="1:32" x14ac:dyDescent="0.2">
      <c r="A1400" s="51"/>
      <c r="B1400" s="11"/>
      <c r="C1400" s="11" t="s">
        <v>237</v>
      </c>
      <c r="D1400" s="11"/>
      <c r="E1400" s="11" t="s">
        <v>152</v>
      </c>
      <c r="F1400" s="11">
        <v>40016</v>
      </c>
      <c r="G1400" s="11"/>
      <c r="H1400" s="11"/>
      <c r="I1400" s="11"/>
      <c r="J1400" s="11">
        <v>6260.62</v>
      </c>
      <c r="K1400" s="11"/>
      <c r="M1400" s="11">
        <v>39</v>
      </c>
      <c r="N1400" s="64"/>
      <c r="P1400" s="189">
        <f t="shared" si="67"/>
        <v>160.52871794871794</v>
      </c>
      <c r="Q1400" s="11"/>
      <c r="R1400" s="11"/>
      <c r="S1400" s="11"/>
      <c r="T1400" s="166">
        <f t="shared" si="68"/>
        <v>1026.051282051282</v>
      </c>
      <c r="U1400" s="11"/>
      <c r="V1400" s="11"/>
      <c r="W1400" s="11"/>
      <c r="Y1400" s="155">
        <v>6260.62</v>
      </c>
      <c r="Z1400" s="180"/>
      <c r="AB1400" s="180">
        <f t="shared" si="69"/>
        <v>5808.91</v>
      </c>
      <c r="AC1400" s="180">
        <v>7385</v>
      </c>
      <c r="AD1400" s="11"/>
      <c r="AE1400" s="4"/>
      <c r="AF1400" s="4"/>
    </row>
    <row r="1401" spans="1:32" x14ac:dyDescent="0.2">
      <c r="A1401" s="51"/>
      <c r="B1401" s="11"/>
      <c r="C1401" s="11" t="s">
        <v>238</v>
      </c>
      <c r="D1401" s="11"/>
      <c r="E1401" s="11" t="s">
        <v>79</v>
      </c>
      <c r="F1401" s="11">
        <v>2228</v>
      </c>
      <c r="G1401" s="11"/>
      <c r="H1401" s="11"/>
      <c r="I1401" s="11"/>
      <c r="J1401" s="11">
        <v>363.84000000000003</v>
      </c>
      <c r="K1401" s="11"/>
      <c r="M1401" s="11">
        <v>2</v>
      </c>
      <c r="N1401" s="64"/>
      <c r="P1401" s="189">
        <f t="shared" si="67"/>
        <v>181.92000000000002</v>
      </c>
      <c r="Q1401" s="11"/>
      <c r="R1401" s="11"/>
      <c r="S1401" s="11"/>
      <c r="T1401" s="166">
        <f t="shared" si="68"/>
        <v>1114</v>
      </c>
      <c r="U1401" s="11"/>
      <c r="V1401" s="11"/>
      <c r="W1401" s="11"/>
      <c r="Y1401" s="155">
        <v>363.84000000000003</v>
      </c>
      <c r="Z1401" s="180"/>
      <c r="AB1401" s="180">
        <f t="shared" si="69"/>
        <v>337.59</v>
      </c>
      <c r="AC1401" s="180">
        <v>429.18</v>
      </c>
      <c r="AD1401" s="11"/>
      <c r="AE1401" s="4"/>
      <c r="AF1401" s="4"/>
    </row>
    <row r="1402" spans="1:32" x14ac:dyDescent="0.2">
      <c r="A1402" s="51"/>
      <c r="B1402" s="11"/>
      <c r="C1402" s="11" t="s">
        <v>239</v>
      </c>
      <c r="D1402" s="11"/>
      <c r="E1402" s="11" t="s">
        <v>66</v>
      </c>
      <c r="F1402" s="11">
        <v>1239</v>
      </c>
      <c r="G1402" s="11"/>
      <c r="H1402" s="11"/>
      <c r="I1402" s="11"/>
      <c r="J1402" s="11">
        <v>206.03</v>
      </c>
      <c r="K1402" s="11"/>
      <c r="M1402" s="11">
        <v>2</v>
      </c>
      <c r="N1402" s="64"/>
      <c r="P1402" s="189">
        <f t="shared" si="67"/>
        <v>103.015</v>
      </c>
      <c r="Q1402" s="11"/>
      <c r="R1402" s="11"/>
      <c r="S1402" s="11"/>
      <c r="T1402" s="166">
        <f t="shared" si="68"/>
        <v>619.5</v>
      </c>
      <c r="U1402" s="11"/>
      <c r="V1402" s="11"/>
      <c r="W1402" s="11"/>
      <c r="Y1402" s="155">
        <v>206.03</v>
      </c>
      <c r="Z1402" s="180"/>
      <c r="AB1402" s="180">
        <f t="shared" si="69"/>
        <v>191.16</v>
      </c>
      <c r="AC1402" s="180">
        <v>243.03</v>
      </c>
      <c r="AD1402" s="11"/>
      <c r="AE1402" s="4"/>
      <c r="AF1402" s="4"/>
    </row>
    <row r="1403" spans="1:32" x14ac:dyDescent="0.2">
      <c r="A1403" s="51"/>
      <c r="B1403" s="11"/>
      <c r="C1403" s="11" t="s">
        <v>239</v>
      </c>
      <c r="D1403" s="11"/>
      <c r="E1403" s="11" t="s">
        <v>73</v>
      </c>
      <c r="F1403" s="11">
        <v>1222</v>
      </c>
      <c r="G1403" s="11"/>
      <c r="H1403" s="11"/>
      <c r="I1403" s="11"/>
      <c r="J1403" s="11">
        <v>203.18</v>
      </c>
      <c r="K1403" s="11"/>
      <c r="M1403" s="11">
        <v>3</v>
      </c>
      <c r="N1403" s="64"/>
      <c r="P1403" s="189">
        <f t="shared" si="67"/>
        <v>67.726666666666674</v>
      </c>
      <c r="Q1403" s="11"/>
      <c r="R1403" s="11"/>
      <c r="S1403" s="11"/>
      <c r="T1403" s="166">
        <f t="shared" si="68"/>
        <v>407.33333333333331</v>
      </c>
      <c r="U1403" s="11"/>
      <c r="V1403" s="11"/>
      <c r="W1403" s="11"/>
      <c r="Y1403" s="155">
        <v>203.18</v>
      </c>
      <c r="Z1403" s="180"/>
      <c r="AB1403" s="180">
        <f t="shared" si="69"/>
        <v>188.52</v>
      </c>
      <c r="AC1403" s="180">
        <v>239.67</v>
      </c>
      <c r="AD1403" s="11"/>
      <c r="AE1403" s="4"/>
      <c r="AF1403" s="4"/>
    </row>
    <row r="1404" spans="1:32" x14ac:dyDescent="0.2">
      <c r="A1404" s="51"/>
      <c r="B1404" s="11"/>
      <c r="C1404" s="11" t="s">
        <v>240</v>
      </c>
      <c r="D1404" s="11"/>
      <c r="E1404" s="11" t="s">
        <v>150</v>
      </c>
      <c r="F1404" s="11">
        <v>4492</v>
      </c>
      <c r="G1404" s="11"/>
      <c r="H1404" s="11"/>
      <c r="I1404" s="11"/>
      <c r="J1404" s="11">
        <v>733.18000000000006</v>
      </c>
      <c r="K1404" s="11"/>
      <c r="M1404" s="11">
        <v>4</v>
      </c>
      <c r="N1404" s="64"/>
      <c r="P1404" s="189">
        <f t="shared" si="67"/>
        <v>183.29500000000002</v>
      </c>
      <c r="Q1404" s="11"/>
      <c r="R1404" s="11"/>
      <c r="S1404" s="11"/>
      <c r="T1404" s="166">
        <f t="shared" si="68"/>
        <v>1123</v>
      </c>
      <c r="U1404" s="11"/>
      <c r="V1404" s="11"/>
      <c r="W1404" s="11"/>
      <c r="Y1404" s="155">
        <v>733.18000000000006</v>
      </c>
      <c r="Z1404" s="180"/>
      <c r="AB1404" s="180">
        <f t="shared" si="69"/>
        <v>680.28</v>
      </c>
      <c r="AC1404" s="180">
        <v>864.86</v>
      </c>
      <c r="AD1404" s="11"/>
      <c r="AE1404" s="4"/>
      <c r="AF1404" s="4"/>
    </row>
    <row r="1405" spans="1:32" x14ac:dyDescent="0.2">
      <c r="A1405" s="51"/>
      <c r="B1405" s="11"/>
      <c r="C1405" s="11" t="s">
        <v>241</v>
      </c>
      <c r="D1405" s="11"/>
      <c r="E1405" s="11" t="s">
        <v>242</v>
      </c>
      <c r="F1405" s="11">
        <v>16350</v>
      </c>
      <c r="G1405" s="11"/>
      <c r="H1405" s="11"/>
      <c r="I1405" s="11"/>
      <c r="J1405" s="11">
        <v>2611.6999999999998</v>
      </c>
      <c r="K1405" s="11"/>
      <c r="M1405" s="11">
        <v>21</v>
      </c>
      <c r="N1405" s="64"/>
      <c r="P1405" s="189">
        <f t="shared" si="67"/>
        <v>124.36666666666666</v>
      </c>
      <c r="Q1405" s="11"/>
      <c r="R1405" s="11"/>
      <c r="S1405" s="11"/>
      <c r="T1405" s="166">
        <f t="shared" si="68"/>
        <v>778.57142857142856</v>
      </c>
      <c r="U1405" s="11"/>
      <c r="V1405" s="11"/>
      <c r="W1405" s="11"/>
      <c r="Y1405" s="155">
        <v>2611.6999999999998</v>
      </c>
      <c r="Z1405" s="180"/>
      <c r="AB1405" s="180">
        <f t="shared" si="69"/>
        <v>2423.2600000000002</v>
      </c>
      <c r="AC1405" s="180">
        <v>3080.75</v>
      </c>
      <c r="AD1405" s="11"/>
      <c r="AE1405" s="4"/>
      <c r="AF1405" s="4"/>
    </row>
    <row r="1406" spans="1:32" x14ac:dyDescent="0.2">
      <c r="A1406" s="51"/>
      <c r="B1406" s="11"/>
      <c r="C1406" s="11" t="s">
        <v>243</v>
      </c>
      <c r="D1406" s="11"/>
      <c r="E1406" s="11" t="s">
        <v>207</v>
      </c>
      <c r="F1406" s="11">
        <v>702</v>
      </c>
      <c r="G1406" s="11"/>
      <c r="H1406" s="11"/>
      <c r="I1406" s="11"/>
      <c r="J1406" s="11">
        <v>47.33</v>
      </c>
      <c r="K1406" s="11"/>
      <c r="M1406" s="11">
        <v>1</v>
      </c>
      <c r="N1406" s="64"/>
      <c r="P1406" s="189">
        <f t="shared" si="67"/>
        <v>47.33</v>
      </c>
      <c r="Q1406" s="11"/>
      <c r="R1406" s="11"/>
      <c r="S1406" s="11"/>
      <c r="T1406" s="166">
        <f t="shared" si="68"/>
        <v>702</v>
      </c>
      <c r="U1406" s="11"/>
      <c r="V1406" s="11"/>
      <c r="W1406" s="11"/>
      <c r="Y1406" s="155">
        <v>47.33</v>
      </c>
      <c r="Z1406" s="180"/>
      <c r="AB1406" s="180">
        <f t="shared" si="69"/>
        <v>43.92</v>
      </c>
      <c r="AC1406" s="180">
        <v>55.83</v>
      </c>
      <c r="AD1406" s="11"/>
      <c r="AE1406" s="4"/>
      <c r="AF1406" s="4"/>
    </row>
    <row r="1407" spans="1:32" x14ac:dyDescent="0.2">
      <c r="A1407" s="51"/>
      <c r="B1407" s="11"/>
      <c r="C1407" s="11" t="s">
        <v>243</v>
      </c>
      <c r="D1407" s="11"/>
      <c r="E1407" s="11" t="s">
        <v>206</v>
      </c>
      <c r="F1407" s="11">
        <v>1722086</v>
      </c>
      <c r="G1407" s="11"/>
      <c r="H1407" s="11"/>
      <c r="I1407" s="11"/>
      <c r="J1407" s="11">
        <v>263055.37999999966</v>
      </c>
      <c r="K1407" s="11"/>
      <c r="M1407" s="11">
        <v>2350</v>
      </c>
      <c r="N1407" s="64"/>
      <c r="P1407" s="189">
        <f t="shared" si="67"/>
        <v>111.93845957446794</v>
      </c>
      <c r="Q1407" s="11"/>
      <c r="R1407" s="11"/>
      <c r="S1407" s="11"/>
      <c r="T1407" s="166">
        <f t="shared" si="68"/>
        <v>732.80255319148932</v>
      </c>
      <c r="U1407" s="11"/>
      <c r="V1407" s="11"/>
      <c r="W1407" s="11"/>
      <c r="Y1407" s="155">
        <v>263055.37999999966</v>
      </c>
      <c r="Z1407" s="180"/>
      <c r="AB1407" s="180">
        <f t="shared" si="69"/>
        <v>244075.75</v>
      </c>
      <c r="AC1407" s="180">
        <v>310299.09000000003</v>
      </c>
      <c r="AD1407" s="11"/>
      <c r="AE1407" s="4"/>
      <c r="AF1407" s="4"/>
    </row>
    <row r="1408" spans="1:32" x14ac:dyDescent="0.2">
      <c r="A1408" s="51"/>
      <c r="B1408" s="11"/>
      <c r="C1408" s="11" t="s">
        <v>243</v>
      </c>
      <c r="D1408" s="11"/>
      <c r="E1408" s="11" t="s">
        <v>75</v>
      </c>
      <c r="F1408" s="11">
        <v>156</v>
      </c>
      <c r="G1408" s="11"/>
      <c r="H1408" s="11"/>
      <c r="I1408" s="11"/>
      <c r="J1408" s="11">
        <v>29.74</v>
      </c>
      <c r="K1408" s="11"/>
      <c r="M1408" s="11">
        <v>1</v>
      </c>
      <c r="N1408" s="64"/>
      <c r="P1408" s="189">
        <f t="shared" si="67"/>
        <v>29.74</v>
      </c>
      <c r="Q1408" s="11"/>
      <c r="R1408" s="11"/>
      <c r="S1408" s="11"/>
      <c r="T1408" s="166">
        <f t="shared" si="68"/>
        <v>156</v>
      </c>
      <c r="U1408" s="11"/>
      <c r="V1408" s="11"/>
      <c r="W1408" s="11"/>
      <c r="Y1408" s="155">
        <v>29.74</v>
      </c>
      <c r="Z1408" s="180"/>
      <c r="AB1408" s="180">
        <f t="shared" si="69"/>
        <v>27.59</v>
      </c>
      <c r="AC1408" s="180">
        <v>35.08</v>
      </c>
      <c r="AD1408" s="11"/>
      <c r="AE1408" s="4"/>
      <c r="AF1408" s="4"/>
    </row>
    <row r="1409" spans="1:32" x14ac:dyDescent="0.2">
      <c r="A1409" s="51"/>
      <c r="B1409" s="11"/>
      <c r="C1409" s="11" t="s">
        <v>243</v>
      </c>
      <c r="D1409" s="11"/>
      <c r="E1409" s="11" t="s">
        <v>192</v>
      </c>
      <c r="F1409" s="11">
        <v>1002</v>
      </c>
      <c r="G1409" s="11"/>
      <c r="H1409" s="11"/>
      <c r="I1409" s="11"/>
      <c r="J1409" s="11">
        <v>163.91</v>
      </c>
      <c r="K1409" s="11"/>
      <c r="M1409" s="11">
        <v>1</v>
      </c>
      <c r="N1409" s="64"/>
      <c r="P1409" s="189">
        <f t="shared" si="67"/>
        <v>163.91</v>
      </c>
      <c r="Q1409" s="11"/>
      <c r="R1409" s="11"/>
      <c r="S1409" s="11"/>
      <c r="T1409" s="166">
        <f t="shared" si="68"/>
        <v>1002</v>
      </c>
      <c r="U1409" s="11"/>
      <c r="V1409" s="11"/>
      <c r="W1409" s="11"/>
      <c r="Y1409" s="155">
        <v>163.91</v>
      </c>
      <c r="Z1409" s="180"/>
      <c r="AB1409" s="180">
        <f t="shared" si="69"/>
        <v>152.08000000000001</v>
      </c>
      <c r="AC1409" s="180">
        <v>193.35</v>
      </c>
      <c r="AD1409" s="11"/>
      <c r="AE1409" s="4"/>
      <c r="AF1409" s="4"/>
    </row>
    <row r="1410" spans="1:32" x14ac:dyDescent="0.2">
      <c r="A1410" s="51"/>
      <c r="B1410" s="11"/>
      <c r="C1410" s="11" t="s">
        <v>244</v>
      </c>
      <c r="D1410" s="11"/>
      <c r="E1410" s="11" t="s">
        <v>98</v>
      </c>
      <c r="F1410" s="11">
        <v>1687</v>
      </c>
      <c r="G1410" s="11"/>
      <c r="H1410" s="11"/>
      <c r="I1410" s="11"/>
      <c r="J1410" s="11">
        <v>277.48</v>
      </c>
      <c r="K1410" s="11"/>
      <c r="M1410" s="11">
        <v>2</v>
      </c>
      <c r="N1410" s="64"/>
      <c r="P1410" s="189">
        <f t="shared" si="67"/>
        <v>138.74</v>
      </c>
      <c r="Q1410" s="11"/>
      <c r="R1410" s="11"/>
      <c r="S1410" s="11"/>
      <c r="T1410" s="166">
        <f t="shared" si="68"/>
        <v>843.5</v>
      </c>
      <c r="U1410" s="11"/>
      <c r="V1410" s="11"/>
      <c r="W1410" s="11"/>
      <c r="Y1410" s="155">
        <v>277.48</v>
      </c>
      <c r="Z1410" s="180"/>
      <c r="AB1410" s="180">
        <f t="shared" si="69"/>
        <v>257.45999999999998</v>
      </c>
      <c r="AC1410" s="180">
        <v>327.31</v>
      </c>
      <c r="AD1410" s="11"/>
      <c r="AE1410" s="4"/>
      <c r="AF1410" s="4"/>
    </row>
    <row r="1411" spans="1:32" x14ac:dyDescent="0.2">
      <c r="A1411" s="51"/>
      <c r="B1411" s="11"/>
      <c r="C1411" s="11" t="s">
        <v>244</v>
      </c>
      <c r="D1411" s="11"/>
      <c r="E1411" s="11" t="s">
        <v>75</v>
      </c>
      <c r="F1411" s="11">
        <v>4308395</v>
      </c>
      <c r="G1411" s="11"/>
      <c r="H1411" s="11"/>
      <c r="I1411" s="11"/>
      <c r="J1411" s="11">
        <v>671033.2499999993</v>
      </c>
      <c r="K1411" s="11"/>
      <c r="M1411" s="11">
        <v>5840</v>
      </c>
      <c r="N1411" s="64"/>
      <c r="P1411" s="189">
        <f t="shared" si="67"/>
        <v>114.90295376712317</v>
      </c>
      <c r="Q1411" s="11"/>
      <c r="R1411" s="11"/>
      <c r="S1411" s="11"/>
      <c r="T1411" s="166">
        <f t="shared" si="68"/>
        <v>737.73886986301375</v>
      </c>
      <c r="U1411" s="11"/>
      <c r="V1411" s="11"/>
      <c r="W1411" s="11"/>
      <c r="Y1411" s="155">
        <v>671033.2499999993</v>
      </c>
      <c r="Z1411" s="180"/>
      <c r="AB1411" s="180">
        <f t="shared" si="69"/>
        <v>622617.72</v>
      </c>
      <c r="AC1411" s="180">
        <v>791548.19</v>
      </c>
      <c r="AD1411" s="11"/>
      <c r="AE1411" s="4"/>
      <c r="AF1411" s="4"/>
    </row>
    <row r="1412" spans="1:32" x14ac:dyDescent="0.2">
      <c r="A1412" s="51"/>
      <c r="B1412" s="11"/>
      <c r="C1412" s="11" t="s">
        <v>244</v>
      </c>
      <c r="D1412" s="11"/>
      <c r="E1412" s="11" t="s">
        <v>117</v>
      </c>
      <c r="F1412" s="11">
        <v>310</v>
      </c>
      <c r="G1412" s="11"/>
      <c r="H1412" s="11"/>
      <c r="I1412" s="11"/>
      <c r="J1412" s="11">
        <v>53.58</v>
      </c>
      <c r="K1412" s="11"/>
      <c r="M1412" s="11">
        <v>1</v>
      </c>
      <c r="N1412" s="64"/>
      <c r="P1412" s="189">
        <f t="shared" si="67"/>
        <v>53.58</v>
      </c>
      <c r="Q1412" s="11"/>
      <c r="R1412" s="11"/>
      <c r="S1412" s="11"/>
      <c r="T1412" s="166">
        <f t="shared" si="68"/>
        <v>310</v>
      </c>
      <c r="U1412" s="11"/>
      <c r="V1412" s="11"/>
      <c r="W1412" s="11"/>
      <c r="Y1412" s="155">
        <v>53.58</v>
      </c>
      <c r="Z1412" s="180"/>
      <c r="AB1412" s="180">
        <f t="shared" si="69"/>
        <v>49.71</v>
      </c>
      <c r="AC1412" s="180">
        <v>63.2</v>
      </c>
      <c r="AD1412" s="11"/>
      <c r="AE1412" s="4"/>
      <c r="AF1412" s="4"/>
    </row>
    <row r="1413" spans="1:32" x14ac:dyDescent="0.2">
      <c r="A1413" s="51"/>
      <c r="B1413" s="11"/>
      <c r="C1413" s="11" t="s">
        <v>245</v>
      </c>
      <c r="D1413" s="11"/>
      <c r="E1413" s="11" t="s">
        <v>124</v>
      </c>
      <c r="F1413" s="11">
        <v>159311</v>
      </c>
      <c r="G1413" s="11"/>
      <c r="H1413" s="11"/>
      <c r="I1413" s="11"/>
      <c r="J1413" s="11">
        <v>23760.680000000008</v>
      </c>
      <c r="K1413" s="11"/>
      <c r="M1413" s="11">
        <v>161</v>
      </c>
      <c r="N1413" s="64"/>
      <c r="P1413" s="189">
        <f t="shared" si="67"/>
        <v>147.58186335403732</v>
      </c>
      <c r="Q1413" s="11"/>
      <c r="R1413" s="11"/>
      <c r="S1413" s="11"/>
      <c r="T1413" s="166">
        <f t="shared" si="68"/>
        <v>989.50931677018639</v>
      </c>
      <c r="U1413" s="11"/>
      <c r="V1413" s="11"/>
      <c r="W1413" s="11"/>
      <c r="Y1413" s="155">
        <v>23760.680000000008</v>
      </c>
      <c r="Z1413" s="180"/>
      <c r="AB1413" s="180">
        <f t="shared" si="69"/>
        <v>22046.33</v>
      </c>
      <c r="AC1413" s="180">
        <v>28028</v>
      </c>
      <c r="AD1413" s="11"/>
      <c r="AE1413" s="4"/>
      <c r="AF1413" s="4"/>
    </row>
    <row r="1414" spans="1:32" x14ac:dyDescent="0.2">
      <c r="A1414" s="51"/>
      <c r="B1414" s="11"/>
      <c r="C1414" s="11" t="s">
        <v>247</v>
      </c>
      <c r="D1414" s="11"/>
      <c r="E1414" s="11" t="s">
        <v>77</v>
      </c>
      <c r="F1414" s="11">
        <v>367033</v>
      </c>
      <c r="G1414" s="11"/>
      <c r="H1414" s="11"/>
      <c r="I1414" s="11"/>
      <c r="J1414" s="11">
        <v>55679.56</v>
      </c>
      <c r="K1414" s="11"/>
      <c r="M1414" s="11">
        <v>467</v>
      </c>
      <c r="N1414" s="64"/>
      <c r="P1414" s="189">
        <f t="shared" si="67"/>
        <v>119.22817987152034</v>
      </c>
      <c r="Q1414" s="11"/>
      <c r="R1414" s="11"/>
      <c r="S1414" s="11"/>
      <c r="T1414" s="166">
        <f t="shared" si="68"/>
        <v>785.93790149892936</v>
      </c>
      <c r="U1414" s="11"/>
      <c r="V1414" s="11"/>
      <c r="W1414" s="11"/>
      <c r="Y1414" s="155">
        <v>55679.56</v>
      </c>
      <c r="Z1414" s="180"/>
      <c r="AB1414" s="180">
        <f t="shared" si="69"/>
        <v>51662.239999999998</v>
      </c>
      <c r="AC1414" s="180">
        <v>65679.39</v>
      </c>
      <c r="AD1414" s="11"/>
      <c r="AE1414" s="4"/>
      <c r="AF1414" s="4"/>
    </row>
    <row r="1415" spans="1:32" x14ac:dyDescent="0.2">
      <c r="A1415" s="51"/>
      <c r="B1415" s="11"/>
      <c r="C1415" s="11" t="s">
        <v>248</v>
      </c>
      <c r="D1415" s="11"/>
      <c r="E1415" s="11" t="s">
        <v>68</v>
      </c>
      <c r="F1415" s="11">
        <v>2772518</v>
      </c>
      <c r="G1415" s="11"/>
      <c r="H1415" s="11"/>
      <c r="I1415" s="11"/>
      <c r="J1415" s="11">
        <v>419502.38000000012</v>
      </c>
      <c r="K1415" s="11"/>
      <c r="M1415" s="11">
        <v>2798</v>
      </c>
      <c r="N1415" s="64"/>
      <c r="P1415" s="189">
        <f t="shared" si="67"/>
        <v>149.92937097927094</v>
      </c>
      <c r="Q1415" s="11"/>
      <c r="R1415" s="11"/>
      <c r="S1415" s="11"/>
      <c r="T1415" s="166">
        <f t="shared" si="68"/>
        <v>990.89278055754107</v>
      </c>
      <c r="U1415" s="11"/>
      <c r="V1415" s="11"/>
      <c r="W1415" s="11"/>
      <c r="Y1415" s="155">
        <v>419502.38000000012</v>
      </c>
      <c r="Z1415" s="180"/>
      <c r="AB1415" s="180">
        <f t="shared" si="69"/>
        <v>389234.98</v>
      </c>
      <c r="AC1415" s="180">
        <v>494843.36</v>
      </c>
      <c r="AD1415" s="11"/>
      <c r="AE1415" s="4"/>
      <c r="AF1415" s="4"/>
    </row>
    <row r="1416" spans="1:32" x14ac:dyDescent="0.2">
      <c r="A1416" s="51"/>
      <c r="B1416" s="11"/>
      <c r="C1416" s="11" t="s">
        <v>249</v>
      </c>
      <c r="D1416" s="11"/>
      <c r="E1416" s="11" t="s">
        <v>77</v>
      </c>
      <c r="F1416" s="11">
        <v>1246</v>
      </c>
      <c r="G1416" s="11"/>
      <c r="H1416" s="11"/>
      <c r="I1416" s="11"/>
      <c r="J1416" s="11">
        <v>202.22</v>
      </c>
      <c r="K1416" s="11"/>
      <c r="M1416" s="11">
        <v>1</v>
      </c>
      <c r="N1416" s="64"/>
      <c r="P1416" s="189">
        <f t="shared" si="67"/>
        <v>202.22</v>
      </c>
      <c r="Q1416" s="11"/>
      <c r="R1416" s="11"/>
      <c r="S1416" s="11"/>
      <c r="T1416" s="166">
        <f t="shared" si="68"/>
        <v>1246</v>
      </c>
      <c r="U1416" s="11"/>
      <c r="V1416" s="11"/>
      <c r="W1416" s="11"/>
      <c r="Y1416" s="155">
        <v>202.22</v>
      </c>
      <c r="Z1416" s="180"/>
      <c r="AB1416" s="180">
        <f t="shared" si="69"/>
        <v>187.63</v>
      </c>
      <c r="AC1416" s="180">
        <v>238.54</v>
      </c>
      <c r="AD1416" s="11"/>
      <c r="AE1416" s="4"/>
      <c r="AF1416" s="4"/>
    </row>
    <row r="1417" spans="1:32" x14ac:dyDescent="0.2">
      <c r="A1417" s="51"/>
      <c r="B1417" s="11"/>
      <c r="C1417" s="11" t="s">
        <v>250</v>
      </c>
      <c r="D1417" s="11"/>
      <c r="E1417" s="11" t="s">
        <v>161</v>
      </c>
      <c r="F1417" s="11">
        <v>9196</v>
      </c>
      <c r="G1417" s="11"/>
      <c r="H1417" s="11"/>
      <c r="I1417" s="11"/>
      <c r="J1417" s="11">
        <v>1511.1000000000001</v>
      </c>
      <c r="K1417" s="11"/>
      <c r="M1417" s="11">
        <v>10</v>
      </c>
      <c r="N1417" s="64"/>
      <c r="P1417" s="189">
        <f t="shared" si="67"/>
        <v>151.11000000000001</v>
      </c>
      <c r="Q1417" s="11"/>
      <c r="R1417" s="11"/>
      <c r="S1417" s="11"/>
      <c r="T1417" s="166">
        <f t="shared" si="68"/>
        <v>919.6</v>
      </c>
      <c r="U1417" s="11"/>
      <c r="V1417" s="11"/>
      <c r="W1417" s="11"/>
      <c r="Y1417" s="155">
        <v>1511.1000000000001</v>
      </c>
      <c r="Z1417" s="180"/>
      <c r="AB1417" s="180">
        <f t="shared" si="69"/>
        <v>1402.07</v>
      </c>
      <c r="AC1417" s="180">
        <v>1782.49</v>
      </c>
      <c r="AD1417" s="11"/>
      <c r="AE1417" s="4"/>
      <c r="AF1417" s="4"/>
    </row>
    <row r="1418" spans="1:32" x14ac:dyDescent="0.2">
      <c r="A1418" s="51"/>
      <c r="B1418" s="11"/>
      <c r="C1418" s="11" t="s">
        <v>251</v>
      </c>
      <c r="D1418" s="11"/>
      <c r="E1418" s="11" t="s">
        <v>252</v>
      </c>
      <c r="F1418" s="11">
        <v>691165</v>
      </c>
      <c r="G1418" s="11"/>
      <c r="H1418" s="11"/>
      <c r="I1418" s="11"/>
      <c r="J1418" s="11">
        <v>108293.40999999995</v>
      </c>
      <c r="K1418" s="11"/>
      <c r="M1418" s="11">
        <v>656</v>
      </c>
      <c r="N1418" s="64"/>
      <c r="P1418" s="189">
        <f t="shared" si="67"/>
        <v>165.08141768292674</v>
      </c>
      <c r="Q1418" s="11"/>
      <c r="R1418" s="11"/>
      <c r="S1418" s="11"/>
      <c r="T1418" s="166">
        <f t="shared" si="68"/>
        <v>1053.6051829268292</v>
      </c>
      <c r="U1418" s="11"/>
      <c r="V1418" s="11"/>
      <c r="W1418" s="11"/>
      <c r="Y1418" s="155">
        <v>108293.40999999995</v>
      </c>
      <c r="Z1418" s="180"/>
      <c r="AB1418" s="180">
        <f t="shared" si="69"/>
        <v>100479.96</v>
      </c>
      <c r="AC1418" s="180">
        <v>127742.48</v>
      </c>
      <c r="AD1418" s="11"/>
      <c r="AE1418" s="4"/>
      <c r="AF1418" s="4"/>
    </row>
    <row r="1419" spans="1:32" x14ac:dyDescent="0.2">
      <c r="A1419" s="51"/>
      <c r="B1419" s="11"/>
      <c r="C1419" s="11" t="s">
        <v>253</v>
      </c>
      <c r="D1419" s="11"/>
      <c r="E1419" s="11" t="s">
        <v>255</v>
      </c>
      <c r="F1419" s="11">
        <v>1067</v>
      </c>
      <c r="G1419" s="11"/>
      <c r="H1419" s="11"/>
      <c r="I1419" s="11"/>
      <c r="J1419" s="11">
        <v>174.52</v>
      </c>
      <c r="K1419" s="11"/>
      <c r="M1419" s="11">
        <v>1</v>
      </c>
      <c r="N1419" s="64"/>
      <c r="P1419" s="189">
        <f t="shared" si="67"/>
        <v>174.52</v>
      </c>
      <c r="Q1419" s="11"/>
      <c r="R1419" s="11"/>
      <c r="S1419" s="11"/>
      <c r="T1419" s="166">
        <f t="shared" si="68"/>
        <v>1067</v>
      </c>
      <c r="U1419" s="11"/>
      <c r="V1419" s="11"/>
      <c r="W1419" s="11"/>
      <c r="Y1419" s="155">
        <v>174.52</v>
      </c>
      <c r="Z1419" s="180"/>
      <c r="AB1419" s="180">
        <f t="shared" si="69"/>
        <v>161.93</v>
      </c>
      <c r="AC1419" s="180">
        <v>205.86</v>
      </c>
      <c r="AD1419" s="11"/>
      <c r="AE1419" s="4"/>
      <c r="AF1419" s="4"/>
    </row>
    <row r="1420" spans="1:32" x14ac:dyDescent="0.2">
      <c r="A1420" s="51"/>
      <c r="B1420" s="11"/>
      <c r="C1420" s="11" t="s">
        <v>253</v>
      </c>
      <c r="D1420" s="11"/>
      <c r="E1420" s="11" t="s">
        <v>254</v>
      </c>
      <c r="F1420" s="11">
        <v>5796</v>
      </c>
      <c r="G1420" s="11"/>
      <c r="H1420" s="11"/>
      <c r="I1420" s="11"/>
      <c r="J1420" s="11">
        <v>881.16</v>
      </c>
      <c r="K1420" s="11"/>
      <c r="M1420" s="11">
        <v>4</v>
      </c>
      <c r="N1420" s="64"/>
      <c r="P1420" s="189">
        <f t="shared" si="67"/>
        <v>220.29</v>
      </c>
      <c r="Q1420" s="11"/>
      <c r="R1420" s="11"/>
      <c r="S1420" s="11"/>
      <c r="T1420" s="166">
        <f t="shared" si="68"/>
        <v>1449</v>
      </c>
      <c r="U1420" s="11"/>
      <c r="V1420" s="11"/>
      <c r="W1420" s="11"/>
      <c r="Y1420" s="155">
        <v>881.16</v>
      </c>
      <c r="Z1420" s="180"/>
      <c r="AB1420" s="180">
        <f t="shared" si="69"/>
        <v>817.58</v>
      </c>
      <c r="AC1420" s="180">
        <v>1039.4100000000001</v>
      </c>
      <c r="AD1420" s="11"/>
      <c r="AE1420" s="4"/>
      <c r="AF1420" s="4"/>
    </row>
    <row r="1421" spans="1:32" x14ac:dyDescent="0.2">
      <c r="A1421" s="51"/>
      <c r="B1421" s="11"/>
      <c r="C1421" s="11" t="s">
        <v>256</v>
      </c>
      <c r="D1421" s="11"/>
      <c r="E1421" s="11" t="s">
        <v>75</v>
      </c>
      <c r="F1421" s="11">
        <v>77557</v>
      </c>
      <c r="G1421" s="11"/>
      <c r="H1421" s="11"/>
      <c r="I1421" s="11"/>
      <c r="J1421" s="11">
        <v>11767.75</v>
      </c>
      <c r="K1421" s="11"/>
      <c r="M1421" s="11">
        <v>70</v>
      </c>
      <c r="N1421" s="64"/>
      <c r="P1421" s="189">
        <f t="shared" si="67"/>
        <v>168.11071428571429</v>
      </c>
      <c r="Q1421" s="11"/>
      <c r="R1421" s="11"/>
      <c r="S1421" s="11"/>
      <c r="T1421" s="166">
        <f t="shared" si="68"/>
        <v>1107.9571428571428</v>
      </c>
      <c r="U1421" s="11"/>
      <c r="V1421" s="11"/>
      <c r="W1421" s="11"/>
      <c r="Y1421" s="155">
        <v>11767.75</v>
      </c>
      <c r="Z1421" s="180"/>
      <c r="AB1421" s="180">
        <f t="shared" si="69"/>
        <v>10918.7</v>
      </c>
      <c r="AC1421" s="180">
        <v>13881.19</v>
      </c>
      <c r="AD1421" s="11"/>
      <c r="AE1421" s="4"/>
      <c r="AF1421" s="4"/>
    </row>
    <row r="1422" spans="1:32" x14ac:dyDescent="0.2">
      <c r="A1422" s="51"/>
      <c r="B1422" s="11"/>
      <c r="C1422" s="11" t="s">
        <v>256</v>
      </c>
      <c r="D1422" s="11"/>
      <c r="E1422" s="11" t="s">
        <v>117</v>
      </c>
      <c r="F1422" s="11">
        <v>352507</v>
      </c>
      <c r="G1422" s="11"/>
      <c r="H1422" s="11"/>
      <c r="I1422" s="11"/>
      <c r="J1422" s="11">
        <v>54022.89999999998</v>
      </c>
      <c r="K1422" s="11"/>
      <c r="M1422" s="11">
        <v>391</v>
      </c>
      <c r="N1422" s="64"/>
      <c r="P1422" s="189">
        <f t="shared" si="67"/>
        <v>138.1659846547314</v>
      </c>
      <c r="Q1422" s="11"/>
      <c r="R1422" s="11"/>
      <c r="S1422" s="11"/>
      <c r="T1422" s="166">
        <f t="shared" si="68"/>
        <v>901.55242966751916</v>
      </c>
      <c r="U1422" s="11"/>
      <c r="V1422" s="11"/>
      <c r="W1422" s="11"/>
      <c r="Y1422" s="155">
        <v>54022.89999999998</v>
      </c>
      <c r="Z1422" s="180"/>
      <c r="AB1422" s="180">
        <f t="shared" si="69"/>
        <v>50125.11</v>
      </c>
      <c r="AC1422" s="180">
        <v>63725.2</v>
      </c>
      <c r="AD1422" s="11"/>
      <c r="AE1422" s="4"/>
      <c r="AF1422" s="4"/>
    </row>
    <row r="1423" spans="1:32" x14ac:dyDescent="0.2">
      <c r="A1423" s="51"/>
      <c r="B1423" s="11"/>
      <c r="C1423" s="11" t="s">
        <v>257</v>
      </c>
      <c r="D1423" s="11"/>
      <c r="E1423" s="11" t="s">
        <v>70</v>
      </c>
      <c r="F1423" s="11">
        <v>6228200</v>
      </c>
      <c r="G1423" s="11"/>
      <c r="H1423" s="11"/>
      <c r="I1423" s="11"/>
      <c r="J1423" s="11">
        <v>951719.39000000164</v>
      </c>
      <c r="K1423" s="11"/>
      <c r="M1423" s="11">
        <v>6140</v>
      </c>
      <c r="N1423" s="64"/>
      <c r="P1423" s="189">
        <f t="shared" si="67"/>
        <v>155.00315798045628</v>
      </c>
      <c r="Q1423" s="11"/>
      <c r="R1423" s="11"/>
      <c r="S1423" s="11"/>
      <c r="T1423" s="166">
        <f t="shared" si="68"/>
        <v>1014.3648208469056</v>
      </c>
      <c r="U1423" s="11"/>
      <c r="V1423" s="11"/>
      <c r="W1423" s="11"/>
      <c r="Y1423" s="155">
        <v>951719.39000000164</v>
      </c>
      <c r="Z1423" s="180"/>
      <c r="AB1423" s="180">
        <f t="shared" si="69"/>
        <v>883052.15</v>
      </c>
      <c r="AC1423" s="180">
        <v>1122644.46</v>
      </c>
      <c r="AD1423" s="11"/>
      <c r="AE1423" s="4"/>
      <c r="AF1423" s="4"/>
    </row>
    <row r="1424" spans="1:32" x14ac:dyDescent="0.2">
      <c r="A1424" s="51"/>
      <c r="B1424" s="11"/>
      <c r="C1424" s="11" t="s">
        <v>260</v>
      </c>
      <c r="D1424" s="11"/>
      <c r="E1424" s="11" t="s">
        <v>61</v>
      </c>
      <c r="F1424" s="11">
        <v>1158292</v>
      </c>
      <c r="G1424" s="11"/>
      <c r="H1424" s="11"/>
      <c r="I1424" s="11"/>
      <c r="J1424" s="11">
        <v>179209.88000000053</v>
      </c>
      <c r="K1424" s="11"/>
      <c r="M1424" s="11">
        <v>1727</v>
      </c>
      <c r="N1424" s="64"/>
      <c r="P1424" s="189">
        <f t="shared" si="67"/>
        <v>103.76947307469631</v>
      </c>
      <c r="Q1424" s="11"/>
      <c r="R1424" s="11"/>
      <c r="S1424" s="11"/>
      <c r="T1424" s="166">
        <f t="shared" si="68"/>
        <v>670.69600463231041</v>
      </c>
      <c r="U1424" s="11"/>
      <c r="V1424" s="11"/>
      <c r="W1424" s="11"/>
      <c r="Y1424" s="155">
        <v>179209.88000000053</v>
      </c>
      <c r="Z1424" s="180"/>
      <c r="AB1424" s="180">
        <f t="shared" si="69"/>
        <v>166279.76</v>
      </c>
      <c r="AC1424" s="180">
        <v>211395.27</v>
      </c>
      <c r="AD1424" s="11"/>
      <c r="AE1424" s="4"/>
      <c r="AF1424" s="4"/>
    </row>
    <row r="1425" spans="1:32" x14ac:dyDescent="0.2">
      <c r="A1425" s="51"/>
      <c r="B1425" s="11"/>
      <c r="C1425" s="11" t="s">
        <v>260</v>
      </c>
      <c r="D1425" s="11"/>
      <c r="E1425" s="11" t="s">
        <v>261</v>
      </c>
      <c r="F1425" s="11">
        <v>528</v>
      </c>
      <c r="G1425" s="11"/>
      <c r="H1425" s="11"/>
      <c r="I1425" s="11"/>
      <c r="J1425" s="11">
        <v>89.11</v>
      </c>
      <c r="K1425" s="11"/>
      <c r="M1425" s="11">
        <v>1</v>
      </c>
      <c r="N1425" s="64"/>
      <c r="P1425" s="189">
        <f t="shared" si="67"/>
        <v>89.11</v>
      </c>
      <c r="Q1425" s="11"/>
      <c r="R1425" s="11"/>
      <c r="S1425" s="11"/>
      <c r="T1425" s="166">
        <f t="shared" si="68"/>
        <v>528</v>
      </c>
      <c r="U1425" s="11"/>
      <c r="V1425" s="11"/>
      <c r="W1425" s="11"/>
      <c r="Y1425" s="155">
        <v>89.11</v>
      </c>
      <c r="Z1425" s="180"/>
      <c r="AB1425" s="180">
        <f t="shared" si="69"/>
        <v>82.68</v>
      </c>
      <c r="AC1425" s="180">
        <v>105.11</v>
      </c>
      <c r="AD1425" s="11"/>
      <c r="AE1425" s="4"/>
      <c r="AF1425" s="4"/>
    </row>
    <row r="1426" spans="1:32" x14ac:dyDescent="0.2">
      <c r="A1426" s="51"/>
      <c r="B1426" s="11"/>
      <c r="C1426" s="11" t="s">
        <v>262</v>
      </c>
      <c r="D1426" s="11"/>
      <c r="E1426" s="11" t="s">
        <v>263</v>
      </c>
      <c r="F1426" s="11">
        <v>664040</v>
      </c>
      <c r="G1426" s="11"/>
      <c r="H1426" s="11"/>
      <c r="I1426" s="11"/>
      <c r="J1426" s="11">
        <v>100913.46999999993</v>
      </c>
      <c r="K1426" s="11"/>
      <c r="M1426" s="11">
        <v>709</v>
      </c>
      <c r="N1426" s="64"/>
      <c r="P1426" s="189">
        <f t="shared" si="67"/>
        <v>142.33211565585322</v>
      </c>
      <c r="Q1426" s="11"/>
      <c r="R1426" s="11"/>
      <c r="S1426" s="11"/>
      <c r="T1426" s="166">
        <f t="shared" si="68"/>
        <v>936.58674188998589</v>
      </c>
      <c r="U1426" s="11"/>
      <c r="V1426" s="11"/>
      <c r="W1426" s="11"/>
      <c r="Y1426" s="155">
        <v>100913.46999999993</v>
      </c>
      <c r="Z1426" s="180"/>
      <c r="AB1426" s="180">
        <f t="shared" si="69"/>
        <v>93632.49</v>
      </c>
      <c r="AC1426" s="180">
        <v>119037.13</v>
      </c>
      <c r="AD1426" s="11"/>
      <c r="AE1426" s="4"/>
      <c r="AF1426" s="4"/>
    </row>
    <row r="1427" spans="1:32" x14ac:dyDescent="0.2">
      <c r="A1427" s="51"/>
      <c r="B1427" s="11"/>
      <c r="C1427" s="11" t="s">
        <v>262</v>
      </c>
      <c r="D1427" s="11"/>
      <c r="E1427" s="11" t="s">
        <v>117</v>
      </c>
      <c r="F1427" s="11">
        <v>36</v>
      </c>
      <c r="G1427" s="11"/>
      <c r="H1427" s="11"/>
      <c r="I1427" s="11"/>
      <c r="J1427" s="11">
        <v>10.65</v>
      </c>
      <c r="K1427" s="11"/>
      <c r="M1427" s="11">
        <v>1</v>
      </c>
      <c r="N1427" s="64"/>
      <c r="P1427" s="189">
        <f t="shared" si="67"/>
        <v>10.65</v>
      </c>
      <c r="Q1427" s="11"/>
      <c r="R1427" s="11"/>
      <c r="S1427" s="11"/>
      <c r="T1427" s="166">
        <f t="shared" si="68"/>
        <v>36</v>
      </c>
      <c r="U1427" s="11"/>
      <c r="V1427" s="11"/>
      <c r="W1427" s="11"/>
      <c r="Y1427" s="155">
        <v>10.65</v>
      </c>
      <c r="Z1427" s="180"/>
      <c r="AB1427" s="180">
        <f t="shared" si="69"/>
        <v>9.8800000000000008</v>
      </c>
      <c r="AC1427" s="180">
        <v>12.56</v>
      </c>
      <c r="AD1427" s="11"/>
      <c r="AE1427" s="4"/>
      <c r="AF1427" s="4"/>
    </row>
    <row r="1428" spans="1:32" x14ac:dyDescent="0.2">
      <c r="A1428" s="51"/>
      <c r="B1428" s="11"/>
      <c r="C1428" s="11" t="s">
        <v>264</v>
      </c>
      <c r="D1428" s="11"/>
      <c r="E1428" s="11" t="s">
        <v>265</v>
      </c>
      <c r="F1428" s="11">
        <v>198915</v>
      </c>
      <c r="G1428" s="11"/>
      <c r="H1428" s="11"/>
      <c r="I1428" s="11"/>
      <c r="J1428" s="11">
        <v>29754.06</v>
      </c>
      <c r="K1428" s="11"/>
      <c r="M1428" s="11">
        <v>189</v>
      </c>
      <c r="N1428" s="64"/>
      <c r="P1428" s="189">
        <f t="shared" si="67"/>
        <v>157.42888888888891</v>
      </c>
      <c r="Q1428" s="11"/>
      <c r="R1428" s="11"/>
      <c r="S1428" s="11"/>
      <c r="T1428" s="166">
        <f t="shared" si="68"/>
        <v>1052.4603174603174</v>
      </c>
      <c r="U1428" s="11"/>
      <c r="V1428" s="11"/>
      <c r="W1428" s="11"/>
      <c r="Y1428" s="155">
        <v>29754.06</v>
      </c>
      <c r="Z1428" s="180"/>
      <c r="AB1428" s="180">
        <f t="shared" si="69"/>
        <v>27607.279999999999</v>
      </c>
      <c r="AC1428" s="180">
        <v>35097.769999999997</v>
      </c>
      <c r="AD1428" s="11"/>
      <c r="AE1428" s="4"/>
      <c r="AF1428" s="4"/>
    </row>
    <row r="1429" spans="1:32" x14ac:dyDescent="0.2">
      <c r="A1429" s="51"/>
      <c r="B1429" s="11"/>
      <c r="C1429" s="11" t="s">
        <v>266</v>
      </c>
      <c r="D1429" s="11"/>
      <c r="E1429" s="11" t="s">
        <v>268</v>
      </c>
      <c r="F1429" s="11">
        <v>1582</v>
      </c>
      <c r="G1429" s="11"/>
      <c r="H1429" s="11"/>
      <c r="I1429" s="11"/>
      <c r="J1429" s="11">
        <v>256.47000000000003</v>
      </c>
      <c r="K1429" s="11"/>
      <c r="M1429" s="11">
        <v>1</v>
      </c>
      <c r="N1429" s="64"/>
      <c r="P1429" s="189">
        <f t="shared" si="67"/>
        <v>256.47000000000003</v>
      </c>
      <c r="Q1429" s="11"/>
      <c r="R1429" s="11"/>
      <c r="S1429" s="11"/>
      <c r="T1429" s="166">
        <f t="shared" si="68"/>
        <v>1582</v>
      </c>
      <c r="U1429" s="11"/>
      <c r="V1429" s="11"/>
      <c r="W1429" s="11"/>
      <c r="Y1429" s="155">
        <v>256.47000000000003</v>
      </c>
      <c r="Z1429" s="180"/>
      <c r="AB1429" s="180">
        <f t="shared" si="69"/>
        <v>237.97</v>
      </c>
      <c r="AC1429" s="180">
        <v>302.52999999999997</v>
      </c>
      <c r="AD1429" s="11"/>
      <c r="AE1429" s="4"/>
      <c r="AF1429" s="4"/>
    </row>
    <row r="1430" spans="1:32" x14ac:dyDescent="0.2">
      <c r="A1430" s="51"/>
      <c r="B1430" s="11"/>
      <c r="C1430" s="11" t="s">
        <v>266</v>
      </c>
      <c r="D1430" s="11"/>
      <c r="E1430" s="11" t="s">
        <v>142</v>
      </c>
      <c r="F1430" s="11">
        <v>167910</v>
      </c>
      <c r="G1430" s="11"/>
      <c r="H1430" s="11"/>
      <c r="I1430" s="11"/>
      <c r="J1430" s="11">
        <v>26330.46999999999</v>
      </c>
      <c r="K1430" s="11"/>
      <c r="M1430" s="11">
        <v>121</v>
      </c>
      <c r="N1430" s="64"/>
      <c r="P1430" s="189">
        <f t="shared" si="67"/>
        <v>217.60719008264454</v>
      </c>
      <c r="Q1430" s="11"/>
      <c r="R1430" s="11"/>
      <c r="S1430" s="11"/>
      <c r="T1430" s="166">
        <f t="shared" si="68"/>
        <v>1387.6859504132231</v>
      </c>
      <c r="U1430" s="11"/>
      <c r="V1430" s="11"/>
      <c r="W1430" s="11"/>
      <c r="Y1430" s="155">
        <v>26330.46999999999</v>
      </c>
      <c r="Z1430" s="180"/>
      <c r="AB1430" s="180">
        <f t="shared" si="69"/>
        <v>24430.71</v>
      </c>
      <c r="AC1430" s="180">
        <v>31059.32</v>
      </c>
      <c r="AD1430" s="11"/>
      <c r="AE1430" s="4"/>
      <c r="AF1430" s="4"/>
    </row>
    <row r="1431" spans="1:32" x14ac:dyDescent="0.2">
      <c r="A1431" s="51"/>
      <c r="B1431" s="11"/>
      <c r="C1431" s="11" t="s">
        <v>266</v>
      </c>
      <c r="D1431" s="11"/>
      <c r="E1431" s="11" t="s">
        <v>267</v>
      </c>
      <c r="F1431" s="11">
        <v>3841</v>
      </c>
      <c r="G1431" s="11"/>
      <c r="H1431" s="11"/>
      <c r="I1431" s="11"/>
      <c r="J1431" s="11">
        <v>631.42000000000007</v>
      </c>
      <c r="K1431" s="11"/>
      <c r="M1431" s="11">
        <v>2</v>
      </c>
      <c r="N1431" s="64"/>
      <c r="P1431" s="189">
        <f t="shared" si="67"/>
        <v>315.71000000000004</v>
      </c>
      <c r="Q1431" s="11"/>
      <c r="R1431" s="11"/>
      <c r="S1431" s="11"/>
      <c r="T1431" s="166">
        <f t="shared" si="68"/>
        <v>1920.5</v>
      </c>
      <c r="U1431" s="11"/>
      <c r="V1431" s="11"/>
      <c r="W1431" s="11"/>
      <c r="Y1431" s="155">
        <v>631.42000000000007</v>
      </c>
      <c r="Z1431" s="180"/>
      <c r="AB1431" s="180">
        <f t="shared" si="69"/>
        <v>585.86</v>
      </c>
      <c r="AC1431" s="180">
        <v>744.82</v>
      </c>
      <c r="AD1431" s="11"/>
      <c r="AE1431" s="4"/>
      <c r="AF1431" s="4"/>
    </row>
    <row r="1432" spans="1:32" x14ac:dyDescent="0.2">
      <c r="A1432" s="51"/>
      <c r="B1432" s="11"/>
      <c r="C1432" s="11" t="s">
        <v>269</v>
      </c>
      <c r="D1432" s="11"/>
      <c r="E1432" s="11" t="s">
        <v>142</v>
      </c>
      <c r="F1432" s="11">
        <v>1267</v>
      </c>
      <c r="G1432" s="11"/>
      <c r="H1432" s="11"/>
      <c r="I1432" s="11"/>
      <c r="J1432" s="11">
        <v>210.69</v>
      </c>
      <c r="K1432" s="11"/>
      <c r="M1432" s="11">
        <v>1</v>
      </c>
      <c r="N1432" s="64"/>
      <c r="P1432" s="189">
        <f t="shared" si="67"/>
        <v>210.69</v>
      </c>
      <c r="Q1432" s="11"/>
      <c r="R1432" s="11"/>
      <c r="S1432" s="11"/>
      <c r="T1432" s="166">
        <f t="shared" si="68"/>
        <v>1267</v>
      </c>
      <c r="U1432" s="11"/>
      <c r="V1432" s="11"/>
      <c r="W1432" s="11"/>
      <c r="Y1432" s="155">
        <v>210.69</v>
      </c>
      <c r="Z1432" s="180"/>
      <c r="AB1432" s="180">
        <f t="shared" si="69"/>
        <v>195.49</v>
      </c>
      <c r="AC1432" s="180">
        <v>248.53</v>
      </c>
      <c r="AD1432" s="11"/>
      <c r="AE1432" s="4"/>
      <c r="AF1432" s="4"/>
    </row>
    <row r="1433" spans="1:32" x14ac:dyDescent="0.2">
      <c r="A1433" s="51"/>
      <c r="B1433" s="11"/>
      <c r="C1433" s="11" t="s">
        <v>269</v>
      </c>
      <c r="D1433" s="11"/>
      <c r="E1433" s="11" t="s">
        <v>267</v>
      </c>
      <c r="F1433" s="11">
        <v>450715</v>
      </c>
      <c r="G1433" s="11"/>
      <c r="H1433" s="11"/>
      <c r="I1433" s="11"/>
      <c r="J1433" s="11">
        <v>70111.739999999962</v>
      </c>
      <c r="K1433" s="11"/>
      <c r="M1433" s="11">
        <v>302</v>
      </c>
      <c r="N1433" s="64"/>
      <c r="P1433" s="189">
        <f t="shared" si="67"/>
        <v>232.15807947019854</v>
      </c>
      <c r="Q1433" s="11"/>
      <c r="R1433" s="11"/>
      <c r="S1433" s="11"/>
      <c r="T1433" s="166">
        <f t="shared" si="68"/>
        <v>1492.4337748344371</v>
      </c>
      <c r="U1433" s="11"/>
      <c r="V1433" s="11"/>
      <c r="W1433" s="11"/>
      <c r="Y1433" s="155">
        <v>70111.739999999962</v>
      </c>
      <c r="Z1433" s="180"/>
      <c r="AB1433" s="180">
        <f t="shared" si="69"/>
        <v>65053.13</v>
      </c>
      <c r="AC1433" s="180">
        <v>82703.53</v>
      </c>
      <c r="AD1433" s="11"/>
      <c r="AE1433" s="4"/>
      <c r="AF1433" s="4"/>
    </row>
    <row r="1434" spans="1:32" x14ac:dyDescent="0.2">
      <c r="A1434" s="51"/>
      <c r="B1434" s="11"/>
      <c r="C1434" s="11" t="s">
        <v>270</v>
      </c>
      <c r="D1434" s="11"/>
      <c r="E1434" s="11" t="s">
        <v>105</v>
      </c>
      <c r="F1434" s="11">
        <v>6992</v>
      </c>
      <c r="G1434" s="11"/>
      <c r="H1434" s="11"/>
      <c r="I1434" s="11"/>
      <c r="J1434" s="11">
        <v>1089.32</v>
      </c>
      <c r="K1434" s="11"/>
      <c r="M1434" s="11">
        <v>3</v>
      </c>
      <c r="N1434" s="64"/>
      <c r="P1434" s="189">
        <f t="shared" si="67"/>
        <v>363.10666666666663</v>
      </c>
      <c r="Q1434" s="11"/>
      <c r="R1434" s="11"/>
      <c r="S1434" s="11"/>
      <c r="T1434" s="166">
        <f t="shared" si="68"/>
        <v>2330.6666666666665</v>
      </c>
      <c r="U1434" s="11"/>
      <c r="V1434" s="11"/>
      <c r="W1434" s="11"/>
      <c r="Y1434" s="155">
        <v>1089.32</v>
      </c>
      <c r="Z1434" s="180"/>
      <c r="AB1434" s="180">
        <f t="shared" si="69"/>
        <v>1010.72</v>
      </c>
      <c r="AC1434" s="180">
        <v>1284.96</v>
      </c>
      <c r="AD1434" s="11"/>
      <c r="AE1434" s="4"/>
      <c r="AF1434" s="4"/>
    </row>
    <row r="1435" spans="1:32" x14ac:dyDescent="0.2">
      <c r="A1435" s="51"/>
      <c r="B1435" s="11"/>
      <c r="C1435" s="11" t="s">
        <v>271</v>
      </c>
      <c r="D1435" s="11"/>
      <c r="E1435" s="11" t="s">
        <v>98</v>
      </c>
      <c r="F1435" s="11">
        <v>29902</v>
      </c>
      <c r="G1435" s="11"/>
      <c r="H1435" s="11"/>
      <c r="I1435" s="11"/>
      <c r="J1435" s="11">
        <v>4600.79</v>
      </c>
      <c r="K1435" s="11"/>
      <c r="M1435" s="11">
        <v>20</v>
      </c>
      <c r="N1435" s="64"/>
      <c r="P1435" s="189">
        <f t="shared" si="67"/>
        <v>230.0395</v>
      </c>
      <c r="Q1435" s="11"/>
      <c r="R1435" s="11"/>
      <c r="S1435" s="11"/>
      <c r="T1435" s="166">
        <f t="shared" si="68"/>
        <v>1495.1</v>
      </c>
      <c r="U1435" s="11"/>
      <c r="V1435" s="11"/>
      <c r="W1435" s="11"/>
      <c r="Y1435" s="155">
        <v>4600.79</v>
      </c>
      <c r="Z1435" s="180"/>
      <c r="AB1435" s="180">
        <f t="shared" si="69"/>
        <v>4268.84</v>
      </c>
      <c r="AC1435" s="180">
        <v>5427.07</v>
      </c>
      <c r="AD1435" s="11"/>
      <c r="AE1435" s="4"/>
      <c r="AF1435" s="4"/>
    </row>
    <row r="1436" spans="1:32" x14ac:dyDescent="0.2">
      <c r="A1436" s="51"/>
      <c r="B1436" s="11"/>
      <c r="C1436" s="11" t="s">
        <v>272</v>
      </c>
      <c r="D1436" s="11"/>
      <c r="E1436" s="11" t="s">
        <v>273</v>
      </c>
      <c r="F1436" s="11">
        <v>412</v>
      </c>
      <c r="G1436" s="11"/>
      <c r="H1436" s="11"/>
      <c r="I1436" s="11"/>
      <c r="J1436" s="11">
        <v>70.23</v>
      </c>
      <c r="K1436" s="11"/>
      <c r="M1436" s="11">
        <v>1</v>
      </c>
      <c r="N1436" s="64"/>
      <c r="P1436" s="189">
        <f t="shared" si="67"/>
        <v>70.23</v>
      </c>
      <c r="Q1436" s="11"/>
      <c r="R1436" s="11"/>
      <c r="S1436" s="11"/>
      <c r="T1436" s="166">
        <f t="shared" si="68"/>
        <v>412</v>
      </c>
      <c r="U1436" s="11"/>
      <c r="V1436" s="11"/>
      <c r="W1436" s="11"/>
      <c r="Y1436" s="155">
        <v>70.23</v>
      </c>
      <c r="Z1436" s="180"/>
      <c r="AB1436" s="180">
        <f t="shared" si="69"/>
        <v>65.16</v>
      </c>
      <c r="AC1436" s="180">
        <v>82.84</v>
      </c>
      <c r="AD1436" s="11"/>
      <c r="AE1436" s="4"/>
      <c r="AF1436" s="4"/>
    </row>
    <row r="1437" spans="1:32" x14ac:dyDescent="0.2">
      <c r="A1437" s="51"/>
      <c r="B1437" s="11"/>
      <c r="C1437" s="11" t="s">
        <v>272</v>
      </c>
      <c r="D1437" s="11"/>
      <c r="E1437" s="11" t="s">
        <v>101</v>
      </c>
      <c r="F1437" s="11">
        <v>8015</v>
      </c>
      <c r="G1437" s="11"/>
      <c r="H1437" s="11"/>
      <c r="I1437" s="11"/>
      <c r="J1437" s="11">
        <v>1146.07</v>
      </c>
      <c r="K1437" s="11"/>
      <c r="M1437" s="11">
        <v>6</v>
      </c>
      <c r="N1437" s="64"/>
      <c r="P1437" s="189">
        <f t="shared" si="67"/>
        <v>191.01166666666666</v>
      </c>
      <c r="Q1437" s="11"/>
      <c r="R1437" s="11"/>
      <c r="S1437" s="11"/>
      <c r="T1437" s="166">
        <f t="shared" si="68"/>
        <v>1335.8333333333333</v>
      </c>
      <c r="U1437" s="11"/>
      <c r="V1437" s="11"/>
      <c r="W1437" s="11"/>
      <c r="Y1437" s="155">
        <v>1146.07</v>
      </c>
      <c r="Z1437" s="180"/>
      <c r="AB1437" s="180">
        <f t="shared" si="69"/>
        <v>1063.3800000000001</v>
      </c>
      <c r="AC1437" s="180">
        <v>1351.9</v>
      </c>
      <c r="AD1437" s="11"/>
      <c r="AE1437" s="4"/>
      <c r="AF1437" s="4"/>
    </row>
    <row r="1438" spans="1:32" x14ac:dyDescent="0.2">
      <c r="A1438" s="51"/>
      <c r="B1438" s="11"/>
      <c r="C1438" s="11" t="s">
        <v>274</v>
      </c>
      <c r="D1438" s="11"/>
      <c r="E1438" s="11" t="s">
        <v>273</v>
      </c>
      <c r="F1438" s="11">
        <v>45810</v>
      </c>
      <c r="G1438" s="11"/>
      <c r="H1438" s="11"/>
      <c r="I1438" s="11"/>
      <c r="J1438" s="11">
        <v>6966.6700000000019</v>
      </c>
      <c r="K1438" s="11"/>
      <c r="M1438" s="11">
        <v>36</v>
      </c>
      <c r="N1438" s="64"/>
      <c r="P1438" s="189">
        <f t="shared" si="67"/>
        <v>193.51861111111117</v>
      </c>
      <c r="Q1438" s="11"/>
      <c r="R1438" s="11"/>
      <c r="S1438" s="11"/>
      <c r="T1438" s="166">
        <f t="shared" si="68"/>
        <v>1272.5</v>
      </c>
      <c r="U1438" s="11"/>
      <c r="V1438" s="11"/>
      <c r="W1438" s="11"/>
      <c r="Y1438" s="155">
        <v>6966.6700000000019</v>
      </c>
      <c r="Z1438" s="180"/>
      <c r="AB1438" s="180">
        <f t="shared" si="69"/>
        <v>6464.02</v>
      </c>
      <c r="AC1438" s="180">
        <v>8217.86</v>
      </c>
      <c r="AD1438" s="11"/>
      <c r="AE1438" s="4"/>
      <c r="AF1438" s="4"/>
    </row>
    <row r="1439" spans="1:32" x14ac:dyDescent="0.2">
      <c r="A1439" s="51"/>
      <c r="B1439" s="11"/>
      <c r="C1439" s="11" t="s">
        <v>275</v>
      </c>
      <c r="D1439" s="11"/>
      <c r="E1439" s="11" t="s">
        <v>91</v>
      </c>
      <c r="F1439" s="11">
        <v>96884</v>
      </c>
      <c r="G1439" s="11"/>
      <c r="H1439" s="11"/>
      <c r="I1439" s="11"/>
      <c r="J1439" s="11">
        <v>14217.669999999996</v>
      </c>
      <c r="K1439" s="11"/>
      <c r="M1439" s="11">
        <v>95</v>
      </c>
      <c r="N1439" s="64"/>
      <c r="P1439" s="189">
        <f t="shared" si="67"/>
        <v>149.65968421052628</v>
      </c>
      <c r="Q1439" s="11"/>
      <c r="R1439" s="11"/>
      <c r="S1439" s="11"/>
      <c r="T1439" s="166">
        <f t="shared" si="68"/>
        <v>1019.8315789473684</v>
      </c>
      <c r="U1439" s="11"/>
      <c r="V1439" s="11"/>
      <c r="W1439" s="11"/>
      <c r="Y1439" s="155">
        <v>14217.669999999996</v>
      </c>
      <c r="Z1439" s="180"/>
      <c r="AB1439" s="180">
        <f t="shared" si="69"/>
        <v>13191.85</v>
      </c>
      <c r="AC1439" s="180">
        <v>16771.11</v>
      </c>
      <c r="AD1439" s="11"/>
      <c r="AE1439" s="4"/>
      <c r="AF1439" s="4"/>
    </row>
    <row r="1440" spans="1:32" x14ac:dyDescent="0.2">
      <c r="A1440" s="51"/>
      <c r="B1440" s="11"/>
      <c r="C1440" s="11" t="s">
        <v>276</v>
      </c>
      <c r="D1440" s="11"/>
      <c r="E1440" s="11" t="s">
        <v>61</v>
      </c>
      <c r="F1440" s="11">
        <v>612942</v>
      </c>
      <c r="G1440" s="11"/>
      <c r="H1440" s="11"/>
      <c r="I1440" s="11"/>
      <c r="J1440" s="11">
        <v>92643.76999999996</v>
      </c>
      <c r="K1440" s="11"/>
      <c r="M1440" s="11">
        <v>681</v>
      </c>
      <c r="N1440" s="64"/>
      <c r="P1440" s="189">
        <f t="shared" si="67"/>
        <v>136.04077826725398</v>
      </c>
      <c r="Q1440" s="11"/>
      <c r="R1440" s="11"/>
      <c r="S1440" s="11"/>
      <c r="T1440" s="166">
        <f t="shared" si="68"/>
        <v>900.06167400881054</v>
      </c>
      <c r="U1440" s="11"/>
      <c r="V1440" s="11"/>
      <c r="W1440" s="11"/>
      <c r="Y1440" s="155">
        <v>92643.76999999996</v>
      </c>
      <c r="Z1440" s="180"/>
      <c r="AB1440" s="180">
        <f t="shared" si="69"/>
        <v>85959.46</v>
      </c>
      <c r="AC1440" s="180">
        <v>109282.23</v>
      </c>
      <c r="AD1440" s="11"/>
      <c r="AE1440" s="4"/>
      <c r="AF1440" s="4"/>
    </row>
    <row r="1441" spans="1:32" x14ac:dyDescent="0.2">
      <c r="A1441" s="51"/>
      <c r="B1441" s="11"/>
      <c r="C1441" s="11" t="s">
        <v>276</v>
      </c>
      <c r="D1441" s="11"/>
      <c r="E1441" s="11" t="s">
        <v>166</v>
      </c>
      <c r="F1441" s="11">
        <v>32176</v>
      </c>
      <c r="G1441" s="11"/>
      <c r="H1441" s="11"/>
      <c r="I1441" s="11"/>
      <c r="J1441" s="11">
        <v>4994.8999999999996</v>
      </c>
      <c r="K1441" s="11"/>
      <c r="M1441" s="11">
        <v>36</v>
      </c>
      <c r="N1441" s="64"/>
      <c r="P1441" s="189">
        <f t="shared" si="67"/>
        <v>138.74722222222221</v>
      </c>
      <c r="Q1441" s="11"/>
      <c r="R1441" s="11"/>
      <c r="S1441" s="11"/>
      <c r="T1441" s="166">
        <f t="shared" si="68"/>
        <v>893.77777777777783</v>
      </c>
      <c r="U1441" s="11"/>
      <c r="V1441" s="11"/>
      <c r="W1441" s="11"/>
      <c r="Y1441" s="155">
        <v>4994.8999999999996</v>
      </c>
      <c r="Z1441" s="180"/>
      <c r="AB1441" s="180">
        <f t="shared" si="69"/>
        <v>4634.51</v>
      </c>
      <c r="AC1441" s="180">
        <v>5891.96</v>
      </c>
      <c r="AD1441" s="11"/>
      <c r="AE1441" s="4"/>
      <c r="AF1441" s="4"/>
    </row>
    <row r="1442" spans="1:32" x14ac:dyDescent="0.2">
      <c r="A1442" s="51"/>
      <c r="B1442" s="11"/>
      <c r="C1442" s="11" t="s">
        <v>277</v>
      </c>
      <c r="D1442" s="11"/>
      <c r="E1442" s="11" t="s">
        <v>66</v>
      </c>
      <c r="F1442" s="11">
        <v>8062</v>
      </c>
      <c r="G1442" s="11"/>
      <c r="H1442" s="11"/>
      <c r="I1442" s="11"/>
      <c r="J1442" s="11">
        <v>1309.33</v>
      </c>
      <c r="K1442" s="11"/>
      <c r="M1442" s="11">
        <v>6</v>
      </c>
      <c r="N1442" s="64"/>
      <c r="P1442" s="189">
        <f t="shared" si="67"/>
        <v>218.22166666666666</v>
      </c>
      <c r="Q1442" s="11"/>
      <c r="R1442" s="11"/>
      <c r="S1442" s="11"/>
      <c r="T1442" s="166">
        <f t="shared" si="68"/>
        <v>1343.6666666666667</v>
      </c>
      <c r="U1442" s="11"/>
      <c r="V1442" s="11"/>
      <c r="W1442" s="11"/>
      <c r="Y1442" s="155">
        <v>1309.33</v>
      </c>
      <c r="Z1442" s="180"/>
      <c r="AB1442" s="180">
        <f t="shared" si="69"/>
        <v>1214.8599999999999</v>
      </c>
      <c r="AC1442" s="180">
        <v>1544.48</v>
      </c>
      <c r="AD1442" s="11"/>
      <c r="AE1442" s="4"/>
      <c r="AF1442" s="4"/>
    </row>
    <row r="1443" spans="1:32" x14ac:dyDescent="0.2">
      <c r="A1443" s="51"/>
      <c r="B1443" s="11"/>
      <c r="C1443" s="11" t="s">
        <v>278</v>
      </c>
      <c r="D1443" s="11"/>
      <c r="E1443" s="11" t="s">
        <v>77</v>
      </c>
      <c r="F1443" s="11">
        <v>393558</v>
      </c>
      <c r="G1443" s="11"/>
      <c r="H1443" s="11"/>
      <c r="I1443" s="11"/>
      <c r="J1443" s="11">
        <v>60239.909999999938</v>
      </c>
      <c r="K1443" s="11"/>
      <c r="M1443" s="11">
        <v>350</v>
      </c>
      <c r="N1443" s="64"/>
      <c r="P1443" s="189">
        <f t="shared" ref="P1443:P1506" si="70">J1443/M1443</f>
        <v>172.11402857142841</v>
      </c>
      <c r="Q1443" s="11"/>
      <c r="R1443" s="11"/>
      <c r="S1443" s="11"/>
      <c r="T1443" s="166">
        <f t="shared" ref="T1443:T1506" si="71">F1443/M1443</f>
        <v>1124.4514285714286</v>
      </c>
      <c r="U1443" s="11"/>
      <c r="V1443" s="11"/>
      <c r="W1443" s="11"/>
      <c r="Y1443" s="155">
        <v>60239.909999999938</v>
      </c>
      <c r="Z1443" s="180"/>
      <c r="AB1443" s="180">
        <f t="shared" ref="AB1443:AB1506" si="72">ROUND(AB$1792*$Y1443/$Y$1792,2)</f>
        <v>55893.56</v>
      </c>
      <c r="AC1443" s="180">
        <v>71058.759999999995</v>
      </c>
      <c r="AD1443" s="11"/>
      <c r="AE1443" s="4"/>
      <c r="AF1443" s="4"/>
    </row>
    <row r="1444" spans="1:32" x14ac:dyDescent="0.2">
      <c r="A1444" s="51"/>
      <c r="B1444" s="11"/>
      <c r="C1444" s="11" t="s">
        <v>279</v>
      </c>
      <c r="D1444" s="11"/>
      <c r="E1444" s="11" t="s">
        <v>150</v>
      </c>
      <c r="F1444" s="11">
        <v>1171</v>
      </c>
      <c r="G1444" s="11"/>
      <c r="H1444" s="11"/>
      <c r="I1444" s="11"/>
      <c r="J1444" s="11">
        <v>204.83999999999997</v>
      </c>
      <c r="K1444" s="11"/>
      <c r="M1444" s="11">
        <v>3</v>
      </c>
      <c r="N1444" s="64"/>
      <c r="P1444" s="189">
        <f t="shared" si="70"/>
        <v>68.279999999999987</v>
      </c>
      <c r="Q1444" s="11"/>
      <c r="R1444" s="11"/>
      <c r="S1444" s="11"/>
      <c r="T1444" s="166">
        <f t="shared" si="71"/>
        <v>390.33333333333331</v>
      </c>
      <c r="U1444" s="11"/>
      <c r="V1444" s="11"/>
      <c r="W1444" s="11"/>
      <c r="Y1444" s="155">
        <v>204.83999999999997</v>
      </c>
      <c r="Z1444" s="180"/>
      <c r="AB1444" s="180">
        <f t="shared" si="72"/>
        <v>190.06</v>
      </c>
      <c r="AC1444" s="180">
        <v>241.63</v>
      </c>
      <c r="AD1444" s="11"/>
      <c r="AE1444" s="4"/>
      <c r="AF1444" s="4"/>
    </row>
    <row r="1445" spans="1:32" x14ac:dyDescent="0.2">
      <c r="A1445" s="51"/>
      <c r="B1445" s="11"/>
      <c r="C1445" s="11" t="s">
        <v>280</v>
      </c>
      <c r="D1445" s="11"/>
      <c r="E1445" s="11" t="s">
        <v>281</v>
      </c>
      <c r="F1445" s="11">
        <v>227231</v>
      </c>
      <c r="G1445" s="11"/>
      <c r="H1445" s="11"/>
      <c r="I1445" s="11"/>
      <c r="J1445" s="11">
        <v>38014.930000000029</v>
      </c>
      <c r="K1445" s="11"/>
      <c r="M1445" s="11">
        <v>319</v>
      </c>
      <c r="N1445" s="64"/>
      <c r="P1445" s="189">
        <f t="shared" si="70"/>
        <v>119.16905956112862</v>
      </c>
      <c r="Q1445" s="11"/>
      <c r="R1445" s="11"/>
      <c r="S1445" s="11"/>
      <c r="T1445" s="166">
        <f t="shared" si="71"/>
        <v>712.32288401253913</v>
      </c>
      <c r="U1445" s="11"/>
      <c r="V1445" s="11"/>
      <c r="W1445" s="11"/>
      <c r="Y1445" s="155">
        <v>38014.930000000029</v>
      </c>
      <c r="Z1445" s="180"/>
      <c r="AB1445" s="180">
        <f t="shared" si="72"/>
        <v>35272.129999999997</v>
      </c>
      <c r="AC1445" s="180">
        <v>44842.26</v>
      </c>
      <c r="AD1445" s="11"/>
      <c r="AE1445" s="4"/>
      <c r="AF1445" s="4"/>
    </row>
    <row r="1446" spans="1:32" x14ac:dyDescent="0.2">
      <c r="A1446" s="51"/>
      <c r="B1446" s="11"/>
      <c r="C1446" s="11" t="s">
        <v>282</v>
      </c>
      <c r="D1446" s="11"/>
      <c r="E1446" s="11" t="s">
        <v>197</v>
      </c>
      <c r="F1446" s="11">
        <v>2297</v>
      </c>
      <c r="G1446" s="11"/>
      <c r="H1446" s="11"/>
      <c r="I1446" s="11"/>
      <c r="J1446" s="11">
        <v>383.17</v>
      </c>
      <c r="K1446" s="11"/>
      <c r="M1446" s="11">
        <v>3</v>
      </c>
      <c r="N1446" s="64"/>
      <c r="P1446" s="189">
        <f t="shared" si="70"/>
        <v>127.72333333333334</v>
      </c>
      <c r="Q1446" s="11"/>
      <c r="R1446" s="11"/>
      <c r="S1446" s="11"/>
      <c r="T1446" s="166">
        <f t="shared" si="71"/>
        <v>765.66666666666663</v>
      </c>
      <c r="U1446" s="11"/>
      <c r="V1446" s="11"/>
      <c r="W1446" s="11"/>
      <c r="Y1446" s="155">
        <v>383.17</v>
      </c>
      <c r="Z1446" s="180"/>
      <c r="AB1446" s="180">
        <f t="shared" si="72"/>
        <v>355.52</v>
      </c>
      <c r="AC1446" s="180">
        <v>451.99</v>
      </c>
      <c r="AD1446" s="11"/>
      <c r="AE1446" s="4"/>
      <c r="AF1446" s="4"/>
    </row>
    <row r="1447" spans="1:32" x14ac:dyDescent="0.2">
      <c r="A1447" s="51"/>
      <c r="B1447" s="11"/>
      <c r="C1447" s="11" t="s">
        <v>282</v>
      </c>
      <c r="D1447" s="11"/>
      <c r="E1447" s="11" t="s">
        <v>283</v>
      </c>
      <c r="F1447" s="11">
        <v>158257</v>
      </c>
      <c r="G1447" s="11"/>
      <c r="H1447" s="11"/>
      <c r="I1447" s="11"/>
      <c r="J1447" s="11">
        <v>24950.149999999987</v>
      </c>
      <c r="K1447" s="11"/>
      <c r="M1447" s="11">
        <v>143</v>
      </c>
      <c r="N1447" s="64"/>
      <c r="P1447" s="189">
        <f t="shared" si="70"/>
        <v>174.47657342657334</v>
      </c>
      <c r="Q1447" s="11"/>
      <c r="R1447" s="11"/>
      <c r="S1447" s="11"/>
      <c r="T1447" s="166">
        <f t="shared" si="71"/>
        <v>1106.6923076923076</v>
      </c>
      <c r="U1447" s="11"/>
      <c r="V1447" s="11"/>
      <c r="W1447" s="11"/>
      <c r="Y1447" s="155">
        <v>24950.149999999987</v>
      </c>
      <c r="Z1447" s="180"/>
      <c r="AB1447" s="180">
        <f t="shared" si="72"/>
        <v>23149.98</v>
      </c>
      <c r="AC1447" s="180">
        <v>29431.1</v>
      </c>
      <c r="AD1447" s="11"/>
      <c r="AE1447" s="4"/>
      <c r="AF1447" s="4"/>
    </row>
    <row r="1448" spans="1:32" x14ac:dyDescent="0.2">
      <c r="A1448" s="51"/>
      <c r="B1448" s="11"/>
      <c r="C1448" s="11" t="s">
        <v>282</v>
      </c>
      <c r="D1448" s="11"/>
      <c r="E1448" s="11" t="s">
        <v>284</v>
      </c>
      <c r="F1448" s="11">
        <v>3618</v>
      </c>
      <c r="G1448" s="11"/>
      <c r="H1448" s="11"/>
      <c r="I1448" s="11"/>
      <c r="J1448" s="11">
        <v>593.4</v>
      </c>
      <c r="K1448" s="11"/>
      <c r="M1448" s="11">
        <v>4</v>
      </c>
      <c r="N1448" s="64"/>
      <c r="P1448" s="189">
        <f t="shared" si="70"/>
        <v>148.35</v>
      </c>
      <c r="Q1448" s="11"/>
      <c r="R1448" s="11"/>
      <c r="S1448" s="11"/>
      <c r="T1448" s="166">
        <f t="shared" si="71"/>
        <v>904.5</v>
      </c>
      <c r="U1448" s="11"/>
      <c r="V1448" s="11"/>
      <c r="W1448" s="11"/>
      <c r="Y1448" s="155">
        <v>593.4</v>
      </c>
      <c r="Z1448" s="180"/>
      <c r="AB1448" s="180">
        <f t="shared" si="72"/>
        <v>550.59</v>
      </c>
      <c r="AC1448" s="180">
        <v>699.97</v>
      </c>
      <c r="AD1448" s="11"/>
      <c r="AE1448" s="4"/>
      <c r="AF1448" s="4"/>
    </row>
    <row r="1449" spans="1:32" x14ac:dyDescent="0.2">
      <c r="A1449" s="51"/>
      <c r="B1449" s="11"/>
      <c r="C1449" s="11" t="s">
        <v>285</v>
      </c>
      <c r="D1449" s="11"/>
      <c r="E1449" s="11" t="s">
        <v>197</v>
      </c>
      <c r="F1449" s="11">
        <v>3783630</v>
      </c>
      <c r="G1449" s="11"/>
      <c r="H1449" s="11"/>
      <c r="I1449" s="11"/>
      <c r="J1449" s="11">
        <v>578078.85999999917</v>
      </c>
      <c r="K1449" s="11"/>
      <c r="M1449" s="11">
        <v>3930</v>
      </c>
      <c r="N1449" s="64"/>
      <c r="P1449" s="189">
        <f t="shared" si="70"/>
        <v>147.0938575063611</v>
      </c>
      <c r="Q1449" s="11"/>
      <c r="R1449" s="11"/>
      <c r="S1449" s="11"/>
      <c r="T1449" s="166">
        <f t="shared" si="71"/>
        <v>962.75572519083971</v>
      </c>
      <c r="U1449" s="11"/>
      <c r="V1449" s="11"/>
      <c r="W1449" s="11"/>
      <c r="Y1449" s="155">
        <v>578078.85999999917</v>
      </c>
      <c r="Z1449" s="180"/>
      <c r="AB1449" s="180">
        <f t="shared" si="72"/>
        <v>536370.06000000006</v>
      </c>
      <c r="AC1449" s="180">
        <v>681899.55</v>
      </c>
      <c r="AD1449" s="11"/>
      <c r="AE1449" s="4"/>
      <c r="AF1449" s="4"/>
    </row>
    <row r="1450" spans="1:32" x14ac:dyDescent="0.2">
      <c r="A1450" s="51"/>
      <c r="B1450" s="11"/>
      <c r="C1450" s="11" t="s">
        <v>285</v>
      </c>
      <c r="D1450" s="11"/>
      <c r="E1450" s="11" t="s">
        <v>91</v>
      </c>
      <c r="F1450" s="11">
        <v>617</v>
      </c>
      <c r="G1450" s="11"/>
      <c r="H1450" s="11"/>
      <c r="I1450" s="11"/>
      <c r="J1450" s="11">
        <v>102.36</v>
      </c>
      <c r="K1450" s="11"/>
      <c r="M1450" s="11">
        <v>1</v>
      </c>
      <c r="N1450" s="64"/>
      <c r="P1450" s="189">
        <f t="shared" si="70"/>
        <v>102.36</v>
      </c>
      <c r="Q1450" s="11"/>
      <c r="R1450" s="11"/>
      <c r="S1450" s="11"/>
      <c r="T1450" s="166">
        <f t="shared" si="71"/>
        <v>617</v>
      </c>
      <c r="U1450" s="11"/>
      <c r="V1450" s="11"/>
      <c r="W1450" s="11"/>
      <c r="Y1450" s="155">
        <v>102.36</v>
      </c>
      <c r="Z1450" s="180"/>
      <c r="AB1450" s="180">
        <f t="shared" si="72"/>
        <v>94.97</v>
      </c>
      <c r="AC1450" s="180">
        <v>120.74</v>
      </c>
      <c r="AD1450" s="11"/>
      <c r="AE1450" s="4"/>
      <c r="AF1450" s="4"/>
    </row>
    <row r="1451" spans="1:32" x14ac:dyDescent="0.2">
      <c r="A1451" s="51"/>
      <c r="B1451" s="11"/>
      <c r="C1451" s="11" t="s">
        <v>285</v>
      </c>
      <c r="D1451" s="11"/>
      <c r="E1451" s="11" t="s">
        <v>283</v>
      </c>
      <c r="F1451" s="11">
        <v>6425</v>
      </c>
      <c r="G1451" s="11"/>
      <c r="H1451" s="11"/>
      <c r="I1451" s="11"/>
      <c r="J1451" s="11">
        <v>1029.46</v>
      </c>
      <c r="K1451" s="11"/>
      <c r="M1451" s="11">
        <v>1</v>
      </c>
      <c r="N1451" s="64"/>
      <c r="P1451" s="189">
        <f t="shared" si="70"/>
        <v>1029.46</v>
      </c>
      <c r="Q1451" s="11"/>
      <c r="R1451" s="11"/>
      <c r="S1451" s="11"/>
      <c r="T1451" s="166">
        <f t="shared" si="71"/>
        <v>6425</v>
      </c>
      <c r="U1451" s="11"/>
      <c r="V1451" s="11"/>
      <c r="W1451" s="11"/>
      <c r="Y1451" s="155">
        <v>1029.46</v>
      </c>
      <c r="Z1451" s="180"/>
      <c r="AB1451" s="180">
        <f t="shared" si="72"/>
        <v>955.18</v>
      </c>
      <c r="AC1451" s="180">
        <v>1214.3499999999999</v>
      </c>
      <c r="AD1451" s="11"/>
      <c r="AE1451" s="4"/>
      <c r="AF1451" s="4"/>
    </row>
    <row r="1452" spans="1:32" x14ac:dyDescent="0.2">
      <c r="A1452" s="51"/>
      <c r="B1452" s="11"/>
      <c r="C1452" s="11" t="s">
        <v>286</v>
      </c>
      <c r="D1452" s="11"/>
      <c r="E1452" s="11" t="s">
        <v>197</v>
      </c>
      <c r="F1452" s="11">
        <v>22191</v>
      </c>
      <c r="G1452" s="11"/>
      <c r="H1452" s="11"/>
      <c r="I1452" s="11"/>
      <c r="J1452" s="11">
        <v>3282.6300000000006</v>
      </c>
      <c r="K1452" s="11"/>
      <c r="M1452" s="11">
        <v>26</v>
      </c>
      <c r="N1452" s="64"/>
      <c r="P1452" s="189">
        <f t="shared" si="70"/>
        <v>126.25500000000002</v>
      </c>
      <c r="Q1452" s="11"/>
      <c r="R1452" s="11"/>
      <c r="S1452" s="11"/>
      <c r="T1452" s="166">
        <f t="shared" si="71"/>
        <v>853.5</v>
      </c>
      <c r="U1452" s="11"/>
      <c r="V1452" s="11"/>
      <c r="W1452" s="11"/>
      <c r="Y1452" s="155">
        <v>3282.6300000000006</v>
      </c>
      <c r="Z1452" s="180"/>
      <c r="AB1452" s="180">
        <f t="shared" si="72"/>
        <v>3045.79</v>
      </c>
      <c r="AC1452" s="180">
        <v>3872.18</v>
      </c>
      <c r="AD1452" s="11"/>
      <c r="AE1452" s="4"/>
      <c r="AF1452" s="4"/>
    </row>
    <row r="1453" spans="1:32" x14ac:dyDescent="0.2">
      <c r="A1453" s="51"/>
      <c r="B1453" s="11"/>
      <c r="C1453" s="11" t="s">
        <v>287</v>
      </c>
      <c r="D1453" s="11"/>
      <c r="E1453" s="11" t="s">
        <v>265</v>
      </c>
      <c r="F1453" s="11">
        <v>649</v>
      </c>
      <c r="G1453" s="11"/>
      <c r="H1453" s="11"/>
      <c r="I1453" s="11"/>
      <c r="J1453" s="11">
        <v>107.86</v>
      </c>
      <c r="K1453" s="11"/>
      <c r="M1453" s="11">
        <v>1</v>
      </c>
      <c r="N1453" s="64"/>
      <c r="P1453" s="189">
        <f t="shared" si="70"/>
        <v>107.86</v>
      </c>
      <c r="Q1453" s="11"/>
      <c r="R1453" s="11"/>
      <c r="S1453" s="11"/>
      <c r="T1453" s="166">
        <f t="shared" si="71"/>
        <v>649</v>
      </c>
      <c r="U1453" s="11"/>
      <c r="V1453" s="11"/>
      <c r="W1453" s="11"/>
      <c r="Y1453" s="155">
        <v>107.86</v>
      </c>
      <c r="Z1453" s="180"/>
      <c r="AB1453" s="180">
        <f t="shared" si="72"/>
        <v>100.08</v>
      </c>
      <c r="AC1453" s="180">
        <v>127.23</v>
      </c>
      <c r="AD1453" s="11"/>
      <c r="AE1453" s="4"/>
      <c r="AF1453" s="4"/>
    </row>
    <row r="1454" spans="1:32" x14ac:dyDescent="0.2">
      <c r="A1454" s="51"/>
      <c r="B1454" s="11"/>
      <c r="C1454" s="11" t="s">
        <v>287</v>
      </c>
      <c r="D1454" s="11"/>
      <c r="E1454" s="11" t="s">
        <v>63</v>
      </c>
      <c r="F1454" s="11">
        <v>1149</v>
      </c>
      <c r="G1454" s="11"/>
      <c r="H1454" s="11"/>
      <c r="I1454" s="11"/>
      <c r="J1454" s="11">
        <v>206.01000000000002</v>
      </c>
      <c r="K1454" s="11"/>
      <c r="M1454" s="11">
        <v>5</v>
      </c>
      <c r="N1454" s="64"/>
      <c r="P1454" s="189">
        <f t="shared" si="70"/>
        <v>41.202000000000005</v>
      </c>
      <c r="Q1454" s="11"/>
      <c r="R1454" s="11"/>
      <c r="S1454" s="11"/>
      <c r="T1454" s="166">
        <f t="shared" si="71"/>
        <v>229.8</v>
      </c>
      <c r="U1454" s="11"/>
      <c r="V1454" s="11"/>
      <c r="W1454" s="11"/>
      <c r="Y1454" s="155">
        <v>206.01000000000002</v>
      </c>
      <c r="Z1454" s="180"/>
      <c r="AB1454" s="180">
        <f t="shared" si="72"/>
        <v>191.15</v>
      </c>
      <c r="AC1454" s="180">
        <v>243.01</v>
      </c>
      <c r="AD1454" s="11"/>
      <c r="AE1454" s="4"/>
      <c r="AF1454" s="4"/>
    </row>
    <row r="1455" spans="1:32" x14ac:dyDescent="0.2">
      <c r="A1455" s="51"/>
      <c r="B1455" s="11"/>
      <c r="C1455" s="11" t="s">
        <v>287</v>
      </c>
      <c r="D1455" s="11"/>
      <c r="E1455" s="11" t="s">
        <v>62</v>
      </c>
      <c r="F1455" s="11">
        <v>3669271</v>
      </c>
      <c r="G1455" s="11"/>
      <c r="H1455" s="11"/>
      <c r="I1455" s="11"/>
      <c r="J1455" s="11">
        <v>572366.65000000165</v>
      </c>
      <c r="K1455" s="11"/>
      <c r="M1455" s="11">
        <v>5854</v>
      </c>
      <c r="N1455" s="64"/>
      <c r="P1455" s="189">
        <f t="shared" si="70"/>
        <v>97.773599248377465</v>
      </c>
      <c r="Q1455" s="11"/>
      <c r="R1455" s="11"/>
      <c r="S1455" s="11"/>
      <c r="T1455" s="166">
        <f t="shared" si="71"/>
        <v>626.7972326614281</v>
      </c>
      <c r="U1455" s="11"/>
      <c r="V1455" s="11"/>
      <c r="W1455" s="11"/>
      <c r="Y1455" s="155">
        <v>572366.65000000165</v>
      </c>
      <c r="Z1455" s="180"/>
      <c r="AB1455" s="180">
        <f t="shared" si="72"/>
        <v>531069.99</v>
      </c>
      <c r="AC1455" s="180">
        <v>675161.45</v>
      </c>
      <c r="AD1455" s="11"/>
      <c r="AE1455" s="4"/>
      <c r="AF1455" s="4"/>
    </row>
    <row r="1456" spans="1:32" x14ac:dyDescent="0.2">
      <c r="A1456" s="51"/>
      <c r="B1456" s="11"/>
      <c r="C1456" s="11" t="s">
        <v>287</v>
      </c>
      <c r="D1456" s="11"/>
      <c r="E1456" s="11" t="s">
        <v>288</v>
      </c>
      <c r="F1456" s="11">
        <v>543</v>
      </c>
      <c r="G1456" s="11"/>
      <c r="H1456" s="11"/>
      <c r="I1456" s="11"/>
      <c r="J1456" s="11">
        <v>91.02</v>
      </c>
      <c r="K1456" s="11"/>
      <c r="M1456" s="11">
        <v>1</v>
      </c>
      <c r="N1456" s="64"/>
      <c r="P1456" s="189">
        <f t="shared" si="70"/>
        <v>91.02</v>
      </c>
      <c r="Q1456" s="11"/>
      <c r="R1456" s="11"/>
      <c r="S1456" s="11"/>
      <c r="T1456" s="166">
        <f t="shared" si="71"/>
        <v>543</v>
      </c>
      <c r="U1456" s="11"/>
      <c r="V1456" s="11"/>
      <c r="W1456" s="11"/>
      <c r="Y1456" s="155">
        <v>91.02</v>
      </c>
      <c r="Z1456" s="180"/>
      <c r="AB1456" s="180">
        <f t="shared" si="72"/>
        <v>84.45</v>
      </c>
      <c r="AC1456" s="180">
        <v>107.37</v>
      </c>
      <c r="AD1456" s="11"/>
      <c r="AE1456" s="4"/>
      <c r="AF1456" s="4"/>
    </row>
    <row r="1457" spans="1:32" x14ac:dyDescent="0.2">
      <c r="A1457" s="51"/>
      <c r="B1457" s="11"/>
      <c r="C1457" s="11" t="s">
        <v>287</v>
      </c>
      <c r="D1457" s="11"/>
      <c r="E1457" s="11" t="s">
        <v>117</v>
      </c>
      <c r="F1457" s="11">
        <v>474</v>
      </c>
      <c r="G1457" s="11"/>
      <c r="H1457" s="11"/>
      <c r="I1457" s="11"/>
      <c r="J1457" s="11">
        <v>79.63</v>
      </c>
      <c r="K1457" s="11"/>
      <c r="M1457" s="11">
        <v>1</v>
      </c>
      <c r="N1457" s="64"/>
      <c r="P1457" s="189">
        <f t="shared" si="70"/>
        <v>79.63</v>
      </c>
      <c r="Q1457" s="11"/>
      <c r="R1457" s="11"/>
      <c r="S1457" s="11"/>
      <c r="T1457" s="166">
        <f t="shared" si="71"/>
        <v>474</v>
      </c>
      <c r="U1457" s="11"/>
      <c r="V1457" s="11"/>
      <c r="W1457" s="11"/>
      <c r="Y1457" s="155">
        <v>79.63</v>
      </c>
      <c r="Z1457" s="180"/>
      <c r="AB1457" s="180">
        <f t="shared" si="72"/>
        <v>73.88</v>
      </c>
      <c r="AC1457" s="180">
        <v>93.93</v>
      </c>
      <c r="AD1457" s="11"/>
      <c r="AE1457" s="4"/>
      <c r="AF1457" s="4"/>
    </row>
    <row r="1458" spans="1:32" x14ac:dyDescent="0.2">
      <c r="A1458" s="51"/>
      <c r="B1458" s="11"/>
      <c r="C1458" s="11" t="s">
        <v>290</v>
      </c>
      <c r="D1458" s="11"/>
      <c r="E1458" s="11" t="s">
        <v>291</v>
      </c>
      <c r="F1458" s="11">
        <v>49189</v>
      </c>
      <c r="G1458" s="11"/>
      <c r="H1458" s="11"/>
      <c r="I1458" s="11"/>
      <c r="J1458" s="11">
        <v>8282.059999999994</v>
      </c>
      <c r="K1458" s="11"/>
      <c r="M1458" s="11">
        <v>60</v>
      </c>
      <c r="N1458" s="64"/>
      <c r="P1458" s="189">
        <f t="shared" si="70"/>
        <v>138.03433333333322</v>
      </c>
      <c r="Q1458" s="11"/>
      <c r="R1458" s="11"/>
      <c r="S1458" s="11"/>
      <c r="T1458" s="166">
        <f t="shared" si="71"/>
        <v>819.81666666666672</v>
      </c>
      <c r="U1458" s="11"/>
      <c r="V1458" s="11"/>
      <c r="W1458" s="11"/>
      <c r="Y1458" s="155">
        <v>8282.059999999994</v>
      </c>
      <c r="Z1458" s="180"/>
      <c r="AB1458" s="180">
        <f t="shared" si="72"/>
        <v>7684.5</v>
      </c>
      <c r="AC1458" s="180">
        <v>9769.49</v>
      </c>
      <c r="AD1458" s="11"/>
      <c r="AE1458" s="4"/>
      <c r="AF1458" s="4"/>
    </row>
    <row r="1459" spans="1:32" x14ac:dyDescent="0.2">
      <c r="A1459" s="51"/>
      <c r="B1459" s="11"/>
      <c r="C1459" s="11" t="s">
        <v>292</v>
      </c>
      <c r="D1459" s="11"/>
      <c r="E1459" s="11" t="s">
        <v>62</v>
      </c>
      <c r="F1459" s="11">
        <v>1653</v>
      </c>
      <c r="G1459" s="11"/>
      <c r="H1459" s="11"/>
      <c r="I1459" s="11"/>
      <c r="J1459" s="11">
        <v>267.60000000000002</v>
      </c>
      <c r="K1459" s="11"/>
      <c r="M1459" s="11">
        <v>1</v>
      </c>
      <c r="N1459" s="64"/>
      <c r="P1459" s="189">
        <f t="shared" si="70"/>
        <v>267.60000000000002</v>
      </c>
      <c r="Q1459" s="11"/>
      <c r="R1459" s="11"/>
      <c r="S1459" s="11"/>
      <c r="T1459" s="166">
        <f t="shared" si="71"/>
        <v>1653</v>
      </c>
      <c r="U1459" s="11"/>
      <c r="V1459" s="11"/>
      <c r="W1459" s="11"/>
      <c r="Y1459" s="155">
        <v>267.60000000000002</v>
      </c>
      <c r="Z1459" s="180"/>
      <c r="AB1459" s="180">
        <f t="shared" si="72"/>
        <v>248.29</v>
      </c>
      <c r="AC1459" s="180">
        <v>315.66000000000003</v>
      </c>
      <c r="AD1459" s="11"/>
      <c r="AE1459" s="4"/>
      <c r="AF1459" s="4"/>
    </row>
    <row r="1460" spans="1:32" x14ac:dyDescent="0.2">
      <c r="A1460" s="51"/>
      <c r="B1460" s="11"/>
      <c r="C1460" s="11" t="s">
        <v>292</v>
      </c>
      <c r="D1460" s="11"/>
      <c r="E1460" s="11" t="s">
        <v>206</v>
      </c>
      <c r="F1460" s="11">
        <v>1067067</v>
      </c>
      <c r="G1460" s="11"/>
      <c r="H1460" s="11"/>
      <c r="I1460" s="11"/>
      <c r="J1460" s="11">
        <v>165323.88</v>
      </c>
      <c r="K1460" s="11"/>
      <c r="M1460" s="11">
        <v>898</v>
      </c>
      <c r="N1460" s="64"/>
      <c r="P1460" s="189">
        <f t="shared" si="70"/>
        <v>184.10231625835189</v>
      </c>
      <c r="Q1460" s="11"/>
      <c r="R1460" s="11"/>
      <c r="S1460" s="11"/>
      <c r="T1460" s="166">
        <f t="shared" si="71"/>
        <v>1188.2706013363029</v>
      </c>
      <c r="U1460" s="11"/>
      <c r="V1460" s="11"/>
      <c r="W1460" s="11"/>
      <c r="Y1460" s="155">
        <v>165323.88</v>
      </c>
      <c r="Z1460" s="180"/>
      <c r="AB1460" s="180">
        <f t="shared" si="72"/>
        <v>153395.64000000001</v>
      </c>
      <c r="AC1460" s="180">
        <v>195015.4</v>
      </c>
      <c r="AD1460" s="11"/>
      <c r="AE1460" s="4"/>
      <c r="AF1460" s="4"/>
    </row>
    <row r="1461" spans="1:32" x14ac:dyDescent="0.2">
      <c r="A1461" s="51"/>
      <c r="B1461" s="11"/>
      <c r="C1461" s="11" t="s">
        <v>293</v>
      </c>
      <c r="D1461" s="11"/>
      <c r="E1461" s="11" t="s">
        <v>294</v>
      </c>
      <c r="F1461" s="11">
        <v>626951</v>
      </c>
      <c r="G1461" s="11"/>
      <c r="H1461" s="11"/>
      <c r="I1461" s="11"/>
      <c r="J1461" s="11">
        <v>96859.150000000096</v>
      </c>
      <c r="K1461" s="11"/>
      <c r="M1461" s="11">
        <v>849</v>
      </c>
      <c r="N1461" s="64"/>
      <c r="P1461" s="189">
        <f t="shared" si="70"/>
        <v>114.08616018845711</v>
      </c>
      <c r="Q1461" s="11"/>
      <c r="R1461" s="11"/>
      <c r="S1461" s="11"/>
      <c r="T1461" s="166">
        <f t="shared" si="71"/>
        <v>738.45818610129561</v>
      </c>
      <c r="U1461" s="11"/>
      <c r="V1461" s="11"/>
      <c r="W1461" s="11"/>
      <c r="Y1461" s="155">
        <v>96859.150000000096</v>
      </c>
      <c r="Z1461" s="180"/>
      <c r="AB1461" s="180">
        <f t="shared" si="72"/>
        <v>89870.69</v>
      </c>
      <c r="AC1461" s="180">
        <v>114254.67</v>
      </c>
      <c r="AD1461" s="11"/>
      <c r="AE1461" s="4"/>
      <c r="AF1461" s="4"/>
    </row>
    <row r="1462" spans="1:32" x14ac:dyDescent="0.2">
      <c r="A1462" s="51"/>
      <c r="B1462" s="11"/>
      <c r="C1462" s="11" t="s">
        <v>295</v>
      </c>
      <c r="D1462" s="11"/>
      <c r="E1462" s="11" t="s">
        <v>296</v>
      </c>
      <c r="F1462" s="11">
        <v>1437930</v>
      </c>
      <c r="G1462" s="11"/>
      <c r="H1462" s="11"/>
      <c r="I1462" s="11"/>
      <c r="J1462" s="11">
        <v>217879.38999999961</v>
      </c>
      <c r="K1462" s="11"/>
      <c r="M1462" s="11">
        <v>1992</v>
      </c>
      <c r="N1462" s="64"/>
      <c r="P1462" s="189">
        <f t="shared" si="70"/>
        <v>109.37720381526084</v>
      </c>
      <c r="Q1462" s="11"/>
      <c r="R1462" s="11"/>
      <c r="S1462" s="11"/>
      <c r="T1462" s="166">
        <f t="shared" si="71"/>
        <v>721.85240963855426</v>
      </c>
      <c r="U1462" s="11"/>
      <c r="V1462" s="11"/>
      <c r="W1462" s="11"/>
      <c r="Y1462" s="155">
        <v>217879.38999999961</v>
      </c>
      <c r="Z1462" s="180"/>
      <c r="AB1462" s="180">
        <f t="shared" si="72"/>
        <v>202159.24</v>
      </c>
      <c r="AC1462" s="180">
        <v>257009.67</v>
      </c>
      <c r="AD1462" s="11"/>
      <c r="AE1462" s="4"/>
      <c r="AF1462" s="4"/>
    </row>
    <row r="1463" spans="1:32" x14ac:dyDescent="0.2">
      <c r="A1463" s="51"/>
      <c r="B1463" s="11"/>
      <c r="C1463" s="11" t="s">
        <v>297</v>
      </c>
      <c r="D1463" s="11"/>
      <c r="E1463" s="11" t="s">
        <v>90</v>
      </c>
      <c r="F1463" s="11">
        <v>4698310</v>
      </c>
      <c r="G1463" s="11"/>
      <c r="H1463" s="11"/>
      <c r="I1463" s="11"/>
      <c r="J1463" s="11">
        <v>714718.8800000007</v>
      </c>
      <c r="K1463" s="11"/>
      <c r="M1463" s="11">
        <v>7598</v>
      </c>
      <c r="N1463" s="64"/>
      <c r="P1463" s="189">
        <f t="shared" si="70"/>
        <v>94.066712292708701</v>
      </c>
      <c r="Q1463" s="11"/>
      <c r="R1463" s="11"/>
      <c r="S1463" s="11"/>
      <c r="T1463" s="166">
        <f t="shared" si="71"/>
        <v>618.36141089760463</v>
      </c>
      <c r="U1463" s="11"/>
      <c r="V1463" s="11"/>
      <c r="W1463" s="11"/>
      <c r="Y1463" s="155">
        <v>714718.8800000007</v>
      </c>
      <c r="Z1463" s="180"/>
      <c r="AB1463" s="180">
        <f t="shared" si="72"/>
        <v>663151.4</v>
      </c>
      <c r="AC1463" s="180">
        <v>843079.59</v>
      </c>
      <c r="AD1463" s="11"/>
      <c r="AE1463" s="4"/>
      <c r="AF1463" s="4"/>
    </row>
    <row r="1464" spans="1:32" x14ac:dyDescent="0.2">
      <c r="A1464" s="51"/>
      <c r="B1464" s="11"/>
      <c r="C1464" s="11" t="s">
        <v>297</v>
      </c>
      <c r="D1464" s="11"/>
      <c r="E1464" s="11" t="s">
        <v>175</v>
      </c>
      <c r="F1464" s="11">
        <v>19</v>
      </c>
      <c r="G1464" s="11"/>
      <c r="H1464" s="11"/>
      <c r="I1464" s="11"/>
      <c r="J1464" s="11">
        <v>7.86</v>
      </c>
      <c r="K1464" s="11"/>
      <c r="M1464" s="11">
        <v>1</v>
      </c>
      <c r="N1464" s="64"/>
      <c r="P1464" s="189">
        <f t="shared" si="70"/>
        <v>7.86</v>
      </c>
      <c r="Q1464" s="11"/>
      <c r="R1464" s="11"/>
      <c r="S1464" s="11"/>
      <c r="T1464" s="166">
        <f t="shared" si="71"/>
        <v>19</v>
      </c>
      <c r="U1464" s="11"/>
      <c r="V1464" s="11"/>
      <c r="W1464" s="11"/>
      <c r="Y1464" s="155">
        <v>7.86</v>
      </c>
      <c r="Z1464" s="180"/>
      <c r="AB1464" s="180">
        <f t="shared" si="72"/>
        <v>7.29</v>
      </c>
      <c r="AC1464" s="180">
        <v>9.27</v>
      </c>
      <c r="AD1464" s="11"/>
      <c r="AE1464" s="4"/>
      <c r="AF1464" s="4"/>
    </row>
    <row r="1465" spans="1:32" x14ac:dyDescent="0.2">
      <c r="A1465" s="51"/>
      <c r="B1465" s="11"/>
      <c r="C1465" s="11" t="s">
        <v>297</v>
      </c>
      <c r="D1465" s="11"/>
      <c r="E1465" s="11" t="s">
        <v>224</v>
      </c>
      <c r="F1465" s="11">
        <v>573</v>
      </c>
      <c r="G1465" s="11"/>
      <c r="H1465" s="11"/>
      <c r="I1465" s="11"/>
      <c r="J1465" s="11">
        <v>95.95</v>
      </c>
      <c r="K1465" s="11"/>
      <c r="M1465" s="11">
        <v>1</v>
      </c>
      <c r="N1465" s="64"/>
      <c r="P1465" s="189">
        <f t="shared" si="70"/>
        <v>95.95</v>
      </c>
      <c r="Q1465" s="11"/>
      <c r="R1465" s="11"/>
      <c r="S1465" s="11"/>
      <c r="T1465" s="166">
        <f t="shared" si="71"/>
        <v>573</v>
      </c>
      <c r="U1465" s="11"/>
      <c r="V1465" s="11"/>
      <c r="W1465" s="11"/>
      <c r="Y1465" s="155">
        <v>95.95</v>
      </c>
      <c r="Z1465" s="180"/>
      <c r="AB1465" s="180">
        <f t="shared" si="72"/>
        <v>89.03</v>
      </c>
      <c r="AC1465" s="180">
        <v>113.18</v>
      </c>
      <c r="AD1465" s="11"/>
      <c r="AE1465" s="4"/>
      <c r="AF1465" s="4"/>
    </row>
    <row r="1466" spans="1:32" x14ac:dyDescent="0.2">
      <c r="A1466" s="51"/>
      <c r="B1466" s="11"/>
      <c r="C1466" s="11" t="s">
        <v>297</v>
      </c>
      <c r="D1466" s="11"/>
      <c r="E1466" s="11" t="s">
        <v>91</v>
      </c>
      <c r="F1466" s="11">
        <v>1131</v>
      </c>
      <c r="G1466" s="11"/>
      <c r="H1466" s="11"/>
      <c r="I1466" s="11"/>
      <c r="J1466" s="11">
        <v>189.67000000000002</v>
      </c>
      <c r="K1466" s="11"/>
      <c r="M1466" s="11">
        <v>2</v>
      </c>
      <c r="N1466" s="64"/>
      <c r="P1466" s="189">
        <f t="shared" si="70"/>
        <v>94.835000000000008</v>
      </c>
      <c r="Q1466" s="11"/>
      <c r="R1466" s="11"/>
      <c r="S1466" s="11"/>
      <c r="T1466" s="166">
        <f t="shared" si="71"/>
        <v>565.5</v>
      </c>
      <c r="U1466" s="11"/>
      <c r="V1466" s="11"/>
      <c r="W1466" s="11"/>
      <c r="Y1466" s="155">
        <v>189.67000000000002</v>
      </c>
      <c r="Z1466" s="180"/>
      <c r="AB1466" s="180">
        <f t="shared" si="72"/>
        <v>175.99</v>
      </c>
      <c r="AC1466" s="180">
        <v>223.73</v>
      </c>
      <c r="AD1466" s="11"/>
      <c r="AE1466" s="4"/>
      <c r="AF1466" s="4"/>
    </row>
    <row r="1467" spans="1:32" x14ac:dyDescent="0.2">
      <c r="A1467" s="51"/>
      <c r="B1467" s="11"/>
      <c r="C1467" s="11" t="s">
        <v>299</v>
      </c>
      <c r="D1467" s="11"/>
      <c r="E1467" s="11" t="s">
        <v>93</v>
      </c>
      <c r="F1467" s="11">
        <v>1711</v>
      </c>
      <c r="G1467" s="11"/>
      <c r="H1467" s="11"/>
      <c r="I1467" s="11"/>
      <c r="J1467" s="11">
        <v>108.56</v>
      </c>
      <c r="K1467" s="11"/>
      <c r="M1467" s="11">
        <v>1</v>
      </c>
      <c r="N1467" s="64"/>
      <c r="P1467" s="189">
        <f t="shared" si="70"/>
        <v>108.56</v>
      </c>
      <c r="Q1467" s="11"/>
      <c r="R1467" s="11"/>
      <c r="S1467" s="11"/>
      <c r="T1467" s="166">
        <f t="shared" si="71"/>
        <v>1711</v>
      </c>
      <c r="U1467" s="11"/>
      <c r="V1467" s="11"/>
      <c r="W1467" s="11"/>
      <c r="Y1467" s="155">
        <v>108.56</v>
      </c>
      <c r="Z1467" s="180"/>
      <c r="AB1467" s="180">
        <f t="shared" si="72"/>
        <v>100.73</v>
      </c>
      <c r="AC1467" s="180">
        <v>128.06</v>
      </c>
      <c r="AD1467" s="11"/>
      <c r="AE1467" s="4"/>
      <c r="AF1467" s="4"/>
    </row>
    <row r="1468" spans="1:32" x14ac:dyDescent="0.2">
      <c r="A1468" s="51"/>
      <c r="B1468" s="11"/>
      <c r="C1468" s="11" t="s">
        <v>299</v>
      </c>
      <c r="D1468" s="11"/>
      <c r="E1468" s="11" t="s">
        <v>300</v>
      </c>
      <c r="F1468" s="11">
        <v>304744</v>
      </c>
      <c r="G1468" s="11"/>
      <c r="H1468" s="11"/>
      <c r="I1468" s="11"/>
      <c r="J1468" s="11">
        <v>45314.350000000006</v>
      </c>
      <c r="K1468" s="11"/>
      <c r="M1468" s="11">
        <v>289</v>
      </c>
      <c r="N1468" s="64"/>
      <c r="P1468" s="189">
        <f t="shared" si="70"/>
        <v>156.79705882352943</v>
      </c>
      <c r="Q1468" s="11"/>
      <c r="R1468" s="11"/>
      <c r="S1468" s="11"/>
      <c r="T1468" s="166">
        <f t="shared" si="71"/>
        <v>1054.477508650519</v>
      </c>
      <c r="U1468" s="11"/>
      <c r="V1468" s="11"/>
      <c r="W1468" s="11"/>
      <c r="Y1468" s="155">
        <v>45314.350000000006</v>
      </c>
      <c r="Z1468" s="180"/>
      <c r="AB1468" s="180">
        <f t="shared" si="72"/>
        <v>42044.89</v>
      </c>
      <c r="AC1468" s="180">
        <v>53452.63</v>
      </c>
      <c r="AD1468" s="11"/>
      <c r="AE1468" s="4"/>
      <c r="AF1468" s="4"/>
    </row>
    <row r="1469" spans="1:32" x14ac:dyDescent="0.2">
      <c r="A1469" s="51"/>
      <c r="B1469" s="11"/>
      <c r="C1469" s="11" t="s">
        <v>301</v>
      </c>
      <c r="D1469" s="11"/>
      <c r="E1469" s="11" t="s">
        <v>142</v>
      </c>
      <c r="F1469" s="11">
        <v>9519</v>
      </c>
      <c r="G1469" s="11"/>
      <c r="H1469" s="11"/>
      <c r="I1469" s="11"/>
      <c r="J1469" s="11">
        <v>1350.31</v>
      </c>
      <c r="K1469" s="11"/>
      <c r="M1469" s="11">
        <v>6</v>
      </c>
      <c r="N1469" s="64"/>
      <c r="P1469" s="189">
        <f t="shared" si="70"/>
        <v>225.05166666666665</v>
      </c>
      <c r="Q1469" s="11"/>
      <c r="R1469" s="11"/>
      <c r="S1469" s="11"/>
      <c r="T1469" s="166">
        <f t="shared" si="71"/>
        <v>1586.5</v>
      </c>
      <c r="U1469" s="11"/>
      <c r="V1469" s="11"/>
      <c r="W1469" s="11"/>
      <c r="Y1469" s="155">
        <v>1350.31</v>
      </c>
      <c r="Z1469" s="180"/>
      <c r="AB1469" s="180">
        <f t="shared" si="72"/>
        <v>1252.8800000000001</v>
      </c>
      <c r="AC1469" s="180">
        <v>1592.82</v>
      </c>
      <c r="AD1469" s="11"/>
      <c r="AE1469" s="4"/>
      <c r="AF1469" s="4"/>
    </row>
    <row r="1470" spans="1:32" x14ac:dyDescent="0.2">
      <c r="A1470" s="51"/>
      <c r="B1470" s="11"/>
      <c r="C1470" s="11" t="s">
        <v>302</v>
      </c>
      <c r="D1470" s="11"/>
      <c r="E1470" s="11" t="s">
        <v>163</v>
      </c>
      <c r="F1470" s="11">
        <v>6808</v>
      </c>
      <c r="G1470" s="11"/>
      <c r="H1470" s="11"/>
      <c r="I1470" s="11"/>
      <c r="J1470" s="11">
        <v>1318.7499999999998</v>
      </c>
      <c r="K1470" s="11"/>
      <c r="M1470" s="11">
        <v>54</v>
      </c>
      <c r="N1470" s="64"/>
      <c r="P1470" s="189">
        <f t="shared" si="70"/>
        <v>24.421296296296291</v>
      </c>
      <c r="Q1470" s="11"/>
      <c r="R1470" s="11"/>
      <c r="S1470" s="11"/>
      <c r="T1470" s="166">
        <f t="shared" si="71"/>
        <v>126.07407407407408</v>
      </c>
      <c r="U1470" s="11"/>
      <c r="V1470" s="11"/>
      <c r="W1470" s="11"/>
      <c r="Y1470" s="155">
        <v>1318.7499999999998</v>
      </c>
      <c r="Z1470" s="180"/>
      <c r="AB1470" s="180">
        <f t="shared" si="72"/>
        <v>1223.5999999999999</v>
      </c>
      <c r="AC1470" s="180">
        <v>1555.59</v>
      </c>
      <c r="AD1470" s="11"/>
      <c r="AE1470" s="4"/>
      <c r="AF1470" s="4"/>
    </row>
    <row r="1471" spans="1:32" x14ac:dyDescent="0.2">
      <c r="A1471" s="51"/>
      <c r="B1471" s="11"/>
      <c r="C1471" s="11" t="s">
        <v>303</v>
      </c>
      <c r="D1471" s="11"/>
      <c r="E1471" s="11" t="s">
        <v>206</v>
      </c>
      <c r="F1471" s="11">
        <v>121601</v>
      </c>
      <c r="G1471" s="11"/>
      <c r="H1471" s="11"/>
      <c r="I1471" s="11"/>
      <c r="J1471" s="11">
        <v>20180.070000000018</v>
      </c>
      <c r="K1471" s="11"/>
      <c r="M1471" s="11">
        <v>380</v>
      </c>
      <c r="N1471" s="64"/>
      <c r="P1471" s="189">
        <f t="shared" si="70"/>
        <v>53.105447368421103</v>
      </c>
      <c r="Q1471" s="11"/>
      <c r="R1471" s="11"/>
      <c r="S1471" s="11"/>
      <c r="T1471" s="166">
        <f t="shared" si="71"/>
        <v>320.00263157894739</v>
      </c>
      <c r="U1471" s="11"/>
      <c r="V1471" s="11"/>
      <c r="W1471" s="11"/>
      <c r="Y1471" s="155">
        <v>20180.070000000018</v>
      </c>
      <c r="Z1471" s="180"/>
      <c r="AB1471" s="180">
        <f t="shared" si="72"/>
        <v>18724.060000000001</v>
      </c>
      <c r="AC1471" s="180">
        <v>23804.33</v>
      </c>
      <c r="AD1471" s="11"/>
      <c r="AE1471" s="4"/>
      <c r="AF1471" s="4"/>
    </row>
    <row r="1472" spans="1:32" x14ac:dyDescent="0.2">
      <c r="A1472" s="51"/>
      <c r="B1472" s="11"/>
      <c r="C1472" s="11" t="s">
        <v>304</v>
      </c>
      <c r="D1472" s="11"/>
      <c r="E1472" s="11" t="s">
        <v>305</v>
      </c>
      <c r="F1472" s="11">
        <v>481156</v>
      </c>
      <c r="G1472" s="11"/>
      <c r="H1472" s="11"/>
      <c r="I1472" s="11"/>
      <c r="J1472" s="11">
        <v>71919.680000000022</v>
      </c>
      <c r="K1472" s="11"/>
      <c r="M1472" s="11">
        <v>495</v>
      </c>
      <c r="N1472" s="64"/>
      <c r="P1472" s="189">
        <f t="shared" si="70"/>
        <v>145.29228282828288</v>
      </c>
      <c r="Q1472" s="11"/>
      <c r="R1472" s="11"/>
      <c r="S1472" s="11"/>
      <c r="T1472" s="166">
        <f t="shared" si="71"/>
        <v>972.03232323232328</v>
      </c>
      <c r="U1472" s="11"/>
      <c r="V1472" s="11"/>
      <c r="W1472" s="11"/>
      <c r="Y1472" s="155">
        <v>71919.680000000022</v>
      </c>
      <c r="Z1472" s="180"/>
      <c r="AB1472" s="180">
        <f t="shared" si="72"/>
        <v>66730.62</v>
      </c>
      <c r="AC1472" s="180">
        <v>84836.17</v>
      </c>
      <c r="AD1472" s="11"/>
      <c r="AE1472" s="4"/>
      <c r="AF1472" s="4"/>
    </row>
    <row r="1473" spans="1:32" x14ac:dyDescent="0.2">
      <c r="A1473" s="51"/>
      <c r="B1473" s="11"/>
      <c r="C1473" s="11" t="s">
        <v>306</v>
      </c>
      <c r="D1473" s="11"/>
      <c r="E1473" s="11" t="s">
        <v>220</v>
      </c>
      <c r="F1473" s="11">
        <v>487</v>
      </c>
      <c r="G1473" s="11"/>
      <c r="H1473" s="11"/>
      <c r="I1473" s="11"/>
      <c r="J1473" s="11">
        <v>86.649999999999991</v>
      </c>
      <c r="K1473" s="11"/>
      <c r="M1473" s="11">
        <v>2</v>
      </c>
      <c r="N1473" s="64"/>
      <c r="P1473" s="189">
        <f t="shared" si="70"/>
        <v>43.324999999999996</v>
      </c>
      <c r="Q1473" s="11"/>
      <c r="R1473" s="11"/>
      <c r="S1473" s="11"/>
      <c r="T1473" s="166">
        <f t="shared" si="71"/>
        <v>243.5</v>
      </c>
      <c r="U1473" s="11"/>
      <c r="V1473" s="11"/>
      <c r="W1473" s="11"/>
      <c r="Y1473" s="155">
        <v>86.649999999999991</v>
      </c>
      <c r="Z1473" s="180"/>
      <c r="AB1473" s="180">
        <f t="shared" si="72"/>
        <v>80.400000000000006</v>
      </c>
      <c r="AC1473" s="180">
        <v>102.21</v>
      </c>
      <c r="AD1473" s="11"/>
      <c r="AE1473" s="4"/>
      <c r="AF1473" s="4"/>
    </row>
    <row r="1474" spans="1:32" x14ac:dyDescent="0.2">
      <c r="A1474" s="51"/>
      <c r="B1474" s="11"/>
      <c r="C1474" s="11" t="s">
        <v>307</v>
      </c>
      <c r="D1474" s="11"/>
      <c r="E1474" s="11" t="s">
        <v>308</v>
      </c>
      <c r="F1474" s="11">
        <v>301722</v>
      </c>
      <c r="G1474" s="11"/>
      <c r="H1474" s="11"/>
      <c r="I1474" s="11"/>
      <c r="J1474" s="11">
        <v>44899.849999999984</v>
      </c>
      <c r="K1474" s="11"/>
      <c r="M1474" s="11">
        <v>303</v>
      </c>
      <c r="N1474" s="64"/>
      <c r="P1474" s="189">
        <f t="shared" si="70"/>
        <v>148.18432343234318</v>
      </c>
      <c r="Q1474" s="11"/>
      <c r="R1474" s="11"/>
      <c r="S1474" s="11"/>
      <c r="T1474" s="166">
        <f t="shared" si="71"/>
        <v>995.78217821782175</v>
      </c>
      <c r="U1474" s="11"/>
      <c r="V1474" s="11"/>
      <c r="W1474" s="11"/>
      <c r="Y1474" s="155">
        <v>44899.849999999984</v>
      </c>
      <c r="Z1474" s="180"/>
      <c r="AB1474" s="180">
        <f t="shared" si="72"/>
        <v>41660.29</v>
      </c>
      <c r="AC1474" s="180">
        <v>52963.69</v>
      </c>
      <c r="AD1474" s="11"/>
      <c r="AE1474" s="4"/>
      <c r="AF1474" s="4"/>
    </row>
    <row r="1475" spans="1:32" x14ac:dyDescent="0.2">
      <c r="A1475" s="51"/>
      <c r="B1475" s="11"/>
      <c r="C1475" s="11" t="s">
        <v>309</v>
      </c>
      <c r="D1475" s="11"/>
      <c r="E1475" s="11" t="s">
        <v>310</v>
      </c>
      <c r="F1475" s="11">
        <v>174737</v>
      </c>
      <c r="G1475" s="11"/>
      <c r="H1475" s="11"/>
      <c r="I1475" s="11"/>
      <c r="J1475" s="11">
        <v>26545.150000000005</v>
      </c>
      <c r="K1475" s="11"/>
      <c r="M1475" s="11">
        <v>226</v>
      </c>
      <c r="N1475" s="64"/>
      <c r="P1475" s="189">
        <f t="shared" si="70"/>
        <v>117.45641592920356</v>
      </c>
      <c r="Q1475" s="11"/>
      <c r="R1475" s="11"/>
      <c r="S1475" s="11"/>
      <c r="T1475" s="166">
        <f t="shared" si="71"/>
        <v>773.17256637168146</v>
      </c>
      <c r="U1475" s="11"/>
      <c r="V1475" s="11"/>
      <c r="W1475" s="11"/>
      <c r="Y1475" s="155">
        <v>26545.150000000005</v>
      </c>
      <c r="Z1475" s="180"/>
      <c r="AB1475" s="180">
        <f t="shared" si="72"/>
        <v>24629.9</v>
      </c>
      <c r="AC1475" s="180">
        <v>31312.55</v>
      </c>
      <c r="AD1475" s="11"/>
      <c r="AE1475" s="4"/>
      <c r="AF1475" s="4"/>
    </row>
    <row r="1476" spans="1:32" x14ac:dyDescent="0.2">
      <c r="A1476" s="51"/>
      <c r="B1476" s="11"/>
      <c r="C1476" s="11" t="s">
        <v>311</v>
      </c>
      <c r="D1476" s="11"/>
      <c r="E1476" s="11" t="s">
        <v>130</v>
      </c>
      <c r="F1476" s="11">
        <v>22955</v>
      </c>
      <c r="G1476" s="11"/>
      <c r="H1476" s="11"/>
      <c r="I1476" s="11"/>
      <c r="J1476" s="11">
        <v>3653.5</v>
      </c>
      <c r="K1476" s="11"/>
      <c r="M1476" s="11">
        <v>21</v>
      </c>
      <c r="N1476" s="64"/>
      <c r="P1476" s="189">
        <f t="shared" si="70"/>
        <v>173.97619047619048</v>
      </c>
      <c r="Q1476" s="11"/>
      <c r="R1476" s="11"/>
      <c r="S1476" s="11"/>
      <c r="T1476" s="166">
        <f t="shared" si="71"/>
        <v>1093.0952380952381</v>
      </c>
      <c r="U1476" s="11"/>
      <c r="V1476" s="11"/>
      <c r="W1476" s="11"/>
      <c r="Y1476" s="155">
        <v>3653.5</v>
      </c>
      <c r="Z1476" s="180"/>
      <c r="AB1476" s="180">
        <f t="shared" si="72"/>
        <v>3389.9</v>
      </c>
      <c r="AC1476" s="180">
        <v>4309.6499999999996</v>
      </c>
      <c r="AD1476" s="11"/>
      <c r="AE1476" s="4"/>
      <c r="AF1476" s="4"/>
    </row>
    <row r="1477" spans="1:32" x14ac:dyDescent="0.2">
      <c r="A1477" s="51"/>
      <c r="B1477" s="11"/>
      <c r="C1477" s="11" t="s">
        <v>312</v>
      </c>
      <c r="D1477" s="11"/>
      <c r="E1477" s="11" t="s">
        <v>77</v>
      </c>
      <c r="F1477" s="11">
        <v>5092496</v>
      </c>
      <c r="G1477" s="11"/>
      <c r="H1477" s="11"/>
      <c r="I1477" s="11"/>
      <c r="J1477" s="11">
        <v>788672.73000000184</v>
      </c>
      <c r="K1477" s="11"/>
      <c r="M1477" s="11">
        <v>6407</v>
      </c>
      <c r="N1477" s="64"/>
      <c r="P1477" s="189">
        <f t="shared" si="70"/>
        <v>123.09547838301886</v>
      </c>
      <c r="Q1477" s="11"/>
      <c r="R1477" s="11"/>
      <c r="S1477" s="11"/>
      <c r="T1477" s="166">
        <f t="shared" si="71"/>
        <v>794.83315124083038</v>
      </c>
      <c r="U1477" s="11"/>
      <c r="V1477" s="11"/>
      <c r="W1477" s="11"/>
      <c r="Y1477" s="155">
        <v>788672.73000000184</v>
      </c>
      <c r="Z1477" s="180"/>
      <c r="AB1477" s="180">
        <f t="shared" si="72"/>
        <v>731769.43</v>
      </c>
      <c r="AC1477" s="180">
        <v>930315.26</v>
      </c>
      <c r="AD1477" s="11"/>
      <c r="AE1477" s="4"/>
      <c r="AF1477" s="4"/>
    </row>
    <row r="1478" spans="1:32" x14ac:dyDescent="0.2">
      <c r="A1478" s="51"/>
      <c r="B1478" s="11"/>
      <c r="C1478" s="11" t="s">
        <v>312</v>
      </c>
      <c r="D1478" s="11"/>
      <c r="E1478" s="11" t="s">
        <v>175</v>
      </c>
      <c r="F1478" s="11">
        <v>976</v>
      </c>
      <c r="G1478" s="11"/>
      <c r="H1478" s="11"/>
      <c r="I1478" s="11"/>
      <c r="J1478" s="11">
        <v>164.29</v>
      </c>
      <c r="K1478" s="11"/>
      <c r="M1478" s="11">
        <v>2</v>
      </c>
      <c r="N1478" s="64"/>
      <c r="P1478" s="189">
        <f t="shared" si="70"/>
        <v>82.144999999999996</v>
      </c>
      <c r="Q1478" s="11"/>
      <c r="R1478" s="11"/>
      <c r="S1478" s="11"/>
      <c r="T1478" s="166">
        <f t="shared" si="71"/>
        <v>488</v>
      </c>
      <c r="U1478" s="11"/>
      <c r="V1478" s="11"/>
      <c r="W1478" s="11"/>
      <c r="Y1478" s="155">
        <v>164.29</v>
      </c>
      <c r="Z1478" s="180"/>
      <c r="AB1478" s="180">
        <f t="shared" si="72"/>
        <v>152.44</v>
      </c>
      <c r="AC1478" s="180">
        <v>193.8</v>
      </c>
      <c r="AD1478" s="11"/>
      <c r="AE1478" s="4"/>
      <c r="AF1478" s="4"/>
    </row>
    <row r="1479" spans="1:32" x14ac:dyDescent="0.2">
      <c r="A1479" s="51"/>
      <c r="B1479" s="11"/>
      <c r="C1479" s="11" t="s">
        <v>313</v>
      </c>
      <c r="D1479" s="11"/>
      <c r="E1479" s="11" t="s">
        <v>314</v>
      </c>
      <c r="F1479" s="11">
        <v>158795</v>
      </c>
      <c r="G1479" s="11"/>
      <c r="H1479" s="11"/>
      <c r="I1479" s="11"/>
      <c r="J1479" s="11">
        <v>24643.559999999987</v>
      </c>
      <c r="K1479" s="11"/>
      <c r="M1479" s="11">
        <v>161</v>
      </c>
      <c r="N1479" s="64"/>
      <c r="P1479" s="189">
        <f t="shared" si="70"/>
        <v>153.06559006211171</v>
      </c>
      <c r="Q1479" s="11"/>
      <c r="R1479" s="11"/>
      <c r="S1479" s="11"/>
      <c r="T1479" s="166">
        <f t="shared" si="71"/>
        <v>986.304347826087</v>
      </c>
      <c r="U1479" s="11"/>
      <c r="V1479" s="11"/>
      <c r="W1479" s="11"/>
      <c r="Y1479" s="155">
        <v>24643.559999999987</v>
      </c>
      <c r="Z1479" s="180"/>
      <c r="AB1479" s="180">
        <f t="shared" si="72"/>
        <v>22865.51</v>
      </c>
      <c r="AC1479" s="180">
        <v>29069.45</v>
      </c>
      <c r="AD1479" s="11"/>
      <c r="AE1479" s="4"/>
      <c r="AF1479" s="4"/>
    </row>
    <row r="1480" spans="1:32" x14ac:dyDescent="0.2">
      <c r="A1480" s="51"/>
      <c r="B1480" s="11"/>
      <c r="C1480" s="11" t="s">
        <v>315</v>
      </c>
      <c r="D1480" s="11"/>
      <c r="E1480" s="11" t="s">
        <v>283</v>
      </c>
      <c r="F1480" s="11">
        <v>223875</v>
      </c>
      <c r="G1480" s="11"/>
      <c r="H1480" s="11"/>
      <c r="I1480" s="11"/>
      <c r="J1480" s="11">
        <v>33528.270000000004</v>
      </c>
      <c r="K1480" s="11"/>
      <c r="M1480" s="11">
        <v>251</v>
      </c>
      <c r="N1480" s="64"/>
      <c r="P1480" s="189">
        <f t="shared" si="70"/>
        <v>133.57876494023907</v>
      </c>
      <c r="Q1480" s="11"/>
      <c r="R1480" s="11"/>
      <c r="S1480" s="11"/>
      <c r="T1480" s="166">
        <f t="shared" si="71"/>
        <v>891.93227091633469</v>
      </c>
      <c r="U1480" s="11"/>
      <c r="V1480" s="11"/>
      <c r="W1480" s="11"/>
      <c r="Y1480" s="155">
        <v>33528.270000000004</v>
      </c>
      <c r="Z1480" s="180"/>
      <c r="AB1480" s="180">
        <f t="shared" si="72"/>
        <v>31109.18</v>
      </c>
      <c r="AC1480" s="180">
        <v>39549.82</v>
      </c>
      <c r="AD1480" s="11"/>
      <c r="AE1480" s="4"/>
      <c r="AF1480" s="4"/>
    </row>
    <row r="1481" spans="1:32" x14ac:dyDescent="0.2">
      <c r="A1481" s="51"/>
      <c r="B1481" s="11"/>
      <c r="C1481" s="11" t="s">
        <v>316</v>
      </c>
      <c r="D1481" s="11"/>
      <c r="E1481" s="11" t="s">
        <v>91</v>
      </c>
      <c r="F1481" s="11">
        <v>5158</v>
      </c>
      <c r="G1481" s="11"/>
      <c r="H1481" s="11"/>
      <c r="I1481" s="11"/>
      <c r="J1481" s="11">
        <v>672.28000000000009</v>
      </c>
      <c r="K1481" s="11"/>
      <c r="M1481" s="11">
        <v>8</v>
      </c>
      <c r="N1481" s="64"/>
      <c r="P1481" s="189">
        <f t="shared" si="70"/>
        <v>84.035000000000011</v>
      </c>
      <c r="Q1481" s="11"/>
      <c r="R1481" s="11"/>
      <c r="S1481" s="11"/>
      <c r="T1481" s="166">
        <f t="shared" si="71"/>
        <v>644.75</v>
      </c>
      <c r="U1481" s="11"/>
      <c r="V1481" s="11"/>
      <c r="W1481" s="11"/>
      <c r="Y1481" s="155">
        <v>672.28000000000009</v>
      </c>
      <c r="Z1481" s="180"/>
      <c r="AB1481" s="180">
        <f t="shared" si="72"/>
        <v>623.77</v>
      </c>
      <c r="AC1481" s="180">
        <v>793.02</v>
      </c>
      <c r="AD1481" s="11"/>
      <c r="AE1481" s="4"/>
      <c r="AF1481" s="4"/>
    </row>
    <row r="1482" spans="1:32" x14ac:dyDescent="0.2">
      <c r="A1482" s="51"/>
      <c r="B1482" s="11"/>
      <c r="C1482" s="11" t="s">
        <v>317</v>
      </c>
      <c r="D1482" s="11"/>
      <c r="E1482" s="11" t="s">
        <v>161</v>
      </c>
      <c r="F1482" s="11">
        <v>61992</v>
      </c>
      <c r="G1482" s="11"/>
      <c r="H1482" s="11"/>
      <c r="I1482" s="11"/>
      <c r="J1482" s="11">
        <v>9954.83</v>
      </c>
      <c r="K1482" s="11"/>
      <c r="M1482" s="11">
        <v>57</v>
      </c>
      <c r="N1482" s="64"/>
      <c r="P1482" s="189">
        <f t="shared" si="70"/>
        <v>174.6461403508772</v>
      </c>
      <c r="Q1482" s="11"/>
      <c r="R1482" s="11"/>
      <c r="S1482" s="11"/>
      <c r="T1482" s="166">
        <f t="shared" si="71"/>
        <v>1087.578947368421</v>
      </c>
      <c r="U1482" s="11"/>
      <c r="V1482" s="11"/>
      <c r="W1482" s="11"/>
      <c r="Y1482" s="155">
        <v>9954.83</v>
      </c>
      <c r="Z1482" s="180"/>
      <c r="AB1482" s="180">
        <f t="shared" si="72"/>
        <v>9236.58</v>
      </c>
      <c r="AC1482" s="180">
        <v>11742.68</v>
      </c>
      <c r="AD1482" s="11"/>
      <c r="AE1482" s="4"/>
      <c r="AF1482" s="4"/>
    </row>
    <row r="1483" spans="1:32" x14ac:dyDescent="0.2">
      <c r="A1483" s="51"/>
      <c r="B1483" s="11"/>
      <c r="C1483" s="11" t="s">
        <v>320</v>
      </c>
      <c r="D1483" s="11"/>
      <c r="E1483" s="11" t="s">
        <v>321</v>
      </c>
      <c r="F1483" s="11">
        <v>254574</v>
      </c>
      <c r="G1483" s="11"/>
      <c r="H1483" s="11"/>
      <c r="I1483" s="11"/>
      <c r="J1483" s="11">
        <v>37642.93</v>
      </c>
      <c r="K1483" s="11"/>
      <c r="M1483" s="11">
        <v>215</v>
      </c>
      <c r="N1483" s="64"/>
      <c r="P1483" s="189">
        <f t="shared" si="70"/>
        <v>175.0833953488372</v>
      </c>
      <c r="Q1483" s="11"/>
      <c r="R1483" s="11"/>
      <c r="S1483" s="11"/>
      <c r="T1483" s="166">
        <f t="shared" si="71"/>
        <v>1184.0651162790698</v>
      </c>
      <c r="U1483" s="11"/>
      <c r="V1483" s="11"/>
      <c r="W1483" s="11"/>
      <c r="Y1483" s="155">
        <v>37642.93</v>
      </c>
      <c r="Z1483" s="180"/>
      <c r="AB1483" s="180">
        <f t="shared" si="72"/>
        <v>34926.97</v>
      </c>
      <c r="AC1483" s="180">
        <v>44403.45</v>
      </c>
      <c r="AD1483" s="11"/>
      <c r="AE1483" s="4"/>
      <c r="AF1483" s="4"/>
    </row>
    <row r="1484" spans="1:32" x14ac:dyDescent="0.2">
      <c r="A1484" s="51"/>
      <c r="B1484" s="11"/>
      <c r="C1484" s="11" t="s">
        <v>322</v>
      </c>
      <c r="D1484" s="11"/>
      <c r="E1484" s="11" t="s">
        <v>100</v>
      </c>
      <c r="F1484" s="11">
        <v>490063</v>
      </c>
      <c r="G1484" s="11"/>
      <c r="H1484" s="11"/>
      <c r="I1484" s="11"/>
      <c r="J1484" s="11">
        <v>79392.979999999938</v>
      </c>
      <c r="K1484" s="11"/>
      <c r="M1484" s="11">
        <v>1213</v>
      </c>
      <c r="N1484" s="64"/>
      <c r="P1484" s="189">
        <f t="shared" si="70"/>
        <v>65.451755976916687</v>
      </c>
      <c r="Q1484" s="11"/>
      <c r="R1484" s="11"/>
      <c r="S1484" s="11"/>
      <c r="T1484" s="166">
        <f t="shared" si="71"/>
        <v>404.0090684253916</v>
      </c>
      <c r="U1484" s="11"/>
      <c r="V1484" s="11"/>
      <c r="W1484" s="11"/>
      <c r="Y1484" s="155">
        <v>79392.979999999938</v>
      </c>
      <c r="Z1484" s="180"/>
      <c r="AB1484" s="180">
        <f t="shared" si="72"/>
        <v>73664.72</v>
      </c>
      <c r="AC1484" s="180">
        <v>93651.65</v>
      </c>
      <c r="AD1484" s="11"/>
      <c r="AE1484" s="4"/>
      <c r="AF1484" s="4"/>
    </row>
    <row r="1485" spans="1:32" x14ac:dyDescent="0.2">
      <c r="A1485" s="51"/>
      <c r="B1485" s="11"/>
      <c r="C1485" s="11" t="s">
        <v>323</v>
      </c>
      <c r="D1485" s="11"/>
      <c r="E1485" s="11" t="s">
        <v>100</v>
      </c>
      <c r="F1485" s="11">
        <v>5438</v>
      </c>
      <c r="G1485" s="11"/>
      <c r="H1485" s="11"/>
      <c r="I1485" s="11"/>
      <c r="J1485" s="11">
        <v>876.59999999999991</v>
      </c>
      <c r="K1485" s="11"/>
      <c r="M1485" s="11">
        <v>11</v>
      </c>
      <c r="N1485" s="64"/>
      <c r="P1485" s="189">
        <f t="shared" si="70"/>
        <v>79.690909090909088</v>
      </c>
      <c r="Q1485" s="11"/>
      <c r="R1485" s="11"/>
      <c r="S1485" s="11"/>
      <c r="T1485" s="166">
        <f t="shared" si="71"/>
        <v>494.36363636363637</v>
      </c>
      <c r="U1485" s="11"/>
      <c r="V1485" s="11"/>
      <c r="W1485" s="11"/>
      <c r="Y1485" s="155">
        <v>876.59999999999991</v>
      </c>
      <c r="Z1485" s="180"/>
      <c r="AB1485" s="180">
        <f t="shared" si="72"/>
        <v>813.35</v>
      </c>
      <c r="AC1485" s="180">
        <v>1034.03</v>
      </c>
      <c r="AD1485" s="11"/>
      <c r="AE1485" s="4"/>
      <c r="AF1485" s="4"/>
    </row>
    <row r="1486" spans="1:32" x14ac:dyDescent="0.2">
      <c r="A1486" s="51"/>
      <c r="B1486" s="11"/>
      <c r="C1486" s="11" t="s">
        <v>324</v>
      </c>
      <c r="D1486" s="11"/>
      <c r="E1486" s="11" t="s">
        <v>263</v>
      </c>
      <c r="F1486" s="11">
        <v>1391</v>
      </c>
      <c r="G1486" s="11"/>
      <c r="H1486" s="11"/>
      <c r="I1486" s="11"/>
      <c r="J1486" s="11">
        <v>225.86</v>
      </c>
      <c r="K1486" s="11"/>
      <c r="M1486" s="11">
        <v>1</v>
      </c>
      <c r="N1486" s="64"/>
      <c r="P1486" s="189">
        <f t="shared" si="70"/>
        <v>225.86</v>
      </c>
      <c r="Q1486" s="11"/>
      <c r="R1486" s="11"/>
      <c r="S1486" s="11"/>
      <c r="T1486" s="166">
        <f t="shared" si="71"/>
        <v>1391</v>
      </c>
      <c r="U1486" s="11"/>
      <c r="V1486" s="11"/>
      <c r="W1486" s="11"/>
      <c r="Y1486" s="155">
        <v>225.86</v>
      </c>
      <c r="Z1486" s="180"/>
      <c r="AB1486" s="180">
        <f t="shared" si="72"/>
        <v>209.56</v>
      </c>
      <c r="AC1486" s="180">
        <v>266.42</v>
      </c>
      <c r="AD1486" s="11"/>
      <c r="AE1486" s="4"/>
      <c r="AF1486" s="4"/>
    </row>
    <row r="1487" spans="1:32" x14ac:dyDescent="0.2">
      <c r="A1487" s="51"/>
      <c r="B1487" s="11"/>
      <c r="C1487" s="11" t="s">
        <v>325</v>
      </c>
      <c r="D1487" s="11"/>
      <c r="E1487" s="11" t="s">
        <v>326</v>
      </c>
      <c r="F1487" s="11">
        <v>169083</v>
      </c>
      <c r="G1487" s="11"/>
      <c r="H1487" s="11"/>
      <c r="I1487" s="11"/>
      <c r="J1487" s="11">
        <v>25841.97</v>
      </c>
      <c r="K1487" s="11"/>
      <c r="M1487" s="11">
        <v>226</v>
      </c>
      <c r="N1487" s="64"/>
      <c r="P1487" s="189">
        <f t="shared" si="70"/>
        <v>114.345</v>
      </c>
      <c r="Q1487" s="11"/>
      <c r="R1487" s="11"/>
      <c r="S1487" s="11"/>
      <c r="T1487" s="166">
        <f t="shared" si="71"/>
        <v>748.1548672566372</v>
      </c>
      <c r="U1487" s="11"/>
      <c r="V1487" s="11"/>
      <c r="W1487" s="11"/>
      <c r="Y1487" s="155">
        <v>25841.97</v>
      </c>
      <c r="Z1487" s="180"/>
      <c r="AB1487" s="180">
        <f t="shared" si="72"/>
        <v>23977.45</v>
      </c>
      <c r="AC1487" s="180">
        <v>30483.09</v>
      </c>
      <c r="AD1487" s="11"/>
      <c r="AE1487" s="4"/>
      <c r="AF1487" s="4"/>
    </row>
    <row r="1488" spans="1:32" x14ac:dyDescent="0.2">
      <c r="A1488" s="51"/>
      <c r="B1488" s="11"/>
      <c r="C1488" s="11" t="s">
        <v>327</v>
      </c>
      <c r="D1488" s="11"/>
      <c r="E1488" s="11" t="s">
        <v>328</v>
      </c>
      <c r="F1488" s="11">
        <v>61767</v>
      </c>
      <c r="G1488" s="11"/>
      <c r="H1488" s="11"/>
      <c r="I1488" s="11"/>
      <c r="J1488" s="11">
        <v>10213.68</v>
      </c>
      <c r="K1488" s="11"/>
      <c r="M1488" s="11">
        <v>251</v>
      </c>
      <c r="N1488" s="64"/>
      <c r="P1488" s="189">
        <f t="shared" si="70"/>
        <v>40.69195219123506</v>
      </c>
      <c r="Q1488" s="11"/>
      <c r="R1488" s="11"/>
      <c r="S1488" s="11"/>
      <c r="T1488" s="166">
        <f t="shared" si="71"/>
        <v>246.08366533864543</v>
      </c>
      <c r="U1488" s="11"/>
      <c r="V1488" s="11"/>
      <c r="W1488" s="11"/>
      <c r="Y1488" s="155">
        <v>10213.68</v>
      </c>
      <c r="Z1488" s="180"/>
      <c r="AB1488" s="180">
        <f t="shared" si="72"/>
        <v>9476.76</v>
      </c>
      <c r="AC1488" s="180">
        <v>12048.02</v>
      </c>
      <c r="AD1488" s="11"/>
      <c r="AE1488" s="4"/>
      <c r="AF1488" s="4"/>
    </row>
    <row r="1489" spans="1:32" x14ac:dyDescent="0.2">
      <c r="A1489" s="51"/>
      <c r="B1489" s="11"/>
      <c r="C1489" s="11" t="s">
        <v>329</v>
      </c>
      <c r="D1489" s="11"/>
      <c r="E1489" s="11" t="s">
        <v>102</v>
      </c>
      <c r="F1489" s="11">
        <v>2282</v>
      </c>
      <c r="G1489" s="11"/>
      <c r="H1489" s="11"/>
      <c r="I1489" s="11"/>
      <c r="J1489" s="11">
        <v>363.37</v>
      </c>
      <c r="K1489" s="11"/>
      <c r="M1489" s="11">
        <v>4</v>
      </c>
      <c r="N1489" s="64"/>
      <c r="P1489" s="189">
        <f t="shared" si="70"/>
        <v>90.842500000000001</v>
      </c>
      <c r="Q1489" s="11"/>
      <c r="R1489" s="11"/>
      <c r="S1489" s="11"/>
      <c r="T1489" s="166">
        <f t="shared" si="71"/>
        <v>570.5</v>
      </c>
      <c r="U1489" s="11"/>
      <c r="V1489" s="11"/>
      <c r="W1489" s="11"/>
      <c r="Y1489" s="155">
        <v>363.37</v>
      </c>
      <c r="Z1489" s="180"/>
      <c r="AB1489" s="180">
        <f t="shared" si="72"/>
        <v>337.15</v>
      </c>
      <c r="AC1489" s="180">
        <v>428.63</v>
      </c>
      <c r="AD1489" s="11"/>
      <c r="AE1489" s="4"/>
      <c r="AF1489" s="4"/>
    </row>
    <row r="1490" spans="1:32" x14ac:dyDescent="0.2">
      <c r="A1490" s="51"/>
      <c r="B1490" s="11"/>
      <c r="C1490" s="11" t="s">
        <v>329</v>
      </c>
      <c r="D1490" s="11"/>
      <c r="E1490" s="11" t="s">
        <v>100</v>
      </c>
      <c r="F1490" s="11">
        <v>208447</v>
      </c>
      <c r="G1490" s="11"/>
      <c r="H1490" s="11"/>
      <c r="I1490" s="11"/>
      <c r="J1490" s="11">
        <v>33466.889999999963</v>
      </c>
      <c r="K1490" s="11"/>
      <c r="M1490" s="11">
        <v>371</v>
      </c>
      <c r="N1490" s="64"/>
      <c r="P1490" s="189">
        <f t="shared" si="70"/>
        <v>90.207250673854347</v>
      </c>
      <c r="Q1490" s="11"/>
      <c r="R1490" s="11"/>
      <c r="S1490" s="11"/>
      <c r="T1490" s="166">
        <f t="shared" si="71"/>
        <v>561.85175202156336</v>
      </c>
      <c r="U1490" s="11"/>
      <c r="V1490" s="11"/>
      <c r="W1490" s="11"/>
      <c r="Y1490" s="155">
        <v>33466.889999999963</v>
      </c>
      <c r="Z1490" s="180"/>
      <c r="AB1490" s="180">
        <f t="shared" si="72"/>
        <v>31052.23</v>
      </c>
      <c r="AC1490" s="180">
        <v>39477.410000000003</v>
      </c>
      <c r="AD1490" s="11"/>
      <c r="AE1490" s="4"/>
      <c r="AF1490" s="4"/>
    </row>
    <row r="1491" spans="1:32" x14ac:dyDescent="0.2">
      <c r="A1491" s="51"/>
      <c r="B1491" s="11"/>
      <c r="C1491" s="11" t="s">
        <v>331</v>
      </c>
      <c r="D1491" s="11"/>
      <c r="E1491" s="11" t="s">
        <v>332</v>
      </c>
      <c r="F1491" s="11">
        <v>7039</v>
      </c>
      <c r="G1491" s="11"/>
      <c r="H1491" s="11"/>
      <c r="I1491" s="11"/>
      <c r="J1491" s="11">
        <v>451.84</v>
      </c>
      <c r="K1491" s="11"/>
      <c r="M1491" s="11">
        <v>5</v>
      </c>
      <c r="N1491" s="64"/>
      <c r="P1491" s="189">
        <f t="shared" si="70"/>
        <v>90.367999999999995</v>
      </c>
      <c r="Q1491" s="11"/>
      <c r="R1491" s="11"/>
      <c r="S1491" s="11"/>
      <c r="T1491" s="166">
        <f t="shared" si="71"/>
        <v>1407.8</v>
      </c>
      <c r="U1491" s="11"/>
      <c r="V1491" s="11"/>
      <c r="W1491" s="11"/>
      <c r="Y1491" s="155">
        <v>451.84</v>
      </c>
      <c r="Z1491" s="180"/>
      <c r="AB1491" s="180">
        <f t="shared" si="72"/>
        <v>419.24</v>
      </c>
      <c r="AC1491" s="180">
        <v>532.99</v>
      </c>
      <c r="AD1491" s="11"/>
      <c r="AE1491" s="4"/>
      <c r="AF1491" s="4"/>
    </row>
    <row r="1492" spans="1:32" x14ac:dyDescent="0.2">
      <c r="A1492" s="51"/>
      <c r="B1492" s="11"/>
      <c r="C1492" s="11" t="s">
        <v>333</v>
      </c>
      <c r="D1492" s="11"/>
      <c r="E1492" s="11" t="s">
        <v>142</v>
      </c>
      <c r="F1492" s="11">
        <v>13958</v>
      </c>
      <c r="G1492" s="11"/>
      <c r="H1492" s="11"/>
      <c r="I1492" s="11"/>
      <c r="J1492" s="11">
        <v>1993.9200000000003</v>
      </c>
      <c r="K1492" s="11"/>
      <c r="M1492" s="11">
        <v>16</v>
      </c>
      <c r="N1492" s="64"/>
      <c r="P1492" s="189">
        <f t="shared" si="70"/>
        <v>124.62000000000002</v>
      </c>
      <c r="Q1492" s="11"/>
      <c r="R1492" s="11"/>
      <c r="S1492" s="11"/>
      <c r="T1492" s="166">
        <f t="shared" si="71"/>
        <v>872.375</v>
      </c>
      <c r="U1492" s="11"/>
      <c r="V1492" s="11"/>
      <c r="W1492" s="11"/>
      <c r="Y1492" s="155">
        <v>1993.9200000000003</v>
      </c>
      <c r="Z1492" s="180"/>
      <c r="AB1492" s="180">
        <f t="shared" si="72"/>
        <v>1850.06</v>
      </c>
      <c r="AC1492" s="180">
        <v>2352.02</v>
      </c>
      <c r="AD1492" s="11"/>
      <c r="AE1492" s="4"/>
      <c r="AF1492" s="4"/>
    </row>
    <row r="1493" spans="1:32" x14ac:dyDescent="0.2">
      <c r="A1493" s="51"/>
      <c r="B1493" s="11"/>
      <c r="C1493" s="11" t="s">
        <v>333</v>
      </c>
      <c r="D1493" s="11"/>
      <c r="E1493" s="11" t="s">
        <v>334</v>
      </c>
      <c r="F1493" s="11">
        <v>7634</v>
      </c>
      <c r="G1493" s="11"/>
      <c r="H1493" s="11"/>
      <c r="I1493" s="11"/>
      <c r="J1493" s="11">
        <v>1077.6899999999998</v>
      </c>
      <c r="K1493" s="11"/>
      <c r="M1493" s="11">
        <v>5</v>
      </c>
      <c r="N1493" s="64"/>
      <c r="P1493" s="189">
        <f t="shared" si="70"/>
        <v>215.53799999999995</v>
      </c>
      <c r="Q1493" s="11"/>
      <c r="R1493" s="11"/>
      <c r="S1493" s="11"/>
      <c r="T1493" s="166">
        <f t="shared" si="71"/>
        <v>1526.8</v>
      </c>
      <c r="U1493" s="11"/>
      <c r="V1493" s="11"/>
      <c r="W1493" s="11"/>
      <c r="Y1493" s="155">
        <v>1077.6899999999998</v>
      </c>
      <c r="Z1493" s="180"/>
      <c r="AB1493" s="180">
        <f t="shared" si="72"/>
        <v>999.93</v>
      </c>
      <c r="AC1493" s="180">
        <v>1271.24</v>
      </c>
      <c r="AD1493" s="11"/>
      <c r="AE1493" s="4"/>
      <c r="AF1493" s="4"/>
    </row>
    <row r="1494" spans="1:32" x14ac:dyDescent="0.2">
      <c r="A1494" s="51"/>
      <c r="B1494" s="11"/>
      <c r="C1494" s="11" t="s">
        <v>335</v>
      </c>
      <c r="D1494" s="11"/>
      <c r="E1494" s="11" t="s">
        <v>142</v>
      </c>
      <c r="F1494" s="11">
        <v>827</v>
      </c>
      <c r="G1494" s="11"/>
      <c r="H1494" s="11"/>
      <c r="I1494" s="11"/>
      <c r="J1494" s="11">
        <v>147.10999999999999</v>
      </c>
      <c r="K1494" s="11"/>
      <c r="M1494" s="11">
        <v>3</v>
      </c>
      <c r="N1494" s="64"/>
      <c r="P1494" s="189">
        <f t="shared" si="70"/>
        <v>49.036666666666662</v>
      </c>
      <c r="Q1494" s="11"/>
      <c r="R1494" s="11"/>
      <c r="S1494" s="11"/>
      <c r="T1494" s="166">
        <f t="shared" si="71"/>
        <v>275.66666666666669</v>
      </c>
      <c r="U1494" s="11"/>
      <c r="V1494" s="11"/>
      <c r="W1494" s="11"/>
      <c r="Y1494" s="155">
        <v>147.10999999999999</v>
      </c>
      <c r="Z1494" s="180"/>
      <c r="AB1494" s="180">
        <f t="shared" si="72"/>
        <v>136.5</v>
      </c>
      <c r="AC1494" s="180">
        <v>173.53</v>
      </c>
      <c r="AD1494" s="11"/>
      <c r="AE1494" s="4"/>
      <c r="AF1494" s="4"/>
    </row>
    <row r="1495" spans="1:32" x14ac:dyDescent="0.2">
      <c r="A1495" s="51"/>
      <c r="B1495" s="11"/>
      <c r="C1495" s="11" t="s">
        <v>336</v>
      </c>
      <c r="D1495" s="11"/>
      <c r="E1495" s="11" t="s">
        <v>105</v>
      </c>
      <c r="F1495" s="11">
        <v>391841</v>
      </c>
      <c r="G1495" s="11"/>
      <c r="H1495" s="11"/>
      <c r="I1495" s="11"/>
      <c r="J1495" s="11">
        <v>62621.260000000075</v>
      </c>
      <c r="K1495" s="11"/>
      <c r="M1495" s="11">
        <v>463</v>
      </c>
      <c r="N1495" s="64"/>
      <c r="P1495" s="189">
        <f t="shared" si="70"/>
        <v>135.2511015118792</v>
      </c>
      <c r="Q1495" s="11"/>
      <c r="R1495" s="11"/>
      <c r="S1495" s="11"/>
      <c r="T1495" s="166">
        <f t="shared" si="71"/>
        <v>846.30885529157672</v>
      </c>
      <c r="U1495" s="11"/>
      <c r="V1495" s="11"/>
      <c r="W1495" s="11"/>
      <c r="Y1495" s="155">
        <v>62621.260000000075</v>
      </c>
      <c r="Z1495" s="180"/>
      <c r="AB1495" s="180">
        <f t="shared" si="72"/>
        <v>58103.09</v>
      </c>
      <c r="AC1495" s="180">
        <v>73867.789999999994</v>
      </c>
      <c r="AD1495" s="11"/>
      <c r="AE1495" s="4"/>
      <c r="AF1495" s="4"/>
    </row>
    <row r="1496" spans="1:32" x14ac:dyDescent="0.2">
      <c r="A1496" s="51"/>
      <c r="B1496" s="11"/>
      <c r="C1496" s="11" t="s">
        <v>337</v>
      </c>
      <c r="D1496" s="11"/>
      <c r="E1496" s="11" t="s">
        <v>86</v>
      </c>
      <c r="F1496" s="11">
        <v>2368891</v>
      </c>
      <c r="G1496" s="11"/>
      <c r="H1496" s="11"/>
      <c r="I1496" s="11"/>
      <c r="J1496" s="11">
        <v>354836.23999999958</v>
      </c>
      <c r="K1496" s="11"/>
      <c r="M1496" s="11">
        <v>2167</v>
      </c>
      <c r="N1496" s="64"/>
      <c r="P1496" s="189">
        <f t="shared" si="70"/>
        <v>163.7453807106597</v>
      </c>
      <c r="Q1496" s="11"/>
      <c r="R1496" s="11"/>
      <c r="S1496" s="11"/>
      <c r="T1496" s="166">
        <f t="shared" si="71"/>
        <v>1093.1661282879556</v>
      </c>
      <c r="U1496" s="11"/>
      <c r="V1496" s="11"/>
      <c r="W1496" s="11"/>
      <c r="Y1496" s="155">
        <v>354836.23999999958</v>
      </c>
      <c r="Z1496" s="180"/>
      <c r="AB1496" s="180">
        <f t="shared" si="72"/>
        <v>329234.55</v>
      </c>
      <c r="AC1496" s="180">
        <v>418563.44</v>
      </c>
      <c r="AD1496" s="11"/>
      <c r="AE1496" s="4"/>
      <c r="AF1496" s="4"/>
    </row>
    <row r="1497" spans="1:32" x14ac:dyDescent="0.2">
      <c r="A1497" s="51"/>
      <c r="B1497" s="11"/>
      <c r="C1497" s="11" t="s">
        <v>338</v>
      </c>
      <c r="D1497" s="11"/>
      <c r="E1497" s="11" t="s">
        <v>197</v>
      </c>
      <c r="F1497" s="11">
        <v>22797</v>
      </c>
      <c r="G1497" s="11"/>
      <c r="H1497" s="11"/>
      <c r="I1497" s="11"/>
      <c r="J1497" s="11">
        <v>3318.2000000000007</v>
      </c>
      <c r="K1497" s="11"/>
      <c r="M1497" s="11">
        <v>29</v>
      </c>
      <c r="N1497" s="64"/>
      <c r="P1497" s="189">
        <f t="shared" si="70"/>
        <v>114.42068965517244</v>
      </c>
      <c r="Q1497" s="11"/>
      <c r="R1497" s="11"/>
      <c r="S1497" s="11"/>
      <c r="T1497" s="166">
        <f t="shared" si="71"/>
        <v>786.10344827586209</v>
      </c>
      <c r="U1497" s="11"/>
      <c r="V1497" s="11"/>
      <c r="W1497" s="11"/>
      <c r="Y1497" s="155">
        <v>3318.2000000000007</v>
      </c>
      <c r="Z1497" s="180"/>
      <c r="AB1497" s="180">
        <f t="shared" si="72"/>
        <v>3078.79</v>
      </c>
      <c r="AC1497" s="180">
        <v>3914.14</v>
      </c>
      <c r="AD1497" s="11"/>
      <c r="AE1497" s="4"/>
      <c r="AF1497" s="4"/>
    </row>
    <row r="1498" spans="1:32" x14ac:dyDescent="0.2">
      <c r="A1498" s="51"/>
      <c r="B1498" s="11"/>
      <c r="C1498" s="11" t="s">
        <v>339</v>
      </c>
      <c r="D1498" s="11"/>
      <c r="E1498" s="11" t="s">
        <v>197</v>
      </c>
      <c r="F1498" s="11">
        <v>98665</v>
      </c>
      <c r="G1498" s="11"/>
      <c r="H1498" s="11"/>
      <c r="I1498" s="11"/>
      <c r="J1498" s="11">
        <v>14649.95</v>
      </c>
      <c r="K1498" s="11"/>
      <c r="M1498" s="11">
        <v>104</v>
      </c>
      <c r="N1498" s="64"/>
      <c r="P1498" s="189">
        <f t="shared" si="70"/>
        <v>140.86490384615385</v>
      </c>
      <c r="Q1498" s="11"/>
      <c r="R1498" s="11"/>
      <c r="S1498" s="11"/>
      <c r="T1498" s="166">
        <f t="shared" si="71"/>
        <v>948.70192307692309</v>
      </c>
      <c r="U1498" s="11"/>
      <c r="V1498" s="11"/>
      <c r="W1498" s="11"/>
      <c r="Y1498" s="155">
        <v>14649.95</v>
      </c>
      <c r="Z1498" s="180"/>
      <c r="AB1498" s="180">
        <f t="shared" si="72"/>
        <v>13592.95</v>
      </c>
      <c r="AC1498" s="180">
        <v>17281.02</v>
      </c>
      <c r="AD1498" s="11"/>
      <c r="AE1498" s="4"/>
      <c r="AF1498" s="4"/>
    </row>
    <row r="1499" spans="1:32" x14ac:dyDescent="0.2">
      <c r="A1499" s="51"/>
      <c r="B1499" s="11"/>
      <c r="C1499" s="11" t="s">
        <v>340</v>
      </c>
      <c r="D1499" s="11"/>
      <c r="E1499" s="11" t="s">
        <v>105</v>
      </c>
      <c r="F1499" s="11">
        <v>24876</v>
      </c>
      <c r="G1499" s="11"/>
      <c r="H1499" s="11"/>
      <c r="I1499" s="11"/>
      <c r="J1499" s="11">
        <v>3443.8999999999996</v>
      </c>
      <c r="K1499" s="11"/>
      <c r="M1499" s="11">
        <v>33</v>
      </c>
      <c r="N1499" s="64"/>
      <c r="P1499" s="189">
        <f t="shared" si="70"/>
        <v>104.36060606060605</v>
      </c>
      <c r="Q1499" s="11"/>
      <c r="R1499" s="11"/>
      <c r="S1499" s="11"/>
      <c r="T1499" s="166">
        <f t="shared" si="71"/>
        <v>753.81818181818187</v>
      </c>
      <c r="U1499" s="11"/>
      <c r="V1499" s="11"/>
      <c r="W1499" s="11"/>
      <c r="Y1499" s="155">
        <v>3443.8999999999996</v>
      </c>
      <c r="Z1499" s="180"/>
      <c r="AB1499" s="180">
        <f t="shared" si="72"/>
        <v>3195.42</v>
      </c>
      <c r="AC1499" s="180">
        <v>4062.41</v>
      </c>
      <c r="AD1499" s="11"/>
      <c r="AE1499" s="4"/>
      <c r="AF1499" s="4"/>
    </row>
    <row r="1500" spans="1:32" x14ac:dyDescent="0.2">
      <c r="A1500" s="51"/>
      <c r="B1500" s="11"/>
      <c r="C1500" s="11" t="s">
        <v>341</v>
      </c>
      <c r="D1500" s="11"/>
      <c r="E1500" s="11" t="s">
        <v>188</v>
      </c>
      <c r="F1500" s="11">
        <v>11102</v>
      </c>
      <c r="G1500" s="11"/>
      <c r="H1500" s="11"/>
      <c r="I1500" s="11"/>
      <c r="J1500" s="11">
        <v>1821.5800000000002</v>
      </c>
      <c r="K1500" s="11"/>
      <c r="M1500" s="11">
        <v>12</v>
      </c>
      <c r="N1500" s="64"/>
      <c r="P1500" s="189">
        <f t="shared" si="70"/>
        <v>151.79833333333335</v>
      </c>
      <c r="Q1500" s="11"/>
      <c r="R1500" s="11"/>
      <c r="S1500" s="11"/>
      <c r="T1500" s="166">
        <f t="shared" si="71"/>
        <v>925.16666666666663</v>
      </c>
      <c r="U1500" s="11"/>
      <c r="V1500" s="11"/>
      <c r="W1500" s="11"/>
      <c r="Y1500" s="155">
        <v>1821.5800000000002</v>
      </c>
      <c r="Z1500" s="180"/>
      <c r="AB1500" s="180">
        <f t="shared" si="72"/>
        <v>1690.15</v>
      </c>
      <c r="AC1500" s="180">
        <v>2148.73</v>
      </c>
      <c r="AD1500" s="11"/>
      <c r="AE1500" s="4"/>
      <c r="AF1500" s="4"/>
    </row>
    <row r="1501" spans="1:32" x14ac:dyDescent="0.2">
      <c r="A1501" s="51"/>
      <c r="B1501" s="11"/>
      <c r="C1501" s="11" t="s">
        <v>342</v>
      </c>
      <c r="D1501" s="11"/>
      <c r="E1501" s="11" t="s">
        <v>105</v>
      </c>
      <c r="F1501" s="11">
        <v>2640</v>
      </c>
      <c r="G1501" s="11"/>
      <c r="H1501" s="11"/>
      <c r="I1501" s="11"/>
      <c r="J1501" s="11">
        <v>434.96000000000004</v>
      </c>
      <c r="K1501" s="11"/>
      <c r="M1501" s="11">
        <v>3</v>
      </c>
      <c r="N1501" s="64"/>
      <c r="P1501" s="189">
        <f t="shared" si="70"/>
        <v>144.98666666666668</v>
      </c>
      <c r="Q1501" s="11"/>
      <c r="R1501" s="11"/>
      <c r="S1501" s="11"/>
      <c r="T1501" s="166">
        <f t="shared" si="71"/>
        <v>880</v>
      </c>
      <c r="U1501" s="11"/>
      <c r="V1501" s="11"/>
      <c r="W1501" s="11"/>
      <c r="Y1501" s="155">
        <v>434.96000000000004</v>
      </c>
      <c r="Z1501" s="180"/>
      <c r="AB1501" s="180">
        <f t="shared" si="72"/>
        <v>403.58</v>
      </c>
      <c r="AC1501" s="180">
        <v>513.08000000000004</v>
      </c>
      <c r="AD1501" s="11"/>
      <c r="AE1501" s="4"/>
      <c r="AF1501" s="4"/>
    </row>
    <row r="1502" spans="1:32" x14ac:dyDescent="0.2">
      <c r="A1502" s="51"/>
      <c r="B1502" s="11"/>
      <c r="C1502" s="11" t="s">
        <v>343</v>
      </c>
      <c r="D1502" s="11"/>
      <c r="E1502" s="11" t="s">
        <v>86</v>
      </c>
      <c r="F1502" s="11"/>
      <c r="G1502" s="11"/>
      <c r="H1502" s="11"/>
      <c r="I1502" s="11"/>
      <c r="J1502" s="11">
        <v>4.95</v>
      </c>
      <c r="K1502" s="11"/>
      <c r="M1502" s="11">
        <v>1</v>
      </c>
      <c r="N1502" s="64"/>
      <c r="P1502" s="189">
        <f t="shared" si="70"/>
        <v>4.95</v>
      </c>
      <c r="Q1502" s="11"/>
      <c r="R1502" s="11"/>
      <c r="S1502" s="11"/>
      <c r="T1502" s="166">
        <f t="shared" si="71"/>
        <v>0</v>
      </c>
      <c r="U1502" s="11"/>
      <c r="V1502" s="11"/>
      <c r="W1502" s="11"/>
      <c r="Y1502" s="155">
        <v>4.95</v>
      </c>
      <c r="Z1502" s="180"/>
      <c r="AB1502" s="180">
        <f t="shared" si="72"/>
        <v>4.59</v>
      </c>
      <c r="AC1502" s="180">
        <v>5.84</v>
      </c>
      <c r="AD1502" s="11"/>
      <c r="AE1502" s="4"/>
      <c r="AF1502" s="4"/>
    </row>
    <row r="1503" spans="1:32" x14ac:dyDescent="0.2">
      <c r="A1503" s="51"/>
      <c r="B1503" s="11"/>
      <c r="C1503" s="11" t="s">
        <v>344</v>
      </c>
      <c r="D1503" s="11"/>
      <c r="E1503" s="11" t="s">
        <v>345</v>
      </c>
      <c r="F1503" s="11">
        <v>920237</v>
      </c>
      <c r="G1503" s="11"/>
      <c r="H1503" s="11"/>
      <c r="I1503" s="11"/>
      <c r="J1503" s="11">
        <v>141240.66999999998</v>
      </c>
      <c r="K1503" s="11"/>
      <c r="M1503" s="11">
        <v>1154</v>
      </c>
      <c r="N1503" s="64"/>
      <c r="P1503" s="189">
        <f t="shared" si="70"/>
        <v>122.39226169844019</v>
      </c>
      <c r="Q1503" s="11"/>
      <c r="R1503" s="11"/>
      <c r="S1503" s="11"/>
      <c r="T1503" s="166">
        <f t="shared" si="71"/>
        <v>797.43240901213176</v>
      </c>
      <c r="U1503" s="11"/>
      <c r="V1503" s="11"/>
      <c r="W1503" s="11"/>
      <c r="Y1503" s="155">
        <v>141240.66999999998</v>
      </c>
      <c r="Z1503" s="180"/>
      <c r="AB1503" s="180">
        <f t="shared" si="72"/>
        <v>131050.05</v>
      </c>
      <c r="AC1503" s="180">
        <v>166606.94</v>
      </c>
      <c r="AD1503" s="11"/>
      <c r="AE1503" s="4"/>
      <c r="AF1503" s="4"/>
    </row>
    <row r="1504" spans="1:32" x14ac:dyDescent="0.2">
      <c r="A1504" s="51"/>
      <c r="B1504" s="11"/>
      <c r="C1504" s="11" t="s">
        <v>346</v>
      </c>
      <c r="D1504" s="11"/>
      <c r="E1504" s="11" t="s">
        <v>345</v>
      </c>
      <c r="F1504" s="11">
        <v>1064</v>
      </c>
      <c r="G1504" s="11"/>
      <c r="H1504" s="11"/>
      <c r="I1504" s="11"/>
      <c r="J1504" s="11">
        <v>173.43</v>
      </c>
      <c r="K1504" s="11"/>
      <c r="M1504" s="11">
        <v>1</v>
      </c>
      <c r="N1504" s="64"/>
      <c r="P1504" s="189">
        <f t="shared" si="70"/>
        <v>173.43</v>
      </c>
      <c r="Q1504" s="11"/>
      <c r="R1504" s="11"/>
      <c r="S1504" s="11"/>
      <c r="T1504" s="166">
        <f t="shared" si="71"/>
        <v>1064</v>
      </c>
      <c r="U1504" s="11"/>
      <c r="V1504" s="11"/>
      <c r="W1504" s="11"/>
      <c r="Y1504" s="155">
        <v>173.43</v>
      </c>
      <c r="Z1504" s="180"/>
      <c r="AB1504" s="180">
        <f t="shared" si="72"/>
        <v>160.91999999999999</v>
      </c>
      <c r="AC1504" s="180">
        <v>204.58</v>
      </c>
      <c r="AD1504" s="11"/>
      <c r="AE1504" s="4"/>
      <c r="AF1504" s="4"/>
    </row>
    <row r="1505" spans="1:32" x14ac:dyDescent="0.2">
      <c r="A1505" s="51"/>
      <c r="B1505" s="11"/>
      <c r="C1505" s="11" t="s">
        <v>346</v>
      </c>
      <c r="D1505" s="11"/>
      <c r="E1505" s="11" t="s">
        <v>183</v>
      </c>
      <c r="F1505" s="11">
        <v>1264224</v>
      </c>
      <c r="G1505" s="11"/>
      <c r="H1505" s="11"/>
      <c r="I1505" s="11"/>
      <c r="J1505" s="11">
        <v>191629.11999999991</v>
      </c>
      <c r="K1505" s="11"/>
      <c r="M1505" s="11">
        <v>1211</v>
      </c>
      <c r="N1505" s="64"/>
      <c r="P1505" s="189">
        <f t="shared" si="70"/>
        <v>158.24039636663906</v>
      </c>
      <c r="Q1505" s="11"/>
      <c r="R1505" s="11"/>
      <c r="S1505" s="11"/>
      <c r="T1505" s="166">
        <f t="shared" si="71"/>
        <v>1043.9504541701074</v>
      </c>
      <c r="U1505" s="11"/>
      <c r="V1505" s="11"/>
      <c r="W1505" s="11"/>
      <c r="Y1505" s="155">
        <v>191629.11999999991</v>
      </c>
      <c r="Z1505" s="180"/>
      <c r="AB1505" s="180">
        <f t="shared" si="72"/>
        <v>177802.94</v>
      </c>
      <c r="AC1505" s="180">
        <v>226044.96</v>
      </c>
      <c r="AD1505" s="11"/>
      <c r="AE1505" s="4"/>
      <c r="AF1505" s="4"/>
    </row>
    <row r="1506" spans="1:32" x14ac:dyDescent="0.2">
      <c r="A1506" s="51"/>
      <c r="B1506" s="11"/>
      <c r="C1506" s="11" t="s">
        <v>347</v>
      </c>
      <c r="D1506" s="11"/>
      <c r="E1506" s="11" t="s">
        <v>91</v>
      </c>
      <c r="F1506" s="11">
        <v>6503</v>
      </c>
      <c r="G1506" s="11"/>
      <c r="H1506" s="11"/>
      <c r="I1506" s="11"/>
      <c r="J1506" s="11">
        <v>1411.7900000000002</v>
      </c>
      <c r="K1506" s="11"/>
      <c r="M1506" s="11">
        <v>85</v>
      </c>
      <c r="N1506" s="64"/>
      <c r="P1506" s="189">
        <f t="shared" si="70"/>
        <v>16.60929411764706</v>
      </c>
      <c r="Q1506" s="11"/>
      <c r="R1506" s="11"/>
      <c r="S1506" s="11"/>
      <c r="T1506" s="166">
        <f t="shared" si="71"/>
        <v>76.505882352941171</v>
      </c>
      <c r="U1506" s="11"/>
      <c r="V1506" s="11"/>
      <c r="W1506" s="11"/>
      <c r="Y1506" s="155">
        <v>1411.7900000000002</v>
      </c>
      <c r="Z1506" s="180"/>
      <c r="AB1506" s="180">
        <f t="shared" si="72"/>
        <v>1309.93</v>
      </c>
      <c r="AC1506" s="180">
        <v>1665.34</v>
      </c>
      <c r="AD1506" s="11"/>
      <c r="AE1506" s="4"/>
      <c r="AF1506" s="4"/>
    </row>
    <row r="1507" spans="1:32" x14ac:dyDescent="0.2">
      <c r="A1507" s="51"/>
      <c r="B1507" s="11"/>
      <c r="C1507" s="11" t="s">
        <v>348</v>
      </c>
      <c r="D1507" s="11"/>
      <c r="E1507" s="11" t="s">
        <v>91</v>
      </c>
      <c r="F1507" s="11">
        <v>6589</v>
      </c>
      <c r="G1507" s="11"/>
      <c r="H1507" s="11"/>
      <c r="I1507" s="11"/>
      <c r="J1507" s="11">
        <v>1174.19</v>
      </c>
      <c r="K1507" s="11"/>
      <c r="M1507" s="11">
        <v>13</v>
      </c>
      <c r="N1507" s="64"/>
      <c r="P1507" s="189">
        <f t="shared" ref="P1507:P1570" si="73">J1507/M1507</f>
        <v>90.322307692307703</v>
      </c>
      <c r="Q1507" s="11"/>
      <c r="R1507" s="11"/>
      <c r="S1507" s="11"/>
      <c r="T1507" s="166">
        <f t="shared" ref="T1507:T1570" si="74">F1507/M1507</f>
        <v>506.84615384615387</v>
      </c>
      <c r="U1507" s="11"/>
      <c r="V1507" s="11"/>
      <c r="W1507" s="11"/>
      <c r="Y1507" s="155">
        <v>1174.19</v>
      </c>
      <c r="Z1507" s="180"/>
      <c r="AB1507" s="180">
        <f t="shared" ref="AB1507:AB1570" si="75">ROUND(AB$1792*$Y1507/$Y$1792,2)</f>
        <v>1089.47</v>
      </c>
      <c r="AC1507" s="180">
        <v>1385.07</v>
      </c>
      <c r="AD1507" s="11"/>
      <c r="AE1507" s="4"/>
      <c r="AF1507" s="4"/>
    </row>
    <row r="1508" spans="1:32" x14ac:dyDescent="0.2">
      <c r="A1508" s="51"/>
      <c r="B1508" s="11"/>
      <c r="C1508" s="11" t="s">
        <v>349</v>
      </c>
      <c r="D1508" s="11"/>
      <c r="E1508" s="11" t="s">
        <v>70</v>
      </c>
      <c r="F1508" s="11">
        <v>2352</v>
      </c>
      <c r="G1508" s="11"/>
      <c r="H1508" s="11"/>
      <c r="I1508" s="11"/>
      <c r="J1508" s="11">
        <v>393.14000000000004</v>
      </c>
      <c r="K1508" s="11"/>
      <c r="M1508" s="11">
        <v>4</v>
      </c>
      <c r="N1508" s="64"/>
      <c r="P1508" s="189">
        <f t="shared" si="73"/>
        <v>98.285000000000011</v>
      </c>
      <c r="Q1508" s="11"/>
      <c r="R1508" s="11"/>
      <c r="S1508" s="11"/>
      <c r="T1508" s="166">
        <f t="shared" si="74"/>
        <v>588</v>
      </c>
      <c r="U1508" s="11"/>
      <c r="V1508" s="11"/>
      <c r="W1508" s="11"/>
      <c r="Y1508" s="155">
        <v>393.14000000000004</v>
      </c>
      <c r="Z1508" s="180"/>
      <c r="AB1508" s="180">
        <f t="shared" si="75"/>
        <v>364.77</v>
      </c>
      <c r="AC1508" s="180">
        <v>463.75</v>
      </c>
      <c r="AD1508" s="11"/>
      <c r="AE1508" s="4"/>
      <c r="AF1508" s="4"/>
    </row>
    <row r="1509" spans="1:32" x14ac:dyDescent="0.2">
      <c r="A1509" s="51"/>
      <c r="B1509" s="11"/>
      <c r="C1509" s="11" t="s">
        <v>350</v>
      </c>
      <c r="D1509" s="11"/>
      <c r="E1509" s="11" t="s">
        <v>151</v>
      </c>
      <c r="F1509" s="11">
        <v>813060</v>
      </c>
      <c r="G1509" s="11"/>
      <c r="H1509" s="11"/>
      <c r="I1509" s="11"/>
      <c r="J1509" s="11">
        <v>125462.58000000015</v>
      </c>
      <c r="K1509" s="11"/>
      <c r="M1509" s="11">
        <v>653</v>
      </c>
      <c r="N1509" s="64"/>
      <c r="P1509" s="189">
        <f t="shared" si="73"/>
        <v>192.13258805513038</v>
      </c>
      <c r="Q1509" s="11"/>
      <c r="R1509" s="11"/>
      <c r="S1509" s="11"/>
      <c r="T1509" s="166">
        <f t="shared" si="74"/>
        <v>1245.1148545176111</v>
      </c>
      <c r="U1509" s="11"/>
      <c r="V1509" s="11"/>
      <c r="W1509" s="11"/>
      <c r="Y1509" s="155">
        <v>125462.58000000015</v>
      </c>
      <c r="Z1509" s="180"/>
      <c r="AB1509" s="180">
        <f t="shared" si="75"/>
        <v>116410.36</v>
      </c>
      <c r="AC1509" s="180">
        <v>147995.17000000001</v>
      </c>
      <c r="AD1509" s="11"/>
      <c r="AE1509" s="4"/>
      <c r="AF1509" s="4"/>
    </row>
    <row r="1510" spans="1:32" x14ac:dyDescent="0.2">
      <c r="A1510" s="51"/>
      <c r="B1510" s="11"/>
      <c r="C1510" s="11" t="s">
        <v>351</v>
      </c>
      <c r="D1510" s="11"/>
      <c r="E1510" s="11" t="s">
        <v>142</v>
      </c>
      <c r="F1510" s="11">
        <v>1867</v>
      </c>
      <c r="G1510" s="11"/>
      <c r="H1510" s="11"/>
      <c r="I1510" s="11"/>
      <c r="J1510" s="11">
        <v>301.45</v>
      </c>
      <c r="K1510" s="11"/>
      <c r="M1510" s="11">
        <v>1</v>
      </c>
      <c r="N1510" s="64"/>
      <c r="P1510" s="189">
        <f t="shared" si="73"/>
        <v>301.45</v>
      </c>
      <c r="Q1510" s="11"/>
      <c r="R1510" s="11"/>
      <c r="S1510" s="11"/>
      <c r="T1510" s="166">
        <f t="shared" si="74"/>
        <v>1867</v>
      </c>
      <c r="U1510" s="11"/>
      <c r="V1510" s="11"/>
      <c r="W1510" s="11"/>
      <c r="Y1510" s="155">
        <v>301.45</v>
      </c>
      <c r="Z1510" s="180"/>
      <c r="AB1510" s="180">
        <f t="shared" si="75"/>
        <v>279.7</v>
      </c>
      <c r="AC1510" s="180">
        <v>355.59</v>
      </c>
      <c r="AD1510" s="11"/>
      <c r="AE1510" s="4"/>
      <c r="AF1510" s="4"/>
    </row>
    <row r="1511" spans="1:32" x14ac:dyDescent="0.2">
      <c r="A1511" s="51"/>
      <c r="B1511" s="11"/>
      <c r="C1511" s="11" t="s">
        <v>351</v>
      </c>
      <c r="D1511" s="11"/>
      <c r="E1511" s="11" t="s">
        <v>171</v>
      </c>
      <c r="F1511" s="11">
        <v>1134775</v>
      </c>
      <c r="G1511" s="11"/>
      <c r="H1511" s="11"/>
      <c r="I1511" s="11"/>
      <c r="J1511" s="11">
        <v>168521.26000000007</v>
      </c>
      <c r="K1511" s="11"/>
      <c r="M1511" s="11">
        <v>1277</v>
      </c>
      <c r="N1511" s="64"/>
      <c r="P1511" s="189">
        <f t="shared" si="73"/>
        <v>131.96653093187163</v>
      </c>
      <c r="Q1511" s="11"/>
      <c r="R1511" s="11"/>
      <c r="S1511" s="11"/>
      <c r="T1511" s="166">
        <f t="shared" si="74"/>
        <v>888.62568519968681</v>
      </c>
      <c r="U1511" s="11"/>
      <c r="V1511" s="11"/>
      <c r="W1511" s="11"/>
      <c r="Y1511" s="155">
        <v>168521.26000000007</v>
      </c>
      <c r="Z1511" s="180"/>
      <c r="AB1511" s="180">
        <f t="shared" si="75"/>
        <v>156362.32999999999</v>
      </c>
      <c r="AC1511" s="180">
        <v>198787.02</v>
      </c>
      <c r="AD1511" s="11"/>
      <c r="AE1511" s="4"/>
      <c r="AF1511" s="4"/>
    </row>
    <row r="1512" spans="1:32" x14ac:dyDescent="0.2">
      <c r="A1512" s="51"/>
      <c r="B1512" s="11"/>
      <c r="C1512" s="11" t="s">
        <v>352</v>
      </c>
      <c r="D1512" s="11"/>
      <c r="E1512" s="11" t="s">
        <v>199</v>
      </c>
      <c r="F1512" s="11">
        <v>963697</v>
      </c>
      <c r="G1512" s="11"/>
      <c r="H1512" s="11"/>
      <c r="I1512" s="11"/>
      <c r="J1512" s="11">
        <v>146516.93000000017</v>
      </c>
      <c r="K1512" s="11"/>
      <c r="M1512" s="11">
        <v>1251</v>
      </c>
      <c r="N1512" s="64"/>
      <c r="P1512" s="189">
        <f t="shared" si="73"/>
        <v>117.11984812150293</v>
      </c>
      <c r="Q1512" s="11"/>
      <c r="R1512" s="11"/>
      <c r="S1512" s="11"/>
      <c r="T1512" s="166">
        <f t="shared" si="74"/>
        <v>770.34132693844924</v>
      </c>
      <c r="U1512" s="11"/>
      <c r="V1512" s="11"/>
      <c r="W1512" s="11"/>
      <c r="Y1512" s="155">
        <v>146516.93000000017</v>
      </c>
      <c r="Z1512" s="180"/>
      <c r="AB1512" s="180">
        <f t="shared" si="75"/>
        <v>135945.63</v>
      </c>
      <c r="AC1512" s="180">
        <v>172830.8</v>
      </c>
      <c r="AD1512" s="11"/>
      <c r="AE1512" s="4"/>
      <c r="AF1512" s="4"/>
    </row>
    <row r="1513" spans="1:32" x14ac:dyDescent="0.2">
      <c r="A1513" s="51"/>
      <c r="B1513" s="11"/>
      <c r="C1513" s="11" t="s">
        <v>353</v>
      </c>
      <c r="D1513" s="11"/>
      <c r="E1513" s="11" t="s">
        <v>117</v>
      </c>
      <c r="F1513" s="11">
        <v>8483</v>
      </c>
      <c r="G1513" s="11"/>
      <c r="H1513" s="11"/>
      <c r="I1513" s="11"/>
      <c r="J1513" s="11">
        <v>1188.68</v>
      </c>
      <c r="K1513" s="11"/>
      <c r="M1513" s="11">
        <v>9</v>
      </c>
      <c r="N1513" s="64"/>
      <c r="P1513" s="189">
        <f t="shared" si="73"/>
        <v>132.07555555555555</v>
      </c>
      <c r="Q1513" s="11"/>
      <c r="R1513" s="11"/>
      <c r="S1513" s="11"/>
      <c r="T1513" s="166">
        <f t="shared" si="74"/>
        <v>942.55555555555554</v>
      </c>
      <c r="U1513" s="11"/>
      <c r="V1513" s="11"/>
      <c r="W1513" s="11"/>
      <c r="Y1513" s="155">
        <v>1188.68</v>
      </c>
      <c r="Z1513" s="180"/>
      <c r="AB1513" s="180">
        <f t="shared" si="75"/>
        <v>1102.92</v>
      </c>
      <c r="AC1513" s="180">
        <v>1402.16</v>
      </c>
      <c r="AD1513" s="11"/>
      <c r="AE1513" s="4"/>
      <c r="AF1513" s="4"/>
    </row>
    <row r="1514" spans="1:32" x14ac:dyDescent="0.2">
      <c r="A1514" s="51"/>
      <c r="B1514" s="11"/>
      <c r="C1514" s="11" t="s">
        <v>354</v>
      </c>
      <c r="D1514" s="11"/>
      <c r="E1514" s="11" t="s">
        <v>62</v>
      </c>
      <c r="F1514" s="11">
        <v>1548</v>
      </c>
      <c r="G1514" s="11"/>
      <c r="H1514" s="11"/>
      <c r="I1514" s="11"/>
      <c r="J1514" s="11">
        <v>255</v>
      </c>
      <c r="K1514" s="11"/>
      <c r="M1514" s="11">
        <v>1</v>
      </c>
      <c r="N1514" s="64"/>
      <c r="P1514" s="189">
        <f t="shared" si="73"/>
        <v>255</v>
      </c>
      <c r="Q1514" s="11"/>
      <c r="R1514" s="11"/>
      <c r="S1514" s="11"/>
      <c r="T1514" s="166">
        <f t="shared" si="74"/>
        <v>1548</v>
      </c>
      <c r="U1514" s="11"/>
      <c r="V1514" s="11"/>
      <c r="W1514" s="11"/>
      <c r="Y1514" s="155">
        <v>255</v>
      </c>
      <c r="Z1514" s="180"/>
      <c r="AB1514" s="180">
        <f t="shared" si="75"/>
        <v>236.6</v>
      </c>
      <c r="AC1514" s="180">
        <v>300.8</v>
      </c>
      <c r="AD1514" s="11"/>
      <c r="AE1514" s="4"/>
      <c r="AF1514" s="4"/>
    </row>
    <row r="1515" spans="1:32" x14ac:dyDescent="0.2">
      <c r="A1515" s="51"/>
      <c r="B1515" s="11"/>
      <c r="C1515" s="11" t="s">
        <v>354</v>
      </c>
      <c r="D1515" s="11"/>
      <c r="E1515" s="11" t="s">
        <v>355</v>
      </c>
      <c r="F1515" s="11">
        <v>375930</v>
      </c>
      <c r="G1515" s="11"/>
      <c r="H1515" s="11"/>
      <c r="I1515" s="11"/>
      <c r="J1515" s="11">
        <v>58967.279999999992</v>
      </c>
      <c r="K1515" s="11"/>
      <c r="M1515" s="11">
        <v>213</v>
      </c>
      <c r="N1515" s="64"/>
      <c r="P1515" s="189">
        <f t="shared" si="73"/>
        <v>276.841690140845</v>
      </c>
      <c r="Q1515" s="11"/>
      <c r="R1515" s="11"/>
      <c r="S1515" s="11"/>
      <c r="T1515" s="166">
        <f t="shared" si="74"/>
        <v>1764.9295774647887</v>
      </c>
      <c r="U1515" s="11"/>
      <c r="V1515" s="11"/>
      <c r="W1515" s="11"/>
      <c r="Y1515" s="155">
        <v>58967.279999999992</v>
      </c>
      <c r="Z1515" s="180"/>
      <c r="AB1515" s="180">
        <f t="shared" si="75"/>
        <v>54712.75</v>
      </c>
      <c r="AC1515" s="180">
        <v>69557.570000000007</v>
      </c>
      <c r="AD1515" s="11"/>
      <c r="AE1515" s="4"/>
      <c r="AF1515" s="4"/>
    </row>
    <row r="1516" spans="1:32" x14ac:dyDescent="0.2">
      <c r="A1516" s="51"/>
      <c r="B1516" s="11"/>
      <c r="C1516" s="11" t="s">
        <v>356</v>
      </c>
      <c r="D1516" s="11"/>
      <c r="E1516" s="11" t="s">
        <v>107</v>
      </c>
      <c r="F1516" s="11">
        <v>40610</v>
      </c>
      <c r="G1516" s="11"/>
      <c r="H1516" s="11"/>
      <c r="I1516" s="11"/>
      <c r="J1516" s="11">
        <v>6503.0100000000029</v>
      </c>
      <c r="K1516" s="11"/>
      <c r="M1516" s="11">
        <v>40</v>
      </c>
      <c r="N1516" s="64"/>
      <c r="P1516" s="189">
        <f t="shared" si="73"/>
        <v>162.57525000000007</v>
      </c>
      <c r="Q1516" s="11"/>
      <c r="R1516" s="11"/>
      <c r="S1516" s="11"/>
      <c r="T1516" s="166">
        <f t="shared" si="74"/>
        <v>1015.25</v>
      </c>
      <c r="U1516" s="11"/>
      <c r="V1516" s="11"/>
      <c r="W1516" s="11"/>
      <c r="Y1516" s="155">
        <v>6503.0100000000029</v>
      </c>
      <c r="Z1516" s="180"/>
      <c r="AB1516" s="180">
        <f t="shared" si="75"/>
        <v>6033.81</v>
      </c>
      <c r="AC1516" s="180">
        <v>7670.93</v>
      </c>
      <c r="AD1516" s="11"/>
      <c r="AE1516" s="4"/>
      <c r="AF1516" s="4"/>
    </row>
    <row r="1517" spans="1:32" x14ac:dyDescent="0.2">
      <c r="A1517" s="51"/>
      <c r="B1517" s="11"/>
      <c r="C1517" s="11" t="s">
        <v>357</v>
      </c>
      <c r="D1517" s="11"/>
      <c r="E1517" s="11" t="s">
        <v>358</v>
      </c>
      <c r="F1517" s="11">
        <v>249486</v>
      </c>
      <c r="G1517" s="11"/>
      <c r="H1517" s="11"/>
      <c r="I1517" s="11"/>
      <c r="J1517" s="11">
        <v>38125.050000000003</v>
      </c>
      <c r="K1517" s="11"/>
      <c r="M1517" s="11">
        <v>294</v>
      </c>
      <c r="N1517" s="64"/>
      <c r="P1517" s="189">
        <f t="shared" si="73"/>
        <v>129.67704081632655</v>
      </c>
      <c r="Q1517" s="11"/>
      <c r="R1517" s="11"/>
      <c r="S1517" s="11"/>
      <c r="T1517" s="166">
        <f t="shared" si="74"/>
        <v>848.59183673469386</v>
      </c>
      <c r="U1517" s="11"/>
      <c r="V1517" s="11"/>
      <c r="W1517" s="11"/>
      <c r="Y1517" s="155">
        <v>38125.050000000003</v>
      </c>
      <c r="Z1517" s="180"/>
      <c r="AB1517" s="180">
        <f t="shared" si="75"/>
        <v>35374.300000000003</v>
      </c>
      <c r="AC1517" s="180">
        <v>44972.160000000003</v>
      </c>
      <c r="AD1517" s="11"/>
      <c r="AE1517" s="4"/>
      <c r="AF1517" s="4"/>
    </row>
    <row r="1518" spans="1:32" x14ac:dyDescent="0.2">
      <c r="A1518" s="51"/>
      <c r="B1518" s="11"/>
      <c r="C1518" s="11" t="s">
        <v>360</v>
      </c>
      <c r="D1518" s="11"/>
      <c r="E1518" s="11" t="s">
        <v>361</v>
      </c>
      <c r="F1518" s="11">
        <v>461</v>
      </c>
      <c r="G1518" s="11"/>
      <c r="H1518" s="11"/>
      <c r="I1518" s="11"/>
      <c r="J1518" s="11">
        <v>78</v>
      </c>
      <c r="K1518" s="11"/>
      <c r="M1518" s="11">
        <v>1</v>
      </c>
      <c r="N1518" s="64"/>
      <c r="P1518" s="189">
        <f t="shared" si="73"/>
        <v>78</v>
      </c>
      <c r="Q1518" s="11"/>
      <c r="R1518" s="11"/>
      <c r="S1518" s="11"/>
      <c r="T1518" s="166">
        <f t="shared" si="74"/>
        <v>461</v>
      </c>
      <c r="U1518" s="11"/>
      <c r="V1518" s="11"/>
      <c r="W1518" s="11"/>
      <c r="Y1518" s="155">
        <v>78</v>
      </c>
      <c r="Z1518" s="180"/>
      <c r="AB1518" s="180">
        <f t="shared" si="75"/>
        <v>72.37</v>
      </c>
      <c r="AC1518" s="180">
        <v>92.01</v>
      </c>
      <c r="AD1518" s="11"/>
      <c r="AE1518" s="4"/>
      <c r="AF1518" s="4"/>
    </row>
    <row r="1519" spans="1:32" x14ac:dyDescent="0.2">
      <c r="A1519" s="51"/>
      <c r="B1519" s="11"/>
      <c r="C1519" s="11" t="s">
        <v>360</v>
      </c>
      <c r="D1519" s="11"/>
      <c r="E1519" s="11" t="s">
        <v>199</v>
      </c>
      <c r="F1519" s="11">
        <v>4009726</v>
      </c>
      <c r="G1519" s="11"/>
      <c r="H1519" s="11"/>
      <c r="I1519" s="11"/>
      <c r="J1519" s="11">
        <v>613901.40000000095</v>
      </c>
      <c r="K1519" s="11"/>
      <c r="M1519" s="11">
        <v>8427</v>
      </c>
      <c r="N1519" s="64"/>
      <c r="P1519" s="189">
        <f t="shared" si="73"/>
        <v>72.849341402634508</v>
      </c>
      <c r="Q1519" s="11"/>
      <c r="R1519" s="11"/>
      <c r="S1519" s="11"/>
      <c r="T1519" s="166">
        <f t="shared" si="74"/>
        <v>475.81891539100508</v>
      </c>
      <c r="U1519" s="11"/>
      <c r="V1519" s="11"/>
      <c r="W1519" s="11"/>
      <c r="Y1519" s="155">
        <v>613901.40000000095</v>
      </c>
      <c r="Z1519" s="180"/>
      <c r="AB1519" s="180">
        <f t="shared" si="75"/>
        <v>569607.97</v>
      </c>
      <c r="AC1519" s="180">
        <v>724155.68</v>
      </c>
      <c r="AD1519" s="11"/>
      <c r="AE1519" s="4"/>
      <c r="AF1519" s="4"/>
    </row>
    <row r="1520" spans="1:32" x14ac:dyDescent="0.2">
      <c r="A1520" s="51"/>
      <c r="B1520" s="11"/>
      <c r="C1520" s="11" t="s">
        <v>362</v>
      </c>
      <c r="D1520" s="11"/>
      <c r="E1520" s="11" t="s">
        <v>364</v>
      </c>
      <c r="F1520" s="11">
        <v>2299823</v>
      </c>
      <c r="G1520" s="11"/>
      <c r="H1520" s="11"/>
      <c r="I1520" s="11"/>
      <c r="J1520" s="11">
        <v>355089.70000000071</v>
      </c>
      <c r="K1520" s="11"/>
      <c r="M1520" s="11">
        <v>2780</v>
      </c>
      <c r="N1520" s="64"/>
      <c r="P1520" s="189">
        <f t="shared" si="73"/>
        <v>127.73010791366931</v>
      </c>
      <c r="Q1520" s="11"/>
      <c r="R1520" s="11"/>
      <c r="S1520" s="11"/>
      <c r="T1520" s="166">
        <f t="shared" si="74"/>
        <v>827.27446043165469</v>
      </c>
      <c r="U1520" s="11"/>
      <c r="V1520" s="11"/>
      <c r="W1520" s="11"/>
      <c r="Y1520" s="155">
        <v>355089.70000000071</v>
      </c>
      <c r="Z1520" s="180"/>
      <c r="AB1520" s="180">
        <f t="shared" si="75"/>
        <v>329469.71999999997</v>
      </c>
      <c r="AC1520" s="180">
        <v>418862.42</v>
      </c>
      <c r="AD1520" s="11"/>
      <c r="AE1520" s="4"/>
      <c r="AF1520" s="4"/>
    </row>
    <row r="1521" spans="1:32" x14ac:dyDescent="0.2">
      <c r="A1521" s="51"/>
      <c r="B1521" s="11"/>
      <c r="C1521" s="11" t="s">
        <v>366</v>
      </c>
      <c r="D1521" s="11"/>
      <c r="E1521" s="11" t="s">
        <v>332</v>
      </c>
      <c r="F1521" s="11">
        <v>926267</v>
      </c>
      <c r="G1521" s="11"/>
      <c r="H1521" s="11"/>
      <c r="I1521" s="11"/>
      <c r="J1521" s="11">
        <v>122793.80000000013</v>
      </c>
      <c r="K1521" s="11"/>
      <c r="M1521" s="11">
        <v>1231</v>
      </c>
      <c r="N1521" s="64"/>
      <c r="P1521" s="189">
        <f t="shared" si="73"/>
        <v>99.751259138911564</v>
      </c>
      <c r="Q1521" s="11"/>
      <c r="R1521" s="11"/>
      <c r="S1521" s="11"/>
      <c r="T1521" s="166">
        <f t="shared" si="74"/>
        <v>752.45085296506909</v>
      </c>
      <c r="U1521" s="11"/>
      <c r="V1521" s="11"/>
      <c r="W1521" s="11"/>
      <c r="Y1521" s="155">
        <v>122793.80000000013</v>
      </c>
      <c r="Z1521" s="180"/>
      <c r="AB1521" s="180">
        <f t="shared" si="75"/>
        <v>113934.14</v>
      </c>
      <c r="AC1521" s="180">
        <v>144847.07999999999</v>
      </c>
      <c r="AD1521" s="11"/>
      <c r="AE1521" s="4"/>
      <c r="AF1521" s="4"/>
    </row>
    <row r="1522" spans="1:32" x14ac:dyDescent="0.2">
      <c r="A1522" s="51"/>
      <c r="B1522" s="11"/>
      <c r="C1522" s="11" t="s">
        <v>367</v>
      </c>
      <c r="D1522" s="11"/>
      <c r="E1522" s="11" t="s">
        <v>88</v>
      </c>
      <c r="F1522" s="11">
        <v>491</v>
      </c>
      <c r="G1522" s="11"/>
      <c r="H1522" s="11"/>
      <c r="I1522" s="11"/>
      <c r="J1522" s="11">
        <v>87.6</v>
      </c>
      <c r="K1522" s="11"/>
      <c r="M1522" s="11">
        <v>2</v>
      </c>
      <c r="N1522" s="64"/>
      <c r="P1522" s="189">
        <f t="shared" si="73"/>
        <v>43.8</v>
      </c>
      <c r="Q1522" s="11"/>
      <c r="R1522" s="11"/>
      <c r="S1522" s="11"/>
      <c r="T1522" s="166">
        <f t="shared" si="74"/>
        <v>245.5</v>
      </c>
      <c r="U1522" s="11"/>
      <c r="V1522" s="11"/>
      <c r="W1522" s="11"/>
      <c r="Y1522" s="155">
        <v>87.6</v>
      </c>
      <c r="Z1522" s="180"/>
      <c r="AB1522" s="180">
        <f t="shared" si="75"/>
        <v>81.28</v>
      </c>
      <c r="AC1522" s="180">
        <v>103.33</v>
      </c>
      <c r="AD1522" s="11"/>
      <c r="AE1522" s="4"/>
      <c r="AF1522" s="4"/>
    </row>
    <row r="1523" spans="1:32" x14ac:dyDescent="0.2">
      <c r="A1523" s="51"/>
      <c r="B1523" s="11"/>
      <c r="C1523" s="11" t="s">
        <v>368</v>
      </c>
      <c r="D1523" s="11"/>
      <c r="E1523" s="11" t="s">
        <v>100</v>
      </c>
      <c r="F1523" s="11">
        <v>762930</v>
      </c>
      <c r="G1523" s="11"/>
      <c r="H1523" s="11"/>
      <c r="I1523" s="11"/>
      <c r="J1523" s="11">
        <v>126229.38999999953</v>
      </c>
      <c r="K1523" s="11"/>
      <c r="M1523" s="11">
        <v>1984</v>
      </c>
      <c r="N1523" s="64"/>
      <c r="P1523" s="189">
        <f t="shared" si="73"/>
        <v>63.623684475806215</v>
      </c>
      <c r="Q1523" s="11"/>
      <c r="R1523" s="11"/>
      <c r="S1523" s="11"/>
      <c r="T1523" s="166">
        <f t="shared" si="74"/>
        <v>384.54133064516128</v>
      </c>
      <c r="U1523" s="11"/>
      <c r="V1523" s="11"/>
      <c r="W1523" s="11"/>
      <c r="Y1523" s="155">
        <v>126229.38999999953</v>
      </c>
      <c r="Z1523" s="180"/>
      <c r="AB1523" s="180">
        <f t="shared" si="75"/>
        <v>117121.85</v>
      </c>
      <c r="AC1523" s="180">
        <v>148899.69</v>
      </c>
      <c r="AD1523" s="11"/>
      <c r="AE1523" s="4"/>
      <c r="AF1523" s="4"/>
    </row>
    <row r="1524" spans="1:32" x14ac:dyDescent="0.2">
      <c r="A1524" s="51"/>
      <c r="B1524" s="11"/>
      <c r="C1524" s="11" t="s">
        <v>369</v>
      </c>
      <c r="D1524" s="11"/>
      <c r="E1524" s="11" t="s">
        <v>370</v>
      </c>
      <c r="F1524" s="11">
        <v>781156</v>
      </c>
      <c r="G1524" s="11"/>
      <c r="H1524" s="11"/>
      <c r="I1524" s="11"/>
      <c r="J1524" s="11">
        <v>126025.32999999996</v>
      </c>
      <c r="K1524" s="11"/>
      <c r="M1524" s="11">
        <v>1450</v>
      </c>
      <c r="N1524" s="64"/>
      <c r="P1524" s="189">
        <f t="shared" si="73"/>
        <v>86.914020689655146</v>
      </c>
      <c r="Q1524" s="11"/>
      <c r="R1524" s="11"/>
      <c r="S1524" s="11"/>
      <c r="T1524" s="166">
        <f t="shared" si="74"/>
        <v>538.72827586206893</v>
      </c>
      <c r="U1524" s="11"/>
      <c r="V1524" s="11"/>
      <c r="W1524" s="11"/>
      <c r="Y1524" s="155">
        <v>126025.32999999996</v>
      </c>
      <c r="Z1524" s="180"/>
      <c r="AB1524" s="180">
        <f t="shared" si="75"/>
        <v>116932.51</v>
      </c>
      <c r="AC1524" s="180">
        <v>148658.98000000001</v>
      </c>
      <c r="AD1524" s="11"/>
      <c r="AE1524" s="4"/>
      <c r="AF1524" s="4"/>
    </row>
    <row r="1525" spans="1:32" x14ac:dyDescent="0.2">
      <c r="A1525" s="51"/>
      <c r="B1525" s="11"/>
      <c r="C1525" s="11" t="s">
        <v>371</v>
      </c>
      <c r="D1525" s="11"/>
      <c r="E1525" s="11" t="s">
        <v>100</v>
      </c>
      <c r="F1525" s="11">
        <v>551125</v>
      </c>
      <c r="G1525" s="11"/>
      <c r="H1525" s="11"/>
      <c r="I1525" s="11"/>
      <c r="J1525" s="11">
        <v>89038.80999999991</v>
      </c>
      <c r="K1525" s="11"/>
      <c r="M1525" s="11">
        <v>962</v>
      </c>
      <c r="N1525" s="64"/>
      <c r="P1525" s="189">
        <f t="shared" si="73"/>
        <v>92.555935550935459</v>
      </c>
      <c r="Q1525" s="11"/>
      <c r="R1525" s="11"/>
      <c r="S1525" s="11"/>
      <c r="T1525" s="166">
        <f t="shared" si="74"/>
        <v>572.89501039501044</v>
      </c>
      <c r="U1525" s="11"/>
      <c r="V1525" s="11"/>
      <c r="W1525" s="11"/>
      <c r="Y1525" s="155">
        <v>89038.80999999991</v>
      </c>
      <c r="Z1525" s="180"/>
      <c r="AB1525" s="180">
        <f t="shared" si="75"/>
        <v>82614.600000000006</v>
      </c>
      <c r="AC1525" s="180">
        <v>105029.83</v>
      </c>
      <c r="AD1525" s="11"/>
      <c r="AE1525" s="4"/>
      <c r="AF1525" s="4"/>
    </row>
    <row r="1526" spans="1:32" x14ac:dyDescent="0.2">
      <c r="A1526" s="51"/>
      <c r="B1526" s="11"/>
      <c r="C1526" s="11" t="s">
        <v>372</v>
      </c>
      <c r="D1526" s="11"/>
      <c r="E1526" s="11" t="s">
        <v>206</v>
      </c>
      <c r="F1526" s="11">
        <v>147555</v>
      </c>
      <c r="G1526" s="11"/>
      <c r="H1526" s="11"/>
      <c r="I1526" s="11"/>
      <c r="J1526" s="11">
        <v>22673.229999999996</v>
      </c>
      <c r="K1526" s="11"/>
      <c r="M1526" s="11">
        <v>143</v>
      </c>
      <c r="N1526" s="64"/>
      <c r="P1526" s="189">
        <f t="shared" si="73"/>
        <v>158.5540559440559</v>
      </c>
      <c r="Q1526" s="11"/>
      <c r="R1526" s="11"/>
      <c r="S1526" s="11"/>
      <c r="T1526" s="166">
        <f t="shared" si="74"/>
        <v>1031.8531468531469</v>
      </c>
      <c r="U1526" s="11"/>
      <c r="V1526" s="11"/>
      <c r="W1526" s="11"/>
      <c r="Y1526" s="155">
        <v>22673.229999999996</v>
      </c>
      <c r="Z1526" s="180"/>
      <c r="AB1526" s="180">
        <f t="shared" si="75"/>
        <v>21037.34</v>
      </c>
      <c r="AC1526" s="180">
        <v>26745.25</v>
      </c>
      <c r="AD1526" s="11"/>
      <c r="AE1526" s="4"/>
      <c r="AF1526" s="4"/>
    </row>
    <row r="1527" spans="1:32" x14ac:dyDescent="0.2">
      <c r="A1527" s="51"/>
      <c r="B1527" s="11"/>
      <c r="C1527" s="11" t="s">
        <v>373</v>
      </c>
      <c r="D1527" s="11"/>
      <c r="E1527" s="11" t="s">
        <v>298</v>
      </c>
      <c r="F1527" s="11">
        <v>580482</v>
      </c>
      <c r="G1527" s="11"/>
      <c r="H1527" s="11"/>
      <c r="I1527" s="11"/>
      <c r="J1527" s="11">
        <v>88400.689999999988</v>
      </c>
      <c r="K1527" s="11"/>
      <c r="M1527" s="11">
        <v>728</v>
      </c>
      <c r="N1527" s="64"/>
      <c r="P1527" s="189">
        <f t="shared" si="73"/>
        <v>121.42951923076922</v>
      </c>
      <c r="Q1527" s="11"/>
      <c r="R1527" s="11"/>
      <c r="S1527" s="11"/>
      <c r="T1527" s="166">
        <f t="shared" si="74"/>
        <v>797.36538461538464</v>
      </c>
      <c r="U1527" s="11"/>
      <c r="V1527" s="11"/>
      <c r="W1527" s="11"/>
      <c r="Y1527" s="155">
        <v>88400.689999999988</v>
      </c>
      <c r="Z1527" s="180"/>
      <c r="AB1527" s="180">
        <f t="shared" si="75"/>
        <v>82022.52</v>
      </c>
      <c r="AC1527" s="180">
        <v>104277.11</v>
      </c>
      <c r="AD1527" s="11"/>
      <c r="AE1527" s="4"/>
      <c r="AF1527" s="4"/>
    </row>
    <row r="1528" spans="1:32" x14ac:dyDescent="0.2">
      <c r="A1528" s="51"/>
      <c r="B1528" s="11"/>
      <c r="C1528" s="11" t="s">
        <v>373</v>
      </c>
      <c r="D1528" s="11"/>
      <c r="E1528" s="11" t="s">
        <v>283</v>
      </c>
      <c r="F1528" s="11">
        <v>178</v>
      </c>
      <c r="G1528" s="11"/>
      <c r="H1528" s="11"/>
      <c r="I1528" s="11"/>
      <c r="J1528" s="11">
        <v>32.909999999999997</v>
      </c>
      <c r="K1528" s="11"/>
      <c r="M1528" s="11">
        <v>1</v>
      </c>
      <c r="N1528" s="64"/>
      <c r="P1528" s="189">
        <f t="shared" si="73"/>
        <v>32.909999999999997</v>
      </c>
      <c r="Q1528" s="11"/>
      <c r="R1528" s="11"/>
      <c r="S1528" s="11"/>
      <c r="T1528" s="166">
        <f t="shared" si="74"/>
        <v>178</v>
      </c>
      <c r="U1528" s="11"/>
      <c r="V1528" s="11"/>
      <c r="W1528" s="11"/>
      <c r="Y1528" s="155">
        <v>32.909999999999997</v>
      </c>
      <c r="Z1528" s="180"/>
      <c r="AB1528" s="180">
        <f t="shared" si="75"/>
        <v>30.54</v>
      </c>
      <c r="AC1528" s="180">
        <v>38.82</v>
      </c>
      <c r="AD1528" s="11"/>
      <c r="AE1528" s="4"/>
      <c r="AF1528" s="4"/>
    </row>
    <row r="1529" spans="1:32" x14ac:dyDescent="0.2">
      <c r="A1529" s="51"/>
      <c r="B1529" s="11"/>
      <c r="C1529" s="11" t="s">
        <v>374</v>
      </c>
      <c r="D1529" s="11"/>
      <c r="E1529" s="11" t="s">
        <v>273</v>
      </c>
      <c r="F1529" s="11">
        <v>1983</v>
      </c>
      <c r="G1529" s="11"/>
      <c r="H1529" s="11"/>
      <c r="I1529" s="11"/>
      <c r="J1529" s="11">
        <v>319.7</v>
      </c>
      <c r="K1529" s="11"/>
      <c r="M1529" s="11">
        <v>1</v>
      </c>
      <c r="N1529" s="64"/>
      <c r="P1529" s="189">
        <f t="shared" si="73"/>
        <v>319.7</v>
      </c>
      <c r="Q1529" s="11"/>
      <c r="R1529" s="11"/>
      <c r="S1529" s="11"/>
      <c r="T1529" s="166">
        <f t="shared" si="74"/>
        <v>1983</v>
      </c>
      <c r="U1529" s="11"/>
      <c r="V1529" s="11"/>
      <c r="W1529" s="11"/>
      <c r="Y1529" s="155">
        <v>319.7</v>
      </c>
      <c r="Z1529" s="180"/>
      <c r="AB1529" s="180">
        <f t="shared" si="75"/>
        <v>296.63</v>
      </c>
      <c r="AC1529" s="180">
        <v>377.12</v>
      </c>
      <c r="AD1529" s="11"/>
      <c r="AE1529" s="4"/>
      <c r="AF1529" s="4"/>
    </row>
    <row r="1530" spans="1:32" x14ac:dyDescent="0.2">
      <c r="A1530" s="51"/>
      <c r="B1530" s="11"/>
      <c r="C1530" s="11" t="s">
        <v>374</v>
      </c>
      <c r="D1530" s="11"/>
      <c r="E1530" s="11" t="s">
        <v>103</v>
      </c>
      <c r="F1530" s="11">
        <v>3035</v>
      </c>
      <c r="G1530" s="11"/>
      <c r="H1530" s="11"/>
      <c r="I1530" s="11"/>
      <c r="J1530" s="11">
        <v>504.93999999999994</v>
      </c>
      <c r="K1530" s="11"/>
      <c r="M1530" s="11">
        <v>5</v>
      </c>
      <c r="N1530" s="64"/>
      <c r="P1530" s="189">
        <f t="shared" si="73"/>
        <v>100.98799999999999</v>
      </c>
      <c r="Q1530" s="11"/>
      <c r="R1530" s="11"/>
      <c r="S1530" s="11"/>
      <c r="T1530" s="166">
        <f t="shared" si="74"/>
        <v>607</v>
      </c>
      <c r="U1530" s="11"/>
      <c r="V1530" s="11"/>
      <c r="W1530" s="11"/>
      <c r="Y1530" s="155">
        <v>504.93999999999994</v>
      </c>
      <c r="Z1530" s="180"/>
      <c r="AB1530" s="180">
        <f t="shared" si="75"/>
        <v>468.51</v>
      </c>
      <c r="AC1530" s="180">
        <v>595.63</v>
      </c>
      <c r="AD1530" s="11"/>
      <c r="AE1530" s="4"/>
      <c r="AF1530" s="4"/>
    </row>
    <row r="1531" spans="1:32" x14ac:dyDescent="0.2">
      <c r="A1531" s="51"/>
      <c r="B1531" s="11"/>
      <c r="C1531" s="11" t="s">
        <v>374</v>
      </c>
      <c r="D1531" s="11"/>
      <c r="E1531" s="11" t="s">
        <v>194</v>
      </c>
      <c r="F1531" s="11">
        <v>448</v>
      </c>
      <c r="G1531" s="11"/>
      <c r="H1531" s="11"/>
      <c r="I1531" s="11"/>
      <c r="J1531" s="11">
        <v>75.95</v>
      </c>
      <c r="K1531" s="11"/>
      <c r="M1531" s="11">
        <v>1</v>
      </c>
      <c r="N1531" s="64"/>
      <c r="P1531" s="189">
        <f t="shared" si="73"/>
        <v>75.95</v>
      </c>
      <c r="Q1531" s="11"/>
      <c r="R1531" s="11"/>
      <c r="S1531" s="11"/>
      <c r="T1531" s="166">
        <f t="shared" si="74"/>
        <v>448</v>
      </c>
      <c r="U1531" s="11"/>
      <c r="V1531" s="11"/>
      <c r="W1531" s="11"/>
      <c r="Y1531" s="155">
        <v>75.95</v>
      </c>
      <c r="Z1531" s="180"/>
      <c r="AB1531" s="180">
        <f t="shared" si="75"/>
        <v>70.47</v>
      </c>
      <c r="AC1531" s="180">
        <v>89.59</v>
      </c>
      <c r="AD1531" s="11"/>
      <c r="AE1531" s="4"/>
      <c r="AF1531" s="4"/>
    </row>
    <row r="1532" spans="1:32" x14ac:dyDescent="0.2">
      <c r="A1532" s="51"/>
      <c r="B1532" s="11"/>
      <c r="C1532" s="11" t="s">
        <v>374</v>
      </c>
      <c r="D1532" s="11"/>
      <c r="E1532" s="11" t="s">
        <v>101</v>
      </c>
      <c r="F1532" s="11">
        <v>7087883</v>
      </c>
      <c r="G1532" s="11"/>
      <c r="H1532" s="11"/>
      <c r="I1532" s="11"/>
      <c r="J1532" s="11">
        <v>1116860.8700000003</v>
      </c>
      <c r="K1532" s="11"/>
      <c r="M1532" s="11">
        <v>9316</v>
      </c>
      <c r="N1532" s="64"/>
      <c r="P1532" s="189">
        <f t="shared" si="73"/>
        <v>119.88631064834696</v>
      </c>
      <c r="Q1532" s="11"/>
      <c r="R1532" s="11"/>
      <c r="S1532" s="11"/>
      <c r="T1532" s="166">
        <f t="shared" si="74"/>
        <v>760.82900386431947</v>
      </c>
      <c r="U1532" s="11"/>
      <c r="V1532" s="11"/>
      <c r="W1532" s="11"/>
      <c r="Y1532" s="155">
        <v>1116860.8700000003</v>
      </c>
      <c r="Z1532" s="180"/>
      <c r="AB1532" s="180">
        <f t="shared" si="75"/>
        <v>1036278.56</v>
      </c>
      <c r="AC1532" s="180">
        <v>1317444.7</v>
      </c>
      <c r="AD1532" s="11"/>
      <c r="AE1532" s="4"/>
      <c r="AF1532" s="4"/>
    </row>
    <row r="1533" spans="1:32" x14ac:dyDescent="0.2">
      <c r="A1533" s="51"/>
      <c r="B1533" s="11"/>
      <c r="C1533" s="11" t="s">
        <v>374</v>
      </c>
      <c r="D1533" s="11"/>
      <c r="E1533" s="11" t="s">
        <v>332</v>
      </c>
      <c r="F1533" s="11">
        <v>2697</v>
      </c>
      <c r="G1533" s="11"/>
      <c r="H1533" s="11"/>
      <c r="I1533" s="11"/>
      <c r="J1533" s="11">
        <v>437.87</v>
      </c>
      <c r="K1533" s="11"/>
      <c r="M1533" s="11">
        <v>2</v>
      </c>
      <c r="N1533" s="64"/>
      <c r="P1533" s="189">
        <f t="shared" si="73"/>
        <v>218.935</v>
      </c>
      <c r="Q1533" s="11"/>
      <c r="R1533" s="11"/>
      <c r="S1533" s="11"/>
      <c r="T1533" s="166">
        <f t="shared" si="74"/>
        <v>1348.5</v>
      </c>
      <c r="U1533" s="11"/>
      <c r="V1533" s="11"/>
      <c r="W1533" s="11"/>
      <c r="Y1533" s="155">
        <v>437.87</v>
      </c>
      <c r="Z1533" s="180"/>
      <c r="AB1533" s="180">
        <f t="shared" si="75"/>
        <v>406.28</v>
      </c>
      <c r="AC1533" s="180">
        <v>516.51</v>
      </c>
      <c r="AD1533" s="11"/>
      <c r="AE1533" s="4"/>
      <c r="AF1533" s="4"/>
    </row>
    <row r="1534" spans="1:32" x14ac:dyDescent="0.2">
      <c r="A1534" s="51"/>
      <c r="B1534" s="11"/>
      <c r="C1534" s="11" t="s">
        <v>376</v>
      </c>
      <c r="D1534" s="11"/>
      <c r="E1534" s="11" t="s">
        <v>161</v>
      </c>
      <c r="F1534" s="11">
        <v>461752</v>
      </c>
      <c r="G1534" s="11"/>
      <c r="H1534" s="11"/>
      <c r="I1534" s="11"/>
      <c r="J1534" s="11">
        <v>68754.540000000023</v>
      </c>
      <c r="K1534" s="11"/>
      <c r="M1534" s="11">
        <v>382</v>
      </c>
      <c r="N1534" s="64"/>
      <c r="P1534" s="189">
        <f t="shared" si="73"/>
        <v>179.98570680628279</v>
      </c>
      <c r="Q1534" s="11"/>
      <c r="R1534" s="11"/>
      <c r="S1534" s="11"/>
      <c r="T1534" s="166">
        <f t="shared" si="74"/>
        <v>1208.7748691099475</v>
      </c>
      <c r="U1534" s="11"/>
      <c r="V1534" s="11"/>
      <c r="W1534" s="11"/>
      <c r="Y1534" s="155">
        <v>68754.540000000023</v>
      </c>
      <c r="Z1534" s="180"/>
      <c r="AB1534" s="180">
        <f t="shared" si="75"/>
        <v>63793.85</v>
      </c>
      <c r="AC1534" s="180">
        <v>81102.59</v>
      </c>
      <c r="AD1534" s="11"/>
      <c r="AE1534" s="4"/>
      <c r="AF1534" s="4"/>
    </row>
    <row r="1535" spans="1:32" x14ac:dyDescent="0.2">
      <c r="A1535" s="51"/>
      <c r="B1535" s="11"/>
      <c r="C1535" s="11" t="s">
        <v>377</v>
      </c>
      <c r="D1535" s="11"/>
      <c r="E1535" s="11" t="s">
        <v>378</v>
      </c>
      <c r="F1535" s="11">
        <v>3378684</v>
      </c>
      <c r="G1535" s="11"/>
      <c r="H1535" s="11"/>
      <c r="I1535" s="11"/>
      <c r="J1535" s="11">
        <v>515301.74000000098</v>
      </c>
      <c r="K1535" s="11"/>
      <c r="M1535" s="11">
        <v>5009</v>
      </c>
      <c r="N1535" s="64"/>
      <c r="P1535" s="189">
        <f t="shared" si="73"/>
        <v>102.87517268915971</v>
      </c>
      <c r="Q1535" s="11"/>
      <c r="R1535" s="11"/>
      <c r="S1535" s="11"/>
      <c r="T1535" s="166">
        <f t="shared" si="74"/>
        <v>674.52265921341586</v>
      </c>
      <c r="U1535" s="11"/>
      <c r="V1535" s="11"/>
      <c r="W1535" s="11"/>
      <c r="Y1535" s="155">
        <v>515301.74000000098</v>
      </c>
      <c r="Z1535" s="180"/>
      <c r="AB1535" s="180">
        <f t="shared" si="75"/>
        <v>478122.35</v>
      </c>
      <c r="AC1535" s="180">
        <v>607847.91</v>
      </c>
      <c r="AD1535" s="11"/>
      <c r="AE1535" s="4"/>
      <c r="AF1535" s="4"/>
    </row>
    <row r="1536" spans="1:32" x14ac:dyDescent="0.2">
      <c r="A1536" s="51"/>
      <c r="B1536" s="11"/>
      <c r="C1536" s="11" t="s">
        <v>377</v>
      </c>
      <c r="D1536" s="11"/>
      <c r="E1536" s="11" t="s">
        <v>379</v>
      </c>
      <c r="F1536" s="11">
        <v>7037</v>
      </c>
      <c r="G1536" s="11"/>
      <c r="H1536" s="11"/>
      <c r="I1536" s="11"/>
      <c r="J1536" s="11">
        <v>1219.06</v>
      </c>
      <c r="K1536" s="11"/>
      <c r="M1536" s="11">
        <v>21</v>
      </c>
      <c r="N1536" s="64"/>
      <c r="P1536" s="189">
        <f t="shared" si="73"/>
        <v>58.050476190476189</v>
      </c>
      <c r="Q1536" s="11"/>
      <c r="R1536" s="11"/>
      <c r="S1536" s="11"/>
      <c r="T1536" s="166">
        <f t="shared" si="74"/>
        <v>335.09523809523807</v>
      </c>
      <c r="U1536" s="11"/>
      <c r="V1536" s="11"/>
      <c r="W1536" s="11"/>
      <c r="Y1536" s="155">
        <v>1219.06</v>
      </c>
      <c r="Z1536" s="180"/>
      <c r="AB1536" s="180">
        <f t="shared" si="75"/>
        <v>1131.0999999999999</v>
      </c>
      <c r="AC1536" s="180">
        <v>1438</v>
      </c>
      <c r="AD1536" s="11"/>
      <c r="AE1536" s="4"/>
      <c r="AF1536" s="4"/>
    </row>
    <row r="1537" spans="1:32" x14ac:dyDescent="0.2">
      <c r="A1537" s="51"/>
      <c r="B1537" s="11"/>
      <c r="C1537" s="11" t="s">
        <v>377</v>
      </c>
      <c r="D1537" s="11"/>
      <c r="E1537" s="11" t="s">
        <v>105</v>
      </c>
      <c r="F1537" s="11">
        <v>2350</v>
      </c>
      <c r="G1537" s="11"/>
      <c r="H1537" s="11"/>
      <c r="I1537" s="11"/>
      <c r="J1537" s="11">
        <v>377.82</v>
      </c>
      <c r="K1537" s="11"/>
      <c r="M1537" s="11">
        <v>1</v>
      </c>
      <c r="N1537" s="64"/>
      <c r="P1537" s="189">
        <f t="shared" si="73"/>
        <v>377.82</v>
      </c>
      <c r="Q1537" s="11"/>
      <c r="R1537" s="11"/>
      <c r="S1537" s="11"/>
      <c r="T1537" s="166">
        <f t="shared" si="74"/>
        <v>2350</v>
      </c>
      <c r="U1537" s="11"/>
      <c r="V1537" s="11"/>
      <c r="W1537" s="11"/>
      <c r="Y1537" s="155">
        <v>377.82</v>
      </c>
      <c r="Z1537" s="180"/>
      <c r="AB1537" s="180">
        <f t="shared" si="75"/>
        <v>350.56</v>
      </c>
      <c r="AC1537" s="180">
        <v>445.67</v>
      </c>
      <c r="AD1537" s="11"/>
      <c r="AE1537" s="4"/>
      <c r="AF1537" s="4"/>
    </row>
    <row r="1538" spans="1:32" x14ac:dyDescent="0.2">
      <c r="A1538" s="51"/>
      <c r="B1538" s="11"/>
      <c r="C1538" s="11" t="s">
        <v>380</v>
      </c>
      <c r="D1538" s="11"/>
      <c r="E1538" s="11" t="s">
        <v>82</v>
      </c>
      <c r="F1538" s="11">
        <v>3330236</v>
      </c>
      <c r="G1538" s="11"/>
      <c r="H1538" s="11"/>
      <c r="I1538" s="11"/>
      <c r="J1538" s="11">
        <v>535114.03000000166</v>
      </c>
      <c r="K1538" s="11"/>
      <c r="M1538" s="11">
        <v>6801</v>
      </c>
      <c r="N1538" s="64"/>
      <c r="P1538" s="189">
        <f t="shared" si="73"/>
        <v>78.681668872224918</v>
      </c>
      <c r="Q1538" s="11"/>
      <c r="R1538" s="11"/>
      <c r="S1538" s="11"/>
      <c r="T1538" s="166">
        <f t="shared" si="74"/>
        <v>489.66857815027203</v>
      </c>
      <c r="U1538" s="11"/>
      <c r="V1538" s="11"/>
      <c r="W1538" s="11"/>
      <c r="Y1538" s="155">
        <v>535114.03000000166</v>
      </c>
      <c r="Z1538" s="180"/>
      <c r="AB1538" s="180">
        <f t="shared" si="75"/>
        <v>496505.17</v>
      </c>
      <c r="AC1538" s="180">
        <v>631218.41</v>
      </c>
      <c r="AD1538" s="11"/>
      <c r="AE1538" s="4"/>
      <c r="AF1538" s="4"/>
    </row>
    <row r="1539" spans="1:32" x14ac:dyDescent="0.2">
      <c r="A1539" s="51"/>
      <c r="B1539" s="11"/>
      <c r="C1539" s="11" t="s">
        <v>382</v>
      </c>
      <c r="D1539" s="11"/>
      <c r="E1539" s="11" t="s">
        <v>142</v>
      </c>
      <c r="F1539" s="11">
        <v>714</v>
      </c>
      <c r="G1539" s="11"/>
      <c r="H1539" s="11"/>
      <c r="I1539" s="11"/>
      <c r="J1539" s="11">
        <v>118.18</v>
      </c>
      <c r="K1539" s="11"/>
      <c r="M1539" s="11">
        <v>1</v>
      </c>
      <c r="N1539" s="64"/>
      <c r="P1539" s="189">
        <f t="shared" si="73"/>
        <v>118.18</v>
      </c>
      <c r="Q1539" s="11"/>
      <c r="R1539" s="11"/>
      <c r="S1539" s="11"/>
      <c r="T1539" s="166">
        <f t="shared" si="74"/>
        <v>714</v>
      </c>
      <c r="U1539" s="11"/>
      <c r="V1539" s="11"/>
      <c r="W1539" s="11"/>
      <c r="Y1539" s="155">
        <v>118.18</v>
      </c>
      <c r="Z1539" s="180"/>
      <c r="AB1539" s="180">
        <f t="shared" si="75"/>
        <v>109.65</v>
      </c>
      <c r="AC1539" s="180">
        <v>139.4</v>
      </c>
      <c r="AD1539" s="11"/>
      <c r="AE1539" s="4"/>
      <c r="AF1539" s="4"/>
    </row>
    <row r="1540" spans="1:32" x14ac:dyDescent="0.2">
      <c r="A1540" s="51"/>
      <c r="B1540" s="11"/>
      <c r="C1540" s="11" t="s">
        <v>383</v>
      </c>
      <c r="D1540" s="11"/>
      <c r="E1540" s="11" t="s">
        <v>183</v>
      </c>
      <c r="F1540" s="11">
        <v>3328553</v>
      </c>
      <c r="G1540" s="11"/>
      <c r="H1540" s="11"/>
      <c r="I1540" s="11"/>
      <c r="J1540" s="11">
        <v>510075.20999999944</v>
      </c>
      <c r="K1540" s="11"/>
      <c r="M1540" s="11">
        <v>3567</v>
      </c>
      <c r="N1540" s="64"/>
      <c r="P1540" s="189">
        <f t="shared" si="73"/>
        <v>142.99837678721599</v>
      </c>
      <c r="Q1540" s="11"/>
      <c r="R1540" s="11"/>
      <c r="S1540" s="11"/>
      <c r="T1540" s="166">
        <f t="shared" si="74"/>
        <v>933.15194841603591</v>
      </c>
      <c r="U1540" s="11"/>
      <c r="V1540" s="11"/>
      <c r="W1540" s="11"/>
      <c r="Y1540" s="155">
        <v>510075.20999999944</v>
      </c>
      <c r="Z1540" s="180"/>
      <c r="AB1540" s="180">
        <f t="shared" si="75"/>
        <v>473272.92</v>
      </c>
      <c r="AC1540" s="180">
        <v>601682.72</v>
      </c>
      <c r="AD1540" s="11"/>
      <c r="AE1540" s="4"/>
      <c r="AF1540" s="4"/>
    </row>
    <row r="1541" spans="1:32" x14ac:dyDescent="0.2">
      <c r="A1541" s="51"/>
      <c r="B1541" s="11"/>
      <c r="C1541" s="11" t="s">
        <v>383</v>
      </c>
      <c r="D1541" s="11"/>
      <c r="E1541" s="11" t="s">
        <v>384</v>
      </c>
      <c r="F1541" s="11">
        <v>13283</v>
      </c>
      <c r="G1541" s="11"/>
      <c r="H1541" s="11"/>
      <c r="I1541" s="11"/>
      <c r="J1541" s="11">
        <v>2071.84</v>
      </c>
      <c r="K1541" s="11"/>
      <c r="M1541" s="11">
        <v>15</v>
      </c>
      <c r="N1541" s="64"/>
      <c r="P1541" s="189">
        <f t="shared" si="73"/>
        <v>138.12266666666667</v>
      </c>
      <c r="Q1541" s="11"/>
      <c r="R1541" s="11"/>
      <c r="S1541" s="11"/>
      <c r="T1541" s="166">
        <f t="shared" si="74"/>
        <v>885.5333333333333</v>
      </c>
      <c r="U1541" s="11"/>
      <c r="V1541" s="11"/>
      <c r="W1541" s="11"/>
      <c r="Y1541" s="155">
        <v>2071.84</v>
      </c>
      <c r="Z1541" s="180"/>
      <c r="AB1541" s="180">
        <f t="shared" si="75"/>
        <v>1922.36</v>
      </c>
      <c r="AC1541" s="180">
        <v>2443.9299999999998</v>
      </c>
      <c r="AD1541" s="11"/>
      <c r="AE1541" s="4"/>
      <c r="AF1541" s="4"/>
    </row>
    <row r="1542" spans="1:32" x14ac:dyDescent="0.2">
      <c r="A1542" s="51"/>
      <c r="B1542" s="11"/>
      <c r="C1542" s="11" t="s">
        <v>385</v>
      </c>
      <c r="D1542" s="11"/>
      <c r="E1542" s="11" t="s">
        <v>121</v>
      </c>
      <c r="F1542" s="11">
        <v>902589</v>
      </c>
      <c r="G1542" s="11"/>
      <c r="H1542" s="11"/>
      <c r="I1542" s="11"/>
      <c r="J1542" s="11">
        <v>142405.20000000077</v>
      </c>
      <c r="K1542" s="11"/>
      <c r="M1542" s="11">
        <v>1496</v>
      </c>
      <c r="N1542" s="64"/>
      <c r="P1542" s="189">
        <f t="shared" si="73"/>
        <v>95.190641711230455</v>
      </c>
      <c r="Q1542" s="11"/>
      <c r="R1542" s="11"/>
      <c r="S1542" s="11"/>
      <c r="T1542" s="166">
        <f t="shared" si="74"/>
        <v>603.33489304812838</v>
      </c>
      <c r="U1542" s="11"/>
      <c r="V1542" s="11"/>
      <c r="W1542" s="11"/>
      <c r="Y1542" s="155">
        <v>142405.20000000077</v>
      </c>
      <c r="Z1542" s="180"/>
      <c r="AB1542" s="180">
        <f t="shared" si="75"/>
        <v>132130.56</v>
      </c>
      <c r="AC1542" s="180">
        <v>167980.62</v>
      </c>
      <c r="AD1542" s="11"/>
      <c r="AE1542" s="4"/>
      <c r="AF1542" s="4"/>
    </row>
    <row r="1543" spans="1:32" x14ac:dyDescent="0.2">
      <c r="A1543" s="51"/>
      <c r="B1543" s="11"/>
      <c r="C1543" s="11" t="s">
        <v>385</v>
      </c>
      <c r="D1543" s="11"/>
      <c r="E1543" s="11" t="s">
        <v>386</v>
      </c>
      <c r="F1543" s="11">
        <v>889</v>
      </c>
      <c r="G1543" s="11"/>
      <c r="H1543" s="11"/>
      <c r="I1543" s="11"/>
      <c r="J1543" s="11">
        <v>146.15</v>
      </c>
      <c r="K1543" s="11"/>
      <c r="M1543" s="11">
        <v>1</v>
      </c>
      <c r="N1543" s="64"/>
      <c r="P1543" s="189">
        <f t="shared" si="73"/>
        <v>146.15</v>
      </c>
      <c r="Q1543" s="11"/>
      <c r="R1543" s="11"/>
      <c r="S1543" s="11"/>
      <c r="T1543" s="166">
        <f t="shared" si="74"/>
        <v>889</v>
      </c>
      <c r="U1543" s="11"/>
      <c r="V1543" s="11"/>
      <c r="W1543" s="11"/>
      <c r="Y1543" s="155">
        <v>146.15</v>
      </c>
      <c r="Z1543" s="180"/>
      <c r="AB1543" s="180">
        <f t="shared" si="75"/>
        <v>135.61000000000001</v>
      </c>
      <c r="AC1543" s="180">
        <v>172.4</v>
      </c>
      <c r="AD1543" s="11"/>
      <c r="AE1543" s="4"/>
      <c r="AF1543" s="4"/>
    </row>
    <row r="1544" spans="1:32" x14ac:dyDescent="0.2">
      <c r="A1544" s="51"/>
      <c r="B1544" s="11"/>
      <c r="C1544" s="11" t="s">
        <v>387</v>
      </c>
      <c r="D1544" s="11"/>
      <c r="E1544" s="11" t="s">
        <v>107</v>
      </c>
      <c r="F1544" s="11">
        <v>120835</v>
      </c>
      <c r="G1544" s="11"/>
      <c r="H1544" s="11"/>
      <c r="I1544" s="11"/>
      <c r="J1544" s="11">
        <v>18796.52</v>
      </c>
      <c r="K1544" s="11"/>
      <c r="M1544" s="11">
        <v>72</v>
      </c>
      <c r="N1544" s="64"/>
      <c r="P1544" s="189">
        <f t="shared" si="73"/>
        <v>261.0627777777778</v>
      </c>
      <c r="Q1544" s="11"/>
      <c r="R1544" s="11"/>
      <c r="S1544" s="11"/>
      <c r="T1544" s="166">
        <f t="shared" si="74"/>
        <v>1678.2638888888889</v>
      </c>
      <c r="U1544" s="11"/>
      <c r="V1544" s="11"/>
      <c r="W1544" s="11"/>
      <c r="Y1544" s="155">
        <v>18796.52</v>
      </c>
      <c r="Z1544" s="180"/>
      <c r="AB1544" s="180">
        <f t="shared" si="75"/>
        <v>17440.34</v>
      </c>
      <c r="AC1544" s="180">
        <v>22172.3</v>
      </c>
      <c r="AD1544" s="11"/>
      <c r="AE1544" s="4"/>
      <c r="AF1544" s="4"/>
    </row>
    <row r="1545" spans="1:32" x14ac:dyDescent="0.2">
      <c r="A1545" s="51"/>
      <c r="B1545" s="11"/>
      <c r="C1545" s="11" t="s">
        <v>388</v>
      </c>
      <c r="D1545" s="11"/>
      <c r="E1545" s="11" t="s">
        <v>389</v>
      </c>
      <c r="F1545" s="11">
        <v>88082</v>
      </c>
      <c r="G1545" s="11"/>
      <c r="H1545" s="11"/>
      <c r="I1545" s="11"/>
      <c r="J1545" s="11">
        <v>13730.71</v>
      </c>
      <c r="K1545" s="11"/>
      <c r="M1545" s="11">
        <v>118</v>
      </c>
      <c r="N1545" s="64"/>
      <c r="P1545" s="189">
        <f t="shared" si="73"/>
        <v>116.36194915254237</v>
      </c>
      <c r="Q1545" s="11"/>
      <c r="R1545" s="11"/>
      <c r="S1545" s="11"/>
      <c r="T1545" s="166">
        <f t="shared" si="74"/>
        <v>746.45762711864404</v>
      </c>
      <c r="U1545" s="11"/>
      <c r="V1545" s="11"/>
      <c r="W1545" s="11"/>
      <c r="Y1545" s="155">
        <v>13730.71</v>
      </c>
      <c r="Z1545" s="180"/>
      <c r="AB1545" s="180">
        <f t="shared" si="75"/>
        <v>12740.03</v>
      </c>
      <c r="AC1545" s="180">
        <v>16196.69</v>
      </c>
      <c r="AD1545" s="11"/>
      <c r="AE1545" s="4"/>
      <c r="AF1545" s="4"/>
    </row>
    <row r="1546" spans="1:32" x14ac:dyDescent="0.2">
      <c r="A1546" s="51"/>
      <c r="B1546" s="11"/>
      <c r="C1546" s="11" t="s">
        <v>390</v>
      </c>
      <c r="D1546" s="11"/>
      <c r="E1546" s="11" t="s">
        <v>84</v>
      </c>
      <c r="F1546" s="11">
        <v>183085</v>
      </c>
      <c r="G1546" s="11"/>
      <c r="H1546" s="11"/>
      <c r="I1546" s="11"/>
      <c r="J1546" s="11">
        <v>28263.000000000007</v>
      </c>
      <c r="K1546" s="11"/>
      <c r="M1546" s="11">
        <v>159</v>
      </c>
      <c r="N1546" s="64"/>
      <c r="P1546" s="189">
        <f t="shared" si="73"/>
        <v>177.75471698113213</v>
      </c>
      <c r="Q1546" s="11"/>
      <c r="R1546" s="11"/>
      <c r="S1546" s="11"/>
      <c r="T1546" s="166">
        <f t="shared" si="74"/>
        <v>1151.4779874213837</v>
      </c>
      <c r="U1546" s="11"/>
      <c r="V1546" s="11"/>
      <c r="W1546" s="11"/>
      <c r="Y1546" s="155">
        <v>28263.000000000007</v>
      </c>
      <c r="Z1546" s="180"/>
      <c r="AB1546" s="180">
        <f t="shared" si="75"/>
        <v>26223.8</v>
      </c>
      <c r="AC1546" s="180">
        <v>33338.92</v>
      </c>
      <c r="AD1546" s="11"/>
      <c r="AE1546" s="4"/>
      <c r="AF1546" s="4"/>
    </row>
    <row r="1547" spans="1:32" x14ac:dyDescent="0.2">
      <c r="A1547" s="51"/>
      <c r="B1547" s="11"/>
      <c r="C1547" s="11" t="s">
        <v>391</v>
      </c>
      <c r="D1547" s="11"/>
      <c r="E1547" s="11" t="s">
        <v>206</v>
      </c>
      <c r="F1547" s="11">
        <v>151</v>
      </c>
      <c r="G1547" s="11"/>
      <c r="H1547" s="11"/>
      <c r="I1547" s="11"/>
      <c r="J1547" s="11">
        <v>26.38</v>
      </c>
      <c r="K1547" s="11"/>
      <c r="M1547" s="11">
        <v>1</v>
      </c>
      <c r="N1547" s="64"/>
      <c r="P1547" s="189">
        <f t="shared" si="73"/>
        <v>26.38</v>
      </c>
      <c r="Q1547" s="11"/>
      <c r="R1547" s="11"/>
      <c r="S1547" s="11"/>
      <c r="T1547" s="166">
        <f t="shared" si="74"/>
        <v>151</v>
      </c>
      <c r="U1547" s="11"/>
      <c r="V1547" s="11"/>
      <c r="W1547" s="11"/>
      <c r="Y1547" s="155">
        <v>26.38</v>
      </c>
      <c r="Z1547" s="180"/>
      <c r="AB1547" s="180">
        <f t="shared" si="75"/>
        <v>24.48</v>
      </c>
      <c r="AC1547" s="180">
        <v>31.12</v>
      </c>
      <c r="AD1547" s="11"/>
      <c r="AE1547" s="4"/>
      <c r="AF1547" s="4"/>
    </row>
    <row r="1548" spans="1:32" x14ac:dyDescent="0.2">
      <c r="A1548" s="51"/>
      <c r="B1548" s="11"/>
      <c r="C1548" s="11" t="s">
        <v>391</v>
      </c>
      <c r="D1548" s="11"/>
      <c r="E1548" s="11" t="s">
        <v>75</v>
      </c>
      <c r="F1548" s="11">
        <v>1303</v>
      </c>
      <c r="G1548" s="11"/>
      <c r="H1548" s="11"/>
      <c r="I1548" s="11"/>
      <c r="J1548" s="11">
        <v>221.62</v>
      </c>
      <c r="K1548" s="11"/>
      <c r="M1548" s="11">
        <v>3</v>
      </c>
      <c r="N1548" s="64"/>
      <c r="P1548" s="189">
        <f t="shared" si="73"/>
        <v>73.873333333333335</v>
      </c>
      <c r="Q1548" s="11"/>
      <c r="R1548" s="11"/>
      <c r="S1548" s="11"/>
      <c r="T1548" s="166">
        <f t="shared" si="74"/>
        <v>434.33333333333331</v>
      </c>
      <c r="U1548" s="11"/>
      <c r="V1548" s="11"/>
      <c r="W1548" s="11"/>
      <c r="Y1548" s="155">
        <v>221.62</v>
      </c>
      <c r="Z1548" s="180"/>
      <c r="AB1548" s="180">
        <f t="shared" si="75"/>
        <v>205.63</v>
      </c>
      <c r="AC1548" s="180">
        <v>261.42</v>
      </c>
      <c r="AD1548" s="11"/>
      <c r="AE1548" s="4"/>
      <c r="AF1548" s="4"/>
    </row>
    <row r="1549" spans="1:32" x14ac:dyDescent="0.2">
      <c r="A1549" s="51"/>
      <c r="B1549" s="11"/>
      <c r="C1549" s="11" t="s">
        <v>391</v>
      </c>
      <c r="D1549" s="11"/>
      <c r="E1549" s="11" t="s">
        <v>117</v>
      </c>
      <c r="F1549" s="11">
        <v>7252299</v>
      </c>
      <c r="G1549" s="11"/>
      <c r="H1549" s="11"/>
      <c r="I1549" s="11"/>
      <c r="J1549" s="11">
        <v>1117472.4799999967</v>
      </c>
      <c r="K1549" s="11"/>
      <c r="M1549" s="11">
        <v>9631</v>
      </c>
      <c r="N1549" s="64"/>
      <c r="P1549" s="189">
        <f t="shared" si="73"/>
        <v>116.02870729934553</v>
      </c>
      <c r="Q1549" s="11"/>
      <c r="R1549" s="11"/>
      <c r="S1549" s="11"/>
      <c r="T1549" s="166">
        <f t="shared" si="74"/>
        <v>753.01619769494346</v>
      </c>
      <c r="U1549" s="11"/>
      <c r="V1549" s="11"/>
      <c r="W1549" s="11"/>
      <c r="Y1549" s="155">
        <v>1117472.4799999967</v>
      </c>
      <c r="Z1549" s="180"/>
      <c r="AB1549" s="180">
        <f t="shared" si="75"/>
        <v>1036846.04</v>
      </c>
      <c r="AC1549" s="180">
        <v>1318166.1499999999</v>
      </c>
      <c r="AD1549" s="11"/>
      <c r="AE1549" s="4"/>
      <c r="AF1549" s="4"/>
    </row>
    <row r="1550" spans="1:32" x14ac:dyDescent="0.2">
      <c r="A1550" s="51"/>
      <c r="B1550" s="11"/>
      <c r="C1550" s="11" t="s">
        <v>392</v>
      </c>
      <c r="D1550" s="11"/>
      <c r="E1550" s="11" t="s">
        <v>93</v>
      </c>
      <c r="F1550" s="11">
        <v>254105</v>
      </c>
      <c r="G1550" s="11"/>
      <c r="H1550" s="11"/>
      <c r="I1550" s="11"/>
      <c r="J1550" s="11">
        <v>39994.930000000233</v>
      </c>
      <c r="K1550" s="11"/>
      <c r="M1550" s="11">
        <v>668</v>
      </c>
      <c r="N1550" s="64"/>
      <c r="P1550" s="189">
        <f t="shared" si="73"/>
        <v>59.872649700599155</v>
      </c>
      <c r="Q1550" s="11"/>
      <c r="R1550" s="11"/>
      <c r="S1550" s="11"/>
      <c r="T1550" s="166">
        <f t="shared" si="74"/>
        <v>380.39670658682633</v>
      </c>
      <c r="U1550" s="11"/>
      <c r="V1550" s="11"/>
      <c r="W1550" s="11"/>
      <c r="Y1550" s="155">
        <v>39994.930000000233</v>
      </c>
      <c r="Z1550" s="180"/>
      <c r="AB1550" s="180">
        <f t="shared" si="75"/>
        <v>37109.269999999997</v>
      </c>
      <c r="AC1550" s="180">
        <v>47177.86</v>
      </c>
      <c r="AD1550" s="11"/>
      <c r="AE1550" s="4"/>
      <c r="AF1550" s="4"/>
    </row>
    <row r="1551" spans="1:32" x14ac:dyDescent="0.2">
      <c r="A1551" s="51"/>
      <c r="B1551" s="11"/>
      <c r="C1551" s="11" t="s">
        <v>393</v>
      </c>
      <c r="D1551" s="11"/>
      <c r="E1551" s="11" t="s">
        <v>98</v>
      </c>
      <c r="F1551" s="11">
        <v>97664</v>
      </c>
      <c r="G1551" s="11"/>
      <c r="H1551" s="11"/>
      <c r="I1551" s="11"/>
      <c r="J1551" s="11">
        <v>16270.669999999993</v>
      </c>
      <c r="K1551" s="11"/>
      <c r="M1551" s="11">
        <v>119</v>
      </c>
      <c r="N1551" s="64"/>
      <c r="P1551" s="189">
        <f t="shared" si="73"/>
        <v>136.72831932773104</v>
      </c>
      <c r="Q1551" s="11"/>
      <c r="R1551" s="11"/>
      <c r="S1551" s="11"/>
      <c r="T1551" s="166">
        <f t="shared" si="74"/>
        <v>820.70588235294122</v>
      </c>
      <c r="U1551" s="11"/>
      <c r="V1551" s="11"/>
      <c r="W1551" s="11"/>
      <c r="Y1551" s="155">
        <v>16270.669999999993</v>
      </c>
      <c r="Z1551" s="180"/>
      <c r="AB1551" s="180">
        <f t="shared" si="75"/>
        <v>15096.73</v>
      </c>
      <c r="AC1551" s="180">
        <v>19192.82</v>
      </c>
      <c r="AD1551" s="11"/>
      <c r="AE1551" s="4"/>
      <c r="AF1551" s="4"/>
    </row>
    <row r="1552" spans="1:32" x14ac:dyDescent="0.2">
      <c r="A1552" s="51"/>
      <c r="B1552" s="11"/>
      <c r="C1552" s="11" t="s">
        <v>393</v>
      </c>
      <c r="D1552" s="11"/>
      <c r="E1552" s="11" t="s">
        <v>75</v>
      </c>
      <c r="F1552" s="11">
        <v>2633684</v>
      </c>
      <c r="G1552" s="11"/>
      <c r="H1552" s="11"/>
      <c r="I1552" s="11"/>
      <c r="J1552" s="11">
        <v>405077.66000000027</v>
      </c>
      <c r="K1552" s="11"/>
      <c r="M1552" s="11">
        <v>3598</v>
      </c>
      <c r="N1552" s="64"/>
      <c r="P1552" s="189">
        <f t="shared" si="73"/>
        <v>112.58411895497505</v>
      </c>
      <c r="Q1552" s="11"/>
      <c r="R1552" s="11"/>
      <c r="S1552" s="11"/>
      <c r="T1552" s="166">
        <f t="shared" si="74"/>
        <v>731.98554752640359</v>
      </c>
      <c r="U1552" s="11"/>
      <c r="V1552" s="11"/>
      <c r="W1552" s="11"/>
      <c r="Y1552" s="155">
        <v>405077.66000000027</v>
      </c>
      <c r="Z1552" s="180"/>
      <c r="AB1552" s="180">
        <f t="shared" si="75"/>
        <v>375851.02</v>
      </c>
      <c r="AC1552" s="180">
        <v>477828.02</v>
      </c>
      <c r="AD1552" s="11"/>
      <c r="AE1552" s="4"/>
      <c r="AF1552" s="4"/>
    </row>
    <row r="1553" spans="1:32" x14ac:dyDescent="0.2">
      <c r="A1553" s="51"/>
      <c r="B1553" s="11"/>
      <c r="C1553" s="11" t="s">
        <v>393</v>
      </c>
      <c r="D1553" s="11"/>
      <c r="E1553" s="11" t="s">
        <v>117</v>
      </c>
      <c r="F1553" s="11">
        <v>891</v>
      </c>
      <c r="G1553" s="11"/>
      <c r="H1553" s="11"/>
      <c r="I1553" s="11"/>
      <c r="J1553" s="11">
        <v>146.31</v>
      </c>
      <c r="K1553" s="11"/>
      <c r="M1553" s="11">
        <v>1</v>
      </c>
      <c r="N1553" s="64"/>
      <c r="P1553" s="189">
        <f t="shared" si="73"/>
        <v>146.31</v>
      </c>
      <c r="Q1553" s="11"/>
      <c r="R1553" s="11"/>
      <c r="S1553" s="11"/>
      <c r="T1553" s="166">
        <f t="shared" si="74"/>
        <v>891</v>
      </c>
      <c r="U1553" s="11"/>
      <c r="V1553" s="11"/>
      <c r="W1553" s="11"/>
      <c r="Y1553" s="155">
        <v>146.31</v>
      </c>
      <c r="Z1553" s="180"/>
      <c r="AB1553" s="180">
        <f t="shared" si="75"/>
        <v>135.75</v>
      </c>
      <c r="AC1553" s="180">
        <v>172.59</v>
      </c>
      <c r="AD1553" s="11"/>
      <c r="AE1553" s="4"/>
      <c r="AF1553" s="4"/>
    </row>
    <row r="1554" spans="1:32" x14ac:dyDescent="0.2">
      <c r="A1554" s="51"/>
      <c r="B1554" s="11"/>
      <c r="C1554" s="11" t="s">
        <v>394</v>
      </c>
      <c r="D1554" s="11"/>
      <c r="E1554" s="11" t="s">
        <v>384</v>
      </c>
      <c r="F1554" s="11">
        <v>3168800</v>
      </c>
      <c r="G1554" s="11"/>
      <c r="H1554" s="11"/>
      <c r="I1554" s="11"/>
      <c r="J1554" s="11">
        <v>478642.78999999847</v>
      </c>
      <c r="K1554" s="11"/>
      <c r="M1554" s="11">
        <v>2519</v>
      </c>
      <c r="N1554" s="64"/>
      <c r="P1554" s="189">
        <f t="shared" si="73"/>
        <v>190.01301707026536</v>
      </c>
      <c r="Q1554" s="11"/>
      <c r="R1554" s="11"/>
      <c r="S1554" s="11"/>
      <c r="T1554" s="166">
        <f t="shared" si="74"/>
        <v>1257.959507741167</v>
      </c>
      <c r="U1554" s="11"/>
      <c r="V1554" s="11"/>
      <c r="W1554" s="11"/>
      <c r="Y1554" s="155">
        <v>478642.78999999847</v>
      </c>
      <c r="Z1554" s="180"/>
      <c r="AB1554" s="180">
        <f t="shared" si="75"/>
        <v>444108.37</v>
      </c>
      <c r="AC1554" s="180">
        <v>564605.16</v>
      </c>
      <c r="AD1554" s="11"/>
      <c r="AE1554" s="4"/>
      <c r="AF1554" s="4"/>
    </row>
    <row r="1555" spans="1:32" x14ac:dyDescent="0.2">
      <c r="A1555" s="51"/>
      <c r="B1555" s="11"/>
      <c r="C1555" s="11" t="s">
        <v>394</v>
      </c>
      <c r="D1555" s="11"/>
      <c r="E1555" s="11" t="s">
        <v>86</v>
      </c>
      <c r="F1555" s="11">
        <v>11826</v>
      </c>
      <c r="G1555" s="11"/>
      <c r="H1555" s="11"/>
      <c r="I1555" s="11"/>
      <c r="J1555" s="11">
        <v>1690.06</v>
      </c>
      <c r="K1555" s="11"/>
      <c r="M1555" s="11">
        <v>11</v>
      </c>
      <c r="N1555" s="64"/>
      <c r="P1555" s="189">
        <f t="shared" si="73"/>
        <v>153.64181818181817</v>
      </c>
      <c r="Q1555" s="11"/>
      <c r="R1555" s="11"/>
      <c r="S1555" s="11"/>
      <c r="T1555" s="166">
        <f t="shared" si="74"/>
        <v>1075.090909090909</v>
      </c>
      <c r="U1555" s="11"/>
      <c r="V1555" s="11"/>
      <c r="W1555" s="11"/>
      <c r="Y1555" s="155">
        <v>1690.06</v>
      </c>
      <c r="Z1555" s="180"/>
      <c r="AB1555" s="180">
        <f t="shared" si="75"/>
        <v>1568.12</v>
      </c>
      <c r="AC1555" s="180">
        <v>1993.59</v>
      </c>
      <c r="AD1555" s="11"/>
      <c r="AE1555" s="4"/>
      <c r="AF1555" s="4"/>
    </row>
    <row r="1556" spans="1:32" x14ac:dyDescent="0.2">
      <c r="A1556" s="51"/>
      <c r="B1556" s="11"/>
      <c r="C1556" s="11" t="s">
        <v>395</v>
      </c>
      <c r="D1556" s="11"/>
      <c r="E1556" s="11" t="s">
        <v>378</v>
      </c>
      <c r="F1556" s="11">
        <v>807</v>
      </c>
      <c r="G1556" s="11"/>
      <c r="H1556" s="11"/>
      <c r="I1556" s="11"/>
      <c r="J1556" s="11">
        <v>132.66</v>
      </c>
      <c r="K1556" s="11"/>
      <c r="M1556" s="11">
        <v>1</v>
      </c>
      <c r="N1556" s="64"/>
      <c r="P1556" s="189">
        <f t="shared" si="73"/>
        <v>132.66</v>
      </c>
      <c r="Q1556" s="11"/>
      <c r="R1556" s="11"/>
      <c r="S1556" s="11"/>
      <c r="T1556" s="166">
        <f t="shared" si="74"/>
        <v>807</v>
      </c>
      <c r="U1556" s="11"/>
      <c r="V1556" s="11"/>
      <c r="W1556" s="11"/>
      <c r="Y1556" s="155">
        <v>132.66</v>
      </c>
      <c r="Z1556" s="180"/>
      <c r="AB1556" s="180">
        <f t="shared" si="75"/>
        <v>123.09</v>
      </c>
      <c r="AC1556" s="180">
        <v>156.49</v>
      </c>
      <c r="AD1556" s="11"/>
      <c r="AE1556" s="4"/>
      <c r="AF1556" s="4"/>
    </row>
    <row r="1557" spans="1:32" x14ac:dyDescent="0.2">
      <c r="A1557" s="51"/>
      <c r="B1557" s="11"/>
      <c r="C1557" s="11" t="s">
        <v>395</v>
      </c>
      <c r="D1557" s="11"/>
      <c r="E1557" s="11" t="s">
        <v>379</v>
      </c>
      <c r="F1557" s="11">
        <v>1565582</v>
      </c>
      <c r="G1557" s="11"/>
      <c r="H1557" s="11"/>
      <c r="I1557" s="11"/>
      <c r="J1557" s="11">
        <v>236411.36000000013</v>
      </c>
      <c r="K1557" s="11"/>
      <c r="M1557" s="11">
        <v>1659</v>
      </c>
      <c r="N1557" s="64"/>
      <c r="P1557" s="189">
        <f t="shared" si="73"/>
        <v>142.5023267028331</v>
      </c>
      <c r="Q1557" s="11"/>
      <c r="R1557" s="11"/>
      <c r="S1557" s="11"/>
      <c r="T1557" s="166">
        <f t="shared" si="74"/>
        <v>943.69017480409889</v>
      </c>
      <c r="U1557" s="11"/>
      <c r="V1557" s="11"/>
      <c r="W1557" s="11"/>
      <c r="Y1557" s="155">
        <v>236411.36000000013</v>
      </c>
      <c r="Z1557" s="180"/>
      <c r="AB1557" s="180">
        <f t="shared" si="75"/>
        <v>219354.11</v>
      </c>
      <c r="AC1557" s="180">
        <v>278869.90999999997</v>
      </c>
      <c r="AD1557" s="11"/>
      <c r="AE1557" s="4"/>
      <c r="AF1557" s="4"/>
    </row>
    <row r="1558" spans="1:32" x14ac:dyDescent="0.2">
      <c r="A1558" s="51"/>
      <c r="B1558" s="11"/>
      <c r="C1558" s="11" t="s">
        <v>396</v>
      </c>
      <c r="D1558" s="11"/>
      <c r="E1558" s="11" t="s">
        <v>171</v>
      </c>
      <c r="F1558" s="11">
        <v>9142091</v>
      </c>
      <c r="G1558" s="11"/>
      <c r="H1558" s="11"/>
      <c r="I1558" s="11"/>
      <c r="J1558" s="11">
        <v>1388241.8300000017</v>
      </c>
      <c r="K1558" s="11"/>
      <c r="M1558" s="11">
        <v>11189</v>
      </c>
      <c r="N1558" s="64"/>
      <c r="P1558" s="189">
        <f t="shared" si="73"/>
        <v>124.07201984091533</v>
      </c>
      <c r="Q1558" s="11"/>
      <c r="R1558" s="11"/>
      <c r="S1558" s="11"/>
      <c r="T1558" s="166">
        <f t="shared" si="74"/>
        <v>817.06059522745556</v>
      </c>
      <c r="U1558" s="11"/>
      <c r="V1558" s="11"/>
      <c r="W1558" s="11"/>
      <c r="Y1558" s="155">
        <v>1388241.8300000017</v>
      </c>
      <c r="Z1558" s="180"/>
      <c r="AB1558" s="180">
        <f t="shared" si="75"/>
        <v>1288079.19</v>
      </c>
      <c r="AC1558" s="180">
        <v>1637564.61</v>
      </c>
      <c r="AD1558" s="11"/>
      <c r="AE1558" s="4"/>
      <c r="AF1558" s="4"/>
    </row>
    <row r="1559" spans="1:32" x14ac:dyDescent="0.2">
      <c r="A1559" s="51"/>
      <c r="B1559" s="11"/>
      <c r="C1559" s="11" t="s">
        <v>398</v>
      </c>
      <c r="D1559" s="11"/>
      <c r="E1559" s="11" t="s">
        <v>399</v>
      </c>
      <c r="F1559" s="11">
        <v>453222</v>
      </c>
      <c r="G1559" s="11"/>
      <c r="H1559" s="11"/>
      <c r="I1559" s="11"/>
      <c r="J1559" s="11">
        <v>68535.590000000011</v>
      </c>
      <c r="K1559" s="11"/>
      <c r="M1559" s="11">
        <v>426</v>
      </c>
      <c r="N1559" s="64"/>
      <c r="P1559" s="189">
        <f t="shared" si="73"/>
        <v>160.88166666666669</v>
      </c>
      <c r="Q1559" s="11"/>
      <c r="R1559" s="11"/>
      <c r="S1559" s="11"/>
      <c r="T1559" s="166">
        <f t="shared" si="74"/>
        <v>1063.9014084507041</v>
      </c>
      <c r="U1559" s="11"/>
      <c r="V1559" s="11"/>
      <c r="W1559" s="11"/>
      <c r="Y1559" s="155">
        <v>68535.590000000011</v>
      </c>
      <c r="Z1559" s="180"/>
      <c r="AB1559" s="180">
        <f t="shared" si="75"/>
        <v>63590.7</v>
      </c>
      <c r="AC1559" s="180">
        <v>80844.31</v>
      </c>
      <c r="AD1559" s="11"/>
      <c r="AE1559" s="4"/>
      <c r="AF1559" s="4"/>
    </row>
    <row r="1560" spans="1:32" x14ac:dyDescent="0.2">
      <c r="A1560" s="51"/>
      <c r="B1560" s="11"/>
      <c r="C1560" s="11" t="s">
        <v>400</v>
      </c>
      <c r="D1560" s="11"/>
      <c r="E1560" s="11" t="s">
        <v>183</v>
      </c>
      <c r="F1560" s="11">
        <v>39374</v>
      </c>
      <c r="G1560" s="11"/>
      <c r="H1560" s="11"/>
      <c r="I1560" s="11"/>
      <c r="J1560" s="11">
        <v>5724.130000000001</v>
      </c>
      <c r="K1560" s="11"/>
      <c r="M1560" s="11">
        <v>27</v>
      </c>
      <c r="N1560" s="64"/>
      <c r="P1560" s="189">
        <f t="shared" si="73"/>
        <v>212.00481481481486</v>
      </c>
      <c r="Q1560" s="11"/>
      <c r="R1560" s="11"/>
      <c r="S1560" s="11"/>
      <c r="T1560" s="166">
        <f t="shared" si="74"/>
        <v>1458.2962962962963</v>
      </c>
      <c r="U1560" s="11"/>
      <c r="V1560" s="11"/>
      <c r="W1560" s="11"/>
      <c r="Y1560" s="155">
        <v>5724.130000000001</v>
      </c>
      <c r="Z1560" s="180"/>
      <c r="AB1560" s="180">
        <f t="shared" si="75"/>
        <v>5311.13</v>
      </c>
      <c r="AC1560" s="180">
        <v>6752.16</v>
      </c>
      <c r="AD1560" s="11"/>
      <c r="AE1560" s="4"/>
      <c r="AF1560" s="4"/>
    </row>
    <row r="1561" spans="1:32" x14ac:dyDescent="0.2">
      <c r="A1561" s="51"/>
      <c r="B1561" s="11"/>
      <c r="C1561" s="11" t="s">
        <v>401</v>
      </c>
      <c r="D1561" s="11"/>
      <c r="E1561" s="11" t="s">
        <v>153</v>
      </c>
      <c r="F1561" s="11">
        <v>774035</v>
      </c>
      <c r="G1561" s="11"/>
      <c r="H1561" s="11"/>
      <c r="I1561" s="11"/>
      <c r="J1561" s="11">
        <v>119254.78999999994</v>
      </c>
      <c r="K1561" s="11"/>
      <c r="M1561" s="11">
        <v>939</v>
      </c>
      <c r="N1561" s="64"/>
      <c r="P1561" s="189">
        <f t="shared" si="73"/>
        <v>127.00190628328002</v>
      </c>
      <c r="Q1561" s="11"/>
      <c r="R1561" s="11"/>
      <c r="S1561" s="11"/>
      <c r="T1561" s="166">
        <f t="shared" si="74"/>
        <v>824.31842385516507</v>
      </c>
      <c r="U1561" s="11"/>
      <c r="V1561" s="11"/>
      <c r="W1561" s="11"/>
      <c r="Y1561" s="155">
        <v>119254.78999999994</v>
      </c>
      <c r="Z1561" s="180"/>
      <c r="AB1561" s="180">
        <f t="shared" si="75"/>
        <v>110650.47</v>
      </c>
      <c r="AC1561" s="180">
        <v>140672.48000000001</v>
      </c>
      <c r="AD1561" s="11"/>
      <c r="AE1561" s="4"/>
      <c r="AF1561" s="4"/>
    </row>
    <row r="1562" spans="1:32" x14ac:dyDescent="0.2">
      <c r="A1562" s="51"/>
      <c r="B1562" s="11"/>
      <c r="C1562" s="11" t="s">
        <v>402</v>
      </c>
      <c r="D1562" s="11"/>
      <c r="E1562" s="11" t="s">
        <v>403</v>
      </c>
      <c r="F1562" s="11">
        <v>431089</v>
      </c>
      <c r="G1562" s="11"/>
      <c r="H1562" s="11"/>
      <c r="I1562" s="11"/>
      <c r="J1562" s="11">
        <v>66801.610000000015</v>
      </c>
      <c r="K1562" s="11"/>
      <c r="M1562" s="11">
        <v>412</v>
      </c>
      <c r="N1562" s="64"/>
      <c r="P1562" s="189">
        <f t="shared" si="73"/>
        <v>162.13983009708741</v>
      </c>
      <c r="Q1562" s="11"/>
      <c r="R1562" s="11"/>
      <c r="S1562" s="11"/>
      <c r="T1562" s="166">
        <f t="shared" si="74"/>
        <v>1046.3325242718447</v>
      </c>
      <c r="U1562" s="11"/>
      <c r="V1562" s="11"/>
      <c r="W1562" s="11"/>
      <c r="Y1562" s="155">
        <v>66801.610000000015</v>
      </c>
      <c r="Z1562" s="180"/>
      <c r="AB1562" s="180">
        <f t="shared" si="75"/>
        <v>61981.83</v>
      </c>
      <c r="AC1562" s="180">
        <v>78798.92</v>
      </c>
      <c r="AD1562" s="11"/>
      <c r="AE1562" s="4"/>
      <c r="AF1562" s="4"/>
    </row>
    <row r="1563" spans="1:32" x14ac:dyDescent="0.2">
      <c r="A1563" s="51"/>
      <c r="B1563" s="11"/>
      <c r="C1563" s="11" t="s">
        <v>586</v>
      </c>
      <c r="D1563" s="11"/>
      <c r="E1563" s="11" t="s">
        <v>291</v>
      </c>
      <c r="F1563" s="11">
        <v>29</v>
      </c>
      <c r="G1563" s="11"/>
      <c r="H1563" s="11"/>
      <c r="I1563" s="11"/>
      <c r="J1563" s="11">
        <v>22.939999999999998</v>
      </c>
      <c r="K1563" s="11"/>
      <c r="M1563" s="11">
        <v>2</v>
      </c>
      <c r="N1563" s="64"/>
      <c r="P1563" s="189">
        <f t="shared" si="73"/>
        <v>11.469999999999999</v>
      </c>
      <c r="Q1563" s="11"/>
      <c r="R1563" s="11"/>
      <c r="S1563" s="11"/>
      <c r="T1563" s="166">
        <f t="shared" si="74"/>
        <v>14.5</v>
      </c>
      <c r="U1563" s="11"/>
      <c r="V1563" s="11"/>
      <c r="W1563" s="11"/>
      <c r="Y1563" s="155">
        <v>22.939999999999998</v>
      </c>
      <c r="Z1563" s="180"/>
      <c r="AB1563" s="180">
        <f t="shared" si="75"/>
        <v>21.28</v>
      </c>
      <c r="AC1563" s="180">
        <v>27.06</v>
      </c>
      <c r="AD1563" s="11"/>
      <c r="AE1563" s="4"/>
      <c r="AF1563" s="4"/>
    </row>
    <row r="1564" spans="1:32" x14ac:dyDescent="0.2">
      <c r="A1564" s="51"/>
      <c r="B1564" s="11"/>
      <c r="C1564" s="11" t="s">
        <v>404</v>
      </c>
      <c r="D1564" s="11"/>
      <c r="E1564" s="11" t="s">
        <v>91</v>
      </c>
      <c r="F1564" s="11">
        <v>1381986</v>
      </c>
      <c r="G1564" s="11"/>
      <c r="H1564" s="11"/>
      <c r="I1564" s="11"/>
      <c r="J1564" s="11">
        <v>210039.94999999975</v>
      </c>
      <c r="K1564" s="11"/>
      <c r="M1564" s="11">
        <v>1498</v>
      </c>
      <c r="N1564" s="64"/>
      <c r="P1564" s="189">
        <f t="shared" si="73"/>
        <v>140.21358477970611</v>
      </c>
      <c r="Q1564" s="11"/>
      <c r="R1564" s="11"/>
      <c r="S1564" s="11"/>
      <c r="T1564" s="166">
        <f t="shared" si="74"/>
        <v>922.55407209612815</v>
      </c>
      <c r="U1564" s="11"/>
      <c r="V1564" s="11"/>
      <c r="W1564" s="11"/>
      <c r="Y1564" s="155">
        <v>210039.94999999975</v>
      </c>
      <c r="Z1564" s="180"/>
      <c r="AB1564" s="180">
        <f t="shared" si="75"/>
        <v>194885.42</v>
      </c>
      <c r="AC1564" s="180">
        <v>247762.3</v>
      </c>
      <c r="AD1564" s="11"/>
      <c r="AE1564" s="4"/>
      <c r="AF1564" s="4"/>
    </row>
    <row r="1565" spans="1:32" x14ac:dyDescent="0.2">
      <c r="A1565" s="51"/>
      <c r="B1565" s="11"/>
      <c r="C1565" s="11" t="s">
        <v>404</v>
      </c>
      <c r="D1565" s="11"/>
      <c r="E1565" s="11" t="s">
        <v>291</v>
      </c>
      <c r="F1565" s="11">
        <v>456</v>
      </c>
      <c r="G1565" s="11"/>
      <c r="H1565" s="11"/>
      <c r="I1565" s="11"/>
      <c r="J1565" s="11">
        <v>77.790000000000006</v>
      </c>
      <c r="K1565" s="11"/>
      <c r="M1565" s="11">
        <v>1</v>
      </c>
      <c r="N1565" s="64"/>
      <c r="P1565" s="189">
        <f t="shared" si="73"/>
        <v>77.790000000000006</v>
      </c>
      <c r="Q1565" s="11"/>
      <c r="R1565" s="11"/>
      <c r="S1565" s="11"/>
      <c r="T1565" s="166">
        <f t="shared" si="74"/>
        <v>456</v>
      </c>
      <c r="U1565" s="11"/>
      <c r="V1565" s="11"/>
      <c r="W1565" s="11"/>
      <c r="Y1565" s="155">
        <v>77.790000000000006</v>
      </c>
      <c r="Z1565" s="180"/>
      <c r="AB1565" s="180">
        <f t="shared" si="75"/>
        <v>72.180000000000007</v>
      </c>
      <c r="AC1565" s="180">
        <v>91.76</v>
      </c>
      <c r="AD1565" s="11"/>
      <c r="AE1565" s="4"/>
      <c r="AF1565" s="4"/>
    </row>
    <row r="1566" spans="1:32" x14ac:dyDescent="0.2">
      <c r="A1566" s="51"/>
      <c r="B1566" s="11"/>
      <c r="C1566" s="11" t="s">
        <v>405</v>
      </c>
      <c r="D1566" s="11"/>
      <c r="E1566" s="11" t="s">
        <v>63</v>
      </c>
      <c r="F1566" s="11">
        <v>43565</v>
      </c>
      <c r="G1566" s="11"/>
      <c r="H1566" s="11"/>
      <c r="I1566" s="11"/>
      <c r="J1566" s="11">
        <v>7156.26</v>
      </c>
      <c r="K1566" s="11"/>
      <c r="M1566" s="11">
        <v>31</v>
      </c>
      <c r="N1566" s="64"/>
      <c r="P1566" s="189">
        <f t="shared" si="73"/>
        <v>230.84709677419355</v>
      </c>
      <c r="Q1566" s="11"/>
      <c r="R1566" s="11"/>
      <c r="S1566" s="11"/>
      <c r="T1566" s="166">
        <f t="shared" si="74"/>
        <v>1405.3225806451612</v>
      </c>
      <c r="U1566" s="11"/>
      <c r="V1566" s="11"/>
      <c r="W1566" s="11"/>
      <c r="Y1566" s="155">
        <v>7156.26</v>
      </c>
      <c r="Z1566" s="180"/>
      <c r="AB1566" s="180">
        <f t="shared" si="75"/>
        <v>6639.93</v>
      </c>
      <c r="AC1566" s="180">
        <v>8441.5</v>
      </c>
      <c r="AD1566" s="11"/>
      <c r="AE1566" s="4"/>
      <c r="AF1566" s="4"/>
    </row>
    <row r="1567" spans="1:32" x14ac:dyDescent="0.2">
      <c r="A1567" s="51"/>
      <c r="B1567" s="11"/>
      <c r="C1567" s="11" t="s">
        <v>405</v>
      </c>
      <c r="D1567" s="11"/>
      <c r="E1567" s="11" t="s">
        <v>62</v>
      </c>
      <c r="F1567" s="11">
        <v>5144</v>
      </c>
      <c r="G1567" s="11"/>
      <c r="H1567" s="11"/>
      <c r="I1567" s="11"/>
      <c r="J1567" s="11">
        <v>862.6400000000001</v>
      </c>
      <c r="K1567" s="11"/>
      <c r="M1567" s="11">
        <v>5</v>
      </c>
      <c r="N1567" s="64"/>
      <c r="P1567" s="189">
        <f t="shared" si="73"/>
        <v>172.52800000000002</v>
      </c>
      <c r="Q1567" s="11"/>
      <c r="R1567" s="11"/>
      <c r="S1567" s="11"/>
      <c r="T1567" s="166">
        <f t="shared" si="74"/>
        <v>1028.8</v>
      </c>
      <c r="U1567" s="11"/>
      <c r="V1567" s="11"/>
      <c r="W1567" s="11"/>
      <c r="Y1567" s="155">
        <v>862.6400000000001</v>
      </c>
      <c r="Z1567" s="180"/>
      <c r="AB1567" s="180">
        <f t="shared" si="75"/>
        <v>800.4</v>
      </c>
      <c r="AC1567" s="180">
        <v>1017.57</v>
      </c>
      <c r="AD1567" s="11"/>
      <c r="AE1567" s="4"/>
      <c r="AF1567" s="4"/>
    </row>
    <row r="1568" spans="1:32" x14ac:dyDescent="0.2">
      <c r="A1568" s="51"/>
      <c r="B1568" s="11"/>
      <c r="C1568" s="11" t="s">
        <v>406</v>
      </c>
      <c r="D1568" s="11"/>
      <c r="E1568" s="11" t="s">
        <v>379</v>
      </c>
      <c r="F1568" s="11">
        <v>399</v>
      </c>
      <c r="G1568" s="11"/>
      <c r="H1568" s="11"/>
      <c r="I1568" s="11"/>
      <c r="J1568" s="11">
        <v>67.87</v>
      </c>
      <c r="K1568" s="11"/>
      <c r="M1568" s="11">
        <v>1</v>
      </c>
      <c r="N1568" s="64"/>
      <c r="P1568" s="189">
        <f t="shared" si="73"/>
        <v>67.87</v>
      </c>
      <c r="Q1568" s="11"/>
      <c r="R1568" s="11"/>
      <c r="S1568" s="11"/>
      <c r="T1568" s="166">
        <f t="shared" si="74"/>
        <v>399</v>
      </c>
      <c r="U1568" s="11"/>
      <c r="V1568" s="11"/>
      <c r="W1568" s="11"/>
      <c r="Y1568" s="155">
        <v>67.87</v>
      </c>
      <c r="Z1568" s="180"/>
      <c r="AB1568" s="180">
        <f t="shared" si="75"/>
        <v>62.97</v>
      </c>
      <c r="AC1568" s="180">
        <v>80.06</v>
      </c>
      <c r="AD1568" s="11"/>
      <c r="AE1568" s="4"/>
      <c r="AF1568" s="4"/>
    </row>
    <row r="1569" spans="1:32" x14ac:dyDescent="0.2">
      <c r="A1569" s="51"/>
      <c r="B1569" s="11"/>
      <c r="C1569" s="11" t="s">
        <v>406</v>
      </c>
      <c r="D1569" s="11"/>
      <c r="E1569" s="11" t="s">
        <v>407</v>
      </c>
      <c r="F1569" s="11">
        <v>875249</v>
      </c>
      <c r="G1569" s="11"/>
      <c r="H1569" s="11"/>
      <c r="I1569" s="11"/>
      <c r="J1569" s="11">
        <v>133703.8300000001</v>
      </c>
      <c r="K1569" s="11"/>
      <c r="M1569" s="11">
        <v>1181</v>
      </c>
      <c r="N1569" s="64"/>
      <c r="P1569" s="189">
        <f t="shared" si="73"/>
        <v>113.21238780694335</v>
      </c>
      <c r="Q1569" s="11"/>
      <c r="R1569" s="11"/>
      <c r="S1569" s="11"/>
      <c r="T1569" s="166">
        <f t="shared" si="74"/>
        <v>741.10838272650301</v>
      </c>
      <c r="U1569" s="11"/>
      <c r="V1569" s="11"/>
      <c r="W1569" s="11"/>
      <c r="Y1569" s="155">
        <v>133703.8300000001</v>
      </c>
      <c r="Z1569" s="180"/>
      <c r="AB1569" s="180">
        <f t="shared" si="75"/>
        <v>124057</v>
      </c>
      <c r="AC1569" s="180">
        <v>157716.51</v>
      </c>
      <c r="AD1569" s="11"/>
      <c r="AE1569" s="4"/>
      <c r="AF1569" s="4"/>
    </row>
    <row r="1570" spans="1:32" x14ac:dyDescent="0.2">
      <c r="A1570" s="51"/>
      <c r="B1570" s="11"/>
      <c r="C1570" s="11" t="s">
        <v>406</v>
      </c>
      <c r="D1570" s="11"/>
      <c r="E1570" s="11" t="s">
        <v>319</v>
      </c>
      <c r="F1570" s="11">
        <v>1002</v>
      </c>
      <c r="G1570" s="11"/>
      <c r="H1570" s="11"/>
      <c r="I1570" s="11"/>
      <c r="J1570" s="11">
        <v>163.59</v>
      </c>
      <c r="K1570" s="11"/>
      <c r="M1570" s="11">
        <v>1</v>
      </c>
      <c r="N1570" s="64"/>
      <c r="P1570" s="189">
        <f t="shared" si="73"/>
        <v>163.59</v>
      </c>
      <c r="Q1570" s="11"/>
      <c r="R1570" s="11"/>
      <c r="S1570" s="11"/>
      <c r="T1570" s="166">
        <f t="shared" si="74"/>
        <v>1002</v>
      </c>
      <c r="U1570" s="11"/>
      <c r="V1570" s="11"/>
      <c r="W1570" s="11"/>
      <c r="Y1570" s="155">
        <v>163.59</v>
      </c>
      <c r="Z1570" s="180"/>
      <c r="AB1570" s="180">
        <f t="shared" si="75"/>
        <v>151.79</v>
      </c>
      <c r="AC1570" s="180">
        <v>192.97</v>
      </c>
      <c r="AD1570" s="11"/>
      <c r="AE1570" s="4"/>
      <c r="AF1570" s="4"/>
    </row>
    <row r="1571" spans="1:32" x14ac:dyDescent="0.2">
      <c r="A1571" s="51"/>
      <c r="B1571" s="11"/>
      <c r="C1571" s="11" t="s">
        <v>408</v>
      </c>
      <c r="D1571" s="11"/>
      <c r="E1571" s="11" t="s">
        <v>77</v>
      </c>
      <c r="F1571" s="11">
        <v>491</v>
      </c>
      <c r="G1571" s="11"/>
      <c r="H1571" s="11"/>
      <c r="I1571" s="11"/>
      <c r="J1571" s="11">
        <v>82.92</v>
      </c>
      <c r="K1571" s="11"/>
      <c r="M1571" s="11">
        <v>1</v>
      </c>
      <c r="N1571" s="64"/>
      <c r="P1571" s="189">
        <f t="shared" ref="P1571:P1634" si="76">J1571/M1571</f>
        <v>82.92</v>
      </c>
      <c r="Q1571" s="11"/>
      <c r="R1571" s="11"/>
      <c r="S1571" s="11"/>
      <c r="T1571" s="166">
        <f t="shared" ref="T1571:T1634" si="77">F1571/M1571</f>
        <v>491</v>
      </c>
      <c r="U1571" s="11"/>
      <c r="V1571" s="11"/>
      <c r="W1571" s="11"/>
      <c r="Y1571" s="155">
        <v>82.92</v>
      </c>
      <c r="Z1571" s="180"/>
      <c r="AB1571" s="180">
        <f t="shared" ref="AB1571:AB1634" si="78">ROUND(AB$1792*$Y1571/$Y$1792,2)</f>
        <v>76.94</v>
      </c>
      <c r="AC1571" s="180">
        <v>97.81</v>
      </c>
      <c r="AD1571" s="11"/>
      <c r="AE1571" s="4"/>
      <c r="AF1571" s="4"/>
    </row>
    <row r="1572" spans="1:32" x14ac:dyDescent="0.2">
      <c r="A1572" s="51"/>
      <c r="B1572" s="11"/>
      <c r="C1572" s="11" t="s">
        <v>408</v>
      </c>
      <c r="D1572" s="11"/>
      <c r="E1572" s="11" t="s">
        <v>321</v>
      </c>
      <c r="F1572" s="11">
        <v>728</v>
      </c>
      <c r="G1572" s="11"/>
      <c r="H1572" s="11"/>
      <c r="I1572" s="11"/>
      <c r="J1572" s="11">
        <v>120.85</v>
      </c>
      <c r="K1572" s="11"/>
      <c r="M1572" s="11">
        <v>1</v>
      </c>
      <c r="N1572" s="64"/>
      <c r="P1572" s="189">
        <f t="shared" si="76"/>
        <v>120.85</v>
      </c>
      <c r="Q1572" s="11"/>
      <c r="R1572" s="11"/>
      <c r="S1572" s="11"/>
      <c r="T1572" s="166">
        <f t="shared" si="77"/>
        <v>728</v>
      </c>
      <c r="U1572" s="11"/>
      <c r="V1572" s="11"/>
      <c r="W1572" s="11"/>
      <c r="Y1572" s="155">
        <v>120.85</v>
      </c>
      <c r="Z1572" s="180"/>
      <c r="AB1572" s="180">
        <f t="shared" si="78"/>
        <v>112.13</v>
      </c>
      <c r="AC1572" s="180">
        <v>142.55000000000001</v>
      </c>
      <c r="AD1572" s="11"/>
      <c r="AE1572" s="4"/>
      <c r="AF1572" s="4"/>
    </row>
    <row r="1573" spans="1:32" x14ac:dyDescent="0.2">
      <c r="A1573" s="51"/>
      <c r="B1573" s="11"/>
      <c r="C1573" s="11" t="s">
        <v>408</v>
      </c>
      <c r="D1573" s="11"/>
      <c r="E1573" s="11" t="s">
        <v>319</v>
      </c>
      <c r="F1573" s="11">
        <v>4762466</v>
      </c>
      <c r="G1573" s="11"/>
      <c r="H1573" s="11"/>
      <c r="I1573" s="11"/>
      <c r="J1573" s="11">
        <v>727714.74000000162</v>
      </c>
      <c r="K1573" s="11"/>
      <c r="M1573" s="11">
        <v>5026</v>
      </c>
      <c r="N1573" s="64"/>
      <c r="P1573" s="189">
        <f t="shared" si="76"/>
        <v>144.79003979307632</v>
      </c>
      <c r="Q1573" s="11"/>
      <c r="R1573" s="11"/>
      <c r="S1573" s="11"/>
      <c r="T1573" s="166">
        <f t="shared" si="77"/>
        <v>947.56585754078787</v>
      </c>
      <c r="U1573" s="11"/>
      <c r="V1573" s="11"/>
      <c r="W1573" s="11"/>
      <c r="Y1573" s="155">
        <v>727714.74000000162</v>
      </c>
      <c r="Z1573" s="180"/>
      <c r="AB1573" s="180">
        <f t="shared" si="78"/>
        <v>675209.6</v>
      </c>
      <c r="AC1573" s="180">
        <v>858409.45</v>
      </c>
      <c r="AD1573" s="11"/>
      <c r="AE1573" s="4"/>
      <c r="AF1573" s="4"/>
    </row>
    <row r="1574" spans="1:32" x14ac:dyDescent="0.2">
      <c r="A1574" s="51"/>
      <c r="B1574" s="11"/>
      <c r="C1574" s="11" t="s">
        <v>409</v>
      </c>
      <c r="D1574" s="11"/>
      <c r="E1574" s="11" t="s">
        <v>332</v>
      </c>
      <c r="F1574" s="11">
        <v>4275868</v>
      </c>
      <c r="G1574" s="11"/>
      <c r="H1574" s="11"/>
      <c r="I1574" s="11"/>
      <c r="J1574" s="11">
        <v>598227.30000000156</v>
      </c>
      <c r="K1574" s="11"/>
      <c r="M1574" s="11">
        <v>5815</v>
      </c>
      <c r="N1574" s="64"/>
      <c r="P1574" s="189">
        <f t="shared" si="76"/>
        <v>102.87657781599339</v>
      </c>
      <c r="Q1574" s="11"/>
      <c r="R1574" s="11"/>
      <c r="S1574" s="11"/>
      <c r="T1574" s="166">
        <f t="shared" si="77"/>
        <v>735.31693895098886</v>
      </c>
      <c r="U1574" s="11"/>
      <c r="V1574" s="11"/>
      <c r="W1574" s="11"/>
      <c r="Y1574" s="155">
        <v>598227.30000000156</v>
      </c>
      <c r="Z1574" s="180"/>
      <c r="AB1574" s="180">
        <f t="shared" si="78"/>
        <v>555064.77</v>
      </c>
      <c r="AC1574" s="180">
        <v>705666.58</v>
      </c>
      <c r="AD1574" s="11"/>
      <c r="AE1574" s="4"/>
      <c r="AF1574" s="4"/>
    </row>
    <row r="1575" spans="1:32" x14ac:dyDescent="0.2">
      <c r="A1575" s="51"/>
      <c r="B1575" s="11"/>
      <c r="C1575" s="11" t="s">
        <v>410</v>
      </c>
      <c r="D1575" s="11"/>
      <c r="E1575" s="11" t="s">
        <v>77</v>
      </c>
      <c r="F1575" s="11">
        <v>218156</v>
      </c>
      <c r="G1575" s="11"/>
      <c r="H1575" s="11"/>
      <c r="I1575" s="11"/>
      <c r="J1575" s="11">
        <v>33910.629999999997</v>
      </c>
      <c r="K1575" s="11"/>
      <c r="M1575" s="11">
        <v>207</v>
      </c>
      <c r="N1575" s="64"/>
      <c r="P1575" s="189">
        <f t="shared" si="76"/>
        <v>163.8194685990338</v>
      </c>
      <c r="Q1575" s="11"/>
      <c r="R1575" s="11"/>
      <c r="S1575" s="11"/>
      <c r="T1575" s="166">
        <f t="shared" si="77"/>
        <v>1053.8937198067633</v>
      </c>
      <c r="U1575" s="11"/>
      <c r="V1575" s="11"/>
      <c r="W1575" s="11"/>
      <c r="Y1575" s="155">
        <v>33910.629999999997</v>
      </c>
      <c r="Z1575" s="180"/>
      <c r="AB1575" s="180">
        <f t="shared" si="78"/>
        <v>31463.95</v>
      </c>
      <c r="AC1575" s="180">
        <v>40000.85</v>
      </c>
      <c r="AD1575" s="11"/>
      <c r="AE1575" s="4"/>
      <c r="AF1575" s="4"/>
    </row>
    <row r="1576" spans="1:32" x14ac:dyDescent="0.2">
      <c r="A1576" s="51"/>
      <c r="B1576" s="11"/>
      <c r="C1576" s="11" t="s">
        <v>411</v>
      </c>
      <c r="D1576" s="11"/>
      <c r="E1576" s="11" t="s">
        <v>70</v>
      </c>
      <c r="F1576" s="11">
        <v>2314</v>
      </c>
      <c r="G1576" s="11"/>
      <c r="H1576" s="11"/>
      <c r="I1576" s="11"/>
      <c r="J1576" s="11">
        <v>316.36</v>
      </c>
      <c r="K1576" s="11"/>
      <c r="M1576" s="11">
        <v>3</v>
      </c>
      <c r="N1576" s="64"/>
      <c r="P1576" s="189">
        <f t="shared" si="76"/>
        <v>105.45333333333333</v>
      </c>
      <c r="Q1576" s="11"/>
      <c r="R1576" s="11"/>
      <c r="S1576" s="11"/>
      <c r="T1576" s="166">
        <f t="shared" si="77"/>
        <v>771.33333333333337</v>
      </c>
      <c r="U1576" s="11"/>
      <c r="V1576" s="11"/>
      <c r="W1576" s="11"/>
      <c r="Y1576" s="155">
        <v>316.36</v>
      </c>
      <c r="Z1576" s="180"/>
      <c r="AB1576" s="180">
        <f t="shared" si="78"/>
        <v>293.52999999999997</v>
      </c>
      <c r="AC1576" s="180">
        <v>373.18</v>
      </c>
      <c r="AD1576" s="11"/>
      <c r="AE1576" s="4"/>
      <c r="AF1576" s="4"/>
    </row>
    <row r="1577" spans="1:32" x14ac:dyDescent="0.2">
      <c r="A1577" s="51"/>
      <c r="B1577" s="11"/>
      <c r="C1577" s="11" t="s">
        <v>412</v>
      </c>
      <c r="D1577" s="11"/>
      <c r="E1577" s="11" t="s">
        <v>84</v>
      </c>
      <c r="F1577" s="11">
        <v>4490</v>
      </c>
      <c r="G1577" s="11"/>
      <c r="H1577" s="11"/>
      <c r="I1577" s="11"/>
      <c r="J1577" s="11">
        <v>742.58</v>
      </c>
      <c r="K1577" s="11"/>
      <c r="M1577" s="11">
        <v>6</v>
      </c>
      <c r="N1577" s="64"/>
      <c r="P1577" s="189">
        <f t="shared" si="76"/>
        <v>123.76333333333334</v>
      </c>
      <c r="Q1577" s="11"/>
      <c r="R1577" s="11"/>
      <c r="S1577" s="11"/>
      <c r="T1577" s="166">
        <f t="shared" si="77"/>
        <v>748.33333333333337</v>
      </c>
      <c r="U1577" s="11"/>
      <c r="V1577" s="11"/>
      <c r="W1577" s="11"/>
      <c r="Y1577" s="155">
        <v>742.58</v>
      </c>
      <c r="Z1577" s="180"/>
      <c r="AB1577" s="180">
        <f t="shared" si="78"/>
        <v>689</v>
      </c>
      <c r="AC1577" s="180">
        <v>875.94</v>
      </c>
      <c r="AD1577" s="11"/>
      <c r="AE1577" s="4"/>
      <c r="AF1577" s="4"/>
    </row>
    <row r="1578" spans="1:32" x14ac:dyDescent="0.2">
      <c r="A1578" s="51"/>
      <c r="B1578" s="11"/>
      <c r="C1578" s="11" t="s">
        <v>412</v>
      </c>
      <c r="D1578" s="11"/>
      <c r="E1578" s="11" t="s">
        <v>107</v>
      </c>
      <c r="F1578" s="11">
        <v>533586</v>
      </c>
      <c r="G1578" s="11"/>
      <c r="H1578" s="11"/>
      <c r="I1578" s="11"/>
      <c r="J1578" s="11">
        <v>84992.430000000109</v>
      </c>
      <c r="K1578" s="11"/>
      <c r="M1578" s="11">
        <v>737</v>
      </c>
      <c r="N1578" s="64"/>
      <c r="P1578" s="189">
        <f t="shared" si="76"/>
        <v>115.32215739484411</v>
      </c>
      <c r="Q1578" s="11"/>
      <c r="R1578" s="11"/>
      <c r="S1578" s="11"/>
      <c r="T1578" s="166">
        <f t="shared" si="77"/>
        <v>723.99728629579374</v>
      </c>
      <c r="U1578" s="11"/>
      <c r="V1578" s="11"/>
      <c r="W1578" s="11"/>
      <c r="Y1578" s="155">
        <v>84992.430000000109</v>
      </c>
      <c r="Z1578" s="180"/>
      <c r="AB1578" s="180">
        <f t="shared" si="78"/>
        <v>78860.17</v>
      </c>
      <c r="AC1578" s="180">
        <v>100256.74</v>
      </c>
      <c r="AD1578" s="11"/>
      <c r="AE1578" s="4"/>
      <c r="AF1578" s="4"/>
    </row>
    <row r="1579" spans="1:32" x14ac:dyDescent="0.2">
      <c r="A1579" s="51"/>
      <c r="B1579" s="11"/>
      <c r="C1579" s="11" t="s">
        <v>412</v>
      </c>
      <c r="D1579" s="11"/>
      <c r="E1579" s="11" t="s">
        <v>363</v>
      </c>
      <c r="F1579" s="11">
        <v>1452</v>
      </c>
      <c r="G1579" s="11"/>
      <c r="H1579" s="11"/>
      <c r="I1579" s="11"/>
      <c r="J1579" s="11">
        <v>235.53</v>
      </c>
      <c r="K1579" s="11"/>
      <c r="M1579" s="11">
        <v>1</v>
      </c>
      <c r="N1579" s="64"/>
      <c r="P1579" s="189">
        <f t="shared" si="76"/>
        <v>235.53</v>
      </c>
      <c r="Q1579" s="11"/>
      <c r="R1579" s="11"/>
      <c r="S1579" s="11"/>
      <c r="T1579" s="166">
        <f t="shared" si="77"/>
        <v>1452</v>
      </c>
      <c r="U1579" s="11"/>
      <c r="V1579" s="11"/>
      <c r="W1579" s="11"/>
      <c r="Y1579" s="155">
        <v>235.53</v>
      </c>
      <c r="Z1579" s="180"/>
      <c r="AB1579" s="180">
        <f t="shared" si="78"/>
        <v>218.54</v>
      </c>
      <c r="AC1579" s="180">
        <v>277.83</v>
      </c>
      <c r="AD1579" s="11"/>
      <c r="AE1579" s="4"/>
      <c r="AF1579" s="4"/>
    </row>
    <row r="1580" spans="1:32" x14ac:dyDescent="0.2">
      <c r="A1580" s="51"/>
      <c r="B1580" s="11"/>
      <c r="C1580" s="11" t="s">
        <v>413</v>
      </c>
      <c r="D1580" s="11"/>
      <c r="E1580" s="11" t="s">
        <v>181</v>
      </c>
      <c r="F1580" s="11">
        <v>567</v>
      </c>
      <c r="G1580" s="11"/>
      <c r="H1580" s="11"/>
      <c r="I1580" s="11"/>
      <c r="J1580" s="11">
        <v>95.16</v>
      </c>
      <c r="K1580" s="11"/>
      <c r="M1580" s="11">
        <v>1</v>
      </c>
      <c r="N1580" s="64"/>
      <c r="P1580" s="189">
        <f t="shared" si="76"/>
        <v>95.16</v>
      </c>
      <c r="Q1580" s="11"/>
      <c r="R1580" s="11"/>
      <c r="S1580" s="11"/>
      <c r="T1580" s="166">
        <f t="shared" si="77"/>
        <v>567</v>
      </c>
      <c r="U1580" s="11"/>
      <c r="V1580" s="11"/>
      <c r="W1580" s="11"/>
      <c r="Y1580" s="155">
        <v>95.16</v>
      </c>
      <c r="Z1580" s="180"/>
      <c r="AB1580" s="180">
        <f t="shared" si="78"/>
        <v>88.29</v>
      </c>
      <c r="AC1580" s="180">
        <v>112.25</v>
      </c>
      <c r="AD1580" s="11"/>
      <c r="AE1580" s="4"/>
      <c r="AF1580" s="4"/>
    </row>
    <row r="1581" spans="1:32" x14ac:dyDescent="0.2">
      <c r="A1581" s="51"/>
      <c r="B1581" s="11"/>
      <c r="C1581" s="11" t="s">
        <v>413</v>
      </c>
      <c r="D1581" s="11"/>
      <c r="E1581" s="11" t="s">
        <v>283</v>
      </c>
      <c r="F1581" s="11">
        <v>1681572</v>
      </c>
      <c r="G1581" s="11"/>
      <c r="H1581" s="11"/>
      <c r="I1581" s="11"/>
      <c r="J1581" s="11">
        <v>254773.99000000011</v>
      </c>
      <c r="K1581" s="11"/>
      <c r="M1581" s="11">
        <v>1621</v>
      </c>
      <c r="N1581" s="64"/>
      <c r="P1581" s="189">
        <f t="shared" si="76"/>
        <v>157.17087600246768</v>
      </c>
      <c r="Q1581" s="11"/>
      <c r="R1581" s="11"/>
      <c r="S1581" s="11"/>
      <c r="T1581" s="166">
        <f t="shared" si="77"/>
        <v>1037.3670573719926</v>
      </c>
      <c r="U1581" s="11"/>
      <c r="V1581" s="11"/>
      <c r="W1581" s="11"/>
      <c r="Y1581" s="155">
        <v>254773.99000000011</v>
      </c>
      <c r="Z1581" s="180"/>
      <c r="AB1581" s="180">
        <f t="shared" si="78"/>
        <v>236391.86</v>
      </c>
      <c r="AC1581" s="180">
        <v>300530.40000000002</v>
      </c>
      <c r="AD1581" s="11"/>
      <c r="AE1581" s="4"/>
      <c r="AF1581" s="4"/>
    </row>
    <row r="1582" spans="1:32" x14ac:dyDescent="0.2">
      <c r="A1582" s="51"/>
      <c r="B1582" s="11"/>
      <c r="C1582" s="11" t="s">
        <v>413</v>
      </c>
      <c r="D1582" s="11"/>
      <c r="E1582" s="11" t="s">
        <v>150</v>
      </c>
      <c r="F1582" s="11">
        <v>1637</v>
      </c>
      <c r="G1582" s="11"/>
      <c r="H1582" s="11"/>
      <c r="I1582" s="11"/>
      <c r="J1582" s="11">
        <v>104.49</v>
      </c>
      <c r="K1582" s="11"/>
      <c r="M1582" s="11">
        <v>1</v>
      </c>
      <c r="N1582" s="64"/>
      <c r="P1582" s="189">
        <f t="shared" si="76"/>
        <v>104.49</v>
      </c>
      <c r="Q1582" s="11"/>
      <c r="R1582" s="11"/>
      <c r="S1582" s="11"/>
      <c r="T1582" s="166">
        <f t="shared" si="77"/>
        <v>1637</v>
      </c>
      <c r="U1582" s="11"/>
      <c r="V1582" s="11"/>
      <c r="W1582" s="11"/>
      <c r="Y1582" s="155">
        <v>104.49</v>
      </c>
      <c r="Z1582" s="180"/>
      <c r="AB1582" s="180">
        <f t="shared" si="78"/>
        <v>96.95</v>
      </c>
      <c r="AC1582" s="180">
        <v>123.26</v>
      </c>
      <c r="AD1582" s="11"/>
      <c r="AE1582" s="4"/>
      <c r="AF1582" s="4"/>
    </row>
    <row r="1583" spans="1:32" x14ac:dyDescent="0.2">
      <c r="A1583" s="51"/>
      <c r="B1583" s="11"/>
      <c r="C1583" s="11" t="s">
        <v>414</v>
      </c>
      <c r="D1583" s="11"/>
      <c r="E1583" s="11" t="s">
        <v>291</v>
      </c>
      <c r="F1583" s="11">
        <v>393226</v>
      </c>
      <c r="G1583" s="11"/>
      <c r="H1583" s="11"/>
      <c r="I1583" s="11"/>
      <c r="J1583" s="11">
        <v>61143.469999999936</v>
      </c>
      <c r="K1583" s="11"/>
      <c r="M1583" s="11">
        <v>364</v>
      </c>
      <c r="N1583" s="64"/>
      <c r="P1583" s="189">
        <f t="shared" si="76"/>
        <v>167.97656593406575</v>
      </c>
      <c r="Q1583" s="11"/>
      <c r="R1583" s="11"/>
      <c r="S1583" s="11"/>
      <c r="T1583" s="166">
        <f t="shared" si="77"/>
        <v>1080.2912087912089</v>
      </c>
      <c r="U1583" s="11"/>
      <c r="V1583" s="11"/>
      <c r="W1583" s="11"/>
      <c r="Y1583" s="155">
        <v>61143.469999999936</v>
      </c>
      <c r="Z1583" s="180"/>
      <c r="AB1583" s="180">
        <f t="shared" si="78"/>
        <v>56731.92</v>
      </c>
      <c r="AC1583" s="180">
        <v>72124.600000000006</v>
      </c>
      <c r="AD1583" s="11"/>
      <c r="AE1583" s="4"/>
      <c r="AF1583" s="4"/>
    </row>
    <row r="1584" spans="1:32" x14ac:dyDescent="0.2">
      <c r="A1584" s="51"/>
      <c r="B1584" s="11"/>
      <c r="C1584" s="11" t="s">
        <v>415</v>
      </c>
      <c r="D1584" s="11"/>
      <c r="E1584" s="11" t="s">
        <v>417</v>
      </c>
      <c r="F1584" s="11">
        <v>1795</v>
      </c>
      <c r="G1584" s="11"/>
      <c r="H1584" s="11"/>
      <c r="I1584" s="11"/>
      <c r="J1584" s="11">
        <v>289.55</v>
      </c>
      <c r="K1584" s="11"/>
      <c r="M1584" s="11">
        <v>1</v>
      </c>
      <c r="N1584" s="64"/>
      <c r="P1584" s="189">
        <f t="shared" si="76"/>
        <v>289.55</v>
      </c>
      <c r="Q1584" s="11"/>
      <c r="R1584" s="11"/>
      <c r="S1584" s="11"/>
      <c r="T1584" s="166">
        <f t="shared" si="77"/>
        <v>1795</v>
      </c>
      <c r="U1584" s="11"/>
      <c r="V1584" s="11"/>
      <c r="W1584" s="11"/>
      <c r="Y1584" s="155">
        <v>289.55</v>
      </c>
      <c r="Z1584" s="180"/>
      <c r="AB1584" s="180">
        <f t="shared" si="78"/>
        <v>268.66000000000003</v>
      </c>
      <c r="AC1584" s="180">
        <v>341.55</v>
      </c>
      <c r="AD1584" s="11"/>
      <c r="AE1584" s="4"/>
      <c r="AF1584" s="4"/>
    </row>
    <row r="1585" spans="1:32" x14ac:dyDescent="0.2">
      <c r="A1585" s="51"/>
      <c r="B1585" s="11"/>
      <c r="C1585" s="11" t="s">
        <v>415</v>
      </c>
      <c r="D1585" s="11"/>
      <c r="E1585" s="11" t="s">
        <v>416</v>
      </c>
      <c r="F1585" s="11">
        <v>481466</v>
      </c>
      <c r="G1585" s="11"/>
      <c r="H1585" s="11"/>
      <c r="I1585" s="11"/>
      <c r="J1585" s="11">
        <v>72901.629999999976</v>
      </c>
      <c r="K1585" s="11"/>
      <c r="M1585" s="11">
        <v>472</v>
      </c>
      <c r="N1585" s="64"/>
      <c r="P1585" s="189">
        <f t="shared" si="76"/>
        <v>154.45260593220334</v>
      </c>
      <c r="Q1585" s="11"/>
      <c r="R1585" s="11"/>
      <c r="S1585" s="11"/>
      <c r="T1585" s="166">
        <f t="shared" si="77"/>
        <v>1020.0550847457627</v>
      </c>
      <c r="U1585" s="11"/>
      <c r="V1585" s="11"/>
      <c r="W1585" s="11"/>
      <c r="Y1585" s="155">
        <v>72901.629999999976</v>
      </c>
      <c r="Z1585" s="180"/>
      <c r="AB1585" s="180">
        <f t="shared" si="78"/>
        <v>67641.73</v>
      </c>
      <c r="AC1585" s="180">
        <v>85994.48</v>
      </c>
      <c r="AD1585" s="11"/>
      <c r="AE1585" s="4"/>
      <c r="AF1585" s="4"/>
    </row>
    <row r="1586" spans="1:32" x14ac:dyDescent="0.2">
      <c r="A1586" s="51"/>
      <c r="B1586" s="11"/>
      <c r="C1586" s="11" t="s">
        <v>418</v>
      </c>
      <c r="D1586" s="11"/>
      <c r="E1586" s="11" t="s">
        <v>419</v>
      </c>
      <c r="F1586" s="11">
        <v>275778</v>
      </c>
      <c r="G1586" s="11"/>
      <c r="H1586" s="11"/>
      <c r="I1586" s="11"/>
      <c r="J1586" s="11">
        <v>41785.619999999988</v>
      </c>
      <c r="K1586" s="11"/>
      <c r="M1586" s="11">
        <v>301</v>
      </c>
      <c r="N1586" s="64"/>
      <c r="P1586" s="189">
        <f t="shared" si="76"/>
        <v>138.82265780730893</v>
      </c>
      <c r="Q1586" s="11"/>
      <c r="R1586" s="11"/>
      <c r="S1586" s="11"/>
      <c r="T1586" s="166">
        <f t="shared" si="77"/>
        <v>916.20598006644514</v>
      </c>
      <c r="U1586" s="11"/>
      <c r="V1586" s="11"/>
      <c r="W1586" s="11"/>
      <c r="Y1586" s="155">
        <v>41785.619999999988</v>
      </c>
      <c r="Z1586" s="180"/>
      <c r="AB1586" s="180">
        <f t="shared" si="78"/>
        <v>38770.76</v>
      </c>
      <c r="AC1586" s="180">
        <v>49290.15</v>
      </c>
      <c r="AD1586" s="11"/>
      <c r="AE1586" s="4"/>
      <c r="AF1586" s="4"/>
    </row>
    <row r="1587" spans="1:32" x14ac:dyDescent="0.2">
      <c r="A1587" s="51"/>
      <c r="B1587" s="11"/>
      <c r="C1587" s="11" t="s">
        <v>420</v>
      </c>
      <c r="D1587" s="11"/>
      <c r="E1587" s="11" t="s">
        <v>100</v>
      </c>
      <c r="F1587" s="11">
        <v>477040</v>
      </c>
      <c r="G1587" s="11"/>
      <c r="H1587" s="11"/>
      <c r="I1587" s="11"/>
      <c r="J1587" s="11">
        <v>77882.500000000116</v>
      </c>
      <c r="K1587" s="11"/>
      <c r="M1587" s="11">
        <v>1183</v>
      </c>
      <c r="N1587" s="64"/>
      <c r="P1587" s="189">
        <f t="shared" si="76"/>
        <v>65.834742180896129</v>
      </c>
      <c r="Q1587" s="11"/>
      <c r="R1587" s="11"/>
      <c r="S1587" s="11"/>
      <c r="T1587" s="166">
        <f t="shared" si="77"/>
        <v>403.24598478444631</v>
      </c>
      <c r="U1587" s="11"/>
      <c r="V1587" s="11"/>
      <c r="W1587" s="11"/>
      <c r="Y1587" s="155">
        <v>77882.500000000116</v>
      </c>
      <c r="Z1587" s="180"/>
      <c r="AB1587" s="180">
        <f t="shared" si="78"/>
        <v>72263.22</v>
      </c>
      <c r="AC1587" s="180">
        <v>91869.89</v>
      </c>
      <c r="AD1587" s="11"/>
      <c r="AE1587" s="4"/>
      <c r="AF1587" s="4"/>
    </row>
    <row r="1588" spans="1:32" x14ac:dyDescent="0.2">
      <c r="A1588" s="51"/>
      <c r="B1588" s="11"/>
      <c r="C1588" s="11" t="s">
        <v>421</v>
      </c>
      <c r="D1588" s="11"/>
      <c r="E1588" s="11" t="s">
        <v>100</v>
      </c>
      <c r="F1588" s="11">
        <v>31525</v>
      </c>
      <c r="G1588" s="11"/>
      <c r="H1588" s="11"/>
      <c r="I1588" s="11"/>
      <c r="J1588" s="11">
        <v>5278.0699999999988</v>
      </c>
      <c r="K1588" s="11"/>
      <c r="M1588" s="11">
        <v>101</v>
      </c>
      <c r="N1588" s="64"/>
      <c r="P1588" s="189">
        <f t="shared" si="76"/>
        <v>52.258118811881175</v>
      </c>
      <c r="Q1588" s="11"/>
      <c r="R1588" s="11"/>
      <c r="S1588" s="11"/>
      <c r="T1588" s="166">
        <f t="shared" si="77"/>
        <v>312.12871287128712</v>
      </c>
      <c r="U1588" s="11"/>
      <c r="V1588" s="11"/>
      <c r="W1588" s="11"/>
      <c r="Y1588" s="155">
        <v>5278.0699999999988</v>
      </c>
      <c r="Z1588" s="180"/>
      <c r="AB1588" s="180">
        <f t="shared" si="78"/>
        <v>4897.25</v>
      </c>
      <c r="AC1588" s="180">
        <v>6225.99</v>
      </c>
      <c r="AD1588" s="11"/>
      <c r="AE1588" s="4"/>
      <c r="AF1588" s="4"/>
    </row>
    <row r="1589" spans="1:32" x14ac:dyDescent="0.2">
      <c r="A1589" s="51"/>
      <c r="B1589" s="11"/>
      <c r="C1589" s="11" t="s">
        <v>422</v>
      </c>
      <c r="D1589" s="11"/>
      <c r="E1589" s="11" t="s">
        <v>61</v>
      </c>
      <c r="F1589" s="11">
        <v>1837089</v>
      </c>
      <c r="G1589" s="11"/>
      <c r="H1589" s="11"/>
      <c r="I1589" s="11"/>
      <c r="J1589" s="11">
        <v>291147.37000000011</v>
      </c>
      <c r="K1589" s="11"/>
      <c r="M1589" s="11">
        <v>2916</v>
      </c>
      <c r="N1589" s="64"/>
      <c r="P1589" s="189">
        <f t="shared" si="76"/>
        <v>99.844777091906764</v>
      </c>
      <c r="Q1589" s="11"/>
      <c r="R1589" s="11"/>
      <c r="S1589" s="11"/>
      <c r="T1589" s="166">
        <f t="shared" si="77"/>
        <v>630.00308641975312</v>
      </c>
      <c r="U1589" s="11"/>
      <c r="V1589" s="11"/>
      <c r="W1589" s="11"/>
      <c r="Y1589" s="155">
        <v>291147.37000000011</v>
      </c>
      <c r="Z1589" s="180"/>
      <c r="AB1589" s="180">
        <f t="shared" si="78"/>
        <v>270140.88</v>
      </c>
      <c r="AC1589" s="180">
        <v>343436.29</v>
      </c>
      <c r="AD1589" s="11"/>
      <c r="AE1589" s="4"/>
      <c r="AF1589" s="4"/>
    </row>
    <row r="1590" spans="1:32" x14ac:dyDescent="0.2">
      <c r="A1590" s="51"/>
      <c r="B1590" s="11"/>
      <c r="C1590" s="11" t="s">
        <v>422</v>
      </c>
      <c r="D1590" s="11"/>
      <c r="E1590" s="11" t="s">
        <v>163</v>
      </c>
      <c r="F1590" s="11">
        <v>120</v>
      </c>
      <c r="G1590" s="11"/>
      <c r="H1590" s="11"/>
      <c r="I1590" s="11"/>
      <c r="J1590" s="11">
        <v>23.73</v>
      </c>
      <c r="K1590" s="11"/>
      <c r="M1590" s="11">
        <v>1</v>
      </c>
      <c r="N1590" s="64"/>
      <c r="P1590" s="189">
        <f t="shared" si="76"/>
        <v>23.73</v>
      </c>
      <c r="Q1590" s="11"/>
      <c r="R1590" s="11"/>
      <c r="S1590" s="11"/>
      <c r="T1590" s="166">
        <f t="shared" si="77"/>
        <v>120</v>
      </c>
      <c r="U1590" s="11"/>
      <c r="V1590" s="11"/>
      <c r="W1590" s="11"/>
      <c r="Y1590" s="155">
        <v>23.73</v>
      </c>
      <c r="Z1590" s="180"/>
      <c r="AB1590" s="180">
        <f t="shared" si="78"/>
        <v>22.02</v>
      </c>
      <c r="AC1590" s="180">
        <v>27.99</v>
      </c>
      <c r="AD1590" s="11"/>
      <c r="AE1590" s="4"/>
      <c r="AF1590" s="4"/>
    </row>
    <row r="1591" spans="1:32" x14ac:dyDescent="0.2">
      <c r="A1591" s="51"/>
      <c r="B1591" s="11"/>
      <c r="C1591" s="11" t="s">
        <v>423</v>
      </c>
      <c r="D1591" s="11"/>
      <c r="E1591" s="11" t="s">
        <v>150</v>
      </c>
      <c r="F1591" s="11">
        <v>3998</v>
      </c>
      <c r="G1591" s="11"/>
      <c r="H1591" s="11"/>
      <c r="I1591" s="11"/>
      <c r="J1591" s="11">
        <v>427.79</v>
      </c>
      <c r="K1591" s="11"/>
      <c r="M1591" s="11">
        <v>5</v>
      </c>
      <c r="N1591" s="64"/>
      <c r="P1591" s="189">
        <f t="shared" si="76"/>
        <v>85.558000000000007</v>
      </c>
      <c r="Q1591" s="11"/>
      <c r="R1591" s="11"/>
      <c r="S1591" s="11"/>
      <c r="T1591" s="166">
        <f t="shared" si="77"/>
        <v>799.6</v>
      </c>
      <c r="U1591" s="11"/>
      <c r="V1591" s="11"/>
      <c r="W1591" s="11"/>
      <c r="Y1591" s="155">
        <v>427.79</v>
      </c>
      <c r="Z1591" s="180"/>
      <c r="AB1591" s="180">
        <f t="shared" si="78"/>
        <v>396.92</v>
      </c>
      <c r="AC1591" s="180">
        <v>504.62</v>
      </c>
      <c r="AD1591" s="11"/>
      <c r="AE1591" s="4"/>
      <c r="AF1591" s="4"/>
    </row>
    <row r="1592" spans="1:32" x14ac:dyDescent="0.2">
      <c r="A1592" s="51"/>
      <c r="B1592" s="11"/>
      <c r="C1592" s="11" t="s">
        <v>424</v>
      </c>
      <c r="D1592" s="11"/>
      <c r="E1592" s="11" t="s">
        <v>61</v>
      </c>
      <c r="F1592" s="11">
        <v>204</v>
      </c>
      <c r="G1592" s="11"/>
      <c r="H1592" s="11"/>
      <c r="I1592" s="11"/>
      <c r="J1592" s="11">
        <v>37.340000000000003</v>
      </c>
      <c r="K1592" s="11"/>
      <c r="M1592" s="11">
        <v>1</v>
      </c>
      <c r="N1592" s="64"/>
      <c r="P1592" s="189">
        <f t="shared" si="76"/>
        <v>37.340000000000003</v>
      </c>
      <c r="Q1592" s="11"/>
      <c r="R1592" s="11"/>
      <c r="S1592" s="11"/>
      <c r="T1592" s="166">
        <f t="shared" si="77"/>
        <v>204</v>
      </c>
      <c r="U1592" s="11"/>
      <c r="V1592" s="11"/>
      <c r="W1592" s="11"/>
      <c r="Y1592" s="155">
        <v>37.340000000000003</v>
      </c>
      <c r="Z1592" s="180"/>
      <c r="AB1592" s="180">
        <f t="shared" si="78"/>
        <v>34.65</v>
      </c>
      <c r="AC1592" s="180">
        <v>44.05</v>
      </c>
      <c r="AD1592" s="11"/>
      <c r="AE1592" s="4"/>
      <c r="AF1592" s="4"/>
    </row>
    <row r="1593" spans="1:32" x14ac:dyDescent="0.2">
      <c r="A1593" s="51"/>
      <c r="B1593" s="11"/>
      <c r="C1593" s="11" t="s">
        <v>424</v>
      </c>
      <c r="D1593" s="11"/>
      <c r="E1593" s="11" t="s">
        <v>425</v>
      </c>
      <c r="F1593" s="11">
        <v>171</v>
      </c>
      <c r="G1593" s="11"/>
      <c r="H1593" s="11"/>
      <c r="I1593" s="11"/>
      <c r="J1593" s="11">
        <v>31.66</v>
      </c>
      <c r="K1593" s="11"/>
      <c r="M1593" s="11">
        <v>1</v>
      </c>
      <c r="N1593" s="64"/>
      <c r="P1593" s="189">
        <f t="shared" si="76"/>
        <v>31.66</v>
      </c>
      <c r="Q1593" s="11"/>
      <c r="R1593" s="11"/>
      <c r="S1593" s="11"/>
      <c r="T1593" s="166">
        <f t="shared" si="77"/>
        <v>171</v>
      </c>
      <c r="U1593" s="11"/>
      <c r="V1593" s="11"/>
      <c r="W1593" s="11"/>
      <c r="Y1593" s="155">
        <v>31.66</v>
      </c>
      <c r="Z1593" s="180"/>
      <c r="AB1593" s="180">
        <f t="shared" si="78"/>
        <v>29.38</v>
      </c>
      <c r="AC1593" s="180">
        <v>37.35</v>
      </c>
      <c r="AD1593" s="11"/>
      <c r="AE1593" s="4"/>
      <c r="AF1593" s="4"/>
    </row>
    <row r="1594" spans="1:32" x14ac:dyDescent="0.2">
      <c r="A1594" s="51"/>
      <c r="B1594" s="11"/>
      <c r="C1594" s="11" t="s">
        <v>424</v>
      </c>
      <c r="D1594" s="11"/>
      <c r="E1594" s="11" t="s">
        <v>163</v>
      </c>
      <c r="F1594" s="11">
        <v>2226451</v>
      </c>
      <c r="G1594" s="11"/>
      <c r="H1594" s="11"/>
      <c r="I1594" s="11"/>
      <c r="J1594" s="11">
        <v>372863.22999999986</v>
      </c>
      <c r="K1594" s="11"/>
      <c r="M1594" s="11">
        <v>7955</v>
      </c>
      <c r="N1594" s="64"/>
      <c r="P1594" s="189">
        <f t="shared" si="76"/>
        <v>46.871556253928333</v>
      </c>
      <c r="Q1594" s="11"/>
      <c r="R1594" s="11"/>
      <c r="S1594" s="11"/>
      <c r="T1594" s="166">
        <f t="shared" si="77"/>
        <v>279.88070395977371</v>
      </c>
      <c r="U1594" s="11"/>
      <c r="V1594" s="11"/>
      <c r="W1594" s="11"/>
      <c r="Y1594" s="155">
        <v>372863.22999999986</v>
      </c>
      <c r="Z1594" s="180"/>
      <c r="AB1594" s="180">
        <f t="shared" si="78"/>
        <v>345960.88</v>
      </c>
      <c r="AC1594" s="180">
        <v>439828</v>
      </c>
      <c r="AD1594" s="11"/>
      <c r="AE1594" s="4"/>
      <c r="AF1594" s="4"/>
    </row>
    <row r="1595" spans="1:32" x14ac:dyDescent="0.2">
      <c r="A1595" s="51"/>
      <c r="B1595" s="11"/>
      <c r="C1595" s="11" t="s">
        <v>426</v>
      </c>
      <c r="D1595" s="11"/>
      <c r="E1595" s="11" t="s">
        <v>365</v>
      </c>
      <c r="F1595" s="11">
        <v>2315373</v>
      </c>
      <c r="G1595" s="11"/>
      <c r="H1595" s="11"/>
      <c r="I1595" s="11"/>
      <c r="J1595" s="11">
        <v>360228.70999999996</v>
      </c>
      <c r="K1595" s="11"/>
      <c r="M1595" s="11">
        <v>3204</v>
      </c>
      <c r="N1595" s="64"/>
      <c r="P1595" s="189">
        <f t="shared" si="76"/>
        <v>112.43093320848938</v>
      </c>
      <c r="Q1595" s="11"/>
      <c r="R1595" s="11"/>
      <c r="S1595" s="11"/>
      <c r="T1595" s="166">
        <f t="shared" si="77"/>
        <v>722.65074906367045</v>
      </c>
      <c r="U1595" s="11"/>
      <c r="V1595" s="11"/>
      <c r="W1595" s="11"/>
      <c r="Y1595" s="155">
        <v>360228.70999999996</v>
      </c>
      <c r="Z1595" s="180"/>
      <c r="AB1595" s="180">
        <f t="shared" si="78"/>
        <v>334237.95</v>
      </c>
      <c r="AC1595" s="180">
        <v>424924.37</v>
      </c>
      <c r="AD1595" s="11"/>
      <c r="AE1595" s="4"/>
      <c r="AF1595" s="4"/>
    </row>
    <row r="1596" spans="1:32" x14ac:dyDescent="0.2">
      <c r="A1596" s="51"/>
      <c r="B1596" s="11"/>
      <c r="C1596" s="11" t="s">
        <v>426</v>
      </c>
      <c r="D1596" s="11"/>
      <c r="E1596" s="11" t="s">
        <v>363</v>
      </c>
      <c r="F1596" s="11">
        <v>271</v>
      </c>
      <c r="G1596" s="11"/>
      <c r="H1596" s="11"/>
      <c r="I1596" s="11"/>
      <c r="J1596" s="11">
        <v>47.68</v>
      </c>
      <c r="K1596" s="11"/>
      <c r="M1596" s="11">
        <v>1</v>
      </c>
      <c r="N1596" s="64"/>
      <c r="P1596" s="189">
        <f t="shared" si="76"/>
        <v>47.68</v>
      </c>
      <c r="Q1596" s="11"/>
      <c r="R1596" s="11"/>
      <c r="S1596" s="11"/>
      <c r="T1596" s="166">
        <f t="shared" si="77"/>
        <v>271</v>
      </c>
      <c r="U1596" s="11"/>
      <c r="V1596" s="11"/>
      <c r="W1596" s="11"/>
      <c r="Y1596" s="155">
        <v>47.68</v>
      </c>
      <c r="Z1596" s="180"/>
      <c r="AB1596" s="180">
        <f t="shared" si="78"/>
        <v>44.24</v>
      </c>
      <c r="AC1596" s="180">
        <v>56.24</v>
      </c>
      <c r="AD1596" s="11"/>
      <c r="AE1596" s="4"/>
      <c r="AF1596" s="4"/>
    </row>
    <row r="1597" spans="1:32" x14ac:dyDescent="0.2">
      <c r="A1597" s="51"/>
      <c r="B1597" s="11"/>
      <c r="C1597" s="11" t="s">
        <v>427</v>
      </c>
      <c r="D1597" s="11"/>
      <c r="E1597" s="11" t="s">
        <v>88</v>
      </c>
      <c r="F1597" s="11">
        <v>10173</v>
      </c>
      <c r="G1597" s="11"/>
      <c r="H1597" s="11"/>
      <c r="I1597" s="11"/>
      <c r="J1597" s="11">
        <v>1654</v>
      </c>
      <c r="K1597" s="11"/>
      <c r="M1597" s="11">
        <v>8</v>
      </c>
      <c r="N1597" s="64"/>
      <c r="P1597" s="189">
        <f t="shared" si="76"/>
        <v>206.75</v>
      </c>
      <c r="Q1597" s="11"/>
      <c r="R1597" s="11"/>
      <c r="S1597" s="11"/>
      <c r="T1597" s="166">
        <f t="shared" si="77"/>
        <v>1271.625</v>
      </c>
      <c r="U1597" s="11"/>
      <c r="V1597" s="11"/>
      <c r="W1597" s="11"/>
      <c r="Y1597" s="155">
        <v>1654</v>
      </c>
      <c r="Z1597" s="180"/>
      <c r="AB1597" s="180">
        <f t="shared" si="78"/>
        <v>1534.66</v>
      </c>
      <c r="AC1597" s="180">
        <v>1951.05</v>
      </c>
      <c r="AD1597" s="11"/>
      <c r="AE1597" s="4"/>
      <c r="AF1597" s="4"/>
    </row>
    <row r="1598" spans="1:32" x14ac:dyDescent="0.2">
      <c r="A1598" s="51"/>
      <c r="B1598" s="11"/>
      <c r="C1598" s="11" t="s">
        <v>428</v>
      </c>
      <c r="D1598" s="11"/>
      <c r="E1598" s="11" t="s">
        <v>161</v>
      </c>
      <c r="F1598" s="11">
        <v>11179</v>
      </c>
      <c r="G1598" s="11"/>
      <c r="H1598" s="11"/>
      <c r="I1598" s="11"/>
      <c r="J1598" s="11">
        <v>1412.7</v>
      </c>
      <c r="K1598" s="11"/>
      <c r="M1598" s="11">
        <v>10</v>
      </c>
      <c r="N1598" s="64"/>
      <c r="P1598" s="189">
        <f t="shared" si="76"/>
        <v>141.27000000000001</v>
      </c>
      <c r="Q1598" s="11"/>
      <c r="R1598" s="11"/>
      <c r="S1598" s="11"/>
      <c r="T1598" s="166">
        <f t="shared" si="77"/>
        <v>1117.9000000000001</v>
      </c>
      <c r="U1598" s="11"/>
      <c r="V1598" s="11"/>
      <c r="W1598" s="11"/>
      <c r="Y1598" s="155">
        <v>1412.7</v>
      </c>
      <c r="Z1598" s="180"/>
      <c r="AB1598" s="180">
        <f t="shared" si="78"/>
        <v>1310.77</v>
      </c>
      <c r="AC1598" s="180">
        <v>1666.42</v>
      </c>
      <c r="AD1598" s="11"/>
      <c r="AE1598" s="4"/>
      <c r="AF1598" s="4"/>
    </row>
    <row r="1599" spans="1:32" x14ac:dyDescent="0.2">
      <c r="A1599" s="51"/>
      <c r="B1599" s="11"/>
      <c r="C1599" s="11" t="s">
        <v>429</v>
      </c>
      <c r="D1599" s="11"/>
      <c r="E1599" s="11" t="s">
        <v>101</v>
      </c>
      <c r="F1599" s="11">
        <v>3993</v>
      </c>
      <c r="G1599" s="11"/>
      <c r="H1599" s="11"/>
      <c r="I1599" s="11"/>
      <c r="J1599" s="11">
        <v>654.04999999999995</v>
      </c>
      <c r="K1599" s="11"/>
      <c r="M1599" s="11">
        <v>4</v>
      </c>
      <c r="N1599" s="64"/>
      <c r="P1599" s="189">
        <f t="shared" si="76"/>
        <v>163.51249999999999</v>
      </c>
      <c r="Q1599" s="11"/>
      <c r="R1599" s="11"/>
      <c r="S1599" s="11"/>
      <c r="T1599" s="166">
        <f t="shared" si="77"/>
        <v>998.25</v>
      </c>
      <c r="U1599" s="11"/>
      <c r="V1599" s="11"/>
      <c r="W1599" s="11"/>
      <c r="Y1599" s="155">
        <v>654.04999999999995</v>
      </c>
      <c r="Z1599" s="180"/>
      <c r="AB1599" s="180">
        <f t="shared" si="78"/>
        <v>606.86</v>
      </c>
      <c r="AC1599" s="180">
        <v>771.51</v>
      </c>
      <c r="AD1599" s="11"/>
      <c r="AE1599" s="4"/>
      <c r="AF1599" s="4"/>
    </row>
    <row r="1600" spans="1:32" x14ac:dyDescent="0.2">
      <c r="A1600" s="51"/>
      <c r="B1600" s="11"/>
      <c r="C1600" s="11" t="s">
        <v>430</v>
      </c>
      <c r="D1600" s="11"/>
      <c r="E1600" s="11" t="s">
        <v>61</v>
      </c>
      <c r="F1600" s="11">
        <v>290</v>
      </c>
      <c r="G1600" s="11"/>
      <c r="H1600" s="11"/>
      <c r="I1600" s="11"/>
      <c r="J1600" s="11">
        <v>53.43</v>
      </c>
      <c r="K1600" s="11"/>
      <c r="M1600" s="11">
        <v>1</v>
      </c>
      <c r="N1600" s="64"/>
      <c r="P1600" s="189">
        <f t="shared" si="76"/>
        <v>53.43</v>
      </c>
      <c r="Q1600" s="11"/>
      <c r="R1600" s="11"/>
      <c r="S1600" s="11"/>
      <c r="T1600" s="166">
        <f t="shared" si="77"/>
        <v>290</v>
      </c>
      <c r="U1600" s="11"/>
      <c r="V1600" s="11"/>
      <c r="W1600" s="11"/>
      <c r="Y1600" s="155">
        <v>53.43</v>
      </c>
      <c r="Z1600" s="180"/>
      <c r="AB1600" s="180">
        <f t="shared" si="78"/>
        <v>49.57</v>
      </c>
      <c r="AC1600" s="180">
        <v>63.03</v>
      </c>
      <c r="AD1600" s="11"/>
      <c r="AE1600" s="4"/>
      <c r="AF1600" s="4"/>
    </row>
    <row r="1601" spans="1:32" x14ac:dyDescent="0.2">
      <c r="A1601" s="51"/>
      <c r="B1601" s="11"/>
      <c r="C1601" s="11" t="s">
        <v>430</v>
      </c>
      <c r="D1601" s="11"/>
      <c r="E1601" s="11" t="s">
        <v>386</v>
      </c>
      <c r="F1601" s="11">
        <v>10552741</v>
      </c>
      <c r="G1601" s="11"/>
      <c r="H1601" s="11"/>
      <c r="I1601" s="11"/>
      <c r="J1601" s="11">
        <v>1704682.3600000087</v>
      </c>
      <c r="K1601" s="11"/>
      <c r="M1601" s="11">
        <v>20588</v>
      </c>
      <c r="N1601" s="64"/>
      <c r="P1601" s="189">
        <f t="shared" si="76"/>
        <v>82.799803769186354</v>
      </c>
      <c r="Q1601" s="11"/>
      <c r="R1601" s="11"/>
      <c r="S1601" s="11"/>
      <c r="T1601" s="166">
        <f t="shared" si="77"/>
        <v>512.56756362929866</v>
      </c>
      <c r="U1601" s="11"/>
      <c r="V1601" s="11"/>
      <c r="W1601" s="11"/>
      <c r="Y1601" s="155">
        <v>1704682.3600000087</v>
      </c>
      <c r="Z1601" s="180"/>
      <c r="AB1601" s="180">
        <f t="shared" si="78"/>
        <v>1581688.3</v>
      </c>
      <c r="AC1601" s="180">
        <v>2010836.62</v>
      </c>
      <c r="AD1601" s="11"/>
      <c r="AE1601" s="4"/>
      <c r="AF1601" s="4"/>
    </row>
    <row r="1602" spans="1:32" x14ac:dyDescent="0.2">
      <c r="A1602" s="51"/>
      <c r="B1602" s="11"/>
      <c r="C1602" s="11" t="s">
        <v>430</v>
      </c>
      <c r="D1602" s="11"/>
      <c r="E1602" s="11" t="s">
        <v>263</v>
      </c>
      <c r="F1602" s="11">
        <v>367</v>
      </c>
      <c r="G1602" s="11"/>
      <c r="H1602" s="11"/>
      <c r="I1602" s="11"/>
      <c r="J1602" s="11">
        <v>68.510000000000005</v>
      </c>
      <c r="K1602" s="11"/>
      <c r="M1602" s="11">
        <v>2</v>
      </c>
      <c r="N1602" s="64"/>
      <c r="P1602" s="189">
        <f t="shared" si="76"/>
        <v>34.255000000000003</v>
      </c>
      <c r="Q1602" s="11"/>
      <c r="R1602" s="11"/>
      <c r="S1602" s="11"/>
      <c r="T1602" s="166">
        <f t="shared" si="77"/>
        <v>183.5</v>
      </c>
      <c r="U1602" s="11"/>
      <c r="V1602" s="11"/>
      <c r="W1602" s="11"/>
      <c r="Y1602" s="155">
        <v>68.510000000000005</v>
      </c>
      <c r="Z1602" s="180"/>
      <c r="AB1602" s="180">
        <f t="shared" si="78"/>
        <v>63.57</v>
      </c>
      <c r="AC1602" s="180">
        <v>80.81</v>
      </c>
      <c r="AD1602" s="11"/>
      <c r="AE1602" s="4"/>
      <c r="AF1602" s="4"/>
    </row>
    <row r="1603" spans="1:32" x14ac:dyDescent="0.2">
      <c r="A1603" s="51"/>
      <c r="B1603" s="11"/>
      <c r="C1603" s="11" t="s">
        <v>432</v>
      </c>
      <c r="D1603" s="11"/>
      <c r="E1603" s="11" t="s">
        <v>220</v>
      </c>
      <c r="F1603" s="11">
        <v>693942</v>
      </c>
      <c r="G1603" s="11"/>
      <c r="H1603" s="11"/>
      <c r="I1603" s="11"/>
      <c r="J1603" s="11">
        <v>109039.91999999994</v>
      </c>
      <c r="K1603" s="11"/>
      <c r="M1603" s="11">
        <v>1153</v>
      </c>
      <c r="N1603" s="64"/>
      <c r="P1603" s="189">
        <f t="shared" si="76"/>
        <v>94.570615784908881</v>
      </c>
      <c r="Q1603" s="11"/>
      <c r="R1603" s="11"/>
      <c r="S1603" s="11"/>
      <c r="T1603" s="166">
        <f t="shared" si="77"/>
        <v>601.85776235906326</v>
      </c>
      <c r="U1603" s="11"/>
      <c r="V1603" s="11"/>
      <c r="W1603" s="11"/>
      <c r="Y1603" s="155">
        <v>109039.91999999994</v>
      </c>
      <c r="Z1603" s="180"/>
      <c r="AB1603" s="180">
        <f t="shared" si="78"/>
        <v>101172.61</v>
      </c>
      <c r="AC1603" s="180">
        <v>128623.06</v>
      </c>
      <c r="AD1603" s="11"/>
      <c r="AE1603" s="4"/>
      <c r="AF1603" s="4"/>
    </row>
    <row r="1604" spans="1:32" x14ac:dyDescent="0.2">
      <c r="A1604" s="51"/>
      <c r="B1604" s="11"/>
      <c r="C1604" s="11" t="s">
        <v>432</v>
      </c>
      <c r="D1604" s="11"/>
      <c r="E1604" s="11" t="s">
        <v>68</v>
      </c>
      <c r="F1604" s="11">
        <v>1260</v>
      </c>
      <c r="G1604" s="11"/>
      <c r="H1604" s="11"/>
      <c r="I1604" s="11"/>
      <c r="J1604" s="11">
        <v>205.34</v>
      </c>
      <c r="K1604" s="11"/>
      <c r="M1604" s="11">
        <v>1</v>
      </c>
      <c r="N1604" s="64"/>
      <c r="P1604" s="189">
        <f t="shared" si="76"/>
        <v>205.34</v>
      </c>
      <c r="Q1604" s="11"/>
      <c r="R1604" s="11"/>
      <c r="S1604" s="11"/>
      <c r="T1604" s="166">
        <f t="shared" si="77"/>
        <v>1260</v>
      </c>
      <c r="U1604" s="11"/>
      <c r="V1604" s="11"/>
      <c r="W1604" s="11"/>
      <c r="Y1604" s="155">
        <v>205.34</v>
      </c>
      <c r="Z1604" s="180"/>
      <c r="AB1604" s="180">
        <f t="shared" si="78"/>
        <v>190.52</v>
      </c>
      <c r="AC1604" s="180">
        <v>242.22</v>
      </c>
      <c r="AD1604" s="11"/>
      <c r="AE1604" s="4"/>
      <c r="AF1604" s="4"/>
    </row>
    <row r="1605" spans="1:32" x14ac:dyDescent="0.2">
      <c r="A1605" s="51"/>
      <c r="B1605" s="11"/>
      <c r="C1605" s="11" t="s">
        <v>433</v>
      </c>
      <c r="D1605" s="11"/>
      <c r="E1605" s="11" t="s">
        <v>289</v>
      </c>
      <c r="F1605" s="11">
        <v>465574</v>
      </c>
      <c r="G1605" s="11"/>
      <c r="H1605" s="11"/>
      <c r="I1605" s="11"/>
      <c r="J1605" s="11">
        <v>73280.960000000021</v>
      </c>
      <c r="K1605" s="11"/>
      <c r="M1605" s="11">
        <v>342</v>
      </c>
      <c r="N1605" s="64"/>
      <c r="P1605" s="189">
        <f t="shared" si="76"/>
        <v>214.27181286549714</v>
      </c>
      <c r="Q1605" s="11"/>
      <c r="R1605" s="11"/>
      <c r="S1605" s="11"/>
      <c r="T1605" s="166">
        <f t="shared" si="77"/>
        <v>1361.327485380117</v>
      </c>
      <c r="U1605" s="11"/>
      <c r="V1605" s="11"/>
      <c r="W1605" s="11"/>
      <c r="Y1605" s="155">
        <v>73280.960000000021</v>
      </c>
      <c r="Z1605" s="180"/>
      <c r="AB1605" s="180">
        <f t="shared" si="78"/>
        <v>67993.69</v>
      </c>
      <c r="AC1605" s="180">
        <v>86441.93</v>
      </c>
      <c r="AD1605" s="11"/>
      <c r="AE1605" s="4"/>
      <c r="AF1605" s="4"/>
    </row>
    <row r="1606" spans="1:32" x14ac:dyDescent="0.2">
      <c r="A1606" s="51"/>
      <c r="B1606" s="11"/>
      <c r="C1606" s="11" t="s">
        <v>434</v>
      </c>
      <c r="D1606" s="11"/>
      <c r="E1606" s="11" t="s">
        <v>68</v>
      </c>
      <c r="F1606" s="11">
        <v>1551</v>
      </c>
      <c r="G1606" s="11"/>
      <c r="H1606" s="11"/>
      <c r="I1606" s="11"/>
      <c r="J1606" s="11">
        <v>256.51</v>
      </c>
      <c r="K1606" s="11"/>
      <c r="M1606" s="11">
        <v>2</v>
      </c>
      <c r="N1606" s="64"/>
      <c r="P1606" s="189">
        <f t="shared" si="76"/>
        <v>128.255</v>
      </c>
      <c r="Q1606" s="11"/>
      <c r="R1606" s="11"/>
      <c r="S1606" s="11"/>
      <c r="T1606" s="166">
        <f t="shared" si="77"/>
        <v>775.5</v>
      </c>
      <c r="U1606" s="11"/>
      <c r="V1606" s="11"/>
      <c r="W1606" s="11"/>
      <c r="Y1606" s="155">
        <v>256.51</v>
      </c>
      <c r="Z1606" s="180"/>
      <c r="AB1606" s="180">
        <f t="shared" si="78"/>
        <v>238</v>
      </c>
      <c r="AC1606" s="180">
        <v>302.58</v>
      </c>
      <c r="AD1606" s="11"/>
      <c r="AE1606" s="4"/>
      <c r="AF1606" s="4"/>
    </row>
    <row r="1607" spans="1:32" x14ac:dyDescent="0.2">
      <c r="A1607" s="51"/>
      <c r="B1607" s="11"/>
      <c r="C1607" s="11" t="s">
        <v>435</v>
      </c>
      <c r="D1607" s="11"/>
      <c r="E1607" s="11" t="s">
        <v>142</v>
      </c>
      <c r="F1607" s="11">
        <v>4615</v>
      </c>
      <c r="G1607" s="11"/>
      <c r="H1607" s="11"/>
      <c r="I1607" s="11"/>
      <c r="J1607" s="11">
        <v>751.85</v>
      </c>
      <c r="K1607" s="11"/>
      <c r="M1607" s="11">
        <v>4</v>
      </c>
      <c r="N1607" s="64"/>
      <c r="P1607" s="189">
        <f t="shared" si="76"/>
        <v>187.96250000000001</v>
      </c>
      <c r="Q1607" s="11"/>
      <c r="R1607" s="11"/>
      <c r="S1607" s="11"/>
      <c r="T1607" s="166">
        <f t="shared" si="77"/>
        <v>1153.75</v>
      </c>
      <c r="U1607" s="11"/>
      <c r="V1607" s="11"/>
      <c r="W1607" s="11"/>
      <c r="Y1607" s="155">
        <v>751.85</v>
      </c>
      <c r="Z1607" s="180"/>
      <c r="AB1607" s="180">
        <f t="shared" si="78"/>
        <v>697.6</v>
      </c>
      <c r="AC1607" s="180">
        <v>886.88</v>
      </c>
      <c r="AD1607" s="11"/>
      <c r="AE1607" s="4"/>
      <c r="AF1607" s="4"/>
    </row>
    <row r="1608" spans="1:32" x14ac:dyDescent="0.2">
      <c r="A1608" s="51"/>
      <c r="B1608" s="11"/>
      <c r="C1608" s="11" t="s">
        <v>436</v>
      </c>
      <c r="D1608" s="11"/>
      <c r="E1608" s="11" t="s">
        <v>63</v>
      </c>
      <c r="F1608" s="11">
        <v>5997</v>
      </c>
      <c r="G1608" s="11"/>
      <c r="H1608" s="11"/>
      <c r="I1608" s="11"/>
      <c r="J1608" s="11">
        <v>1053.1499999999999</v>
      </c>
      <c r="K1608" s="11"/>
      <c r="M1608" s="11">
        <v>14</v>
      </c>
      <c r="N1608" s="64"/>
      <c r="P1608" s="189">
        <f t="shared" si="76"/>
        <v>75.224999999999994</v>
      </c>
      <c r="Q1608" s="11"/>
      <c r="R1608" s="11"/>
      <c r="S1608" s="11"/>
      <c r="T1608" s="166">
        <f t="shared" si="77"/>
        <v>428.35714285714283</v>
      </c>
      <c r="U1608" s="11"/>
      <c r="V1608" s="11"/>
      <c r="W1608" s="11"/>
      <c r="Y1608" s="155">
        <v>1053.1499999999999</v>
      </c>
      <c r="Z1608" s="180"/>
      <c r="AB1608" s="180">
        <f t="shared" si="78"/>
        <v>977.16</v>
      </c>
      <c r="AC1608" s="180">
        <v>1242.29</v>
      </c>
      <c r="AD1608" s="11"/>
      <c r="AE1608" s="4"/>
      <c r="AF1608" s="4"/>
    </row>
    <row r="1609" spans="1:32" x14ac:dyDescent="0.2">
      <c r="A1609" s="51"/>
      <c r="B1609" s="11"/>
      <c r="C1609" s="11" t="s">
        <v>437</v>
      </c>
      <c r="D1609" s="11"/>
      <c r="E1609" s="11" t="s">
        <v>68</v>
      </c>
      <c r="F1609" s="11">
        <v>330</v>
      </c>
      <c r="G1609" s="11"/>
      <c r="H1609" s="11"/>
      <c r="I1609" s="11"/>
      <c r="J1609" s="11">
        <v>57.48</v>
      </c>
      <c r="K1609" s="11"/>
      <c r="M1609" s="11">
        <v>1</v>
      </c>
      <c r="N1609" s="64"/>
      <c r="P1609" s="189">
        <f t="shared" si="76"/>
        <v>57.48</v>
      </c>
      <c r="Q1609" s="11"/>
      <c r="R1609" s="11"/>
      <c r="S1609" s="11"/>
      <c r="T1609" s="166">
        <f t="shared" si="77"/>
        <v>330</v>
      </c>
      <c r="U1609" s="11"/>
      <c r="V1609" s="11"/>
      <c r="W1609" s="11"/>
      <c r="Y1609" s="155">
        <v>57.48</v>
      </c>
      <c r="Z1609" s="180"/>
      <c r="AB1609" s="180">
        <f t="shared" si="78"/>
        <v>53.33</v>
      </c>
      <c r="AC1609" s="180">
        <v>67.8</v>
      </c>
      <c r="AD1609" s="11"/>
      <c r="AE1609" s="4"/>
      <c r="AF1609" s="4"/>
    </row>
    <row r="1610" spans="1:32" x14ac:dyDescent="0.2">
      <c r="A1610" s="51"/>
      <c r="B1610" s="11"/>
      <c r="C1610" s="11" t="s">
        <v>438</v>
      </c>
      <c r="D1610" s="11"/>
      <c r="E1610" s="11" t="s">
        <v>121</v>
      </c>
      <c r="F1610" s="11">
        <v>887136</v>
      </c>
      <c r="G1610" s="11"/>
      <c r="H1610" s="11"/>
      <c r="I1610" s="11"/>
      <c r="J1610" s="11">
        <v>135739.93999999992</v>
      </c>
      <c r="K1610" s="11"/>
      <c r="M1610" s="11">
        <v>1052</v>
      </c>
      <c r="N1610" s="64"/>
      <c r="P1610" s="189">
        <f t="shared" si="76"/>
        <v>129.03036121672994</v>
      </c>
      <c r="Q1610" s="11"/>
      <c r="R1610" s="11"/>
      <c r="S1610" s="11"/>
      <c r="T1610" s="166">
        <f t="shared" si="77"/>
        <v>843.28517110266159</v>
      </c>
      <c r="U1610" s="11"/>
      <c r="V1610" s="11"/>
      <c r="W1610" s="11"/>
      <c r="Y1610" s="155">
        <v>135739.93999999992</v>
      </c>
      <c r="Z1610" s="180"/>
      <c r="AB1610" s="180">
        <f t="shared" si="78"/>
        <v>125946.21</v>
      </c>
      <c r="AC1610" s="180">
        <v>160118.29999999999</v>
      </c>
      <c r="AD1610" s="11"/>
      <c r="AE1610" s="4"/>
      <c r="AF1610" s="4"/>
    </row>
    <row r="1611" spans="1:32" x14ac:dyDescent="0.2">
      <c r="A1611" s="51"/>
      <c r="B1611" s="11"/>
      <c r="C1611" s="11" t="s">
        <v>438</v>
      </c>
      <c r="D1611" s="11"/>
      <c r="E1611" s="11" t="s">
        <v>386</v>
      </c>
      <c r="F1611" s="11">
        <v>539</v>
      </c>
      <c r="G1611" s="11"/>
      <c r="H1611" s="11"/>
      <c r="I1611" s="11"/>
      <c r="J1611" s="11">
        <v>90.38</v>
      </c>
      <c r="K1611" s="11"/>
      <c r="M1611" s="11">
        <v>1</v>
      </c>
      <c r="N1611" s="64"/>
      <c r="P1611" s="189">
        <f t="shared" si="76"/>
        <v>90.38</v>
      </c>
      <c r="Q1611" s="11"/>
      <c r="R1611" s="11"/>
      <c r="S1611" s="11"/>
      <c r="T1611" s="166">
        <f t="shared" si="77"/>
        <v>539</v>
      </c>
      <c r="U1611" s="11"/>
      <c r="V1611" s="11"/>
      <c r="W1611" s="11"/>
      <c r="Y1611" s="155">
        <v>90.38</v>
      </c>
      <c r="Z1611" s="180"/>
      <c r="AB1611" s="180">
        <f t="shared" si="78"/>
        <v>83.86</v>
      </c>
      <c r="AC1611" s="180">
        <v>106.61</v>
      </c>
      <c r="AD1611" s="11"/>
      <c r="AE1611" s="4"/>
      <c r="AF1611" s="4"/>
    </row>
    <row r="1612" spans="1:32" x14ac:dyDescent="0.2">
      <c r="A1612" s="51"/>
      <c r="B1612" s="11"/>
      <c r="C1612" s="11" t="s">
        <v>438</v>
      </c>
      <c r="D1612" s="11"/>
      <c r="E1612" s="11" t="s">
        <v>220</v>
      </c>
      <c r="F1612" s="11">
        <v>2960</v>
      </c>
      <c r="G1612" s="11"/>
      <c r="H1612" s="11"/>
      <c r="I1612" s="11"/>
      <c r="J1612" s="11">
        <v>484.29</v>
      </c>
      <c r="K1612" s="11"/>
      <c r="M1612" s="11">
        <v>3</v>
      </c>
      <c r="N1612" s="64"/>
      <c r="P1612" s="189">
        <f t="shared" si="76"/>
        <v>161.43</v>
      </c>
      <c r="Q1612" s="11"/>
      <c r="R1612" s="11"/>
      <c r="S1612" s="11"/>
      <c r="T1612" s="166">
        <f t="shared" si="77"/>
        <v>986.66666666666663</v>
      </c>
      <c r="U1612" s="11"/>
      <c r="V1612" s="11"/>
      <c r="W1612" s="11"/>
      <c r="Y1612" s="155">
        <v>484.29</v>
      </c>
      <c r="Z1612" s="180"/>
      <c r="AB1612" s="180">
        <f t="shared" si="78"/>
        <v>449.35</v>
      </c>
      <c r="AC1612" s="180">
        <v>571.27</v>
      </c>
      <c r="AD1612" s="11"/>
      <c r="AE1612" s="4"/>
      <c r="AF1612" s="4"/>
    </row>
    <row r="1613" spans="1:32" x14ac:dyDescent="0.2">
      <c r="A1613" s="51"/>
      <c r="B1613" s="11"/>
      <c r="C1613" s="11" t="s">
        <v>439</v>
      </c>
      <c r="D1613" s="11"/>
      <c r="E1613" s="11" t="s">
        <v>100</v>
      </c>
      <c r="F1613" s="11">
        <v>838</v>
      </c>
      <c r="G1613" s="11"/>
      <c r="H1613" s="11"/>
      <c r="I1613" s="11"/>
      <c r="J1613" s="11">
        <v>137.43</v>
      </c>
      <c r="K1613" s="11"/>
      <c r="M1613" s="11">
        <v>1</v>
      </c>
      <c r="N1613" s="64"/>
      <c r="P1613" s="189">
        <f t="shared" si="76"/>
        <v>137.43</v>
      </c>
      <c r="Q1613" s="11"/>
      <c r="R1613" s="11"/>
      <c r="S1613" s="11"/>
      <c r="T1613" s="166">
        <f t="shared" si="77"/>
        <v>838</v>
      </c>
      <c r="U1613" s="11"/>
      <c r="V1613" s="11"/>
      <c r="W1613" s="11"/>
      <c r="Y1613" s="155">
        <v>137.43</v>
      </c>
      <c r="Z1613" s="180"/>
      <c r="AB1613" s="180">
        <f t="shared" si="78"/>
        <v>127.51</v>
      </c>
      <c r="AC1613" s="180">
        <v>162.11000000000001</v>
      </c>
      <c r="AD1613" s="11"/>
      <c r="AE1613" s="4"/>
      <c r="AF1613" s="4"/>
    </row>
    <row r="1614" spans="1:32" x14ac:dyDescent="0.2">
      <c r="A1614" s="51"/>
      <c r="B1614" s="11"/>
      <c r="C1614" s="11" t="s">
        <v>439</v>
      </c>
      <c r="D1614" s="11"/>
      <c r="E1614" s="11" t="s">
        <v>332</v>
      </c>
      <c r="F1614" s="11">
        <v>960903</v>
      </c>
      <c r="G1614" s="11"/>
      <c r="H1614" s="11"/>
      <c r="I1614" s="11"/>
      <c r="J1614" s="11">
        <v>147372.26000000004</v>
      </c>
      <c r="K1614" s="11"/>
      <c r="M1614" s="11">
        <v>1468</v>
      </c>
      <c r="N1614" s="64"/>
      <c r="P1614" s="189">
        <f t="shared" si="76"/>
        <v>100.3898228882834</v>
      </c>
      <c r="Q1614" s="11"/>
      <c r="R1614" s="11"/>
      <c r="S1614" s="11"/>
      <c r="T1614" s="166">
        <f t="shared" si="77"/>
        <v>654.56607629427788</v>
      </c>
      <c r="U1614" s="11"/>
      <c r="V1614" s="11"/>
      <c r="W1614" s="11"/>
      <c r="Y1614" s="155">
        <v>147372.26000000004</v>
      </c>
      <c r="Z1614" s="180"/>
      <c r="AB1614" s="180">
        <f t="shared" si="78"/>
        <v>136739.25</v>
      </c>
      <c r="AC1614" s="180">
        <v>173839.74</v>
      </c>
      <c r="AD1614" s="11"/>
      <c r="AE1614" s="4"/>
      <c r="AF1614" s="4"/>
    </row>
    <row r="1615" spans="1:32" x14ac:dyDescent="0.2">
      <c r="A1615" s="51"/>
      <c r="B1615" s="11"/>
      <c r="C1615" s="11" t="s">
        <v>440</v>
      </c>
      <c r="D1615" s="11"/>
      <c r="E1615" s="11" t="s">
        <v>68</v>
      </c>
      <c r="F1615" s="11">
        <v>37</v>
      </c>
      <c r="G1615" s="11"/>
      <c r="H1615" s="11"/>
      <c r="I1615" s="11"/>
      <c r="J1615" s="11">
        <v>78.47</v>
      </c>
      <c r="K1615" s="11"/>
      <c r="M1615" s="11">
        <v>14</v>
      </c>
      <c r="N1615" s="64"/>
      <c r="P1615" s="189">
        <f t="shared" si="76"/>
        <v>5.6049999999999995</v>
      </c>
      <c r="Q1615" s="11"/>
      <c r="R1615" s="11"/>
      <c r="S1615" s="11"/>
      <c r="T1615" s="166">
        <f t="shared" si="77"/>
        <v>2.6428571428571428</v>
      </c>
      <c r="U1615" s="11"/>
      <c r="V1615" s="11"/>
      <c r="W1615" s="11"/>
      <c r="Y1615" s="155">
        <v>78.47</v>
      </c>
      <c r="Z1615" s="180"/>
      <c r="AB1615" s="180">
        <f t="shared" si="78"/>
        <v>72.81</v>
      </c>
      <c r="AC1615" s="180">
        <v>92.56</v>
      </c>
      <c r="AD1615" s="11"/>
      <c r="AE1615" s="4"/>
      <c r="AF1615" s="4"/>
    </row>
    <row r="1616" spans="1:32" x14ac:dyDescent="0.2">
      <c r="A1616" s="51"/>
      <c r="B1616" s="11"/>
      <c r="C1616" s="11" t="s">
        <v>441</v>
      </c>
      <c r="D1616" s="11"/>
      <c r="E1616" s="11" t="s">
        <v>442</v>
      </c>
      <c r="F1616" s="11">
        <v>1890592</v>
      </c>
      <c r="G1616" s="11"/>
      <c r="H1616" s="11"/>
      <c r="I1616" s="11"/>
      <c r="J1616" s="11">
        <v>284921.54000000015</v>
      </c>
      <c r="K1616" s="11"/>
      <c r="M1616" s="11">
        <v>2428</v>
      </c>
      <c r="N1616" s="64"/>
      <c r="P1616" s="189">
        <f t="shared" si="76"/>
        <v>117.3482454695223</v>
      </c>
      <c r="Q1616" s="11"/>
      <c r="R1616" s="11"/>
      <c r="S1616" s="11"/>
      <c r="T1616" s="166">
        <f t="shared" si="77"/>
        <v>778.66227347611198</v>
      </c>
      <c r="U1616" s="11"/>
      <c r="V1616" s="11"/>
      <c r="W1616" s="11"/>
      <c r="Y1616" s="155">
        <v>284921.54000000015</v>
      </c>
      <c r="Z1616" s="180"/>
      <c r="AB1616" s="180">
        <f t="shared" si="78"/>
        <v>264364.25</v>
      </c>
      <c r="AC1616" s="180">
        <v>336092.33</v>
      </c>
      <c r="AD1616" s="11"/>
      <c r="AE1616" s="4"/>
      <c r="AF1616" s="4"/>
    </row>
    <row r="1617" spans="1:32" x14ac:dyDescent="0.2">
      <c r="A1617" s="51"/>
      <c r="B1617" s="11"/>
      <c r="C1617" s="11" t="s">
        <v>443</v>
      </c>
      <c r="D1617" s="11"/>
      <c r="E1617" s="11" t="s">
        <v>444</v>
      </c>
      <c r="F1617" s="11">
        <v>684658</v>
      </c>
      <c r="G1617" s="11"/>
      <c r="H1617" s="11"/>
      <c r="I1617" s="11"/>
      <c r="J1617" s="11">
        <v>104298.50000000006</v>
      </c>
      <c r="K1617" s="11"/>
      <c r="M1617" s="11">
        <v>693</v>
      </c>
      <c r="N1617" s="64"/>
      <c r="P1617" s="189">
        <f t="shared" si="76"/>
        <v>150.5028860028861</v>
      </c>
      <c r="Q1617" s="11"/>
      <c r="R1617" s="11"/>
      <c r="S1617" s="11"/>
      <c r="T1617" s="166">
        <f t="shared" si="77"/>
        <v>987.962481962482</v>
      </c>
      <c r="U1617" s="11"/>
      <c r="V1617" s="11"/>
      <c r="W1617" s="11"/>
      <c r="Y1617" s="155">
        <v>104298.50000000006</v>
      </c>
      <c r="Z1617" s="180"/>
      <c r="AB1617" s="180">
        <f t="shared" si="78"/>
        <v>96773.29</v>
      </c>
      <c r="AC1617" s="180">
        <v>123030.1</v>
      </c>
      <c r="AD1617" s="11"/>
      <c r="AE1617" s="4"/>
      <c r="AF1617" s="4"/>
    </row>
    <row r="1618" spans="1:32" x14ac:dyDescent="0.2">
      <c r="A1618" s="51"/>
      <c r="B1618" s="11"/>
      <c r="C1618" s="11" t="s">
        <v>445</v>
      </c>
      <c r="D1618" s="11"/>
      <c r="E1618" s="11" t="s">
        <v>66</v>
      </c>
      <c r="F1618" s="11">
        <v>2396</v>
      </c>
      <c r="G1618" s="11"/>
      <c r="H1618" s="11"/>
      <c r="I1618" s="11"/>
      <c r="J1618" s="11">
        <v>362.26</v>
      </c>
      <c r="K1618" s="11"/>
      <c r="M1618" s="11">
        <v>4</v>
      </c>
      <c r="N1618" s="64"/>
      <c r="P1618" s="189">
        <f t="shared" si="76"/>
        <v>90.564999999999998</v>
      </c>
      <c r="Q1618" s="11"/>
      <c r="R1618" s="11"/>
      <c r="S1618" s="11"/>
      <c r="T1618" s="166">
        <f t="shared" si="77"/>
        <v>599</v>
      </c>
      <c r="U1618" s="11"/>
      <c r="V1618" s="11"/>
      <c r="W1618" s="11"/>
      <c r="Y1618" s="155">
        <v>362.26</v>
      </c>
      <c r="Z1618" s="180"/>
      <c r="AB1618" s="180">
        <f t="shared" si="78"/>
        <v>336.12</v>
      </c>
      <c r="AC1618" s="180">
        <v>427.32</v>
      </c>
      <c r="AD1618" s="11"/>
      <c r="AE1618" s="4"/>
      <c r="AF1618" s="4"/>
    </row>
    <row r="1619" spans="1:32" x14ac:dyDescent="0.2">
      <c r="A1619" s="51"/>
      <c r="B1619" s="11"/>
      <c r="C1619" s="11" t="s">
        <v>446</v>
      </c>
      <c r="D1619" s="11"/>
      <c r="E1619" s="11" t="s">
        <v>173</v>
      </c>
      <c r="F1619" s="11">
        <v>2294019</v>
      </c>
      <c r="G1619" s="11"/>
      <c r="H1619" s="11"/>
      <c r="I1619" s="11"/>
      <c r="J1619" s="11">
        <v>339324.26999999944</v>
      </c>
      <c r="K1619" s="11"/>
      <c r="M1619" s="11">
        <v>2569</v>
      </c>
      <c r="N1619" s="64"/>
      <c r="P1619" s="189">
        <f t="shared" si="76"/>
        <v>132.08418450759029</v>
      </c>
      <c r="Q1619" s="11"/>
      <c r="R1619" s="11"/>
      <c r="S1619" s="11"/>
      <c r="T1619" s="166">
        <f t="shared" si="77"/>
        <v>892.96185286103537</v>
      </c>
      <c r="U1619" s="11"/>
      <c r="V1619" s="11"/>
      <c r="W1619" s="11"/>
      <c r="Y1619" s="155">
        <v>339324.26999999944</v>
      </c>
      <c r="Z1619" s="180"/>
      <c r="AB1619" s="180">
        <f t="shared" si="78"/>
        <v>314841.78000000003</v>
      </c>
      <c r="AC1619" s="180">
        <v>400265.58</v>
      </c>
      <c r="AD1619" s="11"/>
      <c r="AE1619" s="4"/>
      <c r="AF1619" s="4"/>
    </row>
    <row r="1620" spans="1:32" x14ac:dyDescent="0.2">
      <c r="A1620" s="51"/>
      <c r="B1620" s="11"/>
      <c r="C1620" s="11" t="s">
        <v>447</v>
      </c>
      <c r="D1620" s="11"/>
      <c r="E1620" s="11" t="s">
        <v>448</v>
      </c>
      <c r="F1620" s="11">
        <v>4623549</v>
      </c>
      <c r="G1620" s="11"/>
      <c r="H1620" s="11"/>
      <c r="I1620" s="11"/>
      <c r="J1620" s="11">
        <v>708431.55000000272</v>
      </c>
      <c r="K1620" s="11"/>
      <c r="M1620" s="11">
        <v>5561</v>
      </c>
      <c r="N1620" s="64"/>
      <c r="P1620" s="189">
        <f t="shared" si="76"/>
        <v>127.39283402265829</v>
      </c>
      <c r="Q1620" s="11"/>
      <c r="R1620" s="11"/>
      <c r="S1620" s="11"/>
      <c r="T1620" s="166">
        <f t="shared" si="77"/>
        <v>831.42402445603307</v>
      </c>
      <c r="U1620" s="11"/>
      <c r="V1620" s="11"/>
      <c r="W1620" s="11"/>
      <c r="Y1620" s="155">
        <v>708431.55000000272</v>
      </c>
      <c r="Z1620" s="180"/>
      <c r="AB1620" s="180">
        <f t="shared" si="78"/>
        <v>657317.71</v>
      </c>
      <c r="AC1620" s="180">
        <v>835663.08</v>
      </c>
      <c r="AD1620" s="11"/>
      <c r="AE1620" s="4"/>
      <c r="AF1620" s="4"/>
    </row>
    <row r="1621" spans="1:32" x14ac:dyDescent="0.2">
      <c r="A1621" s="51"/>
      <c r="B1621" s="11"/>
      <c r="C1621" s="11" t="s">
        <v>449</v>
      </c>
      <c r="D1621" s="11"/>
      <c r="E1621" s="11" t="s">
        <v>77</v>
      </c>
      <c r="F1621" s="11">
        <v>3855</v>
      </c>
      <c r="G1621" s="11"/>
      <c r="H1621" s="11"/>
      <c r="I1621" s="11"/>
      <c r="J1621" s="11">
        <v>638.12</v>
      </c>
      <c r="K1621" s="11"/>
      <c r="M1621" s="11">
        <v>6</v>
      </c>
      <c r="N1621" s="64"/>
      <c r="P1621" s="189">
        <f t="shared" si="76"/>
        <v>106.35333333333334</v>
      </c>
      <c r="Q1621" s="11"/>
      <c r="R1621" s="11"/>
      <c r="S1621" s="11"/>
      <c r="T1621" s="166">
        <f t="shared" si="77"/>
        <v>642.5</v>
      </c>
      <c r="U1621" s="11"/>
      <c r="V1621" s="11"/>
      <c r="W1621" s="11"/>
      <c r="Y1621" s="155">
        <v>638.12</v>
      </c>
      <c r="Z1621" s="180"/>
      <c r="AB1621" s="180">
        <f t="shared" si="78"/>
        <v>592.08000000000004</v>
      </c>
      <c r="AC1621" s="180">
        <v>752.72</v>
      </c>
      <c r="AD1621" s="11"/>
      <c r="AE1621" s="4"/>
      <c r="AF1621" s="4"/>
    </row>
    <row r="1622" spans="1:32" x14ac:dyDescent="0.2">
      <c r="A1622" s="51"/>
      <c r="B1622" s="11"/>
      <c r="C1622" s="11" t="s">
        <v>450</v>
      </c>
      <c r="D1622" s="11"/>
      <c r="E1622" s="11" t="s">
        <v>161</v>
      </c>
      <c r="F1622" s="11">
        <v>798</v>
      </c>
      <c r="G1622" s="11"/>
      <c r="H1622" s="11"/>
      <c r="I1622" s="11"/>
      <c r="J1622" s="11">
        <v>131.47999999999999</v>
      </c>
      <c r="K1622" s="11"/>
      <c r="M1622" s="11">
        <v>1</v>
      </c>
      <c r="N1622" s="64"/>
      <c r="P1622" s="189">
        <f t="shared" si="76"/>
        <v>131.47999999999999</v>
      </c>
      <c r="Q1622" s="11"/>
      <c r="R1622" s="11"/>
      <c r="S1622" s="11"/>
      <c r="T1622" s="166">
        <f t="shared" si="77"/>
        <v>798</v>
      </c>
      <c r="U1622" s="11"/>
      <c r="V1622" s="11"/>
      <c r="W1622" s="11"/>
      <c r="Y1622" s="155">
        <v>131.47999999999999</v>
      </c>
      <c r="Z1622" s="180"/>
      <c r="AB1622" s="180">
        <f t="shared" si="78"/>
        <v>121.99</v>
      </c>
      <c r="AC1622" s="180">
        <v>155.09</v>
      </c>
      <c r="AD1622" s="11"/>
      <c r="AE1622" s="4"/>
      <c r="AF1622" s="4"/>
    </row>
    <row r="1623" spans="1:32" x14ac:dyDescent="0.2">
      <c r="A1623" s="51"/>
      <c r="B1623" s="11"/>
      <c r="C1623" s="11" t="s">
        <v>451</v>
      </c>
      <c r="D1623" s="11"/>
      <c r="E1623" s="11" t="s">
        <v>452</v>
      </c>
      <c r="F1623" s="11">
        <v>763</v>
      </c>
      <c r="G1623" s="11"/>
      <c r="H1623" s="11"/>
      <c r="I1623" s="11"/>
      <c r="J1623" s="11">
        <v>126.12</v>
      </c>
      <c r="K1623" s="11"/>
      <c r="M1623" s="11">
        <v>1</v>
      </c>
      <c r="N1623" s="64"/>
      <c r="P1623" s="189">
        <f t="shared" si="76"/>
        <v>126.12</v>
      </c>
      <c r="Q1623" s="11"/>
      <c r="R1623" s="11"/>
      <c r="S1623" s="11"/>
      <c r="T1623" s="166">
        <f t="shared" si="77"/>
        <v>763</v>
      </c>
      <c r="U1623" s="11"/>
      <c r="V1623" s="11"/>
      <c r="W1623" s="11"/>
      <c r="Y1623" s="155">
        <v>126.12</v>
      </c>
      <c r="Z1623" s="180"/>
      <c r="AB1623" s="180">
        <f t="shared" si="78"/>
        <v>117.02</v>
      </c>
      <c r="AC1623" s="180">
        <v>148.77000000000001</v>
      </c>
      <c r="AD1623" s="11"/>
      <c r="AE1623" s="4"/>
      <c r="AF1623" s="4"/>
    </row>
    <row r="1624" spans="1:32" x14ac:dyDescent="0.2">
      <c r="A1624" s="51"/>
      <c r="B1624" s="11"/>
      <c r="C1624" s="11" t="s">
        <v>451</v>
      </c>
      <c r="D1624" s="11"/>
      <c r="E1624" s="11" t="s">
        <v>124</v>
      </c>
      <c r="F1624" s="11">
        <v>747749</v>
      </c>
      <c r="G1624" s="11"/>
      <c r="H1624" s="11"/>
      <c r="I1624" s="11"/>
      <c r="J1624" s="11">
        <v>113184.48000000005</v>
      </c>
      <c r="K1624" s="11"/>
      <c r="M1624" s="11">
        <v>685</v>
      </c>
      <c r="N1624" s="64"/>
      <c r="P1624" s="189">
        <f t="shared" si="76"/>
        <v>165.23281751824825</v>
      </c>
      <c r="Q1624" s="11"/>
      <c r="R1624" s="11"/>
      <c r="S1624" s="11"/>
      <c r="T1624" s="166">
        <f t="shared" si="77"/>
        <v>1091.6043795620437</v>
      </c>
      <c r="U1624" s="11"/>
      <c r="V1624" s="11"/>
      <c r="W1624" s="11"/>
      <c r="Y1624" s="155">
        <v>113184.48000000005</v>
      </c>
      <c r="Z1624" s="180"/>
      <c r="AB1624" s="180">
        <f t="shared" si="78"/>
        <v>105018.14</v>
      </c>
      <c r="AC1624" s="180">
        <v>133511.97</v>
      </c>
      <c r="AD1624" s="11"/>
      <c r="AE1624" s="4"/>
      <c r="AF1624" s="4"/>
    </row>
    <row r="1625" spans="1:32" x14ac:dyDescent="0.2">
      <c r="A1625" s="51"/>
      <c r="B1625" s="11"/>
      <c r="C1625" s="11" t="s">
        <v>453</v>
      </c>
      <c r="D1625" s="11"/>
      <c r="E1625" s="11" t="s">
        <v>93</v>
      </c>
      <c r="F1625" s="11">
        <v>3933</v>
      </c>
      <c r="G1625" s="11"/>
      <c r="H1625" s="11"/>
      <c r="I1625" s="11"/>
      <c r="J1625" s="11">
        <v>635.02</v>
      </c>
      <c r="K1625" s="11"/>
      <c r="M1625" s="11">
        <v>2</v>
      </c>
      <c r="N1625" s="64"/>
      <c r="P1625" s="189">
        <f t="shared" si="76"/>
        <v>317.51</v>
      </c>
      <c r="Q1625" s="11"/>
      <c r="R1625" s="11"/>
      <c r="S1625" s="11"/>
      <c r="T1625" s="166">
        <f t="shared" si="77"/>
        <v>1966.5</v>
      </c>
      <c r="U1625" s="11"/>
      <c r="V1625" s="11"/>
      <c r="W1625" s="11"/>
      <c r="Y1625" s="155">
        <v>635.02</v>
      </c>
      <c r="Z1625" s="180"/>
      <c r="AB1625" s="180">
        <f t="shared" si="78"/>
        <v>589.20000000000005</v>
      </c>
      <c r="AC1625" s="180">
        <v>749.07</v>
      </c>
      <c r="AD1625" s="11"/>
      <c r="AE1625" s="4"/>
      <c r="AF1625" s="4"/>
    </row>
    <row r="1626" spans="1:32" x14ac:dyDescent="0.2">
      <c r="A1626" s="51"/>
      <c r="B1626" s="11"/>
      <c r="C1626" s="11" t="s">
        <v>454</v>
      </c>
      <c r="D1626" s="11"/>
      <c r="E1626" s="11" t="s">
        <v>173</v>
      </c>
      <c r="F1626" s="11">
        <v>2001</v>
      </c>
      <c r="G1626" s="11"/>
      <c r="H1626" s="11"/>
      <c r="I1626" s="11"/>
      <c r="J1626" s="11">
        <v>328.24</v>
      </c>
      <c r="K1626" s="11"/>
      <c r="M1626" s="11">
        <v>2</v>
      </c>
      <c r="N1626" s="64"/>
      <c r="P1626" s="189">
        <f t="shared" si="76"/>
        <v>164.12</v>
      </c>
      <c r="Q1626" s="11"/>
      <c r="R1626" s="11"/>
      <c r="S1626" s="11"/>
      <c r="T1626" s="166">
        <f t="shared" si="77"/>
        <v>1000.5</v>
      </c>
      <c r="U1626" s="11"/>
      <c r="V1626" s="11"/>
      <c r="W1626" s="11"/>
      <c r="Y1626" s="155">
        <v>328.24</v>
      </c>
      <c r="Z1626" s="180"/>
      <c r="AB1626" s="180">
        <f t="shared" si="78"/>
        <v>304.56</v>
      </c>
      <c r="AC1626" s="180">
        <v>387.19</v>
      </c>
      <c r="AD1626" s="11"/>
      <c r="AE1626" s="4"/>
      <c r="AF1626" s="4"/>
    </row>
    <row r="1627" spans="1:32" x14ac:dyDescent="0.2">
      <c r="A1627" s="51"/>
      <c r="B1627" s="11"/>
      <c r="C1627" s="11" t="s">
        <v>454</v>
      </c>
      <c r="D1627" s="11"/>
      <c r="E1627" s="11" t="s">
        <v>455</v>
      </c>
      <c r="F1627" s="11">
        <v>155611</v>
      </c>
      <c r="G1627" s="11"/>
      <c r="H1627" s="11"/>
      <c r="I1627" s="11"/>
      <c r="J1627" s="11">
        <v>23921.230000000021</v>
      </c>
      <c r="K1627" s="11"/>
      <c r="M1627" s="11">
        <v>221</v>
      </c>
      <c r="N1627" s="64"/>
      <c r="P1627" s="189">
        <f t="shared" si="76"/>
        <v>108.24085972850689</v>
      </c>
      <c r="Q1627" s="11"/>
      <c r="R1627" s="11"/>
      <c r="S1627" s="11"/>
      <c r="T1627" s="166">
        <f t="shared" si="77"/>
        <v>704.12217194570133</v>
      </c>
      <c r="U1627" s="11"/>
      <c r="V1627" s="11"/>
      <c r="W1627" s="11"/>
      <c r="Y1627" s="155">
        <v>23921.230000000021</v>
      </c>
      <c r="Z1627" s="180"/>
      <c r="AB1627" s="180">
        <f t="shared" si="78"/>
        <v>22195.3</v>
      </c>
      <c r="AC1627" s="180">
        <v>28217.39</v>
      </c>
      <c r="AD1627" s="11"/>
      <c r="AE1627" s="4"/>
      <c r="AF1627" s="4"/>
    </row>
    <row r="1628" spans="1:32" x14ac:dyDescent="0.2">
      <c r="A1628" s="51"/>
      <c r="B1628" s="11"/>
      <c r="C1628" s="11" t="s">
        <v>456</v>
      </c>
      <c r="D1628" s="11"/>
      <c r="E1628" s="11" t="s">
        <v>199</v>
      </c>
      <c r="F1628" s="11">
        <v>3812698</v>
      </c>
      <c r="G1628" s="11"/>
      <c r="H1628" s="11"/>
      <c r="I1628" s="11"/>
      <c r="J1628" s="11">
        <v>576816.2700000013</v>
      </c>
      <c r="K1628" s="11"/>
      <c r="M1628" s="11">
        <v>4424</v>
      </c>
      <c r="N1628" s="64"/>
      <c r="P1628" s="189">
        <f t="shared" si="76"/>
        <v>130.38342450271278</v>
      </c>
      <c r="Q1628" s="11"/>
      <c r="R1628" s="11"/>
      <c r="S1628" s="11"/>
      <c r="T1628" s="166">
        <f t="shared" si="77"/>
        <v>861.82142857142856</v>
      </c>
      <c r="U1628" s="11"/>
      <c r="V1628" s="11"/>
      <c r="W1628" s="11"/>
      <c r="Y1628" s="155">
        <v>576816.2700000013</v>
      </c>
      <c r="Z1628" s="180"/>
      <c r="AB1628" s="180">
        <f t="shared" si="78"/>
        <v>535198.56000000006</v>
      </c>
      <c r="AC1628" s="180">
        <v>680410.21</v>
      </c>
      <c r="AD1628" s="11"/>
      <c r="AE1628" s="4"/>
      <c r="AF1628" s="4"/>
    </row>
    <row r="1629" spans="1:32" x14ac:dyDescent="0.2">
      <c r="A1629" s="51"/>
      <c r="B1629" s="11"/>
      <c r="C1629" s="11" t="s">
        <v>456</v>
      </c>
      <c r="D1629" s="11"/>
      <c r="E1629" s="11" t="s">
        <v>457</v>
      </c>
      <c r="F1629" s="11">
        <v>307</v>
      </c>
      <c r="G1629" s="11"/>
      <c r="H1629" s="11"/>
      <c r="I1629" s="11"/>
      <c r="J1629" s="11">
        <v>57.92</v>
      </c>
      <c r="K1629" s="11"/>
      <c r="M1629" s="11">
        <v>1</v>
      </c>
      <c r="N1629" s="64"/>
      <c r="P1629" s="189">
        <f t="shared" si="76"/>
        <v>57.92</v>
      </c>
      <c r="Q1629" s="11"/>
      <c r="R1629" s="11"/>
      <c r="S1629" s="11"/>
      <c r="T1629" s="166">
        <f t="shared" si="77"/>
        <v>307</v>
      </c>
      <c r="U1629" s="11"/>
      <c r="V1629" s="11"/>
      <c r="W1629" s="11"/>
      <c r="Y1629" s="155">
        <v>57.92</v>
      </c>
      <c r="Z1629" s="180"/>
      <c r="AB1629" s="180">
        <f t="shared" si="78"/>
        <v>53.74</v>
      </c>
      <c r="AC1629" s="180">
        <v>68.319999999999993</v>
      </c>
      <c r="AD1629" s="11"/>
      <c r="AE1629" s="4"/>
      <c r="AF1629" s="4"/>
    </row>
    <row r="1630" spans="1:32" x14ac:dyDescent="0.2">
      <c r="A1630" s="51"/>
      <c r="B1630" s="11"/>
      <c r="C1630" s="11" t="s">
        <v>458</v>
      </c>
      <c r="D1630" s="11"/>
      <c r="E1630" s="11" t="s">
        <v>199</v>
      </c>
      <c r="F1630" s="11">
        <v>33220</v>
      </c>
      <c r="G1630" s="11"/>
      <c r="H1630" s="11"/>
      <c r="I1630" s="11"/>
      <c r="J1630" s="11">
        <v>4991.3000000000011</v>
      </c>
      <c r="K1630" s="11"/>
      <c r="M1630" s="11">
        <v>11</v>
      </c>
      <c r="N1630" s="64"/>
      <c r="P1630" s="189">
        <f t="shared" si="76"/>
        <v>453.75454545454556</v>
      </c>
      <c r="Q1630" s="11"/>
      <c r="R1630" s="11"/>
      <c r="S1630" s="11"/>
      <c r="T1630" s="166">
        <f t="shared" si="77"/>
        <v>3020</v>
      </c>
      <c r="U1630" s="11"/>
      <c r="V1630" s="11"/>
      <c r="W1630" s="11"/>
      <c r="Y1630" s="155">
        <v>4991.3000000000011</v>
      </c>
      <c r="Z1630" s="180"/>
      <c r="AB1630" s="180">
        <f t="shared" si="78"/>
        <v>4631.17</v>
      </c>
      <c r="AC1630" s="180">
        <v>5887.72</v>
      </c>
      <c r="AD1630" s="11"/>
      <c r="AE1630" s="4"/>
      <c r="AF1630" s="4"/>
    </row>
    <row r="1631" spans="1:32" x14ac:dyDescent="0.2">
      <c r="A1631" s="51"/>
      <c r="B1631" s="11"/>
      <c r="C1631" s="11" t="s">
        <v>459</v>
      </c>
      <c r="D1631" s="11"/>
      <c r="E1631" s="11" t="s">
        <v>63</v>
      </c>
      <c r="F1631" s="11">
        <v>249540</v>
      </c>
      <c r="G1631" s="11"/>
      <c r="H1631" s="11"/>
      <c r="I1631" s="11"/>
      <c r="J1631" s="11">
        <v>37272.530000000006</v>
      </c>
      <c r="K1631" s="11"/>
      <c r="M1631" s="11">
        <v>367</v>
      </c>
      <c r="N1631" s="64"/>
      <c r="P1631" s="189">
        <f t="shared" si="76"/>
        <v>101.56002724795643</v>
      </c>
      <c r="Q1631" s="11"/>
      <c r="R1631" s="11"/>
      <c r="S1631" s="11"/>
      <c r="T1631" s="166">
        <f t="shared" si="77"/>
        <v>679.94550408719351</v>
      </c>
      <c r="U1631" s="11"/>
      <c r="V1631" s="11"/>
      <c r="W1631" s="11"/>
      <c r="Y1631" s="155">
        <v>37272.530000000006</v>
      </c>
      <c r="Z1631" s="180"/>
      <c r="AB1631" s="180">
        <f t="shared" si="78"/>
        <v>34583.29</v>
      </c>
      <c r="AC1631" s="180">
        <v>43966.53</v>
      </c>
      <c r="AD1631" s="11"/>
      <c r="AE1631" s="4"/>
      <c r="AF1631" s="4"/>
    </row>
    <row r="1632" spans="1:32" x14ac:dyDescent="0.2">
      <c r="A1632" s="51"/>
      <c r="B1632" s="11"/>
      <c r="C1632" s="11" t="s">
        <v>460</v>
      </c>
      <c r="D1632" s="11"/>
      <c r="E1632" s="11" t="s">
        <v>175</v>
      </c>
      <c r="F1632" s="11">
        <v>39103</v>
      </c>
      <c r="G1632" s="11"/>
      <c r="H1632" s="11"/>
      <c r="I1632" s="11"/>
      <c r="J1632" s="11">
        <v>5901.6900000000005</v>
      </c>
      <c r="K1632" s="11"/>
      <c r="M1632" s="11">
        <v>45</v>
      </c>
      <c r="N1632" s="64"/>
      <c r="P1632" s="189">
        <f t="shared" si="76"/>
        <v>131.14866666666668</v>
      </c>
      <c r="Q1632" s="11"/>
      <c r="R1632" s="11"/>
      <c r="S1632" s="11"/>
      <c r="T1632" s="166">
        <f t="shared" si="77"/>
        <v>868.95555555555552</v>
      </c>
      <c r="U1632" s="11"/>
      <c r="V1632" s="11"/>
      <c r="W1632" s="11"/>
      <c r="Y1632" s="155">
        <v>5901.6900000000005</v>
      </c>
      <c r="Z1632" s="180"/>
      <c r="AB1632" s="180">
        <f t="shared" si="78"/>
        <v>5475.88</v>
      </c>
      <c r="AC1632" s="180">
        <v>6961.61</v>
      </c>
      <c r="AD1632" s="11"/>
      <c r="AE1632" s="4"/>
      <c r="AF1632" s="4"/>
    </row>
    <row r="1633" spans="1:32" x14ac:dyDescent="0.2">
      <c r="A1633" s="51"/>
      <c r="B1633" s="11"/>
      <c r="C1633" s="11" t="s">
        <v>461</v>
      </c>
      <c r="D1633" s="11"/>
      <c r="E1633" s="11" t="s">
        <v>462</v>
      </c>
      <c r="F1633" s="11">
        <v>2602525</v>
      </c>
      <c r="G1633" s="11"/>
      <c r="H1633" s="11"/>
      <c r="I1633" s="11"/>
      <c r="J1633" s="11">
        <v>389192.31000000041</v>
      </c>
      <c r="K1633" s="11"/>
      <c r="M1633" s="11">
        <v>3839</v>
      </c>
      <c r="N1633" s="64"/>
      <c r="P1633" s="189">
        <f t="shared" si="76"/>
        <v>101.37856473039865</v>
      </c>
      <c r="Q1633" s="11"/>
      <c r="R1633" s="11"/>
      <c r="S1633" s="11"/>
      <c r="T1633" s="166">
        <f t="shared" si="77"/>
        <v>677.9174264131284</v>
      </c>
      <c r="U1633" s="11"/>
      <c r="V1633" s="11"/>
      <c r="W1633" s="11"/>
      <c r="Y1633" s="155">
        <v>389192.31000000041</v>
      </c>
      <c r="Z1633" s="180"/>
      <c r="AB1633" s="180">
        <f t="shared" si="78"/>
        <v>361111.81</v>
      </c>
      <c r="AC1633" s="180">
        <v>459089.72</v>
      </c>
      <c r="AD1633" s="11"/>
      <c r="AE1633" s="4"/>
      <c r="AF1633" s="4"/>
    </row>
    <row r="1634" spans="1:32" x14ac:dyDescent="0.2">
      <c r="A1634" s="51"/>
      <c r="B1634" s="11"/>
      <c r="C1634" s="11" t="s">
        <v>463</v>
      </c>
      <c r="D1634" s="11"/>
      <c r="E1634" s="11" t="s">
        <v>142</v>
      </c>
      <c r="F1634" s="11">
        <v>8143</v>
      </c>
      <c r="G1634" s="11"/>
      <c r="H1634" s="11"/>
      <c r="I1634" s="11"/>
      <c r="J1634" s="11">
        <v>1338.5600000000002</v>
      </c>
      <c r="K1634" s="11"/>
      <c r="M1634" s="11">
        <v>9</v>
      </c>
      <c r="N1634" s="64"/>
      <c r="P1634" s="189">
        <f t="shared" si="76"/>
        <v>148.72888888888892</v>
      </c>
      <c r="Q1634" s="11"/>
      <c r="R1634" s="11"/>
      <c r="S1634" s="11"/>
      <c r="T1634" s="166">
        <f t="shared" si="77"/>
        <v>904.77777777777783</v>
      </c>
      <c r="U1634" s="11"/>
      <c r="V1634" s="11"/>
      <c r="W1634" s="11"/>
      <c r="Y1634" s="155">
        <v>1338.5600000000002</v>
      </c>
      <c r="Z1634" s="180"/>
      <c r="AB1634" s="180">
        <f t="shared" si="78"/>
        <v>1241.98</v>
      </c>
      <c r="AC1634" s="180">
        <v>1578.96</v>
      </c>
      <c r="AD1634" s="11"/>
      <c r="AE1634" s="4"/>
      <c r="AF1634" s="4"/>
    </row>
    <row r="1635" spans="1:32" x14ac:dyDescent="0.2">
      <c r="A1635" s="51"/>
      <c r="B1635" s="11"/>
      <c r="C1635" s="11" t="s">
        <v>463</v>
      </c>
      <c r="D1635" s="11"/>
      <c r="E1635" s="11" t="s">
        <v>68</v>
      </c>
      <c r="F1635" s="11">
        <v>98986</v>
      </c>
      <c r="G1635" s="11"/>
      <c r="H1635" s="11"/>
      <c r="I1635" s="11"/>
      <c r="J1635" s="11">
        <v>14926.769999999997</v>
      </c>
      <c r="K1635" s="11"/>
      <c r="M1635" s="11">
        <v>96</v>
      </c>
      <c r="N1635" s="64"/>
      <c r="P1635" s="189">
        <f t="shared" ref="P1635:P1698" si="79">J1635/M1635</f>
        <v>155.48718749999998</v>
      </c>
      <c r="Q1635" s="11"/>
      <c r="R1635" s="11"/>
      <c r="S1635" s="11"/>
      <c r="T1635" s="166">
        <f t="shared" ref="T1635:T1698" si="80">F1635/M1635</f>
        <v>1031.1041666666667</v>
      </c>
      <c r="U1635" s="11"/>
      <c r="V1635" s="11"/>
      <c r="W1635" s="11"/>
      <c r="Y1635" s="155">
        <v>14926.769999999997</v>
      </c>
      <c r="Z1635" s="180"/>
      <c r="AB1635" s="180">
        <f t="shared" ref="AB1635:AB1698" si="81">ROUND(AB$1792*$Y1635/$Y$1792,2)</f>
        <v>13849.79</v>
      </c>
      <c r="AC1635" s="180">
        <v>17607.560000000001</v>
      </c>
      <c r="AD1635" s="11"/>
      <c r="AE1635" s="4"/>
      <c r="AF1635" s="4"/>
    </row>
    <row r="1636" spans="1:32" x14ac:dyDescent="0.2">
      <c r="A1636" s="51"/>
      <c r="B1636" s="11"/>
      <c r="C1636" s="11" t="s">
        <v>463</v>
      </c>
      <c r="D1636" s="11"/>
      <c r="E1636" s="11" t="s">
        <v>91</v>
      </c>
      <c r="F1636" s="11">
        <v>1244</v>
      </c>
      <c r="G1636" s="11"/>
      <c r="H1636" s="11"/>
      <c r="I1636" s="11"/>
      <c r="J1636" s="11">
        <v>212.1</v>
      </c>
      <c r="K1636" s="11"/>
      <c r="M1636" s="11">
        <v>3</v>
      </c>
      <c r="N1636" s="64"/>
      <c r="P1636" s="189">
        <f t="shared" si="79"/>
        <v>70.7</v>
      </c>
      <c r="Q1636" s="11"/>
      <c r="R1636" s="11"/>
      <c r="S1636" s="11"/>
      <c r="T1636" s="166">
        <f t="shared" si="80"/>
        <v>414.66666666666669</v>
      </c>
      <c r="U1636" s="11"/>
      <c r="V1636" s="11"/>
      <c r="W1636" s="11"/>
      <c r="Y1636" s="155">
        <v>212.1</v>
      </c>
      <c r="Z1636" s="180"/>
      <c r="AB1636" s="180">
        <f t="shared" si="81"/>
        <v>196.8</v>
      </c>
      <c r="AC1636" s="180">
        <v>250.19</v>
      </c>
      <c r="AD1636" s="11"/>
      <c r="AE1636" s="4"/>
      <c r="AF1636" s="4"/>
    </row>
    <row r="1637" spans="1:32" x14ac:dyDescent="0.2">
      <c r="A1637" s="51"/>
      <c r="B1637" s="11"/>
      <c r="C1637" s="11" t="s">
        <v>463</v>
      </c>
      <c r="D1637" s="11"/>
      <c r="E1637" s="11" t="s">
        <v>283</v>
      </c>
      <c r="F1637" s="11">
        <v>1496</v>
      </c>
      <c r="G1637" s="11"/>
      <c r="H1637" s="11"/>
      <c r="I1637" s="11"/>
      <c r="J1637" s="11">
        <v>242.8</v>
      </c>
      <c r="K1637" s="11"/>
      <c r="M1637" s="11">
        <v>1</v>
      </c>
      <c r="N1637" s="64"/>
      <c r="P1637" s="189">
        <f t="shared" si="79"/>
        <v>242.8</v>
      </c>
      <c r="Q1637" s="11"/>
      <c r="R1637" s="11"/>
      <c r="S1637" s="11"/>
      <c r="T1637" s="166">
        <f t="shared" si="80"/>
        <v>1496</v>
      </c>
      <c r="U1637" s="11"/>
      <c r="V1637" s="11"/>
      <c r="W1637" s="11"/>
      <c r="Y1637" s="155">
        <v>242.8</v>
      </c>
      <c r="Z1637" s="180"/>
      <c r="AB1637" s="180">
        <f t="shared" si="81"/>
        <v>225.28</v>
      </c>
      <c r="AC1637" s="180">
        <v>286.41000000000003</v>
      </c>
      <c r="AD1637" s="11"/>
      <c r="AE1637" s="4"/>
      <c r="AF1637" s="4"/>
    </row>
    <row r="1638" spans="1:32" x14ac:dyDescent="0.2">
      <c r="A1638" s="51"/>
      <c r="B1638" s="11"/>
      <c r="C1638" s="11" t="s">
        <v>464</v>
      </c>
      <c r="D1638" s="11"/>
      <c r="E1638" s="11" t="s">
        <v>197</v>
      </c>
      <c r="F1638" s="11">
        <v>29358</v>
      </c>
      <c r="G1638" s="11"/>
      <c r="H1638" s="11"/>
      <c r="I1638" s="11"/>
      <c r="J1638" s="11">
        <v>4593.0599999999995</v>
      </c>
      <c r="K1638" s="11"/>
      <c r="M1638" s="11">
        <v>36</v>
      </c>
      <c r="N1638" s="64"/>
      <c r="P1638" s="189">
        <f t="shared" si="79"/>
        <v>127.58499999999998</v>
      </c>
      <c r="Q1638" s="11"/>
      <c r="R1638" s="11"/>
      <c r="S1638" s="11"/>
      <c r="T1638" s="166">
        <f t="shared" si="80"/>
        <v>815.5</v>
      </c>
      <c r="U1638" s="11"/>
      <c r="V1638" s="11"/>
      <c r="W1638" s="11"/>
      <c r="Y1638" s="155">
        <v>4593.0599999999995</v>
      </c>
      <c r="Z1638" s="180"/>
      <c r="AB1638" s="180">
        <f t="shared" si="81"/>
        <v>4261.67</v>
      </c>
      <c r="AC1638" s="180">
        <v>5417.96</v>
      </c>
      <c r="AD1638" s="11"/>
      <c r="AE1638" s="4"/>
      <c r="AF1638" s="4"/>
    </row>
    <row r="1639" spans="1:32" x14ac:dyDescent="0.2">
      <c r="A1639" s="51"/>
      <c r="B1639" s="11"/>
      <c r="C1639" s="11" t="s">
        <v>465</v>
      </c>
      <c r="D1639" s="11"/>
      <c r="E1639" s="11" t="s">
        <v>98</v>
      </c>
      <c r="F1639" s="11">
        <v>4863437</v>
      </c>
      <c r="G1639" s="11"/>
      <c r="H1639" s="11"/>
      <c r="I1639" s="11"/>
      <c r="J1639" s="11">
        <v>741243.31999999692</v>
      </c>
      <c r="K1639" s="11"/>
      <c r="M1639" s="11">
        <v>6646</v>
      </c>
      <c r="N1639" s="64"/>
      <c r="P1639" s="189">
        <f t="shared" si="79"/>
        <v>111.53224796870252</v>
      </c>
      <c r="Q1639" s="11"/>
      <c r="R1639" s="11"/>
      <c r="S1639" s="11"/>
      <c r="T1639" s="166">
        <f t="shared" si="80"/>
        <v>731.78408065001508</v>
      </c>
      <c r="U1639" s="11"/>
      <c r="V1639" s="11"/>
      <c r="W1639" s="11"/>
      <c r="Y1639" s="155">
        <v>741243.31999999692</v>
      </c>
      <c r="Z1639" s="180"/>
      <c r="AB1639" s="180">
        <f t="shared" si="81"/>
        <v>687762.08</v>
      </c>
      <c r="AC1639" s="180">
        <v>874367.71</v>
      </c>
      <c r="AD1639" s="11"/>
      <c r="AE1639" s="4"/>
      <c r="AF1639" s="4"/>
    </row>
    <row r="1640" spans="1:32" x14ac:dyDescent="0.2">
      <c r="A1640" s="51"/>
      <c r="B1640" s="11"/>
      <c r="C1640" s="11" t="s">
        <v>466</v>
      </c>
      <c r="D1640" s="11"/>
      <c r="E1640" s="11" t="s">
        <v>68</v>
      </c>
      <c r="F1640" s="11">
        <v>95762</v>
      </c>
      <c r="G1640" s="11"/>
      <c r="H1640" s="11"/>
      <c r="I1640" s="11"/>
      <c r="J1640" s="11">
        <v>15358.610000000002</v>
      </c>
      <c r="K1640" s="11"/>
      <c r="M1640" s="11">
        <v>71</v>
      </c>
      <c r="N1640" s="64"/>
      <c r="P1640" s="189">
        <f t="shared" si="79"/>
        <v>216.3184507042254</v>
      </c>
      <c r="Q1640" s="11"/>
      <c r="R1640" s="11"/>
      <c r="S1640" s="11"/>
      <c r="T1640" s="166">
        <f t="shared" si="80"/>
        <v>1348.7605633802816</v>
      </c>
      <c r="U1640" s="11"/>
      <c r="V1640" s="11"/>
      <c r="W1640" s="11"/>
      <c r="Y1640" s="155">
        <v>15358.610000000002</v>
      </c>
      <c r="Z1640" s="180"/>
      <c r="AB1640" s="180">
        <f t="shared" si="81"/>
        <v>14250.48</v>
      </c>
      <c r="AC1640" s="180">
        <v>18116.96</v>
      </c>
      <c r="AD1640" s="11"/>
      <c r="AE1640" s="4"/>
      <c r="AF1640" s="4"/>
    </row>
    <row r="1641" spans="1:32" x14ac:dyDescent="0.2">
      <c r="A1641" s="51"/>
      <c r="B1641" s="11"/>
      <c r="C1641" s="11" t="s">
        <v>467</v>
      </c>
      <c r="D1641" s="11"/>
      <c r="E1641" s="11" t="s">
        <v>63</v>
      </c>
      <c r="F1641" s="11">
        <v>605</v>
      </c>
      <c r="G1641" s="11"/>
      <c r="H1641" s="11"/>
      <c r="I1641" s="11"/>
      <c r="J1641" s="11">
        <v>106.24000000000001</v>
      </c>
      <c r="K1641" s="11"/>
      <c r="M1641" s="11">
        <v>2</v>
      </c>
      <c r="N1641" s="64"/>
      <c r="P1641" s="189">
        <f t="shared" si="79"/>
        <v>53.120000000000005</v>
      </c>
      <c r="Q1641" s="11"/>
      <c r="R1641" s="11"/>
      <c r="S1641" s="11"/>
      <c r="T1641" s="166">
        <f t="shared" si="80"/>
        <v>302.5</v>
      </c>
      <c r="U1641" s="11"/>
      <c r="V1641" s="11"/>
      <c r="W1641" s="11"/>
      <c r="Y1641" s="155">
        <v>106.24000000000001</v>
      </c>
      <c r="Z1641" s="180"/>
      <c r="AB1641" s="180">
        <f t="shared" si="81"/>
        <v>98.57</v>
      </c>
      <c r="AC1641" s="180">
        <v>125.32</v>
      </c>
      <c r="AD1641" s="11"/>
      <c r="AE1641" s="4"/>
      <c r="AF1641" s="4"/>
    </row>
    <row r="1642" spans="1:32" x14ac:dyDescent="0.2">
      <c r="A1642" s="51"/>
      <c r="B1642" s="11"/>
      <c r="C1642" s="11" t="s">
        <v>467</v>
      </c>
      <c r="D1642" s="11"/>
      <c r="E1642" s="11" t="s">
        <v>62</v>
      </c>
      <c r="F1642" s="11">
        <v>1371</v>
      </c>
      <c r="G1642" s="11"/>
      <c r="H1642" s="11"/>
      <c r="I1642" s="11"/>
      <c r="J1642" s="11">
        <v>227.49</v>
      </c>
      <c r="K1642" s="11"/>
      <c r="M1642" s="11">
        <v>2</v>
      </c>
      <c r="N1642" s="64"/>
      <c r="P1642" s="189">
        <f t="shared" si="79"/>
        <v>113.745</v>
      </c>
      <c r="Q1642" s="11"/>
      <c r="R1642" s="11"/>
      <c r="S1642" s="11"/>
      <c r="T1642" s="166">
        <f t="shared" si="80"/>
        <v>685.5</v>
      </c>
      <c r="U1642" s="11"/>
      <c r="V1642" s="11"/>
      <c r="W1642" s="11"/>
      <c r="Y1642" s="155">
        <v>227.49</v>
      </c>
      <c r="Z1642" s="180"/>
      <c r="AB1642" s="180">
        <f t="shared" si="81"/>
        <v>211.08</v>
      </c>
      <c r="AC1642" s="180">
        <v>268.35000000000002</v>
      </c>
      <c r="AD1642" s="11"/>
      <c r="AE1642" s="4"/>
      <c r="AF1642" s="4"/>
    </row>
    <row r="1643" spans="1:32" x14ac:dyDescent="0.2">
      <c r="A1643" s="51"/>
      <c r="B1643" s="11"/>
      <c r="C1643" s="11" t="s">
        <v>467</v>
      </c>
      <c r="D1643" s="11"/>
      <c r="E1643" s="11" t="s">
        <v>206</v>
      </c>
      <c r="F1643" s="11">
        <v>460</v>
      </c>
      <c r="G1643" s="11"/>
      <c r="H1643" s="11"/>
      <c r="I1643" s="11"/>
      <c r="J1643" s="11">
        <v>74.08</v>
      </c>
      <c r="K1643" s="11"/>
      <c r="M1643" s="11">
        <v>1</v>
      </c>
      <c r="N1643" s="64"/>
      <c r="P1643" s="189">
        <f t="shared" si="79"/>
        <v>74.08</v>
      </c>
      <c r="Q1643" s="11"/>
      <c r="R1643" s="11"/>
      <c r="S1643" s="11"/>
      <c r="T1643" s="166">
        <f t="shared" si="80"/>
        <v>460</v>
      </c>
      <c r="U1643" s="11"/>
      <c r="V1643" s="11"/>
      <c r="W1643" s="11"/>
      <c r="Y1643" s="155">
        <v>74.08</v>
      </c>
      <c r="Z1643" s="180"/>
      <c r="AB1643" s="180">
        <f t="shared" si="81"/>
        <v>68.739999999999995</v>
      </c>
      <c r="AC1643" s="180">
        <v>87.38</v>
      </c>
      <c r="AD1643" s="11"/>
      <c r="AE1643" s="4"/>
      <c r="AF1643" s="4"/>
    </row>
    <row r="1644" spans="1:32" x14ac:dyDescent="0.2">
      <c r="A1644" s="51"/>
      <c r="B1644" s="11"/>
      <c r="C1644" s="11" t="s">
        <v>467</v>
      </c>
      <c r="D1644" s="11"/>
      <c r="E1644" s="11" t="s">
        <v>288</v>
      </c>
      <c r="F1644" s="11">
        <v>961256</v>
      </c>
      <c r="G1644" s="11"/>
      <c r="H1644" s="11"/>
      <c r="I1644" s="11"/>
      <c r="J1644" s="11">
        <v>148409.49000000014</v>
      </c>
      <c r="K1644" s="11"/>
      <c r="M1644" s="11">
        <v>1418</v>
      </c>
      <c r="N1644" s="64"/>
      <c r="P1644" s="189">
        <f t="shared" si="79"/>
        <v>104.6611354019747</v>
      </c>
      <c r="Q1644" s="11"/>
      <c r="R1644" s="11"/>
      <c r="S1644" s="11"/>
      <c r="T1644" s="166">
        <f t="shared" si="80"/>
        <v>677.8956276445698</v>
      </c>
      <c r="U1644" s="11"/>
      <c r="V1644" s="11"/>
      <c r="W1644" s="11"/>
      <c r="Y1644" s="155">
        <v>148409.49000000014</v>
      </c>
      <c r="Z1644" s="180"/>
      <c r="AB1644" s="180">
        <f t="shared" si="81"/>
        <v>137701.64000000001</v>
      </c>
      <c r="AC1644" s="180">
        <v>175063.25</v>
      </c>
      <c r="AD1644" s="11"/>
      <c r="AE1644" s="4"/>
      <c r="AF1644" s="4"/>
    </row>
    <row r="1645" spans="1:32" x14ac:dyDescent="0.2">
      <c r="A1645" s="51"/>
      <c r="B1645" s="11"/>
      <c r="C1645" s="11" t="s">
        <v>467</v>
      </c>
      <c r="D1645" s="11"/>
      <c r="E1645" s="11" t="s">
        <v>192</v>
      </c>
      <c r="F1645" s="11"/>
      <c r="G1645" s="11"/>
      <c r="H1645" s="11"/>
      <c r="I1645" s="11"/>
      <c r="J1645" s="11">
        <v>4.95</v>
      </c>
      <c r="K1645" s="11"/>
      <c r="M1645" s="11">
        <v>1</v>
      </c>
      <c r="N1645" s="64"/>
      <c r="P1645" s="189">
        <f t="shared" si="79"/>
        <v>4.95</v>
      </c>
      <c r="Q1645" s="11"/>
      <c r="R1645" s="11"/>
      <c r="S1645" s="11"/>
      <c r="T1645" s="166">
        <f t="shared" si="80"/>
        <v>0</v>
      </c>
      <c r="U1645" s="11"/>
      <c r="V1645" s="11"/>
      <c r="W1645" s="11"/>
      <c r="Y1645" s="155">
        <v>4.95</v>
      </c>
      <c r="Z1645" s="180"/>
      <c r="AB1645" s="180">
        <f t="shared" si="81"/>
        <v>4.59</v>
      </c>
      <c r="AC1645" s="180">
        <v>5.84</v>
      </c>
      <c r="AD1645" s="11"/>
      <c r="AE1645" s="4"/>
      <c r="AF1645" s="4"/>
    </row>
    <row r="1646" spans="1:32" x14ac:dyDescent="0.2">
      <c r="A1646" s="51"/>
      <c r="B1646" s="11"/>
      <c r="C1646" s="11" t="s">
        <v>468</v>
      </c>
      <c r="D1646" s="11"/>
      <c r="E1646" s="11" t="s">
        <v>283</v>
      </c>
      <c r="F1646" s="11">
        <v>87417</v>
      </c>
      <c r="G1646" s="11"/>
      <c r="H1646" s="11"/>
      <c r="I1646" s="11"/>
      <c r="J1646" s="11">
        <v>13267.800000000001</v>
      </c>
      <c r="K1646" s="11"/>
      <c r="M1646" s="11">
        <v>120</v>
      </c>
      <c r="N1646" s="64"/>
      <c r="P1646" s="189">
        <f t="shared" si="79"/>
        <v>110.56500000000001</v>
      </c>
      <c r="Q1646" s="11"/>
      <c r="R1646" s="11"/>
      <c r="S1646" s="11"/>
      <c r="T1646" s="166">
        <f t="shared" si="80"/>
        <v>728.47500000000002</v>
      </c>
      <c r="U1646" s="11"/>
      <c r="V1646" s="11"/>
      <c r="W1646" s="11"/>
      <c r="Y1646" s="155">
        <v>13267.800000000001</v>
      </c>
      <c r="Z1646" s="180"/>
      <c r="AB1646" s="180">
        <f t="shared" si="81"/>
        <v>12310.52</v>
      </c>
      <c r="AC1646" s="180">
        <v>15650.64</v>
      </c>
      <c r="AD1646" s="11"/>
      <c r="AE1646" s="4"/>
      <c r="AF1646" s="4"/>
    </row>
    <row r="1647" spans="1:32" x14ac:dyDescent="0.2">
      <c r="A1647" s="51"/>
      <c r="B1647" s="11"/>
      <c r="C1647" s="11" t="s">
        <v>469</v>
      </c>
      <c r="D1647" s="11"/>
      <c r="E1647" s="11" t="s">
        <v>470</v>
      </c>
      <c r="F1647" s="11">
        <v>203707</v>
      </c>
      <c r="G1647" s="11"/>
      <c r="H1647" s="11"/>
      <c r="I1647" s="11"/>
      <c r="J1647" s="11">
        <v>31858.260000000002</v>
      </c>
      <c r="K1647" s="11"/>
      <c r="M1647" s="11">
        <v>214</v>
      </c>
      <c r="N1647" s="64"/>
      <c r="P1647" s="189">
        <f t="shared" si="79"/>
        <v>148.87037383177571</v>
      </c>
      <c r="Q1647" s="11"/>
      <c r="R1647" s="11"/>
      <c r="S1647" s="11"/>
      <c r="T1647" s="166">
        <f t="shared" si="80"/>
        <v>951.90186915887853</v>
      </c>
      <c r="U1647" s="11"/>
      <c r="V1647" s="11"/>
      <c r="W1647" s="11"/>
      <c r="Y1647" s="155">
        <v>31858.260000000002</v>
      </c>
      <c r="Z1647" s="180"/>
      <c r="AB1647" s="180">
        <f t="shared" si="81"/>
        <v>29559.66</v>
      </c>
      <c r="AC1647" s="180">
        <v>37579.879999999997</v>
      </c>
      <c r="AD1647" s="11"/>
      <c r="AE1647" s="4"/>
      <c r="AF1647" s="4"/>
    </row>
    <row r="1648" spans="1:32" x14ac:dyDescent="0.2">
      <c r="A1648" s="51"/>
      <c r="B1648" s="11"/>
      <c r="C1648" s="11" t="s">
        <v>471</v>
      </c>
      <c r="D1648" s="11"/>
      <c r="E1648" s="11" t="s">
        <v>130</v>
      </c>
      <c r="F1648" s="11">
        <v>527271</v>
      </c>
      <c r="G1648" s="11"/>
      <c r="H1648" s="11"/>
      <c r="I1648" s="11"/>
      <c r="J1648" s="11">
        <v>79972.930000000051</v>
      </c>
      <c r="K1648" s="11"/>
      <c r="M1648" s="11">
        <v>625</v>
      </c>
      <c r="N1648" s="64"/>
      <c r="P1648" s="189">
        <f t="shared" si="79"/>
        <v>127.95668800000009</v>
      </c>
      <c r="Q1648" s="11"/>
      <c r="R1648" s="11"/>
      <c r="S1648" s="11"/>
      <c r="T1648" s="166">
        <f t="shared" si="80"/>
        <v>843.6336</v>
      </c>
      <c r="U1648" s="11"/>
      <c r="V1648" s="11"/>
      <c r="W1648" s="11"/>
      <c r="Y1648" s="155">
        <v>79972.930000000051</v>
      </c>
      <c r="Z1648" s="180"/>
      <c r="AB1648" s="180">
        <f t="shared" si="81"/>
        <v>74202.83</v>
      </c>
      <c r="AC1648" s="180">
        <v>94335.75</v>
      </c>
      <c r="AD1648" s="11"/>
      <c r="AE1648" s="4"/>
      <c r="AF1648" s="4"/>
    </row>
    <row r="1649" spans="1:32" x14ac:dyDescent="0.2">
      <c r="A1649" s="51"/>
      <c r="B1649" s="11"/>
      <c r="C1649" s="11" t="s">
        <v>472</v>
      </c>
      <c r="D1649" s="11"/>
      <c r="E1649" s="11" t="s">
        <v>192</v>
      </c>
      <c r="F1649" s="11">
        <v>726082</v>
      </c>
      <c r="G1649" s="11"/>
      <c r="H1649" s="11"/>
      <c r="I1649" s="11"/>
      <c r="J1649" s="11">
        <v>112303.34000000004</v>
      </c>
      <c r="K1649" s="11"/>
      <c r="M1649" s="11">
        <v>471</v>
      </c>
      <c r="N1649" s="64"/>
      <c r="P1649" s="189">
        <f t="shared" si="79"/>
        <v>238.43596602972409</v>
      </c>
      <c r="Q1649" s="11"/>
      <c r="R1649" s="11"/>
      <c r="S1649" s="11"/>
      <c r="T1649" s="166">
        <f t="shared" si="80"/>
        <v>1541.5753715498938</v>
      </c>
      <c r="U1649" s="11"/>
      <c r="V1649" s="11"/>
      <c r="W1649" s="11"/>
      <c r="Y1649" s="155">
        <v>112303.34000000004</v>
      </c>
      <c r="Z1649" s="180"/>
      <c r="AB1649" s="180">
        <f t="shared" si="81"/>
        <v>104200.57</v>
      </c>
      <c r="AC1649" s="180">
        <v>132472.57999999999</v>
      </c>
      <c r="AD1649" s="11"/>
      <c r="AE1649" s="4"/>
      <c r="AF1649" s="4"/>
    </row>
    <row r="1650" spans="1:32" x14ac:dyDescent="0.2">
      <c r="A1650" s="51"/>
      <c r="B1650" s="11"/>
      <c r="C1650" s="11" t="s">
        <v>473</v>
      </c>
      <c r="D1650" s="11"/>
      <c r="E1650" s="11" t="s">
        <v>474</v>
      </c>
      <c r="F1650" s="11">
        <v>893160</v>
      </c>
      <c r="G1650" s="11"/>
      <c r="H1650" s="11"/>
      <c r="I1650" s="11"/>
      <c r="J1650" s="11">
        <v>135391.14999999997</v>
      </c>
      <c r="K1650" s="11"/>
      <c r="M1650" s="11">
        <v>730</v>
      </c>
      <c r="N1650" s="64"/>
      <c r="P1650" s="189">
        <f t="shared" si="79"/>
        <v>185.46732876712323</v>
      </c>
      <c r="Q1650" s="11"/>
      <c r="R1650" s="11"/>
      <c r="S1650" s="11"/>
      <c r="T1650" s="166">
        <f t="shared" si="80"/>
        <v>1223.5068493150684</v>
      </c>
      <c r="U1650" s="11"/>
      <c r="V1650" s="11"/>
      <c r="W1650" s="11"/>
      <c r="Y1650" s="155">
        <v>135391.14999999997</v>
      </c>
      <c r="Z1650" s="180"/>
      <c r="AB1650" s="180">
        <f t="shared" si="81"/>
        <v>125622.58</v>
      </c>
      <c r="AC1650" s="180">
        <v>159706.87</v>
      </c>
      <c r="AD1650" s="11"/>
      <c r="AE1650" s="4"/>
      <c r="AF1650" s="4"/>
    </row>
    <row r="1651" spans="1:32" x14ac:dyDescent="0.2">
      <c r="A1651" s="51"/>
      <c r="B1651" s="11"/>
      <c r="C1651" s="11" t="s">
        <v>473</v>
      </c>
      <c r="D1651" s="11"/>
      <c r="E1651" s="11" t="s">
        <v>161</v>
      </c>
      <c r="F1651" s="11">
        <v>3002</v>
      </c>
      <c r="G1651" s="11"/>
      <c r="H1651" s="11"/>
      <c r="I1651" s="11"/>
      <c r="J1651" s="11">
        <v>490.84000000000003</v>
      </c>
      <c r="K1651" s="11"/>
      <c r="M1651" s="11">
        <v>3</v>
      </c>
      <c r="N1651" s="64"/>
      <c r="P1651" s="189">
        <f t="shared" si="79"/>
        <v>163.61333333333334</v>
      </c>
      <c r="Q1651" s="11"/>
      <c r="R1651" s="11"/>
      <c r="S1651" s="11"/>
      <c r="T1651" s="166">
        <f t="shared" si="80"/>
        <v>1000.6666666666666</v>
      </c>
      <c r="U1651" s="11"/>
      <c r="V1651" s="11"/>
      <c r="W1651" s="11"/>
      <c r="Y1651" s="155">
        <v>490.84000000000003</v>
      </c>
      <c r="Z1651" s="180"/>
      <c r="AB1651" s="180">
        <f t="shared" si="81"/>
        <v>455.43</v>
      </c>
      <c r="AC1651" s="180">
        <v>578.99</v>
      </c>
      <c r="AD1651" s="11"/>
      <c r="AE1651" s="4"/>
      <c r="AF1651" s="4"/>
    </row>
    <row r="1652" spans="1:32" x14ac:dyDescent="0.2">
      <c r="A1652" s="51"/>
      <c r="B1652" s="11"/>
      <c r="C1652" s="11" t="s">
        <v>473</v>
      </c>
      <c r="D1652" s="11"/>
      <c r="E1652" s="11" t="s">
        <v>142</v>
      </c>
      <c r="F1652" s="11">
        <v>7843</v>
      </c>
      <c r="G1652" s="11"/>
      <c r="H1652" s="11"/>
      <c r="I1652" s="11"/>
      <c r="J1652" s="11">
        <v>1195.3699999999999</v>
      </c>
      <c r="K1652" s="11"/>
      <c r="M1652" s="11">
        <v>5</v>
      </c>
      <c r="N1652" s="64"/>
      <c r="P1652" s="189">
        <f t="shared" si="79"/>
        <v>239.07399999999998</v>
      </c>
      <c r="Q1652" s="11"/>
      <c r="R1652" s="11"/>
      <c r="S1652" s="11"/>
      <c r="T1652" s="166">
        <f t="shared" si="80"/>
        <v>1568.6</v>
      </c>
      <c r="U1652" s="11"/>
      <c r="V1652" s="11"/>
      <c r="W1652" s="11"/>
      <c r="Y1652" s="155">
        <v>1195.3699999999999</v>
      </c>
      <c r="Z1652" s="180"/>
      <c r="AB1652" s="180">
        <f t="shared" si="81"/>
        <v>1109.1199999999999</v>
      </c>
      <c r="AC1652" s="180">
        <v>1410.05</v>
      </c>
      <c r="AD1652" s="11"/>
      <c r="AE1652" s="4"/>
      <c r="AF1652" s="4"/>
    </row>
    <row r="1653" spans="1:32" x14ac:dyDescent="0.2">
      <c r="A1653" s="51"/>
      <c r="B1653" s="11"/>
      <c r="C1653" s="11" t="s">
        <v>475</v>
      </c>
      <c r="D1653" s="11"/>
      <c r="E1653" s="11" t="s">
        <v>142</v>
      </c>
      <c r="F1653" s="11">
        <v>73898</v>
      </c>
      <c r="G1653" s="11"/>
      <c r="H1653" s="11"/>
      <c r="I1653" s="11"/>
      <c r="J1653" s="11">
        <v>11522.03</v>
      </c>
      <c r="K1653" s="11"/>
      <c r="M1653" s="11">
        <v>70</v>
      </c>
      <c r="N1653" s="64"/>
      <c r="P1653" s="189">
        <f t="shared" si="79"/>
        <v>164.60042857142858</v>
      </c>
      <c r="Q1653" s="11"/>
      <c r="R1653" s="11"/>
      <c r="S1653" s="11"/>
      <c r="T1653" s="166">
        <f t="shared" si="80"/>
        <v>1055.6857142857143</v>
      </c>
      <c r="U1653" s="11"/>
      <c r="V1653" s="11"/>
      <c r="W1653" s="11"/>
      <c r="Y1653" s="155">
        <v>11522.03</v>
      </c>
      <c r="Z1653" s="180"/>
      <c r="AB1653" s="180">
        <f t="shared" si="81"/>
        <v>10690.71</v>
      </c>
      <c r="AC1653" s="180">
        <v>13591.34</v>
      </c>
      <c r="AD1653" s="11"/>
      <c r="AE1653" s="4"/>
      <c r="AF1653" s="4"/>
    </row>
    <row r="1654" spans="1:32" x14ac:dyDescent="0.2">
      <c r="A1654" s="51"/>
      <c r="B1654" s="11"/>
      <c r="C1654" s="11" t="s">
        <v>476</v>
      </c>
      <c r="D1654" s="11"/>
      <c r="E1654" s="11" t="s">
        <v>93</v>
      </c>
      <c r="F1654" s="11">
        <v>1304</v>
      </c>
      <c r="G1654" s="11"/>
      <c r="H1654" s="11"/>
      <c r="I1654" s="11"/>
      <c r="J1654" s="11">
        <v>203.19</v>
      </c>
      <c r="K1654" s="11"/>
      <c r="M1654" s="11">
        <v>5</v>
      </c>
      <c r="N1654" s="64"/>
      <c r="P1654" s="189">
        <f t="shared" si="79"/>
        <v>40.637999999999998</v>
      </c>
      <c r="Q1654" s="11"/>
      <c r="R1654" s="11"/>
      <c r="S1654" s="11"/>
      <c r="T1654" s="166">
        <f t="shared" si="80"/>
        <v>260.8</v>
      </c>
      <c r="U1654" s="11"/>
      <c r="V1654" s="11"/>
      <c r="W1654" s="11"/>
      <c r="Y1654" s="155">
        <v>203.19</v>
      </c>
      <c r="Z1654" s="180"/>
      <c r="AB1654" s="180">
        <f t="shared" si="81"/>
        <v>188.53</v>
      </c>
      <c r="AC1654" s="180">
        <v>239.68</v>
      </c>
      <c r="AD1654" s="11"/>
      <c r="AE1654" s="4"/>
      <c r="AF1654" s="4"/>
    </row>
    <row r="1655" spans="1:32" x14ac:dyDescent="0.2">
      <c r="A1655" s="51"/>
      <c r="B1655" s="11"/>
      <c r="C1655" s="11" t="s">
        <v>477</v>
      </c>
      <c r="D1655" s="11"/>
      <c r="E1655" s="11" t="s">
        <v>442</v>
      </c>
      <c r="F1655" s="11">
        <v>83475</v>
      </c>
      <c r="G1655" s="11"/>
      <c r="H1655" s="11"/>
      <c r="I1655" s="11"/>
      <c r="J1655" s="11">
        <v>12876.890000000001</v>
      </c>
      <c r="K1655" s="11"/>
      <c r="M1655" s="11">
        <v>87</v>
      </c>
      <c r="N1655" s="64"/>
      <c r="P1655" s="189">
        <f t="shared" si="79"/>
        <v>148.0102298850575</v>
      </c>
      <c r="Q1655" s="11"/>
      <c r="R1655" s="11"/>
      <c r="S1655" s="11"/>
      <c r="T1655" s="166">
        <f t="shared" si="80"/>
        <v>959.48275862068965</v>
      </c>
      <c r="U1655" s="11"/>
      <c r="V1655" s="11"/>
      <c r="W1655" s="11"/>
      <c r="Y1655" s="155">
        <v>12876.890000000001</v>
      </c>
      <c r="Z1655" s="180"/>
      <c r="AB1655" s="180">
        <f t="shared" si="81"/>
        <v>11947.81</v>
      </c>
      <c r="AC1655" s="180">
        <v>15189.53</v>
      </c>
      <c r="AD1655" s="11"/>
      <c r="AE1655" s="4"/>
      <c r="AF1655" s="4"/>
    </row>
    <row r="1656" spans="1:32" x14ac:dyDescent="0.2">
      <c r="A1656" s="51"/>
      <c r="B1656" s="11"/>
      <c r="C1656" s="11" t="s">
        <v>477</v>
      </c>
      <c r="D1656" s="11"/>
      <c r="E1656" s="11" t="s">
        <v>88</v>
      </c>
      <c r="F1656" s="11">
        <v>855</v>
      </c>
      <c r="G1656" s="11"/>
      <c r="H1656" s="11"/>
      <c r="I1656" s="11"/>
      <c r="J1656" s="11">
        <v>140.69999999999999</v>
      </c>
      <c r="K1656" s="11"/>
      <c r="M1656" s="11">
        <v>1</v>
      </c>
      <c r="N1656" s="64"/>
      <c r="P1656" s="189">
        <f t="shared" si="79"/>
        <v>140.69999999999999</v>
      </c>
      <c r="Q1656" s="11"/>
      <c r="R1656" s="11"/>
      <c r="S1656" s="11"/>
      <c r="T1656" s="166">
        <f t="shared" si="80"/>
        <v>855</v>
      </c>
      <c r="U1656" s="11"/>
      <c r="V1656" s="11"/>
      <c r="W1656" s="11"/>
      <c r="Y1656" s="155">
        <v>140.69999999999999</v>
      </c>
      <c r="Z1656" s="180"/>
      <c r="AB1656" s="180">
        <f t="shared" si="81"/>
        <v>130.55000000000001</v>
      </c>
      <c r="AC1656" s="180">
        <v>165.97</v>
      </c>
      <c r="AD1656" s="11"/>
      <c r="AE1656" s="4"/>
      <c r="AF1656" s="4"/>
    </row>
    <row r="1657" spans="1:32" x14ac:dyDescent="0.2">
      <c r="A1657" s="51"/>
      <c r="B1657" s="11"/>
      <c r="C1657" s="11" t="s">
        <v>478</v>
      </c>
      <c r="D1657" s="11"/>
      <c r="E1657" s="11" t="s">
        <v>154</v>
      </c>
      <c r="F1657" s="11">
        <v>388209</v>
      </c>
      <c r="G1657" s="11"/>
      <c r="H1657" s="11"/>
      <c r="I1657" s="11"/>
      <c r="J1657" s="11">
        <v>59015.350000000006</v>
      </c>
      <c r="K1657" s="11"/>
      <c r="M1657" s="11">
        <v>385</v>
      </c>
      <c r="N1657" s="64"/>
      <c r="P1657" s="189">
        <f t="shared" si="79"/>
        <v>153.2866233766234</v>
      </c>
      <c r="Q1657" s="11"/>
      <c r="R1657" s="11"/>
      <c r="S1657" s="11"/>
      <c r="T1657" s="166">
        <f t="shared" si="80"/>
        <v>1008.3350649350649</v>
      </c>
      <c r="U1657" s="11"/>
      <c r="V1657" s="11"/>
      <c r="W1657" s="11"/>
      <c r="Y1657" s="155">
        <v>59015.350000000006</v>
      </c>
      <c r="Z1657" s="180"/>
      <c r="AB1657" s="180">
        <f t="shared" si="81"/>
        <v>54757.35</v>
      </c>
      <c r="AC1657" s="180">
        <v>69614.28</v>
      </c>
      <c r="AD1657" s="11"/>
      <c r="AE1657" s="4"/>
      <c r="AF1657" s="4"/>
    </row>
    <row r="1658" spans="1:32" x14ac:dyDescent="0.2">
      <c r="A1658" s="51"/>
      <c r="B1658" s="11"/>
      <c r="C1658" s="11" t="s">
        <v>479</v>
      </c>
      <c r="D1658" s="11"/>
      <c r="E1658" s="11" t="s">
        <v>480</v>
      </c>
      <c r="F1658" s="11">
        <v>322438</v>
      </c>
      <c r="G1658" s="11"/>
      <c r="H1658" s="11"/>
      <c r="I1658" s="11"/>
      <c r="J1658" s="11">
        <v>47864.6</v>
      </c>
      <c r="K1658" s="11"/>
      <c r="M1658" s="11">
        <v>284</v>
      </c>
      <c r="N1658" s="64"/>
      <c r="P1658" s="189">
        <f t="shared" si="79"/>
        <v>168.53732394366196</v>
      </c>
      <c r="Q1658" s="11"/>
      <c r="R1658" s="11"/>
      <c r="S1658" s="11"/>
      <c r="T1658" s="166">
        <f t="shared" si="80"/>
        <v>1135.3450704225352</v>
      </c>
      <c r="U1658" s="11"/>
      <c r="V1658" s="11"/>
      <c r="W1658" s="11"/>
      <c r="Y1658" s="155">
        <v>47864.6</v>
      </c>
      <c r="Z1658" s="180"/>
      <c r="AB1658" s="180">
        <f t="shared" si="81"/>
        <v>44411.13</v>
      </c>
      <c r="AC1658" s="180">
        <v>56460.89</v>
      </c>
      <c r="AD1658" s="11"/>
      <c r="AE1658" s="4"/>
      <c r="AF1658" s="4"/>
    </row>
    <row r="1659" spans="1:32" x14ac:dyDescent="0.2">
      <c r="A1659" s="51"/>
      <c r="B1659" s="11"/>
      <c r="C1659" s="11" t="s">
        <v>481</v>
      </c>
      <c r="D1659" s="11"/>
      <c r="E1659" s="11" t="s">
        <v>242</v>
      </c>
      <c r="F1659" s="11">
        <v>1256017</v>
      </c>
      <c r="G1659" s="11"/>
      <c r="H1659" s="11"/>
      <c r="I1659" s="11"/>
      <c r="J1659" s="11">
        <v>191727.33000000002</v>
      </c>
      <c r="K1659" s="11"/>
      <c r="M1659" s="11">
        <v>2002</v>
      </c>
      <c r="N1659" s="64"/>
      <c r="P1659" s="189">
        <f t="shared" si="79"/>
        <v>95.767897102897109</v>
      </c>
      <c r="Q1659" s="11"/>
      <c r="R1659" s="11"/>
      <c r="S1659" s="11"/>
      <c r="T1659" s="166">
        <f t="shared" si="80"/>
        <v>627.38111888111894</v>
      </c>
      <c r="U1659" s="11"/>
      <c r="V1659" s="11"/>
      <c r="W1659" s="11"/>
      <c r="Y1659" s="155">
        <v>191727.33000000002</v>
      </c>
      <c r="Z1659" s="180"/>
      <c r="AB1659" s="180">
        <f t="shared" si="81"/>
        <v>177894.07</v>
      </c>
      <c r="AC1659" s="180">
        <v>226160.81</v>
      </c>
      <c r="AD1659" s="11"/>
      <c r="AE1659" s="4"/>
      <c r="AF1659" s="4"/>
    </row>
    <row r="1660" spans="1:32" x14ac:dyDescent="0.2">
      <c r="A1660" s="51"/>
      <c r="B1660" s="11"/>
      <c r="C1660" s="11" t="s">
        <v>482</v>
      </c>
      <c r="D1660" s="11"/>
      <c r="E1660" s="11" t="s">
        <v>483</v>
      </c>
      <c r="F1660" s="11">
        <v>31866</v>
      </c>
      <c r="G1660" s="11"/>
      <c r="H1660" s="11"/>
      <c r="I1660" s="11"/>
      <c r="J1660" s="11">
        <v>4961.4900000000007</v>
      </c>
      <c r="K1660" s="11"/>
      <c r="M1660" s="11">
        <v>28</v>
      </c>
      <c r="N1660" s="64"/>
      <c r="P1660" s="189">
        <f t="shared" si="79"/>
        <v>177.19607142857146</v>
      </c>
      <c r="Q1660" s="11"/>
      <c r="R1660" s="11"/>
      <c r="S1660" s="11"/>
      <c r="T1660" s="166">
        <f t="shared" si="80"/>
        <v>1138.0714285714287</v>
      </c>
      <c r="U1660" s="11"/>
      <c r="V1660" s="11"/>
      <c r="W1660" s="11"/>
      <c r="Y1660" s="155">
        <v>4961.4900000000007</v>
      </c>
      <c r="Z1660" s="180"/>
      <c r="AB1660" s="180">
        <f t="shared" si="81"/>
        <v>4603.51</v>
      </c>
      <c r="AC1660" s="180">
        <v>5852.55</v>
      </c>
      <c r="AD1660" s="11"/>
      <c r="AE1660" s="4"/>
      <c r="AF1660" s="4"/>
    </row>
    <row r="1661" spans="1:32" x14ac:dyDescent="0.2">
      <c r="A1661" s="51"/>
      <c r="B1661" s="11"/>
      <c r="C1661" s="11" t="s">
        <v>484</v>
      </c>
      <c r="D1661" s="11"/>
      <c r="E1661" s="11" t="s">
        <v>77</v>
      </c>
      <c r="F1661" s="11">
        <v>93401</v>
      </c>
      <c r="G1661" s="11"/>
      <c r="H1661" s="11"/>
      <c r="I1661" s="11"/>
      <c r="J1661" s="11">
        <v>14404.949999999999</v>
      </c>
      <c r="K1661" s="11"/>
      <c r="M1661" s="11">
        <v>100</v>
      </c>
      <c r="N1661" s="64"/>
      <c r="P1661" s="189">
        <f t="shared" si="79"/>
        <v>144.04949999999999</v>
      </c>
      <c r="Q1661" s="11"/>
      <c r="R1661" s="11"/>
      <c r="S1661" s="11"/>
      <c r="T1661" s="166">
        <f t="shared" si="80"/>
        <v>934.01</v>
      </c>
      <c r="U1661" s="11"/>
      <c r="V1661" s="11"/>
      <c r="W1661" s="11"/>
      <c r="Y1661" s="155">
        <v>14404.949999999999</v>
      </c>
      <c r="Z1661" s="180"/>
      <c r="AB1661" s="180">
        <f t="shared" si="81"/>
        <v>13365.62</v>
      </c>
      <c r="AC1661" s="180">
        <v>16992.02</v>
      </c>
      <c r="AD1661" s="11"/>
      <c r="AE1661" s="4"/>
      <c r="AF1661" s="4"/>
    </row>
    <row r="1662" spans="1:32" x14ac:dyDescent="0.2">
      <c r="A1662" s="51"/>
      <c r="B1662" s="11"/>
      <c r="C1662" s="11" t="s">
        <v>485</v>
      </c>
      <c r="D1662" s="11"/>
      <c r="E1662" s="11" t="s">
        <v>142</v>
      </c>
      <c r="F1662" s="11">
        <v>542</v>
      </c>
      <c r="G1662" s="11"/>
      <c r="H1662" s="11"/>
      <c r="I1662" s="11"/>
      <c r="J1662" s="11">
        <v>91.01</v>
      </c>
      <c r="K1662" s="11"/>
      <c r="M1662" s="11">
        <v>1</v>
      </c>
      <c r="N1662" s="64"/>
      <c r="P1662" s="189">
        <f t="shared" si="79"/>
        <v>91.01</v>
      </c>
      <c r="Q1662" s="11"/>
      <c r="R1662" s="11"/>
      <c r="S1662" s="11"/>
      <c r="T1662" s="166">
        <f t="shared" si="80"/>
        <v>542</v>
      </c>
      <c r="U1662" s="11"/>
      <c r="V1662" s="11"/>
      <c r="W1662" s="11"/>
      <c r="Y1662" s="155">
        <v>91.01</v>
      </c>
      <c r="Z1662" s="180"/>
      <c r="AB1662" s="180">
        <f t="shared" si="81"/>
        <v>84.44</v>
      </c>
      <c r="AC1662" s="180">
        <v>107.36</v>
      </c>
      <c r="AD1662" s="11"/>
      <c r="AE1662" s="4"/>
      <c r="AF1662" s="4"/>
    </row>
    <row r="1663" spans="1:32" x14ac:dyDescent="0.2">
      <c r="A1663" s="51"/>
      <c r="B1663" s="11"/>
      <c r="C1663" s="11" t="s">
        <v>485</v>
      </c>
      <c r="D1663" s="11"/>
      <c r="E1663" s="11" t="s">
        <v>214</v>
      </c>
      <c r="F1663" s="11">
        <v>734082</v>
      </c>
      <c r="G1663" s="11"/>
      <c r="H1663" s="11"/>
      <c r="I1663" s="11"/>
      <c r="J1663" s="11">
        <v>112228.34999999993</v>
      </c>
      <c r="K1663" s="11"/>
      <c r="M1663" s="11">
        <v>638</v>
      </c>
      <c r="N1663" s="64"/>
      <c r="P1663" s="189">
        <f t="shared" si="79"/>
        <v>175.90650470219424</v>
      </c>
      <c r="Q1663" s="11"/>
      <c r="R1663" s="11"/>
      <c r="S1663" s="11"/>
      <c r="T1663" s="166">
        <f t="shared" si="80"/>
        <v>1150.5987460815047</v>
      </c>
      <c r="U1663" s="11"/>
      <c r="V1663" s="11"/>
      <c r="W1663" s="11"/>
      <c r="Y1663" s="155">
        <v>112228.34999999993</v>
      </c>
      <c r="Z1663" s="180"/>
      <c r="AB1663" s="180">
        <f t="shared" si="81"/>
        <v>104130.99</v>
      </c>
      <c r="AC1663" s="180">
        <v>132384.12</v>
      </c>
      <c r="AD1663" s="11"/>
      <c r="AE1663" s="4"/>
      <c r="AF1663" s="4"/>
    </row>
    <row r="1664" spans="1:32" x14ac:dyDescent="0.2">
      <c r="A1664" s="51"/>
      <c r="B1664" s="11"/>
      <c r="C1664" s="11" t="s">
        <v>486</v>
      </c>
      <c r="D1664" s="11"/>
      <c r="E1664" s="11" t="s">
        <v>448</v>
      </c>
      <c r="F1664" s="11">
        <v>1067</v>
      </c>
      <c r="G1664" s="11"/>
      <c r="H1664" s="11"/>
      <c r="I1664" s="11"/>
      <c r="J1664" s="11">
        <v>69.97</v>
      </c>
      <c r="K1664" s="11"/>
      <c r="M1664" s="11">
        <v>1</v>
      </c>
      <c r="N1664" s="64"/>
      <c r="P1664" s="189">
        <f t="shared" si="79"/>
        <v>69.97</v>
      </c>
      <c r="Q1664" s="11"/>
      <c r="R1664" s="11"/>
      <c r="S1664" s="11"/>
      <c r="T1664" s="166">
        <f t="shared" si="80"/>
        <v>1067</v>
      </c>
      <c r="U1664" s="11"/>
      <c r="V1664" s="11"/>
      <c r="W1664" s="11"/>
      <c r="Y1664" s="155">
        <v>69.97</v>
      </c>
      <c r="Z1664" s="180"/>
      <c r="AB1664" s="180">
        <f t="shared" si="81"/>
        <v>64.92</v>
      </c>
      <c r="AC1664" s="180">
        <v>82.54</v>
      </c>
      <c r="AD1664" s="11"/>
      <c r="AE1664" s="4"/>
      <c r="AF1664" s="4"/>
    </row>
    <row r="1665" spans="1:32" x14ac:dyDescent="0.2">
      <c r="A1665" s="51"/>
      <c r="B1665" s="11"/>
      <c r="C1665" s="11" t="s">
        <v>486</v>
      </c>
      <c r="D1665" s="11"/>
      <c r="E1665" s="11" t="s">
        <v>161</v>
      </c>
      <c r="F1665" s="11">
        <v>3297848</v>
      </c>
      <c r="G1665" s="11"/>
      <c r="H1665" s="11"/>
      <c r="I1665" s="11"/>
      <c r="J1665" s="11">
        <v>490862.23</v>
      </c>
      <c r="K1665" s="11"/>
      <c r="M1665" s="11">
        <v>3625</v>
      </c>
      <c r="N1665" s="64"/>
      <c r="P1665" s="189">
        <f t="shared" si="79"/>
        <v>135.41027034482758</v>
      </c>
      <c r="Q1665" s="11"/>
      <c r="R1665" s="11"/>
      <c r="S1665" s="11"/>
      <c r="T1665" s="166">
        <f t="shared" si="80"/>
        <v>909.75117241379314</v>
      </c>
      <c r="U1665" s="11"/>
      <c r="V1665" s="11"/>
      <c r="W1665" s="11"/>
      <c r="Y1665" s="155">
        <v>490862.23</v>
      </c>
      <c r="Z1665" s="180"/>
      <c r="AB1665" s="180">
        <f t="shared" si="81"/>
        <v>455446.17</v>
      </c>
      <c r="AC1665" s="180">
        <v>579019.16</v>
      </c>
      <c r="AD1665" s="11"/>
      <c r="AE1665" s="4"/>
      <c r="AF1665" s="4"/>
    </row>
    <row r="1666" spans="1:32" x14ac:dyDescent="0.2">
      <c r="A1666" s="51"/>
      <c r="B1666" s="11"/>
      <c r="C1666" s="11" t="s">
        <v>487</v>
      </c>
      <c r="D1666" s="11"/>
      <c r="E1666" s="11" t="s">
        <v>93</v>
      </c>
      <c r="F1666" s="11">
        <v>1095</v>
      </c>
      <c r="G1666" s="11"/>
      <c r="H1666" s="11"/>
      <c r="I1666" s="11"/>
      <c r="J1666" s="11">
        <v>216.70999999999998</v>
      </c>
      <c r="K1666" s="11"/>
      <c r="M1666" s="11">
        <v>8</v>
      </c>
      <c r="N1666" s="64"/>
      <c r="P1666" s="189">
        <f t="shared" si="79"/>
        <v>27.088749999999997</v>
      </c>
      <c r="Q1666" s="11"/>
      <c r="R1666" s="11"/>
      <c r="S1666" s="11"/>
      <c r="T1666" s="166">
        <f t="shared" si="80"/>
        <v>136.875</v>
      </c>
      <c r="U1666" s="11"/>
      <c r="V1666" s="11"/>
      <c r="W1666" s="11"/>
      <c r="Y1666" s="155">
        <v>216.70999999999998</v>
      </c>
      <c r="Z1666" s="180"/>
      <c r="AB1666" s="180">
        <f t="shared" si="81"/>
        <v>201.07</v>
      </c>
      <c r="AC1666" s="180">
        <v>255.63</v>
      </c>
      <c r="AD1666" s="11"/>
      <c r="AE1666" s="4"/>
      <c r="AF1666" s="4"/>
    </row>
    <row r="1667" spans="1:32" x14ac:dyDescent="0.2">
      <c r="A1667" s="51"/>
      <c r="B1667" s="11"/>
      <c r="C1667" s="11" t="s">
        <v>488</v>
      </c>
      <c r="D1667" s="11"/>
      <c r="E1667" s="11" t="s">
        <v>75</v>
      </c>
      <c r="F1667" s="11">
        <v>51155</v>
      </c>
      <c r="G1667" s="11"/>
      <c r="H1667" s="11"/>
      <c r="I1667" s="11"/>
      <c r="J1667" s="11">
        <v>8080.2299999999977</v>
      </c>
      <c r="K1667" s="11"/>
      <c r="M1667" s="11">
        <v>67</v>
      </c>
      <c r="N1667" s="64"/>
      <c r="P1667" s="189">
        <f t="shared" si="79"/>
        <v>120.60044776119399</v>
      </c>
      <c r="Q1667" s="11"/>
      <c r="R1667" s="11"/>
      <c r="S1667" s="11"/>
      <c r="T1667" s="166">
        <f t="shared" si="80"/>
        <v>763.50746268656712</v>
      </c>
      <c r="U1667" s="11"/>
      <c r="V1667" s="11"/>
      <c r="W1667" s="11"/>
      <c r="Y1667" s="155">
        <v>8080.2299999999977</v>
      </c>
      <c r="Z1667" s="180"/>
      <c r="AB1667" s="180">
        <f t="shared" si="81"/>
        <v>7497.24</v>
      </c>
      <c r="AC1667" s="180">
        <v>9531.41</v>
      </c>
      <c r="AD1667" s="11"/>
      <c r="AE1667" s="4"/>
      <c r="AF1667" s="4"/>
    </row>
    <row r="1668" spans="1:32" x14ac:dyDescent="0.2">
      <c r="A1668" s="51"/>
      <c r="B1668" s="11"/>
      <c r="C1668" s="11" t="s">
        <v>488</v>
      </c>
      <c r="D1668" s="11"/>
      <c r="E1668" s="11" t="s">
        <v>489</v>
      </c>
      <c r="F1668" s="11">
        <v>145979</v>
      </c>
      <c r="G1668" s="11"/>
      <c r="H1668" s="11"/>
      <c r="I1668" s="11"/>
      <c r="J1668" s="11">
        <v>22423.829999999998</v>
      </c>
      <c r="K1668" s="11"/>
      <c r="M1668" s="11">
        <v>203</v>
      </c>
      <c r="N1668" s="64"/>
      <c r="P1668" s="189">
        <f t="shared" si="79"/>
        <v>110.46221674876847</v>
      </c>
      <c r="Q1668" s="11"/>
      <c r="R1668" s="11"/>
      <c r="S1668" s="11"/>
      <c r="T1668" s="166">
        <f t="shared" si="80"/>
        <v>719.10837438423641</v>
      </c>
      <c r="U1668" s="11"/>
      <c r="V1668" s="11"/>
      <c r="W1668" s="11"/>
      <c r="Y1668" s="155">
        <v>22423.829999999998</v>
      </c>
      <c r="Z1668" s="180"/>
      <c r="AB1668" s="180">
        <f t="shared" si="81"/>
        <v>20805.93</v>
      </c>
      <c r="AC1668" s="180">
        <v>26451.06</v>
      </c>
      <c r="AD1668" s="11"/>
      <c r="AE1668" s="4"/>
      <c r="AF1668" s="4"/>
    </row>
    <row r="1669" spans="1:32" x14ac:dyDescent="0.2">
      <c r="A1669" s="51"/>
      <c r="B1669" s="11"/>
      <c r="C1669" s="11" t="s">
        <v>488</v>
      </c>
      <c r="D1669" s="11"/>
      <c r="E1669" s="11" t="s">
        <v>117</v>
      </c>
      <c r="F1669" s="11">
        <v>114298</v>
      </c>
      <c r="G1669" s="11"/>
      <c r="H1669" s="11"/>
      <c r="I1669" s="11"/>
      <c r="J1669" s="11">
        <v>17957.240000000002</v>
      </c>
      <c r="K1669" s="11"/>
      <c r="M1669" s="11">
        <v>141</v>
      </c>
      <c r="N1669" s="64"/>
      <c r="P1669" s="189">
        <f t="shared" si="79"/>
        <v>127.35631205673759</v>
      </c>
      <c r="Q1669" s="11"/>
      <c r="R1669" s="11"/>
      <c r="S1669" s="11"/>
      <c r="T1669" s="166">
        <f t="shared" si="80"/>
        <v>810.6241134751773</v>
      </c>
      <c r="U1669" s="11"/>
      <c r="V1669" s="11"/>
      <c r="W1669" s="11"/>
      <c r="Y1669" s="155">
        <v>17957.240000000002</v>
      </c>
      <c r="Z1669" s="180"/>
      <c r="AB1669" s="180">
        <f t="shared" si="81"/>
        <v>16661.61</v>
      </c>
      <c r="AC1669" s="180">
        <v>21182.29</v>
      </c>
      <c r="AD1669" s="11"/>
      <c r="AE1669" s="4"/>
      <c r="AF1669" s="4"/>
    </row>
    <row r="1670" spans="1:32" x14ac:dyDescent="0.2">
      <c r="A1670" s="51"/>
      <c r="B1670" s="11"/>
      <c r="C1670" s="11" t="s">
        <v>490</v>
      </c>
      <c r="D1670" s="11"/>
      <c r="E1670" s="11" t="s">
        <v>267</v>
      </c>
      <c r="F1670" s="11">
        <v>262</v>
      </c>
      <c r="G1670" s="11"/>
      <c r="H1670" s="11"/>
      <c r="I1670" s="11"/>
      <c r="J1670" s="11">
        <v>98.390000000000015</v>
      </c>
      <c r="K1670" s="11"/>
      <c r="M1670" s="11">
        <v>6</v>
      </c>
      <c r="N1670" s="64"/>
      <c r="P1670" s="189">
        <f t="shared" si="79"/>
        <v>16.398333333333337</v>
      </c>
      <c r="Q1670" s="11"/>
      <c r="R1670" s="11"/>
      <c r="S1670" s="11"/>
      <c r="T1670" s="166">
        <f t="shared" si="80"/>
        <v>43.666666666666664</v>
      </c>
      <c r="U1670" s="11"/>
      <c r="V1670" s="11"/>
      <c r="W1670" s="11"/>
      <c r="Y1670" s="155">
        <v>98.390000000000015</v>
      </c>
      <c r="Z1670" s="180"/>
      <c r="AB1670" s="180">
        <f t="shared" si="81"/>
        <v>91.29</v>
      </c>
      <c r="AC1670" s="180">
        <v>116.06</v>
      </c>
      <c r="AD1670" s="11"/>
      <c r="AE1670" s="4"/>
      <c r="AF1670" s="4"/>
    </row>
    <row r="1671" spans="1:32" x14ac:dyDescent="0.2">
      <c r="A1671" s="51"/>
      <c r="B1671" s="11"/>
      <c r="C1671" s="11" t="s">
        <v>491</v>
      </c>
      <c r="D1671" s="11"/>
      <c r="E1671" s="11" t="s">
        <v>144</v>
      </c>
      <c r="F1671" s="11">
        <v>3154</v>
      </c>
      <c r="G1671" s="11"/>
      <c r="H1671" s="11"/>
      <c r="I1671" s="11"/>
      <c r="J1671" s="11">
        <v>555.34</v>
      </c>
      <c r="K1671" s="11"/>
      <c r="M1671" s="11">
        <v>11</v>
      </c>
      <c r="N1671" s="64"/>
      <c r="P1671" s="189">
        <f t="shared" si="79"/>
        <v>50.485454545454552</v>
      </c>
      <c r="Q1671" s="11"/>
      <c r="R1671" s="11"/>
      <c r="S1671" s="11"/>
      <c r="T1671" s="166">
        <f t="shared" si="80"/>
        <v>286.72727272727275</v>
      </c>
      <c r="U1671" s="11"/>
      <c r="V1671" s="11"/>
      <c r="W1671" s="11"/>
      <c r="Y1671" s="155">
        <v>555.34</v>
      </c>
      <c r="Z1671" s="180"/>
      <c r="AB1671" s="180">
        <f t="shared" si="81"/>
        <v>515.27</v>
      </c>
      <c r="AC1671" s="180">
        <v>655.08000000000004</v>
      </c>
      <c r="AD1671" s="11"/>
      <c r="AE1671" s="4"/>
      <c r="AF1671" s="4"/>
    </row>
    <row r="1672" spans="1:32" x14ac:dyDescent="0.2">
      <c r="A1672" s="51"/>
      <c r="B1672" s="11"/>
      <c r="C1672" s="11" t="s">
        <v>491</v>
      </c>
      <c r="D1672" s="11"/>
      <c r="E1672" s="11" t="s">
        <v>220</v>
      </c>
      <c r="F1672" s="11">
        <v>571</v>
      </c>
      <c r="G1672" s="11"/>
      <c r="H1672" s="11"/>
      <c r="I1672" s="11"/>
      <c r="J1672" s="11">
        <v>95.77</v>
      </c>
      <c r="K1672" s="11"/>
      <c r="M1672" s="11">
        <v>1</v>
      </c>
      <c r="N1672" s="64"/>
      <c r="P1672" s="189">
        <f t="shared" si="79"/>
        <v>95.77</v>
      </c>
      <c r="Q1672" s="11"/>
      <c r="R1672" s="11"/>
      <c r="S1672" s="11"/>
      <c r="T1672" s="166">
        <f t="shared" si="80"/>
        <v>571</v>
      </c>
      <c r="U1672" s="11"/>
      <c r="V1672" s="11"/>
      <c r="W1672" s="11"/>
      <c r="Y1672" s="155">
        <v>95.77</v>
      </c>
      <c r="Z1672" s="180"/>
      <c r="AB1672" s="180">
        <f t="shared" si="81"/>
        <v>88.86</v>
      </c>
      <c r="AC1672" s="180">
        <v>112.97</v>
      </c>
      <c r="AD1672" s="11"/>
      <c r="AE1672" s="4"/>
      <c r="AF1672" s="4"/>
    </row>
    <row r="1673" spans="1:32" x14ac:dyDescent="0.2">
      <c r="A1673" s="51"/>
      <c r="B1673" s="11"/>
      <c r="C1673" s="11" t="s">
        <v>491</v>
      </c>
      <c r="D1673" s="11"/>
      <c r="E1673" s="11" t="s">
        <v>452</v>
      </c>
      <c r="F1673" s="11">
        <v>2559252</v>
      </c>
      <c r="G1673" s="11"/>
      <c r="H1673" s="11"/>
      <c r="I1673" s="11"/>
      <c r="J1673" s="11">
        <v>421393.19000000053</v>
      </c>
      <c r="K1673" s="11"/>
      <c r="M1673" s="11">
        <v>6976</v>
      </c>
      <c r="N1673" s="64"/>
      <c r="P1673" s="189">
        <f t="shared" si="79"/>
        <v>60.406133887614757</v>
      </c>
      <c r="Q1673" s="11"/>
      <c r="R1673" s="11"/>
      <c r="S1673" s="11"/>
      <c r="T1673" s="166">
        <f t="shared" si="80"/>
        <v>366.86525229357801</v>
      </c>
      <c r="U1673" s="11"/>
      <c r="V1673" s="11"/>
      <c r="W1673" s="11"/>
      <c r="Y1673" s="155">
        <v>421393.19000000053</v>
      </c>
      <c r="Z1673" s="180"/>
      <c r="AB1673" s="180">
        <f t="shared" si="81"/>
        <v>390989.37</v>
      </c>
      <c r="AC1673" s="180">
        <v>497073.75</v>
      </c>
      <c r="AD1673" s="11"/>
      <c r="AE1673" s="4"/>
      <c r="AF1673" s="4"/>
    </row>
    <row r="1674" spans="1:32" x14ac:dyDescent="0.2">
      <c r="A1674" s="51"/>
      <c r="B1674" s="11"/>
      <c r="C1674" s="11" t="s">
        <v>492</v>
      </c>
      <c r="D1674" s="11"/>
      <c r="E1674" s="11" t="s">
        <v>142</v>
      </c>
      <c r="F1674" s="11">
        <v>7986</v>
      </c>
      <c r="G1674" s="11"/>
      <c r="H1674" s="11"/>
      <c r="I1674" s="11"/>
      <c r="J1674" s="11">
        <v>1313.0999999999997</v>
      </c>
      <c r="K1674" s="11"/>
      <c r="M1674" s="11">
        <v>10</v>
      </c>
      <c r="N1674" s="64"/>
      <c r="P1674" s="189">
        <f t="shared" si="79"/>
        <v>131.30999999999997</v>
      </c>
      <c r="Q1674" s="11"/>
      <c r="R1674" s="11"/>
      <c r="S1674" s="11"/>
      <c r="T1674" s="166">
        <f t="shared" si="80"/>
        <v>798.6</v>
      </c>
      <c r="U1674" s="11"/>
      <c r="V1674" s="11"/>
      <c r="W1674" s="11"/>
      <c r="Y1674" s="155">
        <v>1313.0999999999997</v>
      </c>
      <c r="Z1674" s="180"/>
      <c r="AB1674" s="180">
        <f t="shared" si="81"/>
        <v>1218.3599999999999</v>
      </c>
      <c r="AC1674" s="180">
        <v>1548.93</v>
      </c>
      <c r="AD1674" s="11"/>
      <c r="AE1674" s="4"/>
      <c r="AF1674" s="4"/>
    </row>
    <row r="1675" spans="1:32" x14ac:dyDescent="0.2">
      <c r="A1675" s="51"/>
      <c r="B1675" s="11"/>
      <c r="C1675" s="11" t="s">
        <v>493</v>
      </c>
      <c r="D1675" s="11"/>
      <c r="E1675" s="11" t="s">
        <v>63</v>
      </c>
      <c r="F1675" s="11">
        <v>324090</v>
      </c>
      <c r="G1675" s="11"/>
      <c r="H1675" s="11"/>
      <c r="I1675" s="11"/>
      <c r="J1675" s="11">
        <v>50576.79000000003</v>
      </c>
      <c r="K1675" s="11"/>
      <c r="M1675" s="11">
        <v>316</v>
      </c>
      <c r="N1675" s="64"/>
      <c r="P1675" s="189">
        <f t="shared" si="79"/>
        <v>160.05313291139251</v>
      </c>
      <c r="Q1675" s="11"/>
      <c r="R1675" s="11"/>
      <c r="S1675" s="11"/>
      <c r="T1675" s="166">
        <f t="shared" si="80"/>
        <v>1025.6012658227849</v>
      </c>
      <c r="U1675" s="11"/>
      <c r="V1675" s="11"/>
      <c r="W1675" s="11"/>
      <c r="Y1675" s="155">
        <v>50576.79000000003</v>
      </c>
      <c r="Z1675" s="180"/>
      <c r="AB1675" s="180">
        <f t="shared" si="81"/>
        <v>46927.64</v>
      </c>
      <c r="AC1675" s="180">
        <v>59660.18</v>
      </c>
      <c r="AD1675" s="11"/>
      <c r="AE1675" s="4"/>
      <c r="AF1675" s="4"/>
    </row>
    <row r="1676" spans="1:32" x14ac:dyDescent="0.2">
      <c r="A1676" s="51"/>
      <c r="B1676" s="11"/>
      <c r="C1676" s="11" t="s">
        <v>493</v>
      </c>
      <c r="D1676" s="11"/>
      <c r="E1676" s="11" t="s">
        <v>370</v>
      </c>
      <c r="F1676" s="11">
        <v>1222</v>
      </c>
      <c r="G1676" s="11"/>
      <c r="H1676" s="11"/>
      <c r="I1676" s="11"/>
      <c r="J1676" s="11">
        <v>203.09</v>
      </c>
      <c r="K1676" s="11"/>
      <c r="M1676" s="11">
        <v>2</v>
      </c>
      <c r="N1676" s="64"/>
      <c r="P1676" s="189">
        <f t="shared" si="79"/>
        <v>101.545</v>
      </c>
      <c r="Q1676" s="11"/>
      <c r="R1676" s="11"/>
      <c r="S1676" s="11"/>
      <c r="T1676" s="166">
        <f t="shared" si="80"/>
        <v>611</v>
      </c>
      <c r="U1676" s="11"/>
      <c r="V1676" s="11"/>
      <c r="W1676" s="11"/>
      <c r="Y1676" s="155">
        <v>203.09</v>
      </c>
      <c r="Z1676" s="180"/>
      <c r="AB1676" s="180">
        <f t="shared" si="81"/>
        <v>188.44</v>
      </c>
      <c r="AC1676" s="180">
        <v>239.56</v>
      </c>
      <c r="AD1676" s="11"/>
      <c r="AE1676" s="4"/>
      <c r="AF1676" s="4"/>
    </row>
    <row r="1677" spans="1:32" x14ac:dyDescent="0.2">
      <c r="A1677" s="51"/>
      <c r="B1677" s="11"/>
      <c r="C1677" s="11" t="s">
        <v>494</v>
      </c>
      <c r="D1677" s="11"/>
      <c r="E1677" s="11" t="s">
        <v>93</v>
      </c>
      <c r="F1677" s="11">
        <v>951</v>
      </c>
      <c r="G1677" s="11"/>
      <c r="H1677" s="11"/>
      <c r="I1677" s="11"/>
      <c r="J1677" s="11">
        <v>143.70999999999998</v>
      </c>
      <c r="K1677" s="11"/>
      <c r="M1677" s="11">
        <v>3</v>
      </c>
      <c r="N1677" s="64"/>
      <c r="P1677" s="189">
        <f t="shared" si="79"/>
        <v>47.903333333333329</v>
      </c>
      <c r="Q1677" s="11"/>
      <c r="R1677" s="11"/>
      <c r="S1677" s="11"/>
      <c r="T1677" s="166">
        <f t="shared" si="80"/>
        <v>317</v>
      </c>
      <c r="U1677" s="11"/>
      <c r="V1677" s="11"/>
      <c r="W1677" s="11"/>
      <c r="Y1677" s="155">
        <v>143.70999999999998</v>
      </c>
      <c r="Z1677" s="180"/>
      <c r="AB1677" s="180">
        <f t="shared" si="81"/>
        <v>133.34</v>
      </c>
      <c r="AC1677" s="180">
        <v>169.52</v>
      </c>
      <c r="AD1677" s="11"/>
      <c r="AE1677" s="4"/>
      <c r="AF1677" s="4"/>
    </row>
    <row r="1678" spans="1:32" x14ac:dyDescent="0.2">
      <c r="A1678" s="51"/>
      <c r="B1678" s="11"/>
      <c r="C1678" s="11" t="s">
        <v>494</v>
      </c>
      <c r="D1678" s="11"/>
      <c r="E1678" s="11" t="s">
        <v>220</v>
      </c>
      <c r="F1678" s="11">
        <v>1183814</v>
      </c>
      <c r="G1678" s="11"/>
      <c r="H1678" s="11"/>
      <c r="I1678" s="11"/>
      <c r="J1678" s="11">
        <v>186131.89999999743</v>
      </c>
      <c r="K1678" s="11"/>
      <c r="M1678" s="11">
        <v>1760</v>
      </c>
      <c r="N1678" s="64"/>
      <c r="P1678" s="189">
        <f t="shared" si="79"/>
        <v>105.75676136363491</v>
      </c>
      <c r="Q1678" s="11"/>
      <c r="R1678" s="11"/>
      <c r="S1678" s="11"/>
      <c r="T1678" s="166">
        <f t="shared" si="80"/>
        <v>672.62159090909086</v>
      </c>
      <c r="U1678" s="11"/>
      <c r="V1678" s="11"/>
      <c r="W1678" s="11"/>
      <c r="Y1678" s="155">
        <v>186131.89999999743</v>
      </c>
      <c r="Z1678" s="180"/>
      <c r="AB1678" s="180">
        <f t="shared" si="81"/>
        <v>172702.35</v>
      </c>
      <c r="AC1678" s="180">
        <v>219560.46</v>
      </c>
      <c r="AD1678" s="11"/>
      <c r="AE1678" s="4"/>
      <c r="AF1678" s="4"/>
    </row>
    <row r="1679" spans="1:32" x14ac:dyDescent="0.2">
      <c r="A1679" s="51"/>
      <c r="B1679" s="11"/>
      <c r="C1679" s="11" t="s">
        <v>494</v>
      </c>
      <c r="D1679" s="11"/>
      <c r="E1679" s="11" t="s">
        <v>452</v>
      </c>
      <c r="F1679" s="11">
        <v>240</v>
      </c>
      <c r="G1679" s="11"/>
      <c r="H1679" s="11"/>
      <c r="I1679" s="11"/>
      <c r="J1679" s="11">
        <v>43.04</v>
      </c>
      <c r="K1679" s="11"/>
      <c r="M1679" s="11">
        <v>1</v>
      </c>
      <c r="N1679" s="64"/>
      <c r="P1679" s="189">
        <f t="shared" si="79"/>
        <v>43.04</v>
      </c>
      <c r="Q1679" s="11"/>
      <c r="R1679" s="11"/>
      <c r="S1679" s="11"/>
      <c r="T1679" s="166">
        <f t="shared" si="80"/>
        <v>240</v>
      </c>
      <c r="U1679" s="11"/>
      <c r="V1679" s="11"/>
      <c r="W1679" s="11"/>
      <c r="Y1679" s="155">
        <v>43.04</v>
      </c>
      <c r="Z1679" s="180"/>
      <c r="AB1679" s="180">
        <f t="shared" si="81"/>
        <v>39.93</v>
      </c>
      <c r="AC1679" s="180">
        <v>50.77</v>
      </c>
      <c r="AD1679" s="11"/>
      <c r="AE1679" s="4"/>
      <c r="AF1679" s="4"/>
    </row>
    <row r="1680" spans="1:32" x14ac:dyDescent="0.2">
      <c r="A1680" s="51"/>
      <c r="B1680" s="11"/>
      <c r="C1680" s="11" t="s">
        <v>494</v>
      </c>
      <c r="D1680" s="11"/>
      <c r="E1680" s="11" t="s">
        <v>221</v>
      </c>
      <c r="F1680" s="11">
        <v>3009</v>
      </c>
      <c r="G1680" s="11"/>
      <c r="H1680" s="11"/>
      <c r="I1680" s="11"/>
      <c r="J1680" s="11">
        <v>487.88</v>
      </c>
      <c r="K1680" s="11"/>
      <c r="M1680" s="11">
        <v>2</v>
      </c>
      <c r="N1680" s="64"/>
      <c r="P1680" s="189">
        <f t="shared" si="79"/>
        <v>243.94</v>
      </c>
      <c r="Q1680" s="11"/>
      <c r="R1680" s="11"/>
      <c r="S1680" s="11"/>
      <c r="T1680" s="166">
        <f t="shared" si="80"/>
        <v>1504.5</v>
      </c>
      <c r="U1680" s="11"/>
      <c r="V1680" s="11"/>
      <c r="W1680" s="11"/>
      <c r="Y1680" s="155">
        <v>487.88</v>
      </c>
      <c r="Z1680" s="180"/>
      <c r="AB1680" s="180">
        <f t="shared" si="81"/>
        <v>452.68</v>
      </c>
      <c r="AC1680" s="180">
        <v>575.5</v>
      </c>
      <c r="AD1680" s="11"/>
      <c r="AE1680" s="4"/>
      <c r="AF1680" s="4"/>
    </row>
    <row r="1681" spans="1:32" x14ac:dyDescent="0.2">
      <c r="A1681" s="51"/>
      <c r="B1681" s="11"/>
      <c r="C1681" s="11" t="s">
        <v>494</v>
      </c>
      <c r="D1681" s="11"/>
      <c r="E1681" s="11" t="s">
        <v>95</v>
      </c>
      <c r="F1681" s="11">
        <v>736</v>
      </c>
      <c r="G1681" s="11"/>
      <c r="H1681" s="11"/>
      <c r="I1681" s="11"/>
      <c r="J1681" s="11">
        <v>122.12</v>
      </c>
      <c r="K1681" s="11"/>
      <c r="M1681" s="11">
        <v>1</v>
      </c>
      <c r="N1681" s="64"/>
      <c r="P1681" s="189">
        <f t="shared" si="79"/>
        <v>122.12</v>
      </c>
      <c r="Q1681" s="11"/>
      <c r="R1681" s="11"/>
      <c r="S1681" s="11"/>
      <c r="T1681" s="166">
        <f t="shared" si="80"/>
        <v>736</v>
      </c>
      <c r="U1681" s="11"/>
      <c r="V1681" s="11"/>
      <c r="W1681" s="11"/>
      <c r="Y1681" s="155">
        <v>122.12</v>
      </c>
      <c r="Z1681" s="180"/>
      <c r="AB1681" s="180">
        <f t="shared" si="81"/>
        <v>113.31</v>
      </c>
      <c r="AC1681" s="180">
        <v>144.05000000000001</v>
      </c>
      <c r="AD1681" s="11"/>
      <c r="AE1681" s="4"/>
      <c r="AF1681" s="4"/>
    </row>
    <row r="1682" spans="1:32" x14ac:dyDescent="0.2">
      <c r="A1682" s="51"/>
      <c r="B1682" s="11"/>
      <c r="C1682" s="11" t="s">
        <v>495</v>
      </c>
      <c r="D1682" s="11"/>
      <c r="E1682" s="11" t="s">
        <v>105</v>
      </c>
      <c r="F1682" s="11">
        <v>6037238</v>
      </c>
      <c r="G1682" s="11"/>
      <c r="H1682" s="11"/>
      <c r="I1682" s="11"/>
      <c r="J1682" s="11">
        <v>925660.97000000032</v>
      </c>
      <c r="K1682" s="11"/>
      <c r="M1682" s="11">
        <v>7367</v>
      </c>
      <c r="N1682" s="64"/>
      <c r="P1682" s="189">
        <f t="shared" si="79"/>
        <v>125.64964978960232</v>
      </c>
      <c r="Q1682" s="11"/>
      <c r="R1682" s="11"/>
      <c r="S1682" s="11"/>
      <c r="T1682" s="166">
        <f t="shared" si="80"/>
        <v>819.49748880141169</v>
      </c>
      <c r="U1682" s="11"/>
      <c r="V1682" s="11"/>
      <c r="W1682" s="11"/>
      <c r="Y1682" s="155">
        <v>925660.97000000032</v>
      </c>
      <c r="Z1682" s="180"/>
      <c r="AB1682" s="180">
        <f t="shared" si="81"/>
        <v>858873.87</v>
      </c>
      <c r="AC1682" s="180">
        <v>1091906.05</v>
      </c>
      <c r="AD1682" s="11"/>
      <c r="AE1682" s="4"/>
      <c r="AF1682" s="4"/>
    </row>
    <row r="1683" spans="1:32" x14ac:dyDescent="0.2">
      <c r="A1683" s="51"/>
      <c r="B1683" s="11"/>
      <c r="C1683" s="11" t="s">
        <v>495</v>
      </c>
      <c r="D1683" s="11"/>
      <c r="E1683" s="11" t="s">
        <v>88</v>
      </c>
      <c r="F1683" s="11">
        <v>398</v>
      </c>
      <c r="G1683" s="11"/>
      <c r="H1683" s="11"/>
      <c r="I1683" s="11"/>
      <c r="J1683" s="11">
        <v>72.22</v>
      </c>
      <c r="K1683" s="11"/>
      <c r="M1683" s="11">
        <v>1</v>
      </c>
      <c r="N1683" s="64"/>
      <c r="P1683" s="189">
        <f t="shared" si="79"/>
        <v>72.22</v>
      </c>
      <c r="Q1683" s="11"/>
      <c r="R1683" s="11"/>
      <c r="S1683" s="11"/>
      <c r="T1683" s="166">
        <f t="shared" si="80"/>
        <v>398</v>
      </c>
      <c r="U1683" s="11"/>
      <c r="V1683" s="11"/>
      <c r="W1683" s="11"/>
      <c r="Y1683" s="155">
        <v>72.22</v>
      </c>
      <c r="Z1683" s="180"/>
      <c r="AB1683" s="180">
        <f t="shared" si="81"/>
        <v>67.010000000000005</v>
      </c>
      <c r="AC1683" s="180">
        <v>85.19</v>
      </c>
      <c r="AD1683" s="11"/>
      <c r="AE1683" s="4"/>
      <c r="AF1683" s="4"/>
    </row>
    <row r="1684" spans="1:32" x14ac:dyDescent="0.2">
      <c r="A1684" s="51"/>
      <c r="B1684" s="11"/>
      <c r="C1684" s="11" t="s">
        <v>497</v>
      </c>
      <c r="D1684" s="11"/>
      <c r="E1684" s="11" t="s">
        <v>188</v>
      </c>
      <c r="F1684" s="11">
        <v>4805</v>
      </c>
      <c r="G1684" s="11"/>
      <c r="H1684" s="11"/>
      <c r="I1684" s="11"/>
      <c r="J1684" s="11">
        <v>790.88</v>
      </c>
      <c r="K1684" s="11"/>
      <c r="M1684" s="11">
        <v>6</v>
      </c>
      <c r="N1684" s="64"/>
      <c r="P1684" s="189">
        <f t="shared" si="79"/>
        <v>131.81333333333333</v>
      </c>
      <c r="Q1684" s="11"/>
      <c r="R1684" s="11"/>
      <c r="S1684" s="11"/>
      <c r="T1684" s="166">
        <f t="shared" si="80"/>
        <v>800.83333333333337</v>
      </c>
      <c r="U1684" s="11"/>
      <c r="V1684" s="11"/>
      <c r="W1684" s="11"/>
      <c r="Y1684" s="155">
        <v>790.88</v>
      </c>
      <c r="Z1684" s="180"/>
      <c r="AB1684" s="180">
        <f t="shared" si="81"/>
        <v>733.82</v>
      </c>
      <c r="AC1684" s="180">
        <v>932.92</v>
      </c>
      <c r="AD1684" s="11"/>
      <c r="AE1684" s="4"/>
      <c r="AF1684" s="4"/>
    </row>
    <row r="1685" spans="1:32" x14ac:dyDescent="0.2">
      <c r="A1685" s="51"/>
      <c r="B1685" s="11"/>
      <c r="C1685" s="11" t="s">
        <v>497</v>
      </c>
      <c r="D1685" s="11"/>
      <c r="E1685" s="11" t="s">
        <v>86</v>
      </c>
      <c r="F1685" s="11">
        <v>36975</v>
      </c>
      <c r="G1685" s="11"/>
      <c r="H1685" s="11"/>
      <c r="I1685" s="11"/>
      <c r="J1685" s="11">
        <v>4846.55</v>
      </c>
      <c r="K1685" s="11"/>
      <c r="M1685" s="11">
        <v>36</v>
      </c>
      <c r="N1685" s="64"/>
      <c r="P1685" s="189">
        <f t="shared" si="79"/>
        <v>134.6263888888889</v>
      </c>
      <c r="Q1685" s="11"/>
      <c r="R1685" s="11"/>
      <c r="S1685" s="11"/>
      <c r="T1685" s="166">
        <f t="shared" si="80"/>
        <v>1027.0833333333333</v>
      </c>
      <c r="U1685" s="11"/>
      <c r="V1685" s="11"/>
      <c r="W1685" s="11"/>
      <c r="Y1685" s="155">
        <v>4846.55</v>
      </c>
      <c r="Z1685" s="180"/>
      <c r="AB1685" s="180">
        <f t="shared" si="81"/>
        <v>4496.87</v>
      </c>
      <c r="AC1685" s="180">
        <v>5716.97</v>
      </c>
      <c r="AD1685" s="11"/>
      <c r="AE1685" s="4"/>
      <c r="AF1685" s="4"/>
    </row>
    <row r="1686" spans="1:32" x14ac:dyDescent="0.2">
      <c r="A1686" s="51"/>
      <c r="B1686" s="11"/>
      <c r="C1686" s="11" t="s">
        <v>498</v>
      </c>
      <c r="D1686" s="11"/>
      <c r="E1686" s="11" t="s">
        <v>455</v>
      </c>
      <c r="F1686" s="11">
        <v>98920</v>
      </c>
      <c r="G1686" s="11"/>
      <c r="H1686" s="11"/>
      <c r="I1686" s="11"/>
      <c r="J1686" s="11">
        <v>14513.750000000009</v>
      </c>
      <c r="K1686" s="11"/>
      <c r="M1686" s="11">
        <v>106</v>
      </c>
      <c r="N1686" s="64"/>
      <c r="P1686" s="189">
        <f t="shared" si="79"/>
        <v>136.92216981132083</v>
      </c>
      <c r="Q1686" s="11"/>
      <c r="R1686" s="11"/>
      <c r="S1686" s="11"/>
      <c r="T1686" s="166">
        <f t="shared" si="80"/>
        <v>933.20754716981128</v>
      </c>
      <c r="U1686" s="11"/>
      <c r="V1686" s="11"/>
      <c r="W1686" s="11"/>
      <c r="Y1686" s="155">
        <v>14513.750000000009</v>
      </c>
      <c r="Z1686" s="180"/>
      <c r="AB1686" s="180">
        <f t="shared" si="81"/>
        <v>13466.57</v>
      </c>
      <c r="AC1686" s="180">
        <v>17120.36</v>
      </c>
      <c r="AD1686" s="11"/>
      <c r="AE1686" s="4"/>
      <c r="AF1686" s="4"/>
    </row>
    <row r="1687" spans="1:32" x14ac:dyDescent="0.2">
      <c r="A1687" s="51"/>
      <c r="B1687" s="11"/>
      <c r="C1687" s="11" t="s">
        <v>499</v>
      </c>
      <c r="D1687" s="11"/>
      <c r="E1687" s="11" t="s">
        <v>163</v>
      </c>
      <c r="F1687" s="11">
        <v>10590</v>
      </c>
      <c r="G1687" s="11"/>
      <c r="H1687" s="11"/>
      <c r="I1687" s="11"/>
      <c r="J1687" s="11">
        <v>1651.2800000000002</v>
      </c>
      <c r="K1687" s="11"/>
      <c r="M1687" s="11">
        <v>24</v>
      </c>
      <c r="N1687" s="64"/>
      <c r="P1687" s="189">
        <f t="shared" si="79"/>
        <v>68.803333333333342</v>
      </c>
      <c r="Q1687" s="11"/>
      <c r="R1687" s="11"/>
      <c r="S1687" s="11"/>
      <c r="T1687" s="166">
        <f t="shared" si="80"/>
        <v>441.25</v>
      </c>
      <c r="U1687" s="11"/>
      <c r="V1687" s="11"/>
      <c r="W1687" s="11"/>
      <c r="Y1687" s="155">
        <v>1651.2800000000002</v>
      </c>
      <c r="Z1687" s="180"/>
      <c r="AB1687" s="180">
        <f t="shared" si="81"/>
        <v>1532.14</v>
      </c>
      <c r="AC1687" s="180">
        <v>1947.84</v>
      </c>
      <c r="AD1687" s="11"/>
      <c r="AE1687" s="4"/>
      <c r="AF1687" s="4"/>
    </row>
    <row r="1688" spans="1:32" x14ac:dyDescent="0.2">
      <c r="A1688" s="51"/>
      <c r="B1688" s="11"/>
      <c r="C1688" s="11" t="s">
        <v>500</v>
      </c>
      <c r="D1688" s="11"/>
      <c r="E1688" s="11" t="s">
        <v>501</v>
      </c>
      <c r="F1688" s="11">
        <v>175779</v>
      </c>
      <c r="G1688" s="11"/>
      <c r="H1688" s="11"/>
      <c r="I1688" s="11"/>
      <c r="J1688" s="11">
        <v>26821.370000000021</v>
      </c>
      <c r="K1688" s="11"/>
      <c r="M1688" s="11">
        <v>213</v>
      </c>
      <c r="N1688" s="64"/>
      <c r="P1688" s="189">
        <f t="shared" si="79"/>
        <v>125.9219248826292</v>
      </c>
      <c r="Q1688" s="11"/>
      <c r="R1688" s="11"/>
      <c r="S1688" s="11"/>
      <c r="T1688" s="166">
        <f t="shared" si="80"/>
        <v>825.25352112676057</v>
      </c>
      <c r="U1688" s="11"/>
      <c r="V1688" s="11"/>
      <c r="W1688" s="11"/>
      <c r="Y1688" s="155">
        <v>26821.370000000021</v>
      </c>
      <c r="Z1688" s="180"/>
      <c r="AB1688" s="180">
        <f t="shared" si="81"/>
        <v>24886.19</v>
      </c>
      <c r="AC1688" s="180">
        <v>31638.38</v>
      </c>
      <c r="AD1688" s="11"/>
      <c r="AE1688" s="4"/>
      <c r="AF1688" s="4"/>
    </row>
    <row r="1689" spans="1:32" x14ac:dyDescent="0.2">
      <c r="A1689" s="51"/>
      <c r="B1689" s="11"/>
      <c r="C1689" s="11" t="s">
        <v>502</v>
      </c>
      <c r="D1689" s="11"/>
      <c r="E1689" s="11" t="s">
        <v>100</v>
      </c>
      <c r="F1689" s="11">
        <v>847588</v>
      </c>
      <c r="G1689" s="11"/>
      <c r="H1689" s="11"/>
      <c r="I1689" s="11"/>
      <c r="J1689" s="11">
        <v>139665.04999999938</v>
      </c>
      <c r="K1689" s="11"/>
      <c r="M1689" s="11">
        <v>2094</v>
      </c>
      <c r="N1689" s="64"/>
      <c r="P1689" s="189">
        <f t="shared" si="79"/>
        <v>66.697731614135321</v>
      </c>
      <c r="Q1689" s="11"/>
      <c r="R1689" s="11"/>
      <c r="S1689" s="11"/>
      <c r="T1689" s="166">
        <f t="shared" si="80"/>
        <v>404.76981852913087</v>
      </c>
      <c r="U1689" s="11"/>
      <c r="V1689" s="11"/>
      <c r="W1689" s="11"/>
      <c r="Y1689" s="155">
        <v>139665.04999999938</v>
      </c>
      <c r="Z1689" s="180"/>
      <c r="AB1689" s="180">
        <f t="shared" si="81"/>
        <v>129588.12</v>
      </c>
      <c r="AC1689" s="180">
        <v>164748.34</v>
      </c>
      <c r="AD1689" s="11"/>
      <c r="AE1689" s="4"/>
      <c r="AF1689" s="4"/>
    </row>
    <row r="1690" spans="1:32" x14ac:dyDescent="0.2">
      <c r="A1690" s="51"/>
      <c r="B1690" s="11"/>
      <c r="C1690" s="11" t="s">
        <v>503</v>
      </c>
      <c r="D1690" s="11"/>
      <c r="E1690" s="11" t="s">
        <v>68</v>
      </c>
      <c r="F1690" s="11">
        <v>502</v>
      </c>
      <c r="G1690" s="11"/>
      <c r="H1690" s="11"/>
      <c r="I1690" s="11"/>
      <c r="J1690" s="11">
        <v>34.9</v>
      </c>
      <c r="K1690" s="11"/>
      <c r="M1690" s="11">
        <v>1</v>
      </c>
      <c r="N1690" s="64"/>
      <c r="P1690" s="189">
        <f t="shared" si="79"/>
        <v>34.9</v>
      </c>
      <c r="Q1690" s="11"/>
      <c r="R1690" s="11"/>
      <c r="S1690" s="11"/>
      <c r="T1690" s="166">
        <f t="shared" si="80"/>
        <v>502</v>
      </c>
      <c r="U1690" s="11"/>
      <c r="V1690" s="11"/>
      <c r="W1690" s="11"/>
      <c r="Y1690" s="155">
        <v>34.9</v>
      </c>
      <c r="Z1690" s="180"/>
      <c r="AB1690" s="180">
        <f t="shared" si="81"/>
        <v>32.380000000000003</v>
      </c>
      <c r="AC1690" s="180">
        <v>41.17</v>
      </c>
      <c r="AD1690" s="11"/>
      <c r="AE1690" s="4"/>
      <c r="AF1690" s="4"/>
    </row>
    <row r="1691" spans="1:32" x14ac:dyDescent="0.2">
      <c r="A1691" s="51"/>
      <c r="B1691" s="11"/>
      <c r="C1691" s="11" t="s">
        <v>504</v>
      </c>
      <c r="D1691" s="11"/>
      <c r="E1691" s="11" t="s">
        <v>178</v>
      </c>
      <c r="F1691" s="11">
        <v>785</v>
      </c>
      <c r="G1691" s="11"/>
      <c r="H1691" s="11"/>
      <c r="I1691" s="11"/>
      <c r="J1691" s="11">
        <v>129.9</v>
      </c>
      <c r="K1691" s="11"/>
      <c r="M1691" s="11">
        <v>1</v>
      </c>
      <c r="N1691" s="64"/>
      <c r="P1691" s="189">
        <f t="shared" si="79"/>
        <v>129.9</v>
      </c>
      <c r="Q1691" s="11"/>
      <c r="R1691" s="11"/>
      <c r="S1691" s="11"/>
      <c r="T1691" s="166">
        <f t="shared" si="80"/>
        <v>785</v>
      </c>
      <c r="U1691" s="11"/>
      <c r="V1691" s="11"/>
      <c r="W1691" s="11"/>
      <c r="Y1691" s="155">
        <v>129.9</v>
      </c>
      <c r="Z1691" s="180"/>
      <c r="AB1691" s="180">
        <f t="shared" si="81"/>
        <v>120.53</v>
      </c>
      <c r="AC1691" s="180">
        <v>153.22999999999999</v>
      </c>
      <c r="AD1691" s="11"/>
      <c r="AE1691" s="4"/>
      <c r="AF1691" s="4"/>
    </row>
    <row r="1692" spans="1:32" x14ac:dyDescent="0.2">
      <c r="A1692" s="51"/>
      <c r="B1692" s="11"/>
      <c r="C1692" s="11" t="s">
        <v>504</v>
      </c>
      <c r="D1692" s="11"/>
      <c r="E1692" s="11" t="s">
        <v>70</v>
      </c>
      <c r="F1692" s="11">
        <v>8645290</v>
      </c>
      <c r="G1692" s="11"/>
      <c r="H1692" s="11"/>
      <c r="I1692" s="11"/>
      <c r="J1692" s="11">
        <v>1313219.2100000032</v>
      </c>
      <c r="K1692" s="11"/>
      <c r="M1692" s="11">
        <v>10428</v>
      </c>
      <c r="N1692" s="64"/>
      <c r="P1692" s="189">
        <f t="shared" si="79"/>
        <v>125.93203011123929</v>
      </c>
      <c r="Q1692" s="11"/>
      <c r="R1692" s="11"/>
      <c r="S1692" s="11"/>
      <c r="T1692" s="166">
        <f t="shared" si="80"/>
        <v>829.04583812811666</v>
      </c>
      <c r="U1692" s="11"/>
      <c r="V1692" s="11"/>
      <c r="W1692" s="11"/>
      <c r="Y1692" s="155">
        <v>1313219.2100000032</v>
      </c>
      <c r="Z1692" s="180"/>
      <c r="AB1692" s="180">
        <f t="shared" si="81"/>
        <v>1218469.5</v>
      </c>
      <c r="AC1692" s="180">
        <v>1549068.23</v>
      </c>
      <c r="AD1692" s="11"/>
      <c r="AE1692" s="4"/>
      <c r="AF1692" s="4"/>
    </row>
    <row r="1693" spans="1:32" x14ac:dyDescent="0.2">
      <c r="A1693" s="51"/>
      <c r="B1693" s="11"/>
      <c r="C1693" s="11" t="s">
        <v>504</v>
      </c>
      <c r="D1693" s="11"/>
      <c r="E1693" s="11" t="s">
        <v>258</v>
      </c>
      <c r="F1693" s="11">
        <v>283</v>
      </c>
      <c r="G1693" s="11"/>
      <c r="H1693" s="11"/>
      <c r="I1693" s="11"/>
      <c r="J1693" s="11">
        <v>54.540000000000006</v>
      </c>
      <c r="K1693" s="11"/>
      <c r="M1693" s="11">
        <v>2</v>
      </c>
      <c r="N1693" s="64"/>
      <c r="P1693" s="189">
        <f t="shared" si="79"/>
        <v>27.270000000000003</v>
      </c>
      <c r="Q1693" s="11"/>
      <c r="R1693" s="11"/>
      <c r="S1693" s="11"/>
      <c r="T1693" s="166">
        <f t="shared" si="80"/>
        <v>141.5</v>
      </c>
      <c r="U1693" s="11"/>
      <c r="V1693" s="11"/>
      <c r="W1693" s="11"/>
      <c r="Y1693" s="155">
        <v>54.540000000000006</v>
      </c>
      <c r="Z1693" s="180"/>
      <c r="AB1693" s="180">
        <f t="shared" si="81"/>
        <v>50.6</v>
      </c>
      <c r="AC1693" s="180">
        <v>64.34</v>
      </c>
      <c r="AD1693" s="11"/>
      <c r="AE1693" s="4"/>
      <c r="AF1693" s="4"/>
    </row>
    <row r="1694" spans="1:32" x14ac:dyDescent="0.2">
      <c r="A1694" s="51"/>
      <c r="B1694" s="11"/>
      <c r="C1694" s="11" t="s">
        <v>506</v>
      </c>
      <c r="D1694" s="11"/>
      <c r="E1694" s="11" t="s">
        <v>63</v>
      </c>
      <c r="F1694" s="11">
        <v>8734</v>
      </c>
      <c r="G1694" s="11"/>
      <c r="H1694" s="11"/>
      <c r="I1694" s="11"/>
      <c r="J1694" s="11">
        <v>1402.3899999999999</v>
      </c>
      <c r="K1694" s="11"/>
      <c r="M1694" s="11">
        <v>17</v>
      </c>
      <c r="N1694" s="64"/>
      <c r="P1694" s="189">
        <f t="shared" si="79"/>
        <v>82.493529411764698</v>
      </c>
      <c r="Q1694" s="11"/>
      <c r="R1694" s="11"/>
      <c r="S1694" s="11"/>
      <c r="T1694" s="166">
        <f t="shared" si="80"/>
        <v>513.76470588235293</v>
      </c>
      <c r="U1694" s="11"/>
      <c r="V1694" s="11"/>
      <c r="W1694" s="11"/>
      <c r="Y1694" s="155">
        <v>1402.3899999999999</v>
      </c>
      <c r="Z1694" s="180"/>
      <c r="AB1694" s="180">
        <f t="shared" si="81"/>
        <v>1301.21</v>
      </c>
      <c r="AC1694" s="180">
        <v>1654.25</v>
      </c>
      <c r="AD1694" s="11"/>
      <c r="AE1694" s="4"/>
      <c r="AF1694" s="4"/>
    </row>
    <row r="1695" spans="1:32" x14ac:dyDescent="0.2">
      <c r="A1695" s="51"/>
      <c r="B1695" s="11"/>
      <c r="C1695" s="11" t="s">
        <v>506</v>
      </c>
      <c r="D1695" s="11"/>
      <c r="E1695" s="11" t="s">
        <v>62</v>
      </c>
      <c r="F1695" s="11">
        <v>2141029</v>
      </c>
      <c r="G1695" s="11"/>
      <c r="H1695" s="11"/>
      <c r="I1695" s="11"/>
      <c r="J1695" s="11">
        <v>340441.4200000001</v>
      </c>
      <c r="K1695" s="11"/>
      <c r="M1695" s="11">
        <v>2924</v>
      </c>
      <c r="N1695" s="64"/>
      <c r="P1695" s="189">
        <f t="shared" si="79"/>
        <v>116.43003419972644</v>
      </c>
      <c r="Q1695" s="11"/>
      <c r="R1695" s="11"/>
      <c r="S1695" s="11"/>
      <c r="T1695" s="166">
        <f t="shared" si="80"/>
        <v>732.22606019151851</v>
      </c>
      <c r="U1695" s="11"/>
      <c r="V1695" s="11"/>
      <c r="W1695" s="11"/>
      <c r="Y1695" s="155">
        <v>340441.4200000001</v>
      </c>
      <c r="Z1695" s="180"/>
      <c r="AB1695" s="180">
        <f t="shared" si="81"/>
        <v>315878.33</v>
      </c>
      <c r="AC1695" s="180">
        <v>401583.35999999999</v>
      </c>
      <c r="AD1695" s="11"/>
      <c r="AE1695" s="4"/>
      <c r="AF1695" s="4"/>
    </row>
    <row r="1696" spans="1:32" x14ac:dyDescent="0.2">
      <c r="A1696" s="51"/>
      <c r="B1696" s="11"/>
      <c r="C1696" s="11" t="s">
        <v>506</v>
      </c>
      <c r="D1696" s="11"/>
      <c r="E1696" s="11" t="s">
        <v>206</v>
      </c>
      <c r="F1696" s="11">
        <v>3455</v>
      </c>
      <c r="G1696" s="11"/>
      <c r="H1696" s="11"/>
      <c r="I1696" s="11"/>
      <c r="J1696" s="11">
        <v>462.53</v>
      </c>
      <c r="K1696" s="11"/>
      <c r="M1696" s="11">
        <v>4</v>
      </c>
      <c r="N1696" s="64"/>
      <c r="P1696" s="189">
        <f t="shared" si="79"/>
        <v>115.63249999999999</v>
      </c>
      <c r="Q1696" s="11"/>
      <c r="R1696" s="11"/>
      <c r="S1696" s="11"/>
      <c r="T1696" s="166">
        <f t="shared" si="80"/>
        <v>863.75</v>
      </c>
      <c r="U1696" s="11"/>
      <c r="V1696" s="11"/>
      <c r="W1696" s="11"/>
      <c r="Y1696" s="155">
        <v>462.53</v>
      </c>
      <c r="Z1696" s="180"/>
      <c r="AB1696" s="180">
        <f t="shared" si="81"/>
        <v>429.16</v>
      </c>
      <c r="AC1696" s="180">
        <v>545.6</v>
      </c>
      <c r="AD1696" s="11"/>
      <c r="AE1696" s="4"/>
      <c r="AF1696" s="4"/>
    </row>
    <row r="1697" spans="1:32" x14ac:dyDescent="0.2">
      <c r="A1697" s="51"/>
      <c r="B1697" s="11"/>
      <c r="C1697" s="11" t="s">
        <v>507</v>
      </c>
      <c r="D1697" s="11"/>
      <c r="E1697" s="11" t="s">
        <v>328</v>
      </c>
      <c r="F1697" s="11">
        <v>161974</v>
      </c>
      <c r="G1697" s="11"/>
      <c r="H1697" s="11"/>
      <c r="I1697" s="11"/>
      <c r="J1697" s="11">
        <v>24266.240000000005</v>
      </c>
      <c r="K1697" s="11"/>
      <c r="M1697" s="11">
        <v>236</v>
      </c>
      <c r="N1697" s="64"/>
      <c r="P1697" s="189">
        <f t="shared" si="79"/>
        <v>102.82305084745765</v>
      </c>
      <c r="Q1697" s="11"/>
      <c r="R1697" s="11"/>
      <c r="S1697" s="11"/>
      <c r="T1697" s="166">
        <f t="shared" si="80"/>
        <v>686.33050847457628</v>
      </c>
      <c r="U1697" s="11"/>
      <c r="V1697" s="11"/>
      <c r="W1697" s="11"/>
      <c r="Y1697" s="155">
        <v>24266.240000000005</v>
      </c>
      <c r="Z1697" s="180"/>
      <c r="AB1697" s="180">
        <f t="shared" si="81"/>
        <v>22515.41</v>
      </c>
      <c r="AC1697" s="180">
        <v>28624.36</v>
      </c>
      <c r="AD1697" s="11"/>
      <c r="AE1697" s="4"/>
      <c r="AF1697" s="4"/>
    </row>
    <row r="1698" spans="1:32" x14ac:dyDescent="0.2">
      <c r="A1698" s="51"/>
      <c r="B1698" s="11"/>
      <c r="C1698" s="11" t="s">
        <v>508</v>
      </c>
      <c r="D1698" s="11"/>
      <c r="E1698" s="11" t="s">
        <v>363</v>
      </c>
      <c r="F1698" s="11">
        <v>2733343</v>
      </c>
      <c r="G1698" s="11"/>
      <c r="H1698" s="11"/>
      <c r="I1698" s="11"/>
      <c r="J1698" s="11">
        <v>430188.12</v>
      </c>
      <c r="K1698" s="11"/>
      <c r="M1698" s="11">
        <v>5335</v>
      </c>
      <c r="N1698" s="64"/>
      <c r="P1698" s="189">
        <f t="shared" si="79"/>
        <v>80.635074039362692</v>
      </c>
      <c r="Q1698" s="11"/>
      <c r="R1698" s="11"/>
      <c r="S1698" s="11"/>
      <c r="T1698" s="166">
        <f t="shared" si="80"/>
        <v>512.34170571696347</v>
      </c>
      <c r="U1698" s="11"/>
      <c r="V1698" s="11"/>
      <c r="W1698" s="11"/>
      <c r="Y1698" s="155">
        <v>430188.12</v>
      </c>
      <c r="Z1698" s="180"/>
      <c r="AB1698" s="180">
        <f t="shared" si="81"/>
        <v>399149.74</v>
      </c>
      <c r="AC1698" s="180">
        <v>507448.22</v>
      </c>
      <c r="AD1698" s="11"/>
      <c r="AE1698" s="4"/>
      <c r="AF1698" s="4"/>
    </row>
    <row r="1699" spans="1:32" x14ac:dyDescent="0.2">
      <c r="A1699" s="51"/>
      <c r="B1699" s="11"/>
      <c r="C1699" s="11" t="s">
        <v>509</v>
      </c>
      <c r="D1699" s="11"/>
      <c r="E1699" s="11" t="s">
        <v>86</v>
      </c>
      <c r="F1699" s="11">
        <v>1948</v>
      </c>
      <c r="G1699" s="11"/>
      <c r="H1699" s="11"/>
      <c r="I1699" s="11"/>
      <c r="J1699" s="11">
        <v>319.26</v>
      </c>
      <c r="K1699" s="11"/>
      <c r="M1699" s="11">
        <v>2</v>
      </c>
      <c r="N1699" s="64"/>
      <c r="P1699" s="189">
        <f t="shared" ref="P1699:P1762" si="82">J1699/M1699</f>
        <v>159.63</v>
      </c>
      <c r="Q1699" s="11"/>
      <c r="R1699" s="11"/>
      <c r="S1699" s="11"/>
      <c r="T1699" s="166">
        <f t="shared" ref="T1699:T1762" si="83">F1699/M1699</f>
        <v>974</v>
      </c>
      <c r="U1699" s="11"/>
      <c r="V1699" s="11"/>
      <c r="W1699" s="11"/>
      <c r="Y1699" s="155">
        <v>319.26</v>
      </c>
      <c r="Z1699" s="180"/>
      <c r="AB1699" s="180">
        <f t="shared" ref="AB1699:AB1762" si="84">ROUND(AB$1792*$Y1699/$Y$1792,2)</f>
        <v>296.23</v>
      </c>
      <c r="AC1699" s="180">
        <v>376.6</v>
      </c>
      <c r="AD1699" s="11"/>
      <c r="AE1699" s="4"/>
      <c r="AF1699" s="4"/>
    </row>
    <row r="1700" spans="1:32" x14ac:dyDescent="0.2">
      <c r="A1700" s="51"/>
      <c r="B1700" s="11"/>
      <c r="C1700" s="11" t="s">
        <v>510</v>
      </c>
      <c r="D1700" s="11"/>
      <c r="E1700" s="11" t="s">
        <v>511</v>
      </c>
      <c r="F1700" s="11">
        <v>814897</v>
      </c>
      <c r="G1700" s="11"/>
      <c r="H1700" s="11"/>
      <c r="I1700" s="11"/>
      <c r="J1700" s="11">
        <v>124907.82999999996</v>
      </c>
      <c r="K1700" s="11"/>
      <c r="M1700" s="11">
        <v>493</v>
      </c>
      <c r="N1700" s="64"/>
      <c r="P1700" s="189">
        <f t="shared" si="82"/>
        <v>253.3627383367139</v>
      </c>
      <c r="Q1700" s="11"/>
      <c r="R1700" s="11"/>
      <c r="S1700" s="11"/>
      <c r="T1700" s="166">
        <f t="shared" si="83"/>
        <v>1652.9350912778905</v>
      </c>
      <c r="U1700" s="11"/>
      <c r="V1700" s="11"/>
      <c r="W1700" s="11"/>
      <c r="Y1700" s="155">
        <v>124907.82999999996</v>
      </c>
      <c r="Z1700" s="180"/>
      <c r="AB1700" s="180">
        <f t="shared" si="84"/>
        <v>115895.64</v>
      </c>
      <c r="AC1700" s="180">
        <v>147340.79</v>
      </c>
      <c r="AD1700" s="11"/>
      <c r="AE1700" s="4"/>
      <c r="AF1700" s="4"/>
    </row>
    <row r="1701" spans="1:32" x14ac:dyDescent="0.2">
      <c r="A1701" s="51"/>
      <c r="B1701" s="11"/>
      <c r="C1701" s="11" t="s">
        <v>512</v>
      </c>
      <c r="D1701" s="11"/>
      <c r="E1701" s="11" t="s">
        <v>206</v>
      </c>
      <c r="F1701" s="11">
        <v>328905</v>
      </c>
      <c r="G1701" s="11"/>
      <c r="H1701" s="11"/>
      <c r="I1701" s="11"/>
      <c r="J1701" s="11">
        <v>50090.689999999995</v>
      </c>
      <c r="K1701" s="11"/>
      <c r="M1701" s="11">
        <v>398</v>
      </c>
      <c r="N1701" s="64"/>
      <c r="P1701" s="189">
        <f t="shared" si="82"/>
        <v>125.85600502512561</v>
      </c>
      <c r="Q1701" s="11"/>
      <c r="R1701" s="11"/>
      <c r="S1701" s="11"/>
      <c r="T1701" s="166">
        <f t="shared" si="83"/>
        <v>826.39447236180899</v>
      </c>
      <c r="U1701" s="11"/>
      <c r="V1701" s="11"/>
      <c r="W1701" s="11"/>
      <c r="Y1701" s="155">
        <v>50090.689999999995</v>
      </c>
      <c r="Z1701" s="180"/>
      <c r="AB1701" s="180">
        <f t="shared" si="84"/>
        <v>46476.61</v>
      </c>
      <c r="AC1701" s="180">
        <v>59086.78</v>
      </c>
      <c r="AD1701" s="11"/>
      <c r="AE1701" s="4"/>
      <c r="AF1701" s="4"/>
    </row>
    <row r="1702" spans="1:32" x14ac:dyDescent="0.2">
      <c r="A1702" s="51"/>
      <c r="B1702" s="11"/>
      <c r="C1702" s="11" t="s">
        <v>514</v>
      </c>
      <c r="D1702" s="11"/>
      <c r="E1702" s="11" t="s">
        <v>319</v>
      </c>
      <c r="F1702" s="11">
        <v>1055</v>
      </c>
      <c r="G1702" s="11"/>
      <c r="H1702" s="11"/>
      <c r="I1702" s="11"/>
      <c r="J1702" s="11">
        <v>172.01</v>
      </c>
      <c r="K1702" s="11"/>
      <c r="M1702" s="11">
        <v>1</v>
      </c>
      <c r="N1702" s="64"/>
      <c r="P1702" s="189">
        <f t="shared" si="82"/>
        <v>172.01</v>
      </c>
      <c r="Q1702" s="11"/>
      <c r="R1702" s="11"/>
      <c r="S1702" s="11"/>
      <c r="T1702" s="166">
        <f t="shared" si="83"/>
        <v>1055</v>
      </c>
      <c r="U1702" s="11"/>
      <c r="V1702" s="11"/>
      <c r="W1702" s="11"/>
      <c r="Y1702" s="155">
        <v>172.01</v>
      </c>
      <c r="Z1702" s="180"/>
      <c r="AB1702" s="180">
        <f t="shared" si="84"/>
        <v>159.6</v>
      </c>
      <c r="AC1702" s="180">
        <v>202.9</v>
      </c>
      <c r="AD1702" s="11"/>
      <c r="AE1702" s="4"/>
      <c r="AF1702" s="4"/>
    </row>
    <row r="1703" spans="1:32" x14ac:dyDescent="0.2">
      <c r="A1703" s="51"/>
      <c r="B1703" s="11"/>
      <c r="C1703" s="11" t="s">
        <v>515</v>
      </c>
      <c r="D1703" s="11"/>
      <c r="E1703" s="11" t="s">
        <v>93</v>
      </c>
      <c r="F1703" s="11">
        <v>1337</v>
      </c>
      <c r="G1703" s="11"/>
      <c r="H1703" s="11"/>
      <c r="I1703" s="11"/>
      <c r="J1703" s="11">
        <v>221.31</v>
      </c>
      <c r="K1703" s="11"/>
      <c r="M1703" s="11">
        <v>1</v>
      </c>
      <c r="N1703" s="64"/>
      <c r="P1703" s="189">
        <f t="shared" si="82"/>
        <v>221.31</v>
      </c>
      <c r="Q1703" s="11"/>
      <c r="R1703" s="11"/>
      <c r="S1703" s="11"/>
      <c r="T1703" s="166">
        <f t="shared" si="83"/>
        <v>1337</v>
      </c>
      <c r="U1703" s="11"/>
      <c r="V1703" s="11"/>
      <c r="W1703" s="11"/>
      <c r="Y1703" s="155">
        <v>221.31</v>
      </c>
      <c r="Z1703" s="180"/>
      <c r="AB1703" s="180">
        <f t="shared" si="84"/>
        <v>205.34</v>
      </c>
      <c r="AC1703" s="180">
        <v>261.06</v>
      </c>
      <c r="AD1703" s="11"/>
      <c r="AE1703" s="4"/>
      <c r="AF1703" s="4"/>
    </row>
    <row r="1704" spans="1:32" x14ac:dyDescent="0.2">
      <c r="A1704" s="51"/>
      <c r="B1704" s="11"/>
      <c r="C1704" s="11" t="s">
        <v>515</v>
      </c>
      <c r="D1704" s="11"/>
      <c r="E1704" s="11" t="s">
        <v>221</v>
      </c>
      <c r="F1704" s="11">
        <v>465969</v>
      </c>
      <c r="G1704" s="11"/>
      <c r="H1704" s="11"/>
      <c r="I1704" s="11"/>
      <c r="J1704" s="11">
        <v>74085.069999999963</v>
      </c>
      <c r="K1704" s="11"/>
      <c r="M1704" s="11">
        <v>421</v>
      </c>
      <c r="N1704" s="64"/>
      <c r="P1704" s="189">
        <f t="shared" si="82"/>
        <v>175.9740380047505</v>
      </c>
      <c r="Q1704" s="11"/>
      <c r="R1704" s="11"/>
      <c r="S1704" s="11"/>
      <c r="T1704" s="166">
        <f t="shared" si="83"/>
        <v>1106.8147268408552</v>
      </c>
      <c r="U1704" s="11"/>
      <c r="V1704" s="11"/>
      <c r="W1704" s="11"/>
      <c r="Y1704" s="155">
        <v>74085.069999999963</v>
      </c>
      <c r="Z1704" s="180"/>
      <c r="AB1704" s="180">
        <f t="shared" si="84"/>
        <v>68739.78</v>
      </c>
      <c r="AC1704" s="180">
        <v>87390.46</v>
      </c>
      <c r="AD1704" s="11"/>
      <c r="AE1704" s="4"/>
      <c r="AF1704" s="4"/>
    </row>
    <row r="1705" spans="1:32" x14ac:dyDescent="0.2">
      <c r="A1705" s="51"/>
      <c r="B1705" s="11"/>
      <c r="C1705" s="11" t="s">
        <v>516</v>
      </c>
      <c r="D1705" s="11"/>
      <c r="E1705" s="11" t="s">
        <v>86</v>
      </c>
      <c r="F1705" s="11">
        <v>317470</v>
      </c>
      <c r="G1705" s="11"/>
      <c r="H1705" s="11"/>
      <c r="I1705" s="11"/>
      <c r="J1705" s="11">
        <v>48780.81</v>
      </c>
      <c r="K1705" s="11"/>
      <c r="M1705" s="11">
        <v>205</v>
      </c>
      <c r="N1705" s="64"/>
      <c r="P1705" s="189">
        <f t="shared" si="82"/>
        <v>237.95517073170731</v>
      </c>
      <c r="Q1705" s="11"/>
      <c r="R1705" s="11"/>
      <c r="S1705" s="11"/>
      <c r="T1705" s="166">
        <f t="shared" si="83"/>
        <v>1548.6341463414635</v>
      </c>
      <c r="U1705" s="11"/>
      <c r="V1705" s="11"/>
      <c r="W1705" s="11"/>
      <c r="Y1705" s="155">
        <v>48780.81</v>
      </c>
      <c r="Z1705" s="180"/>
      <c r="AB1705" s="180">
        <f t="shared" si="84"/>
        <v>45261.24</v>
      </c>
      <c r="AC1705" s="180">
        <v>57541.65</v>
      </c>
      <c r="AD1705" s="11"/>
      <c r="AE1705" s="4"/>
      <c r="AF1705" s="4"/>
    </row>
    <row r="1706" spans="1:32" x14ac:dyDescent="0.2">
      <c r="A1706" s="51"/>
      <c r="B1706" s="11"/>
      <c r="C1706" s="11" t="s">
        <v>517</v>
      </c>
      <c r="D1706" s="11"/>
      <c r="E1706" s="11" t="s">
        <v>100</v>
      </c>
      <c r="F1706" s="11">
        <v>18128</v>
      </c>
      <c r="G1706" s="11"/>
      <c r="H1706" s="11"/>
      <c r="I1706" s="11"/>
      <c r="J1706" s="11">
        <v>2971.17</v>
      </c>
      <c r="K1706" s="11"/>
      <c r="M1706" s="11">
        <v>49</v>
      </c>
      <c r="N1706" s="64"/>
      <c r="P1706" s="189">
        <f t="shared" si="82"/>
        <v>60.636122448979592</v>
      </c>
      <c r="Q1706" s="11"/>
      <c r="R1706" s="11"/>
      <c r="S1706" s="11"/>
      <c r="T1706" s="166">
        <f t="shared" si="83"/>
        <v>369.9591836734694</v>
      </c>
      <c r="U1706" s="11"/>
      <c r="V1706" s="11"/>
      <c r="W1706" s="11"/>
      <c r="Y1706" s="155">
        <v>2971.17</v>
      </c>
      <c r="Z1706" s="180"/>
      <c r="AB1706" s="180">
        <f t="shared" si="84"/>
        <v>2756.8</v>
      </c>
      <c r="AC1706" s="180">
        <v>3504.78</v>
      </c>
      <c r="AD1706" s="11"/>
      <c r="AE1706" s="4"/>
      <c r="AF1706" s="4"/>
    </row>
    <row r="1707" spans="1:32" x14ac:dyDescent="0.2">
      <c r="A1707" s="51"/>
      <c r="B1707" s="11"/>
      <c r="C1707" s="11" t="s">
        <v>518</v>
      </c>
      <c r="D1707" s="11"/>
      <c r="E1707" s="11" t="s">
        <v>101</v>
      </c>
      <c r="F1707" s="11">
        <v>570</v>
      </c>
      <c r="G1707" s="11"/>
      <c r="H1707" s="11"/>
      <c r="I1707" s="11"/>
      <c r="J1707" s="11">
        <v>95.3</v>
      </c>
      <c r="K1707" s="11"/>
      <c r="M1707" s="11">
        <v>1</v>
      </c>
      <c r="N1707" s="64"/>
      <c r="P1707" s="189">
        <f t="shared" si="82"/>
        <v>95.3</v>
      </c>
      <c r="Q1707" s="11"/>
      <c r="R1707" s="11"/>
      <c r="S1707" s="11"/>
      <c r="T1707" s="166">
        <f t="shared" si="83"/>
        <v>570</v>
      </c>
      <c r="U1707" s="11"/>
      <c r="V1707" s="11"/>
      <c r="W1707" s="11"/>
      <c r="Y1707" s="155">
        <v>95.3</v>
      </c>
      <c r="Z1707" s="180"/>
      <c r="AB1707" s="180">
        <f t="shared" si="84"/>
        <v>88.42</v>
      </c>
      <c r="AC1707" s="180">
        <v>112.42</v>
      </c>
      <c r="AD1707" s="11"/>
      <c r="AE1707" s="4"/>
      <c r="AF1707" s="4"/>
    </row>
    <row r="1708" spans="1:32" x14ac:dyDescent="0.2">
      <c r="A1708" s="51"/>
      <c r="B1708" s="11"/>
      <c r="C1708" s="11" t="s">
        <v>519</v>
      </c>
      <c r="D1708" s="11"/>
      <c r="E1708" s="11" t="s">
        <v>84</v>
      </c>
      <c r="F1708" s="11">
        <v>52269</v>
      </c>
      <c r="G1708" s="11"/>
      <c r="H1708" s="11"/>
      <c r="I1708" s="11"/>
      <c r="J1708" s="11">
        <v>7776.2199999999984</v>
      </c>
      <c r="K1708" s="11"/>
      <c r="M1708" s="11">
        <v>62</v>
      </c>
      <c r="N1708" s="64"/>
      <c r="P1708" s="189">
        <f t="shared" si="82"/>
        <v>125.42290322580642</v>
      </c>
      <c r="Q1708" s="11"/>
      <c r="R1708" s="11"/>
      <c r="S1708" s="11"/>
      <c r="T1708" s="166">
        <f t="shared" si="83"/>
        <v>843.04838709677415</v>
      </c>
      <c r="U1708" s="11"/>
      <c r="V1708" s="11"/>
      <c r="W1708" s="11"/>
      <c r="Y1708" s="155">
        <v>7776.2199999999984</v>
      </c>
      <c r="Z1708" s="180"/>
      <c r="AB1708" s="180">
        <f t="shared" si="84"/>
        <v>7215.16</v>
      </c>
      <c r="AC1708" s="180">
        <v>9172.7999999999993</v>
      </c>
      <c r="AD1708" s="11"/>
      <c r="AE1708" s="4"/>
      <c r="AF1708" s="4"/>
    </row>
    <row r="1709" spans="1:32" x14ac:dyDescent="0.2">
      <c r="A1709" s="51"/>
      <c r="B1709" s="11"/>
      <c r="C1709" s="11" t="s">
        <v>520</v>
      </c>
      <c r="D1709" s="11"/>
      <c r="E1709" s="11" t="s">
        <v>124</v>
      </c>
      <c r="F1709" s="11">
        <v>85056</v>
      </c>
      <c r="G1709" s="11"/>
      <c r="H1709" s="11"/>
      <c r="I1709" s="11"/>
      <c r="J1709" s="11">
        <v>13301.710000000001</v>
      </c>
      <c r="K1709" s="11"/>
      <c r="M1709" s="11">
        <v>72</v>
      </c>
      <c r="N1709" s="64"/>
      <c r="P1709" s="189">
        <f t="shared" si="82"/>
        <v>184.74597222222224</v>
      </c>
      <c r="Q1709" s="11"/>
      <c r="R1709" s="11"/>
      <c r="S1709" s="11"/>
      <c r="T1709" s="166">
        <f t="shared" si="83"/>
        <v>1181.3333333333333</v>
      </c>
      <c r="U1709" s="11"/>
      <c r="V1709" s="11"/>
      <c r="W1709" s="11"/>
      <c r="Y1709" s="155">
        <v>13301.710000000001</v>
      </c>
      <c r="Z1709" s="180"/>
      <c r="AB1709" s="180">
        <f t="shared" si="84"/>
        <v>12341.98</v>
      </c>
      <c r="AC1709" s="180">
        <v>15690.64</v>
      </c>
      <c r="AD1709" s="11"/>
      <c r="AE1709" s="4"/>
      <c r="AF1709" s="4"/>
    </row>
    <row r="1710" spans="1:32" x14ac:dyDescent="0.2">
      <c r="A1710" s="51"/>
      <c r="B1710" s="11"/>
      <c r="C1710" s="11" t="s">
        <v>521</v>
      </c>
      <c r="D1710" s="11"/>
      <c r="E1710" s="11" t="s">
        <v>75</v>
      </c>
      <c r="F1710" s="11">
        <v>543762</v>
      </c>
      <c r="G1710" s="11"/>
      <c r="H1710" s="11"/>
      <c r="I1710" s="11"/>
      <c r="J1710" s="11">
        <v>84403.620000000068</v>
      </c>
      <c r="K1710" s="11"/>
      <c r="M1710" s="11">
        <v>653</v>
      </c>
      <c r="N1710" s="64"/>
      <c r="P1710" s="189">
        <f t="shared" si="82"/>
        <v>129.25516079632476</v>
      </c>
      <c r="Q1710" s="11"/>
      <c r="R1710" s="11"/>
      <c r="S1710" s="11"/>
      <c r="T1710" s="166">
        <f t="shared" si="83"/>
        <v>832.71362940275651</v>
      </c>
      <c r="U1710" s="11"/>
      <c r="V1710" s="11"/>
      <c r="W1710" s="11"/>
      <c r="Y1710" s="155">
        <v>84403.620000000068</v>
      </c>
      <c r="Z1710" s="180"/>
      <c r="AB1710" s="180">
        <f t="shared" si="84"/>
        <v>78313.84</v>
      </c>
      <c r="AC1710" s="180">
        <v>99562.18</v>
      </c>
      <c r="AD1710" s="11"/>
      <c r="AE1710" s="4"/>
      <c r="AF1710" s="4"/>
    </row>
    <row r="1711" spans="1:32" x14ac:dyDescent="0.2">
      <c r="A1711" s="51"/>
      <c r="B1711" s="11"/>
      <c r="C1711" s="11" t="s">
        <v>522</v>
      </c>
      <c r="D1711" s="11"/>
      <c r="E1711" s="11" t="s">
        <v>75</v>
      </c>
      <c r="F1711" s="11">
        <v>268</v>
      </c>
      <c r="G1711" s="11"/>
      <c r="H1711" s="11"/>
      <c r="I1711" s="11"/>
      <c r="J1711" s="11">
        <v>47.35</v>
      </c>
      <c r="K1711" s="11"/>
      <c r="M1711" s="11">
        <v>1</v>
      </c>
      <c r="N1711" s="64"/>
      <c r="P1711" s="189">
        <f t="shared" si="82"/>
        <v>47.35</v>
      </c>
      <c r="Q1711" s="11"/>
      <c r="R1711" s="11"/>
      <c r="S1711" s="11"/>
      <c r="T1711" s="166">
        <f t="shared" si="83"/>
        <v>268</v>
      </c>
      <c r="U1711" s="11"/>
      <c r="V1711" s="11"/>
      <c r="W1711" s="11"/>
      <c r="Y1711" s="155">
        <v>47.35</v>
      </c>
      <c r="Z1711" s="180"/>
      <c r="AB1711" s="180">
        <f t="shared" si="84"/>
        <v>43.93</v>
      </c>
      <c r="AC1711" s="180">
        <v>55.85</v>
      </c>
      <c r="AD1711" s="11"/>
      <c r="AE1711" s="4"/>
      <c r="AF1711" s="4"/>
    </row>
    <row r="1712" spans="1:32" x14ac:dyDescent="0.2">
      <c r="A1712" s="51"/>
      <c r="B1712" s="11"/>
      <c r="C1712" s="11" t="s">
        <v>522</v>
      </c>
      <c r="D1712" s="11"/>
      <c r="E1712" s="11" t="s">
        <v>523</v>
      </c>
      <c r="F1712" s="11">
        <v>1214367</v>
      </c>
      <c r="G1712" s="11"/>
      <c r="H1712" s="11"/>
      <c r="I1712" s="11"/>
      <c r="J1712" s="11">
        <v>200357.13999999981</v>
      </c>
      <c r="K1712" s="11"/>
      <c r="M1712" s="11">
        <v>3165</v>
      </c>
      <c r="N1712" s="64"/>
      <c r="P1712" s="189">
        <f t="shared" si="82"/>
        <v>63.303993680884616</v>
      </c>
      <c r="Q1712" s="11"/>
      <c r="R1712" s="11"/>
      <c r="S1712" s="11"/>
      <c r="T1712" s="166">
        <f t="shared" si="83"/>
        <v>383.68625592417061</v>
      </c>
      <c r="U1712" s="11"/>
      <c r="V1712" s="11"/>
      <c r="W1712" s="11"/>
      <c r="Y1712" s="155">
        <v>200357.13999999981</v>
      </c>
      <c r="Z1712" s="180"/>
      <c r="AB1712" s="180">
        <f t="shared" si="84"/>
        <v>185901.23</v>
      </c>
      <c r="AC1712" s="180">
        <v>236340.5</v>
      </c>
      <c r="AD1712" s="11"/>
      <c r="AE1712" s="4"/>
      <c r="AF1712" s="4"/>
    </row>
    <row r="1713" spans="1:32" x14ac:dyDescent="0.2">
      <c r="A1713" s="51"/>
      <c r="B1713" s="11"/>
      <c r="C1713" s="11" t="s">
        <v>524</v>
      </c>
      <c r="D1713" s="11"/>
      <c r="E1713" s="11" t="s">
        <v>142</v>
      </c>
      <c r="F1713" s="11">
        <v>346183</v>
      </c>
      <c r="G1713" s="11"/>
      <c r="H1713" s="11"/>
      <c r="I1713" s="11"/>
      <c r="J1713" s="11">
        <v>52259.260000000017</v>
      </c>
      <c r="K1713" s="11"/>
      <c r="M1713" s="11">
        <v>318</v>
      </c>
      <c r="N1713" s="64"/>
      <c r="P1713" s="189">
        <f t="shared" si="82"/>
        <v>164.33729559748434</v>
      </c>
      <c r="Q1713" s="11"/>
      <c r="R1713" s="11"/>
      <c r="S1713" s="11"/>
      <c r="T1713" s="166">
        <f t="shared" si="83"/>
        <v>1088.625786163522</v>
      </c>
      <c r="U1713" s="11"/>
      <c r="V1713" s="11"/>
      <c r="W1713" s="11"/>
      <c r="Y1713" s="155">
        <v>52259.260000000017</v>
      </c>
      <c r="Z1713" s="180"/>
      <c r="AB1713" s="180">
        <f t="shared" si="84"/>
        <v>48488.72</v>
      </c>
      <c r="AC1713" s="180">
        <v>61644.82</v>
      </c>
      <c r="AD1713" s="11"/>
      <c r="AE1713" s="4"/>
      <c r="AF1713" s="4"/>
    </row>
    <row r="1714" spans="1:32" x14ac:dyDescent="0.2">
      <c r="A1714" s="51"/>
      <c r="B1714" s="11"/>
      <c r="C1714" s="11" t="s">
        <v>525</v>
      </c>
      <c r="D1714" s="11"/>
      <c r="E1714" s="11" t="s">
        <v>496</v>
      </c>
      <c r="F1714" s="11">
        <v>1686731</v>
      </c>
      <c r="G1714" s="11"/>
      <c r="H1714" s="11"/>
      <c r="I1714" s="11"/>
      <c r="J1714" s="11">
        <v>256210.58000000013</v>
      </c>
      <c r="K1714" s="11"/>
      <c r="M1714" s="11">
        <v>2760</v>
      </c>
      <c r="N1714" s="64"/>
      <c r="P1714" s="189">
        <f t="shared" si="82"/>
        <v>92.829920289855124</v>
      </c>
      <c r="Q1714" s="11"/>
      <c r="R1714" s="11"/>
      <c r="S1714" s="11"/>
      <c r="T1714" s="166">
        <f t="shared" si="83"/>
        <v>611.13442028985503</v>
      </c>
      <c r="U1714" s="11"/>
      <c r="V1714" s="11"/>
      <c r="W1714" s="11"/>
      <c r="Y1714" s="155">
        <v>256210.58000000013</v>
      </c>
      <c r="Z1714" s="180"/>
      <c r="AB1714" s="180">
        <f t="shared" si="84"/>
        <v>237724.79999999999</v>
      </c>
      <c r="AC1714" s="180">
        <v>302224.99</v>
      </c>
      <c r="AD1714" s="11"/>
      <c r="AE1714" s="4"/>
      <c r="AF1714" s="4"/>
    </row>
    <row r="1715" spans="1:32" x14ac:dyDescent="0.2">
      <c r="A1715" s="51"/>
      <c r="B1715" s="11"/>
      <c r="C1715" s="11" t="s">
        <v>526</v>
      </c>
      <c r="D1715" s="11"/>
      <c r="E1715" s="11" t="s">
        <v>452</v>
      </c>
      <c r="F1715" s="11">
        <v>1698</v>
      </c>
      <c r="G1715" s="11"/>
      <c r="H1715" s="11"/>
      <c r="I1715" s="11"/>
      <c r="J1715" s="11">
        <v>284.52</v>
      </c>
      <c r="K1715" s="11"/>
      <c r="M1715" s="11">
        <v>3</v>
      </c>
      <c r="N1715" s="64"/>
      <c r="P1715" s="189">
        <f t="shared" si="82"/>
        <v>94.839999999999989</v>
      </c>
      <c r="Q1715" s="11"/>
      <c r="R1715" s="11"/>
      <c r="S1715" s="11"/>
      <c r="T1715" s="166">
        <f t="shared" si="83"/>
        <v>566</v>
      </c>
      <c r="U1715" s="11"/>
      <c r="V1715" s="11"/>
      <c r="W1715" s="11"/>
      <c r="Y1715" s="155">
        <v>284.52</v>
      </c>
      <c r="Z1715" s="180"/>
      <c r="AB1715" s="180">
        <f t="shared" si="84"/>
        <v>263.99</v>
      </c>
      <c r="AC1715" s="180">
        <v>335.62</v>
      </c>
      <c r="AD1715" s="11"/>
      <c r="AE1715" s="4"/>
      <c r="AF1715" s="4"/>
    </row>
    <row r="1716" spans="1:32" x14ac:dyDescent="0.2">
      <c r="A1716" s="51"/>
      <c r="B1716" s="11"/>
      <c r="C1716" s="11" t="s">
        <v>526</v>
      </c>
      <c r="D1716" s="11"/>
      <c r="E1716" s="11" t="s">
        <v>527</v>
      </c>
      <c r="F1716" s="11">
        <v>145091</v>
      </c>
      <c r="G1716" s="11"/>
      <c r="H1716" s="11"/>
      <c r="I1716" s="11"/>
      <c r="J1716" s="11">
        <v>23978.340000000026</v>
      </c>
      <c r="K1716" s="11"/>
      <c r="M1716" s="11">
        <v>409</v>
      </c>
      <c r="N1716" s="64"/>
      <c r="P1716" s="189">
        <f t="shared" si="82"/>
        <v>58.626748166259233</v>
      </c>
      <c r="Q1716" s="11"/>
      <c r="R1716" s="11"/>
      <c r="S1716" s="11"/>
      <c r="T1716" s="166">
        <f t="shared" si="83"/>
        <v>354.74572127139362</v>
      </c>
      <c r="U1716" s="11"/>
      <c r="V1716" s="11"/>
      <c r="W1716" s="11"/>
      <c r="Y1716" s="155">
        <v>23978.340000000026</v>
      </c>
      <c r="Z1716" s="180"/>
      <c r="AB1716" s="180">
        <f t="shared" si="84"/>
        <v>22248.29</v>
      </c>
      <c r="AC1716" s="180">
        <v>28284.76</v>
      </c>
      <c r="AD1716" s="11"/>
      <c r="AE1716" s="4"/>
      <c r="AF1716" s="4"/>
    </row>
    <row r="1717" spans="1:32" x14ac:dyDescent="0.2">
      <c r="A1717" s="51"/>
      <c r="B1717" s="11"/>
      <c r="C1717" s="11" t="s">
        <v>528</v>
      </c>
      <c r="D1717" s="11"/>
      <c r="E1717" s="11" t="s">
        <v>100</v>
      </c>
      <c r="F1717" s="11">
        <v>1003099</v>
      </c>
      <c r="G1717" s="11"/>
      <c r="H1717" s="11"/>
      <c r="I1717" s="11"/>
      <c r="J1717" s="11">
        <v>163604.47000000026</v>
      </c>
      <c r="K1717" s="11"/>
      <c r="M1717" s="11">
        <v>2456</v>
      </c>
      <c r="N1717" s="64"/>
      <c r="P1717" s="189">
        <f t="shared" si="82"/>
        <v>66.614197882736264</v>
      </c>
      <c r="Q1717" s="11"/>
      <c r="R1717" s="11"/>
      <c r="S1717" s="11"/>
      <c r="T1717" s="166">
        <f t="shared" si="83"/>
        <v>408.42793159609118</v>
      </c>
      <c r="U1717" s="11"/>
      <c r="V1717" s="11"/>
      <c r="W1717" s="11"/>
      <c r="Y1717" s="155">
        <v>163604.47000000026</v>
      </c>
      <c r="Z1717" s="180"/>
      <c r="AB1717" s="180">
        <f t="shared" si="84"/>
        <v>151800.29</v>
      </c>
      <c r="AC1717" s="180">
        <v>192987.19</v>
      </c>
      <c r="AD1717" s="11"/>
      <c r="AE1717" s="4"/>
      <c r="AF1717" s="4"/>
    </row>
    <row r="1718" spans="1:32" x14ac:dyDescent="0.2">
      <c r="A1718" s="51"/>
      <c r="B1718" s="11"/>
      <c r="C1718" s="11" t="s">
        <v>529</v>
      </c>
      <c r="D1718" s="11"/>
      <c r="E1718" s="11" t="s">
        <v>93</v>
      </c>
      <c r="F1718" s="11">
        <v>739362</v>
      </c>
      <c r="G1718" s="11"/>
      <c r="H1718" s="11"/>
      <c r="I1718" s="11"/>
      <c r="J1718" s="11">
        <v>114374.20000000006</v>
      </c>
      <c r="K1718" s="11"/>
      <c r="M1718" s="11">
        <v>684</v>
      </c>
      <c r="N1718" s="64"/>
      <c r="P1718" s="189">
        <f t="shared" si="82"/>
        <v>167.21374269005855</v>
      </c>
      <c r="Q1718" s="11"/>
      <c r="R1718" s="11"/>
      <c r="S1718" s="11"/>
      <c r="T1718" s="166">
        <f t="shared" si="83"/>
        <v>1080.9385964912281</v>
      </c>
      <c r="U1718" s="11"/>
      <c r="V1718" s="11"/>
      <c r="W1718" s="11"/>
      <c r="Y1718" s="155">
        <v>114374.20000000006</v>
      </c>
      <c r="Z1718" s="180"/>
      <c r="AB1718" s="180">
        <f t="shared" si="84"/>
        <v>106122.02</v>
      </c>
      <c r="AC1718" s="180">
        <v>134915.35999999999</v>
      </c>
      <c r="AD1718" s="11"/>
      <c r="AE1718" s="4"/>
      <c r="AF1718" s="4"/>
    </row>
    <row r="1719" spans="1:32" x14ac:dyDescent="0.2">
      <c r="A1719" s="51"/>
      <c r="B1719" s="11"/>
      <c r="C1719" s="11" t="s">
        <v>530</v>
      </c>
      <c r="D1719" s="11"/>
      <c r="E1719" s="11" t="s">
        <v>88</v>
      </c>
      <c r="F1719" s="11">
        <v>5908774</v>
      </c>
      <c r="G1719" s="11"/>
      <c r="H1719" s="11"/>
      <c r="I1719" s="11"/>
      <c r="J1719" s="11">
        <v>900632.23999999848</v>
      </c>
      <c r="K1719" s="11"/>
      <c r="M1719" s="11">
        <v>7136</v>
      </c>
      <c r="N1719" s="64"/>
      <c r="P1719" s="189">
        <f t="shared" si="82"/>
        <v>126.20967488789216</v>
      </c>
      <c r="Q1719" s="11"/>
      <c r="R1719" s="11"/>
      <c r="S1719" s="11"/>
      <c r="T1719" s="166">
        <f t="shared" si="83"/>
        <v>828.02326233183851</v>
      </c>
      <c r="U1719" s="11"/>
      <c r="V1719" s="11"/>
      <c r="W1719" s="11"/>
      <c r="Y1719" s="155">
        <v>900632.23999999848</v>
      </c>
      <c r="Z1719" s="180"/>
      <c r="AB1719" s="180">
        <f t="shared" si="84"/>
        <v>835650.98</v>
      </c>
      <c r="AC1719" s="180">
        <v>1062382.26</v>
      </c>
      <c r="AD1719" s="11"/>
      <c r="AE1719" s="4"/>
      <c r="AF1719" s="4"/>
    </row>
    <row r="1720" spans="1:32" x14ac:dyDescent="0.2">
      <c r="A1720" s="51"/>
      <c r="B1720" s="11"/>
      <c r="C1720" s="11" t="s">
        <v>530</v>
      </c>
      <c r="D1720" s="11"/>
      <c r="E1720" s="11" t="s">
        <v>223</v>
      </c>
      <c r="F1720" s="11">
        <v>345</v>
      </c>
      <c r="G1720" s="11"/>
      <c r="H1720" s="11"/>
      <c r="I1720" s="11"/>
      <c r="J1720" s="11">
        <v>59.87</v>
      </c>
      <c r="K1720" s="11"/>
      <c r="M1720" s="11">
        <v>1</v>
      </c>
      <c r="N1720" s="64"/>
      <c r="P1720" s="189">
        <f t="shared" si="82"/>
        <v>59.87</v>
      </c>
      <c r="Q1720" s="11"/>
      <c r="R1720" s="11"/>
      <c r="S1720" s="11"/>
      <c r="T1720" s="166">
        <f t="shared" si="83"/>
        <v>345</v>
      </c>
      <c r="U1720" s="11"/>
      <c r="V1720" s="11"/>
      <c r="W1720" s="11"/>
      <c r="Y1720" s="155">
        <v>59.87</v>
      </c>
      <c r="Z1720" s="180"/>
      <c r="AB1720" s="180">
        <f t="shared" si="84"/>
        <v>55.55</v>
      </c>
      <c r="AC1720" s="180">
        <v>70.62</v>
      </c>
      <c r="AD1720" s="11"/>
      <c r="AE1720" s="4"/>
      <c r="AF1720" s="4"/>
    </row>
    <row r="1721" spans="1:32" x14ac:dyDescent="0.2">
      <c r="A1721" s="51"/>
      <c r="B1721" s="11"/>
      <c r="C1721" s="11" t="s">
        <v>531</v>
      </c>
      <c r="D1721" s="11"/>
      <c r="E1721" s="11" t="s">
        <v>77</v>
      </c>
      <c r="F1721" s="11">
        <v>576493</v>
      </c>
      <c r="G1721" s="11"/>
      <c r="H1721" s="11"/>
      <c r="I1721" s="11"/>
      <c r="J1721" s="11">
        <v>87205.470000000016</v>
      </c>
      <c r="K1721" s="11"/>
      <c r="M1721" s="11">
        <v>508</v>
      </c>
      <c r="N1721" s="64"/>
      <c r="P1721" s="189">
        <f t="shared" si="82"/>
        <v>171.66431102362208</v>
      </c>
      <c r="Q1721" s="11"/>
      <c r="R1721" s="11"/>
      <c r="S1721" s="11"/>
      <c r="T1721" s="166">
        <f t="shared" si="83"/>
        <v>1134.8287401574803</v>
      </c>
      <c r="U1721" s="11"/>
      <c r="V1721" s="11"/>
      <c r="W1721" s="11"/>
      <c r="Y1721" s="155">
        <v>87205.470000000016</v>
      </c>
      <c r="Z1721" s="180"/>
      <c r="AB1721" s="180">
        <f t="shared" si="84"/>
        <v>80913.53</v>
      </c>
      <c r="AC1721" s="180">
        <v>102867.23</v>
      </c>
      <c r="AD1721" s="11"/>
      <c r="AE1721" s="4"/>
      <c r="AF1721" s="4"/>
    </row>
    <row r="1722" spans="1:32" x14ac:dyDescent="0.2">
      <c r="A1722" s="51"/>
      <c r="B1722" s="11"/>
      <c r="C1722" s="11" t="s">
        <v>532</v>
      </c>
      <c r="D1722" s="11"/>
      <c r="E1722" s="11" t="s">
        <v>86</v>
      </c>
      <c r="F1722" s="11">
        <v>3005078</v>
      </c>
      <c r="G1722" s="11"/>
      <c r="H1722" s="11"/>
      <c r="I1722" s="11"/>
      <c r="J1722" s="11">
        <v>447846.02000000037</v>
      </c>
      <c r="K1722" s="11"/>
      <c r="M1722" s="11">
        <v>2632</v>
      </c>
      <c r="N1722" s="64"/>
      <c r="P1722" s="189">
        <f t="shared" si="82"/>
        <v>170.15426291793327</v>
      </c>
      <c r="Q1722" s="11"/>
      <c r="R1722" s="11"/>
      <c r="S1722" s="11"/>
      <c r="T1722" s="166">
        <f t="shared" si="83"/>
        <v>1141.7469604863222</v>
      </c>
      <c r="U1722" s="11"/>
      <c r="V1722" s="11"/>
      <c r="W1722" s="11"/>
      <c r="Y1722" s="155">
        <v>447846.02000000037</v>
      </c>
      <c r="Z1722" s="180"/>
      <c r="AB1722" s="180">
        <f t="shared" si="84"/>
        <v>415533.61</v>
      </c>
      <c r="AC1722" s="180">
        <v>528277.41</v>
      </c>
      <c r="AD1722" s="11"/>
      <c r="AE1722" s="4"/>
      <c r="AF1722" s="4"/>
    </row>
    <row r="1723" spans="1:32" x14ac:dyDescent="0.2">
      <c r="A1723" s="51"/>
      <c r="B1723" s="11"/>
      <c r="C1723" s="11" t="s">
        <v>533</v>
      </c>
      <c r="D1723" s="11"/>
      <c r="E1723" s="11" t="s">
        <v>79</v>
      </c>
      <c r="F1723" s="11">
        <v>294</v>
      </c>
      <c r="G1723" s="11"/>
      <c r="H1723" s="11"/>
      <c r="I1723" s="11"/>
      <c r="J1723" s="11">
        <v>51.31</v>
      </c>
      <c r="K1723" s="11"/>
      <c r="M1723" s="11">
        <v>1</v>
      </c>
      <c r="N1723" s="64"/>
      <c r="P1723" s="189">
        <f t="shared" si="82"/>
        <v>51.31</v>
      </c>
      <c r="Q1723" s="11"/>
      <c r="R1723" s="11"/>
      <c r="S1723" s="11"/>
      <c r="T1723" s="166">
        <f t="shared" si="83"/>
        <v>294</v>
      </c>
      <c r="U1723" s="11"/>
      <c r="V1723" s="11"/>
      <c r="W1723" s="11"/>
      <c r="Y1723" s="155">
        <v>51.31</v>
      </c>
      <c r="Z1723" s="180"/>
      <c r="AB1723" s="180">
        <f t="shared" si="84"/>
        <v>47.61</v>
      </c>
      <c r="AC1723" s="180">
        <v>60.53</v>
      </c>
      <c r="AD1723" s="11"/>
      <c r="AE1723" s="4"/>
      <c r="AF1723" s="4"/>
    </row>
    <row r="1724" spans="1:32" x14ac:dyDescent="0.2">
      <c r="A1724" s="51"/>
      <c r="B1724" s="11"/>
      <c r="C1724" s="11" t="s">
        <v>533</v>
      </c>
      <c r="D1724" s="11"/>
      <c r="E1724" s="11" t="s">
        <v>66</v>
      </c>
      <c r="F1724" s="11">
        <v>512277</v>
      </c>
      <c r="G1724" s="11"/>
      <c r="H1724" s="11"/>
      <c r="I1724" s="11"/>
      <c r="J1724" s="11">
        <v>79487.030000000086</v>
      </c>
      <c r="K1724" s="11"/>
      <c r="M1724" s="11">
        <v>926</v>
      </c>
      <c r="N1724" s="64"/>
      <c r="P1724" s="189">
        <f t="shared" si="82"/>
        <v>85.839125269978496</v>
      </c>
      <c r="Q1724" s="11"/>
      <c r="R1724" s="11"/>
      <c r="S1724" s="11"/>
      <c r="T1724" s="166">
        <f t="shared" si="83"/>
        <v>553.21490280777539</v>
      </c>
      <c r="U1724" s="11"/>
      <c r="V1724" s="11"/>
      <c r="W1724" s="11"/>
      <c r="Y1724" s="155">
        <v>79487.030000000086</v>
      </c>
      <c r="Z1724" s="180"/>
      <c r="AB1724" s="180">
        <f t="shared" si="84"/>
        <v>73751.98</v>
      </c>
      <c r="AC1724" s="180">
        <v>93762.59</v>
      </c>
      <c r="AD1724" s="11"/>
      <c r="AE1724" s="4"/>
      <c r="AF1724" s="4"/>
    </row>
    <row r="1725" spans="1:32" x14ac:dyDescent="0.2">
      <c r="A1725" s="51"/>
      <c r="B1725" s="11"/>
      <c r="C1725" s="11" t="s">
        <v>534</v>
      </c>
      <c r="D1725" s="11"/>
      <c r="E1725" s="11" t="s">
        <v>183</v>
      </c>
      <c r="F1725" s="11">
        <v>21720</v>
      </c>
      <c r="G1725" s="11"/>
      <c r="H1725" s="11"/>
      <c r="I1725" s="11"/>
      <c r="J1725" s="11">
        <v>3511.0099999999998</v>
      </c>
      <c r="K1725" s="11"/>
      <c r="M1725" s="11">
        <v>18</v>
      </c>
      <c r="N1725" s="64"/>
      <c r="P1725" s="189">
        <f t="shared" si="82"/>
        <v>195.05611111111111</v>
      </c>
      <c r="Q1725" s="11"/>
      <c r="R1725" s="11"/>
      <c r="S1725" s="11"/>
      <c r="T1725" s="166">
        <f t="shared" si="83"/>
        <v>1206.6666666666667</v>
      </c>
      <c r="U1725" s="11"/>
      <c r="V1725" s="11"/>
      <c r="W1725" s="11"/>
      <c r="Y1725" s="155">
        <v>3511.0099999999998</v>
      </c>
      <c r="Z1725" s="180"/>
      <c r="AB1725" s="180">
        <f t="shared" si="84"/>
        <v>3257.69</v>
      </c>
      <c r="AC1725" s="180">
        <v>4141.57</v>
      </c>
      <c r="AD1725" s="11"/>
      <c r="AE1725" s="4"/>
      <c r="AF1725" s="4"/>
    </row>
    <row r="1726" spans="1:32" x14ac:dyDescent="0.2">
      <c r="A1726" s="51"/>
      <c r="B1726" s="11"/>
      <c r="C1726" s="11" t="s">
        <v>535</v>
      </c>
      <c r="D1726" s="11"/>
      <c r="E1726" s="11" t="s">
        <v>61</v>
      </c>
      <c r="F1726" s="11">
        <v>163775</v>
      </c>
      <c r="G1726" s="11"/>
      <c r="H1726" s="11"/>
      <c r="I1726" s="11"/>
      <c r="J1726" s="11">
        <v>25692.600000000002</v>
      </c>
      <c r="K1726" s="11"/>
      <c r="M1726" s="11">
        <v>332</v>
      </c>
      <c r="N1726" s="64"/>
      <c r="P1726" s="189">
        <f t="shared" si="82"/>
        <v>77.38734939759037</v>
      </c>
      <c r="Q1726" s="11"/>
      <c r="R1726" s="11"/>
      <c r="S1726" s="11"/>
      <c r="T1726" s="166">
        <f t="shared" si="83"/>
        <v>493.29819277108436</v>
      </c>
      <c r="U1726" s="11"/>
      <c r="V1726" s="11"/>
      <c r="W1726" s="11"/>
      <c r="Y1726" s="155">
        <v>25692.600000000002</v>
      </c>
      <c r="Z1726" s="180"/>
      <c r="AB1726" s="180">
        <f t="shared" si="84"/>
        <v>23838.86</v>
      </c>
      <c r="AC1726" s="180">
        <v>30306.89</v>
      </c>
      <c r="AD1726" s="11"/>
      <c r="AE1726" s="4"/>
      <c r="AF1726" s="4"/>
    </row>
    <row r="1727" spans="1:32" x14ac:dyDescent="0.2">
      <c r="A1727" s="51"/>
      <c r="B1727" s="11"/>
      <c r="C1727" s="11" t="s">
        <v>535</v>
      </c>
      <c r="D1727" s="11"/>
      <c r="E1727" s="11" t="s">
        <v>93</v>
      </c>
      <c r="F1727" s="11">
        <v>600</v>
      </c>
      <c r="G1727" s="11"/>
      <c r="H1727" s="11"/>
      <c r="I1727" s="11"/>
      <c r="J1727" s="11">
        <v>41.43</v>
      </c>
      <c r="K1727" s="11"/>
      <c r="M1727" s="11">
        <v>1</v>
      </c>
      <c r="N1727" s="64"/>
      <c r="P1727" s="189">
        <f t="shared" si="82"/>
        <v>41.43</v>
      </c>
      <c r="Q1727" s="11"/>
      <c r="R1727" s="11"/>
      <c r="S1727" s="11"/>
      <c r="T1727" s="166">
        <f t="shared" si="83"/>
        <v>600</v>
      </c>
      <c r="U1727" s="11"/>
      <c r="V1727" s="11"/>
      <c r="W1727" s="11"/>
      <c r="Y1727" s="155">
        <v>41.43</v>
      </c>
      <c r="Z1727" s="180"/>
      <c r="AB1727" s="180">
        <f t="shared" si="84"/>
        <v>38.44</v>
      </c>
      <c r="AC1727" s="180">
        <v>48.87</v>
      </c>
      <c r="AD1727" s="11"/>
      <c r="AE1727" s="4"/>
      <c r="AF1727" s="4"/>
    </row>
    <row r="1728" spans="1:32" x14ac:dyDescent="0.2">
      <c r="A1728" s="51"/>
      <c r="B1728" s="11"/>
      <c r="C1728" s="11" t="s">
        <v>536</v>
      </c>
      <c r="D1728" s="11"/>
      <c r="E1728" s="11" t="s">
        <v>452</v>
      </c>
      <c r="F1728" s="11">
        <v>827</v>
      </c>
      <c r="G1728" s="11"/>
      <c r="H1728" s="11"/>
      <c r="I1728" s="11"/>
      <c r="J1728" s="11">
        <v>165.99</v>
      </c>
      <c r="K1728" s="11"/>
      <c r="M1728" s="11">
        <v>7</v>
      </c>
      <c r="N1728" s="64"/>
      <c r="P1728" s="189">
        <f t="shared" si="82"/>
        <v>23.712857142857143</v>
      </c>
      <c r="Q1728" s="11"/>
      <c r="R1728" s="11"/>
      <c r="S1728" s="11"/>
      <c r="T1728" s="166">
        <f t="shared" si="83"/>
        <v>118.14285714285714</v>
      </c>
      <c r="U1728" s="11"/>
      <c r="V1728" s="11"/>
      <c r="W1728" s="11"/>
      <c r="Y1728" s="155">
        <v>165.99</v>
      </c>
      <c r="Z1728" s="180"/>
      <c r="AB1728" s="180">
        <f t="shared" si="84"/>
        <v>154.01</v>
      </c>
      <c r="AC1728" s="180">
        <v>195.8</v>
      </c>
      <c r="AD1728" s="11"/>
      <c r="AE1728" s="4"/>
      <c r="AF1728" s="4"/>
    </row>
    <row r="1729" spans="1:32" x14ac:dyDescent="0.2">
      <c r="A1729" s="51"/>
      <c r="B1729" s="11"/>
      <c r="C1729" s="11" t="s">
        <v>537</v>
      </c>
      <c r="D1729" s="11"/>
      <c r="E1729" s="11" t="s">
        <v>538</v>
      </c>
      <c r="F1729" s="11">
        <v>285297</v>
      </c>
      <c r="G1729" s="11"/>
      <c r="H1729" s="11"/>
      <c r="I1729" s="11"/>
      <c r="J1729" s="11">
        <v>43029.269999999975</v>
      </c>
      <c r="K1729" s="11"/>
      <c r="M1729" s="11">
        <v>267</v>
      </c>
      <c r="N1729" s="64"/>
      <c r="P1729" s="189">
        <f t="shared" si="82"/>
        <v>161.15831460674147</v>
      </c>
      <c r="Q1729" s="11"/>
      <c r="R1729" s="11"/>
      <c r="S1729" s="11"/>
      <c r="T1729" s="166">
        <f t="shared" si="83"/>
        <v>1068.5280898876404</v>
      </c>
      <c r="U1729" s="11"/>
      <c r="V1729" s="11"/>
      <c r="W1729" s="11"/>
      <c r="Y1729" s="155">
        <v>43029.269999999975</v>
      </c>
      <c r="Z1729" s="180"/>
      <c r="AB1729" s="180">
        <f t="shared" si="84"/>
        <v>39924.68</v>
      </c>
      <c r="AC1729" s="180">
        <v>50757.16</v>
      </c>
      <c r="AD1729" s="11"/>
      <c r="AE1729" s="4"/>
      <c r="AF1729" s="4"/>
    </row>
    <row r="1730" spans="1:32" x14ac:dyDescent="0.2">
      <c r="A1730" s="51"/>
      <c r="B1730" s="11"/>
      <c r="C1730" s="11" t="s">
        <v>537</v>
      </c>
      <c r="D1730" s="11"/>
      <c r="E1730" s="11" t="s">
        <v>124</v>
      </c>
      <c r="F1730" s="11">
        <v>9088</v>
      </c>
      <c r="G1730" s="11"/>
      <c r="H1730" s="11"/>
      <c r="I1730" s="11"/>
      <c r="J1730" s="11">
        <v>1307.46</v>
      </c>
      <c r="K1730" s="11"/>
      <c r="M1730" s="11">
        <v>7</v>
      </c>
      <c r="N1730" s="64"/>
      <c r="P1730" s="189">
        <f t="shared" si="82"/>
        <v>186.78</v>
      </c>
      <c r="Q1730" s="11"/>
      <c r="R1730" s="11"/>
      <c r="S1730" s="11"/>
      <c r="T1730" s="166">
        <f t="shared" si="83"/>
        <v>1298.2857142857142</v>
      </c>
      <c r="U1730" s="11"/>
      <c r="V1730" s="11"/>
      <c r="W1730" s="11"/>
      <c r="Y1730" s="155">
        <v>1307.46</v>
      </c>
      <c r="Z1730" s="180"/>
      <c r="AB1730" s="180">
        <f t="shared" si="84"/>
        <v>1213.1300000000001</v>
      </c>
      <c r="AC1730" s="180">
        <v>1542.27</v>
      </c>
      <c r="AD1730" s="11"/>
      <c r="AE1730" s="4"/>
      <c r="AF1730" s="4"/>
    </row>
    <row r="1731" spans="1:32" x14ac:dyDescent="0.2">
      <c r="A1731" s="51"/>
      <c r="B1731" s="11"/>
      <c r="C1731" s="11" t="s">
        <v>539</v>
      </c>
      <c r="D1731" s="11"/>
      <c r="E1731" s="11" t="s">
        <v>101</v>
      </c>
      <c r="F1731" s="11">
        <v>863</v>
      </c>
      <c r="G1731" s="11"/>
      <c r="H1731" s="11"/>
      <c r="I1731" s="11"/>
      <c r="J1731" s="11">
        <v>146.04</v>
      </c>
      <c r="K1731" s="11"/>
      <c r="M1731" s="11">
        <v>2</v>
      </c>
      <c r="N1731" s="64"/>
      <c r="P1731" s="189">
        <f t="shared" si="82"/>
        <v>73.02</v>
      </c>
      <c r="Q1731" s="11"/>
      <c r="R1731" s="11"/>
      <c r="S1731" s="11"/>
      <c r="T1731" s="166">
        <f t="shared" si="83"/>
        <v>431.5</v>
      </c>
      <c r="U1731" s="11"/>
      <c r="V1731" s="11"/>
      <c r="W1731" s="11"/>
      <c r="Y1731" s="155">
        <v>146.04</v>
      </c>
      <c r="Z1731" s="180"/>
      <c r="AB1731" s="180">
        <f t="shared" si="84"/>
        <v>135.5</v>
      </c>
      <c r="AC1731" s="180">
        <v>172.27</v>
      </c>
      <c r="AD1731" s="11"/>
      <c r="AE1731" s="4"/>
      <c r="AF1731" s="4"/>
    </row>
    <row r="1732" spans="1:32" x14ac:dyDescent="0.2">
      <c r="A1732" s="51"/>
      <c r="B1732" s="11"/>
      <c r="C1732" s="11" t="s">
        <v>539</v>
      </c>
      <c r="D1732" s="11"/>
      <c r="E1732" s="11" t="s">
        <v>332</v>
      </c>
      <c r="F1732" s="11">
        <v>2483031</v>
      </c>
      <c r="G1732" s="11"/>
      <c r="H1732" s="11"/>
      <c r="I1732" s="11"/>
      <c r="J1732" s="11">
        <v>371011.34999999974</v>
      </c>
      <c r="K1732" s="11"/>
      <c r="M1732" s="11">
        <v>3246</v>
      </c>
      <c r="N1732" s="64"/>
      <c r="P1732" s="189">
        <f t="shared" si="82"/>
        <v>114.29801293900177</v>
      </c>
      <c r="Q1732" s="11"/>
      <c r="R1732" s="11"/>
      <c r="S1732" s="11"/>
      <c r="T1732" s="166">
        <f t="shared" si="83"/>
        <v>764.95101663585956</v>
      </c>
      <c r="U1732" s="11"/>
      <c r="V1732" s="11"/>
      <c r="W1732" s="11"/>
      <c r="Y1732" s="155">
        <v>371011.34999999974</v>
      </c>
      <c r="Z1732" s="180"/>
      <c r="AB1732" s="180">
        <f t="shared" si="84"/>
        <v>344242.61</v>
      </c>
      <c r="AC1732" s="180">
        <v>437643.53</v>
      </c>
      <c r="AD1732" s="11"/>
      <c r="AE1732" s="4"/>
      <c r="AF1732" s="4"/>
    </row>
    <row r="1733" spans="1:32" x14ac:dyDescent="0.2">
      <c r="A1733" s="51"/>
      <c r="B1733" s="11"/>
      <c r="C1733" s="11" t="s">
        <v>540</v>
      </c>
      <c r="D1733" s="11"/>
      <c r="E1733" s="11" t="s">
        <v>128</v>
      </c>
      <c r="F1733" s="11">
        <v>9543047</v>
      </c>
      <c r="G1733" s="11"/>
      <c r="H1733" s="11"/>
      <c r="I1733" s="11"/>
      <c r="J1733" s="11">
        <v>1454058.2599999961</v>
      </c>
      <c r="K1733" s="11"/>
      <c r="M1733" s="11">
        <v>9520</v>
      </c>
      <c r="N1733" s="64"/>
      <c r="P1733" s="189">
        <f t="shared" si="82"/>
        <v>152.73721218487353</v>
      </c>
      <c r="Q1733" s="11"/>
      <c r="R1733" s="11"/>
      <c r="S1733" s="11"/>
      <c r="T1733" s="166">
        <f t="shared" si="83"/>
        <v>1002.4209033613446</v>
      </c>
      <c r="U1733" s="11"/>
      <c r="V1733" s="11"/>
      <c r="W1733" s="11"/>
      <c r="Y1733" s="155">
        <v>1454058.2599999961</v>
      </c>
      <c r="Z1733" s="180"/>
      <c r="AB1733" s="180">
        <f t="shared" si="84"/>
        <v>1349146.91</v>
      </c>
      <c r="AC1733" s="180">
        <v>1715201.42</v>
      </c>
      <c r="AD1733" s="11"/>
      <c r="AE1733" s="4"/>
      <c r="AF1733" s="4"/>
    </row>
    <row r="1734" spans="1:32" x14ac:dyDescent="0.2">
      <c r="A1734" s="51"/>
      <c r="B1734" s="11"/>
      <c r="C1734" s="11" t="s">
        <v>540</v>
      </c>
      <c r="D1734" s="11"/>
      <c r="E1734" s="11" t="s">
        <v>105</v>
      </c>
      <c r="F1734" s="11">
        <v>2803</v>
      </c>
      <c r="G1734" s="11"/>
      <c r="H1734" s="11"/>
      <c r="I1734" s="11"/>
      <c r="J1734" s="11">
        <v>328.74</v>
      </c>
      <c r="K1734" s="11"/>
      <c r="M1734" s="11">
        <v>3</v>
      </c>
      <c r="N1734" s="64"/>
      <c r="P1734" s="189">
        <f t="shared" si="82"/>
        <v>109.58</v>
      </c>
      <c r="Q1734" s="11"/>
      <c r="R1734" s="11"/>
      <c r="S1734" s="11"/>
      <c r="T1734" s="166">
        <f t="shared" si="83"/>
        <v>934.33333333333337</v>
      </c>
      <c r="U1734" s="11"/>
      <c r="V1734" s="11"/>
      <c r="W1734" s="11"/>
      <c r="Y1734" s="155">
        <v>328.74</v>
      </c>
      <c r="Z1734" s="180"/>
      <c r="AB1734" s="180">
        <f t="shared" si="84"/>
        <v>305.02</v>
      </c>
      <c r="AC1734" s="180">
        <v>387.78</v>
      </c>
      <c r="AD1734" s="11"/>
      <c r="AE1734" s="4"/>
      <c r="AF1734" s="4"/>
    </row>
    <row r="1735" spans="1:32" x14ac:dyDescent="0.2">
      <c r="A1735" s="51"/>
      <c r="B1735" s="11"/>
      <c r="C1735" s="11" t="s">
        <v>541</v>
      </c>
      <c r="D1735" s="11"/>
      <c r="E1735" s="11" t="s">
        <v>142</v>
      </c>
      <c r="F1735" s="11">
        <v>918986</v>
      </c>
      <c r="G1735" s="11"/>
      <c r="H1735" s="11"/>
      <c r="I1735" s="11"/>
      <c r="J1735" s="11">
        <v>138201.29999999993</v>
      </c>
      <c r="K1735" s="11"/>
      <c r="M1735" s="11">
        <v>810</v>
      </c>
      <c r="N1735" s="64"/>
      <c r="P1735" s="189">
        <f t="shared" si="82"/>
        <v>170.61888888888879</v>
      </c>
      <c r="Q1735" s="11"/>
      <c r="R1735" s="11"/>
      <c r="S1735" s="11"/>
      <c r="T1735" s="166">
        <f t="shared" si="83"/>
        <v>1134.5506172839507</v>
      </c>
      <c r="U1735" s="11"/>
      <c r="V1735" s="11"/>
      <c r="W1735" s="11"/>
      <c r="Y1735" s="155">
        <v>138201.29999999993</v>
      </c>
      <c r="Z1735" s="180"/>
      <c r="AB1735" s="180">
        <f t="shared" si="84"/>
        <v>128229.98</v>
      </c>
      <c r="AC1735" s="180">
        <v>163021.71</v>
      </c>
      <c r="AD1735" s="11"/>
      <c r="AE1735" s="4"/>
      <c r="AF1735" s="4"/>
    </row>
    <row r="1736" spans="1:32" x14ac:dyDescent="0.2">
      <c r="A1736" s="51"/>
      <c r="B1736" s="11"/>
      <c r="C1736" s="11" t="s">
        <v>543</v>
      </c>
      <c r="D1736" s="11"/>
      <c r="E1736" s="11" t="s">
        <v>538</v>
      </c>
      <c r="F1736" s="11"/>
      <c r="G1736" s="11"/>
      <c r="H1736" s="11"/>
      <c r="I1736" s="11"/>
      <c r="J1736" s="11">
        <v>4.95</v>
      </c>
      <c r="K1736" s="11"/>
      <c r="M1736" s="11">
        <v>1</v>
      </c>
      <c r="N1736" s="64"/>
      <c r="P1736" s="189">
        <f t="shared" si="82"/>
        <v>4.95</v>
      </c>
      <c r="Q1736" s="11"/>
      <c r="R1736" s="11"/>
      <c r="S1736" s="11"/>
      <c r="T1736" s="166">
        <f t="shared" si="83"/>
        <v>0</v>
      </c>
      <c r="U1736" s="11"/>
      <c r="V1736" s="11"/>
      <c r="W1736" s="11"/>
      <c r="Y1736" s="155">
        <v>4.95</v>
      </c>
      <c r="Z1736" s="180"/>
      <c r="AB1736" s="180">
        <f t="shared" si="84"/>
        <v>4.59</v>
      </c>
      <c r="AC1736" s="180">
        <v>5.84</v>
      </c>
      <c r="AD1736" s="11"/>
      <c r="AE1736" s="4"/>
      <c r="AF1736" s="4"/>
    </row>
    <row r="1737" spans="1:32" x14ac:dyDescent="0.2">
      <c r="A1737" s="51"/>
      <c r="B1737" s="11"/>
      <c r="C1737" s="11" t="s">
        <v>544</v>
      </c>
      <c r="D1737" s="11"/>
      <c r="E1737" s="11" t="s">
        <v>381</v>
      </c>
      <c r="F1737" s="11">
        <v>3487474</v>
      </c>
      <c r="G1737" s="11"/>
      <c r="H1737" s="11"/>
      <c r="I1737" s="11"/>
      <c r="J1737" s="11">
        <v>559805.98000000173</v>
      </c>
      <c r="K1737" s="11"/>
      <c r="M1737" s="11">
        <v>6985</v>
      </c>
      <c r="N1737" s="64"/>
      <c r="P1737" s="189">
        <f t="shared" si="82"/>
        <v>80.144020042949421</v>
      </c>
      <c r="Q1737" s="11"/>
      <c r="R1737" s="11"/>
      <c r="S1737" s="11"/>
      <c r="T1737" s="166">
        <f t="shared" si="83"/>
        <v>499.28045812455264</v>
      </c>
      <c r="U1737" s="11"/>
      <c r="V1737" s="11"/>
      <c r="W1737" s="11"/>
      <c r="Y1737" s="155">
        <v>559805.98000000173</v>
      </c>
      <c r="Z1737" s="180"/>
      <c r="AB1737" s="180">
        <f t="shared" si="84"/>
        <v>519415.58</v>
      </c>
      <c r="AC1737" s="180">
        <v>660344.93999999994</v>
      </c>
      <c r="AD1737" s="11"/>
      <c r="AE1737" s="4"/>
      <c r="AF1737" s="4"/>
    </row>
    <row r="1738" spans="1:32" x14ac:dyDescent="0.2">
      <c r="A1738" s="51"/>
      <c r="B1738" s="11"/>
      <c r="C1738" s="11" t="s">
        <v>545</v>
      </c>
      <c r="D1738" s="11"/>
      <c r="E1738" s="11" t="s">
        <v>175</v>
      </c>
      <c r="F1738" s="11">
        <v>349</v>
      </c>
      <c r="G1738" s="11"/>
      <c r="H1738" s="11"/>
      <c r="I1738" s="11"/>
      <c r="J1738" s="11">
        <v>60.38</v>
      </c>
      <c r="K1738" s="11"/>
      <c r="M1738" s="11">
        <v>1</v>
      </c>
      <c r="N1738" s="64"/>
      <c r="P1738" s="189">
        <f t="shared" si="82"/>
        <v>60.38</v>
      </c>
      <c r="Q1738" s="11"/>
      <c r="R1738" s="11"/>
      <c r="S1738" s="11"/>
      <c r="T1738" s="166">
        <f t="shared" si="83"/>
        <v>349</v>
      </c>
      <c r="U1738" s="11"/>
      <c r="V1738" s="11"/>
      <c r="W1738" s="11"/>
      <c r="Y1738" s="155">
        <v>60.38</v>
      </c>
      <c r="Z1738" s="180"/>
      <c r="AB1738" s="180">
        <f t="shared" si="84"/>
        <v>56.02</v>
      </c>
      <c r="AC1738" s="180">
        <v>71.22</v>
      </c>
      <c r="AD1738" s="11"/>
      <c r="AE1738" s="4"/>
      <c r="AF1738" s="4"/>
    </row>
    <row r="1739" spans="1:32" x14ac:dyDescent="0.2">
      <c r="A1739" s="51"/>
      <c r="B1739" s="11"/>
      <c r="C1739" s="11" t="s">
        <v>546</v>
      </c>
      <c r="D1739" s="11"/>
      <c r="E1739" s="11" t="s">
        <v>166</v>
      </c>
      <c r="F1739" s="11">
        <v>3888074</v>
      </c>
      <c r="G1739" s="11"/>
      <c r="H1739" s="11"/>
      <c r="I1739" s="11"/>
      <c r="J1739" s="11">
        <v>591733.49000000255</v>
      </c>
      <c r="K1739" s="11"/>
      <c r="M1739" s="11">
        <v>5388</v>
      </c>
      <c r="N1739" s="64"/>
      <c r="P1739" s="189">
        <f t="shared" si="82"/>
        <v>109.82432999257657</v>
      </c>
      <c r="Q1739" s="11"/>
      <c r="R1739" s="11"/>
      <c r="S1739" s="11"/>
      <c r="T1739" s="166">
        <f t="shared" si="83"/>
        <v>721.61729769858948</v>
      </c>
      <c r="U1739" s="11"/>
      <c r="V1739" s="11"/>
      <c r="W1739" s="11"/>
      <c r="Y1739" s="155">
        <v>591733.49000000255</v>
      </c>
      <c r="Z1739" s="180"/>
      <c r="AB1739" s="180">
        <f t="shared" si="84"/>
        <v>549039.49</v>
      </c>
      <c r="AC1739" s="180">
        <v>698006.5</v>
      </c>
      <c r="AD1739" s="11"/>
      <c r="AE1739" s="4"/>
      <c r="AF1739" s="4"/>
    </row>
    <row r="1740" spans="1:32" x14ac:dyDescent="0.2">
      <c r="A1740" s="51"/>
      <c r="B1740" s="11"/>
      <c r="C1740" s="11" t="s">
        <v>547</v>
      </c>
      <c r="D1740" s="11"/>
      <c r="E1740" s="11" t="s">
        <v>86</v>
      </c>
      <c r="F1740" s="11">
        <v>49379</v>
      </c>
      <c r="G1740" s="11"/>
      <c r="H1740" s="11"/>
      <c r="I1740" s="11"/>
      <c r="J1740" s="11">
        <v>7647.9299999999976</v>
      </c>
      <c r="K1740" s="11"/>
      <c r="M1740" s="11">
        <v>39</v>
      </c>
      <c r="N1740" s="64"/>
      <c r="P1740" s="189">
        <f t="shared" si="82"/>
        <v>196.10076923076917</v>
      </c>
      <c r="Q1740" s="11"/>
      <c r="R1740" s="11"/>
      <c r="S1740" s="11"/>
      <c r="T1740" s="166">
        <f t="shared" si="83"/>
        <v>1266.1282051282051</v>
      </c>
      <c r="U1740" s="11"/>
      <c r="V1740" s="11"/>
      <c r="W1740" s="11"/>
      <c r="Y1740" s="155">
        <v>7647.9299999999976</v>
      </c>
      <c r="Z1740" s="180"/>
      <c r="AB1740" s="180">
        <f t="shared" si="84"/>
        <v>7096.13</v>
      </c>
      <c r="AC1740" s="180">
        <v>9021.4699999999993</v>
      </c>
      <c r="AD1740" s="11"/>
      <c r="AE1740" s="4"/>
      <c r="AF1740" s="4"/>
    </row>
    <row r="1741" spans="1:32" x14ac:dyDescent="0.2">
      <c r="A1741" s="51"/>
      <c r="B1741" s="11"/>
      <c r="C1741" s="11" t="s">
        <v>548</v>
      </c>
      <c r="D1741" s="11"/>
      <c r="E1741" s="11" t="s">
        <v>150</v>
      </c>
      <c r="F1741" s="11">
        <v>690992</v>
      </c>
      <c r="G1741" s="11"/>
      <c r="H1741" s="11"/>
      <c r="I1741" s="11"/>
      <c r="J1741" s="11">
        <v>105550.67</v>
      </c>
      <c r="K1741" s="11"/>
      <c r="M1741" s="11">
        <v>661</v>
      </c>
      <c r="N1741" s="64"/>
      <c r="P1741" s="189">
        <f t="shared" si="82"/>
        <v>159.68331316187593</v>
      </c>
      <c r="Q1741" s="11"/>
      <c r="R1741" s="11"/>
      <c r="S1741" s="11"/>
      <c r="T1741" s="166">
        <f t="shared" si="83"/>
        <v>1045.3736762481089</v>
      </c>
      <c r="U1741" s="11"/>
      <c r="V1741" s="11"/>
      <c r="W1741" s="11"/>
      <c r="Y1741" s="155">
        <v>105550.67</v>
      </c>
      <c r="Z1741" s="180"/>
      <c r="AB1741" s="180">
        <f t="shared" si="84"/>
        <v>97935.11</v>
      </c>
      <c r="AC1741" s="180">
        <v>124507.16</v>
      </c>
      <c r="AD1741" s="11"/>
      <c r="AE1741" s="4"/>
      <c r="AF1741" s="4"/>
    </row>
    <row r="1742" spans="1:32" x14ac:dyDescent="0.2">
      <c r="A1742" s="51"/>
      <c r="B1742" s="11"/>
      <c r="C1742" s="11" t="s">
        <v>548</v>
      </c>
      <c r="D1742" s="11"/>
      <c r="E1742" s="11" t="s">
        <v>95</v>
      </c>
      <c r="F1742" s="11">
        <v>10081</v>
      </c>
      <c r="G1742" s="11"/>
      <c r="H1742" s="11"/>
      <c r="I1742" s="11"/>
      <c r="J1742" s="11">
        <v>1518.05</v>
      </c>
      <c r="K1742" s="11"/>
      <c r="M1742" s="11">
        <v>11</v>
      </c>
      <c r="N1742" s="64"/>
      <c r="P1742" s="189">
        <f t="shared" si="82"/>
        <v>138.00454545454545</v>
      </c>
      <c r="Q1742" s="11"/>
      <c r="R1742" s="11"/>
      <c r="S1742" s="11"/>
      <c r="T1742" s="166">
        <f t="shared" si="83"/>
        <v>916.4545454545455</v>
      </c>
      <c r="U1742" s="11"/>
      <c r="V1742" s="11"/>
      <c r="W1742" s="11"/>
      <c r="Y1742" s="155">
        <v>1518.05</v>
      </c>
      <c r="Z1742" s="180"/>
      <c r="AB1742" s="180">
        <f t="shared" si="84"/>
        <v>1408.52</v>
      </c>
      <c r="AC1742" s="180">
        <v>1790.69</v>
      </c>
      <c r="AD1742" s="11"/>
      <c r="AE1742" s="4"/>
      <c r="AF1742" s="4"/>
    </row>
    <row r="1743" spans="1:32" x14ac:dyDescent="0.2">
      <c r="A1743" s="51"/>
      <c r="B1743" s="11"/>
      <c r="C1743" s="11" t="s">
        <v>549</v>
      </c>
      <c r="D1743" s="11"/>
      <c r="E1743" s="11" t="s">
        <v>550</v>
      </c>
      <c r="F1743" s="11">
        <v>2397</v>
      </c>
      <c r="G1743" s="11"/>
      <c r="H1743" s="11"/>
      <c r="I1743" s="11"/>
      <c r="J1743" s="11">
        <v>390.24</v>
      </c>
      <c r="K1743" s="11"/>
      <c r="M1743" s="11">
        <v>2</v>
      </c>
      <c r="N1743" s="64"/>
      <c r="P1743" s="189">
        <f t="shared" si="82"/>
        <v>195.12</v>
      </c>
      <c r="Q1743" s="11"/>
      <c r="R1743" s="11"/>
      <c r="S1743" s="11"/>
      <c r="T1743" s="166">
        <f t="shared" si="83"/>
        <v>1198.5</v>
      </c>
      <c r="U1743" s="11"/>
      <c r="V1743" s="11"/>
      <c r="W1743" s="11"/>
      <c r="Y1743" s="155">
        <v>390.24</v>
      </c>
      <c r="Z1743" s="180"/>
      <c r="AB1743" s="180">
        <f t="shared" si="84"/>
        <v>362.08</v>
      </c>
      <c r="AC1743" s="180">
        <v>460.33</v>
      </c>
      <c r="AD1743" s="11"/>
      <c r="AE1743" s="4"/>
      <c r="AF1743" s="4"/>
    </row>
    <row r="1744" spans="1:32" x14ac:dyDescent="0.2">
      <c r="A1744" s="51"/>
      <c r="B1744" s="11"/>
      <c r="C1744" s="11" t="s">
        <v>549</v>
      </c>
      <c r="D1744" s="11"/>
      <c r="E1744" s="11" t="s">
        <v>551</v>
      </c>
      <c r="F1744" s="11">
        <v>1064</v>
      </c>
      <c r="G1744" s="11"/>
      <c r="H1744" s="11"/>
      <c r="I1744" s="11"/>
      <c r="J1744" s="11">
        <v>173.6</v>
      </c>
      <c r="K1744" s="11"/>
      <c r="M1744" s="11">
        <v>1</v>
      </c>
      <c r="N1744" s="64"/>
      <c r="P1744" s="189">
        <f t="shared" si="82"/>
        <v>173.6</v>
      </c>
      <c r="Q1744" s="11"/>
      <c r="R1744" s="11"/>
      <c r="S1744" s="11"/>
      <c r="T1744" s="166">
        <f t="shared" si="83"/>
        <v>1064</v>
      </c>
      <c r="U1744" s="11"/>
      <c r="V1744" s="11"/>
      <c r="W1744" s="11"/>
      <c r="Y1744" s="155">
        <v>173.6</v>
      </c>
      <c r="Z1744" s="180"/>
      <c r="AB1744" s="180">
        <f t="shared" si="84"/>
        <v>161.07</v>
      </c>
      <c r="AC1744" s="180">
        <v>204.78</v>
      </c>
      <c r="AD1744" s="11"/>
      <c r="AE1744" s="4"/>
      <c r="AF1744" s="4"/>
    </row>
    <row r="1745" spans="1:32" x14ac:dyDescent="0.2">
      <c r="A1745" s="51"/>
      <c r="B1745" s="11"/>
      <c r="C1745" s="11" t="s">
        <v>549</v>
      </c>
      <c r="D1745" s="11"/>
      <c r="E1745" s="11" t="s">
        <v>345</v>
      </c>
      <c r="F1745" s="11">
        <v>1046675</v>
      </c>
      <c r="G1745" s="11"/>
      <c r="H1745" s="11"/>
      <c r="I1745" s="11"/>
      <c r="J1745" s="11">
        <v>160148.12000000026</v>
      </c>
      <c r="K1745" s="11"/>
      <c r="M1745" s="11">
        <v>1217</v>
      </c>
      <c r="N1745" s="64"/>
      <c r="P1745" s="189">
        <f t="shared" si="82"/>
        <v>131.59253903040283</v>
      </c>
      <c r="Q1745" s="11"/>
      <c r="R1745" s="11"/>
      <c r="S1745" s="11"/>
      <c r="T1745" s="166">
        <f t="shared" si="83"/>
        <v>860.04519309778141</v>
      </c>
      <c r="U1745" s="11"/>
      <c r="V1745" s="11"/>
      <c r="W1745" s="11"/>
      <c r="Y1745" s="155">
        <v>160148.12000000026</v>
      </c>
      <c r="Z1745" s="180"/>
      <c r="AB1745" s="180">
        <f t="shared" si="84"/>
        <v>148593.32</v>
      </c>
      <c r="AC1745" s="180">
        <v>188910.09</v>
      </c>
      <c r="AD1745" s="11"/>
      <c r="AE1745" s="4"/>
      <c r="AF1745" s="4"/>
    </row>
    <row r="1746" spans="1:32" x14ac:dyDescent="0.2">
      <c r="A1746" s="51"/>
      <c r="B1746" s="11"/>
      <c r="C1746" s="11" t="s">
        <v>549</v>
      </c>
      <c r="D1746" s="11"/>
      <c r="E1746" s="11" t="s">
        <v>183</v>
      </c>
      <c r="F1746" s="11">
        <v>2049</v>
      </c>
      <c r="G1746" s="11"/>
      <c r="H1746" s="11"/>
      <c r="I1746" s="11"/>
      <c r="J1746" s="11">
        <v>335.14</v>
      </c>
      <c r="K1746" s="11"/>
      <c r="M1746" s="11">
        <v>2</v>
      </c>
      <c r="N1746" s="64"/>
      <c r="P1746" s="189">
        <f t="shared" si="82"/>
        <v>167.57</v>
      </c>
      <c r="Q1746" s="11"/>
      <c r="R1746" s="11"/>
      <c r="S1746" s="11"/>
      <c r="T1746" s="166">
        <f t="shared" si="83"/>
        <v>1024.5</v>
      </c>
      <c r="U1746" s="11"/>
      <c r="V1746" s="11"/>
      <c r="W1746" s="11"/>
      <c r="Y1746" s="155">
        <v>335.14</v>
      </c>
      <c r="Z1746" s="180"/>
      <c r="AB1746" s="180">
        <f t="shared" si="84"/>
        <v>310.95999999999998</v>
      </c>
      <c r="AC1746" s="180">
        <v>395.33</v>
      </c>
      <c r="AD1746" s="11"/>
      <c r="AE1746" s="4"/>
      <c r="AF1746" s="4"/>
    </row>
    <row r="1747" spans="1:32" x14ac:dyDescent="0.2">
      <c r="A1747" s="51"/>
      <c r="B1747" s="11"/>
      <c r="C1747" s="11" t="s">
        <v>549</v>
      </c>
      <c r="D1747" s="11"/>
      <c r="E1747" s="11" t="s">
        <v>73</v>
      </c>
      <c r="F1747" s="11">
        <v>631</v>
      </c>
      <c r="G1747" s="11"/>
      <c r="H1747" s="11"/>
      <c r="I1747" s="11"/>
      <c r="J1747" s="11">
        <v>104.86</v>
      </c>
      <c r="K1747" s="11"/>
      <c r="M1747" s="11">
        <v>1</v>
      </c>
      <c r="N1747" s="64"/>
      <c r="P1747" s="189">
        <f t="shared" si="82"/>
        <v>104.86</v>
      </c>
      <c r="Q1747" s="11"/>
      <c r="R1747" s="11"/>
      <c r="S1747" s="11"/>
      <c r="T1747" s="166">
        <f t="shared" si="83"/>
        <v>631</v>
      </c>
      <c r="U1747" s="11"/>
      <c r="V1747" s="11"/>
      <c r="W1747" s="11"/>
      <c r="Y1747" s="155">
        <v>104.86</v>
      </c>
      <c r="Z1747" s="180"/>
      <c r="AB1747" s="180">
        <f t="shared" si="84"/>
        <v>97.29</v>
      </c>
      <c r="AC1747" s="180">
        <v>123.69</v>
      </c>
      <c r="AD1747" s="11"/>
      <c r="AE1747" s="4"/>
      <c r="AF1747" s="4"/>
    </row>
    <row r="1748" spans="1:32" x14ac:dyDescent="0.2">
      <c r="A1748" s="51"/>
      <c r="B1748" s="11"/>
      <c r="C1748" s="11" t="s">
        <v>552</v>
      </c>
      <c r="D1748" s="11"/>
      <c r="E1748" s="11" t="s">
        <v>206</v>
      </c>
      <c r="F1748" s="11">
        <v>30300</v>
      </c>
      <c r="G1748" s="11"/>
      <c r="H1748" s="11"/>
      <c r="I1748" s="11"/>
      <c r="J1748" s="11">
        <v>5244.4499999999971</v>
      </c>
      <c r="K1748" s="11"/>
      <c r="M1748" s="11">
        <v>139</v>
      </c>
      <c r="N1748" s="64"/>
      <c r="P1748" s="189">
        <f t="shared" si="82"/>
        <v>37.729856115107893</v>
      </c>
      <c r="Q1748" s="11"/>
      <c r="R1748" s="11"/>
      <c r="S1748" s="11"/>
      <c r="T1748" s="166">
        <f t="shared" si="83"/>
        <v>217.98561151079136</v>
      </c>
      <c r="U1748" s="11"/>
      <c r="V1748" s="11"/>
      <c r="W1748" s="11"/>
      <c r="Y1748" s="155">
        <v>5244.4499999999971</v>
      </c>
      <c r="Z1748" s="180"/>
      <c r="AB1748" s="180">
        <f t="shared" si="84"/>
        <v>4866.0600000000004</v>
      </c>
      <c r="AC1748" s="180">
        <v>6186.33</v>
      </c>
      <c r="AD1748" s="11"/>
      <c r="AE1748" s="4"/>
      <c r="AF1748" s="4"/>
    </row>
    <row r="1749" spans="1:32" x14ac:dyDescent="0.2">
      <c r="A1749" s="51"/>
      <c r="B1749" s="11"/>
      <c r="C1749" s="11" t="s">
        <v>553</v>
      </c>
      <c r="D1749" s="11"/>
      <c r="E1749" s="11" t="s">
        <v>103</v>
      </c>
      <c r="F1749" s="11">
        <v>140807</v>
      </c>
      <c r="G1749" s="11"/>
      <c r="H1749" s="11"/>
      <c r="I1749" s="11"/>
      <c r="J1749" s="11">
        <v>21588.100000000002</v>
      </c>
      <c r="K1749" s="11"/>
      <c r="M1749" s="11">
        <v>96</v>
      </c>
      <c r="N1749" s="64"/>
      <c r="P1749" s="189">
        <f t="shared" si="82"/>
        <v>224.87604166666668</v>
      </c>
      <c r="Q1749" s="11"/>
      <c r="R1749" s="11"/>
      <c r="S1749" s="11"/>
      <c r="T1749" s="166">
        <f t="shared" si="83"/>
        <v>1466.7395833333333</v>
      </c>
      <c r="U1749" s="11"/>
      <c r="V1749" s="11"/>
      <c r="W1749" s="11"/>
      <c r="Y1749" s="155">
        <v>21588.100000000002</v>
      </c>
      <c r="Z1749" s="180"/>
      <c r="AB1749" s="180">
        <f t="shared" si="84"/>
        <v>20030.5</v>
      </c>
      <c r="AC1749" s="180">
        <v>25465.24</v>
      </c>
      <c r="AD1749" s="11"/>
      <c r="AE1749" s="4"/>
      <c r="AF1749" s="4"/>
    </row>
    <row r="1750" spans="1:32" x14ac:dyDescent="0.2">
      <c r="A1750" s="51"/>
      <c r="B1750" s="11"/>
      <c r="C1750" s="11" t="s">
        <v>555</v>
      </c>
      <c r="D1750" s="11"/>
      <c r="E1750" s="11" t="s">
        <v>79</v>
      </c>
      <c r="F1750" s="11">
        <v>959</v>
      </c>
      <c r="G1750" s="11"/>
      <c r="H1750" s="11"/>
      <c r="I1750" s="11"/>
      <c r="J1750" s="11">
        <v>157.68</v>
      </c>
      <c r="K1750" s="11"/>
      <c r="M1750" s="11">
        <v>1</v>
      </c>
      <c r="N1750" s="64"/>
      <c r="P1750" s="189">
        <f t="shared" si="82"/>
        <v>157.68</v>
      </c>
      <c r="Q1750" s="11"/>
      <c r="R1750" s="11"/>
      <c r="S1750" s="11"/>
      <c r="T1750" s="166">
        <f t="shared" si="83"/>
        <v>959</v>
      </c>
      <c r="U1750" s="11"/>
      <c r="V1750" s="11"/>
      <c r="W1750" s="11"/>
      <c r="Y1750" s="155">
        <v>157.68</v>
      </c>
      <c r="Z1750" s="180"/>
      <c r="AB1750" s="180">
        <f t="shared" si="84"/>
        <v>146.30000000000001</v>
      </c>
      <c r="AC1750" s="180">
        <v>186</v>
      </c>
      <c r="AD1750" s="11"/>
      <c r="AE1750" s="4"/>
      <c r="AF1750" s="4"/>
    </row>
    <row r="1751" spans="1:32" x14ac:dyDescent="0.2">
      <c r="A1751" s="51"/>
      <c r="B1751" s="11"/>
      <c r="C1751" s="11" t="s">
        <v>555</v>
      </c>
      <c r="D1751" s="11"/>
      <c r="E1751" s="11" t="s">
        <v>77</v>
      </c>
      <c r="F1751" s="11">
        <v>73</v>
      </c>
      <c r="G1751" s="11"/>
      <c r="H1751" s="11"/>
      <c r="I1751" s="11"/>
      <c r="J1751" s="11">
        <v>16.54</v>
      </c>
      <c r="K1751" s="11"/>
      <c r="M1751" s="11">
        <v>1</v>
      </c>
      <c r="N1751" s="64"/>
      <c r="P1751" s="189">
        <f t="shared" si="82"/>
        <v>16.54</v>
      </c>
      <c r="Q1751" s="11"/>
      <c r="R1751" s="11"/>
      <c r="S1751" s="11"/>
      <c r="T1751" s="166">
        <f t="shared" si="83"/>
        <v>73</v>
      </c>
      <c r="U1751" s="11"/>
      <c r="V1751" s="11"/>
      <c r="W1751" s="11"/>
      <c r="Y1751" s="155">
        <v>16.54</v>
      </c>
      <c r="Z1751" s="180"/>
      <c r="AB1751" s="180">
        <f t="shared" si="84"/>
        <v>15.35</v>
      </c>
      <c r="AC1751" s="180">
        <v>19.510000000000002</v>
      </c>
      <c r="AD1751" s="11"/>
      <c r="AE1751" s="4"/>
      <c r="AF1751" s="4"/>
    </row>
    <row r="1752" spans="1:32" x14ac:dyDescent="0.2">
      <c r="A1752" s="51"/>
      <c r="B1752" s="11"/>
      <c r="C1752" s="11" t="s">
        <v>555</v>
      </c>
      <c r="D1752" s="11"/>
      <c r="E1752" s="11" t="s">
        <v>190</v>
      </c>
      <c r="F1752" s="11">
        <v>1077304</v>
      </c>
      <c r="G1752" s="11"/>
      <c r="H1752" s="11"/>
      <c r="I1752" s="11"/>
      <c r="J1752" s="11">
        <v>164789.03000000017</v>
      </c>
      <c r="K1752" s="11"/>
      <c r="M1752" s="11">
        <v>1115</v>
      </c>
      <c r="N1752" s="64"/>
      <c r="P1752" s="189">
        <f t="shared" si="82"/>
        <v>147.79285201793738</v>
      </c>
      <c r="Q1752" s="11"/>
      <c r="R1752" s="11"/>
      <c r="S1752" s="11"/>
      <c r="T1752" s="166">
        <f t="shared" si="83"/>
        <v>966.19192825112111</v>
      </c>
      <c r="U1752" s="11"/>
      <c r="V1752" s="11"/>
      <c r="W1752" s="11"/>
      <c r="Y1752" s="155">
        <v>164789.03000000017</v>
      </c>
      <c r="Z1752" s="180"/>
      <c r="AB1752" s="180">
        <f t="shared" si="84"/>
        <v>152899.38</v>
      </c>
      <c r="AC1752" s="180">
        <v>194384.49</v>
      </c>
      <c r="AD1752" s="11"/>
      <c r="AE1752" s="4"/>
      <c r="AF1752" s="4"/>
    </row>
    <row r="1753" spans="1:32" x14ac:dyDescent="0.2">
      <c r="A1753" s="51"/>
      <c r="B1753" s="11"/>
      <c r="C1753" s="11" t="s">
        <v>556</v>
      </c>
      <c r="D1753" s="11"/>
      <c r="E1753" s="11" t="s">
        <v>105</v>
      </c>
      <c r="F1753" s="11">
        <v>7281</v>
      </c>
      <c r="G1753" s="11"/>
      <c r="H1753" s="11"/>
      <c r="I1753" s="11"/>
      <c r="J1753" s="11">
        <v>1189.4000000000001</v>
      </c>
      <c r="K1753" s="11"/>
      <c r="M1753" s="11">
        <v>6</v>
      </c>
      <c r="N1753" s="64"/>
      <c r="P1753" s="189">
        <f t="shared" si="82"/>
        <v>198.23333333333335</v>
      </c>
      <c r="Q1753" s="11"/>
      <c r="R1753" s="11"/>
      <c r="S1753" s="11"/>
      <c r="T1753" s="166">
        <f t="shared" si="83"/>
        <v>1213.5</v>
      </c>
      <c r="U1753" s="11"/>
      <c r="V1753" s="11"/>
      <c r="W1753" s="11"/>
      <c r="Y1753" s="155">
        <v>1189.4000000000001</v>
      </c>
      <c r="Z1753" s="180"/>
      <c r="AB1753" s="180">
        <f t="shared" si="84"/>
        <v>1103.58</v>
      </c>
      <c r="AC1753" s="180">
        <v>1403.01</v>
      </c>
      <c r="AD1753" s="11"/>
      <c r="AE1753" s="4"/>
      <c r="AF1753" s="4"/>
    </row>
    <row r="1754" spans="1:32" x14ac:dyDescent="0.2">
      <c r="A1754" s="51"/>
      <c r="B1754" s="11"/>
      <c r="C1754" s="11" t="s">
        <v>557</v>
      </c>
      <c r="D1754" s="11"/>
      <c r="E1754" s="11" t="s">
        <v>206</v>
      </c>
      <c r="F1754" s="11">
        <v>86841</v>
      </c>
      <c r="G1754" s="11"/>
      <c r="H1754" s="11"/>
      <c r="I1754" s="11"/>
      <c r="J1754" s="11">
        <v>13519.259999999998</v>
      </c>
      <c r="K1754" s="11"/>
      <c r="M1754" s="11">
        <v>79</v>
      </c>
      <c r="N1754" s="64"/>
      <c r="P1754" s="189">
        <f t="shared" si="82"/>
        <v>171.12987341772151</v>
      </c>
      <c r="Q1754" s="11"/>
      <c r="R1754" s="11"/>
      <c r="S1754" s="11"/>
      <c r="T1754" s="166">
        <f t="shared" si="83"/>
        <v>1099.253164556962</v>
      </c>
      <c r="U1754" s="11"/>
      <c r="V1754" s="11"/>
      <c r="W1754" s="11"/>
      <c r="Y1754" s="155">
        <v>13519.259999999998</v>
      </c>
      <c r="Z1754" s="180"/>
      <c r="AB1754" s="180">
        <f t="shared" si="84"/>
        <v>12543.84</v>
      </c>
      <c r="AC1754" s="180">
        <v>15947.27</v>
      </c>
      <c r="AD1754" s="11"/>
      <c r="AE1754" s="4"/>
      <c r="AF1754" s="4"/>
    </row>
    <row r="1755" spans="1:32" x14ac:dyDescent="0.2">
      <c r="A1755" s="51"/>
      <c r="B1755" s="11"/>
      <c r="C1755" s="11" t="s">
        <v>558</v>
      </c>
      <c r="D1755" s="11"/>
      <c r="E1755" s="11" t="s">
        <v>223</v>
      </c>
      <c r="F1755" s="11">
        <v>1771743</v>
      </c>
      <c r="G1755" s="11"/>
      <c r="H1755" s="11"/>
      <c r="I1755" s="11"/>
      <c r="J1755" s="11">
        <v>272773.13999999966</v>
      </c>
      <c r="K1755" s="11"/>
      <c r="M1755" s="11">
        <v>2482</v>
      </c>
      <c r="N1755" s="64"/>
      <c r="P1755" s="189">
        <f t="shared" si="82"/>
        <v>109.90053988718762</v>
      </c>
      <c r="Q1755" s="11"/>
      <c r="R1755" s="11"/>
      <c r="S1755" s="11"/>
      <c r="T1755" s="166">
        <f t="shared" si="83"/>
        <v>713.83682514101531</v>
      </c>
      <c r="U1755" s="11"/>
      <c r="V1755" s="11"/>
      <c r="W1755" s="11"/>
      <c r="Y1755" s="155">
        <v>272773.13999999966</v>
      </c>
      <c r="Z1755" s="180"/>
      <c r="AB1755" s="180">
        <f t="shared" si="84"/>
        <v>253092.36</v>
      </c>
      <c r="AC1755" s="180">
        <v>321762.13</v>
      </c>
      <c r="AD1755" s="11"/>
      <c r="AE1755" s="4"/>
      <c r="AF1755" s="4"/>
    </row>
    <row r="1756" spans="1:32" x14ac:dyDescent="0.2">
      <c r="A1756" s="51"/>
      <c r="B1756" s="11"/>
      <c r="C1756" s="11" t="s">
        <v>559</v>
      </c>
      <c r="D1756" s="11"/>
      <c r="E1756" s="11" t="s">
        <v>79</v>
      </c>
      <c r="F1756" s="11">
        <v>188997</v>
      </c>
      <c r="G1756" s="11"/>
      <c r="H1756" s="11"/>
      <c r="I1756" s="11"/>
      <c r="J1756" s="11">
        <v>28530.239999999998</v>
      </c>
      <c r="K1756" s="11"/>
      <c r="M1756" s="11">
        <v>167</v>
      </c>
      <c r="N1756" s="64"/>
      <c r="P1756" s="189">
        <f t="shared" si="82"/>
        <v>170.8397604790419</v>
      </c>
      <c r="Q1756" s="11"/>
      <c r="R1756" s="11"/>
      <c r="S1756" s="11"/>
      <c r="T1756" s="166">
        <f t="shared" si="83"/>
        <v>1131.7185628742516</v>
      </c>
      <c r="U1756" s="11"/>
      <c r="V1756" s="11"/>
      <c r="W1756" s="11"/>
      <c r="Y1756" s="155">
        <v>28530.239999999998</v>
      </c>
      <c r="Z1756" s="180"/>
      <c r="AB1756" s="180">
        <f t="shared" si="84"/>
        <v>26471.759999999998</v>
      </c>
      <c r="AC1756" s="180">
        <v>33654.160000000003</v>
      </c>
      <c r="AD1756" s="11"/>
      <c r="AE1756" s="4"/>
      <c r="AF1756" s="4"/>
    </row>
    <row r="1757" spans="1:32" x14ac:dyDescent="0.2">
      <c r="A1757" s="51"/>
      <c r="B1757" s="11"/>
      <c r="C1757" s="11" t="s">
        <v>560</v>
      </c>
      <c r="D1757" s="11"/>
      <c r="E1757" s="11" t="s">
        <v>98</v>
      </c>
      <c r="F1757" s="11">
        <v>199677</v>
      </c>
      <c r="G1757" s="11"/>
      <c r="H1757" s="11"/>
      <c r="I1757" s="11"/>
      <c r="J1757" s="11">
        <v>31425.93</v>
      </c>
      <c r="K1757" s="11"/>
      <c r="M1757" s="11">
        <v>319</v>
      </c>
      <c r="N1757" s="64"/>
      <c r="P1757" s="189">
        <f t="shared" si="82"/>
        <v>98.513887147335424</v>
      </c>
      <c r="Q1757" s="11"/>
      <c r="R1757" s="11"/>
      <c r="S1757" s="11"/>
      <c r="T1757" s="166">
        <f t="shared" si="83"/>
        <v>625.94670846394979</v>
      </c>
      <c r="U1757" s="11"/>
      <c r="V1757" s="11"/>
      <c r="W1757" s="11"/>
      <c r="Y1757" s="155">
        <v>31425.93</v>
      </c>
      <c r="Z1757" s="180"/>
      <c r="AB1757" s="180">
        <f t="shared" si="84"/>
        <v>29158.53</v>
      </c>
      <c r="AC1757" s="180">
        <v>37069.9</v>
      </c>
      <c r="AD1757" s="11"/>
      <c r="AE1757" s="4"/>
      <c r="AF1757" s="4"/>
    </row>
    <row r="1758" spans="1:32" x14ac:dyDescent="0.2">
      <c r="A1758" s="51"/>
      <c r="B1758" s="11"/>
      <c r="C1758" s="11" t="s">
        <v>561</v>
      </c>
      <c r="D1758" s="11"/>
      <c r="E1758" s="11" t="s">
        <v>73</v>
      </c>
      <c r="F1758" s="11">
        <v>1929794</v>
      </c>
      <c r="G1758" s="11"/>
      <c r="H1758" s="11"/>
      <c r="I1758" s="11"/>
      <c r="J1758" s="11">
        <v>294817.25999999931</v>
      </c>
      <c r="K1758" s="11"/>
      <c r="M1758" s="11">
        <v>2447</v>
      </c>
      <c r="N1758" s="64"/>
      <c r="P1758" s="189">
        <f t="shared" si="82"/>
        <v>120.48110339190818</v>
      </c>
      <c r="Q1758" s="11"/>
      <c r="R1758" s="11"/>
      <c r="S1758" s="11"/>
      <c r="T1758" s="166">
        <f t="shared" si="83"/>
        <v>788.63669799754803</v>
      </c>
      <c r="U1758" s="11"/>
      <c r="V1758" s="11"/>
      <c r="W1758" s="11"/>
      <c r="Y1758" s="155">
        <v>294817.25999999931</v>
      </c>
      <c r="Z1758" s="180"/>
      <c r="AB1758" s="180">
        <f t="shared" si="84"/>
        <v>273545.98</v>
      </c>
      <c r="AC1758" s="180">
        <v>347765.28</v>
      </c>
      <c r="AD1758" s="11"/>
      <c r="AE1758" s="4"/>
      <c r="AF1758" s="4"/>
    </row>
    <row r="1759" spans="1:32" x14ac:dyDescent="0.2">
      <c r="A1759" s="51"/>
      <c r="B1759" s="11"/>
      <c r="C1759" s="11" t="s">
        <v>562</v>
      </c>
      <c r="D1759" s="11"/>
      <c r="E1759" s="11" t="s">
        <v>61</v>
      </c>
      <c r="F1759" s="11">
        <v>552462</v>
      </c>
      <c r="G1759" s="11"/>
      <c r="H1759" s="11"/>
      <c r="I1759" s="11"/>
      <c r="J1759" s="11">
        <v>87494.200000000012</v>
      </c>
      <c r="K1759" s="11"/>
      <c r="M1759" s="11">
        <v>1173</v>
      </c>
      <c r="N1759" s="64"/>
      <c r="P1759" s="189">
        <f t="shared" si="82"/>
        <v>74.59011082693948</v>
      </c>
      <c r="Q1759" s="11"/>
      <c r="R1759" s="11"/>
      <c r="S1759" s="11"/>
      <c r="T1759" s="166">
        <f t="shared" si="83"/>
        <v>470.98209718670074</v>
      </c>
      <c r="U1759" s="11"/>
      <c r="V1759" s="11"/>
      <c r="W1759" s="11"/>
      <c r="Y1759" s="155">
        <v>87494.200000000012</v>
      </c>
      <c r="Z1759" s="180"/>
      <c r="AB1759" s="180">
        <f t="shared" si="84"/>
        <v>81181.429999999993</v>
      </c>
      <c r="AC1759" s="180">
        <v>103207.81</v>
      </c>
      <c r="AD1759" s="11"/>
      <c r="AE1759" s="4"/>
      <c r="AF1759" s="4"/>
    </row>
    <row r="1760" spans="1:32" x14ac:dyDescent="0.2">
      <c r="A1760" s="51"/>
      <c r="B1760" s="11"/>
      <c r="C1760" s="11" t="s">
        <v>563</v>
      </c>
      <c r="D1760" s="11"/>
      <c r="E1760" s="11" t="s">
        <v>101</v>
      </c>
      <c r="F1760" s="11">
        <v>934</v>
      </c>
      <c r="G1760" s="11"/>
      <c r="H1760" s="11"/>
      <c r="I1760" s="11"/>
      <c r="J1760" s="11">
        <v>153.41</v>
      </c>
      <c r="K1760" s="11"/>
      <c r="M1760" s="11">
        <v>1</v>
      </c>
      <c r="N1760" s="64"/>
      <c r="P1760" s="189">
        <f t="shared" si="82"/>
        <v>153.41</v>
      </c>
      <c r="Q1760" s="11"/>
      <c r="R1760" s="11"/>
      <c r="S1760" s="11"/>
      <c r="T1760" s="166">
        <f t="shared" si="83"/>
        <v>934</v>
      </c>
      <c r="U1760" s="11"/>
      <c r="V1760" s="11"/>
      <c r="W1760" s="11"/>
      <c r="Y1760" s="155">
        <v>153.41</v>
      </c>
      <c r="Z1760" s="180"/>
      <c r="AB1760" s="180">
        <f t="shared" si="84"/>
        <v>142.34</v>
      </c>
      <c r="AC1760" s="180">
        <v>180.96</v>
      </c>
      <c r="AD1760" s="11"/>
      <c r="AE1760" s="4"/>
      <c r="AF1760" s="4"/>
    </row>
    <row r="1761" spans="1:32" x14ac:dyDescent="0.2">
      <c r="A1761" s="51"/>
      <c r="B1761" s="11"/>
      <c r="C1761" s="11" t="s">
        <v>563</v>
      </c>
      <c r="D1761" s="11"/>
      <c r="E1761" s="11" t="s">
        <v>84</v>
      </c>
      <c r="F1761" s="11">
        <v>747288</v>
      </c>
      <c r="G1761" s="11"/>
      <c r="H1761" s="11"/>
      <c r="I1761" s="11"/>
      <c r="J1761" s="11">
        <v>115364.16000000012</v>
      </c>
      <c r="K1761" s="11"/>
      <c r="M1761" s="11">
        <v>974</v>
      </c>
      <c r="N1761" s="64"/>
      <c r="P1761" s="189">
        <f t="shared" si="82"/>
        <v>118.44369609856275</v>
      </c>
      <c r="Q1761" s="11"/>
      <c r="R1761" s="11"/>
      <c r="S1761" s="11"/>
      <c r="T1761" s="166">
        <f t="shared" si="83"/>
        <v>767.2361396303902</v>
      </c>
      <c r="U1761" s="11"/>
      <c r="V1761" s="11"/>
      <c r="W1761" s="11"/>
      <c r="Y1761" s="155">
        <v>115364.16000000012</v>
      </c>
      <c r="Z1761" s="180"/>
      <c r="AB1761" s="180">
        <f t="shared" si="84"/>
        <v>107040.55</v>
      </c>
      <c r="AC1761" s="180">
        <v>136083.10999999999</v>
      </c>
      <c r="AD1761" s="11"/>
      <c r="AE1761" s="4"/>
      <c r="AF1761" s="4"/>
    </row>
    <row r="1762" spans="1:32" x14ac:dyDescent="0.2">
      <c r="A1762" s="51"/>
      <c r="B1762" s="11"/>
      <c r="C1762" s="11" t="s">
        <v>565</v>
      </c>
      <c r="D1762" s="11"/>
      <c r="E1762" s="11" t="s">
        <v>332</v>
      </c>
      <c r="F1762" s="11">
        <v>460264</v>
      </c>
      <c r="G1762" s="11"/>
      <c r="H1762" s="11"/>
      <c r="I1762" s="11"/>
      <c r="J1762" s="11">
        <v>63242.57000000008</v>
      </c>
      <c r="K1762" s="11"/>
      <c r="M1762" s="11">
        <v>832</v>
      </c>
      <c r="N1762" s="64"/>
      <c r="P1762" s="189">
        <f t="shared" si="82"/>
        <v>76.012704326923171</v>
      </c>
      <c r="Q1762" s="11"/>
      <c r="R1762" s="11"/>
      <c r="S1762" s="11"/>
      <c r="T1762" s="166">
        <f t="shared" si="83"/>
        <v>553.20192307692309</v>
      </c>
      <c r="U1762" s="11"/>
      <c r="V1762" s="11"/>
      <c r="W1762" s="11"/>
      <c r="Y1762" s="155">
        <v>63242.57000000008</v>
      </c>
      <c r="Z1762" s="180"/>
      <c r="AB1762" s="180">
        <f t="shared" si="84"/>
        <v>58679.57</v>
      </c>
      <c r="AC1762" s="180">
        <v>74600.69</v>
      </c>
      <c r="AD1762" s="11"/>
      <c r="AE1762" s="4"/>
      <c r="AF1762" s="4"/>
    </row>
    <row r="1763" spans="1:32" x14ac:dyDescent="0.2">
      <c r="A1763" s="51"/>
      <c r="B1763" s="11"/>
      <c r="C1763" s="11" t="s">
        <v>566</v>
      </c>
      <c r="D1763" s="11"/>
      <c r="E1763" s="11" t="s">
        <v>163</v>
      </c>
      <c r="F1763" s="11">
        <v>225432</v>
      </c>
      <c r="G1763" s="11"/>
      <c r="H1763" s="11"/>
      <c r="I1763" s="11"/>
      <c r="J1763" s="11">
        <v>37508.429999999993</v>
      </c>
      <c r="K1763" s="11"/>
      <c r="M1763" s="11">
        <v>749</v>
      </c>
      <c r="N1763" s="64"/>
      <c r="P1763" s="189">
        <f t="shared" ref="P1763:P1784" si="85">J1763/M1763</f>
        <v>50.078010680907866</v>
      </c>
      <c r="Q1763" s="11"/>
      <c r="R1763" s="11"/>
      <c r="S1763" s="11"/>
      <c r="T1763" s="166">
        <f t="shared" ref="T1763:T1784" si="86">F1763/M1763</f>
        <v>300.97730307076102</v>
      </c>
      <c r="U1763" s="11"/>
      <c r="V1763" s="11"/>
      <c r="W1763" s="11"/>
      <c r="Y1763" s="155">
        <v>37508.429999999993</v>
      </c>
      <c r="Z1763" s="180"/>
      <c r="AB1763" s="180">
        <f t="shared" ref="AB1763:AB1783" si="87">ROUND(AB$1792*$Y1763/$Y$1792,2)</f>
        <v>34802.17</v>
      </c>
      <c r="AC1763" s="180">
        <v>44244.800000000003</v>
      </c>
      <c r="AD1763" s="11"/>
      <c r="AE1763" s="4"/>
      <c r="AF1763" s="4"/>
    </row>
    <row r="1764" spans="1:32" x14ac:dyDescent="0.2">
      <c r="A1764" s="51"/>
      <c r="B1764" s="11"/>
      <c r="C1764" s="11" t="s">
        <v>567</v>
      </c>
      <c r="D1764" s="11"/>
      <c r="E1764" s="11" t="s">
        <v>117</v>
      </c>
      <c r="F1764" s="11">
        <v>702522</v>
      </c>
      <c r="G1764" s="11"/>
      <c r="H1764" s="11"/>
      <c r="I1764" s="11"/>
      <c r="J1764" s="11">
        <v>108582.32</v>
      </c>
      <c r="K1764" s="11"/>
      <c r="M1764" s="11">
        <v>582</v>
      </c>
      <c r="N1764" s="64"/>
      <c r="P1764" s="189">
        <f t="shared" si="85"/>
        <v>186.56756013745706</v>
      </c>
      <c r="Q1764" s="11"/>
      <c r="R1764" s="11"/>
      <c r="S1764" s="11"/>
      <c r="T1764" s="166">
        <f t="shared" si="86"/>
        <v>1207.0824742268042</v>
      </c>
      <c r="U1764" s="11"/>
      <c r="V1764" s="11"/>
      <c r="W1764" s="11"/>
      <c r="Y1764" s="155">
        <v>108582.32</v>
      </c>
      <c r="Z1764" s="180"/>
      <c r="AB1764" s="180">
        <f t="shared" si="87"/>
        <v>100748.03</v>
      </c>
      <c r="AC1764" s="180">
        <v>128083.28</v>
      </c>
      <c r="AD1764" s="11"/>
      <c r="AE1764" s="4"/>
      <c r="AF1764" s="4"/>
    </row>
    <row r="1765" spans="1:32" x14ac:dyDescent="0.2">
      <c r="A1765" s="51"/>
      <c r="B1765" s="11"/>
      <c r="C1765" s="11" t="s">
        <v>568</v>
      </c>
      <c r="D1765" s="11"/>
      <c r="E1765" s="11" t="s">
        <v>93</v>
      </c>
      <c r="F1765" s="11">
        <v>1544</v>
      </c>
      <c r="G1765" s="11"/>
      <c r="H1765" s="11"/>
      <c r="I1765" s="11"/>
      <c r="J1765" s="11">
        <v>156.63</v>
      </c>
      <c r="K1765" s="11"/>
      <c r="M1765" s="11">
        <v>5</v>
      </c>
      <c r="N1765" s="64"/>
      <c r="P1765" s="189">
        <f t="shared" si="85"/>
        <v>31.326000000000001</v>
      </c>
      <c r="Q1765" s="11"/>
      <c r="R1765" s="11"/>
      <c r="S1765" s="11"/>
      <c r="T1765" s="166">
        <f t="shared" si="86"/>
        <v>308.8</v>
      </c>
      <c r="U1765" s="11"/>
      <c r="V1765" s="11"/>
      <c r="W1765" s="11"/>
      <c r="Y1765" s="155">
        <v>156.63</v>
      </c>
      <c r="Z1765" s="180"/>
      <c r="AB1765" s="180">
        <f t="shared" si="87"/>
        <v>145.33000000000001</v>
      </c>
      <c r="AC1765" s="180">
        <v>184.76</v>
      </c>
      <c r="AD1765" s="11"/>
      <c r="AE1765" s="4"/>
      <c r="AF1765" s="4"/>
    </row>
    <row r="1766" spans="1:32" x14ac:dyDescent="0.2">
      <c r="A1766" s="51"/>
      <c r="B1766" s="11"/>
      <c r="C1766" s="11" t="s">
        <v>568</v>
      </c>
      <c r="D1766" s="11"/>
      <c r="E1766" s="11" t="s">
        <v>569</v>
      </c>
      <c r="F1766" s="11">
        <v>425897</v>
      </c>
      <c r="G1766" s="11"/>
      <c r="H1766" s="11"/>
      <c r="I1766" s="11"/>
      <c r="J1766" s="11">
        <v>61886.269999999982</v>
      </c>
      <c r="K1766" s="11"/>
      <c r="M1766" s="11">
        <v>359</v>
      </c>
      <c r="N1766" s="64"/>
      <c r="P1766" s="189">
        <f t="shared" si="85"/>
        <v>172.38515320334258</v>
      </c>
      <c r="Q1766" s="11"/>
      <c r="R1766" s="11"/>
      <c r="S1766" s="11"/>
      <c r="T1766" s="166">
        <f t="shared" si="86"/>
        <v>1186.342618384401</v>
      </c>
      <c r="U1766" s="11"/>
      <c r="V1766" s="11"/>
      <c r="W1766" s="11"/>
      <c r="Y1766" s="155">
        <v>61886.269999999982</v>
      </c>
      <c r="Z1766" s="180"/>
      <c r="AB1766" s="180">
        <f t="shared" si="87"/>
        <v>57421.13</v>
      </c>
      <c r="AC1766" s="180">
        <v>73000.800000000003</v>
      </c>
      <c r="AD1766" s="11"/>
      <c r="AE1766" s="4"/>
      <c r="AF1766" s="4"/>
    </row>
    <row r="1767" spans="1:32" x14ac:dyDescent="0.2">
      <c r="A1767" s="51"/>
      <c r="B1767" s="11"/>
      <c r="C1767" s="11" t="s">
        <v>570</v>
      </c>
      <c r="D1767" s="11"/>
      <c r="E1767" s="11" t="s">
        <v>163</v>
      </c>
      <c r="F1767" s="11">
        <v>2301391</v>
      </c>
      <c r="G1767" s="11"/>
      <c r="H1767" s="11"/>
      <c r="I1767" s="11"/>
      <c r="J1767" s="11">
        <v>376831.52000000252</v>
      </c>
      <c r="K1767" s="11"/>
      <c r="M1767" s="11">
        <v>7188</v>
      </c>
      <c r="N1767" s="64"/>
      <c r="P1767" s="189">
        <f t="shared" si="85"/>
        <v>52.425086254869576</v>
      </c>
      <c r="Q1767" s="11"/>
      <c r="R1767" s="11"/>
      <c r="S1767" s="11"/>
      <c r="T1767" s="166">
        <f t="shared" si="86"/>
        <v>320.17125765164161</v>
      </c>
      <c r="U1767" s="11"/>
      <c r="V1767" s="11"/>
      <c r="W1767" s="11"/>
      <c r="Y1767" s="155">
        <v>376831.52000000252</v>
      </c>
      <c r="Z1767" s="180"/>
      <c r="AB1767" s="180">
        <f t="shared" si="87"/>
        <v>349642.86</v>
      </c>
      <c r="AC1767" s="180">
        <v>444508.98</v>
      </c>
      <c r="AD1767" s="11"/>
      <c r="AE1767" s="4"/>
      <c r="AF1767" s="4"/>
    </row>
    <row r="1768" spans="1:32" x14ac:dyDescent="0.2">
      <c r="A1768" s="51"/>
      <c r="B1768" s="11"/>
      <c r="C1768" s="11" t="s">
        <v>571</v>
      </c>
      <c r="D1768" s="11"/>
      <c r="E1768" s="11" t="s">
        <v>425</v>
      </c>
      <c r="F1768" s="11">
        <v>332</v>
      </c>
      <c r="G1768" s="11"/>
      <c r="H1768" s="11"/>
      <c r="I1768" s="11"/>
      <c r="J1768" s="11">
        <v>57.35</v>
      </c>
      <c r="K1768" s="11"/>
      <c r="M1768" s="11">
        <v>1</v>
      </c>
      <c r="N1768" s="64"/>
      <c r="P1768" s="189">
        <f t="shared" si="85"/>
        <v>57.35</v>
      </c>
      <c r="Q1768" s="11"/>
      <c r="R1768" s="11"/>
      <c r="S1768" s="11"/>
      <c r="T1768" s="166">
        <f t="shared" si="86"/>
        <v>332</v>
      </c>
      <c r="U1768" s="11"/>
      <c r="V1768" s="11"/>
      <c r="W1768" s="11"/>
      <c r="Y1768" s="155">
        <v>57.35</v>
      </c>
      <c r="Z1768" s="180"/>
      <c r="AB1768" s="180">
        <f t="shared" si="87"/>
        <v>53.21</v>
      </c>
      <c r="AC1768" s="180">
        <v>67.650000000000006</v>
      </c>
      <c r="AD1768" s="11"/>
      <c r="AE1768" s="4"/>
      <c r="AF1768" s="4"/>
    </row>
    <row r="1769" spans="1:32" x14ac:dyDescent="0.2">
      <c r="A1769" s="51"/>
      <c r="B1769" s="11"/>
      <c r="C1769" s="11" t="s">
        <v>571</v>
      </c>
      <c r="D1769" s="11"/>
      <c r="E1769" s="11" t="s">
        <v>163</v>
      </c>
      <c r="F1769" s="11">
        <v>1806786</v>
      </c>
      <c r="G1769" s="11"/>
      <c r="H1769" s="11"/>
      <c r="I1769" s="11"/>
      <c r="J1769" s="11">
        <v>298465.98000000062</v>
      </c>
      <c r="K1769" s="11"/>
      <c r="M1769" s="11">
        <v>5963</v>
      </c>
      <c r="N1769" s="64"/>
      <c r="P1769" s="189">
        <f t="shared" si="85"/>
        <v>50.052990105651624</v>
      </c>
      <c r="Q1769" s="11"/>
      <c r="R1769" s="11"/>
      <c r="S1769" s="11"/>
      <c r="T1769" s="166">
        <f t="shared" si="86"/>
        <v>302.99949689753481</v>
      </c>
      <c r="U1769" s="11"/>
      <c r="V1769" s="11"/>
      <c r="W1769" s="11"/>
      <c r="Y1769" s="155">
        <v>298465.98000000062</v>
      </c>
      <c r="Z1769" s="180"/>
      <c r="AB1769" s="180">
        <f t="shared" si="87"/>
        <v>276931.45</v>
      </c>
      <c r="AC1769" s="180">
        <v>352069.3</v>
      </c>
      <c r="AD1769" s="11"/>
      <c r="AE1769" s="4"/>
      <c r="AF1769" s="4"/>
    </row>
    <row r="1770" spans="1:32" x14ac:dyDescent="0.2">
      <c r="A1770" s="51"/>
      <c r="B1770" s="11"/>
      <c r="C1770" s="11" t="s">
        <v>572</v>
      </c>
      <c r="D1770" s="11"/>
      <c r="E1770" s="11" t="s">
        <v>66</v>
      </c>
      <c r="F1770" s="11">
        <v>3167</v>
      </c>
      <c r="G1770" s="11"/>
      <c r="H1770" s="11"/>
      <c r="I1770" s="11"/>
      <c r="J1770" s="11">
        <v>534.14</v>
      </c>
      <c r="K1770" s="11"/>
      <c r="M1770" s="11">
        <v>6</v>
      </c>
      <c r="N1770" s="64"/>
      <c r="P1770" s="189">
        <f t="shared" si="85"/>
        <v>89.023333333333326</v>
      </c>
      <c r="Q1770" s="11"/>
      <c r="R1770" s="11"/>
      <c r="S1770" s="11"/>
      <c r="T1770" s="166">
        <f t="shared" si="86"/>
        <v>527.83333333333337</v>
      </c>
      <c r="U1770" s="11"/>
      <c r="V1770" s="11"/>
      <c r="W1770" s="11"/>
      <c r="Y1770" s="155">
        <v>534.14</v>
      </c>
      <c r="Z1770" s="180"/>
      <c r="AB1770" s="180">
        <f t="shared" si="87"/>
        <v>495.6</v>
      </c>
      <c r="AC1770" s="180">
        <v>630.07000000000005</v>
      </c>
      <c r="AD1770" s="11"/>
      <c r="AE1770" s="4"/>
      <c r="AF1770" s="4"/>
    </row>
    <row r="1771" spans="1:32" x14ac:dyDescent="0.2">
      <c r="A1771" s="51"/>
      <c r="B1771" s="11"/>
      <c r="C1771" s="11" t="s">
        <v>572</v>
      </c>
      <c r="D1771" s="11"/>
      <c r="E1771" s="11" t="s">
        <v>90</v>
      </c>
      <c r="F1771" s="11">
        <v>2937</v>
      </c>
      <c r="G1771" s="11"/>
      <c r="H1771" s="11"/>
      <c r="I1771" s="11"/>
      <c r="J1771" s="11">
        <v>471.35</v>
      </c>
      <c r="K1771" s="11"/>
      <c r="M1771" s="11">
        <v>1</v>
      </c>
      <c r="N1771" s="64"/>
      <c r="P1771" s="189">
        <f t="shared" si="85"/>
        <v>471.35</v>
      </c>
      <c r="Q1771" s="11"/>
      <c r="R1771" s="11"/>
      <c r="S1771" s="11"/>
      <c r="T1771" s="166">
        <f t="shared" si="86"/>
        <v>2937</v>
      </c>
      <c r="U1771" s="11"/>
      <c r="V1771" s="11"/>
      <c r="W1771" s="11"/>
      <c r="Y1771" s="155">
        <v>471.35</v>
      </c>
      <c r="Z1771" s="180"/>
      <c r="AB1771" s="180">
        <f t="shared" si="87"/>
        <v>437.34</v>
      </c>
      <c r="AC1771" s="180">
        <v>556</v>
      </c>
      <c r="AD1771" s="11"/>
      <c r="AE1771" s="4"/>
      <c r="AF1771" s="4"/>
    </row>
    <row r="1772" spans="1:32" x14ac:dyDescent="0.2">
      <c r="A1772" s="51"/>
      <c r="B1772" s="11"/>
      <c r="C1772" s="11" t="s">
        <v>572</v>
      </c>
      <c r="D1772" s="11"/>
      <c r="E1772" s="11" t="s">
        <v>175</v>
      </c>
      <c r="F1772" s="11">
        <v>10637622</v>
      </c>
      <c r="G1772" s="11"/>
      <c r="H1772" s="11"/>
      <c r="I1772" s="11"/>
      <c r="J1772" s="11">
        <v>1637434.0900000043</v>
      </c>
      <c r="K1772" s="11"/>
      <c r="M1772" s="11">
        <v>13878</v>
      </c>
      <c r="N1772" s="64"/>
      <c r="P1772" s="189">
        <f t="shared" si="85"/>
        <v>117.98775688139533</v>
      </c>
      <c r="Q1772" s="11"/>
      <c r="R1772" s="11"/>
      <c r="S1772" s="11"/>
      <c r="T1772" s="166">
        <f t="shared" si="86"/>
        <v>766.50972762645915</v>
      </c>
      <c r="U1772" s="11"/>
      <c r="V1772" s="11"/>
      <c r="W1772" s="11"/>
      <c r="Y1772" s="155">
        <v>1637434.0900000043</v>
      </c>
      <c r="Z1772" s="180"/>
      <c r="AB1772" s="180">
        <f t="shared" si="87"/>
        <v>1519292.04</v>
      </c>
      <c r="AC1772" s="180">
        <v>1931510.83</v>
      </c>
      <c r="AD1772" s="11"/>
      <c r="AE1772" s="4"/>
      <c r="AF1772" s="4"/>
    </row>
    <row r="1773" spans="1:32" x14ac:dyDescent="0.2">
      <c r="A1773" s="51"/>
      <c r="B1773" s="11"/>
      <c r="C1773" s="11" t="s">
        <v>572</v>
      </c>
      <c r="D1773" s="11"/>
      <c r="E1773" s="11" t="s">
        <v>455</v>
      </c>
      <c r="F1773" s="11">
        <v>312</v>
      </c>
      <c r="G1773" s="11"/>
      <c r="H1773" s="11"/>
      <c r="I1773" s="11"/>
      <c r="J1773" s="11">
        <v>54.48</v>
      </c>
      <c r="K1773" s="11"/>
      <c r="M1773" s="11">
        <v>1</v>
      </c>
      <c r="N1773" s="64"/>
      <c r="P1773" s="189">
        <f t="shared" si="85"/>
        <v>54.48</v>
      </c>
      <c r="Q1773" s="11"/>
      <c r="R1773" s="11"/>
      <c r="S1773" s="11"/>
      <c r="T1773" s="166">
        <f t="shared" si="86"/>
        <v>312</v>
      </c>
      <c r="U1773" s="11"/>
      <c r="V1773" s="11"/>
      <c r="W1773" s="11"/>
      <c r="Y1773" s="155">
        <v>54.48</v>
      </c>
      <c r="Z1773" s="180"/>
      <c r="AB1773" s="180">
        <f t="shared" si="87"/>
        <v>50.55</v>
      </c>
      <c r="AC1773" s="180">
        <v>64.260000000000005</v>
      </c>
      <c r="AD1773" s="11"/>
      <c r="AE1773" s="4"/>
      <c r="AF1773" s="4"/>
    </row>
    <row r="1774" spans="1:32" x14ac:dyDescent="0.2">
      <c r="A1774" s="51"/>
      <c r="B1774" s="11"/>
      <c r="C1774" s="11" t="s">
        <v>573</v>
      </c>
      <c r="D1774" s="11"/>
      <c r="E1774" s="11" t="s">
        <v>68</v>
      </c>
      <c r="F1774" s="11">
        <v>5351</v>
      </c>
      <c r="G1774" s="11"/>
      <c r="H1774" s="11"/>
      <c r="I1774" s="11"/>
      <c r="J1774" s="11">
        <v>860.25</v>
      </c>
      <c r="K1774" s="11"/>
      <c r="M1774" s="11">
        <v>2</v>
      </c>
      <c r="N1774" s="64"/>
      <c r="P1774" s="189">
        <f t="shared" si="85"/>
        <v>430.125</v>
      </c>
      <c r="Q1774" s="11"/>
      <c r="R1774" s="11"/>
      <c r="S1774" s="11"/>
      <c r="T1774" s="166">
        <f t="shared" si="86"/>
        <v>2675.5</v>
      </c>
      <c r="U1774" s="11"/>
      <c r="V1774" s="11"/>
      <c r="W1774" s="11"/>
      <c r="Y1774" s="155">
        <v>860.25</v>
      </c>
      <c r="Z1774" s="180"/>
      <c r="AB1774" s="180">
        <f t="shared" si="87"/>
        <v>798.18</v>
      </c>
      <c r="AC1774" s="180">
        <v>1014.75</v>
      </c>
      <c r="AD1774" s="11"/>
      <c r="AE1774" s="4"/>
      <c r="AF1774" s="4"/>
    </row>
    <row r="1775" spans="1:32" x14ac:dyDescent="0.2">
      <c r="A1775" s="51"/>
      <c r="B1775" s="11"/>
      <c r="C1775" s="11" t="s">
        <v>573</v>
      </c>
      <c r="D1775" s="11"/>
      <c r="E1775" s="11" t="s">
        <v>283</v>
      </c>
      <c r="F1775" s="11">
        <v>454266</v>
      </c>
      <c r="G1775" s="11"/>
      <c r="H1775" s="11"/>
      <c r="I1775" s="11"/>
      <c r="J1775" s="11">
        <v>70210.859999999986</v>
      </c>
      <c r="K1775" s="11"/>
      <c r="M1775" s="11">
        <v>415</v>
      </c>
      <c r="N1775" s="64"/>
      <c r="P1775" s="189">
        <f t="shared" si="85"/>
        <v>169.18279518072285</v>
      </c>
      <c r="Q1775" s="11"/>
      <c r="R1775" s="11"/>
      <c r="S1775" s="11"/>
      <c r="T1775" s="166">
        <f t="shared" si="86"/>
        <v>1094.6168674698795</v>
      </c>
      <c r="U1775" s="11"/>
      <c r="V1775" s="11"/>
      <c r="W1775" s="11"/>
      <c r="Y1775" s="155">
        <v>70210.859999999986</v>
      </c>
      <c r="Z1775" s="180"/>
      <c r="AB1775" s="180">
        <f t="shared" si="87"/>
        <v>65145.1</v>
      </c>
      <c r="AC1775" s="180">
        <v>82820.45</v>
      </c>
      <c r="AD1775" s="11"/>
      <c r="AE1775" s="4"/>
      <c r="AF1775" s="4"/>
    </row>
    <row r="1776" spans="1:32" x14ac:dyDescent="0.2">
      <c r="A1776" s="51"/>
      <c r="B1776" s="11"/>
      <c r="C1776" s="11" t="s">
        <v>574</v>
      </c>
      <c r="D1776" s="11"/>
      <c r="E1776" s="11" t="s">
        <v>70</v>
      </c>
      <c r="F1776" s="11">
        <v>923</v>
      </c>
      <c r="G1776" s="11"/>
      <c r="H1776" s="11"/>
      <c r="I1776" s="11"/>
      <c r="J1776" s="11">
        <v>156.47</v>
      </c>
      <c r="K1776" s="11"/>
      <c r="M1776" s="11">
        <v>2</v>
      </c>
      <c r="N1776" s="64"/>
      <c r="P1776" s="189">
        <f t="shared" si="85"/>
        <v>78.234999999999999</v>
      </c>
      <c r="Q1776" s="11"/>
      <c r="R1776" s="11"/>
      <c r="S1776" s="11"/>
      <c r="T1776" s="166">
        <f t="shared" si="86"/>
        <v>461.5</v>
      </c>
      <c r="U1776" s="11"/>
      <c r="V1776" s="11"/>
      <c r="W1776" s="11"/>
      <c r="Y1776" s="155">
        <v>156.47</v>
      </c>
      <c r="Z1776" s="180"/>
      <c r="AB1776" s="180">
        <f t="shared" si="87"/>
        <v>145.18</v>
      </c>
      <c r="AC1776" s="180">
        <v>184.57</v>
      </c>
      <c r="AD1776" s="11"/>
      <c r="AE1776" s="4"/>
      <c r="AF1776" s="4"/>
    </row>
    <row r="1777" spans="1:32" x14ac:dyDescent="0.2">
      <c r="A1777" s="51"/>
      <c r="B1777" s="11"/>
      <c r="C1777" s="11" t="s">
        <v>574</v>
      </c>
      <c r="D1777" s="11"/>
      <c r="E1777" s="11" t="s">
        <v>175</v>
      </c>
      <c r="F1777" s="11">
        <v>416</v>
      </c>
      <c r="G1777" s="11"/>
      <c r="H1777" s="11"/>
      <c r="I1777" s="11"/>
      <c r="J1777" s="11">
        <v>70.7</v>
      </c>
      <c r="K1777" s="11"/>
      <c r="M1777" s="11">
        <v>1</v>
      </c>
      <c r="N1777" s="64"/>
      <c r="P1777" s="189">
        <f t="shared" si="85"/>
        <v>70.7</v>
      </c>
      <c r="Q1777" s="11"/>
      <c r="R1777" s="11"/>
      <c r="S1777" s="11"/>
      <c r="T1777" s="166">
        <f t="shared" si="86"/>
        <v>416</v>
      </c>
      <c r="U1777" s="11"/>
      <c r="V1777" s="11"/>
      <c r="W1777" s="11"/>
      <c r="Y1777" s="155">
        <v>70.7</v>
      </c>
      <c r="Z1777" s="180"/>
      <c r="AB1777" s="180">
        <f t="shared" si="87"/>
        <v>65.599999999999994</v>
      </c>
      <c r="AC1777" s="180">
        <v>83.4</v>
      </c>
      <c r="AD1777" s="11"/>
      <c r="AE1777" s="4"/>
      <c r="AF1777" s="4"/>
    </row>
    <row r="1778" spans="1:32" x14ac:dyDescent="0.2">
      <c r="A1778" s="51"/>
      <c r="B1778" s="11"/>
      <c r="C1778" s="11" t="s">
        <v>574</v>
      </c>
      <c r="D1778" s="11"/>
      <c r="E1778" s="11" t="s">
        <v>575</v>
      </c>
      <c r="F1778" s="11">
        <v>293975</v>
      </c>
      <c r="G1778" s="11"/>
      <c r="H1778" s="11"/>
      <c r="I1778" s="11"/>
      <c r="J1778" s="11">
        <v>45229.79000000003</v>
      </c>
      <c r="K1778" s="11"/>
      <c r="M1778" s="11">
        <v>315</v>
      </c>
      <c r="N1778" s="64"/>
      <c r="P1778" s="189">
        <f t="shared" si="85"/>
        <v>143.58663492063502</v>
      </c>
      <c r="Q1778" s="11"/>
      <c r="R1778" s="11"/>
      <c r="S1778" s="11"/>
      <c r="T1778" s="166">
        <f t="shared" si="86"/>
        <v>933.25396825396831</v>
      </c>
      <c r="U1778" s="11"/>
      <c r="V1778" s="11"/>
      <c r="W1778" s="11"/>
      <c r="Y1778" s="155">
        <v>45229.79000000003</v>
      </c>
      <c r="Z1778" s="180"/>
      <c r="AB1778" s="180">
        <f t="shared" si="87"/>
        <v>41966.43</v>
      </c>
      <c r="AC1778" s="180">
        <v>53352.88</v>
      </c>
      <c r="AD1778" s="11"/>
      <c r="AE1778" s="4"/>
      <c r="AF1778" s="4"/>
    </row>
    <row r="1779" spans="1:32" x14ac:dyDescent="0.2">
      <c r="A1779" s="51"/>
      <c r="B1779" s="11"/>
      <c r="C1779" s="11" t="s">
        <v>576</v>
      </c>
      <c r="D1779" s="11"/>
      <c r="E1779" s="11" t="s">
        <v>124</v>
      </c>
      <c r="F1779" s="11">
        <v>871824</v>
      </c>
      <c r="G1779" s="11"/>
      <c r="H1779" s="11"/>
      <c r="I1779" s="11"/>
      <c r="J1779" s="11">
        <v>132745.00000000012</v>
      </c>
      <c r="K1779" s="11"/>
      <c r="M1779" s="11">
        <v>1620</v>
      </c>
      <c r="N1779" s="64"/>
      <c r="P1779" s="189">
        <f t="shared" si="85"/>
        <v>81.941358024691425</v>
      </c>
      <c r="Q1779" s="11"/>
      <c r="R1779" s="11"/>
      <c r="S1779" s="11"/>
      <c r="T1779" s="166">
        <f t="shared" si="86"/>
        <v>538.16296296296298</v>
      </c>
      <c r="U1779" s="11"/>
      <c r="V1779" s="11"/>
      <c r="W1779" s="11"/>
      <c r="Y1779" s="155">
        <v>132745.00000000012</v>
      </c>
      <c r="Z1779" s="180"/>
      <c r="AB1779" s="180">
        <f t="shared" si="87"/>
        <v>123167.35</v>
      </c>
      <c r="AC1779" s="180">
        <v>156585.48000000001</v>
      </c>
      <c r="AD1779" s="11"/>
      <c r="AE1779" s="4"/>
      <c r="AF1779" s="4"/>
    </row>
    <row r="1780" spans="1:32" x14ac:dyDescent="0.2">
      <c r="A1780" s="51"/>
      <c r="B1780" s="11"/>
      <c r="C1780" s="11" t="s">
        <v>577</v>
      </c>
      <c r="D1780" s="11"/>
      <c r="E1780" s="11" t="s">
        <v>578</v>
      </c>
      <c r="F1780" s="11">
        <v>422</v>
      </c>
      <c r="G1780" s="11"/>
      <c r="H1780" s="11"/>
      <c r="I1780" s="11"/>
      <c r="J1780" s="11">
        <v>44.149999999999991</v>
      </c>
      <c r="K1780" s="11"/>
      <c r="M1780" s="11">
        <v>2</v>
      </c>
      <c r="N1780" s="64"/>
      <c r="P1780" s="189">
        <f t="shared" si="85"/>
        <v>22.074999999999996</v>
      </c>
      <c r="Q1780" s="11"/>
      <c r="R1780" s="11"/>
      <c r="S1780" s="11"/>
      <c r="T1780" s="166">
        <f t="shared" si="86"/>
        <v>211</v>
      </c>
      <c r="U1780" s="11"/>
      <c r="V1780" s="11"/>
      <c r="W1780" s="11"/>
      <c r="Y1780" s="155">
        <v>44.149999999999991</v>
      </c>
      <c r="Z1780" s="180"/>
      <c r="AB1780" s="180">
        <f t="shared" si="87"/>
        <v>40.96</v>
      </c>
      <c r="AC1780" s="180">
        <v>52.08</v>
      </c>
      <c r="AD1780" s="11"/>
      <c r="AE1780" s="4"/>
      <c r="AF1780" s="4"/>
    </row>
    <row r="1781" spans="1:32" x14ac:dyDescent="0.2">
      <c r="A1781" s="51"/>
      <c r="B1781" s="11"/>
      <c r="C1781" s="11" t="s">
        <v>579</v>
      </c>
      <c r="D1781" s="11"/>
      <c r="E1781" s="11" t="s">
        <v>188</v>
      </c>
      <c r="F1781" s="11">
        <v>9098</v>
      </c>
      <c r="G1781" s="11"/>
      <c r="H1781" s="11"/>
      <c r="I1781" s="11"/>
      <c r="J1781" s="11">
        <v>1479.55</v>
      </c>
      <c r="K1781" s="11"/>
      <c r="M1781" s="11">
        <v>7</v>
      </c>
      <c r="N1781" s="64"/>
      <c r="P1781" s="189">
        <f t="shared" si="85"/>
        <v>211.3642857142857</v>
      </c>
      <c r="Q1781" s="11"/>
      <c r="R1781" s="11"/>
      <c r="S1781" s="11"/>
      <c r="T1781" s="166">
        <f t="shared" si="86"/>
        <v>1299.7142857142858</v>
      </c>
      <c r="U1781" s="11"/>
      <c r="V1781" s="11"/>
      <c r="W1781" s="11"/>
      <c r="Y1781" s="155">
        <v>1479.55</v>
      </c>
      <c r="Z1781" s="180"/>
      <c r="AB1781" s="180">
        <f t="shared" si="87"/>
        <v>1372.8</v>
      </c>
      <c r="AC1781" s="180">
        <v>1745.27</v>
      </c>
      <c r="AD1781" s="11"/>
      <c r="AE1781" s="4"/>
      <c r="AF1781" s="4"/>
    </row>
    <row r="1782" spans="1:32" x14ac:dyDescent="0.2">
      <c r="A1782" s="51"/>
      <c r="B1782" s="11"/>
      <c r="C1782" s="11" t="s">
        <v>580</v>
      </c>
      <c r="D1782" s="11"/>
      <c r="E1782" s="11" t="s">
        <v>455</v>
      </c>
      <c r="F1782" s="11">
        <v>3021347</v>
      </c>
      <c r="G1782" s="11"/>
      <c r="H1782" s="11"/>
      <c r="I1782" s="11"/>
      <c r="J1782" s="11">
        <v>452624.17000000045</v>
      </c>
      <c r="K1782" s="11"/>
      <c r="M1782" s="11">
        <v>3030</v>
      </c>
      <c r="N1782" s="64"/>
      <c r="P1782" s="189">
        <f t="shared" si="85"/>
        <v>149.38091419141929</v>
      </c>
      <c r="Q1782" s="11"/>
      <c r="R1782" s="11"/>
      <c r="S1782" s="11"/>
      <c r="T1782" s="166">
        <f t="shared" si="86"/>
        <v>997.14422442244222</v>
      </c>
      <c r="U1782" s="11"/>
      <c r="V1782" s="11"/>
      <c r="W1782" s="11"/>
      <c r="Y1782" s="155">
        <v>452624.17000000045</v>
      </c>
      <c r="Z1782" s="180"/>
      <c r="AB1782" s="180">
        <f t="shared" si="87"/>
        <v>419967.01</v>
      </c>
      <c r="AC1782" s="180">
        <v>533913.68999999994</v>
      </c>
      <c r="AD1782" s="11"/>
      <c r="AE1782" s="4"/>
      <c r="AF1782" s="4"/>
    </row>
    <row r="1783" spans="1:32" x14ac:dyDescent="0.2">
      <c r="A1783" s="51"/>
      <c r="B1783" s="11"/>
      <c r="C1783" s="11" t="s">
        <v>581</v>
      </c>
      <c r="D1783" s="11"/>
      <c r="E1783" s="11" t="s">
        <v>88</v>
      </c>
      <c r="F1783" s="11">
        <v>1354</v>
      </c>
      <c r="G1783" s="11"/>
      <c r="H1783" s="11"/>
      <c r="I1783" s="11"/>
      <c r="J1783" s="11">
        <v>225.09</v>
      </c>
      <c r="K1783" s="11"/>
      <c r="M1783" s="11">
        <v>2</v>
      </c>
      <c r="N1783" s="64"/>
      <c r="P1783" s="189">
        <f t="shared" si="85"/>
        <v>112.545</v>
      </c>
      <c r="Q1783" s="11"/>
      <c r="R1783" s="11"/>
      <c r="S1783" s="11"/>
      <c r="T1783" s="166">
        <f t="shared" si="86"/>
        <v>677</v>
      </c>
      <c r="U1783" s="11"/>
      <c r="V1783" s="11"/>
      <c r="W1783" s="11"/>
      <c r="Y1783" s="155">
        <v>225.09</v>
      </c>
      <c r="Z1783" s="180"/>
      <c r="AB1783" s="180">
        <f t="shared" si="87"/>
        <v>208.85</v>
      </c>
      <c r="AC1783" s="180">
        <v>265.52</v>
      </c>
      <c r="AD1783" s="11"/>
      <c r="AE1783" s="4"/>
      <c r="AF1783" s="4"/>
    </row>
    <row r="1784" spans="1:32" x14ac:dyDescent="0.2">
      <c r="A1784" s="51"/>
      <c r="B1784" s="11"/>
      <c r="C1784" s="11" t="s">
        <v>582</v>
      </c>
      <c r="D1784" s="11"/>
      <c r="E1784" s="11" t="s">
        <v>455</v>
      </c>
      <c r="F1784" s="11">
        <v>68027</v>
      </c>
      <c r="G1784" s="11"/>
      <c r="H1784" s="11"/>
      <c r="I1784" s="11"/>
      <c r="J1784" s="11">
        <v>12288.199999999957</v>
      </c>
      <c r="K1784" s="11"/>
      <c r="M1784" s="11">
        <v>283</v>
      </c>
      <c r="N1784" s="64"/>
      <c r="P1784" s="189">
        <f t="shared" si="85"/>
        <v>43.421201413427411</v>
      </c>
      <c r="Q1784" s="11"/>
      <c r="R1784" s="11"/>
      <c r="S1784" s="11"/>
      <c r="T1784" s="166">
        <f t="shared" si="86"/>
        <v>240.37809187279152</v>
      </c>
      <c r="U1784" s="11"/>
      <c r="V1784" s="11"/>
      <c r="W1784" s="11"/>
      <c r="Y1784" s="155">
        <v>12288.199999999957</v>
      </c>
      <c r="Z1784" s="180"/>
      <c r="AB1784" s="180">
        <f t="shared" ref="AB1784" si="88">ROUND(AB$1792*$Y1784/$Y$1792,2)</f>
        <v>11401.6</v>
      </c>
      <c r="AC1784" s="180">
        <v>14495.11</v>
      </c>
      <c r="AD1784" s="11"/>
      <c r="AE1784" s="4"/>
      <c r="AF1784" s="4"/>
    </row>
    <row r="1785" spans="1:32" x14ac:dyDescent="0.2">
      <c r="A1785" s="51"/>
      <c r="B1785" s="11"/>
      <c r="C1785" s="11"/>
      <c r="D1785" s="11"/>
      <c r="E1785" s="11"/>
      <c r="F1785" s="11"/>
      <c r="G1785" s="11"/>
      <c r="H1785" s="11"/>
      <c r="I1785" s="11"/>
      <c r="J1785" s="11"/>
      <c r="K1785" s="11"/>
      <c r="M1785" s="11"/>
      <c r="N1785" s="64"/>
      <c r="P1785" s="11"/>
      <c r="Q1785" s="11"/>
      <c r="R1785" s="11"/>
      <c r="S1785" s="11"/>
      <c r="T1785" s="11"/>
      <c r="U1785" s="11"/>
      <c r="V1785" s="11"/>
      <c r="W1785" s="11"/>
      <c r="Y1785" s="155"/>
      <c r="Z1785" s="11"/>
      <c r="AB1785" s="11"/>
      <c r="AC1785" s="155"/>
      <c r="AD1785" s="11"/>
      <c r="AE1785" s="4"/>
      <c r="AF1785" s="4"/>
    </row>
    <row r="1786" spans="1:32" x14ac:dyDescent="0.2">
      <c r="A1786" s="51"/>
      <c r="B1786" s="11"/>
      <c r="C1786" s="11"/>
      <c r="D1786" s="11"/>
      <c r="E1786" s="11"/>
      <c r="F1786" s="11"/>
      <c r="G1786" s="11"/>
      <c r="H1786" s="11"/>
      <c r="I1786" s="11"/>
      <c r="J1786" s="11"/>
      <c r="K1786" s="11"/>
      <c r="M1786" s="11"/>
      <c r="N1786" s="64"/>
      <c r="P1786" s="11"/>
      <c r="Q1786" s="11"/>
      <c r="R1786" s="11"/>
      <c r="S1786" s="11"/>
      <c r="T1786" s="11"/>
      <c r="U1786" s="11"/>
      <c r="V1786" s="11"/>
      <c r="W1786" s="11"/>
      <c r="Y1786" s="155"/>
      <c r="Z1786" s="11"/>
      <c r="AB1786" s="11"/>
      <c r="AC1786" s="155"/>
      <c r="AD1786" s="11"/>
      <c r="AE1786" s="4"/>
      <c r="AF1786" s="4"/>
    </row>
    <row r="1787" spans="1:32" x14ac:dyDescent="0.2">
      <c r="A1787" s="51"/>
      <c r="B1787" s="11"/>
      <c r="C1787" s="11"/>
      <c r="D1787" s="11"/>
      <c r="E1787" s="11"/>
      <c r="F1787" s="11"/>
      <c r="G1787" s="11"/>
      <c r="H1787" s="11"/>
      <c r="I1787" s="11"/>
      <c r="J1787" s="11"/>
      <c r="K1787" s="11"/>
      <c r="M1787" s="11"/>
      <c r="N1787" s="64"/>
      <c r="P1787" s="11"/>
      <c r="Q1787" s="11"/>
      <c r="R1787" s="11"/>
      <c r="S1787" s="11"/>
      <c r="T1787" s="11"/>
      <c r="U1787" s="11"/>
      <c r="V1787" s="11"/>
      <c r="W1787" s="11"/>
      <c r="Y1787" s="155"/>
      <c r="Z1787" s="11"/>
      <c r="AB1787" s="11"/>
      <c r="AC1787" s="155"/>
      <c r="AD1787" s="11"/>
      <c r="AE1787" s="4"/>
      <c r="AF1787" s="4"/>
    </row>
    <row r="1788" spans="1:32" x14ac:dyDescent="0.2">
      <c r="A1788" s="51"/>
      <c r="B1788" s="11"/>
      <c r="C1788" s="11"/>
      <c r="D1788" s="11"/>
      <c r="E1788" s="11"/>
      <c r="F1788" s="11"/>
      <c r="G1788" s="11"/>
      <c r="H1788" s="11"/>
      <c r="I1788" s="11"/>
      <c r="J1788" s="11"/>
      <c r="K1788" s="11"/>
      <c r="M1788" s="11"/>
      <c r="N1788" s="64"/>
      <c r="P1788" s="11"/>
      <c r="Q1788" s="11"/>
      <c r="R1788" s="11"/>
      <c r="S1788" s="11"/>
      <c r="T1788" s="11"/>
      <c r="U1788" s="11"/>
      <c r="V1788" s="11"/>
      <c r="W1788" s="11"/>
      <c r="Y1788" s="155"/>
      <c r="Z1788" s="11"/>
      <c r="AB1788" s="11"/>
      <c r="AC1788" s="155"/>
      <c r="AD1788" s="11"/>
      <c r="AE1788" s="4"/>
      <c r="AF1788" s="4"/>
    </row>
    <row r="1789" spans="1:32" x14ac:dyDescent="0.2">
      <c r="A1789" s="51"/>
      <c r="B1789" s="11"/>
      <c r="C1789" s="11"/>
      <c r="D1789" s="11"/>
      <c r="E1789" s="11"/>
      <c r="F1789" s="11"/>
      <c r="G1789" s="11"/>
      <c r="H1789" s="11"/>
      <c r="I1789" s="11"/>
      <c r="J1789" s="11"/>
      <c r="K1789" s="11"/>
      <c r="M1789" s="11"/>
      <c r="N1789" s="64"/>
      <c r="P1789" s="11"/>
      <c r="Q1789" s="11"/>
      <c r="R1789" s="11"/>
      <c r="S1789" s="11"/>
      <c r="T1789" s="11"/>
      <c r="U1789" s="11"/>
      <c r="V1789" s="11"/>
      <c r="W1789" s="11"/>
      <c r="Y1789" s="155"/>
      <c r="Z1789" s="11"/>
      <c r="AB1789" s="11"/>
      <c r="AC1789" s="155"/>
      <c r="AD1789" s="11"/>
      <c r="AE1789" s="4"/>
      <c r="AF1789" s="4"/>
    </row>
    <row r="1790" spans="1:32" x14ac:dyDescent="0.2">
      <c r="A1790" s="51"/>
      <c r="B1790" s="11"/>
      <c r="C1790" s="11"/>
      <c r="D1790" s="11"/>
      <c r="E1790" s="11"/>
      <c r="F1790" s="11"/>
      <c r="G1790" s="11"/>
      <c r="H1790" s="11"/>
      <c r="I1790" s="11"/>
      <c r="J1790" s="11"/>
      <c r="K1790" s="11"/>
      <c r="M1790" s="11"/>
      <c r="N1790" s="64"/>
      <c r="P1790" s="11"/>
      <c r="Q1790" s="11"/>
      <c r="R1790" s="11"/>
      <c r="S1790" s="11"/>
      <c r="T1790" s="11"/>
      <c r="U1790" s="11"/>
      <c r="V1790" s="11"/>
      <c r="W1790" s="11"/>
      <c r="Y1790" s="155"/>
      <c r="Z1790" s="11"/>
      <c r="AB1790" s="11"/>
      <c r="AC1790" s="155"/>
      <c r="AD1790" s="11"/>
      <c r="AE1790" s="4"/>
      <c r="AF1790" s="4"/>
    </row>
    <row r="1791" spans="1:32" ht="13.5" thickBot="1" x14ac:dyDescent="0.25">
      <c r="A1791" s="51"/>
      <c r="B1791" s="11"/>
      <c r="C1791" s="11"/>
      <c r="D1791" s="11"/>
      <c r="E1791" s="11"/>
      <c r="F1791" s="11"/>
      <c r="G1791" s="11"/>
      <c r="H1791" s="11"/>
      <c r="I1791" s="11"/>
      <c r="J1791" s="11"/>
      <c r="K1791" s="11"/>
      <c r="M1791" s="11"/>
      <c r="N1791" s="64"/>
      <c r="P1791" s="11"/>
      <c r="Q1791" s="11"/>
      <c r="R1791" s="11"/>
      <c r="S1791" s="11"/>
      <c r="T1791" s="11"/>
      <c r="U1791" s="11"/>
      <c r="V1791" s="11"/>
      <c r="W1791" s="11"/>
      <c r="Y1791" s="155"/>
      <c r="Z1791" s="11"/>
      <c r="AB1791" s="11"/>
      <c r="AC1791" s="155"/>
      <c r="AD1791" s="11"/>
      <c r="AE1791" s="4"/>
      <c r="AF1791" s="4"/>
    </row>
    <row r="1792" spans="1:32" ht="13.5" thickBot="1" x14ac:dyDescent="0.25">
      <c r="A1792" s="51"/>
      <c r="B1792" s="88" t="s">
        <v>583</v>
      </c>
      <c r="C1792" s="95"/>
      <c r="D1792" s="95"/>
      <c r="E1792" s="95"/>
      <c r="F1792" s="90">
        <f>SUM(F1250:F1791)</f>
        <v>354389048</v>
      </c>
      <c r="G1792" s="90"/>
      <c r="H1792" s="90">
        <f>SUM(H1250:H1791)</f>
        <v>0</v>
      </c>
      <c r="I1792" s="90"/>
      <c r="J1792" s="90">
        <f>SUM(J1250:J1791)</f>
        <v>54640931.430000067</v>
      </c>
      <c r="K1792" s="91"/>
      <c r="M1792" s="90">
        <f>SUM(M1250:M1791)</f>
        <v>493837</v>
      </c>
      <c r="N1792" s="91"/>
      <c r="P1792" s="193">
        <f>J1792/M1792</f>
        <v>110.64568153054564</v>
      </c>
      <c r="Q1792" s="94" t="s">
        <v>584</v>
      </c>
      <c r="R1792" s="94" t="s">
        <v>584</v>
      </c>
      <c r="S1792" s="94" t="s">
        <v>584</v>
      </c>
      <c r="T1792" s="186">
        <f>F1792/M1792</f>
        <v>717.62352355129326</v>
      </c>
      <c r="U1792" s="94" t="s">
        <v>584</v>
      </c>
      <c r="V1792" s="94" t="s">
        <v>584</v>
      </c>
      <c r="W1792" s="97" t="s">
        <v>584</v>
      </c>
      <c r="Y1792" s="156">
        <f>SUM(Y1251:Y1784)</f>
        <v>54640931.430000067</v>
      </c>
      <c r="Z1792" s="180">
        <v>54033387.799999997</v>
      </c>
      <c r="AB1792" s="189">
        <v>50698549</v>
      </c>
      <c r="AC1792" s="155">
        <f>SUM(AC1251:AC1784)</f>
        <v>64454228.199999981</v>
      </c>
      <c r="AD1792" s="91"/>
      <c r="AE1792" s="4"/>
      <c r="AF1792" s="4"/>
    </row>
    <row r="1793" spans="1:37" s="4" customFormat="1" x14ac:dyDescent="0.2">
      <c r="A1793" s="51"/>
      <c r="M1793" s="46"/>
      <c r="P1793" s="46"/>
      <c r="Y1793" s="46"/>
      <c r="AB1793" s="46"/>
      <c r="AH1793" s="68"/>
      <c r="AI1793" s="68"/>
      <c r="AJ1793" s="68"/>
      <c r="AK1793" s="68"/>
    </row>
    <row r="1794" spans="1:37" ht="63.75" x14ac:dyDescent="0.2">
      <c r="A1794" s="176">
        <v>45315</v>
      </c>
      <c r="B1794" s="52" t="s">
        <v>587</v>
      </c>
      <c r="C1794" s="52" t="s">
        <v>43</v>
      </c>
      <c r="D1794" s="52" t="s">
        <v>44</v>
      </c>
      <c r="E1794" s="52" t="s">
        <v>45</v>
      </c>
      <c r="F1794" s="53" t="s">
        <v>46</v>
      </c>
      <c r="G1794" s="53" t="s">
        <v>46</v>
      </c>
      <c r="H1794" s="53" t="s">
        <v>47</v>
      </c>
      <c r="I1794" s="53" t="s">
        <v>47</v>
      </c>
      <c r="J1794" s="53" t="s">
        <v>48</v>
      </c>
      <c r="K1794" s="53" t="s">
        <v>49</v>
      </c>
      <c r="L1794" s="85"/>
      <c r="M1794" s="53" t="s">
        <v>50</v>
      </c>
      <c r="N1794" s="66" t="s">
        <v>50</v>
      </c>
      <c r="O1794" s="67"/>
      <c r="P1794" s="53" t="s">
        <v>51</v>
      </c>
      <c r="Q1794" s="53" t="s">
        <v>51</v>
      </c>
      <c r="R1794" s="53" t="s">
        <v>52</v>
      </c>
      <c r="S1794" s="53" t="s">
        <v>52</v>
      </c>
      <c r="T1794" s="53" t="s">
        <v>53</v>
      </c>
      <c r="U1794" s="53" t="s">
        <v>53</v>
      </c>
      <c r="V1794" s="53" t="s">
        <v>54</v>
      </c>
      <c r="W1794" s="53" t="s">
        <v>54</v>
      </c>
      <c r="X1794" s="67"/>
      <c r="Y1794" s="53" t="s">
        <v>55</v>
      </c>
      <c r="Z1794" s="53" t="s">
        <v>56</v>
      </c>
      <c r="AB1794" s="53" t="s">
        <v>57</v>
      </c>
      <c r="AC1794" s="53" t="s">
        <v>58</v>
      </c>
      <c r="AD1794" s="53" t="s">
        <v>59</v>
      </c>
      <c r="AE1794" s="4"/>
      <c r="AF1794" s="4"/>
    </row>
    <row r="1795" spans="1:37" x14ac:dyDescent="0.2">
      <c r="A1795" s="51"/>
      <c r="B1795" s="172"/>
      <c r="C1795" s="11"/>
      <c r="D1795" s="11"/>
      <c r="E1795" s="11"/>
      <c r="F1795" s="11"/>
      <c r="G1795" s="11"/>
      <c r="H1795" s="11"/>
      <c r="I1795" s="11"/>
      <c r="J1795" s="11"/>
      <c r="K1795" s="11"/>
      <c r="M1795" s="11"/>
      <c r="N1795" s="64"/>
      <c r="P1795" s="175" t="e">
        <f t="shared" ref="P1795:P2357" si="89">J1795/M1795</f>
        <v>#DIV/0!</v>
      </c>
      <c r="Q1795" s="11"/>
      <c r="R1795" s="11"/>
      <c r="S1795" s="11"/>
      <c r="T1795" s="155" t="e">
        <f t="shared" ref="T1795:T2357" si="90">F1795/M1795</f>
        <v>#DIV/0!</v>
      </c>
      <c r="U1795" s="11"/>
      <c r="V1795" s="11"/>
      <c r="W1795" s="11"/>
      <c r="Y1795" s="11"/>
      <c r="Z1795" s="163">
        <v>56876553</v>
      </c>
      <c r="AB1795" s="11"/>
      <c r="AC1795" s="11"/>
      <c r="AD1795" s="11"/>
      <c r="AE1795" s="4"/>
      <c r="AF1795" s="4"/>
    </row>
    <row r="1796" spans="1:37" x14ac:dyDescent="0.2">
      <c r="A1796" s="51"/>
      <c r="B1796" s="172"/>
      <c r="C1796" s="11" t="s">
        <v>60</v>
      </c>
      <c r="D1796" s="11"/>
      <c r="E1796" s="11" t="s">
        <v>62</v>
      </c>
      <c r="F1796" s="11">
        <v>427702</v>
      </c>
      <c r="G1796" s="11"/>
      <c r="H1796" s="11">
        <f t="shared" ref="H1796:H1859" si="91">ROUND($H$2358*F1796/$F$2358,2)</f>
        <v>1399.06</v>
      </c>
      <c r="I1796" s="11"/>
      <c r="J1796" s="11">
        <v>28219.380000000008</v>
      </c>
      <c r="K1796" s="11"/>
      <c r="M1796" s="11">
        <v>39</v>
      </c>
      <c r="N1796" s="64"/>
      <c r="P1796" s="189">
        <f t="shared" si="89"/>
        <v>723.57384615384638</v>
      </c>
      <c r="Q1796" s="11"/>
      <c r="R1796" s="11"/>
      <c r="S1796" s="11"/>
      <c r="T1796" s="166">
        <f t="shared" si="90"/>
        <v>10966.717948717949</v>
      </c>
      <c r="U1796" s="11"/>
      <c r="V1796" s="11"/>
      <c r="W1796" s="11"/>
      <c r="Y1796" s="11">
        <v>28219.380000000008</v>
      </c>
      <c r="Z1796" s="11"/>
      <c r="AB1796" s="11">
        <f t="shared" ref="AB1796:AB1859" si="92">ROUND(AB$2358*$Y1796/$Y$2358,2)</f>
        <v>20702.7</v>
      </c>
      <c r="AC1796" s="204">
        <v>29572.82</v>
      </c>
      <c r="AD1796" s="11"/>
      <c r="AE1796" s="4"/>
      <c r="AF1796" s="4"/>
    </row>
    <row r="1797" spans="1:37" x14ac:dyDescent="0.2">
      <c r="A1797" s="51"/>
      <c r="B1797" s="172"/>
      <c r="C1797" s="11" t="s">
        <v>60</v>
      </c>
      <c r="D1797" s="11"/>
      <c r="E1797" s="11" t="s">
        <v>63</v>
      </c>
      <c r="F1797" s="11">
        <v>2421035</v>
      </c>
      <c r="G1797" s="11"/>
      <c r="H1797" s="11">
        <f t="shared" si="91"/>
        <v>7919.49</v>
      </c>
      <c r="I1797" s="11"/>
      <c r="J1797" s="11">
        <v>322601.3700000004</v>
      </c>
      <c r="K1797" s="11"/>
      <c r="M1797" s="11">
        <v>638</v>
      </c>
      <c r="N1797" s="64"/>
      <c r="P1797" s="189">
        <f t="shared" si="89"/>
        <v>505.64478056426395</v>
      </c>
      <c r="Q1797" s="11"/>
      <c r="R1797" s="11"/>
      <c r="S1797" s="11"/>
      <c r="T1797" s="166">
        <f t="shared" si="90"/>
        <v>3794.7257053291537</v>
      </c>
      <c r="U1797" s="11"/>
      <c r="V1797" s="11"/>
      <c r="W1797" s="11"/>
      <c r="Y1797" s="11">
        <v>322601.3700000004</v>
      </c>
      <c r="Z1797" s="11"/>
      <c r="AB1797" s="11">
        <f t="shared" si="92"/>
        <v>236671.4</v>
      </c>
      <c r="AC1797" s="204">
        <v>338073.75</v>
      </c>
      <c r="AD1797" s="11"/>
      <c r="AE1797" s="4"/>
      <c r="AF1797" s="4"/>
    </row>
    <row r="1798" spans="1:37" x14ac:dyDescent="0.2">
      <c r="A1798" s="51"/>
      <c r="B1798" s="172"/>
      <c r="C1798" s="11" t="s">
        <v>64</v>
      </c>
      <c r="D1798" s="11"/>
      <c r="E1798" s="11" t="s">
        <v>81</v>
      </c>
      <c r="F1798" s="11">
        <v>6222</v>
      </c>
      <c r="G1798" s="11"/>
      <c r="H1798" s="11">
        <f t="shared" si="91"/>
        <v>20.350000000000001</v>
      </c>
      <c r="I1798" s="11"/>
      <c r="J1798" s="11">
        <v>965.35</v>
      </c>
      <c r="K1798" s="11"/>
      <c r="M1798" s="11">
        <v>1</v>
      </c>
      <c r="N1798" s="64"/>
      <c r="P1798" s="189">
        <f t="shared" si="89"/>
        <v>965.35</v>
      </c>
      <c r="Q1798" s="11"/>
      <c r="R1798" s="11"/>
      <c r="S1798" s="11"/>
      <c r="T1798" s="166">
        <f t="shared" si="90"/>
        <v>6222</v>
      </c>
      <c r="U1798" s="11"/>
      <c r="V1798" s="11"/>
      <c r="W1798" s="11"/>
      <c r="Y1798" s="11">
        <v>965.35</v>
      </c>
      <c r="Z1798" s="11"/>
      <c r="AB1798" s="11">
        <f t="shared" si="92"/>
        <v>708.21</v>
      </c>
      <c r="AC1798" s="204">
        <v>1011.65</v>
      </c>
      <c r="AD1798" s="11"/>
      <c r="AE1798" s="4"/>
      <c r="AF1798" s="4"/>
    </row>
    <row r="1799" spans="1:37" x14ac:dyDescent="0.2">
      <c r="A1799" s="51"/>
      <c r="B1799" s="172"/>
      <c r="C1799" s="11" t="s">
        <v>64</v>
      </c>
      <c r="D1799" s="11"/>
      <c r="E1799" s="11" t="s">
        <v>144</v>
      </c>
      <c r="F1799" s="11">
        <v>6</v>
      </c>
      <c r="G1799" s="11"/>
      <c r="H1799" s="11">
        <f t="shared" si="91"/>
        <v>0.02</v>
      </c>
      <c r="I1799" s="11"/>
      <c r="J1799" s="11">
        <v>14.3</v>
      </c>
      <c r="K1799" s="11"/>
      <c r="M1799" s="11">
        <v>1</v>
      </c>
      <c r="N1799" s="64"/>
      <c r="P1799" s="189">
        <f t="shared" si="89"/>
        <v>14.3</v>
      </c>
      <c r="Q1799" s="11"/>
      <c r="R1799" s="11"/>
      <c r="S1799" s="11"/>
      <c r="T1799" s="166">
        <f t="shared" si="90"/>
        <v>6</v>
      </c>
      <c r="U1799" s="11"/>
      <c r="V1799" s="11"/>
      <c r="W1799" s="11"/>
      <c r="Y1799" s="11">
        <v>14.3</v>
      </c>
      <c r="Z1799" s="11"/>
      <c r="AB1799" s="11">
        <f t="shared" si="92"/>
        <v>10.49</v>
      </c>
      <c r="AC1799" s="204">
        <v>14.99</v>
      </c>
      <c r="AD1799" s="11"/>
      <c r="AE1799" s="4"/>
      <c r="AF1799" s="4"/>
    </row>
    <row r="1800" spans="1:37" x14ac:dyDescent="0.2">
      <c r="A1800" s="51"/>
      <c r="B1800" s="172"/>
      <c r="C1800" s="11" t="s">
        <v>64</v>
      </c>
      <c r="D1800" s="11"/>
      <c r="E1800" s="11" t="s">
        <v>62</v>
      </c>
      <c r="F1800" s="11">
        <v>2224</v>
      </c>
      <c r="G1800" s="11"/>
      <c r="H1800" s="11">
        <f t="shared" si="91"/>
        <v>7.27</v>
      </c>
      <c r="I1800" s="11"/>
      <c r="J1800" s="11">
        <v>514.98</v>
      </c>
      <c r="K1800" s="11"/>
      <c r="M1800" s="11">
        <v>3</v>
      </c>
      <c r="N1800" s="64"/>
      <c r="P1800" s="189">
        <f t="shared" si="89"/>
        <v>171.66</v>
      </c>
      <c r="Q1800" s="11"/>
      <c r="R1800" s="11"/>
      <c r="S1800" s="11"/>
      <c r="T1800" s="166">
        <f t="shared" si="90"/>
        <v>741.33333333333337</v>
      </c>
      <c r="U1800" s="11"/>
      <c r="V1800" s="11"/>
      <c r="W1800" s="11"/>
      <c r="Y1800" s="11">
        <v>514.98</v>
      </c>
      <c r="Z1800" s="11"/>
      <c r="AB1800" s="11">
        <f t="shared" si="92"/>
        <v>377.81</v>
      </c>
      <c r="AC1800" s="204">
        <v>539.67999999999995</v>
      </c>
      <c r="AD1800" s="11"/>
      <c r="AE1800" s="4"/>
      <c r="AF1800" s="4"/>
    </row>
    <row r="1801" spans="1:37" x14ac:dyDescent="0.2">
      <c r="A1801" s="51"/>
      <c r="B1801" s="172"/>
      <c r="C1801" s="11" t="s">
        <v>64</v>
      </c>
      <c r="D1801" s="11"/>
      <c r="E1801" s="11" t="s">
        <v>63</v>
      </c>
      <c r="F1801" s="11">
        <v>1381112</v>
      </c>
      <c r="G1801" s="11"/>
      <c r="H1801" s="11">
        <f t="shared" si="91"/>
        <v>4517.78</v>
      </c>
      <c r="I1801" s="11"/>
      <c r="J1801" s="11">
        <v>143952.15999999986</v>
      </c>
      <c r="K1801" s="11"/>
      <c r="M1801" s="11">
        <v>332</v>
      </c>
      <c r="N1801" s="64"/>
      <c r="P1801" s="189">
        <f t="shared" si="89"/>
        <v>433.59084337349356</v>
      </c>
      <c r="Q1801" s="11"/>
      <c r="R1801" s="11"/>
      <c r="S1801" s="11"/>
      <c r="T1801" s="166">
        <f t="shared" si="90"/>
        <v>4159.9759036144578</v>
      </c>
      <c r="U1801" s="11"/>
      <c r="V1801" s="11"/>
      <c r="W1801" s="11"/>
      <c r="Y1801" s="11">
        <v>143952.15999999986</v>
      </c>
      <c r="Z1801" s="11"/>
      <c r="AB1801" s="11">
        <f t="shared" si="92"/>
        <v>105608.23</v>
      </c>
      <c r="AC1801" s="204">
        <v>150856.29</v>
      </c>
      <c r="AD1801" s="11"/>
      <c r="AE1801" s="4"/>
      <c r="AF1801" s="4"/>
    </row>
    <row r="1802" spans="1:37" x14ac:dyDescent="0.2">
      <c r="A1802" s="51"/>
      <c r="B1802" s="172"/>
      <c r="C1802" s="11" t="s">
        <v>65</v>
      </c>
      <c r="D1802" s="11"/>
      <c r="E1802" s="11" t="s">
        <v>66</v>
      </c>
      <c r="F1802" s="11">
        <v>173654</v>
      </c>
      <c r="G1802" s="11"/>
      <c r="H1802" s="11">
        <f t="shared" si="91"/>
        <v>568.04</v>
      </c>
      <c r="I1802" s="11"/>
      <c r="J1802" s="11">
        <v>25757.53999999999</v>
      </c>
      <c r="K1802" s="11"/>
      <c r="M1802" s="11">
        <v>66</v>
      </c>
      <c r="N1802" s="64"/>
      <c r="P1802" s="189">
        <f t="shared" si="89"/>
        <v>390.26575757575745</v>
      </c>
      <c r="Q1802" s="11"/>
      <c r="R1802" s="11"/>
      <c r="S1802" s="11"/>
      <c r="T1802" s="166">
        <f t="shared" si="90"/>
        <v>2631.121212121212</v>
      </c>
      <c r="U1802" s="11"/>
      <c r="V1802" s="11"/>
      <c r="W1802" s="11"/>
      <c r="Y1802" s="11">
        <v>25757.53999999999</v>
      </c>
      <c r="Z1802" s="11"/>
      <c r="AB1802" s="11">
        <f t="shared" si="92"/>
        <v>18896.61</v>
      </c>
      <c r="AC1802" s="204">
        <v>26992.91</v>
      </c>
      <c r="AD1802" s="11"/>
      <c r="AE1802" s="4"/>
      <c r="AF1802" s="4"/>
    </row>
    <row r="1803" spans="1:37" x14ac:dyDescent="0.2">
      <c r="A1803" s="51"/>
      <c r="B1803" s="172"/>
      <c r="C1803" s="11" t="s">
        <v>67</v>
      </c>
      <c r="D1803" s="11"/>
      <c r="E1803" s="11" t="s">
        <v>68</v>
      </c>
      <c r="F1803" s="11">
        <v>3392</v>
      </c>
      <c r="G1803" s="11"/>
      <c r="H1803" s="11">
        <f t="shared" si="91"/>
        <v>11.1</v>
      </c>
      <c r="I1803" s="11"/>
      <c r="J1803" s="11">
        <v>595.53</v>
      </c>
      <c r="K1803" s="11"/>
      <c r="M1803" s="11">
        <v>6</v>
      </c>
      <c r="N1803" s="64"/>
      <c r="P1803" s="189">
        <f t="shared" si="89"/>
        <v>99.254999999999995</v>
      </c>
      <c r="Q1803" s="11"/>
      <c r="R1803" s="11"/>
      <c r="S1803" s="11"/>
      <c r="T1803" s="166">
        <f t="shared" si="90"/>
        <v>565.33333333333337</v>
      </c>
      <c r="U1803" s="11"/>
      <c r="V1803" s="11"/>
      <c r="W1803" s="11"/>
      <c r="Y1803" s="11">
        <v>595.53</v>
      </c>
      <c r="Z1803" s="11"/>
      <c r="AB1803" s="11">
        <f t="shared" si="92"/>
        <v>436.9</v>
      </c>
      <c r="AC1803" s="204">
        <v>624.09</v>
      </c>
      <c r="AD1803" s="11"/>
      <c r="AE1803" s="4"/>
      <c r="AF1803" s="4"/>
    </row>
    <row r="1804" spans="1:37" x14ac:dyDescent="0.2">
      <c r="A1804" s="51"/>
      <c r="B1804" s="172"/>
      <c r="C1804" s="11" t="s">
        <v>69</v>
      </c>
      <c r="D1804" s="11"/>
      <c r="E1804" s="11" t="s">
        <v>71</v>
      </c>
      <c r="F1804" s="11">
        <v>251203</v>
      </c>
      <c r="G1804" s="11"/>
      <c r="H1804" s="11">
        <f t="shared" si="91"/>
        <v>821.71</v>
      </c>
      <c r="I1804" s="11"/>
      <c r="J1804" s="11">
        <v>42249.810000000019</v>
      </c>
      <c r="K1804" s="11"/>
      <c r="M1804" s="11">
        <v>175</v>
      </c>
      <c r="N1804" s="64"/>
      <c r="P1804" s="189">
        <f t="shared" si="89"/>
        <v>241.42748571428584</v>
      </c>
      <c r="Q1804" s="11"/>
      <c r="R1804" s="11"/>
      <c r="S1804" s="11"/>
      <c r="T1804" s="166">
        <f t="shared" si="90"/>
        <v>1435.4457142857143</v>
      </c>
      <c r="U1804" s="11"/>
      <c r="V1804" s="11"/>
      <c r="W1804" s="11"/>
      <c r="Y1804" s="11">
        <v>42249.810000000019</v>
      </c>
      <c r="Z1804" s="11"/>
      <c r="AB1804" s="11">
        <f t="shared" si="92"/>
        <v>30995.91</v>
      </c>
      <c r="AC1804" s="204">
        <v>44276.17</v>
      </c>
      <c r="AD1804" s="11"/>
      <c r="AE1804" s="4"/>
      <c r="AF1804" s="4"/>
    </row>
    <row r="1805" spans="1:37" x14ac:dyDescent="0.2">
      <c r="A1805" s="51"/>
      <c r="B1805" s="172"/>
      <c r="C1805" s="11" t="s">
        <v>74</v>
      </c>
      <c r="D1805" s="11"/>
      <c r="E1805" s="11" t="s">
        <v>363</v>
      </c>
      <c r="F1805" s="11">
        <v>507</v>
      </c>
      <c r="G1805" s="11"/>
      <c r="H1805" s="11">
        <f t="shared" si="91"/>
        <v>1.66</v>
      </c>
      <c r="I1805" s="11"/>
      <c r="J1805" s="11">
        <v>101.47</v>
      </c>
      <c r="K1805" s="11"/>
      <c r="M1805" s="11">
        <v>2</v>
      </c>
      <c r="N1805" s="64"/>
      <c r="P1805" s="189">
        <f t="shared" si="89"/>
        <v>50.734999999999999</v>
      </c>
      <c r="Q1805" s="11"/>
      <c r="R1805" s="11"/>
      <c r="S1805" s="11"/>
      <c r="T1805" s="166">
        <f t="shared" si="90"/>
        <v>253.5</v>
      </c>
      <c r="U1805" s="11"/>
      <c r="V1805" s="11"/>
      <c r="W1805" s="11"/>
      <c r="Y1805" s="11">
        <v>101.47</v>
      </c>
      <c r="Z1805" s="11"/>
      <c r="AB1805" s="11">
        <f t="shared" si="92"/>
        <v>74.44</v>
      </c>
      <c r="AC1805" s="204">
        <v>106.34</v>
      </c>
      <c r="AD1805" s="11"/>
      <c r="AE1805" s="4"/>
      <c r="AF1805" s="4"/>
    </row>
    <row r="1806" spans="1:37" x14ac:dyDescent="0.2">
      <c r="A1806" s="51"/>
      <c r="B1806" s="172"/>
      <c r="C1806" s="11" t="s">
        <v>76</v>
      </c>
      <c r="D1806" s="11"/>
      <c r="E1806" s="11" t="s">
        <v>77</v>
      </c>
      <c r="F1806" s="11">
        <v>243941</v>
      </c>
      <c r="G1806" s="11"/>
      <c r="H1806" s="11">
        <f t="shared" si="91"/>
        <v>797.96</v>
      </c>
      <c r="I1806" s="11"/>
      <c r="J1806" s="11">
        <v>33503.17</v>
      </c>
      <c r="K1806" s="11"/>
      <c r="M1806" s="11">
        <v>35</v>
      </c>
      <c r="N1806" s="64"/>
      <c r="P1806" s="189">
        <f t="shared" si="89"/>
        <v>957.23342857142848</v>
      </c>
      <c r="Q1806" s="11"/>
      <c r="R1806" s="11"/>
      <c r="S1806" s="11"/>
      <c r="T1806" s="166">
        <f t="shared" si="90"/>
        <v>6969.7428571428572</v>
      </c>
      <c r="U1806" s="11"/>
      <c r="V1806" s="11"/>
      <c r="W1806" s="11"/>
      <c r="Y1806" s="11">
        <v>33503.17</v>
      </c>
      <c r="Z1806" s="11"/>
      <c r="AB1806" s="11">
        <f t="shared" si="92"/>
        <v>24579.07</v>
      </c>
      <c r="AC1806" s="204">
        <v>35110.03</v>
      </c>
      <c r="AD1806" s="11"/>
      <c r="AE1806" s="4"/>
      <c r="AF1806" s="4"/>
    </row>
    <row r="1807" spans="1:37" x14ac:dyDescent="0.2">
      <c r="A1807" s="51"/>
      <c r="B1807" s="172"/>
      <c r="C1807" s="11" t="s">
        <v>78</v>
      </c>
      <c r="D1807" s="11"/>
      <c r="E1807" s="11" t="s">
        <v>79</v>
      </c>
      <c r="F1807" s="11">
        <v>1692451</v>
      </c>
      <c r="G1807" s="11"/>
      <c r="H1807" s="11">
        <f t="shared" si="91"/>
        <v>5536.21</v>
      </c>
      <c r="I1807" s="11"/>
      <c r="J1807" s="11">
        <v>196455.52</v>
      </c>
      <c r="K1807" s="11"/>
      <c r="M1807" s="11">
        <v>407</v>
      </c>
      <c r="N1807" s="64"/>
      <c r="P1807" s="189">
        <f t="shared" si="89"/>
        <v>482.69169533169531</v>
      </c>
      <c r="Q1807" s="11"/>
      <c r="R1807" s="11"/>
      <c r="S1807" s="11"/>
      <c r="T1807" s="166">
        <f t="shared" si="90"/>
        <v>4158.3562653562658</v>
      </c>
      <c r="U1807" s="11"/>
      <c r="V1807" s="11"/>
      <c r="W1807" s="11"/>
      <c r="Y1807" s="11">
        <v>196455.52</v>
      </c>
      <c r="Z1807" s="11"/>
      <c r="AB1807" s="11">
        <f t="shared" si="92"/>
        <v>144126.49</v>
      </c>
      <c r="AC1807" s="204">
        <v>205877.78</v>
      </c>
      <c r="AD1807" s="11"/>
      <c r="AE1807" s="4"/>
      <c r="AF1807" s="4"/>
    </row>
    <row r="1808" spans="1:37" x14ac:dyDescent="0.2">
      <c r="A1808" s="51"/>
      <c r="B1808" s="172"/>
      <c r="C1808" s="11" t="s">
        <v>80</v>
      </c>
      <c r="D1808" s="11"/>
      <c r="E1808" s="11" t="s">
        <v>81</v>
      </c>
      <c r="F1808" s="11">
        <v>61699460</v>
      </c>
      <c r="G1808" s="11"/>
      <c r="H1808" s="11">
        <f t="shared" si="91"/>
        <v>201826.2</v>
      </c>
      <c r="I1808" s="11"/>
      <c r="J1808" s="11">
        <v>3871008.6600000109</v>
      </c>
      <c r="K1808" s="11"/>
      <c r="M1808" s="11">
        <v>2846</v>
      </c>
      <c r="N1808" s="64"/>
      <c r="P1808" s="189">
        <f t="shared" si="89"/>
        <v>1360.1576458186967</v>
      </c>
      <c r="Q1808" s="11"/>
      <c r="R1808" s="11"/>
      <c r="S1808" s="11"/>
      <c r="T1808" s="166">
        <f t="shared" si="90"/>
        <v>21679.360505973294</v>
      </c>
      <c r="U1808" s="11"/>
      <c r="V1808" s="11"/>
      <c r="W1808" s="11"/>
      <c r="Y1808" s="11">
        <v>3871008.6600000109</v>
      </c>
      <c r="Z1808" s="11"/>
      <c r="AB1808" s="11">
        <f t="shared" si="92"/>
        <v>2839904.31</v>
      </c>
      <c r="AC1808" s="204">
        <v>4056667.29</v>
      </c>
      <c r="AD1808" s="11"/>
      <c r="AE1808" s="4"/>
      <c r="AF1808" s="4"/>
    </row>
    <row r="1809" spans="1:32" x14ac:dyDescent="0.2">
      <c r="A1809" s="51"/>
      <c r="B1809" s="172"/>
      <c r="C1809" s="11" t="s">
        <v>80</v>
      </c>
      <c r="D1809" s="11"/>
      <c r="E1809" s="11" t="s">
        <v>82</v>
      </c>
      <c r="F1809" s="11">
        <v>5972</v>
      </c>
      <c r="G1809" s="11"/>
      <c r="H1809" s="11">
        <f t="shared" si="91"/>
        <v>19.54</v>
      </c>
      <c r="I1809" s="11"/>
      <c r="J1809" s="11">
        <v>1284.02</v>
      </c>
      <c r="K1809" s="11"/>
      <c r="M1809" s="11">
        <v>2</v>
      </c>
      <c r="N1809" s="64"/>
      <c r="P1809" s="189">
        <f t="shared" si="89"/>
        <v>642.01</v>
      </c>
      <c r="Q1809" s="11"/>
      <c r="R1809" s="11"/>
      <c r="S1809" s="11"/>
      <c r="T1809" s="166">
        <f t="shared" si="90"/>
        <v>2986</v>
      </c>
      <c r="U1809" s="11"/>
      <c r="V1809" s="11"/>
      <c r="W1809" s="11"/>
      <c r="Y1809" s="11">
        <v>1284.02</v>
      </c>
      <c r="Z1809" s="11"/>
      <c r="AB1809" s="11">
        <f t="shared" si="92"/>
        <v>942</v>
      </c>
      <c r="AC1809" s="204">
        <v>1345.6</v>
      </c>
      <c r="AD1809" s="11"/>
      <c r="AE1809" s="4"/>
      <c r="AF1809" s="4"/>
    </row>
    <row r="1810" spans="1:32" x14ac:dyDescent="0.2">
      <c r="A1810" s="51"/>
      <c r="B1810" s="172"/>
      <c r="C1810" s="11" t="s">
        <v>80</v>
      </c>
      <c r="D1810" s="11"/>
      <c r="E1810" s="11" t="s">
        <v>588</v>
      </c>
      <c r="F1810" s="11">
        <v>426</v>
      </c>
      <c r="G1810" s="11"/>
      <c r="H1810" s="11">
        <f t="shared" si="91"/>
        <v>1.39</v>
      </c>
      <c r="I1810" s="11"/>
      <c r="J1810" s="11">
        <v>92.8</v>
      </c>
      <c r="K1810" s="11"/>
      <c r="M1810" s="11">
        <v>1</v>
      </c>
      <c r="N1810" s="64"/>
      <c r="P1810" s="189">
        <f t="shared" si="89"/>
        <v>92.8</v>
      </c>
      <c r="Q1810" s="11"/>
      <c r="R1810" s="11"/>
      <c r="S1810" s="11"/>
      <c r="T1810" s="166">
        <f t="shared" si="90"/>
        <v>426</v>
      </c>
      <c r="U1810" s="11"/>
      <c r="V1810" s="11"/>
      <c r="W1810" s="11"/>
      <c r="Y1810" s="11">
        <v>92.8</v>
      </c>
      <c r="Z1810" s="11"/>
      <c r="AB1810" s="11">
        <f t="shared" si="92"/>
        <v>68.08</v>
      </c>
      <c r="AC1810" s="204">
        <v>97.25</v>
      </c>
      <c r="AD1810" s="11"/>
      <c r="AE1810" s="4"/>
      <c r="AF1810" s="4"/>
    </row>
    <row r="1811" spans="1:32" x14ac:dyDescent="0.2">
      <c r="A1811" s="51"/>
      <c r="B1811" s="172"/>
      <c r="C1811" s="11" t="s">
        <v>83</v>
      </c>
      <c r="D1811" s="11"/>
      <c r="E1811" s="11" t="s">
        <v>332</v>
      </c>
      <c r="F1811" s="11">
        <v>79163</v>
      </c>
      <c r="G1811" s="11"/>
      <c r="H1811" s="11">
        <f t="shared" si="91"/>
        <v>258.95</v>
      </c>
      <c r="I1811" s="11"/>
      <c r="J1811" s="11">
        <v>36006.330000000016</v>
      </c>
      <c r="K1811" s="11"/>
      <c r="M1811" s="11">
        <v>19</v>
      </c>
      <c r="N1811" s="64"/>
      <c r="P1811" s="189">
        <f t="shared" si="89"/>
        <v>1895.0700000000008</v>
      </c>
      <c r="Q1811" s="11"/>
      <c r="R1811" s="11"/>
      <c r="S1811" s="11"/>
      <c r="T1811" s="166">
        <f t="shared" si="90"/>
        <v>4166.4736842105267</v>
      </c>
      <c r="U1811" s="11"/>
      <c r="V1811" s="11"/>
      <c r="W1811" s="11"/>
      <c r="Y1811" s="11">
        <v>36006.330000000016</v>
      </c>
      <c r="Z1811" s="11"/>
      <c r="AB1811" s="11">
        <f t="shared" si="92"/>
        <v>26415.47</v>
      </c>
      <c r="AC1811" s="204">
        <v>37733.24</v>
      </c>
      <c r="AD1811" s="11"/>
      <c r="AE1811" s="4"/>
      <c r="AF1811" s="4"/>
    </row>
    <row r="1812" spans="1:32" x14ac:dyDescent="0.2">
      <c r="A1812" s="51"/>
      <c r="B1812" s="172"/>
      <c r="C1812" s="11" t="s">
        <v>85</v>
      </c>
      <c r="D1812" s="11"/>
      <c r="E1812" s="11" t="s">
        <v>86</v>
      </c>
      <c r="F1812" s="11">
        <v>16021</v>
      </c>
      <c r="G1812" s="11"/>
      <c r="H1812" s="11">
        <f t="shared" si="91"/>
        <v>52.41</v>
      </c>
      <c r="I1812" s="11"/>
      <c r="J1812" s="11">
        <v>1195.21</v>
      </c>
      <c r="K1812" s="11"/>
      <c r="M1812" s="11">
        <v>8</v>
      </c>
      <c r="N1812" s="64"/>
      <c r="P1812" s="189">
        <f t="shared" si="89"/>
        <v>149.40125</v>
      </c>
      <c r="Q1812" s="11"/>
      <c r="R1812" s="11"/>
      <c r="S1812" s="11"/>
      <c r="T1812" s="166">
        <f t="shared" si="90"/>
        <v>2002.625</v>
      </c>
      <c r="U1812" s="11"/>
      <c r="V1812" s="11"/>
      <c r="W1812" s="11"/>
      <c r="Y1812" s="11">
        <v>1195.21</v>
      </c>
      <c r="Z1812" s="11"/>
      <c r="AB1812" s="11">
        <f t="shared" si="92"/>
        <v>876.85</v>
      </c>
      <c r="AC1812" s="204">
        <v>1252.53</v>
      </c>
      <c r="AD1812" s="11"/>
      <c r="AE1812" s="4"/>
      <c r="AF1812" s="4"/>
    </row>
    <row r="1813" spans="1:32" x14ac:dyDescent="0.2">
      <c r="A1813" s="51"/>
      <c r="B1813" s="172"/>
      <c r="C1813" s="11" t="s">
        <v>87</v>
      </c>
      <c r="D1813" s="11"/>
      <c r="E1813" s="11" t="s">
        <v>88</v>
      </c>
      <c r="F1813" s="11">
        <v>20600</v>
      </c>
      <c r="G1813" s="11"/>
      <c r="H1813" s="11">
        <f t="shared" si="91"/>
        <v>67.39</v>
      </c>
      <c r="I1813" s="11"/>
      <c r="J1813" s="11">
        <v>3678.29</v>
      </c>
      <c r="K1813" s="11"/>
      <c r="M1813" s="11">
        <v>10</v>
      </c>
      <c r="N1813" s="64"/>
      <c r="P1813" s="189">
        <f t="shared" si="89"/>
        <v>367.82900000000001</v>
      </c>
      <c r="Q1813" s="11"/>
      <c r="R1813" s="11"/>
      <c r="S1813" s="11"/>
      <c r="T1813" s="166">
        <f t="shared" si="90"/>
        <v>2060</v>
      </c>
      <c r="U1813" s="11"/>
      <c r="V1813" s="11"/>
      <c r="W1813" s="11"/>
      <c r="Y1813" s="11">
        <v>3678.29</v>
      </c>
      <c r="Z1813" s="11"/>
      <c r="AB1813" s="11">
        <f t="shared" si="92"/>
        <v>2698.52</v>
      </c>
      <c r="AC1813" s="204">
        <v>3854.71</v>
      </c>
      <c r="AD1813" s="11"/>
      <c r="AE1813" s="4"/>
      <c r="AF1813" s="4"/>
    </row>
    <row r="1814" spans="1:32" x14ac:dyDescent="0.2">
      <c r="A1814" s="51"/>
      <c r="B1814" s="172"/>
      <c r="C1814" s="11" t="s">
        <v>89</v>
      </c>
      <c r="D1814" s="11"/>
      <c r="E1814" s="11" t="s">
        <v>90</v>
      </c>
      <c r="F1814" s="11">
        <v>77454</v>
      </c>
      <c r="G1814" s="11"/>
      <c r="H1814" s="11">
        <f t="shared" si="91"/>
        <v>253.36</v>
      </c>
      <c r="I1814" s="11"/>
      <c r="J1814" s="11">
        <v>11002.29</v>
      </c>
      <c r="K1814" s="11"/>
      <c r="M1814" s="11">
        <v>34</v>
      </c>
      <c r="N1814" s="64"/>
      <c r="P1814" s="189">
        <f t="shared" si="89"/>
        <v>323.59676470588238</v>
      </c>
      <c r="Q1814" s="11"/>
      <c r="R1814" s="11"/>
      <c r="S1814" s="11"/>
      <c r="T1814" s="166">
        <f t="shared" si="90"/>
        <v>2278.0588235294117</v>
      </c>
      <c r="U1814" s="11"/>
      <c r="V1814" s="11"/>
      <c r="W1814" s="11"/>
      <c r="Y1814" s="11">
        <v>11002.29</v>
      </c>
      <c r="Z1814" s="11"/>
      <c r="AB1814" s="11">
        <f t="shared" si="92"/>
        <v>8071.66</v>
      </c>
      <c r="AC1814" s="204">
        <v>11529.97</v>
      </c>
      <c r="AD1814" s="11"/>
      <c r="AE1814" s="4"/>
      <c r="AF1814" s="4"/>
    </row>
    <row r="1815" spans="1:32" x14ac:dyDescent="0.2">
      <c r="A1815" s="51"/>
      <c r="B1815" s="172"/>
      <c r="C1815" s="11" t="s">
        <v>89</v>
      </c>
      <c r="D1815" s="11"/>
      <c r="E1815" s="11" t="s">
        <v>91</v>
      </c>
      <c r="F1815" s="11">
        <v>384</v>
      </c>
      <c r="G1815" s="11"/>
      <c r="H1815" s="11">
        <f t="shared" si="91"/>
        <v>1.26</v>
      </c>
      <c r="I1815" s="11"/>
      <c r="J1815" s="11">
        <v>58.31</v>
      </c>
      <c r="K1815" s="11"/>
      <c r="M1815" s="11">
        <v>1</v>
      </c>
      <c r="N1815" s="64"/>
      <c r="P1815" s="189">
        <f t="shared" si="89"/>
        <v>58.31</v>
      </c>
      <c r="Q1815" s="11"/>
      <c r="R1815" s="11"/>
      <c r="S1815" s="11"/>
      <c r="T1815" s="166">
        <f t="shared" si="90"/>
        <v>384</v>
      </c>
      <c r="U1815" s="11"/>
      <c r="V1815" s="11"/>
      <c r="W1815" s="11"/>
      <c r="Y1815" s="11">
        <v>58.31</v>
      </c>
      <c r="Z1815" s="11"/>
      <c r="AB1815" s="11">
        <f t="shared" si="92"/>
        <v>42.78</v>
      </c>
      <c r="AC1815" s="204">
        <v>61.11</v>
      </c>
      <c r="AD1815" s="11"/>
      <c r="AE1815" s="4"/>
      <c r="AF1815" s="4"/>
    </row>
    <row r="1816" spans="1:32" x14ac:dyDescent="0.2">
      <c r="A1816" s="51"/>
      <c r="B1816" s="172"/>
      <c r="C1816" s="11" t="s">
        <v>92</v>
      </c>
      <c r="D1816" s="11"/>
      <c r="E1816" s="11" t="s">
        <v>93</v>
      </c>
      <c r="F1816" s="11">
        <v>280</v>
      </c>
      <c r="G1816" s="11"/>
      <c r="H1816" s="11">
        <f t="shared" si="91"/>
        <v>0.92</v>
      </c>
      <c r="I1816" s="11"/>
      <c r="J1816" s="11">
        <v>58.98</v>
      </c>
      <c r="K1816" s="11"/>
      <c r="M1816" s="11">
        <v>1</v>
      </c>
      <c r="N1816" s="64"/>
      <c r="P1816" s="189">
        <f t="shared" si="89"/>
        <v>58.98</v>
      </c>
      <c r="Q1816" s="11"/>
      <c r="R1816" s="11"/>
      <c r="S1816" s="11"/>
      <c r="T1816" s="166">
        <f t="shared" si="90"/>
        <v>280</v>
      </c>
      <c r="U1816" s="11"/>
      <c r="V1816" s="11"/>
      <c r="W1816" s="11"/>
      <c r="Y1816" s="11">
        <v>58.98</v>
      </c>
      <c r="Z1816" s="11"/>
      <c r="AB1816" s="11">
        <f t="shared" si="92"/>
        <v>43.27</v>
      </c>
      <c r="AC1816" s="204">
        <v>61.81</v>
      </c>
      <c r="AD1816" s="11"/>
      <c r="AE1816" s="4"/>
      <c r="AF1816" s="4"/>
    </row>
    <row r="1817" spans="1:32" x14ac:dyDescent="0.2">
      <c r="A1817" s="51"/>
      <c r="B1817" s="172"/>
      <c r="C1817" s="11" t="s">
        <v>92</v>
      </c>
      <c r="D1817" s="11"/>
      <c r="E1817" s="11" t="s">
        <v>94</v>
      </c>
      <c r="F1817" s="11">
        <v>840629</v>
      </c>
      <c r="G1817" s="11"/>
      <c r="H1817" s="11">
        <f t="shared" si="91"/>
        <v>2749.8</v>
      </c>
      <c r="I1817" s="11"/>
      <c r="J1817" s="11">
        <v>129376.93</v>
      </c>
      <c r="K1817" s="11"/>
      <c r="M1817" s="11">
        <v>484</v>
      </c>
      <c r="N1817" s="64"/>
      <c r="P1817" s="189">
        <f t="shared" si="89"/>
        <v>267.30770661157021</v>
      </c>
      <c r="Q1817" s="11"/>
      <c r="R1817" s="11"/>
      <c r="S1817" s="11"/>
      <c r="T1817" s="166">
        <f t="shared" si="90"/>
        <v>1736.8367768595042</v>
      </c>
      <c r="U1817" s="11"/>
      <c r="V1817" s="11"/>
      <c r="W1817" s="11"/>
      <c r="Y1817" s="11">
        <v>129376.93</v>
      </c>
      <c r="Z1817" s="11"/>
      <c r="AB1817" s="11">
        <f t="shared" si="92"/>
        <v>94915.34</v>
      </c>
      <c r="AC1817" s="204">
        <v>135582.01999999999</v>
      </c>
      <c r="AD1817" s="11"/>
      <c r="AE1817" s="4"/>
      <c r="AF1817" s="4"/>
    </row>
    <row r="1818" spans="1:32" x14ac:dyDescent="0.2">
      <c r="A1818" s="51"/>
      <c r="B1818" s="172"/>
      <c r="C1818" s="11" t="s">
        <v>97</v>
      </c>
      <c r="D1818" s="11"/>
      <c r="E1818" s="11" t="s">
        <v>98</v>
      </c>
      <c r="F1818" s="11">
        <v>133823</v>
      </c>
      <c r="G1818" s="11"/>
      <c r="H1818" s="11">
        <f t="shared" si="91"/>
        <v>437.75</v>
      </c>
      <c r="I1818" s="11"/>
      <c r="J1818" s="11">
        <v>23585.200000000001</v>
      </c>
      <c r="K1818" s="11"/>
      <c r="M1818" s="11">
        <v>40</v>
      </c>
      <c r="N1818" s="64"/>
      <c r="P1818" s="189">
        <f t="shared" si="89"/>
        <v>589.63</v>
      </c>
      <c r="Q1818" s="11"/>
      <c r="R1818" s="11"/>
      <c r="S1818" s="11"/>
      <c r="T1818" s="166">
        <f t="shared" si="90"/>
        <v>3345.5749999999998</v>
      </c>
      <c r="U1818" s="11"/>
      <c r="V1818" s="11"/>
      <c r="W1818" s="11"/>
      <c r="Y1818" s="11">
        <v>23585.200000000001</v>
      </c>
      <c r="Z1818" s="11"/>
      <c r="AB1818" s="11">
        <f t="shared" si="92"/>
        <v>17302.91</v>
      </c>
      <c r="AC1818" s="204">
        <v>24716.38</v>
      </c>
      <c r="AD1818" s="11"/>
      <c r="AE1818" s="4"/>
      <c r="AF1818" s="4"/>
    </row>
    <row r="1819" spans="1:32" x14ac:dyDescent="0.2">
      <c r="A1819" s="51"/>
      <c r="B1819" s="172"/>
      <c r="C1819" s="11" t="s">
        <v>97</v>
      </c>
      <c r="D1819" s="11"/>
      <c r="E1819" s="11" t="s">
        <v>75</v>
      </c>
      <c r="F1819" s="11">
        <v>1095525</v>
      </c>
      <c r="G1819" s="11"/>
      <c r="H1819" s="11">
        <f t="shared" si="91"/>
        <v>3583.59</v>
      </c>
      <c r="I1819" s="11"/>
      <c r="J1819" s="11">
        <v>164729.61999999991</v>
      </c>
      <c r="K1819" s="11"/>
      <c r="M1819" s="11">
        <v>342</v>
      </c>
      <c r="N1819" s="64"/>
      <c r="P1819" s="189">
        <f t="shared" si="89"/>
        <v>481.66555555555527</v>
      </c>
      <c r="Q1819" s="11"/>
      <c r="R1819" s="11"/>
      <c r="S1819" s="11"/>
      <c r="T1819" s="166">
        <f t="shared" si="90"/>
        <v>3203.2894736842104</v>
      </c>
      <c r="U1819" s="11"/>
      <c r="V1819" s="11"/>
      <c r="W1819" s="11"/>
      <c r="Y1819" s="11">
        <v>164729.61999999991</v>
      </c>
      <c r="Z1819" s="11"/>
      <c r="AB1819" s="11">
        <f t="shared" si="92"/>
        <v>120851.28</v>
      </c>
      <c r="AC1819" s="204">
        <v>172630.27</v>
      </c>
      <c r="AD1819" s="11"/>
      <c r="AE1819" s="4"/>
      <c r="AF1819" s="4"/>
    </row>
    <row r="1820" spans="1:32" x14ac:dyDescent="0.2">
      <c r="A1820" s="51"/>
      <c r="B1820" s="172"/>
      <c r="C1820" s="11" t="s">
        <v>99</v>
      </c>
      <c r="D1820" s="11"/>
      <c r="E1820" s="11" t="s">
        <v>100</v>
      </c>
      <c r="F1820" s="11">
        <v>14408</v>
      </c>
      <c r="G1820" s="11"/>
      <c r="H1820" s="11">
        <f t="shared" si="91"/>
        <v>47.13</v>
      </c>
      <c r="I1820" s="11"/>
      <c r="J1820" s="11">
        <v>1130.27</v>
      </c>
      <c r="K1820" s="11"/>
      <c r="M1820" s="11">
        <v>5</v>
      </c>
      <c r="N1820" s="64"/>
      <c r="P1820" s="189">
        <f t="shared" si="89"/>
        <v>226.054</v>
      </c>
      <c r="Q1820" s="11"/>
      <c r="R1820" s="11"/>
      <c r="S1820" s="11"/>
      <c r="T1820" s="166">
        <f t="shared" si="90"/>
        <v>2881.6</v>
      </c>
      <c r="U1820" s="11"/>
      <c r="V1820" s="11"/>
      <c r="W1820" s="11"/>
      <c r="Y1820" s="11">
        <v>1130.27</v>
      </c>
      <c r="Z1820" s="11"/>
      <c r="AB1820" s="11">
        <f t="shared" si="92"/>
        <v>829.2</v>
      </c>
      <c r="AC1820" s="204">
        <v>1184.48</v>
      </c>
      <c r="AD1820" s="11"/>
      <c r="AE1820" s="4"/>
      <c r="AF1820" s="4"/>
    </row>
    <row r="1821" spans="1:32" x14ac:dyDescent="0.2">
      <c r="A1821" s="51"/>
      <c r="B1821" s="172"/>
      <c r="C1821" s="11" t="s">
        <v>99</v>
      </c>
      <c r="D1821" s="11"/>
      <c r="E1821" s="11" t="s">
        <v>101</v>
      </c>
      <c r="F1821" s="11">
        <v>4114</v>
      </c>
      <c r="G1821" s="11"/>
      <c r="H1821" s="11">
        <f t="shared" si="91"/>
        <v>13.46</v>
      </c>
      <c r="I1821" s="11"/>
      <c r="J1821" s="11">
        <v>638.32000000000005</v>
      </c>
      <c r="K1821" s="11"/>
      <c r="M1821" s="11">
        <v>1</v>
      </c>
      <c r="N1821" s="64"/>
      <c r="P1821" s="189">
        <f t="shared" si="89"/>
        <v>638.32000000000005</v>
      </c>
      <c r="Q1821" s="11"/>
      <c r="R1821" s="11"/>
      <c r="S1821" s="11"/>
      <c r="T1821" s="166">
        <f t="shared" si="90"/>
        <v>4114</v>
      </c>
      <c r="U1821" s="11"/>
      <c r="V1821" s="11"/>
      <c r="W1821" s="11"/>
      <c r="Y1821" s="11">
        <v>638.32000000000005</v>
      </c>
      <c r="Z1821" s="11"/>
      <c r="AB1821" s="11">
        <f t="shared" si="92"/>
        <v>468.29</v>
      </c>
      <c r="AC1821" s="204">
        <v>668.93</v>
      </c>
      <c r="AD1821" s="11"/>
      <c r="AE1821" s="4"/>
      <c r="AF1821" s="4"/>
    </row>
    <row r="1822" spans="1:32" x14ac:dyDescent="0.2">
      <c r="A1822" s="51"/>
      <c r="B1822" s="172"/>
      <c r="C1822" s="11" t="s">
        <v>99</v>
      </c>
      <c r="D1822" s="11"/>
      <c r="E1822" s="11" t="s">
        <v>102</v>
      </c>
      <c r="F1822" s="11">
        <v>270754</v>
      </c>
      <c r="G1822" s="11"/>
      <c r="H1822" s="11">
        <f t="shared" si="91"/>
        <v>885.67</v>
      </c>
      <c r="I1822" s="11"/>
      <c r="J1822" s="11">
        <v>35564.990000000005</v>
      </c>
      <c r="K1822" s="11"/>
      <c r="M1822" s="11">
        <v>150</v>
      </c>
      <c r="N1822" s="64"/>
      <c r="P1822" s="189">
        <f t="shared" si="89"/>
        <v>237.09993333333338</v>
      </c>
      <c r="Q1822" s="11"/>
      <c r="R1822" s="11"/>
      <c r="S1822" s="11"/>
      <c r="T1822" s="166">
        <f t="shared" si="90"/>
        <v>1805.0266666666666</v>
      </c>
      <c r="U1822" s="11"/>
      <c r="V1822" s="11"/>
      <c r="W1822" s="11"/>
      <c r="Y1822" s="11">
        <v>35564.990000000005</v>
      </c>
      <c r="Z1822" s="11"/>
      <c r="AB1822" s="11">
        <f t="shared" si="92"/>
        <v>26091.69</v>
      </c>
      <c r="AC1822" s="204">
        <v>37270.730000000003</v>
      </c>
      <c r="AD1822" s="11"/>
      <c r="AE1822" s="4"/>
      <c r="AF1822" s="4"/>
    </row>
    <row r="1823" spans="1:32" x14ac:dyDescent="0.2">
      <c r="A1823" s="51"/>
      <c r="B1823" s="172"/>
      <c r="C1823" s="11" t="s">
        <v>99</v>
      </c>
      <c r="D1823" s="11"/>
      <c r="E1823" s="11" t="s">
        <v>103</v>
      </c>
      <c r="F1823" s="11">
        <v>256483</v>
      </c>
      <c r="G1823" s="11"/>
      <c r="H1823" s="11">
        <f t="shared" si="91"/>
        <v>838.99</v>
      </c>
      <c r="I1823" s="11"/>
      <c r="J1823" s="11">
        <v>44918.269999999968</v>
      </c>
      <c r="K1823" s="11"/>
      <c r="M1823" s="11">
        <v>150</v>
      </c>
      <c r="N1823" s="64"/>
      <c r="P1823" s="189">
        <f t="shared" si="89"/>
        <v>299.45513333333309</v>
      </c>
      <c r="Q1823" s="11"/>
      <c r="R1823" s="11"/>
      <c r="S1823" s="11"/>
      <c r="T1823" s="166">
        <f t="shared" si="90"/>
        <v>1709.8866666666668</v>
      </c>
      <c r="U1823" s="11"/>
      <c r="V1823" s="11"/>
      <c r="W1823" s="11"/>
      <c r="Y1823" s="11">
        <v>44918.269999999968</v>
      </c>
      <c r="Z1823" s="11"/>
      <c r="AB1823" s="11">
        <f t="shared" si="92"/>
        <v>32953.58</v>
      </c>
      <c r="AC1823" s="204">
        <v>47072.61</v>
      </c>
      <c r="AD1823" s="11"/>
      <c r="AE1823" s="4"/>
      <c r="AF1823" s="4"/>
    </row>
    <row r="1824" spans="1:32" x14ac:dyDescent="0.2">
      <c r="A1824" s="51"/>
      <c r="B1824" s="172"/>
      <c r="C1824" s="11" t="s">
        <v>104</v>
      </c>
      <c r="D1824" s="11"/>
      <c r="E1824" s="11" t="s">
        <v>105</v>
      </c>
      <c r="F1824" s="11">
        <v>65197</v>
      </c>
      <c r="G1824" s="11"/>
      <c r="H1824" s="11">
        <f t="shared" si="91"/>
        <v>213.27</v>
      </c>
      <c r="I1824" s="11"/>
      <c r="J1824" s="11">
        <v>11860.09</v>
      </c>
      <c r="K1824" s="11"/>
      <c r="M1824" s="11">
        <v>68</v>
      </c>
      <c r="N1824" s="64"/>
      <c r="P1824" s="189">
        <f t="shared" si="89"/>
        <v>174.41308823529411</v>
      </c>
      <c r="Q1824" s="11"/>
      <c r="R1824" s="11"/>
      <c r="S1824" s="11"/>
      <c r="T1824" s="166">
        <f t="shared" si="90"/>
        <v>958.77941176470586</v>
      </c>
      <c r="U1824" s="11"/>
      <c r="V1824" s="11"/>
      <c r="W1824" s="11"/>
      <c r="Y1824" s="11">
        <v>11860.09</v>
      </c>
      <c r="Z1824" s="11"/>
      <c r="AB1824" s="11">
        <f t="shared" si="92"/>
        <v>8700.9699999999993</v>
      </c>
      <c r="AC1824" s="204">
        <v>12428.92</v>
      </c>
      <c r="AD1824" s="11"/>
      <c r="AE1824" s="4"/>
      <c r="AF1824" s="4"/>
    </row>
    <row r="1825" spans="1:32" x14ac:dyDescent="0.2">
      <c r="A1825" s="51"/>
      <c r="B1825" s="172"/>
      <c r="C1825" s="11" t="s">
        <v>106</v>
      </c>
      <c r="D1825" s="11"/>
      <c r="E1825" s="11" t="s">
        <v>332</v>
      </c>
      <c r="F1825" s="11">
        <v>34</v>
      </c>
      <c r="G1825" s="11"/>
      <c r="H1825" s="11">
        <f t="shared" si="91"/>
        <v>0.11</v>
      </c>
      <c r="I1825" s="11"/>
      <c r="J1825" s="11">
        <v>27.04</v>
      </c>
      <c r="K1825" s="11"/>
      <c r="M1825" s="11">
        <v>1</v>
      </c>
      <c r="N1825" s="64"/>
      <c r="P1825" s="189">
        <f t="shared" si="89"/>
        <v>27.04</v>
      </c>
      <c r="Q1825" s="11"/>
      <c r="R1825" s="11"/>
      <c r="S1825" s="11"/>
      <c r="T1825" s="166">
        <f t="shared" si="90"/>
        <v>34</v>
      </c>
      <c r="U1825" s="11"/>
      <c r="V1825" s="11"/>
      <c r="W1825" s="11"/>
      <c r="Y1825" s="11">
        <v>27.04</v>
      </c>
      <c r="Z1825" s="11"/>
      <c r="AB1825" s="11">
        <f t="shared" si="92"/>
        <v>19.84</v>
      </c>
      <c r="AC1825" s="204">
        <v>28.34</v>
      </c>
      <c r="AD1825" s="11"/>
      <c r="AE1825" s="4"/>
      <c r="AF1825" s="4"/>
    </row>
    <row r="1826" spans="1:32" x14ac:dyDescent="0.2">
      <c r="A1826" s="51"/>
      <c r="B1826" s="172"/>
      <c r="C1826" s="11" t="s">
        <v>108</v>
      </c>
      <c r="D1826" s="11"/>
      <c r="E1826" s="11" t="s">
        <v>77</v>
      </c>
      <c r="F1826" s="11">
        <v>8</v>
      </c>
      <c r="G1826" s="11"/>
      <c r="H1826" s="11">
        <f t="shared" si="91"/>
        <v>0.03</v>
      </c>
      <c r="I1826" s="11"/>
      <c r="J1826" s="11">
        <v>27.83</v>
      </c>
      <c r="K1826" s="11"/>
      <c r="M1826" s="11">
        <v>2</v>
      </c>
      <c r="N1826" s="64"/>
      <c r="P1826" s="189">
        <f t="shared" si="89"/>
        <v>13.914999999999999</v>
      </c>
      <c r="Q1826" s="11"/>
      <c r="R1826" s="11"/>
      <c r="S1826" s="11"/>
      <c r="T1826" s="166">
        <f t="shared" si="90"/>
        <v>4</v>
      </c>
      <c r="U1826" s="11"/>
      <c r="V1826" s="11"/>
      <c r="W1826" s="11"/>
      <c r="Y1826" s="11">
        <v>27.83</v>
      </c>
      <c r="Z1826" s="11"/>
      <c r="AB1826" s="11">
        <f t="shared" si="92"/>
        <v>20.420000000000002</v>
      </c>
      <c r="AC1826" s="204">
        <v>29.16</v>
      </c>
      <c r="AD1826" s="11"/>
      <c r="AE1826" s="4"/>
      <c r="AF1826" s="4"/>
    </row>
    <row r="1827" spans="1:32" x14ac:dyDescent="0.2">
      <c r="A1827" s="51"/>
      <c r="B1827" s="172"/>
      <c r="C1827" s="11" t="s">
        <v>589</v>
      </c>
      <c r="D1827" s="11"/>
      <c r="E1827" s="11" t="s">
        <v>77</v>
      </c>
      <c r="F1827" s="11">
        <v>45665</v>
      </c>
      <c r="G1827" s="11"/>
      <c r="H1827" s="11">
        <f t="shared" si="91"/>
        <v>149.38</v>
      </c>
      <c r="I1827" s="11"/>
      <c r="J1827" s="11">
        <v>3177.4900000000002</v>
      </c>
      <c r="K1827" s="11"/>
      <c r="M1827" s="11">
        <v>13</v>
      </c>
      <c r="N1827" s="64"/>
      <c r="P1827" s="189">
        <f t="shared" si="89"/>
        <v>244.4223076923077</v>
      </c>
      <c r="Q1827" s="11"/>
      <c r="R1827" s="11"/>
      <c r="S1827" s="11"/>
      <c r="T1827" s="166">
        <f t="shared" si="90"/>
        <v>3512.6923076923076</v>
      </c>
      <c r="U1827" s="11"/>
      <c r="V1827" s="11"/>
      <c r="W1827" s="11"/>
      <c r="Y1827" s="11">
        <v>3177.4900000000002</v>
      </c>
      <c r="Z1827" s="11"/>
      <c r="AB1827" s="11">
        <f t="shared" si="92"/>
        <v>2331.12</v>
      </c>
      <c r="AC1827" s="204">
        <v>3329.89</v>
      </c>
      <c r="AD1827" s="11"/>
      <c r="AE1827" s="4"/>
      <c r="AF1827" s="4"/>
    </row>
    <row r="1828" spans="1:32" x14ac:dyDescent="0.2">
      <c r="A1828" s="51"/>
      <c r="B1828" s="172"/>
      <c r="C1828" s="11" t="s">
        <v>109</v>
      </c>
      <c r="D1828" s="11"/>
      <c r="E1828" s="11" t="s">
        <v>142</v>
      </c>
      <c r="F1828" s="11">
        <v>11</v>
      </c>
      <c r="G1828" s="11"/>
      <c r="H1828" s="11">
        <f t="shared" si="91"/>
        <v>0.04</v>
      </c>
      <c r="I1828" s="11"/>
      <c r="J1828" s="11">
        <v>24.85</v>
      </c>
      <c r="K1828" s="11"/>
      <c r="M1828" s="11">
        <v>1</v>
      </c>
      <c r="N1828" s="64"/>
      <c r="P1828" s="189">
        <f t="shared" si="89"/>
        <v>24.85</v>
      </c>
      <c r="Q1828" s="11"/>
      <c r="R1828" s="11"/>
      <c r="S1828" s="11"/>
      <c r="T1828" s="166">
        <f t="shared" si="90"/>
        <v>11</v>
      </c>
      <c r="U1828" s="11"/>
      <c r="V1828" s="11"/>
      <c r="W1828" s="11"/>
      <c r="Y1828" s="11">
        <v>24.85</v>
      </c>
      <c r="Z1828" s="11"/>
      <c r="AB1828" s="11">
        <f t="shared" si="92"/>
        <v>18.23</v>
      </c>
      <c r="AC1828" s="204">
        <v>26.04</v>
      </c>
      <c r="AD1828" s="11"/>
      <c r="AE1828" s="4"/>
      <c r="AF1828" s="4"/>
    </row>
    <row r="1829" spans="1:32" x14ac:dyDescent="0.2">
      <c r="A1829" s="51"/>
      <c r="B1829" s="172"/>
      <c r="C1829" s="11" t="s">
        <v>109</v>
      </c>
      <c r="D1829" s="11"/>
      <c r="E1829" s="11" t="s">
        <v>101</v>
      </c>
      <c r="F1829" s="11"/>
      <c r="G1829" s="11"/>
      <c r="H1829" s="11">
        <f t="shared" si="91"/>
        <v>0</v>
      </c>
      <c r="I1829" s="11"/>
      <c r="J1829" s="11">
        <v>12.16</v>
      </c>
      <c r="K1829" s="11"/>
      <c r="M1829" s="11">
        <v>1</v>
      </c>
      <c r="N1829" s="64"/>
      <c r="P1829" s="189">
        <f t="shared" si="89"/>
        <v>12.16</v>
      </c>
      <c r="Q1829" s="11"/>
      <c r="R1829" s="11"/>
      <c r="S1829" s="11"/>
      <c r="T1829" s="166">
        <f t="shared" si="90"/>
        <v>0</v>
      </c>
      <c r="U1829" s="11"/>
      <c r="V1829" s="11"/>
      <c r="W1829" s="11"/>
      <c r="Y1829" s="11">
        <v>12.16</v>
      </c>
      <c r="Z1829" s="11"/>
      <c r="AB1829" s="11">
        <f t="shared" si="92"/>
        <v>8.92</v>
      </c>
      <c r="AC1829" s="204">
        <v>12.74</v>
      </c>
      <c r="AD1829" s="11"/>
      <c r="AE1829" s="4"/>
      <c r="AF1829" s="4"/>
    </row>
    <row r="1830" spans="1:32" x14ac:dyDescent="0.2">
      <c r="A1830" s="51"/>
      <c r="B1830" s="172"/>
      <c r="C1830" s="11" t="s">
        <v>110</v>
      </c>
      <c r="D1830" s="11"/>
      <c r="E1830" s="11" t="s">
        <v>100</v>
      </c>
      <c r="F1830" s="11">
        <v>914783</v>
      </c>
      <c r="G1830" s="11"/>
      <c r="H1830" s="11">
        <f t="shared" si="91"/>
        <v>2992.36</v>
      </c>
      <c r="I1830" s="11"/>
      <c r="J1830" s="11">
        <v>123901.27000000012</v>
      </c>
      <c r="K1830" s="11"/>
      <c r="M1830" s="11">
        <v>494</v>
      </c>
      <c r="N1830" s="64"/>
      <c r="P1830" s="189">
        <f t="shared" si="89"/>
        <v>250.81228744939295</v>
      </c>
      <c r="Q1830" s="11"/>
      <c r="R1830" s="11"/>
      <c r="S1830" s="11"/>
      <c r="T1830" s="166">
        <f t="shared" si="90"/>
        <v>1851.7874493927125</v>
      </c>
      <c r="U1830" s="11"/>
      <c r="V1830" s="11"/>
      <c r="W1830" s="11"/>
      <c r="Y1830" s="11">
        <v>123901.27000000012</v>
      </c>
      <c r="Z1830" s="11"/>
      <c r="AB1830" s="11">
        <f t="shared" si="92"/>
        <v>90898.21</v>
      </c>
      <c r="AC1830" s="204">
        <v>129843.74</v>
      </c>
      <c r="AD1830" s="11"/>
      <c r="AE1830" s="4"/>
      <c r="AF1830" s="4"/>
    </row>
    <row r="1831" spans="1:32" x14ac:dyDescent="0.2">
      <c r="A1831" s="51"/>
      <c r="B1831" s="172"/>
      <c r="C1831" s="11" t="s">
        <v>111</v>
      </c>
      <c r="D1831" s="11"/>
      <c r="E1831" s="11" t="s">
        <v>100</v>
      </c>
      <c r="F1831" s="11">
        <v>8347</v>
      </c>
      <c r="G1831" s="11"/>
      <c r="H1831" s="11">
        <f t="shared" si="91"/>
        <v>27.3</v>
      </c>
      <c r="I1831" s="11"/>
      <c r="J1831" s="11">
        <v>1263.9199999999998</v>
      </c>
      <c r="K1831" s="11"/>
      <c r="M1831" s="11">
        <v>4</v>
      </c>
      <c r="N1831" s="64"/>
      <c r="P1831" s="189">
        <f t="shared" si="89"/>
        <v>315.97999999999996</v>
      </c>
      <c r="Q1831" s="11"/>
      <c r="R1831" s="11"/>
      <c r="S1831" s="11"/>
      <c r="T1831" s="166">
        <f t="shared" si="90"/>
        <v>2086.75</v>
      </c>
      <c r="U1831" s="11"/>
      <c r="V1831" s="11"/>
      <c r="W1831" s="11"/>
      <c r="Y1831" s="11">
        <v>1263.9199999999998</v>
      </c>
      <c r="Z1831" s="11"/>
      <c r="AB1831" s="11">
        <f t="shared" si="92"/>
        <v>927.25</v>
      </c>
      <c r="AC1831" s="204">
        <v>1324.54</v>
      </c>
      <c r="AD1831" s="11"/>
      <c r="AE1831" s="4"/>
      <c r="AF1831" s="4"/>
    </row>
    <row r="1832" spans="1:32" x14ac:dyDescent="0.2">
      <c r="A1832" s="51"/>
      <c r="B1832" s="172"/>
      <c r="C1832" s="11" t="s">
        <v>112</v>
      </c>
      <c r="D1832" s="11"/>
      <c r="E1832" s="11" t="s">
        <v>100</v>
      </c>
      <c r="F1832" s="11">
        <v>22093</v>
      </c>
      <c r="G1832" s="11"/>
      <c r="H1832" s="11">
        <f t="shared" si="91"/>
        <v>72.27</v>
      </c>
      <c r="I1832" s="11"/>
      <c r="J1832" s="11">
        <v>2127.3199999999997</v>
      </c>
      <c r="K1832" s="11"/>
      <c r="M1832" s="11">
        <v>16</v>
      </c>
      <c r="N1832" s="64"/>
      <c r="P1832" s="189">
        <f t="shared" si="89"/>
        <v>132.95749999999998</v>
      </c>
      <c r="Q1832" s="11"/>
      <c r="R1832" s="11"/>
      <c r="S1832" s="11"/>
      <c r="T1832" s="166">
        <f t="shared" si="90"/>
        <v>1380.8125</v>
      </c>
      <c r="U1832" s="11"/>
      <c r="V1832" s="11"/>
      <c r="W1832" s="11"/>
      <c r="Y1832" s="11">
        <v>2127.3199999999997</v>
      </c>
      <c r="Z1832" s="11"/>
      <c r="AB1832" s="11">
        <f t="shared" si="92"/>
        <v>1560.67</v>
      </c>
      <c r="AC1832" s="204">
        <v>2229.35</v>
      </c>
      <c r="AD1832" s="11"/>
      <c r="AE1832" s="4"/>
      <c r="AF1832" s="4"/>
    </row>
    <row r="1833" spans="1:32" x14ac:dyDescent="0.2">
      <c r="A1833" s="51"/>
      <c r="B1833" s="172"/>
      <c r="C1833" s="11" t="s">
        <v>113</v>
      </c>
      <c r="D1833" s="11"/>
      <c r="E1833" s="11" t="s">
        <v>100</v>
      </c>
      <c r="F1833" s="11">
        <v>14277</v>
      </c>
      <c r="G1833" s="11"/>
      <c r="H1833" s="11">
        <f t="shared" si="91"/>
        <v>46.7</v>
      </c>
      <c r="I1833" s="11"/>
      <c r="J1833" s="11">
        <v>1302.4000000000001</v>
      </c>
      <c r="K1833" s="11"/>
      <c r="M1833" s="11">
        <v>10</v>
      </c>
      <c r="N1833" s="64"/>
      <c r="P1833" s="189">
        <f t="shared" si="89"/>
        <v>130.24</v>
      </c>
      <c r="Q1833" s="11"/>
      <c r="R1833" s="11"/>
      <c r="S1833" s="11"/>
      <c r="T1833" s="166">
        <f t="shared" si="90"/>
        <v>1427.7</v>
      </c>
      <c r="U1833" s="11"/>
      <c r="V1833" s="11"/>
      <c r="W1833" s="11"/>
      <c r="Y1833" s="11">
        <v>1302.4000000000001</v>
      </c>
      <c r="Z1833" s="11"/>
      <c r="AB1833" s="11">
        <f t="shared" si="92"/>
        <v>955.49</v>
      </c>
      <c r="AC1833" s="204">
        <v>1364.86</v>
      </c>
      <c r="AD1833" s="11"/>
      <c r="AE1833" s="4"/>
      <c r="AF1833" s="4"/>
    </row>
    <row r="1834" spans="1:32" x14ac:dyDescent="0.2">
      <c r="A1834" s="51"/>
      <c r="B1834" s="172"/>
      <c r="C1834" s="11" t="s">
        <v>114</v>
      </c>
      <c r="D1834" s="11"/>
      <c r="E1834" s="11" t="s">
        <v>100</v>
      </c>
      <c r="F1834" s="11">
        <v>33932</v>
      </c>
      <c r="G1834" s="11"/>
      <c r="H1834" s="11">
        <f t="shared" si="91"/>
        <v>111</v>
      </c>
      <c r="I1834" s="11"/>
      <c r="J1834" s="11">
        <v>6547.2800000000007</v>
      </c>
      <c r="K1834" s="11"/>
      <c r="M1834" s="11">
        <v>11</v>
      </c>
      <c r="N1834" s="64"/>
      <c r="P1834" s="189">
        <f t="shared" si="89"/>
        <v>595.20727272727277</v>
      </c>
      <c r="Q1834" s="11"/>
      <c r="R1834" s="11"/>
      <c r="S1834" s="11"/>
      <c r="T1834" s="166">
        <f t="shared" si="90"/>
        <v>3084.7272727272725</v>
      </c>
      <c r="U1834" s="11"/>
      <c r="V1834" s="11"/>
      <c r="W1834" s="11"/>
      <c r="Y1834" s="11">
        <v>6547.2800000000007</v>
      </c>
      <c r="Z1834" s="11"/>
      <c r="AB1834" s="11">
        <f t="shared" si="92"/>
        <v>4803.3100000000004</v>
      </c>
      <c r="AC1834" s="204">
        <v>6861.3</v>
      </c>
      <c r="AD1834" s="11"/>
      <c r="AE1834" s="4"/>
      <c r="AF1834" s="4"/>
    </row>
    <row r="1835" spans="1:32" x14ac:dyDescent="0.2">
      <c r="A1835" s="51"/>
      <c r="B1835" s="172"/>
      <c r="C1835" s="11" t="s">
        <v>115</v>
      </c>
      <c r="D1835" s="11"/>
      <c r="E1835" s="11" t="s">
        <v>101</v>
      </c>
      <c r="F1835" s="11">
        <v>134466</v>
      </c>
      <c r="G1835" s="11"/>
      <c r="H1835" s="11">
        <f t="shared" si="91"/>
        <v>439.85</v>
      </c>
      <c r="I1835" s="11"/>
      <c r="J1835" s="11">
        <v>14988.029999999997</v>
      </c>
      <c r="K1835" s="11"/>
      <c r="M1835" s="11">
        <v>66</v>
      </c>
      <c r="N1835" s="64"/>
      <c r="P1835" s="189">
        <f t="shared" si="89"/>
        <v>227.09136363636358</v>
      </c>
      <c r="Q1835" s="11"/>
      <c r="R1835" s="11"/>
      <c r="S1835" s="11"/>
      <c r="T1835" s="166">
        <f t="shared" si="90"/>
        <v>2037.3636363636363</v>
      </c>
      <c r="U1835" s="11"/>
      <c r="V1835" s="11"/>
      <c r="W1835" s="11"/>
      <c r="Y1835" s="11">
        <v>14988.029999999997</v>
      </c>
      <c r="Z1835" s="11"/>
      <c r="AB1835" s="11">
        <f t="shared" si="92"/>
        <v>10995.73</v>
      </c>
      <c r="AC1835" s="204">
        <v>15706.88</v>
      </c>
      <c r="AD1835" s="11"/>
      <c r="AE1835" s="4"/>
      <c r="AF1835" s="4"/>
    </row>
    <row r="1836" spans="1:32" x14ac:dyDescent="0.2">
      <c r="A1836" s="51"/>
      <c r="B1836" s="172"/>
      <c r="C1836" s="11" t="s">
        <v>116</v>
      </c>
      <c r="D1836" s="11"/>
      <c r="E1836" s="11" t="s">
        <v>117</v>
      </c>
      <c r="F1836" s="11">
        <v>426</v>
      </c>
      <c r="G1836" s="11"/>
      <c r="H1836" s="11">
        <f t="shared" si="91"/>
        <v>1.39</v>
      </c>
      <c r="I1836" s="11"/>
      <c r="J1836" s="11">
        <v>134.94999999999999</v>
      </c>
      <c r="K1836" s="11"/>
      <c r="M1836" s="11">
        <v>1</v>
      </c>
      <c r="N1836" s="64"/>
      <c r="P1836" s="189">
        <f t="shared" si="89"/>
        <v>134.94999999999999</v>
      </c>
      <c r="Q1836" s="11"/>
      <c r="R1836" s="11"/>
      <c r="S1836" s="11"/>
      <c r="T1836" s="166">
        <f t="shared" si="90"/>
        <v>426</v>
      </c>
      <c r="U1836" s="11"/>
      <c r="V1836" s="11"/>
      <c r="W1836" s="11"/>
      <c r="Y1836" s="11">
        <v>134.94999999999999</v>
      </c>
      <c r="Z1836" s="11"/>
      <c r="AB1836" s="11">
        <f t="shared" si="92"/>
        <v>99</v>
      </c>
      <c r="AC1836" s="204">
        <v>141.41999999999999</v>
      </c>
      <c r="AD1836" s="11"/>
      <c r="AE1836" s="4"/>
      <c r="AF1836" s="4"/>
    </row>
    <row r="1837" spans="1:32" x14ac:dyDescent="0.2">
      <c r="A1837" s="51"/>
      <c r="B1837" s="172"/>
      <c r="C1837" s="11" t="s">
        <v>118</v>
      </c>
      <c r="D1837" s="11"/>
      <c r="E1837" s="11" t="s">
        <v>88</v>
      </c>
      <c r="F1837" s="11">
        <v>226931</v>
      </c>
      <c r="G1837" s="11"/>
      <c r="H1837" s="11">
        <f t="shared" si="91"/>
        <v>742.32</v>
      </c>
      <c r="I1837" s="11"/>
      <c r="J1837" s="11">
        <v>12658.079999999996</v>
      </c>
      <c r="K1837" s="11"/>
      <c r="M1837" s="11">
        <v>14</v>
      </c>
      <c r="N1837" s="64"/>
      <c r="P1837" s="189">
        <f t="shared" si="89"/>
        <v>904.14857142857113</v>
      </c>
      <c r="Q1837" s="11"/>
      <c r="R1837" s="11"/>
      <c r="S1837" s="11"/>
      <c r="T1837" s="166">
        <f t="shared" si="90"/>
        <v>16209.357142857143</v>
      </c>
      <c r="U1837" s="11"/>
      <c r="V1837" s="11"/>
      <c r="W1837" s="11"/>
      <c r="Y1837" s="11">
        <v>12658.079999999996</v>
      </c>
      <c r="Z1837" s="11"/>
      <c r="AB1837" s="11">
        <f t="shared" si="92"/>
        <v>9286.4</v>
      </c>
      <c r="AC1837" s="204">
        <v>13265.18</v>
      </c>
      <c r="AD1837" s="11"/>
      <c r="AE1837" s="4"/>
      <c r="AF1837" s="4"/>
    </row>
    <row r="1838" spans="1:32" x14ac:dyDescent="0.2">
      <c r="A1838" s="51"/>
      <c r="B1838" s="172"/>
      <c r="C1838" s="11" t="s">
        <v>118</v>
      </c>
      <c r="D1838" s="11"/>
      <c r="E1838" s="11" t="s">
        <v>140</v>
      </c>
      <c r="F1838" s="11">
        <v>6663</v>
      </c>
      <c r="G1838" s="11"/>
      <c r="H1838" s="11">
        <f t="shared" si="91"/>
        <v>21.8</v>
      </c>
      <c r="I1838" s="11"/>
      <c r="J1838" s="11">
        <v>467.94</v>
      </c>
      <c r="K1838" s="11"/>
      <c r="M1838" s="11">
        <v>1</v>
      </c>
      <c r="N1838" s="64"/>
      <c r="P1838" s="189">
        <f t="shared" si="89"/>
        <v>467.94</v>
      </c>
      <c r="Q1838" s="11"/>
      <c r="R1838" s="11"/>
      <c r="S1838" s="11"/>
      <c r="T1838" s="166">
        <f t="shared" si="90"/>
        <v>6663</v>
      </c>
      <c r="U1838" s="11"/>
      <c r="V1838" s="11"/>
      <c r="W1838" s="11"/>
      <c r="Y1838" s="11">
        <v>467.94</v>
      </c>
      <c r="Z1838" s="11"/>
      <c r="AB1838" s="11">
        <f t="shared" si="92"/>
        <v>343.3</v>
      </c>
      <c r="AC1838" s="204">
        <v>490.38</v>
      </c>
      <c r="AD1838" s="11"/>
      <c r="AE1838" s="4"/>
      <c r="AF1838" s="4"/>
    </row>
    <row r="1839" spans="1:32" x14ac:dyDescent="0.2">
      <c r="A1839" s="51"/>
      <c r="B1839" s="172"/>
      <c r="C1839" s="11" t="s">
        <v>120</v>
      </c>
      <c r="D1839" s="11"/>
      <c r="E1839" s="11" t="s">
        <v>121</v>
      </c>
      <c r="F1839" s="11">
        <v>40446</v>
      </c>
      <c r="G1839" s="11"/>
      <c r="H1839" s="11">
        <f t="shared" si="91"/>
        <v>132.30000000000001</v>
      </c>
      <c r="I1839" s="11"/>
      <c r="J1839" s="11">
        <v>7593.170000000001</v>
      </c>
      <c r="K1839" s="11"/>
      <c r="M1839" s="11">
        <v>27</v>
      </c>
      <c r="N1839" s="64"/>
      <c r="P1839" s="189">
        <f t="shared" si="89"/>
        <v>281.22851851851857</v>
      </c>
      <c r="Q1839" s="11"/>
      <c r="R1839" s="11"/>
      <c r="S1839" s="11"/>
      <c r="T1839" s="166">
        <f t="shared" si="90"/>
        <v>1498</v>
      </c>
      <c r="U1839" s="11"/>
      <c r="V1839" s="11"/>
      <c r="W1839" s="11"/>
      <c r="Y1839" s="11">
        <v>7593.170000000001</v>
      </c>
      <c r="Z1839" s="11"/>
      <c r="AB1839" s="11">
        <f t="shared" si="92"/>
        <v>5570.61</v>
      </c>
      <c r="AC1839" s="204">
        <v>7957.35</v>
      </c>
      <c r="AD1839" s="11"/>
      <c r="AE1839" s="4"/>
      <c r="AF1839" s="4"/>
    </row>
    <row r="1840" spans="1:32" x14ac:dyDescent="0.2">
      <c r="A1840" s="51"/>
      <c r="B1840" s="172"/>
      <c r="C1840" s="11" t="s">
        <v>122</v>
      </c>
      <c r="D1840" s="11"/>
      <c r="E1840" s="11" t="s">
        <v>117</v>
      </c>
      <c r="F1840" s="11">
        <v>26043</v>
      </c>
      <c r="G1840" s="11"/>
      <c r="H1840" s="11">
        <f t="shared" si="91"/>
        <v>85.19</v>
      </c>
      <c r="I1840" s="11"/>
      <c r="J1840" s="11">
        <v>6696.5999999999985</v>
      </c>
      <c r="K1840" s="11"/>
      <c r="M1840" s="11">
        <v>32</v>
      </c>
      <c r="N1840" s="64"/>
      <c r="P1840" s="189">
        <f t="shared" si="89"/>
        <v>209.26874999999995</v>
      </c>
      <c r="Q1840" s="11"/>
      <c r="R1840" s="11"/>
      <c r="S1840" s="11"/>
      <c r="T1840" s="166">
        <f t="shared" si="90"/>
        <v>813.84375</v>
      </c>
      <c r="U1840" s="11"/>
      <c r="V1840" s="11"/>
      <c r="W1840" s="11"/>
      <c r="Y1840" s="11">
        <v>6696.5999999999985</v>
      </c>
      <c r="Z1840" s="11"/>
      <c r="AB1840" s="11">
        <f t="shared" si="92"/>
        <v>4912.8500000000004</v>
      </c>
      <c r="AC1840" s="204">
        <v>7017.78</v>
      </c>
      <c r="AD1840" s="11"/>
      <c r="AE1840" s="4"/>
      <c r="AF1840" s="4"/>
    </row>
    <row r="1841" spans="1:32" x14ac:dyDescent="0.2">
      <c r="A1841" s="51"/>
      <c r="B1841" s="172"/>
      <c r="C1841" s="11" t="s">
        <v>123</v>
      </c>
      <c r="D1841" s="11"/>
      <c r="E1841" s="11" t="s">
        <v>124</v>
      </c>
      <c r="F1841" s="11">
        <v>36414</v>
      </c>
      <c r="G1841" s="11"/>
      <c r="H1841" s="11">
        <f t="shared" si="91"/>
        <v>119.11</v>
      </c>
      <c r="I1841" s="11"/>
      <c r="J1841" s="11">
        <v>7041.0599999999995</v>
      </c>
      <c r="K1841" s="11"/>
      <c r="M1841" s="11">
        <v>62</v>
      </c>
      <c r="N1841" s="64"/>
      <c r="P1841" s="189">
        <f t="shared" si="89"/>
        <v>113.56548387096774</v>
      </c>
      <c r="Q1841" s="11"/>
      <c r="R1841" s="11"/>
      <c r="S1841" s="11"/>
      <c r="T1841" s="166">
        <f t="shared" si="90"/>
        <v>587.32258064516134</v>
      </c>
      <c r="U1841" s="11"/>
      <c r="V1841" s="11"/>
      <c r="W1841" s="11"/>
      <c r="Y1841" s="11">
        <v>7041.0599999999995</v>
      </c>
      <c r="Z1841" s="11"/>
      <c r="AB1841" s="11">
        <f t="shared" si="92"/>
        <v>5165.5600000000004</v>
      </c>
      <c r="AC1841" s="204">
        <v>7378.76</v>
      </c>
      <c r="AD1841" s="11"/>
      <c r="AE1841" s="4"/>
      <c r="AF1841" s="4"/>
    </row>
    <row r="1842" spans="1:32" x14ac:dyDescent="0.2">
      <c r="A1842" s="51"/>
      <c r="B1842" s="172"/>
      <c r="C1842" s="11" t="s">
        <v>125</v>
      </c>
      <c r="D1842" s="11"/>
      <c r="E1842" s="11" t="s">
        <v>496</v>
      </c>
      <c r="F1842" s="11">
        <v>19</v>
      </c>
      <c r="G1842" s="11"/>
      <c r="H1842" s="11">
        <f t="shared" si="91"/>
        <v>0.06</v>
      </c>
      <c r="I1842" s="11"/>
      <c r="J1842" s="11">
        <v>16.07</v>
      </c>
      <c r="K1842" s="11"/>
      <c r="M1842" s="11">
        <v>1</v>
      </c>
      <c r="N1842" s="64"/>
      <c r="P1842" s="189">
        <f t="shared" si="89"/>
        <v>16.07</v>
      </c>
      <c r="Q1842" s="11"/>
      <c r="R1842" s="11"/>
      <c r="S1842" s="11"/>
      <c r="T1842" s="166">
        <f t="shared" si="90"/>
        <v>19</v>
      </c>
      <c r="U1842" s="11"/>
      <c r="V1842" s="11"/>
      <c r="W1842" s="11"/>
      <c r="Y1842" s="11">
        <v>16.07</v>
      </c>
      <c r="Z1842" s="11"/>
      <c r="AB1842" s="11">
        <f t="shared" si="92"/>
        <v>11.79</v>
      </c>
      <c r="AC1842" s="204">
        <v>16.84</v>
      </c>
      <c r="AD1842" s="11"/>
      <c r="AE1842" s="4"/>
      <c r="AF1842" s="4"/>
    </row>
    <row r="1843" spans="1:32" x14ac:dyDescent="0.2">
      <c r="A1843" s="51"/>
      <c r="B1843" s="172"/>
      <c r="C1843" s="11" t="s">
        <v>125</v>
      </c>
      <c r="D1843" s="11"/>
      <c r="E1843" s="11" t="s">
        <v>66</v>
      </c>
      <c r="F1843" s="11">
        <v>10100158</v>
      </c>
      <c r="G1843" s="11"/>
      <c r="H1843" s="11">
        <f t="shared" si="91"/>
        <v>33038.81</v>
      </c>
      <c r="I1843" s="11"/>
      <c r="J1843" s="11">
        <v>663150.85999999882</v>
      </c>
      <c r="K1843" s="11"/>
      <c r="M1843" s="11">
        <v>974</v>
      </c>
      <c r="N1843" s="64"/>
      <c r="P1843" s="189">
        <f t="shared" si="89"/>
        <v>680.85303901437248</v>
      </c>
      <c r="Q1843" s="11"/>
      <c r="R1843" s="11"/>
      <c r="S1843" s="11"/>
      <c r="T1843" s="166">
        <f t="shared" si="90"/>
        <v>10369.772073921971</v>
      </c>
      <c r="U1843" s="11"/>
      <c r="V1843" s="11"/>
      <c r="W1843" s="11"/>
      <c r="Y1843" s="11">
        <v>663150.85999999882</v>
      </c>
      <c r="Z1843" s="11"/>
      <c r="AB1843" s="11">
        <f t="shared" si="92"/>
        <v>486510.15</v>
      </c>
      <c r="AC1843" s="204">
        <v>694956.44</v>
      </c>
      <c r="AD1843" s="11"/>
      <c r="AE1843" s="4"/>
      <c r="AF1843" s="4"/>
    </row>
    <row r="1844" spans="1:32" x14ac:dyDescent="0.2">
      <c r="A1844" s="51"/>
      <c r="B1844" s="172"/>
      <c r="C1844" s="11" t="s">
        <v>125</v>
      </c>
      <c r="D1844" s="11"/>
      <c r="E1844" s="11" t="s">
        <v>73</v>
      </c>
      <c r="F1844" s="11">
        <v>118366</v>
      </c>
      <c r="G1844" s="11"/>
      <c r="H1844" s="11">
        <f t="shared" si="91"/>
        <v>387.19</v>
      </c>
      <c r="I1844" s="11"/>
      <c r="J1844" s="11">
        <v>16198.739999999998</v>
      </c>
      <c r="K1844" s="11"/>
      <c r="M1844" s="11">
        <v>20</v>
      </c>
      <c r="N1844" s="64"/>
      <c r="P1844" s="189">
        <f t="shared" si="89"/>
        <v>809.9369999999999</v>
      </c>
      <c r="Q1844" s="11"/>
      <c r="R1844" s="11"/>
      <c r="S1844" s="11"/>
      <c r="T1844" s="166">
        <f t="shared" si="90"/>
        <v>5918.3</v>
      </c>
      <c r="U1844" s="11"/>
      <c r="V1844" s="11"/>
      <c r="W1844" s="11"/>
      <c r="Y1844" s="11">
        <v>16198.739999999998</v>
      </c>
      <c r="Z1844" s="11"/>
      <c r="AB1844" s="11">
        <f t="shared" si="92"/>
        <v>11883.95</v>
      </c>
      <c r="AC1844" s="204">
        <v>16975.650000000001</v>
      </c>
      <c r="AD1844" s="11"/>
      <c r="AE1844" s="4"/>
      <c r="AF1844" s="4"/>
    </row>
    <row r="1845" spans="1:32" x14ac:dyDescent="0.2">
      <c r="A1845" s="51"/>
      <c r="B1845" s="172"/>
      <c r="C1845" s="11" t="s">
        <v>125</v>
      </c>
      <c r="D1845" s="11"/>
      <c r="E1845" s="11" t="s">
        <v>152</v>
      </c>
      <c r="F1845" s="11">
        <v>4960</v>
      </c>
      <c r="G1845" s="11"/>
      <c r="H1845" s="11">
        <f t="shared" si="91"/>
        <v>16.22</v>
      </c>
      <c r="I1845" s="11"/>
      <c r="J1845" s="11">
        <v>2128.71</v>
      </c>
      <c r="K1845" s="11"/>
      <c r="M1845" s="11">
        <v>1</v>
      </c>
      <c r="N1845" s="64"/>
      <c r="P1845" s="189">
        <f t="shared" si="89"/>
        <v>2128.71</v>
      </c>
      <c r="Q1845" s="11"/>
      <c r="R1845" s="11"/>
      <c r="S1845" s="11"/>
      <c r="T1845" s="166">
        <f t="shared" si="90"/>
        <v>4960</v>
      </c>
      <c r="U1845" s="11"/>
      <c r="V1845" s="11"/>
      <c r="W1845" s="11"/>
      <c r="Y1845" s="11">
        <v>2128.71</v>
      </c>
      <c r="Z1845" s="11"/>
      <c r="AB1845" s="11">
        <f t="shared" si="92"/>
        <v>1561.69</v>
      </c>
      <c r="AC1845" s="204">
        <v>2230.81</v>
      </c>
      <c r="AD1845" s="11"/>
      <c r="AE1845" s="4"/>
      <c r="AF1845" s="4"/>
    </row>
    <row r="1846" spans="1:32" x14ac:dyDescent="0.2">
      <c r="A1846" s="51"/>
      <c r="B1846" s="172"/>
      <c r="C1846" s="11" t="s">
        <v>125</v>
      </c>
      <c r="D1846" s="11"/>
      <c r="E1846" s="11" t="s">
        <v>590</v>
      </c>
      <c r="F1846" s="11">
        <v>42</v>
      </c>
      <c r="G1846" s="11"/>
      <c r="H1846" s="11">
        <f t="shared" si="91"/>
        <v>0.14000000000000001</v>
      </c>
      <c r="I1846" s="11"/>
      <c r="J1846" s="11">
        <v>28.15</v>
      </c>
      <c r="K1846" s="11"/>
      <c r="M1846" s="11">
        <v>1</v>
      </c>
      <c r="N1846" s="64"/>
      <c r="P1846" s="189">
        <f t="shared" si="89"/>
        <v>28.15</v>
      </c>
      <c r="Q1846" s="11"/>
      <c r="R1846" s="11"/>
      <c r="S1846" s="11"/>
      <c r="T1846" s="166">
        <f t="shared" si="90"/>
        <v>42</v>
      </c>
      <c r="U1846" s="11"/>
      <c r="V1846" s="11"/>
      <c r="W1846" s="11"/>
      <c r="Y1846" s="11">
        <v>28.15</v>
      </c>
      <c r="Z1846" s="11"/>
      <c r="AB1846" s="11">
        <f t="shared" si="92"/>
        <v>20.65</v>
      </c>
      <c r="AC1846" s="204">
        <v>29.5</v>
      </c>
      <c r="AD1846" s="11"/>
      <c r="AE1846" s="4"/>
      <c r="AF1846" s="4"/>
    </row>
    <row r="1847" spans="1:32" x14ac:dyDescent="0.2">
      <c r="A1847" s="51"/>
      <c r="B1847" s="172"/>
      <c r="C1847" s="11" t="s">
        <v>591</v>
      </c>
      <c r="D1847" s="11"/>
      <c r="E1847" s="11" t="s">
        <v>73</v>
      </c>
      <c r="F1847" s="11">
        <v>23940</v>
      </c>
      <c r="G1847" s="11"/>
      <c r="H1847" s="11">
        <f t="shared" si="91"/>
        <v>78.31</v>
      </c>
      <c r="I1847" s="11"/>
      <c r="J1847" s="11">
        <v>1685.14</v>
      </c>
      <c r="K1847" s="11"/>
      <c r="M1847" s="11">
        <v>3</v>
      </c>
      <c r="N1847" s="64"/>
      <c r="P1847" s="189">
        <f t="shared" si="89"/>
        <v>561.71333333333337</v>
      </c>
      <c r="Q1847" s="11"/>
      <c r="R1847" s="11"/>
      <c r="S1847" s="11"/>
      <c r="T1847" s="166">
        <f t="shared" si="90"/>
        <v>7980</v>
      </c>
      <c r="U1847" s="11"/>
      <c r="V1847" s="11"/>
      <c r="W1847" s="11"/>
      <c r="Y1847" s="11">
        <v>1685.14</v>
      </c>
      <c r="Z1847" s="11"/>
      <c r="AB1847" s="11">
        <f t="shared" si="92"/>
        <v>1236.28</v>
      </c>
      <c r="AC1847" s="204">
        <v>1765.96</v>
      </c>
      <c r="AD1847" s="11"/>
      <c r="AE1847" s="4"/>
      <c r="AF1847" s="4"/>
    </row>
    <row r="1848" spans="1:32" x14ac:dyDescent="0.2">
      <c r="A1848" s="51"/>
      <c r="B1848" s="172"/>
      <c r="C1848" s="11" t="s">
        <v>126</v>
      </c>
      <c r="D1848" s="11"/>
      <c r="E1848" s="11" t="s">
        <v>105</v>
      </c>
      <c r="F1848" s="11">
        <v>834</v>
      </c>
      <c r="G1848" s="11"/>
      <c r="H1848" s="11">
        <f t="shared" si="91"/>
        <v>2.73</v>
      </c>
      <c r="I1848" s="11"/>
      <c r="J1848" s="11">
        <v>55.08</v>
      </c>
      <c r="K1848" s="11"/>
      <c r="M1848" s="11">
        <v>2</v>
      </c>
      <c r="N1848" s="64"/>
      <c r="P1848" s="189">
        <f t="shared" si="89"/>
        <v>27.54</v>
      </c>
      <c r="Q1848" s="11"/>
      <c r="R1848" s="11"/>
      <c r="S1848" s="11"/>
      <c r="T1848" s="166">
        <f t="shared" si="90"/>
        <v>417</v>
      </c>
      <c r="U1848" s="11"/>
      <c r="V1848" s="11"/>
      <c r="W1848" s="11"/>
      <c r="Y1848" s="11">
        <v>55.08</v>
      </c>
      <c r="Z1848" s="11"/>
      <c r="AB1848" s="11">
        <f t="shared" si="92"/>
        <v>40.409999999999997</v>
      </c>
      <c r="AC1848" s="204">
        <v>57.72</v>
      </c>
      <c r="AD1848" s="11"/>
      <c r="AE1848" s="4"/>
      <c r="AF1848" s="4"/>
    </row>
    <row r="1849" spans="1:32" x14ac:dyDescent="0.2">
      <c r="A1849" s="51"/>
      <c r="B1849" s="172"/>
      <c r="C1849" s="11" t="s">
        <v>127</v>
      </c>
      <c r="D1849" s="11"/>
      <c r="E1849" s="11" t="s">
        <v>105</v>
      </c>
      <c r="F1849" s="11">
        <v>1007</v>
      </c>
      <c r="G1849" s="11"/>
      <c r="H1849" s="11">
        <f t="shared" si="91"/>
        <v>3.29</v>
      </c>
      <c r="I1849" s="11"/>
      <c r="J1849" s="11">
        <v>200.24</v>
      </c>
      <c r="K1849" s="11"/>
      <c r="M1849" s="11">
        <v>1</v>
      </c>
      <c r="N1849" s="64"/>
      <c r="P1849" s="189">
        <f t="shared" si="89"/>
        <v>200.24</v>
      </c>
      <c r="Q1849" s="11"/>
      <c r="R1849" s="11"/>
      <c r="S1849" s="11"/>
      <c r="T1849" s="166">
        <f t="shared" si="90"/>
        <v>1007</v>
      </c>
      <c r="U1849" s="11"/>
      <c r="V1849" s="11"/>
      <c r="W1849" s="11"/>
      <c r="Y1849" s="11">
        <v>200.24</v>
      </c>
      <c r="Z1849" s="11"/>
      <c r="AB1849" s="11">
        <f t="shared" si="92"/>
        <v>146.9</v>
      </c>
      <c r="AC1849" s="204">
        <v>209.84</v>
      </c>
      <c r="AD1849" s="11"/>
      <c r="AE1849" s="4"/>
      <c r="AF1849" s="4"/>
    </row>
    <row r="1850" spans="1:32" x14ac:dyDescent="0.2">
      <c r="A1850" s="51"/>
      <c r="B1850" s="172"/>
      <c r="C1850" s="11" t="s">
        <v>129</v>
      </c>
      <c r="D1850" s="11"/>
      <c r="E1850" s="11" t="s">
        <v>130</v>
      </c>
      <c r="F1850" s="11">
        <v>30314</v>
      </c>
      <c r="G1850" s="11"/>
      <c r="H1850" s="11">
        <f t="shared" si="91"/>
        <v>99.16</v>
      </c>
      <c r="I1850" s="11"/>
      <c r="J1850" s="11">
        <v>5349.88</v>
      </c>
      <c r="K1850" s="11"/>
      <c r="M1850" s="11">
        <v>9</v>
      </c>
      <c r="N1850" s="64"/>
      <c r="P1850" s="189">
        <f t="shared" si="89"/>
        <v>594.43111111111114</v>
      </c>
      <c r="Q1850" s="11"/>
      <c r="R1850" s="11"/>
      <c r="S1850" s="11"/>
      <c r="T1850" s="166">
        <f t="shared" si="90"/>
        <v>3368.2222222222222</v>
      </c>
      <c r="U1850" s="11"/>
      <c r="V1850" s="11"/>
      <c r="W1850" s="11"/>
      <c r="Y1850" s="11">
        <v>5349.88</v>
      </c>
      <c r="Z1850" s="11"/>
      <c r="AB1850" s="11">
        <f t="shared" si="92"/>
        <v>3924.85</v>
      </c>
      <c r="AC1850" s="204">
        <v>5606.47</v>
      </c>
      <c r="AD1850" s="11"/>
      <c r="AE1850" s="4"/>
      <c r="AF1850" s="4"/>
    </row>
    <row r="1851" spans="1:32" x14ac:dyDescent="0.2">
      <c r="A1851" s="51"/>
      <c r="B1851" s="172"/>
      <c r="C1851" s="11" t="s">
        <v>129</v>
      </c>
      <c r="D1851" s="11"/>
      <c r="E1851" s="11" t="s">
        <v>131</v>
      </c>
      <c r="F1851" s="11">
        <v>123486</v>
      </c>
      <c r="G1851" s="11"/>
      <c r="H1851" s="11">
        <f t="shared" si="91"/>
        <v>403.94</v>
      </c>
      <c r="I1851" s="11"/>
      <c r="J1851" s="11">
        <v>9564.7100000000009</v>
      </c>
      <c r="K1851" s="11"/>
      <c r="M1851" s="11">
        <v>2</v>
      </c>
      <c r="N1851" s="64"/>
      <c r="P1851" s="189">
        <f t="shared" si="89"/>
        <v>4782.3550000000005</v>
      </c>
      <c r="Q1851" s="11"/>
      <c r="R1851" s="11"/>
      <c r="S1851" s="11"/>
      <c r="T1851" s="166">
        <f t="shared" si="90"/>
        <v>61743</v>
      </c>
      <c r="U1851" s="11"/>
      <c r="V1851" s="11"/>
      <c r="W1851" s="11"/>
      <c r="Y1851" s="11">
        <v>9564.7100000000009</v>
      </c>
      <c r="Z1851" s="11"/>
      <c r="AB1851" s="11">
        <f t="shared" si="92"/>
        <v>7017</v>
      </c>
      <c r="AC1851" s="204">
        <v>10023.450000000001</v>
      </c>
      <c r="AD1851" s="11"/>
      <c r="AE1851" s="4"/>
      <c r="AF1851" s="4"/>
    </row>
    <row r="1852" spans="1:32" x14ac:dyDescent="0.2">
      <c r="A1852" s="51"/>
      <c r="B1852" s="172"/>
      <c r="C1852" s="11" t="s">
        <v>132</v>
      </c>
      <c r="D1852" s="11"/>
      <c r="E1852" s="11" t="s">
        <v>128</v>
      </c>
      <c r="F1852" s="11">
        <v>2287984</v>
      </c>
      <c r="G1852" s="11"/>
      <c r="H1852" s="11">
        <f t="shared" si="91"/>
        <v>7484.27</v>
      </c>
      <c r="I1852" s="11"/>
      <c r="J1852" s="11">
        <v>250193.13999999993</v>
      </c>
      <c r="K1852" s="11"/>
      <c r="M1852" s="11">
        <v>173</v>
      </c>
      <c r="N1852" s="64"/>
      <c r="P1852" s="189">
        <f t="shared" si="89"/>
        <v>1446.2031213872829</v>
      </c>
      <c r="Q1852" s="11"/>
      <c r="R1852" s="11"/>
      <c r="S1852" s="11"/>
      <c r="T1852" s="166">
        <f t="shared" si="90"/>
        <v>13225.341040462428</v>
      </c>
      <c r="U1852" s="11"/>
      <c r="V1852" s="11"/>
      <c r="W1852" s="11"/>
      <c r="Y1852" s="11">
        <v>250193.13999999993</v>
      </c>
      <c r="Z1852" s="11"/>
      <c r="AB1852" s="11">
        <f t="shared" si="92"/>
        <v>183550.24</v>
      </c>
      <c r="AC1852" s="204">
        <v>262192.73</v>
      </c>
      <c r="AD1852" s="11"/>
      <c r="AE1852" s="4"/>
      <c r="AF1852" s="4"/>
    </row>
    <row r="1853" spans="1:32" x14ac:dyDescent="0.2">
      <c r="A1853" s="51"/>
      <c r="B1853" s="172"/>
      <c r="C1853" s="11" t="s">
        <v>133</v>
      </c>
      <c r="D1853" s="11"/>
      <c r="E1853" s="11" t="s">
        <v>77</v>
      </c>
      <c r="F1853" s="11">
        <v>2661422</v>
      </c>
      <c r="G1853" s="11"/>
      <c r="H1853" s="11">
        <f t="shared" si="91"/>
        <v>8705.82</v>
      </c>
      <c r="I1853" s="11"/>
      <c r="J1853" s="11">
        <v>119506.20999999995</v>
      </c>
      <c r="K1853" s="11"/>
      <c r="M1853" s="11">
        <v>97</v>
      </c>
      <c r="N1853" s="64"/>
      <c r="P1853" s="189">
        <f t="shared" si="89"/>
        <v>1232.0227835051542</v>
      </c>
      <c r="Q1853" s="11"/>
      <c r="R1853" s="11"/>
      <c r="S1853" s="11"/>
      <c r="T1853" s="166">
        <f t="shared" si="90"/>
        <v>27437.340206185567</v>
      </c>
      <c r="U1853" s="11"/>
      <c r="V1853" s="11"/>
      <c r="W1853" s="11"/>
      <c r="Y1853" s="11">
        <v>119506.20999999995</v>
      </c>
      <c r="Z1853" s="11"/>
      <c r="AB1853" s="11">
        <f t="shared" si="92"/>
        <v>87673.84</v>
      </c>
      <c r="AC1853" s="204">
        <v>125237.88</v>
      </c>
      <c r="AD1853" s="11"/>
      <c r="AE1853" s="4"/>
      <c r="AF1853" s="4"/>
    </row>
    <row r="1854" spans="1:32" x14ac:dyDescent="0.2">
      <c r="A1854" s="51"/>
      <c r="B1854" s="172"/>
      <c r="C1854" s="11" t="s">
        <v>134</v>
      </c>
      <c r="D1854" s="11"/>
      <c r="E1854" s="11" t="s">
        <v>86</v>
      </c>
      <c r="F1854" s="11">
        <v>774</v>
      </c>
      <c r="G1854" s="11"/>
      <c r="H1854" s="11">
        <f t="shared" si="91"/>
        <v>2.5299999999999998</v>
      </c>
      <c r="I1854" s="11"/>
      <c r="J1854" s="11">
        <v>198.7</v>
      </c>
      <c r="K1854" s="11"/>
      <c r="M1854" s="11">
        <v>1</v>
      </c>
      <c r="N1854" s="64"/>
      <c r="P1854" s="189">
        <f t="shared" si="89"/>
        <v>198.7</v>
      </c>
      <c r="Q1854" s="11"/>
      <c r="R1854" s="11"/>
      <c r="S1854" s="11"/>
      <c r="T1854" s="166">
        <f t="shared" si="90"/>
        <v>774</v>
      </c>
      <c r="U1854" s="11"/>
      <c r="V1854" s="11"/>
      <c r="W1854" s="11"/>
      <c r="Y1854" s="11">
        <v>198.7</v>
      </c>
      <c r="Z1854" s="11"/>
      <c r="AB1854" s="11">
        <f t="shared" si="92"/>
        <v>145.77000000000001</v>
      </c>
      <c r="AC1854" s="204">
        <v>208.23</v>
      </c>
      <c r="AD1854" s="11"/>
      <c r="AE1854" s="4"/>
      <c r="AF1854" s="4"/>
    </row>
    <row r="1855" spans="1:32" x14ac:dyDescent="0.2">
      <c r="A1855" s="51"/>
      <c r="B1855" s="172"/>
      <c r="C1855" s="11" t="s">
        <v>135</v>
      </c>
      <c r="D1855" s="11"/>
      <c r="E1855" s="11" t="s">
        <v>77</v>
      </c>
      <c r="F1855" s="11">
        <v>41133</v>
      </c>
      <c r="G1855" s="11"/>
      <c r="H1855" s="11">
        <f t="shared" si="91"/>
        <v>134.55000000000001</v>
      </c>
      <c r="I1855" s="11"/>
      <c r="J1855" s="11">
        <v>4707.5499999999993</v>
      </c>
      <c r="K1855" s="11"/>
      <c r="M1855" s="11">
        <v>19</v>
      </c>
      <c r="N1855" s="64"/>
      <c r="P1855" s="189">
        <f t="shared" si="89"/>
        <v>247.76578947368418</v>
      </c>
      <c r="Q1855" s="11"/>
      <c r="R1855" s="11"/>
      <c r="S1855" s="11"/>
      <c r="T1855" s="166">
        <f t="shared" si="90"/>
        <v>2164.8947368421054</v>
      </c>
      <c r="U1855" s="11"/>
      <c r="V1855" s="11"/>
      <c r="W1855" s="11"/>
      <c r="Y1855" s="11">
        <v>4707.5499999999993</v>
      </c>
      <c r="Z1855" s="11"/>
      <c r="AB1855" s="11">
        <f t="shared" si="92"/>
        <v>3453.62</v>
      </c>
      <c r="AC1855" s="204">
        <v>4933.33</v>
      </c>
      <c r="AD1855" s="11"/>
      <c r="AE1855" s="4"/>
      <c r="AF1855" s="4"/>
    </row>
    <row r="1856" spans="1:32" x14ac:dyDescent="0.2">
      <c r="A1856" s="51"/>
      <c r="B1856" s="172"/>
      <c r="C1856" s="11" t="s">
        <v>138</v>
      </c>
      <c r="D1856" s="11"/>
      <c r="E1856" s="11" t="s">
        <v>100</v>
      </c>
      <c r="F1856" s="11">
        <v>311301</v>
      </c>
      <c r="G1856" s="11"/>
      <c r="H1856" s="11">
        <f t="shared" si="91"/>
        <v>1018.3</v>
      </c>
      <c r="I1856" s="11"/>
      <c r="J1856" s="11">
        <v>55728.019999999975</v>
      </c>
      <c r="K1856" s="11"/>
      <c r="M1856" s="11">
        <v>122</v>
      </c>
      <c r="N1856" s="64"/>
      <c r="P1856" s="189">
        <f t="shared" si="89"/>
        <v>456.78704918032764</v>
      </c>
      <c r="Q1856" s="11"/>
      <c r="R1856" s="11"/>
      <c r="S1856" s="11"/>
      <c r="T1856" s="166">
        <f t="shared" si="90"/>
        <v>2551.6475409836066</v>
      </c>
      <c r="U1856" s="11"/>
      <c r="V1856" s="11"/>
      <c r="W1856" s="11"/>
      <c r="Y1856" s="11">
        <v>55728.019999999975</v>
      </c>
      <c r="Z1856" s="11"/>
      <c r="AB1856" s="11">
        <f t="shared" si="92"/>
        <v>40883.980000000003</v>
      </c>
      <c r="AC1856" s="204">
        <v>58400.81</v>
      </c>
      <c r="AD1856" s="11"/>
      <c r="AE1856" s="4"/>
      <c r="AF1856" s="4"/>
    </row>
    <row r="1857" spans="1:32" x14ac:dyDescent="0.2">
      <c r="A1857" s="51"/>
      <c r="B1857" s="172"/>
      <c r="C1857" s="11" t="s">
        <v>139</v>
      </c>
      <c r="D1857" s="11"/>
      <c r="E1857" s="11" t="s">
        <v>88</v>
      </c>
      <c r="F1857" s="11">
        <v>384</v>
      </c>
      <c r="G1857" s="11"/>
      <c r="H1857" s="11">
        <f t="shared" si="91"/>
        <v>1.26</v>
      </c>
      <c r="I1857" s="11"/>
      <c r="J1857" s="11">
        <v>25.92</v>
      </c>
      <c r="K1857" s="11"/>
      <c r="M1857" s="11">
        <v>1</v>
      </c>
      <c r="N1857" s="64"/>
      <c r="P1857" s="189">
        <f t="shared" si="89"/>
        <v>25.92</v>
      </c>
      <c r="Q1857" s="11"/>
      <c r="R1857" s="11"/>
      <c r="S1857" s="11"/>
      <c r="T1857" s="166">
        <f t="shared" si="90"/>
        <v>384</v>
      </c>
      <c r="U1857" s="11"/>
      <c r="V1857" s="11"/>
      <c r="W1857" s="11"/>
      <c r="Y1857" s="11">
        <v>25.92</v>
      </c>
      <c r="Z1857" s="11"/>
      <c r="AB1857" s="11">
        <f t="shared" si="92"/>
        <v>19.02</v>
      </c>
      <c r="AC1857" s="204">
        <v>27.16</v>
      </c>
      <c r="AD1857" s="11"/>
      <c r="AE1857" s="4"/>
      <c r="AF1857" s="4"/>
    </row>
    <row r="1858" spans="1:32" x14ac:dyDescent="0.2">
      <c r="A1858" s="51"/>
      <c r="B1858" s="172"/>
      <c r="C1858" s="11" t="s">
        <v>139</v>
      </c>
      <c r="D1858" s="11"/>
      <c r="E1858" s="11" t="s">
        <v>140</v>
      </c>
      <c r="F1858" s="11">
        <v>9782765</v>
      </c>
      <c r="G1858" s="11"/>
      <c r="H1858" s="11">
        <f t="shared" si="91"/>
        <v>32000.58</v>
      </c>
      <c r="I1858" s="11"/>
      <c r="J1858" s="11">
        <v>883926.52999999956</v>
      </c>
      <c r="K1858" s="11"/>
      <c r="M1858" s="11">
        <v>359</v>
      </c>
      <c r="N1858" s="64"/>
      <c r="P1858" s="189">
        <f t="shared" si="89"/>
        <v>2462.1908913649013</v>
      </c>
      <c r="Q1858" s="11"/>
      <c r="R1858" s="11"/>
      <c r="S1858" s="11"/>
      <c r="T1858" s="166">
        <f t="shared" si="90"/>
        <v>27250.041782729804</v>
      </c>
      <c r="U1858" s="11"/>
      <c r="V1858" s="11"/>
      <c r="W1858" s="11"/>
      <c r="Y1858" s="11">
        <v>883926.52999999956</v>
      </c>
      <c r="Z1858" s="11"/>
      <c r="AB1858" s="11">
        <f t="shared" si="92"/>
        <v>648478.73</v>
      </c>
      <c r="AC1858" s="204">
        <v>926320.8</v>
      </c>
      <c r="AD1858" s="11"/>
      <c r="AE1858" s="4"/>
      <c r="AF1858" s="4"/>
    </row>
    <row r="1859" spans="1:32" x14ac:dyDescent="0.2">
      <c r="A1859" s="51"/>
      <c r="B1859" s="172"/>
      <c r="C1859" s="11" t="s">
        <v>141</v>
      </c>
      <c r="D1859" s="11"/>
      <c r="E1859" s="11" t="s">
        <v>142</v>
      </c>
      <c r="F1859" s="11">
        <v>20163222</v>
      </c>
      <c r="G1859" s="11"/>
      <c r="H1859" s="11">
        <f t="shared" si="91"/>
        <v>65956.27</v>
      </c>
      <c r="I1859" s="11"/>
      <c r="J1859" s="11">
        <v>1704430.2000000009</v>
      </c>
      <c r="K1859" s="11"/>
      <c r="M1859" s="11">
        <v>1947</v>
      </c>
      <c r="N1859" s="64"/>
      <c r="P1859" s="189">
        <f t="shared" si="89"/>
        <v>875.4135593220343</v>
      </c>
      <c r="Q1859" s="11"/>
      <c r="R1859" s="11"/>
      <c r="S1859" s="11"/>
      <c r="T1859" s="166">
        <f t="shared" si="90"/>
        <v>10356.046224961479</v>
      </c>
      <c r="U1859" s="11"/>
      <c r="V1859" s="11"/>
      <c r="W1859" s="11"/>
      <c r="Y1859" s="11">
        <v>1704430.2000000009</v>
      </c>
      <c r="Z1859" s="11"/>
      <c r="AB1859" s="11">
        <f t="shared" si="92"/>
        <v>1250428.27</v>
      </c>
      <c r="AC1859" s="204">
        <v>1786176.9</v>
      </c>
      <c r="AD1859" s="11"/>
      <c r="AE1859" s="4"/>
      <c r="AF1859" s="4"/>
    </row>
    <row r="1860" spans="1:32" x14ac:dyDescent="0.2">
      <c r="A1860" s="51"/>
      <c r="B1860" s="172"/>
      <c r="C1860" s="11" t="s">
        <v>143</v>
      </c>
      <c r="D1860" s="11"/>
      <c r="E1860" s="11" t="s">
        <v>144</v>
      </c>
      <c r="F1860" s="11">
        <v>1773533</v>
      </c>
      <c r="G1860" s="11"/>
      <c r="H1860" s="11">
        <f t="shared" ref="H1860:H1923" si="93">ROUND($H$2358*F1860/$F$2358,2)</f>
        <v>5801.44</v>
      </c>
      <c r="I1860" s="11"/>
      <c r="J1860" s="11">
        <v>239331.55000000045</v>
      </c>
      <c r="K1860" s="11"/>
      <c r="M1860" s="11">
        <v>562</v>
      </c>
      <c r="N1860" s="64"/>
      <c r="P1860" s="189">
        <f t="shared" si="89"/>
        <v>425.85685053380865</v>
      </c>
      <c r="Q1860" s="11"/>
      <c r="R1860" s="11"/>
      <c r="S1860" s="11"/>
      <c r="T1860" s="166">
        <f t="shared" si="90"/>
        <v>3155.752669039146</v>
      </c>
      <c r="U1860" s="11"/>
      <c r="V1860" s="11"/>
      <c r="W1860" s="11"/>
      <c r="Y1860" s="11">
        <v>239331.55000000045</v>
      </c>
      <c r="Z1860" s="11"/>
      <c r="AB1860" s="11">
        <f t="shared" ref="AB1860:AB1923" si="94">ROUND(AB$2358*$Y1860/$Y$2358,2)</f>
        <v>175581.81</v>
      </c>
      <c r="AC1860" s="204">
        <v>250810.2</v>
      </c>
      <c r="AD1860" s="11"/>
      <c r="AE1860" s="4"/>
      <c r="AF1860" s="4"/>
    </row>
    <row r="1861" spans="1:32" x14ac:dyDescent="0.2">
      <c r="A1861" s="51"/>
      <c r="B1861" s="172"/>
      <c r="C1861" s="11" t="s">
        <v>146</v>
      </c>
      <c r="D1861" s="11"/>
      <c r="E1861" s="11" t="s">
        <v>100</v>
      </c>
      <c r="F1861" s="11">
        <v>16645</v>
      </c>
      <c r="G1861" s="11"/>
      <c r="H1861" s="11">
        <f t="shared" si="93"/>
        <v>54.45</v>
      </c>
      <c r="I1861" s="11"/>
      <c r="J1861" s="11">
        <v>1794.6099999999997</v>
      </c>
      <c r="K1861" s="11"/>
      <c r="M1861" s="11">
        <v>7</v>
      </c>
      <c r="N1861" s="64"/>
      <c r="P1861" s="189">
        <f t="shared" si="89"/>
        <v>256.37285714285707</v>
      </c>
      <c r="Q1861" s="11"/>
      <c r="R1861" s="11"/>
      <c r="S1861" s="11"/>
      <c r="T1861" s="166">
        <f t="shared" si="90"/>
        <v>2377.8571428571427</v>
      </c>
      <c r="U1861" s="11"/>
      <c r="V1861" s="11"/>
      <c r="W1861" s="11"/>
      <c r="Y1861" s="11">
        <v>1794.6099999999997</v>
      </c>
      <c r="Z1861" s="11"/>
      <c r="AB1861" s="11">
        <f t="shared" si="94"/>
        <v>1316.59</v>
      </c>
      <c r="AC1861" s="204">
        <v>1880.68</v>
      </c>
      <c r="AD1861" s="11"/>
      <c r="AE1861" s="4"/>
      <c r="AF1861" s="4"/>
    </row>
    <row r="1862" spans="1:32" x14ac:dyDescent="0.2">
      <c r="A1862" s="51"/>
      <c r="B1862" s="172"/>
      <c r="C1862" s="11" t="s">
        <v>147</v>
      </c>
      <c r="D1862" s="11"/>
      <c r="E1862" s="11" t="s">
        <v>103</v>
      </c>
      <c r="F1862" s="11">
        <v>20112</v>
      </c>
      <c r="G1862" s="11"/>
      <c r="H1862" s="11">
        <f t="shared" si="93"/>
        <v>65.790000000000006</v>
      </c>
      <c r="I1862" s="11"/>
      <c r="J1862" s="11">
        <v>2261.65</v>
      </c>
      <c r="K1862" s="11"/>
      <c r="M1862" s="11">
        <v>20</v>
      </c>
      <c r="N1862" s="64"/>
      <c r="P1862" s="189">
        <f t="shared" si="89"/>
        <v>113.08250000000001</v>
      </c>
      <c r="Q1862" s="11"/>
      <c r="R1862" s="11"/>
      <c r="S1862" s="11"/>
      <c r="T1862" s="166">
        <f t="shared" si="90"/>
        <v>1005.6</v>
      </c>
      <c r="U1862" s="11"/>
      <c r="V1862" s="11"/>
      <c r="W1862" s="11"/>
      <c r="Y1862" s="11">
        <v>2261.65</v>
      </c>
      <c r="Z1862" s="11"/>
      <c r="AB1862" s="11">
        <f t="shared" si="94"/>
        <v>1659.22</v>
      </c>
      <c r="AC1862" s="204">
        <v>2370.12</v>
      </c>
      <c r="AD1862" s="11"/>
      <c r="AE1862" s="4"/>
      <c r="AF1862" s="4"/>
    </row>
    <row r="1863" spans="1:32" x14ac:dyDescent="0.2">
      <c r="A1863" s="51"/>
      <c r="B1863" s="172"/>
      <c r="C1863" s="11" t="s">
        <v>148</v>
      </c>
      <c r="D1863" s="11"/>
      <c r="E1863" s="11" t="s">
        <v>142</v>
      </c>
      <c r="F1863" s="11">
        <v>13709</v>
      </c>
      <c r="G1863" s="11"/>
      <c r="H1863" s="11">
        <f t="shared" si="93"/>
        <v>44.84</v>
      </c>
      <c r="I1863" s="11"/>
      <c r="J1863" s="11">
        <v>2737.47</v>
      </c>
      <c r="K1863" s="11"/>
      <c r="M1863" s="11">
        <v>18</v>
      </c>
      <c r="N1863" s="64"/>
      <c r="P1863" s="189">
        <f t="shared" si="89"/>
        <v>152.08166666666665</v>
      </c>
      <c r="Q1863" s="11"/>
      <c r="R1863" s="11"/>
      <c r="S1863" s="11"/>
      <c r="T1863" s="166">
        <f t="shared" si="90"/>
        <v>761.61111111111109</v>
      </c>
      <c r="U1863" s="11"/>
      <c r="V1863" s="11"/>
      <c r="W1863" s="11"/>
      <c r="Y1863" s="11">
        <v>2737.47</v>
      </c>
      <c r="Z1863" s="11"/>
      <c r="AB1863" s="11">
        <f t="shared" si="94"/>
        <v>2008.3</v>
      </c>
      <c r="AC1863" s="204">
        <v>2868.76</v>
      </c>
      <c r="AD1863" s="11"/>
      <c r="AE1863" s="4"/>
      <c r="AF1863" s="4"/>
    </row>
    <row r="1864" spans="1:32" x14ac:dyDescent="0.2">
      <c r="A1864" s="51"/>
      <c r="B1864" s="172"/>
      <c r="C1864" s="11" t="s">
        <v>149</v>
      </c>
      <c r="D1864" s="11"/>
      <c r="E1864" s="11" t="s">
        <v>150</v>
      </c>
      <c r="F1864" s="11"/>
      <c r="G1864" s="11"/>
      <c r="H1864" s="11">
        <f t="shared" si="93"/>
        <v>0</v>
      </c>
      <c r="I1864" s="11"/>
      <c r="J1864" s="11">
        <v>252.27</v>
      </c>
      <c r="K1864" s="11"/>
      <c r="M1864" s="11">
        <v>1</v>
      </c>
      <c r="N1864" s="64"/>
      <c r="P1864" s="189">
        <f t="shared" si="89"/>
        <v>252.27</v>
      </c>
      <c r="Q1864" s="11"/>
      <c r="R1864" s="11"/>
      <c r="S1864" s="11"/>
      <c r="T1864" s="166">
        <f t="shared" si="90"/>
        <v>0</v>
      </c>
      <c r="U1864" s="11"/>
      <c r="V1864" s="11"/>
      <c r="W1864" s="11"/>
      <c r="Y1864" s="11">
        <v>252.27</v>
      </c>
      <c r="Z1864" s="11"/>
      <c r="AB1864" s="11">
        <f t="shared" si="94"/>
        <v>185.07</v>
      </c>
      <c r="AC1864" s="204">
        <v>264.37</v>
      </c>
      <c r="AD1864" s="11"/>
      <c r="AE1864" s="4"/>
      <c r="AF1864" s="4"/>
    </row>
    <row r="1865" spans="1:32" x14ac:dyDescent="0.2">
      <c r="A1865" s="51"/>
      <c r="B1865" s="172"/>
      <c r="C1865" s="11" t="s">
        <v>149</v>
      </c>
      <c r="D1865" s="11"/>
      <c r="E1865" s="11" t="s">
        <v>151</v>
      </c>
      <c r="F1865" s="11">
        <v>135</v>
      </c>
      <c r="G1865" s="11"/>
      <c r="H1865" s="11">
        <f t="shared" si="93"/>
        <v>0.44</v>
      </c>
      <c r="I1865" s="11"/>
      <c r="J1865" s="11">
        <v>32.53</v>
      </c>
      <c r="K1865" s="11"/>
      <c r="M1865" s="11">
        <v>1</v>
      </c>
      <c r="N1865" s="64"/>
      <c r="P1865" s="189">
        <f t="shared" si="89"/>
        <v>32.53</v>
      </c>
      <c r="Q1865" s="11"/>
      <c r="R1865" s="11"/>
      <c r="S1865" s="11"/>
      <c r="T1865" s="166">
        <f t="shared" si="90"/>
        <v>135</v>
      </c>
      <c r="U1865" s="11"/>
      <c r="V1865" s="11"/>
      <c r="W1865" s="11"/>
      <c r="Y1865" s="11">
        <v>32.53</v>
      </c>
      <c r="Z1865" s="11"/>
      <c r="AB1865" s="11">
        <f t="shared" si="94"/>
        <v>23.87</v>
      </c>
      <c r="AC1865" s="204">
        <v>34.090000000000003</v>
      </c>
      <c r="AD1865" s="11"/>
      <c r="AE1865" s="4"/>
      <c r="AF1865" s="4"/>
    </row>
    <row r="1866" spans="1:32" x14ac:dyDescent="0.2">
      <c r="A1866" s="51"/>
      <c r="B1866" s="172"/>
      <c r="C1866" s="11" t="s">
        <v>149</v>
      </c>
      <c r="D1866" s="11"/>
      <c r="E1866" s="11" t="s">
        <v>152</v>
      </c>
      <c r="F1866" s="11">
        <v>2155454</v>
      </c>
      <c r="G1866" s="11"/>
      <c r="H1866" s="11">
        <f t="shared" si="93"/>
        <v>7050.74</v>
      </c>
      <c r="I1866" s="11"/>
      <c r="J1866" s="11">
        <v>192135.25999999989</v>
      </c>
      <c r="K1866" s="11"/>
      <c r="M1866" s="11">
        <v>327</v>
      </c>
      <c r="N1866" s="64"/>
      <c r="P1866" s="189">
        <f t="shared" si="89"/>
        <v>587.5696024464828</v>
      </c>
      <c r="Q1866" s="11"/>
      <c r="R1866" s="11"/>
      <c r="S1866" s="11"/>
      <c r="T1866" s="166">
        <f t="shared" si="90"/>
        <v>6591.6024464831808</v>
      </c>
      <c r="U1866" s="11"/>
      <c r="V1866" s="11"/>
      <c r="W1866" s="11"/>
      <c r="Y1866" s="11">
        <v>192135.25999999989</v>
      </c>
      <c r="Z1866" s="11"/>
      <c r="AB1866" s="11">
        <f t="shared" si="94"/>
        <v>140957</v>
      </c>
      <c r="AC1866" s="204">
        <v>201350.32</v>
      </c>
      <c r="AD1866" s="11"/>
      <c r="AE1866" s="4"/>
      <c r="AF1866" s="4"/>
    </row>
    <row r="1867" spans="1:32" x14ac:dyDescent="0.2">
      <c r="A1867" s="51"/>
      <c r="B1867" s="172"/>
      <c r="C1867" s="11" t="s">
        <v>155</v>
      </c>
      <c r="D1867" s="11"/>
      <c r="E1867" s="11" t="s">
        <v>150</v>
      </c>
      <c r="F1867" s="11">
        <v>3236</v>
      </c>
      <c r="G1867" s="11"/>
      <c r="H1867" s="11">
        <f t="shared" si="93"/>
        <v>10.59</v>
      </c>
      <c r="I1867" s="11"/>
      <c r="J1867" s="11">
        <v>576.72</v>
      </c>
      <c r="K1867" s="11"/>
      <c r="M1867" s="11">
        <v>1</v>
      </c>
      <c r="N1867" s="64"/>
      <c r="P1867" s="189">
        <f t="shared" si="89"/>
        <v>576.72</v>
      </c>
      <c r="Q1867" s="11"/>
      <c r="R1867" s="11"/>
      <c r="S1867" s="11"/>
      <c r="T1867" s="166">
        <f t="shared" si="90"/>
        <v>3236</v>
      </c>
      <c r="U1867" s="11"/>
      <c r="V1867" s="11"/>
      <c r="W1867" s="11"/>
      <c r="Y1867" s="11">
        <v>576.72</v>
      </c>
      <c r="Z1867" s="11"/>
      <c r="AB1867" s="11">
        <f t="shared" si="94"/>
        <v>423.1</v>
      </c>
      <c r="AC1867" s="204">
        <v>604.38</v>
      </c>
      <c r="AD1867" s="11"/>
      <c r="AE1867" s="4"/>
      <c r="AF1867" s="4"/>
    </row>
    <row r="1868" spans="1:32" x14ac:dyDescent="0.2">
      <c r="A1868" s="51"/>
      <c r="B1868" s="172"/>
      <c r="C1868" s="11" t="s">
        <v>155</v>
      </c>
      <c r="D1868" s="11"/>
      <c r="E1868" s="11" t="s">
        <v>152</v>
      </c>
      <c r="F1868" s="11">
        <v>546438</v>
      </c>
      <c r="G1868" s="11"/>
      <c r="H1868" s="11">
        <f t="shared" si="93"/>
        <v>1787.46</v>
      </c>
      <c r="I1868" s="11"/>
      <c r="J1868" s="11">
        <v>82101.62000000001</v>
      </c>
      <c r="K1868" s="11"/>
      <c r="M1868" s="11">
        <v>26</v>
      </c>
      <c r="N1868" s="64"/>
      <c r="P1868" s="189">
        <f t="shared" si="89"/>
        <v>3157.7546153846156</v>
      </c>
      <c r="Q1868" s="11"/>
      <c r="R1868" s="11"/>
      <c r="S1868" s="11"/>
      <c r="T1868" s="166">
        <f t="shared" si="90"/>
        <v>21016.846153846152</v>
      </c>
      <c r="U1868" s="11"/>
      <c r="V1868" s="11"/>
      <c r="W1868" s="11"/>
      <c r="Y1868" s="11">
        <v>82101.62000000001</v>
      </c>
      <c r="Z1868" s="11"/>
      <c r="AB1868" s="11">
        <f t="shared" si="94"/>
        <v>60232.56</v>
      </c>
      <c r="AC1868" s="204">
        <v>86039.32</v>
      </c>
      <c r="AD1868" s="11"/>
      <c r="AE1868" s="4"/>
      <c r="AF1868" s="4"/>
    </row>
    <row r="1869" spans="1:32" x14ac:dyDescent="0.2">
      <c r="A1869" s="51"/>
      <c r="B1869" s="172"/>
      <c r="C1869" s="11" t="s">
        <v>155</v>
      </c>
      <c r="D1869" s="11"/>
      <c r="E1869" s="11" t="s">
        <v>592</v>
      </c>
      <c r="F1869" s="11">
        <v>5510</v>
      </c>
      <c r="G1869" s="11"/>
      <c r="H1869" s="11">
        <f t="shared" si="93"/>
        <v>18.02</v>
      </c>
      <c r="I1869" s="11"/>
      <c r="J1869" s="11">
        <v>393.73</v>
      </c>
      <c r="K1869" s="11"/>
      <c r="M1869" s="11">
        <v>1</v>
      </c>
      <c r="N1869" s="64"/>
      <c r="P1869" s="189">
        <f t="shared" si="89"/>
        <v>393.73</v>
      </c>
      <c r="Q1869" s="11"/>
      <c r="R1869" s="11"/>
      <c r="S1869" s="11"/>
      <c r="T1869" s="166">
        <f t="shared" si="90"/>
        <v>5510</v>
      </c>
      <c r="U1869" s="11"/>
      <c r="V1869" s="11"/>
      <c r="W1869" s="11"/>
      <c r="Y1869" s="11">
        <v>393.73</v>
      </c>
      <c r="Z1869" s="11"/>
      <c r="AB1869" s="11">
        <f t="shared" si="94"/>
        <v>288.85000000000002</v>
      </c>
      <c r="AC1869" s="204">
        <v>412.61</v>
      </c>
      <c r="AD1869" s="11"/>
      <c r="AE1869" s="4"/>
      <c r="AF1869" s="4"/>
    </row>
    <row r="1870" spans="1:32" x14ac:dyDescent="0.2">
      <c r="A1870" s="51"/>
      <c r="B1870" s="172"/>
      <c r="C1870" s="11" t="s">
        <v>156</v>
      </c>
      <c r="D1870" s="11"/>
      <c r="E1870" s="11" t="s">
        <v>105</v>
      </c>
      <c r="F1870" s="11">
        <v>16065</v>
      </c>
      <c r="G1870" s="11"/>
      <c r="H1870" s="11">
        <f t="shared" si="93"/>
        <v>52.55</v>
      </c>
      <c r="I1870" s="11"/>
      <c r="J1870" s="11">
        <v>2331.42</v>
      </c>
      <c r="K1870" s="11"/>
      <c r="M1870" s="11">
        <v>5</v>
      </c>
      <c r="N1870" s="64"/>
      <c r="P1870" s="189">
        <f t="shared" si="89"/>
        <v>466.28399999999999</v>
      </c>
      <c r="Q1870" s="11"/>
      <c r="R1870" s="11"/>
      <c r="S1870" s="11"/>
      <c r="T1870" s="166">
        <f t="shared" si="90"/>
        <v>3213</v>
      </c>
      <c r="U1870" s="11"/>
      <c r="V1870" s="11"/>
      <c r="W1870" s="11"/>
      <c r="Y1870" s="11">
        <v>2331.42</v>
      </c>
      <c r="Z1870" s="11"/>
      <c r="AB1870" s="11">
        <f t="shared" si="94"/>
        <v>1710.41</v>
      </c>
      <c r="AC1870" s="204">
        <v>2443.2399999999998</v>
      </c>
      <c r="AD1870" s="11"/>
      <c r="AE1870" s="4"/>
      <c r="AF1870" s="4"/>
    </row>
    <row r="1871" spans="1:32" x14ac:dyDescent="0.2">
      <c r="A1871" s="51"/>
      <c r="B1871" s="172"/>
      <c r="C1871" s="11" t="s">
        <v>157</v>
      </c>
      <c r="D1871" s="11"/>
      <c r="E1871" s="11" t="s">
        <v>93</v>
      </c>
      <c r="F1871" s="11">
        <v>309073</v>
      </c>
      <c r="G1871" s="11"/>
      <c r="H1871" s="11">
        <f t="shared" si="93"/>
        <v>1011.01</v>
      </c>
      <c r="I1871" s="11"/>
      <c r="J1871" s="11">
        <v>49485.250000000036</v>
      </c>
      <c r="K1871" s="11"/>
      <c r="M1871" s="11">
        <v>184</v>
      </c>
      <c r="N1871" s="64"/>
      <c r="P1871" s="189">
        <f t="shared" si="89"/>
        <v>268.94157608695673</v>
      </c>
      <c r="Q1871" s="11"/>
      <c r="R1871" s="11"/>
      <c r="S1871" s="11"/>
      <c r="T1871" s="166">
        <f t="shared" si="90"/>
        <v>1679.7445652173913</v>
      </c>
      <c r="U1871" s="11"/>
      <c r="V1871" s="11"/>
      <c r="W1871" s="11"/>
      <c r="Y1871" s="11">
        <v>49485.250000000036</v>
      </c>
      <c r="Z1871" s="11"/>
      <c r="AB1871" s="11">
        <f t="shared" si="94"/>
        <v>36304.07</v>
      </c>
      <c r="AC1871" s="204">
        <v>51858.63</v>
      </c>
      <c r="AD1871" s="11"/>
      <c r="AE1871" s="4"/>
      <c r="AF1871" s="4"/>
    </row>
    <row r="1872" spans="1:32" x14ac:dyDescent="0.2">
      <c r="A1872" s="51"/>
      <c r="B1872" s="172"/>
      <c r="C1872" s="11" t="s">
        <v>160</v>
      </c>
      <c r="D1872" s="11"/>
      <c r="E1872" s="11" t="s">
        <v>161</v>
      </c>
      <c r="F1872" s="11">
        <v>25013</v>
      </c>
      <c r="G1872" s="11"/>
      <c r="H1872" s="11">
        <f t="shared" si="93"/>
        <v>81.819999999999993</v>
      </c>
      <c r="I1872" s="11"/>
      <c r="J1872" s="11">
        <v>4230.4900000000007</v>
      </c>
      <c r="K1872" s="11"/>
      <c r="M1872" s="11">
        <v>21</v>
      </c>
      <c r="N1872" s="64"/>
      <c r="P1872" s="189">
        <f t="shared" si="89"/>
        <v>201.45190476190479</v>
      </c>
      <c r="Q1872" s="11"/>
      <c r="R1872" s="11"/>
      <c r="S1872" s="11"/>
      <c r="T1872" s="166">
        <f t="shared" si="90"/>
        <v>1191.0952380952381</v>
      </c>
      <c r="U1872" s="11"/>
      <c r="V1872" s="11"/>
      <c r="W1872" s="11"/>
      <c r="Y1872" s="11">
        <v>4230.4900000000007</v>
      </c>
      <c r="Z1872" s="11"/>
      <c r="AB1872" s="11">
        <f t="shared" si="94"/>
        <v>3103.63</v>
      </c>
      <c r="AC1872" s="204">
        <v>4433.3900000000003</v>
      </c>
      <c r="AD1872" s="11"/>
      <c r="AE1872" s="4"/>
      <c r="AF1872" s="4"/>
    </row>
    <row r="1873" spans="1:32" x14ac:dyDescent="0.2">
      <c r="A1873" s="51"/>
      <c r="B1873" s="172"/>
      <c r="C1873" s="11" t="s">
        <v>160</v>
      </c>
      <c r="D1873" s="11"/>
      <c r="E1873" s="11" t="s">
        <v>71</v>
      </c>
      <c r="F1873" s="11">
        <v>59</v>
      </c>
      <c r="G1873" s="11"/>
      <c r="H1873" s="11">
        <f t="shared" si="93"/>
        <v>0.19</v>
      </c>
      <c r="I1873" s="11"/>
      <c r="J1873" s="11">
        <v>25.53</v>
      </c>
      <c r="K1873" s="11"/>
      <c r="M1873" s="11">
        <v>1</v>
      </c>
      <c r="N1873" s="64"/>
      <c r="P1873" s="189">
        <f t="shared" si="89"/>
        <v>25.53</v>
      </c>
      <c r="Q1873" s="11"/>
      <c r="R1873" s="11"/>
      <c r="S1873" s="11"/>
      <c r="T1873" s="166">
        <f t="shared" si="90"/>
        <v>59</v>
      </c>
      <c r="U1873" s="11"/>
      <c r="V1873" s="11"/>
      <c r="W1873" s="11"/>
      <c r="Y1873" s="11">
        <v>25.53</v>
      </c>
      <c r="Z1873" s="11"/>
      <c r="AB1873" s="11">
        <f t="shared" si="94"/>
        <v>18.73</v>
      </c>
      <c r="AC1873" s="204">
        <v>26.75</v>
      </c>
      <c r="AD1873" s="11"/>
      <c r="AE1873" s="4"/>
      <c r="AF1873" s="4"/>
    </row>
    <row r="1874" spans="1:32" x14ac:dyDescent="0.2">
      <c r="A1874" s="51"/>
      <c r="B1874" s="172"/>
      <c r="C1874" s="11" t="s">
        <v>162</v>
      </c>
      <c r="D1874" s="11"/>
      <c r="E1874" s="11" t="s">
        <v>61</v>
      </c>
      <c r="F1874" s="11">
        <v>3473970</v>
      </c>
      <c r="G1874" s="11"/>
      <c r="H1874" s="11">
        <f t="shared" si="93"/>
        <v>11363.77</v>
      </c>
      <c r="I1874" s="11"/>
      <c r="J1874" s="11">
        <v>431834.27999999974</v>
      </c>
      <c r="K1874" s="11"/>
      <c r="M1874" s="11">
        <v>942</v>
      </c>
      <c r="N1874" s="64"/>
      <c r="P1874" s="189">
        <f t="shared" si="89"/>
        <v>458.4228025477704</v>
      </c>
      <c r="Q1874" s="11"/>
      <c r="R1874" s="11"/>
      <c r="S1874" s="11"/>
      <c r="T1874" s="166">
        <f t="shared" si="90"/>
        <v>3687.8662420382166</v>
      </c>
      <c r="U1874" s="11"/>
      <c r="V1874" s="11"/>
      <c r="W1874" s="11"/>
      <c r="Y1874" s="11">
        <v>431834.27999999974</v>
      </c>
      <c r="Z1874" s="11"/>
      <c r="AB1874" s="11">
        <f t="shared" si="94"/>
        <v>316808.39</v>
      </c>
      <c r="AC1874" s="204">
        <v>452545.62</v>
      </c>
      <c r="AD1874" s="11"/>
      <c r="AE1874" s="4"/>
      <c r="AF1874" s="4"/>
    </row>
    <row r="1875" spans="1:32" x14ac:dyDescent="0.2">
      <c r="A1875" s="51"/>
      <c r="B1875" s="172"/>
      <c r="C1875" s="11" t="s">
        <v>165</v>
      </c>
      <c r="D1875" s="11"/>
      <c r="E1875" s="11" t="s">
        <v>61</v>
      </c>
      <c r="F1875" s="11">
        <v>1844</v>
      </c>
      <c r="G1875" s="11"/>
      <c r="H1875" s="11">
        <f t="shared" si="93"/>
        <v>6.03</v>
      </c>
      <c r="I1875" s="11"/>
      <c r="J1875" s="11">
        <v>207.92999999999998</v>
      </c>
      <c r="K1875" s="11"/>
      <c r="M1875" s="11">
        <v>5</v>
      </c>
      <c r="N1875" s="64"/>
      <c r="P1875" s="189">
        <f t="shared" si="89"/>
        <v>41.585999999999999</v>
      </c>
      <c r="Q1875" s="11"/>
      <c r="R1875" s="11"/>
      <c r="S1875" s="11"/>
      <c r="T1875" s="166">
        <f t="shared" si="90"/>
        <v>368.8</v>
      </c>
      <c r="U1875" s="11"/>
      <c r="V1875" s="11"/>
      <c r="W1875" s="11"/>
      <c r="Y1875" s="11">
        <v>207.92999999999998</v>
      </c>
      <c r="Z1875" s="11"/>
      <c r="AB1875" s="11">
        <f t="shared" si="94"/>
        <v>152.54</v>
      </c>
      <c r="AC1875" s="204">
        <v>217.9</v>
      </c>
      <c r="AD1875" s="11"/>
      <c r="AE1875" s="4"/>
      <c r="AF1875" s="4"/>
    </row>
    <row r="1876" spans="1:32" x14ac:dyDescent="0.2">
      <c r="A1876" s="51"/>
      <c r="B1876" s="172"/>
      <c r="C1876" s="11" t="s">
        <v>167</v>
      </c>
      <c r="D1876" s="11"/>
      <c r="E1876" s="11" t="s">
        <v>93</v>
      </c>
      <c r="F1876" s="11">
        <v>4568002</v>
      </c>
      <c r="G1876" s="11"/>
      <c r="H1876" s="11">
        <f t="shared" si="93"/>
        <v>14942.47</v>
      </c>
      <c r="I1876" s="11"/>
      <c r="J1876" s="11">
        <v>527215.1799999997</v>
      </c>
      <c r="K1876" s="11"/>
      <c r="M1876" s="11">
        <v>891</v>
      </c>
      <c r="N1876" s="64"/>
      <c r="P1876" s="189">
        <f t="shared" si="89"/>
        <v>591.71176206509506</v>
      </c>
      <c r="Q1876" s="11"/>
      <c r="R1876" s="11"/>
      <c r="S1876" s="11"/>
      <c r="T1876" s="166">
        <f t="shared" si="90"/>
        <v>5126.8260381593718</v>
      </c>
      <c r="U1876" s="11"/>
      <c r="V1876" s="11"/>
      <c r="W1876" s="11"/>
      <c r="Y1876" s="11">
        <v>527215.1799999997</v>
      </c>
      <c r="Z1876" s="11"/>
      <c r="AB1876" s="11">
        <f t="shared" si="94"/>
        <v>386783.08</v>
      </c>
      <c r="AC1876" s="204">
        <v>552501.11</v>
      </c>
      <c r="AD1876" s="11"/>
      <c r="AE1876" s="4"/>
      <c r="AF1876" s="4"/>
    </row>
    <row r="1877" spans="1:32" x14ac:dyDescent="0.2">
      <c r="A1877" s="51"/>
      <c r="B1877" s="172"/>
      <c r="C1877" s="11" t="s">
        <v>167</v>
      </c>
      <c r="D1877" s="11"/>
      <c r="E1877" s="11" t="s">
        <v>94</v>
      </c>
      <c r="F1877" s="11">
        <v>1871</v>
      </c>
      <c r="G1877" s="11"/>
      <c r="H1877" s="11">
        <f t="shared" si="93"/>
        <v>6.12</v>
      </c>
      <c r="I1877" s="11"/>
      <c r="J1877" s="11">
        <v>335.62</v>
      </c>
      <c r="K1877" s="11"/>
      <c r="M1877" s="11">
        <v>5</v>
      </c>
      <c r="N1877" s="64"/>
      <c r="P1877" s="189">
        <f t="shared" si="89"/>
        <v>67.123999999999995</v>
      </c>
      <c r="Q1877" s="11"/>
      <c r="R1877" s="11"/>
      <c r="S1877" s="11"/>
      <c r="T1877" s="166">
        <f t="shared" si="90"/>
        <v>374.2</v>
      </c>
      <c r="U1877" s="11"/>
      <c r="V1877" s="11"/>
      <c r="W1877" s="11"/>
      <c r="Y1877" s="11">
        <v>335.62</v>
      </c>
      <c r="Z1877" s="11"/>
      <c r="AB1877" s="11">
        <f t="shared" si="94"/>
        <v>246.22</v>
      </c>
      <c r="AC1877" s="204">
        <v>351.72</v>
      </c>
      <c r="AD1877" s="11"/>
      <c r="AE1877" s="4"/>
      <c r="AF1877" s="4"/>
    </row>
    <row r="1878" spans="1:32" x14ac:dyDescent="0.2">
      <c r="A1878" s="51"/>
      <c r="B1878" s="172"/>
      <c r="C1878" s="11" t="s">
        <v>167</v>
      </c>
      <c r="D1878" s="11"/>
      <c r="E1878" s="11" t="s">
        <v>63</v>
      </c>
      <c r="F1878" s="11">
        <v>505</v>
      </c>
      <c r="G1878" s="11"/>
      <c r="H1878" s="11">
        <f t="shared" si="93"/>
        <v>1.65</v>
      </c>
      <c r="I1878" s="11"/>
      <c r="J1878" s="11">
        <v>125.67</v>
      </c>
      <c r="K1878" s="11"/>
      <c r="M1878" s="11">
        <v>1</v>
      </c>
      <c r="N1878" s="64"/>
      <c r="P1878" s="189">
        <f t="shared" si="89"/>
        <v>125.67</v>
      </c>
      <c r="Q1878" s="11"/>
      <c r="R1878" s="11"/>
      <c r="S1878" s="11"/>
      <c r="T1878" s="166">
        <f t="shared" si="90"/>
        <v>505</v>
      </c>
      <c r="U1878" s="11"/>
      <c r="V1878" s="11"/>
      <c r="W1878" s="11"/>
      <c r="Y1878" s="11">
        <v>125.67</v>
      </c>
      <c r="Z1878" s="11"/>
      <c r="AB1878" s="11">
        <f t="shared" si="94"/>
        <v>92.2</v>
      </c>
      <c r="AC1878" s="204">
        <v>131.69999999999999</v>
      </c>
      <c r="AD1878" s="11"/>
      <c r="AE1878" s="4"/>
      <c r="AF1878" s="4"/>
    </row>
    <row r="1879" spans="1:32" x14ac:dyDescent="0.2">
      <c r="A1879" s="51"/>
      <c r="B1879" s="172"/>
      <c r="C1879" s="11" t="s">
        <v>167</v>
      </c>
      <c r="D1879" s="11"/>
      <c r="E1879" s="11" t="s">
        <v>192</v>
      </c>
      <c r="F1879" s="11">
        <v>1301</v>
      </c>
      <c r="G1879" s="11"/>
      <c r="H1879" s="11">
        <f t="shared" si="93"/>
        <v>4.26</v>
      </c>
      <c r="I1879" s="11"/>
      <c r="J1879" s="11">
        <v>238.85</v>
      </c>
      <c r="K1879" s="11"/>
      <c r="M1879" s="11">
        <v>1</v>
      </c>
      <c r="N1879" s="64"/>
      <c r="P1879" s="189">
        <f t="shared" si="89"/>
        <v>238.85</v>
      </c>
      <c r="Q1879" s="11"/>
      <c r="R1879" s="11"/>
      <c r="S1879" s="11"/>
      <c r="T1879" s="166">
        <f t="shared" si="90"/>
        <v>1301</v>
      </c>
      <c r="U1879" s="11"/>
      <c r="V1879" s="11"/>
      <c r="W1879" s="11"/>
      <c r="Y1879" s="11">
        <v>238.85</v>
      </c>
      <c r="Z1879" s="11"/>
      <c r="AB1879" s="11">
        <f t="shared" si="94"/>
        <v>175.23</v>
      </c>
      <c r="AC1879" s="204">
        <v>250.31</v>
      </c>
      <c r="AD1879" s="11"/>
      <c r="AE1879" s="4"/>
      <c r="AF1879" s="4"/>
    </row>
    <row r="1880" spans="1:32" x14ac:dyDescent="0.2">
      <c r="A1880" s="51"/>
      <c r="B1880" s="172"/>
      <c r="C1880" s="11" t="s">
        <v>168</v>
      </c>
      <c r="D1880" s="11"/>
      <c r="E1880" s="11" t="s">
        <v>164</v>
      </c>
      <c r="F1880" s="11">
        <v>101174</v>
      </c>
      <c r="G1880" s="11"/>
      <c r="H1880" s="11">
        <f t="shared" si="93"/>
        <v>330.95</v>
      </c>
      <c r="I1880" s="11"/>
      <c r="J1880" s="11">
        <v>14156.69</v>
      </c>
      <c r="K1880" s="11"/>
      <c r="M1880" s="11">
        <v>63</v>
      </c>
      <c r="N1880" s="64"/>
      <c r="P1880" s="189">
        <f t="shared" si="89"/>
        <v>224.70936507936509</v>
      </c>
      <c r="Q1880" s="11"/>
      <c r="R1880" s="11"/>
      <c r="S1880" s="11"/>
      <c r="T1880" s="166">
        <f t="shared" si="90"/>
        <v>1605.936507936508</v>
      </c>
      <c r="U1880" s="11"/>
      <c r="V1880" s="11"/>
      <c r="W1880" s="11"/>
      <c r="Y1880" s="11">
        <v>14156.69</v>
      </c>
      <c r="Z1880" s="11"/>
      <c r="AB1880" s="11">
        <f t="shared" si="94"/>
        <v>10385.83</v>
      </c>
      <c r="AC1880" s="204">
        <v>14835.66</v>
      </c>
      <c r="AD1880" s="11"/>
      <c r="AE1880" s="4"/>
      <c r="AF1880" s="4"/>
    </row>
    <row r="1881" spans="1:32" x14ac:dyDescent="0.2">
      <c r="A1881" s="51"/>
      <c r="B1881" s="172"/>
      <c r="C1881" s="11" t="s">
        <v>169</v>
      </c>
      <c r="D1881" s="11"/>
      <c r="E1881" s="11" t="s">
        <v>98</v>
      </c>
      <c r="F1881" s="11">
        <v>219398</v>
      </c>
      <c r="G1881" s="11"/>
      <c r="H1881" s="11">
        <f t="shared" si="93"/>
        <v>717.68</v>
      </c>
      <c r="I1881" s="11"/>
      <c r="J1881" s="11">
        <v>36107.529999999984</v>
      </c>
      <c r="K1881" s="11"/>
      <c r="M1881" s="11">
        <v>101</v>
      </c>
      <c r="N1881" s="64"/>
      <c r="P1881" s="189">
        <f t="shared" si="89"/>
        <v>357.50029702970284</v>
      </c>
      <c r="Q1881" s="11"/>
      <c r="R1881" s="11"/>
      <c r="S1881" s="11"/>
      <c r="T1881" s="166">
        <f t="shared" si="90"/>
        <v>2172.2574257425745</v>
      </c>
      <c r="U1881" s="11"/>
      <c r="V1881" s="11"/>
      <c r="W1881" s="11"/>
      <c r="Y1881" s="11">
        <v>36107.529999999984</v>
      </c>
      <c r="Z1881" s="11"/>
      <c r="AB1881" s="11">
        <f t="shared" si="94"/>
        <v>26489.72</v>
      </c>
      <c r="AC1881" s="204">
        <v>37839.29</v>
      </c>
      <c r="AD1881" s="11"/>
      <c r="AE1881" s="4"/>
      <c r="AF1881" s="4"/>
    </row>
    <row r="1882" spans="1:32" x14ac:dyDescent="0.2">
      <c r="A1882" s="51"/>
      <c r="B1882" s="172"/>
      <c r="C1882" s="11" t="s">
        <v>169</v>
      </c>
      <c r="D1882" s="11"/>
      <c r="E1882" s="11" t="s">
        <v>75</v>
      </c>
      <c r="F1882" s="11">
        <v>753867</v>
      </c>
      <c r="G1882" s="11"/>
      <c r="H1882" s="11">
        <f t="shared" si="93"/>
        <v>2465.9899999999998</v>
      </c>
      <c r="I1882" s="11"/>
      <c r="J1882" s="11">
        <v>77171.699999999983</v>
      </c>
      <c r="K1882" s="11"/>
      <c r="M1882" s="11">
        <v>154</v>
      </c>
      <c r="N1882" s="64"/>
      <c r="P1882" s="189">
        <f t="shared" si="89"/>
        <v>501.11493506493497</v>
      </c>
      <c r="Q1882" s="11"/>
      <c r="R1882" s="11"/>
      <c r="S1882" s="11"/>
      <c r="T1882" s="166">
        <f t="shared" si="90"/>
        <v>4895.2402597402597</v>
      </c>
      <c r="U1882" s="11"/>
      <c r="V1882" s="11"/>
      <c r="W1882" s="11"/>
      <c r="Y1882" s="11">
        <v>77171.699999999983</v>
      </c>
      <c r="Z1882" s="11"/>
      <c r="AB1882" s="11">
        <f t="shared" si="94"/>
        <v>56615.8</v>
      </c>
      <c r="AC1882" s="204">
        <v>80872.960000000006</v>
      </c>
      <c r="AD1882" s="11"/>
      <c r="AE1882" s="4"/>
      <c r="AF1882" s="4"/>
    </row>
    <row r="1883" spans="1:32" x14ac:dyDescent="0.2">
      <c r="A1883" s="51"/>
      <c r="B1883" s="172"/>
      <c r="C1883" s="11" t="s">
        <v>593</v>
      </c>
      <c r="D1883" s="11"/>
      <c r="E1883" s="11" t="s">
        <v>142</v>
      </c>
      <c r="F1883" s="11">
        <v>41503</v>
      </c>
      <c r="G1883" s="11"/>
      <c r="H1883" s="11">
        <f t="shared" si="93"/>
        <v>135.76</v>
      </c>
      <c r="I1883" s="11"/>
      <c r="J1883" s="11">
        <v>6105.7199999999993</v>
      </c>
      <c r="K1883" s="11"/>
      <c r="M1883" s="11">
        <v>16</v>
      </c>
      <c r="N1883" s="64"/>
      <c r="P1883" s="189">
        <f t="shared" si="89"/>
        <v>381.60749999999996</v>
      </c>
      <c r="Q1883" s="11"/>
      <c r="R1883" s="11"/>
      <c r="S1883" s="11"/>
      <c r="T1883" s="166">
        <f t="shared" si="90"/>
        <v>2593.9375</v>
      </c>
      <c r="U1883" s="11"/>
      <c r="V1883" s="11"/>
      <c r="W1883" s="11"/>
      <c r="Y1883" s="11">
        <v>6105.7199999999993</v>
      </c>
      <c r="Z1883" s="11"/>
      <c r="AB1883" s="11">
        <f t="shared" si="94"/>
        <v>4479.3599999999997</v>
      </c>
      <c r="AC1883" s="204">
        <v>6398.56</v>
      </c>
      <c r="AD1883" s="11"/>
      <c r="AE1883" s="4"/>
      <c r="AF1883" s="4"/>
    </row>
    <row r="1884" spans="1:32" x14ac:dyDescent="0.2">
      <c r="A1884" s="51"/>
      <c r="B1884" s="172"/>
      <c r="C1884" s="11" t="s">
        <v>170</v>
      </c>
      <c r="D1884" s="11"/>
      <c r="E1884" s="11" t="s">
        <v>171</v>
      </c>
      <c r="F1884" s="11">
        <v>32665</v>
      </c>
      <c r="G1884" s="11"/>
      <c r="H1884" s="11">
        <f t="shared" si="93"/>
        <v>106.85</v>
      </c>
      <c r="I1884" s="11"/>
      <c r="J1884" s="11">
        <v>5403.5</v>
      </c>
      <c r="K1884" s="11"/>
      <c r="M1884" s="11">
        <v>37</v>
      </c>
      <c r="N1884" s="64"/>
      <c r="P1884" s="189">
        <f t="shared" si="89"/>
        <v>146.04054054054055</v>
      </c>
      <c r="Q1884" s="11"/>
      <c r="R1884" s="11"/>
      <c r="S1884" s="11"/>
      <c r="T1884" s="166">
        <f t="shared" si="90"/>
        <v>882.83783783783781</v>
      </c>
      <c r="U1884" s="11"/>
      <c r="V1884" s="11"/>
      <c r="W1884" s="11"/>
      <c r="Y1884" s="11">
        <v>5403.5</v>
      </c>
      <c r="Z1884" s="11"/>
      <c r="AB1884" s="11">
        <f t="shared" si="94"/>
        <v>3964.19</v>
      </c>
      <c r="AC1884" s="204">
        <v>5662.66</v>
      </c>
      <c r="AD1884" s="11"/>
      <c r="AE1884" s="4"/>
      <c r="AF1884" s="4"/>
    </row>
    <row r="1885" spans="1:32" x14ac:dyDescent="0.2">
      <c r="A1885" s="51"/>
      <c r="B1885" s="172"/>
      <c r="C1885" s="11" t="s">
        <v>172</v>
      </c>
      <c r="D1885" s="11"/>
      <c r="E1885" s="11" t="s">
        <v>173</v>
      </c>
      <c r="F1885" s="11">
        <v>7333023</v>
      </c>
      <c r="G1885" s="11"/>
      <c r="H1885" s="11">
        <f t="shared" si="93"/>
        <v>23987.18</v>
      </c>
      <c r="I1885" s="11"/>
      <c r="J1885" s="11">
        <v>694452.4700000009</v>
      </c>
      <c r="K1885" s="11"/>
      <c r="M1885" s="11">
        <v>388</v>
      </c>
      <c r="N1885" s="64"/>
      <c r="P1885" s="189">
        <f t="shared" si="89"/>
        <v>1789.8259536082498</v>
      </c>
      <c r="Q1885" s="11"/>
      <c r="R1885" s="11"/>
      <c r="S1885" s="11"/>
      <c r="T1885" s="166">
        <f t="shared" si="90"/>
        <v>18899.543814432989</v>
      </c>
      <c r="U1885" s="11"/>
      <c r="V1885" s="11"/>
      <c r="W1885" s="11"/>
      <c r="Y1885" s="11">
        <v>694452.4700000009</v>
      </c>
      <c r="Z1885" s="11"/>
      <c r="AB1885" s="11">
        <f t="shared" si="94"/>
        <v>509474.08</v>
      </c>
      <c r="AC1885" s="204">
        <v>727759.32</v>
      </c>
      <c r="AD1885" s="11"/>
      <c r="AE1885" s="4"/>
      <c r="AF1885" s="4"/>
    </row>
    <row r="1886" spans="1:32" x14ac:dyDescent="0.2">
      <c r="A1886" s="51"/>
      <c r="B1886" s="172"/>
      <c r="C1886" s="11" t="s">
        <v>172</v>
      </c>
      <c r="D1886" s="11"/>
      <c r="E1886" s="11" t="s">
        <v>224</v>
      </c>
      <c r="F1886" s="11">
        <v>676</v>
      </c>
      <c r="G1886" s="11"/>
      <c r="H1886" s="11">
        <f t="shared" si="93"/>
        <v>2.21</v>
      </c>
      <c r="I1886" s="11"/>
      <c r="J1886" s="11">
        <v>110.99</v>
      </c>
      <c r="K1886" s="11"/>
      <c r="M1886" s="11">
        <v>1</v>
      </c>
      <c r="N1886" s="64"/>
      <c r="P1886" s="189">
        <f t="shared" si="89"/>
        <v>110.99</v>
      </c>
      <c r="Q1886" s="11"/>
      <c r="R1886" s="11"/>
      <c r="S1886" s="11"/>
      <c r="T1886" s="166">
        <f t="shared" si="90"/>
        <v>676</v>
      </c>
      <c r="U1886" s="11"/>
      <c r="V1886" s="11"/>
      <c r="W1886" s="11"/>
      <c r="Y1886" s="11">
        <v>110.99</v>
      </c>
      <c r="Z1886" s="11"/>
      <c r="AB1886" s="11">
        <f t="shared" si="94"/>
        <v>81.430000000000007</v>
      </c>
      <c r="AC1886" s="204">
        <v>116.31</v>
      </c>
      <c r="AD1886" s="11"/>
      <c r="AE1886" s="4"/>
      <c r="AF1886" s="4"/>
    </row>
    <row r="1887" spans="1:32" x14ac:dyDescent="0.2">
      <c r="A1887" s="51"/>
      <c r="B1887" s="172"/>
      <c r="C1887" s="11" t="s">
        <v>174</v>
      </c>
      <c r="D1887" s="11"/>
      <c r="E1887" s="11" t="s">
        <v>175</v>
      </c>
      <c r="F1887" s="11">
        <v>152009</v>
      </c>
      <c r="G1887" s="11"/>
      <c r="H1887" s="11">
        <f t="shared" si="93"/>
        <v>497.24</v>
      </c>
      <c r="I1887" s="11"/>
      <c r="J1887" s="11">
        <v>22186.800000000007</v>
      </c>
      <c r="K1887" s="11"/>
      <c r="M1887" s="11">
        <v>84</v>
      </c>
      <c r="N1887" s="64"/>
      <c r="P1887" s="189">
        <f t="shared" si="89"/>
        <v>264.12857142857149</v>
      </c>
      <c r="Q1887" s="11"/>
      <c r="R1887" s="11"/>
      <c r="S1887" s="11"/>
      <c r="T1887" s="166">
        <f t="shared" si="90"/>
        <v>1809.6309523809523</v>
      </c>
      <c r="U1887" s="11"/>
      <c r="V1887" s="11"/>
      <c r="W1887" s="11"/>
      <c r="Y1887" s="11">
        <v>22186.800000000007</v>
      </c>
      <c r="Z1887" s="11"/>
      <c r="AB1887" s="11">
        <f t="shared" si="94"/>
        <v>16277</v>
      </c>
      <c r="AC1887" s="204">
        <v>23250.91</v>
      </c>
      <c r="AD1887" s="11"/>
      <c r="AE1887" s="4"/>
      <c r="AF1887" s="4"/>
    </row>
    <row r="1888" spans="1:32" x14ac:dyDescent="0.2">
      <c r="A1888" s="51"/>
      <c r="B1888" s="172"/>
      <c r="C1888" s="11" t="s">
        <v>176</v>
      </c>
      <c r="D1888" s="11"/>
      <c r="E1888" s="11" t="s">
        <v>101</v>
      </c>
      <c r="F1888" s="11">
        <v>185</v>
      </c>
      <c r="G1888" s="11"/>
      <c r="H1888" s="11">
        <f t="shared" si="93"/>
        <v>0.61</v>
      </c>
      <c r="I1888" s="11"/>
      <c r="J1888" s="11">
        <v>43.3</v>
      </c>
      <c r="K1888" s="11"/>
      <c r="M1888" s="11">
        <v>2</v>
      </c>
      <c r="N1888" s="64"/>
      <c r="P1888" s="189">
        <f t="shared" si="89"/>
        <v>21.65</v>
      </c>
      <c r="Q1888" s="11"/>
      <c r="R1888" s="11"/>
      <c r="S1888" s="11"/>
      <c r="T1888" s="166">
        <f t="shared" si="90"/>
        <v>92.5</v>
      </c>
      <c r="U1888" s="11"/>
      <c r="V1888" s="11"/>
      <c r="W1888" s="11"/>
      <c r="Y1888" s="11">
        <v>43.3</v>
      </c>
      <c r="Z1888" s="11"/>
      <c r="AB1888" s="11">
        <f t="shared" si="94"/>
        <v>31.77</v>
      </c>
      <c r="AC1888" s="204">
        <v>45.38</v>
      </c>
      <c r="AD1888" s="11"/>
      <c r="AE1888" s="4"/>
      <c r="AF1888" s="4"/>
    </row>
    <row r="1889" spans="1:32" x14ac:dyDescent="0.2">
      <c r="A1889" s="51"/>
      <c r="B1889" s="172"/>
      <c r="C1889" s="11" t="s">
        <v>177</v>
      </c>
      <c r="D1889" s="11"/>
      <c r="E1889" s="11" t="s">
        <v>66</v>
      </c>
      <c r="F1889" s="11">
        <v>162</v>
      </c>
      <c r="G1889" s="11"/>
      <c r="H1889" s="11">
        <f t="shared" si="93"/>
        <v>0.53</v>
      </c>
      <c r="I1889" s="11"/>
      <c r="J1889" s="11">
        <v>33.04</v>
      </c>
      <c r="K1889" s="11"/>
      <c r="M1889" s="11">
        <v>1</v>
      </c>
      <c r="N1889" s="64"/>
      <c r="P1889" s="189">
        <f t="shared" si="89"/>
        <v>33.04</v>
      </c>
      <c r="Q1889" s="11"/>
      <c r="R1889" s="11"/>
      <c r="S1889" s="11"/>
      <c r="T1889" s="166">
        <f t="shared" si="90"/>
        <v>162</v>
      </c>
      <c r="U1889" s="11"/>
      <c r="V1889" s="11"/>
      <c r="W1889" s="11"/>
      <c r="Y1889" s="11">
        <v>33.04</v>
      </c>
      <c r="Z1889" s="11"/>
      <c r="AB1889" s="11">
        <f t="shared" si="94"/>
        <v>24.24</v>
      </c>
      <c r="AC1889" s="204">
        <v>34.619999999999997</v>
      </c>
      <c r="AD1889" s="11"/>
      <c r="AE1889" s="4"/>
      <c r="AF1889" s="4"/>
    </row>
    <row r="1890" spans="1:32" x14ac:dyDescent="0.2">
      <c r="A1890" s="51"/>
      <c r="B1890" s="172"/>
      <c r="C1890" s="11" t="s">
        <v>177</v>
      </c>
      <c r="D1890" s="11"/>
      <c r="E1890" s="11" t="s">
        <v>70</v>
      </c>
      <c r="F1890" s="11">
        <v>8354</v>
      </c>
      <c r="G1890" s="11"/>
      <c r="H1890" s="11">
        <f t="shared" si="93"/>
        <v>27.33</v>
      </c>
      <c r="I1890" s="11"/>
      <c r="J1890" s="11">
        <v>837.51</v>
      </c>
      <c r="K1890" s="11"/>
      <c r="M1890" s="11">
        <v>2</v>
      </c>
      <c r="N1890" s="64"/>
      <c r="P1890" s="189">
        <f t="shared" si="89"/>
        <v>418.755</v>
      </c>
      <c r="Q1890" s="11"/>
      <c r="R1890" s="11"/>
      <c r="S1890" s="11"/>
      <c r="T1890" s="166">
        <f t="shared" si="90"/>
        <v>4177</v>
      </c>
      <c r="U1890" s="11"/>
      <c r="V1890" s="11"/>
      <c r="W1890" s="11"/>
      <c r="Y1890" s="11">
        <v>837.51</v>
      </c>
      <c r="Z1890" s="11"/>
      <c r="AB1890" s="11">
        <f t="shared" si="94"/>
        <v>614.42999999999995</v>
      </c>
      <c r="AC1890" s="204">
        <v>877.68</v>
      </c>
      <c r="AD1890" s="11"/>
      <c r="AE1890" s="4"/>
      <c r="AF1890" s="4"/>
    </row>
    <row r="1891" spans="1:32" x14ac:dyDescent="0.2">
      <c r="A1891" s="51"/>
      <c r="B1891" s="172"/>
      <c r="C1891" s="11" t="s">
        <v>177</v>
      </c>
      <c r="D1891" s="11"/>
      <c r="E1891" s="11" t="s">
        <v>178</v>
      </c>
      <c r="F1891" s="11">
        <v>323061</v>
      </c>
      <c r="G1891" s="11"/>
      <c r="H1891" s="11">
        <f t="shared" si="93"/>
        <v>1056.77</v>
      </c>
      <c r="I1891" s="11"/>
      <c r="J1891" s="11">
        <v>49866.939999999988</v>
      </c>
      <c r="K1891" s="11"/>
      <c r="M1891" s="11">
        <v>142</v>
      </c>
      <c r="N1891" s="64"/>
      <c r="P1891" s="189">
        <f t="shared" si="89"/>
        <v>351.17563380281683</v>
      </c>
      <c r="Q1891" s="11"/>
      <c r="R1891" s="11"/>
      <c r="S1891" s="11"/>
      <c r="T1891" s="166">
        <f t="shared" si="90"/>
        <v>2275.0774647887324</v>
      </c>
      <c r="U1891" s="11"/>
      <c r="V1891" s="11"/>
      <c r="W1891" s="11"/>
      <c r="Y1891" s="11">
        <v>49866.939999999988</v>
      </c>
      <c r="Z1891" s="11"/>
      <c r="AB1891" s="11">
        <f t="shared" si="94"/>
        <v>36584.089999999997</v>
      </c>
      <c r="AC1891" s="204">
        <v>52258.62</v>
      </c>
      <c r="AD1891" s="11"/>
      <c r="AE1891" s="4"/>
      <c r="AF1891" s="4"/>
    </row>
    <row r="1892" spans="1:32" x14ac:dyDescent="0.2">
      <c r="A1892" s="51"/>
      <c r="B1892" s="172"/>
      <c r="C1892" s="11" t="s">
        <v>179</v>
      </c>
      <c r="D1892" s="11"/>
      <c r="E1892" s="11" t="s">
        <v>101</v>
      </c>
      <c r="F1892" s="11">
        <v>1433</v>
      </c>
      <c r="G1892" s="11"/>
      <c r="H1892" s="11">
        <f t="shared" si="93"/>
        <v>4.6900000000000004</v>
      </c>
      <c r="I1892" s="11"/>
      <c r="J1892" s="11">
        <v>215.41</v>
      </c>
      <c r="K1892" s="11"/>
      <c r="M1892" s="11">
        <v>1</v>
      </c>
      <c r="N1892" s="64"/>
      <c r="P1892" s="189">
        <f t="shared" si="89"/>
        <v>215.41</v>
      </c>
      <c r="Q1892" s="11"/>
      <c r="R1892" s="11"/>
      <c r="S1892" s="11"/>
      <c r="T1892" s="166">
        <f t="shared" si="90"/>
        <v>1433</v>
      </c>
      <c r="U1892" s="11"/>
      <c r="V1892" s="11"/>
      <c r="W1892" s="11"/>
      <c r="Y1892" s="11">
        <v>215.41</v>
      </c>
      <c r="Z1892" s="11"/>
      <c r="AB1892" s="11">
        <f t="shared" si="94"/>
        <v>158.03</v>
      </c>
      <c r="AC1892" s="204">
        <v>225.74</v>
      </c>
      <c r="AD1892" s="11"/>
      <c r="AE1892" s="4"/>
      <c r="AF1892" s="4"/>
    </row>
    <row r="1893" spans="1:32" x14ac:dyDescent="0.2">
      <c r="A1893" s="51"/>
      <c r="B1893" s="172"/>
      <c r="C1893" s="11" t="s">
        <v>179</v>
      </c>
      <c r="D1893" s="11"/>
      <c r="E1893" s="11" t="s">
        <v>84</v>
      </c>
      <c r="F1893" s="11">
        <v>355694</v>
      </c>
      <c r="G1893" s="11"/>
      <c r="H1893" s="11">
        <f t="shared" si="93"/>
        <v>1163.52</v>
      </c>
      <c r="I1893" s="11"/>
      <c r="J1893" s="11">
        <v>22559.049999999992</v>
      </c>
      <c r="K1893" s="11"/>
      <c r="M1893" s="11">
        <v>37</v>
      </c>
      <c r="N1893" s="64"/>
      <c r="P1893" s="189">
        <f t="shared" si="89"/>
        <v>609.70405405405381</v>
      </c>
      <c r="Q1893" s="11"/>
      <c r="R1893" s="11"/>
      <c r="S1893" s="11"/>
      <c r="T1893" s="166">
        <f t="shared" si="90"/>
        <v>9613.3513513513517</v>
      </c>
      <c r="U1893" s="11"/>
      <c r="V1893" s="11"/>
      <c r="W1893" s="11"/>
      <c r="Y1893" s="11">
        <v>22559.049999999992</v>
      </c>
      <c r="Z1893" s="11"/>
      <c r="AB1893" s="11">
        <f t="shared" si="94"/>
        <v>16550.09</v>
      </c>
      <c r="AC1893" s="204">
        <v>23641.01</v>
      </c>
      <c r="AD1893" s="11"/>
      <c r="AE1893" s="4"/>
      <c r="AF1893" s="4"/>
    </row>
    <row r="1894" spans="1:32" x14ac:dyDescent="0.2">
      <c r="A1894" s="51"/>
      <c r="B1894" s="172"/>
      <c r="C1894" s="11" t="s">
        <v>180</v>
      </c>
      <c r="D1894" s="11"/>
      <c r="E1894" s="11" t="s">
        <v>181</v>
      </c>
      <c r="F1894" s="11">
        <v>481592</v>
      </c>
      <c r="G1894" s="11"/>
      <c r="H1894" s="11">
        <f t="shared" si="93"/>
        <v>1575.34</v>
      </c>
      <c r="I1894" s="11"/>
      <c r="J1894" s="11">
        <v>76205.449999999983</v>
      </c>
      <c r="K1894" s="11"/>
      <c r="M1894" s="11">
        <v>188</v>
      </c>
      <c r="N1894" s="64"/>
      <c r="P1894" s="189">
        <f t="shared" si="89"/>
        <v>405.34813829787225</v>
      </c>
      <c r="Q1894" s="11"/>
      <c r="R1894" s="11"/>
      <c r="S1894" s="11"/>
      <c r="T1894" s="166">
        <f t="shared" si="90"/>
        <v>2561.6595744680849</v>
      </c>
      <c r="U1894" s="11"/>
      <c r="V1894" s="11"/>
      <c r="W1894" s="11"/>
      <c r="Y1894" s="11">
        <v>76205.449999999983</v>
      </c>
      <c r="Z1894" s="11"/>
      <c r="AB1894" s="11">
        <f t="shared" si="94"/>
        <v>55906.92</v>
      </c>
      <c r="AC1894" s="204">
        <v>79860.36</v>
      </c>
      <c r="AD1894" s="11"/>
      <c r="AE1894" s="4"/>
      <c r="AF1894" s="4"/>
    </row>
    <row r="1895" spans="1:32" x14ac:dyDescent="0.2">
      <c r="A1895" s="51"/>
      <c r="B1895" s="172"/>
      <c r="C1895" s="11" t="s">
        <v>184</v>
      </c>
      <c r="D1895" s="11"/>
      <c r="E1895" s="11" t="s">
        <v>171</v>
      </c>
      <c r="F1895" s="11">
        <v>1215</v>
      </c>
      <c r="G1895" s="11"/>
      <c r="H1895" s="11">
        <f t="shared" si="93"/>
        <v>3.97</v>
      </c>
      <c r="I1895" s="11"/>
      <c r="J1895" s="11">
        <v>214.75</v>
      </c>
      <c r="K1895" s="11"/>
      <c r="M1895" s="11">
        <v>1</v>
      </c>
      <c r="N1895" s="64"/>
      <c r="P1895" s="189">
        <f t="shared" si="89"/>
        <v>214.75</v>
      </c>
      <c r="Q1895" s="11"/>
      <c r="R1895" s="11"/>
      <c r="S1895" s="11"/>
      <c r="T1895" s="166">
        <f t="shared" si="90"/>
        <v>1215</v>
      </c>
      <c r="U1895" s="11"/>
      <c r="V1895" s="11"/>
      <c r="W1895" s="11"/>
      <c r="Y1895" s="11">
        <v>214.75</v>
      </c>
      <c r="Z1895" s="11"/>
      <c r="AB1895" s="11">
        <f t="shared" si="94"/>
        <v>157.55000000000001</v>
      </c>
      <c r="AC1895" s="204">
        <v>225.05</v>
      </c>
      <c r="AD1895" s="11"/>
      <c r="AE1895" s="4"/>
      <c r="AF1895" s="4"/>
    </row>
    <row r="1896" spans="1:32" x14ac:dyDescent="0.2">
      <c r="A1896" s="51"/>
      <c r="B1896" s="172"/>
      <c r="C1896" s="11" t="s">
        <v>185</v>
      </c>
      <c r="D1896" s="11"/>
      <c r="E1896" s="11" t="s">
        <v>68</v>
      </c>
      <c r="F1896" s="11">
        <v>221592</v>
      </c>
      <c r="G1896" s="11"/>
      <c r="H1896" s="11">
        <f t="shared" si="93"/>
        <v>724.85</v>
      </c>
      <c r="I1896" s="11"/>
      <c r="J1896" s="11">
        <v>78240.2</v>
      </c>
      <c r="K1896" s="11"/>
      <c r="M1896" s="11">
        <v>61</v>
      </c>
      <c r="N1896" s="64"/>
      <c r="P1896" s="189">
        <f t="shared" si="89"/>
        <v>1282.6262295081967</v>
      </c>
      <c r="Q1896" s="11"/>
      <c r="R1896" s="11"/>
      <c r="S1896" s="11"/>
      <c r="T1896" s="166">
        <f t="shared" si="90"/>
        <v>3632.655737704918</v>
      </c>
      <c r="U1896" s="11"/>
      <c r="V1896" s="11"/>
      <c r="W1896" s="11"/>
      <c r="Y1896" s="11">
        <v>78240.2</v>
      </c>
      <c r="Z1896" s="11"/>
      <c r="AB1896" s="11">
        <f t="shared" si="94"/>
        <v>57399.69</v>
      </c>
      <c r="AC1896" s="204">
        <v>81992.7</v>
      </c>
      <c r="AD1896" s="11"/>
      <c r="AE1896" s="4"/>
      <c r="AF1896" s="4"/>
    </row>
    <row r="1897" spans="1:32" x14ac:dyDescent="0.2">
      <c r="A1897" s="51"/>
      <c r="B1897" s="172"/>
      <c r="C1897" s="11" t="s">
        <v>186</v>
      </c>
      <c r="D1897" s="11"/>
      <c r="E1897" s="11" t="s">
        <v>105</v>
      </c>
      <c r="F1897" s="11">
        <v>3</v>
      </c>
      <c r="G1897" s="11"/>
      <c r="H1897" s="11">
        <f t="shared" si="93"/>
        <v>0.01</v>
      </c>
      <c r="I1897" s="11"/>
      <c r="J1897" s="11">
        <v>27.740000000000002</v>
      </c>
      <c r="K1897" s="11"/>
      <c r="M1897" s="11">
        <v>2</v>
      </c>
      <c r="N1897" s="64"/>
      <c r="P1897" s="189">
        <f t="shared" si="89"/>
        <v>13.870000000000001</v>
      </c>
      <c r="Q1897" s="11"/>
      <c r="R1897" s="11"/>
      <c r="S1897" s="11"/>
      <c r="T1897" s="166">
        <f t="shared" si="90"/>
        <v>1.5</v>
      </c>
      <c r="U1897" s="11"/>
      <c r="V1897" s="11"/>
      <c r="W1897" s="11"/>
      <c r="Y1897" s="11">
        <v>27.740000000000002</v>
      </c>
      <c r="Z1897" s="11"/>
      <c r="AB1897" s="11">
        <f t="shared" si="94"/>
        <v>20.350000000000001</v>
      </c>
      <c r="AC1897" s="204">
        <v>29.07</v>
      </c>
      <c r="AD1897" s="11"/>
      <c r="AE1897" s="4"/>
      <c r="AF1897" s="4"/>
    </row>
    <row r="1898" spans="1:32" x14ac:dyDescent="0.2">
      <c r="A1898" s="51"/>
      <c r="B1898" s="172"/>
      <c r="C1898" s="11" t="s">
        <v>187</v>
      </c>
      <c r="D1898" s="11"/>
      <c r="E1898" s="11" t="s">
        <v>188</v>
      </c>
      <c r="F1898" s="11">
        <v>356471</v>
      </c>
      <c r="G1898" s="11"/>
      <c r="H1898" s="11">
        <f t="shared" si="93"/>
        <v>1166.06</v>
      </c>
      <c r="I1898" s="11"/>
      <c r="J1898" s="11">
        <v>45776.98</v>
      </c>
      <c r="K1898" s="11"/>
      <c r="M1898" s="11">
        <v>139</v>
      </c>
      <c r="N1898" s="64"/>
      <c r="P1898" s="189">
        <f t="shared" si="89"/>
        <v>329.33079136690651</v>
      </c>
      <c r="Q1898" s="11"/>
      <c r="R1898" s="11"/>
      <c r="S1898" s="11"/>
      <c r="T1898" s="166">
        <f t="shared" si="90"/>
        <v>2564.5395683453239</v>
      </c>
      <c r="U1898" s="11"/>
      <c r="V1898" s="11"/>
      <c r="W1898" s="11"/>
      <c r="Y1898" s="11">
        <v>45776.98</v>
      </c>
      <c r="Z1898" s="11"/>
      <c r="AB1898" s="11">
        <f t="shared" si="94"/>
        <v>33583.56</v>
      </c>
      <c r="AC1898" s="204">
        <v>47972.5</v>
      </c>
      <c r="AD1898" s="11"/>
      <c r="AE1898" s="4"/>
      <c r="AF1898" s="4"/>
    </row>
    <row r="1899" spans="1:32" x14ac:dyDescent="0.2">
      <c r="A1899" s="51"/>
      <c r="B1899" s="172"/>
      <c r="C1899" s="11" t="s">
        <v>189</v>
      </c>
      <c r="D1899" s="11"/>
      <c r="E1899" s="11" t="s">
        <v>190</v>
      </c>
      <c r="F1899" s="11">
        <v>185235</v>
      </c>
      <c r="G1899" s="11"/>
      <c r="H1899" s="11">
        <f t="shared" si="93"/>
        <v>605.92999999999995</v>
      </c>
      <c r="I1899" s="11"/>
      <c r="J1899" s="11">
        <v>30556.99</v>
      </c>
      <c r="K1899" s="11"/>
      <c r="M1899" s="11">
        <v>76</v>
      </c>
      <c r="N1899" s="64"/>
      <c r="P1899" s="189">
        <f t="shared" si="89"/>
        <v>402.06565789473689</v>
      </c>
      <c r="Q1899" s="11"/>
      <c r="R1899" s="11"/>
      <c r="S1899" s="11"/>
      <c r="T1899" s="166">
        <f t="shared" si="90"/>
        <v>2437.3026315789475</v>
      </c>
      <c r="U1899" s="11"/>
      <c r="V1899" s="11"/>
      <c r="W1899" s="11"/>
      <c r="Y1899" s="11">
        <v>30556.99</v>
      </c>
      <c r="Z1899" s="11"/>
      <c r="AB1899" s="11">
        <f t="shared" si="94"/>
        <v>22417.65</v>
      </c>
      <c r="AC1899" s="204">
        <v>32022.54</v>
      </c>
      <c r="AD1899" s="11"/>
      <c r="AE1899" s="4"/>
      <c r="AF1899" s="4"/>
    </row>
    <row r="1900" spans="1:32" x14ac:dyDescent="0.2">
      <c r="A1900" s="51"/>
      <c r="B1900" s="172"/>
      <c r="C1900" s="11" t="s">
        <v>191</v>
      </c>
      <c r="D1900" s="11"/>
      <c r="E1900" s="11" t="s">
        <v>192</v>
      </c>
      <c r="F1900" s="11">
        <v>4595</v>
      </c>
      <c r="G1900" s="11"/>
      <c r="H1900" s="11">
        <f t="shared" si="93"/>
        <v>15.03</v>
      </c>
      <c r="I1900" s="11"/>
      <c r="J1900" s="11">
        <v>588.45000000000005</v>
      </c>
      <c r="K1900" s="11"/>
      <c r="M1900" s="11">
        <v>5</v>
      </c>
      <c r="N1900" s="64"/>
      <c r="P1900" s="189">
        <f t="shared" si="89"/>
        <v>117.69000000000001</v>
      </c>
      <c r="Q1900" s="11"/>
      <c r="R1900" s="11"/>
      <c r="S1900" s="11"/>
      <c r="T1900" s="166">
        <f t="shared" si="90"/>
        <v>919</v>
      </c>
      <c r="U1900" s="11"/>
      <c r="V1900" s="11"/>
      <c r="W1900" s="11"/>
      <c r="Y1900" s="11">
        <v>588.45000000000005</v>
      </c>
      <c r="Z1900" s="11"/>
      <c r="AB1900" s="11">
        <f t="shared" si="94"/>
        <v>431.71</v>
      </c>
      <c r="AC1900" s="204">
        <v>616.66999999999996</v>
      </c>
      <c r="AD1900" s="11"/>
      <c r="AE1900" s="4"/>
      <c r="AF1900" s="4"/>
    </row>
    <row r="1901" spans="1:32" x14ac:dyDescent="0.2">
      <c r="A1901" s="51"/>
      <c r="B1901" s="172"/>
      <c r="C1901" s="11" t="s">
        <v>193</v>
      </c>
      <c r="D1901" s="11"/>
      <c r="E1901" s="11" t="s">
        <v>194</v>
      </c>
      <c r="F1901" s="11">
        <v>531095</v>
      </c>
      <c r="G1901" s="11"/>
      <c r="H1901" s="11">
        <f t="shared" si="93"/>
        <v>1737.27</v>
      </c>
      <c r="I1901" s="11"/>
      <c r="J1901" s="11">
        <v>81734.759999999966</v>
      </c>
      <c r="K1901" s="11"/>
      <c r="M1901" s="11">
        <v>187</v>
      </c>
      <c r="N1901" s="64"/>
      <c r="P1901" s="189">
        <f t="shared" si="89"/>
        <v>437.08427807486612</v>
      </c>
      <c r="Q1901" s="11"/>
      <c r="R1901" s="11"/>
      <c r="S1901" s="11"/>
      <c r="T1901" s="166">
        <f t="shared" si="90"/>
        <v>2840.0802139037432</v>
      </c>
      <c r="U1901" s="11"/>
      <c r="V1901" s="11"/>
      <c r="W1901" s="11"/>
      <c r="Y1901" s="11">
        <v>81734.759999999966</v>
      </c>
      <c r="Z1901" s="11"/>
      <c r="AB1901" s="11">
        <f t="shared" si="94"/>
        <v>59963.41</v>
      </c>
      <c r="AC1901" s="204">
        <v>85654.87</v>
      </c>
      <c r="AD1901" s="11"/>
      <c r="AE1901" s="4"/>
      <c r="AF1901" s="4"/>
    </row>
    <row r="1902" spans="1:32" x14ac:dyDescent="0.2">
      <c r="A1902" s="51"/>
      <c r="B1902" s="172"/>
      <c r="C1902" s="11" t="s">
        <v>195</v>
      </c>
      <c r="D1902" s="11"/>
      <c r="E1902" s="11" t="s">
        <v>196</v>
      </c>
      <c r="F1902" s="11">
        <v>1873882</v>
      </c>
      <c r="G1902" s="11"/>
      <c r="H1902" s="11">
        <f t="shared" si="93"/>
        <v>6129.69</v>
      </c>
      <c r="I1902" s="11"/>
      <c r="J1902" s="11">
        <v>233354.35000000009</v>
      </c>
      <c r="K1902" s="11"/>
      <c r="M1902" s="11">
        <v>354</v>
      </c>
      <c r="N1902" s="64"/>
      <c r="P1902" s="189">
        <f t="shared" si="89"/>
        <v>659.19307909604549</v>
      </c>
      <c r="Q1902" s="11"/>
      <c r="R1902" s="11"/>
      <c r="S1902" s="11"/>
      <c r="T1902" s="166">
        <f t="shared" si="90"/>
        <v>5293.4519774011296</v>
      </c>
      <c r="U1902" s="11"/>
      <c r="V1902" s="11"/>
      <c r="W1902" s="11"/>
      <c r="Y1902" s="11">
        <v>233354.35000000009</v>
      </c>
      <c r="Z1902" s="11"/>
      <c r="AB1902" s="11">
        <f t="shared" si="94"/>
        <v>171196.73</v>
      </c>
      <c r="AC1902" s="204">
        <v>244546.33</v>
      </c>
      <c r="AD1902" s="11"/>
      <c r="AE1902" s="4"/>
      <c r="AF1902" s="4"/>
    </row>
    <row r="1903" spans="1:32" x14ac:dyDescent="0.2">
      <c r="A1903" s="51"/>
      <c r="B1903" s="172"/>
      <c r="C1903" s="11" t="s">
        <v>198</v>
      </c>
      <c r="D1903" s="11"/>
      <c r="E1903" s="11" t="s">
        <v>199</v>
      </c>
      <c r="F1903" s="11">
        <v>1575883</v>
      </c>
      <c r="G1903" s="11"/>
      <c r="H1903" s="11">
        <f t="shared" si="93"/>
        <v>5154.8999999999996</v>
      </c>
      <c r="I1903" s="11"/>
      <c r="J1903" s="11">
        <v>201140.49000000008</v>
      </c>
      <c r="K1903" s="11"/>
      <c r="M1903" s="11">
        <v>510</v>
      </c>
      <c r="N1903" s="64"/>
      <c r="P1903" s="189">
        <f t="shared" si="89"/>
        <v>394.393117647059</v>
      </c>
      <c r="Q1903" s="11"/>
      <c r="R1903" s="11"/>
      <c r="S1903" s="11"/>
      <c r="T1903" s="166">
        <f t="shared" si="90"/>
        <v>3089.9666666666667</v>
      </c>
      <c r="U1903" s="11"/>
      <c r="V1903" s="11"/>
      <c r="W1903" s="11"/>
      <c r="Y1903" s="11">
        <v>201140.49000000008</v>
      </c>
      <c r="Z1903" s="11"/>
      <c r="AB1903" s="11">
        <f t="shared" si="94"/>
        <v>147563.54</v>
      </c>
      <c r="AC1903" s="204">
        <v>210787.45</v>
      </c>
      <c r="AD1903" s="11"/>
      <c r="AE1903" s="4"/>
      <c r="AF1903" s="4"/>
    </row>
    <row r="1904" spans="1:32" x14ac:dyDescent="0.2">
      <c r="A1904" s="51"/>
      <c r="B1904" s="172"/>
      <c r="C1904" s="11" t="s">
        <v>198</v>
      </c>
      <c r="D1904" s="11"/>
      <c r="E1904" s="11" t="s">
        <v>63</v>
      </c>
      <c r="F1904" s="11">
        <v>214</v>
      </c>
      <c r="G1904" s="11"/>
      <c r="H1904" s="11">
        <f t="shared" si="93"/>
        <v>0.7</v>
      </c>
      <c r="I1904" s="11"/>
      <c r="J1904" s="11">
        <v>55.93</v>
      </c>
      <c r="K1904" s="11"/>
      <c r="M1904" s="11">
        <v>2</v>
      </c>
      <c r="N1904" s="64"/>
      <c r="P1904" s="189">
        <f t="shared" si="89"/>
        <v>27.965</v>
      </c>
      <c r="Q1904" s="11"/>
      <c r="R1904" s="11"/>
      <c r="S1904" s="11"/>
      <c r="T1904" s="166">
        <f t="shared" si="90"/>
        <v>107</v>
      </c>
      <c r="U1904" s="11"/>
      <c r="V1904" s="11"/>
      <c r="W1904" s="11"/>
      <c r="Y1904" s="11">
        <v>55.93</v>
      </c>
      <c r="Z1904" s="11"/>
      <c r="AB1904" s="11">
        <f t="shared" si="94"/>
        <v>41.03</v>
      </c>
      <c r="AC1904" s="204">
        <v>58.61</v>
      </c>
      <c r="AD1904" s="11"/>
      <c r="AE1904" s="4"/>
      <c r="AF1904" s="4"/>
    </row>
    <row r="1905" spans="1:32" x14ac:dyDescent="0.2">
      <c r="A1905" s="51"/>
      <c r="B1905" s="172"/>
      <c r="C1905" s="11" t="s">
        <v>198</v>
      </c>
      <c r="D1905" s="11"/>
      <c r="E1905" s="11" t="s">
        <v>79</v>
      </c>
      <c r="F1905" s="11">
        <v>1939</v>
      </c>
      <c r="G1905" s="11"/>
      <c r="H1905" s="11">
        <f t="shared" si="93"/>
        <v>6.34</v>
      </c>
      <c r="I1905" s="11"/>
      <c r="J1905" s="11">
        <v>154.6</v>
      </c>
      <c r="K1905" s="11"/>
      <c r="M1905" s="11">
        <v>1</v>
      </c>
      <c r="N1905" s="64"/>
      <c r="P1905" s="189">
        <f t="shared" si="89"/>
        <v>154.6</v>
      </c>
      <c r="Q1905" s="11"/>
      <c r="R1905" s="11"/>
      <c r="S1905" s="11"/>
      <c r="T1905" s="166">
        <f t="shared" si="90"/>
        <v>1939</v>
      </c>
      <c r="U1905" s="11"/>
      <c r="V1905" s="11"/>
      <c r="W1905" s="11"/>
      <c r="Y1905" s="11">
        <v>154.6</v>
      </c>
      <c r="Z1905" s="11"/>
      <c r="AB1905" s="11">
        <f t="shared" si="94"/>
        <v>113.42</v>
      </c>
      <c r="AC1905" s="204">
        <v>162.01</v>
      </c>
      <c r="AD1905" s="11"/>
      <c r="AE1905" s="4"/>
      <c r="AF1905" s="4"/>
    </row>
    <row r="1906" spans="1:32" x14ac:dyDescent="0.2">
      <c r="A1906" s="51"/>
      <c r="B1906" s="172"/>
      <c r="C1906" s="11" t="s">
        <v>200</v>
      </c>
      <c r="D1906" s="11"/>
      <c r="E1906" s="11" t="s">
        <v>93</v>
      </c>
      <c r="F1906" s="11">
        <v>221682</v>
      </c>
      <c r="G1906" s="11"/>
      <c r="H1906" s="11">
        <f t="shared" si="93"/>
        <v>725.15</v>
      </c>
      <c r="I1906" s="11"/>
      <c r="J1906" s="11">
        <v>47586.369999999966</v>
      </c>
      <c r="K1906" s="11"/>
      <c r="M1906" s="11">
        <v>186</v>
      </c>
      <c r="N1906" s="64"/>
      <c r="P1906" s="189">
        <f t="shared" si="89"/>
        <v>255.84069892473102</v>
      </c>
      <c r="Q1906" s="11"/>
      <c r="R1906" s="11"/>
      <c r="S1906" s="11"/>
      <c r="T1906" s="166">
        <f t="shared" si="90"/>
        <v>1191.8387096774193</v>
      </c>
      <c r="U1906" s="11"/>
      <c r="V1906" s="11"/>
      <c r="W1906" s="11"/>
      <c r="Y1906" s="11">
        <v>47586.369999999966</v>
      </c>
      <c r="Z1906" s="11"/>
      <c r="AB1906" s="11">
        <f t="shared" si="94"/>
        <v>34910.99</v>
      </c>
      <c r="AC1906" s="204">
        <v>49868.67</v>
      </c>
      <c r="AD1906" s="11"/>
      <c r="AE1906" s="4"/>
      <c r="AF1906" s="4"/>
    </row>
    <row r="1907" spans="1:32" x14ac:dyDescent="0.2">
      <c r="A1907" s="51"/>
      <c r="B1907" s="172"/>
      <c r="C1907" s="11" t="s">
        <v>202</v>
      </c>
      <c r="D1907" s="11"/>
      <c r="E1907" s="11" t="s">
        <v>142</v>
      </c>
      <c r="F1907" s="11">
        <v>1386</v>
      </c>
      <c r="G1907" s="11"/>
      <c r="H1907" s="11">
        <f t="shared" si="93"/>
        <v>4.53</v>
      </c>
      <c r="I1907" s="11"/>
      <c r="J1907" s="11">
        <v>284.13</v>
      </c>
      <c r="K1907" s="11"/>
      <c r="M1907" s="11">
        <v>3</v>
      </c>
      <c r="N1907" s="64"/>
      <c r="P1907" s="189">
        <f t="shared" si="89"/>
        <v>94.71</v>
      </c>
      <c r="Q1907" s="11"/>
      <c r="R1907" s="11"/>
      <c r="S1907" s="11"/>
      <c r="T1907" s="166">
        <f t="shared" si="90"/>
        <v>462</v>
      </c>
      <c r="U1907" s="11"/>
      <c r="V1907" s="11"/>
      <c r="W1907" s="11"/>
      <c r="Y1907" s="11">
        <v>284.13</v>
      </c>
      <c r="Z1907" s="11"/>
      <c r="AB1907" s="11">
        <f t="shared" si="94"/>
        <v>208.45</v>
      </c>
      <c r="AC1907" s="204">
        <v>297.76</v>
      </c>
      <c r="AD1907" s="11"/>
      <c r="AE1907" s="4"/>
      <c r="AF1907" s="4"/>
    </row>
    <row r="1908" spans="1:32" x14ac:dyDescent="0.2">
      <c r="A1908" s="51"/>
      <c r="B1908" s="172"/>
      <c r="C1908" s="11" t="s">
        <v>203</v>
      </c>
      <c r="D1908" s="11"/>
      <c r="E1908" s="11" t="s">
        <v>61</v>
      </c>
      <c r="F1908" s="11">
        <v>1263258</v>
      </c>
      <c r="G1908" s="11"/>
      <c r="H1908" s="11">
        <f t="shared" si="93"/>
        <v>4132.2700000000004</v>
      </c>
      <c r="I1908" s="11"/>
      <c r="J1908" s="11">
        <v>132181.10000000024</v>
      </c>
      <c r="K1908" s="11"/>
      <c r="M1908" s="11">
        <v>346</v>
      </c>
      <c r="N1908" s="64"/>
      <c r="P1908" s="189">
        <f t="shared" si="89"/>
        <v>382.02630057803538</v>
      </c>
      <c r="Q1908" s="11"/>
      <c r="R1908" s="11"/>
      <c r="S1908" s="11"/>
      <c r="T1908" s="166">
        <f t="shared" si="90"/>
        <v>3651.034682080925</v>
      </c>
      <c r="U1908" s="11"/>
      <c r="V1908" s="11"/>
      <c r="W1908" s="11"/>
      <c r="Y1908" s="11">
        <v>132181.10000000024</v>
      </c>
      <c r="Z1908" s="11"/>
      <c r="AB1908" s="11">
        <f t="shared" si="94"/>
        <v>96972.57</v>
      </c>
      <c r="AC1908" s="204">
        <v>138520.68</v>
      </c>
      <c r="AD1908" s="11"/>
      <c r="AE1908" s="4"/>
      <c r="AF1908" s="4"/>
    </row>
    <row r="1909" spans="1:32" x14ac:dyDescent="0.2">
      <c r="A1909" s="51"/>
      <c r="B1909" s="172"/>
      <c r="C1909" s="11" t="s">
        <v>204</v>
      </c>
      <c r="D1909" s="11"/>
      <c r="E1909" s="11" t="s">
        <v>175</v>
      </c>
      <c r="F1909" s="11">
        <v>110271</v>
      </c>
      <c r="G1909" s="11"/>
      <c r="H1909" s="11">
        <f t="shared" si="93"/>
        <v>360.71</v>
      </c>
      <c r="I1909" s="11"/>
      <c r="J1909" s="11">
        <v>16868.970000000005</v>
      </c>
      <c r="K1909" s="11"/>
      <c r="M1909" s="11">
        <v>41</v>
      </c>
      <c r="N1909" s="64"/>
      <c r="P1909" s="189">
        <f t="shared" si="89"/>
        <v>411.43829268292694</v>
      </c>
      <c r="Q1909" s="11"/>
      <c r="R1909" s="11"/>
      <c r="S1909" s="11"/>
      <c r="T1909" s="166">
        <f t="shared" si="90"/>
        <v>2689.5365853658536</v>
      </c>
      <c r="U1909" s="11"/>
      <c r="V1909" s="11"/>
      <c r="W1909" s="11"/>
      <c r="Y1909" s="11">
        <v>16868.970000000005</v>
      </c>
      <c r="Z1909" s="11"/>
      <c r="AB1909" s="11">
        <f t="shared" si="94"/>
        <v>12375.65</v>
      </c>
      <c r="AC1909" s="204">
        <v>17678.03</v>
      </c>
      <c r="AD1909" s="11"/>
      <c r="AE1909" s="4"/>
      <c r="AF1909" s="4"/>
    </row>
    <row r="1910" spans="1:32" x14ac:dyDescent="0.2">
      <c r="A1910" s="51"/>
      <c r="B1910" s="172"/>
      <c r="C1910" s="11" t="s">
        <v>205</v>
      </c>
      <c r="D1910" s="11"/>
      <c r="E1910" s="11" t="s">
        <v>62</v>
      </c>
      <c r="F1910" s="11">
        <v>334</v>
      </c>
      <c r="G1910" s="11"/>
      <c r="H1910" s="11">
        <f t="shared" si="93"/>
        <v>1.0900000000000001</v>
      </c>
      <c r="I1910" s="11"/>
      <c r="J1910" s="11">
        <v>88.18</v>
      </c>
      <c r="K1910" s="11"/>
      <c r="M1910" s="11">
        <v>1</v>
      </c>
      <c r="N1910" s="64"/>
      <c r="P1910" s="189">
        <f t="shared" si="89"/>
        <v>88.18</v>
      </c>
      <c r="Q1910" s="11"/>
      <c r="R1910" s="11"/>
      <c r="S1910" s="11"/>
      <c r="T1910" s="166">
        <f t="shared" si="90"/>
        <v>334</v>
      </c>
      <c r="U1910" s="11"/>
      <c r="V1910" s="11"/>
      <c r="W1910" s="11"/>
      <c r="Y1910" s="11">
        <v>88.18</v>
      </c>
      <c r="Z1910" s="11"/>
      <c r="AB1910" s="11">
        <f t="shared" si="94"/>
        <v>64.69</v>
      </c>
      <c r="AC1910" s="204">
        <v>92.41</v>
      </c>
      <c r="AD1910" s="11"/>
      <c r="AE1910" s="4"/>
      <c r="AF1910" s="4"/>
    </row>
    <row r="1911" spans="1:32" x14ac:dyDescent="0.2">
      <c r="A1911" s="51"/>
      <c r="B1911" s="172"/>
      <c r="C1911" s="11" t="s">
        <v>205</v>
      </c>
      <c r="D1911" s="11"/>
      <c r="E1911" s="11" t="s">
        <v>207</v>
      </c>
      <c r="F1911" s="11">
        <v>231517</v>
      </c>
      <c r="G1911" s="11"/>
      <c r="H1911" s="11">
        <f t="shared" si="93"/>
        <v>757.32</v>
      </c>
      <c r="I1911" s="11"/>
      <c r="J1911" s="11">
        <v>47221.109999999993</v>
      </c>
      <c r="K1911" s="11"/>
      <c r="M1911" s="11">
        <v>92</v>
      </c>
      <c r="N1911" s="64"/>
      <c r="P1911" s="189">
        <f t="shared" si="89"/>
        <v>513.27293478260867</v>
      </c>
      <c r="Q1911" s="11"/>
      <c r="R1911" s="11"/>
      <c r="S1911" s="11"/>
      <c r="T1911" s="166">
        <f t="shared" si="90"/>
        <v>2516.4891304347825</v>
      </c>
      <c r="U1911" s="11"/>
      <c r="V1911" s="11"/>
      <c r="W1911" s="11"/>
      <c r="Y1911" s="11">
        <v>47221.109999999993</v>
      </c>
      <c r="Z1911" s="11"/>
      <c r="AB1911" s="11">
        <f t="shared" si="94"/>
        <v>34643.019999999997</v>
      </c>
      <c r="AC1911" s="204">
        <v>49485.9</v>
      </c>
      <c r="AD1911" s="11"/>
      <c r="AE1911" s="4"/>
      <c r="AF1911" s="4"/>
    </row>
    <row r="1912" spans="1:32" x14ac:dyDescent="0.2">
      <c r="A1912" s="51"/>
      <c r="B1912" s="172"/>
      <c r="C1912" s="11" t="s">
        <v>208</v>
      </c>
      <c r="D1912" s="11"/>
      <c r="E1912" s="11" t="s">
        <v>63</v>
      </c>
      <c r="F1912" s="11">
        <v>1967</v>
      </c>
      <c r="G1912" s="11"/>
      <c r="H1912" s="11">
        <f t="shared" si="93"/>
        <v>6.43</v>
      </c>
      <c r="I1912" s="11"/>
      <c r="J1912" s="11">
        <v>407.83000000000004</v>
      </c>
      <c r="K1912" s="11"/>
      <c r="M1912" s="11">
        <v>2</v>
      </c>
      <c r="N1912" s="64"/>
      <c r="P1912" s="189">
        <f t="shared" si="89"/>
        <v>203.91500000000002</v>
      </c>
      <c r="Q1912" s="11"/>
      <c r="R1912" s="11"/>
      <c r="S1912" s="11"/>
      <c r="T1912" s="166">
        <f t="shared" si="90"/>
        <v>983.5</v>
      </c>
      <c r="U1912" s="11"/>
      <c r="V1912" s="11"/>
      <c r="W1912" s="11"/>
      <c r="Y1912" s="11">
        <v>407.83000000000004</v>
      </c>
      <c r="Z1912" s="11"/>
      <c r="AB1912" s="11">
        <f t="shared" si="94"/>
        <v>299.2</v>
      </c>
      <c r="AC1912" s="204">
        <v>427.39</v>
      </c>
      <c r="AD1912" s="11"/>
      <c r="AE1912" s="4"/>
      <c r="AF1912" s="4"/>
    </row>
    <row r="1913" spans="1:32" x14ac:dyDescent="0.2">
      <c r="A1913" s="51"/>
      <c r="B1913" s="172"/>
      <c r="C1913" s="11" t="s">
        <v>209</v>
      </c>
      <c r="D1913" s="11"/>
      <c r="E1913" s="11" t="s">
        <v>220</v>
      </c>
      <c r="F1913" s="11">
        <v>1687</v>
      </c>
      <c r="G1913" s="11"/>
      <c r="H1913" s="11">
        <f t="shared" si="93"/>
        <v>5.52</v>
      </c>
      <c r="I1913" s="11"/>
      <c r="J1913" s="11">
        <v>317.77</v>
      </c>
      <c r="K1913" s="11"/>
      <c r="M1913" s="11">
        <v>2</v>
      </c>
      <c r="N1913" s="64"/>
      <c r="P1913" s="189">
        <f t="shared" si="89"/>
        <v>158.88499999999999</v>
      </c>
      <c r="Q1913" s="11"/>
      <c r="R1913" s="11"/>
      <c r="S1913" s="11"/>
      <c r="T1913" s="166">
        <f t="shared" si="90"/>
        <v>843.5</v>
      </c>
      <c r="U1913" s="11"/>
      <c r="V1913" s="11"/>
      <c r="W1913" s="11"/>
      <c r="Y1913" s="11">
        <v>317.77</v>
      </c>
      <c r="Z1913" s="11"/>
      <c r="AB1913" s="11">
        <f t="shared" si="94"/>
        <v>233.13</v>
      </c>
      <c r="AC1913" s="204">
        <v>333.01</v>
      </c>
      <c r="AD1913" s="11"/>
      <c r="AE1913" s="4"/>
      <c r="AF1913" s="4"/>
    </row>
    <row r="1914" spans="1:32" x14ac:dyDescent="0.2">
      <c r="A1914" s="51"/>
      <c r="B1914" s="172"/>
      <c r="C1914" s="11" t="s">
        <v>209</v>
      </c>
      <c r="D1914" s="11"/>
      <c r="E1914" s="11" t="s">
        <v>124</v>
      </c>
      <c r="F1914" s="11">
        <v>94392</v>
      </c>
      <c r="G1914" s="11"/>
      <c r="H1914" s="11">
        <f t="shared" si="93"/>
        <v>308.77</v>
      </c>
      <c r="I1914" s="11"/>
      <c r="J1914" s="11">
        <v>14644.709999999994</v>
      </c>
      <c r="K1914" s="11"/>
      <c r="M1914" s="11">
        <v>55</v>
      </c>
      <c r="N1914" s="64"/>
      <c r="P1914" s="189">
        <f t="shared" si="89"/>
        <v>266.26745454545443</v>
      </c>
      <c r="Q1914" s="11"/>
      <c r="R1914" s="11"/>
      <c r="S1914" s="11"/>
      <c r="T1914" s="166">
        <f t="shared" si="90"/>
        <v>1716.2181818181818</v>
      </c>
      <c r="U1914" s="11"/>
      <c r="V1914" s="11"/>
      <c r="W1914" s="11"/>
      <c r="Y1914" s="11">
        <v>14644.709999999994</v>
      </c>
      <c r="Z1914" s="11"/>
      <c r="AB1914" s="11">
        <f t="shared" si="94"/>
        <v>10743.86</v>
      </c>
      <c r="AC1914" s="204">
        <v>15347.09</v>
      </c>
      <c r="AD1914" s="11"/>
      <c r="AE1914" s="4"/>
      <c r="AF1914" s="4"/>
    </row>
    <row r="1915" spans="1:32" x14ac:dyDescent="0.2">
      <c r="A1915" s="51"/>
      <c r="B1915" s="172"/>
      <c r="C1915" s="11" t="s">
        <v>594</v>
      </c>
      <c r="D1915" s="11"/>
      <c r="E1915" s="11" t="s">
        <v>171</v>
      </c>
      <c r="F1915" s="11">
        <v>31227</v>
      </c>
      <c r="G1915" s="11"/>
      <c r="H1915" s="11">
        <f t="shared" si="93"/>
        <v>102.15</v>
      </c>
      <c r="I1915" s="11"/>
      <c r="J1915" s="11">
        <v>1957</v>
      </c>
      <c r="K1915" s="11"/>
      <c r="M1915" s="11">
        <v>6</v>
      </c>
      <c r="N1915" s="64"/>
      <c r="P1915" s="189">
        <f t="shared" si="89"/>
        <v>326.16666666666669</v>
      </c>
      <c r="Q1915" s="11"/>
      <c r="R1915" s="11"/>
      <c r="S1915" s="11"/>
      <c r="T1915" s="166">
        <f t="shared" si="90"/>
        <v>5204.5</v>
      </c>
      <c r="U1915" s="11"/>
      <c r="V1915" s="11"/>
      <c r="W1915" s="11"/>
      <c r="Y1915" s="11">
        <v>1957</v>
      </c>
      <c r="Z1915" s="11"/>
      <c r="AB1915" s="11">
        <f t="shared" si="94"/>
        <v>1435.72</v>
      </c>
      <c r="AC1915" s="204">
        <v>2050.86</v>
      </c>
      <c r="AD1915" s="11"/>
      <c r="AE1915" s="4"/>
      <c r="AF1915" s="4"/>
    </row>
    <row r="1916" spans="1:32" x14ac:dyDescent="0.2">
      <c r="A1916" s="51"/>
      <c r="B1916" s="172"/>
      <c r="C1916" s="11" t="s">
        <v>210</v>
      </c>
      <c r="D1916" s="11"/>
      <c r="E1916" s="11" t="s">
        <v>77</v>
      </c>
      <c r="F1916" s="11">
        <v>3492</v>
      </c>
      <c r="G1916" s="11"/>
      <c r="H1916" s="11">
        <f t="shared" si="93"/>
        <v>11.42</v>
      </c>
      <c r="I1916" s="11"/>
      <c r="J1916" s="11">
        <v>609.93999999999994</v>
      </c>
      <c r="K1916" s="11"/>
      <c r="M1916" s="11">
        <v>9</v>
      </c>
      <c r="N1916" s="64"/>
      <c r="P1916" s="189">
        <f t="shared" si="89"/>
        <v>67.771111111111111</v>
      </c>
      <c r="Q1916" s="11"/>
      <c r="R1916" s="11"/>
      <c r="S1916" s="11"/>
      <c r="T1916" s="166">
        <f t="shared" si="90"/>
        <v>388</v>
      </c>
      <c r="U1916" s="11"/>
      <c r="V1916" s="11"/>
      <c r="W1916" s="11"/>
      <c r="Y1916" s="11">
        <v>609.93999999999994</v>
      </c>
      <c r="Z1916" s="11"/>
      <c r="AB1916" s="11">
        <f t="shared" si="94"/>
        <v>447.47</v>
      </c>
      <c r="AC1916" s="204">
        <v>639.19000000000005</v>
      </c>
      <c r="AD1916" s="11"/>
      <c r="AE1916" s="4"/>
      <c r="AF1916" s="4"/>
    </row>
    <row r="1917" spans="1:32" x14ac:dyDescent="0.2">
      <c r="A1917" s="51"/>
      <c r="B1917" s="172"/>
      <c r="C1917" s="11" t="s">
        <v>211</v>
      </c>
      <c r="D1917" s="11"/>
      <c r="E1917" s="11" t="s">
        <v>68</v>
      </c>
      <c r="F1917" s="11">
        <v>24350</v>
      </c>
      <c r="G1917" s="11"/>
      <c r="H1917" s="11">
        <f t="shared" si="93"/>
        <v>79.650000000000006</v>
      </c>
      <c r="I1917" s="11"/>
      <c r="J1917" s="11">
        <v>4680.8999999999987</v>
      </c>
      <c r="K1917" s="11"/>
      <c r="M1917" s="11">
        <v>19</v>
      </c>
      <c r="N1917" s="64"/>
      <c r="P1917" s="189">
        <f t="shared" si="89"/>
        <v>246.36315789473679</v>
      </c>
      <c r="Q1917" s="11"/>
      <c r="R1917" s="11"/>
      <c r="S1917" s="11"/>
      <c r="T1917" s="166">
        <f t="shared" si="90"/>
        <v>1281.578947368421</v>
      </c>
      <c r="U1917" s="11"/>
      <c r="V1917" s="11"/>
      <c r="W1917" s="11"/>
      <c r="Y1917" s="11">
        <v>4680.8999999999987</v>
      </c>
      <c r="Z1917" s="11"/>
      <c r="AB1917" s="11">
        <f t="shared" si="94"/>
        <v>3434.07</v>
      </c>
      <c r="AC1917" s="204">
        <v>4905.3999999999996</v>
      </c>
      <c r="AD1917" s="11"/>
      <c r="AE1917" s="4"/>
      <c r="AF1917" s="4"/>
    </row>
    <row r="1918" spans="1:32" x14ac:dyDescent="0.2">
      <c r="A1918" s="51"/>
      <c r="B1918" s="172"/>
      <c r="C1918" s="11" t="s">
        <v>212</v>
      </c>
      <c r="D1918" s="11"/>
      <c r="E1918" s="11" t="s">
        <v>145</v>
      </c>
      <c r="F1918" s="11">
        <v>190275</v>
      </c>
      <c r="G1918" s="11"/>
      <c r="H1918" s="11">
        <f t="shared" si="93"/>
        <v>622.41</v>
      </c>
      <c r="I1918" s="11"/>
      <c r="J1918" s="11">
        <v>14565.010000000002</v>
      </c>
      <c r="K1918" s="11"/>
      <c r="M1918" s="11">
        <v>34</v>
      </c>
      <c r="N1918" s="64"/>
      <c r="P1918" s="189">
        <f t="shared" si="89"/>
        <v>428.38264705882358</v>
      </c>
      <c r="Q1918" s="11"/>
      <c r="R1918" s="11"/>
      <c r="S1918" s="11"/>
      <c r="T1918" s="166">
        <f t="shared" si="90"/>
        <v>5596.3235294117649</v>
      </c>
      <c r="U1918" s="11"/>
      <c r="V1918" s="11"/>
      <c r="W1918" s="11"/>
      <c r="Y1918" s="11">
        <v>14565.010000000002</v>
      </c>
      <c r="Z1918" s="11"/>
      <c r="AB1918" s="11">
        <f t="shared" si="94"/>
        <v>10685.39</v>
      </c>
      <c r="AC1918" s="204">
        <v>15263.57</v>
      </c>
      <c r="AD1918" s="11"/>
      <c r="AE1918" s="4"/>
      <c r="AF1918" s="4"/>
    </row>
    <row r="1919" spans="1:32" x14ac:dyDescent="0.2">
      <c r="A1919" s="51"/>
      <c r="B1919" s="172"/>
      <c r="C1919" s="11" t="s">
        <v>213</v>
      </c>
      <c r="D1919" s="11"/>
      <c r="E1919" s="11" t="s">
        <v>142</v>
      </c>
      <c r="F1919" s="11">
        <v>3935</v>
      </c>
      <c r="G1919" s="11"/>
      <c r="H1919" s="11">
        <f t="shared" si="93"/>
        <v>12.87</v>
      </c>
      <c r="I1919" s="11"/>
      <c r="J1919" s="11">
        <v>690.40000000000009</v>
      </c>
      <c r="K1919" s="11"/>
      <c r="M1919" s="11">
        <v>4</v>
      </c>
      <c r="N1919" s="64"/>
      <c r="P1919" s="189">
        <f t="shared" si="89"/>
        <v>172.60000000000002</v>
      </c>
      <c r="Q1919" s="11"/>
      <c r="R1919" s="11"/>
      <c r="S1919" s="11"/>
      <c r="T1919" s="166">
        <f t="shared" si="90"/>
        <v>983.75</v>
      </c>
      <c r="U1919" s="11"/>
      <c r="V1919" s="11"/>
      <c r="W1919" s="11"/>
      <c r="Y1919" s="11">
        <v>690.40000000000009</v>
      </c>
      <c r="Z1919" s="11"/>
      <c r="AB1919" s="11">
        <f t="shared" si="94"/>
        <v>506.5</v>
      </c>
      <c r="AC1919" s="204">
        <v>723.51</v>
      </c>
      <c r="AD1919" s="11"/>
      <c r="AE1919" s="4"/>
      <c r="AF1919" s="4"/>
    </row>
    <row r="1920" spans="1:32" x14ac:dyDescent="0.2">
      <c r="A1920" s="51"/>
      <c r="B1920" s="172"/>
      <c r="C1920" s="11" t="s">
        <v>213</v>
      </c>
      <c r="D1920" s="11"/>
      <c r="E1920" s="11" t="s">
        <v>214</v>
      </c>
      <c r="F1920" s="11">
        <v>381</v>
      </c>
      <c r="G1920" s="11"/>
      <c r="H1920" s="11">
        <f t="shared" si="93"/>
        <v>1.25</v>
      </c>
      <c r="I1920" s="11"/>
      <c r="J1920" s="11">
        <v>80.42</v>
      </c>
      <c r="K1920" s="11"/>
      <c r="M1920" s="11">
        <v>1</v>
      </c>
      <c r="N1920" s="64"/>
      <c r="P1920" s="189">
        <f t="shared" si="89"/>
        <v>80.42</v>
      </c>
      <c r="Q1920" s="11"/>
      <c r="R1920" s="11"/>
      <c r="S1920" s="11"/>
      <c r="T1920" s="166">
        <f t="shared" si="90"/>
        <v>381</v>
      </c>
      <c r="U1920" s="11"/>
      <c r="V1920" s="11"/>
      <c r="W1920" s="11"/>
      <c r="Y1920" s="11">
        <v>80.42</v>
      </c>
      <c r="Z1920" s="11"/>
      <c r="AB1920" s="11">
        <f t="shared" si="94"/>
        <v>59</v>
      </c>
      <c r="AC1920" s="204">
        <v>84.28</v>
      </c>
      <c r="AD1920" s="11"/>
      <c r="AE1920" s="4"/>
      <c r="AF1920" s="4"/>
    </row>
    <row r="1921" spans="1:32" x14ac:dyDescent="0.2">
      <c r="A1921" s="51"/>
      <c r="B1921" s="172"/>
      <c r="C1921" s="11" t="s">
        <v>213</v>
      </c>
      <c r="D1921" s="11"/>
      <c r="E1921" s="11" t="s">
        <v>215</v>
      </c>
      <c r="F1921" s="11">
        <v>145550</v>
      </c>
      <c r="G1921" s="11"/>
      <c r="H1921" s="11">
        <f t="shared" si="93"/>
        <v>476.11</v>
      </c>
      <c r="I1921" s="11"/>
      <c r="J1921" s="11">
        <v>21410.739999999998</v>
      </c>
      <c r="K1921" s="11"/>
      <c r="M1921" s="11">
        <v>67</v>
      </c>
      <c r="N1921" s="64"/>
      <c r="P1921" s="189">
        <f t="shared" si="89"/>
        <v>319.56328358208953</v>
      </c>
      <c r="Q1921" s="11"/>
      <c r="R1921" s="11"/>
      <c r="S1921" s="11"/>
      <c r="T1921" s="166">
        <f t="shared" si="90"/>
        <v>2172.3880597014927</v>
      </c>
      <c r="U1921" s="11"/>
      <c r="V1921" s="11"/>
      <c r="W1921" s="11"/>
      <c r="Y1921" s="11">
        <v>21410.739999999998</v>
      </c>
      <c r="Z1921" s="11"/>
      <c r="AB1921" s="11">
        <f t="shared" si="94"/>
        <v>15707.65</v>
      </c>
      <c r="AC1921" s="204">
        <v>22437.63</v>
      </c>
      <c r="AD1921" s="11"/>
      <c r="AE1921" s="4"/>
      <c r="AF1921" s="4"/>
    </row>
    <row r="1922" spans="1:32" x14ac:dyDescent="0.2">
      <c r="A1922" s="51"/>
      <c r="B1922" s="172"/>
      <c r="C1922" s="11" t="s">
        <v>216</v>
      </c>
      <c r="D1922" s="11"/>
      <c r="E1922" s="11" t="s">
        <v>93</v>
      </c>
      <c r="F1922" s="11">
        <v>1475</v>
      </c>
      <c r="G1922" s="11"/>
      <c r="H1922" s="11">
        <f t="shared" si="93"/>
        <v>4.82</v>
      </c>
      <c r="I1922" s="11"/>
      <c r="J1922" s="11">
        <v>270.67</v>
      </c>
      <c r="K1922" s="11"/>
      <c r="M1922" s="11">
        <v>2</v>
      </c>
      <c r="N1922" s="64"/>
      <c r="P1922" s="189">
        <f t="shared" si="89"/>
        <v>135.33500000000001</v>
      </c>
      <c r="Q1922" s="11"/>
      <c r="R1922" s="11"/>
      <c r="S1922" s="11"/>
      <c r="T1922" s="166">
        <f t="shared" si="90"/>
        <v>737.5</v>
      </c>
      <c r="U1922" s="11"/>
      <c r="V1922" s="11"/>
      <c r="W1922" s="11"/>
      <c r="Y1922" s="11">
        <v>270.67</v>
      </c>
      <c r="Z1922" s="11"/>
      <c r="AB1922" s="11">
        <f t="shared" si="94"/>
        <v>198.57</v>
      </c>
      <c r="AC1922" s="204">
        <v>283.64999999999998</v>
      </c>
      <c r="AD1922" s="11"/>
      <c r="AE1922" s="4"/>
      <c r="AF1922" s="4"/>
    </row>
    <row r="1923" spans="1:32" x14ac:dyDescent="0.2">
      <c r="A1923" s="51"/>
      <c r="B1923" s="172"/>
      <c r="C1923" s="11" t="s">
        <v>216</v>
      </c>
      <c r="D1923" s="11"/>
      <c r="E1923" s="11" t="s">
        <v>61</v>
      </c>
      <c r="F1923" s="11">
        <v>515</v>
      </c>
      <c r="G1923" s="11"/>
      <c r="H1923" s="11">
        <f t="shared" si="93"/>
        <v>1.68</v>
      </c>
      <c r="I1923" s="11"/>
      <c r="J1923" s="11">
        <v>135.99</v>
      </c>
      <c r="K1923" s="11"/>
      <c r="M1923" s="11">
        <v>1</v>
      </c>
      <c r="N1923" s="64"/>
      <c r="P1923" s="189">
        <f t="shared" si="89"/>
        <v>135.99</v>
      </c>
      <c r="Q1923" s="11"/>
      <c r="R1923" s="11"/>
      <c r="S1923" s="11"/>
      <c r="T1923" s="166">
        <f t="shared" si="90"/>
        <v>515</v>
      </c>
      <c r="U1923" s="11"/>
      <c r="V1923" s="11"/>
      <c r="W1923" s="11"/>
      <c r="Y1923" s="11">
        <v>135.99</v>
      </c>
      <c r="Z1923" s="11"/>
      <c r="AB1923" s="11">
        <f t="shared" si="94"/>
        <v>99.77</v>
      </c>
      <c r="AC1923" s="204">
        <v>142.51</v>
      </c>
      <c r="AD1923" s="11"/>
      <c r="AE1923" s="4"/>
      <c r="AF1923" s="4"/>
    </row>
    <row r="1924" spans="1:32" x14ac:dyDescent="0.2">
      <c r="A1924" s="51"/>
      <c r="B1924" s="172"/>
      <c r="C1924" s="11" t="s">
        <v>216</v>
      </c>
      <c r="D1924" s="11"/>
      <c r="E1924" s="11" t="s">
        <v>166</v>
      </c>
      <c r="F1924" s="11">
        <v>5479</v>
      </c>
      <c r="G1924" s="11"/>
      <c r="H1924" s="11">
        <f t="shared" ref="H1924:H1987" si="95">ROUND($H$2358*F1924/$F$2358,2)</f>
        <v>17.920000000000002</v>
      </c>
      <c r="I1924" s="11"/>
      <c r="J1924" s="11">
        <v>1020.9200000000001</v>
      </c>
      <c r="K1924" s="11"/>
      <c r="M1924" s="11">
        <v>16</v>
      </c>
      <c r="N1924" s="64"/>
      <c r="P1924" s="189">
        <f t="shared" si="89"/>
        <v>63.807500000000005</v>
      </c>
      <c r="Q1924" s="11"/>
      <c r="R1924" s="11"/>
      <c r="S1924" s="11"/>
      <c r="T1924" s="166">
        <f t="shared" si="90"/>
        <v>342.4375</v>
      </c>
      <c r="U1924" s="11"/>
      <c r="V1924" s="11"/>
      <c r="W1924" s="11"/>
      <c r="Y1924" s="11">
        <v>1020.9200000000001</v>
      </c>
      <c r="Z1924" s="11"/>
      <c r="AB1924" s="11">
        <f t="shared" ref="AB1924:AB1987" si="96">ROUND(AB$2358*$Y1924/$Y$2358,2)</f>
        <v>748.98</v>
      </c>
      <c r="AC1924" s="204">
        <v>1069.8800000000001</v>
      </c>
      <c r="AD1924" s="11"/>
      <c r="AE1924" s="4"/>
      <c r="AF1924" s="4"/>
    </row>
    <row r="1925" spans="1:32" x14ac:dyDescent="0.2">
      <c r="A1925" s="51"/>
      <c r="B1925" s="172"/>
      <c r="C1925" s="11" t="s">
        <v>217</v>
      </c>
      <c r="D1925" s="11"/>
      <c r="E1925" s="11" t="s">
        <v>218</v>
      </c>
      <c r="F1925" s="11">
        <v>193764</v>
      </c>
      <c r="G1925" s="11"/>
      <c r="H1925" s="11">
        <f t="shared" si="95"/>
        <v>633.82000000000005</v>
      </c>
      <c r="I1925" s="11"/>
      <c r="J1925" s="11">
        <v>16257.269999999999</v>
      </c>
      <c r="K1925" s="11"/>
      <c r="M1925" s="11">
        <v>28</v>
      </c>
      <c r="N1925" s="64"/>
      <c r="P1925" s="189">
        <f t="shared" si="89"/>
        <v>580.6167857142857</v>
      </c>
      <c r="Q1925" s="11"/>
      <c r="R1925" s="11"/>
      <c r="S1925" s="11"/>
      <c r="T1925" s="166">
        <f t="shared" si="90"/>
        <v>6920.1428571428569</v>
      </c>
      <c r="U1925" s="11"/>
      <c r="V1925" s="11"/>
      <c r="W1925" s="11"/>
      <c r="Y1925" s="11">
        <v>16257.269999999999</v>
      </c>
      <c r="Z1925" s="11"/>
      <c r="AB1925" s="11">
        <f t="shared" si="96"/>
        <v>11926.89</v>
      </c>
      <c r="AC1925" s="204">
        <v>17036.990000000002</v>
      </c>
      <c r="AD1925" s="11"/>
      <c r="AE1925" s="4"/>
      <c r="AF1925" s="4"/>
    </row>
    <row r="1926" spans="1:32" x14ac:dyDescent="0.2">
      <c r="A1926" s="51"/>
      <c r="B1926" s="172"/>
      <c r="C1926" s="11" t="s">
        <v>219</v>
      </c>
      <c r="D1926" s="11"/>
      <c r="E1926" s="11" t="s">
        <v>93</v>
      </c>
      <c r="F1926" s="11">
        <v>713</v>
      </c>
      <c r="G1926" s="11"/>
      <c r="H1926" s="11">
        <f t="shared" si="95"/>
        <v>2.33</v>
      </c>
      <c r="I1926" s="11"/>
      <c r="J1926" s="11">
        <v>43.95</v>
      </c>
      <c r="K1926" s="11"/>
      <c r="M1926" s="11">
        <v>1</v>
      </c>
      <c r="N1926" s="64"/>
      <c r="P1926" s="189">
        <f t="shared" si="89"/>
        <v>43.95</v>
      </c>
      <c r="Q1926" s="11"/>
      <c r="R1926" s="11"/>
      <c r="S1926" s="11"/>
      <c r="T1926" s="166">
        <f t="shared" si="90"/>
        <v>713</v>
      </c>
      <c r="U1926" s="11"/>
      <c r="V1926" s="11"/>
      <c r="W1926" s="11"/>
      <c r="Y1926" s="11">
        <v>43.95</v>
      </c>
      <c r="Z1926" s="11"/>
      <c r="AB1926" s="11">
        <f t="shared" si="96"/>
        <v>32.24</v>
      </c>
      <c r="AC1926" s="204">
        <v>46.06</v>
      </c>
      <c r="AD1926" s="11"/>
      <c r="AE1926" s="4"/>
      <c r="AF1926" s="4"/>
    </row>
    <row r="1927" spans="1:32" x14ac:dyDescent="0.2">
      <c r="A1927" s="51"/>
      <c r="B1927" s="172"/>
      <c r="C1927" s="11" t="s">
        <v>219</v>
      </c>
      <c r="D1927" s="11"/>
      <c r="E1927" s="11" t="s">
        <v>201</v>
      </c>
      <c r="F1927" s="11">
        <v>178899</v>
      </c>
      <c r="G1927" s="11"/>
      <c r="H1927" s="11">
        <f t="shared" si="95"/>
        <v>585.20000000000005</v>
      </c>
      <c r="I1927" s="11"/>
      <c r="J1927" s="11">
        <v>25919.269999999997</v>
      </c>
      <c r="K1927" s="11"/>
      <c r="M1927" s="11">
        <v>133</v>
      </c>
      <c r="N1927" s="64"/>
      <c r="P1927" s="189">
        <f t="shared" si="89"/>
        <v>194.88172932330824</v>
      </c>
      <c r="Q1927" s="11"/>
      <c r="R1927" s="11"/>
      <c r="S1927" s="11"/>
      <c r="T1927" s="166">
        <f t="shared" si="90"/>
        <v>1345.1052631578948</v>
      </c>
      <c r="U1927" s="11"/>
      <c r="V1927" s="11"/>
      <c r="W1927" s="11"/>
      <c r="Y1927" s="11">
        <v>25919.269999999997</v>
      </c>
      <c r="Z1927" s="11"/>
      <c r="AB1927" s="11">
        <f t="shared" si="96"/>
        <v>19015.259999999998</v>
      </c>
      <c r="AC1927" s="204">
        <v>27162.39</v>
      </c>
      <c r="AD1927" s="11"/>
      <c r="AE1927" s="4"/>
      <c r="AF1927" s="4"/>
    </row>
    <row r="1928" spans="1:32" x14ac:dyDescent="0.2">
      <c r="A1928" s="51"/>
      <c r="B1928" s="172"/>
      <c r="C1928" s="11" t="s">
        <v>222</v>
      </c>
      <c r="D1928" s="11"/>
      <c r="E1928" s="11" t="s">
        <v>105</v>
      </c>
      <c r="F1928" s="11">
        <v>1917</v>
      </c>
      <c r="G1928" s="11"/>
      <c r="H1928" s="11">
        <f t="shared" si="95"/>
        <v>6.27</v>
      </c>
      <c r="I1928" s="11"/>
      <c r="J1928" s="11">
        <v>326.2</v>
      </c>
      <c r="K1928" s="11"/>
      <c r="M1928" s="11">
        <v>1</v>
      </c>
      <c r="N1928" s="64"/>
      <c r="P1928" s="189">
        <f t="shared" si="89"/>
        <v>326.2</v>
      </c>
      <c r="Q1928" s="11"/>
      <c r="R1928" s="11"/>
      <c r="S1928" s="11"/>
      <c r="T1928" s="166">
        <f t="shared" si="90"/>
        <v>1917</v>
      </c>
      <c r="U1928" s="11"/>
      <c r="V1928" s="11"/>
      <c r="W1928" s="11"/>
      <c r="Y1928" s="11">
        <v>326.2</v>
      </c>
      <c r="Z1928" s="11"/>
      <c r="AB1928" s="11">
        <f t="shared" si="96"/>
        <v>239.31</v>
      </c>
      <c r="AC1928" s="204">
        <v>341.84</v>
      </c>
      <c r="AD1928" s="11"/>
      <c r="AE1928" s="4"/>
      <c r="AF1928" s="4"/>
    </row>
    <row r="1929" spans="1:32" x14ac:dyDescent="0.2">
      <c r="A1929" s="51"/>
      <c r="B1929" s="172"/>
      <c r="C1929" s="11" t="s">
        <v>222</v>
      </c>
      <c r="D1929" s="11"/>
      <c r="E1929" s="11" t="s">
        <v>73</v>
      </c>
      <c r="F1929" s="11">
        <v>1600</v>
      </c>
      <c r="G1929" s="11"/>
      <c r="H1929" s="11">
        <f t="shared" si="95"/>
        <v>5.23</v>
      </c>
      <c r="I1929" s="11"/>
      <c r="J1929" s="11">
        <v>136.21</v>
      </c>
      <c r="K1929" s="11"/>
      <c r="M1929" s="11">
        <v>1</v>
      </c>
      <c r="N1929" s="64"/>
      <c r="P1929" s="189">
        <f t="shared" si="89"/>
        <v>136.21</v>
      </c>
      <c r="Q1929" s="11"/>
      <c r="R1929" s="11"/>
      <c r="S1929" s="11"/>
      <c r="T1929" s="166">
        <f t="shared" si="90"/>
        <v>1600</v>
      </c>
      <c r="U1929" s="11"/>
      <c r="V1929" s="11"/>
      <c r="W1929" s="11"/>
      <c r="Y1929" s="11">
        <v>136.21</v>
      </c>
      <c r="Z1929" s="11"/>
      <c r="AB1929" s="11">
        <f t="shared" si="96"/>
        <v>99.93</v>
      </c>
      <c r="AC1929" s="204">
        <v>142.74</v>
      </c>
      <c r="AD1929" s="11"/>
      <c r="AE1929" s="4"/>
      <c r="AF1929" s="4"/>
    </row>
    <row r="1930" spans="1:32" x14ac:dyDescent="0.2">
      <c r="A1930" s="51"/>
      <c r="B1930" s="172"/>
      <c r="C1930" s="11" t="s">
        <v>222</v>
      </c>
      <c r="D1930" s="11"/>
      <c r="E1930" s="11" t="s">
        <v>223</v>
      </c>
      <c r="F1930" s="11">
        <v>52535</v>
      </c>
      <c r="G1930" s="11"/>
      <c r="H1930" s="11">
        <f t="shared" si="95"/>
        <v>171.85</v>
      </c>
      <c r="I1930" s="11"/>
      <c r="J1930" s="11">
        <v>9194.14</v>
      </c>
      <c r="K1930" s="11"/>
      <c r="M1930" s="11">
        <v>14</v>
      </c>
      <c r="N1930" s="64"/>
      <c r="P1930" s="189">
        <f t="shared" si="89"/>
        <v>656.72428571428566</v>
      </c>
      <c r="Q1930" s="11"/>
      <c r="R1930" s="11"/>
      <c r="S1930" s="11"/>
      <c r="T1930" s="166">
        <f t="shared" si="90"/>
        <v>3752.5</v>
      </c>
      <c r="U1930" s="11"/>
      <c r="V1930" s="11"/>
      <c r="W1930" s="11"/>
      <c r="Y1930" s="11">
        <v>9194.14</v>
      </c>
      <c r="Z1930" s="11"/>
      <c r="AB1930" s="11">
        <f t="shared" si="96"/>
        <v>6745.14</v>
      </c>
      <c r="AC1930" s="204">
        <v>9635.1</v>
      </c>
      <c r="AD1930" s="11"/>
      <c r="AE1930" s="4"/>
      <c r="AF1930" s="4"/>
    </row>
    <row r="1931" spans="1:32" x14ac:dyDescent="0.2">
      <c r="A1931" s="51"/>
      <c r="B1931" s="172"/>
      <c r="C1931" s="11" t="s">
        <v>222</v>
      </c>
      <c r="D1931" s="11"/>
      <c r="E1931" s="11" t="s">
        <v>224</v>
      </c>
      <c r="F1931" s="11">
        <v>13460</v>
      </c>
      <c r="G1931" s="11"/>
      <c r="H1931" s="11">
        <f t="shared" si="95"/>
        <v>44.03</v>
      </c>
      <c r="I1931" s="11"/>
      <c r="J1931" s="11">
        <v>2096.4700000000003</v>
      </c>
      <c r="K1931" s="11"/>
      <c r="M1931" s="11">
        <v>5</v>
      </c>
      <c r="N1931" s="64"/>
      <c r="P1931" s="189">
        <f t="shared" si="89"/>
        <v>419.29400000000004</v>
      </c>
      <c r="Q1931" s="11"/>
      <c r="R1931" s="11"/>
      <c r="S1931" s="11"/>
      <c r="T1931" s="166">
        <f t="shared" si="90"/>
        <v>2692</v>
      </c>
      <c r="U1931" s="11"/>
      <c r="V1931" s="11"/>
      <c r="W1931" s="11"/>
      <c r="Y1931" s="11">
        <v>2096.4700000000003</v>
      </c>
      <c r="Z1931" s="11"/>
      <c r="AB1931" s="11">
        <f t="shared" si="96"/>
        <v>1538.04</v>
      </c>
      <c r="AC1931" s="204">
        <v>2197.02</v>
      </c>
      <c r="AD1931" s="11"/>
      <c r="AE1931" s="4"/>
      <c r="AF1931" s="4"/>
    </row>
    <row r="1932" spans="1:32" x14ac:dyDescent="0.2">
      <c r="A1932" s="51"/>
      <c r="B1932" s="172"/>
      <c r="C1932" s="11" t="s">
        <v>226</v>
      </c>
      <c r="D1932" s="11"/>
      <c r="E1932" s="11" t="s">
        <v>206</v>
      </c>
      <c r="F1932" s="11">
        <v>40723</v>
      </c>
      <c r="G1932" s="11"/>
      <c r="H1932" s="11">
        <f t="shared" si="95"/>
        <v>133.21</v>
      </c>
      <c r="I1932" s="11"/>
      <c r="J1932" s="11">
        <v>7105.1399999999985</v>
      </c>
      <c r="K1932" s="11"/>
      <c r="M1932" s="11">
        <v>57</v>
      </c>
      <c r="N1932" s="64"/>
      <c r="P1932" s="189">
        <f t="shared" si="89"/>
        <v>124.65157894736839</v>
      </c>
      <c r="Q1932" s="11"/>
      <c r="R1932" s="11"/>
      <c r="S1932" s="11"/>
      <c r="T1932" s="166">
        <f t="shared" si="90"/>
        <v>714.43859649122805</v>
      </c>
      <c r="U1932" s="11"/>
      <c r="V1932" s="11"/>
      <c r="W1932" s="11"/>
      <c r="Y1932" s="11">
        <v>7105.1399999999985</v>
      </c>
      <c r="Z1932" s="11"/>
      <c r="AB1932" s="11">
        <f t="shared" si="96"/>
        <v>5212.57</v>
      </c>
      <c r="AC1932" s="204">
        <v>7445.91</v>
      </c>
      <c r="AD1932" s="11"/>
      <c r="AE1932" s="4"/>
      <c r="AF1932" s="4"/>
    </row>
    <row r="1933" spans="1:32" x14ac:dyDescent="0.2">
      <c r="A1933" s="51"/>
      <c r="B1933" s="172"/>
      <c r="C1933" s="11" t="s">
        <v>227</v>
      </c>
      <c r="D1933" s="11"/>
      <c r="E1933" s="11" t="s">
        <v>163</v>
      </c>
      <c r="F1933" s="11">
        <v>16963</v>
      </c>
      <c r="G1933" s="11"/>
      <c r="H1933" s="11">
        <f t="shared" si="95"/>
        <v>55.49</v>
      </c>
      <c r="I1933" s="11"/>
      <c r="J1933" s="11">
        <v>1929.1200000000003</v>
      </c>
      <c r="K1933" s="11"/>
      <c r="M1933" s="11">
        <v>13</v>
      </c>
      <c r="N1933" s="64"/>
      <c r="P1933" s="189">
        <f t="shared" si="89"/>
        <v>148.39384615384617</v>
      </c>
      <c r="Q1933" s="11"/>
      <c r="R1933" s="11"/>
      <c r="S1933" s="11"/>
      <c r="T1933" s="166">
        <f t="shared" si="90"/>
        <v>1304.8461538461538</v>
      </c>
      <c r="U1933" s="11"/>
      <c r="V1933" s="11"/>
      <c r="W1933" s="11"/>
      <c r="Y1933" s="11">
        <v>1929.1200000000003</v>
      </c>
      <c r="Z1933" s="11"/>
      <c r="AB1933" s="11">
        <f t="shared" si="96"/>
        <v>1415.27</v>
      </c>
      <c r="AC1933" s="204">
        <v>2021.64</v>
      </c>
      <c r="AD1933" s="11"/>
      <c r="AE1933" s="4"/>
      <c r="AF1933" s="4"/>
    </row>
    <row r="1934" spans="1:32" x14ac:dyDescent="0.2">
      <c r="A1934" s="51"/>
      <c r="B1934" s="172"/>
      <c r="C1934" s="11" t="s">
        <v>228</v>
      </c>
      <c r="D1934" s="11"/>
      <c r="E1934" s="11" t="s">
        <v>93</v>
      </c>
      <c r="F1934" s="11">
        <v>32824</v>
      </c>
      <c r="G1934" s="11"/>
      <c r="H1934" s="11">
        <f t="shared" si="95"/>
        <v>107.37</v>
      </c>
      <c r="I1934" s="11"/>
      <c r="J1934" s="11">
        <v>7026.7999999999993</v>
      </c>
      <c r="K1934" s="11"/>
      <c r="M1934" s="11">
        <v>46</v>
      </c>
      <c r="N1934" s="64"/>
      <c r="P1934" s="189">
        <f t="shared" si="89"/>
        <v>152.75652173913042</v>
      </c>
      <c r="Q1934" s="11"/>
      <c r="R1934" s="11"/>
      <c r="S1934" s="11"/>
      <c r="T1934" s="166">
        <f t="shared" si="90"/>
        <v>713.56521739130437</v>
      </c>
      <c r="U1934" s="11"/>
      <c r="V1934" s="11"/>
      <c r="W1934" s="11"/>
      <c r="Y1934" s="11">
        <v>7026.7999999999993</v>
      </c>
      <c r="Z1934" s="11"/>
      <c r="AB1934" s="11">
        <f t="shared" si="96"/>
        <v>5155.1000000000004</v>
      </c>
      <c r="AC1934" s="204">
        <v>7363.81</v>
      </c>
      <c r="AD1934" s="11"/>
      <c r="AE1934" s="4"/>
      <c r="AF1934" s="4"/>
    </row>
    <row r="1935" spans="1:32" x14ac:dyDescent="0.2">
      <c r="A1935" s="51"/>
      <c r="B1935" s="172"/>
      <c r="C1935" s="11" t="s">
        <v>228</v>
      </c>
      <c r="D1935" s="11"/>
      <c r="E1935" s="11" t="s">
        <v>242</v>
      </c>
      <c r="F1935" s="11">
        <v>11</v>
      </c>
      <c r="G1935" s="11"/>
      <c r="H1935" s="11">
        <f t="shared" si="95"/>
        <v>0.04</v>
      </c>
      <c r="I1935" s="11"/>
      <c r="J1935" s="11">
        <v>15.73</v>
      </c>
      <c r="K1935" s="11"/>
      <c r="M1935" s="11">
        <v>1</v>
      </c>
      <c r="N1935" s="64"/>
      <c r="P1935" s="189">
        <f t="shared" si="89"/>
        <v>15.73</v>
      </c>
      <c r="Q1935" s="11"/>
      <c r="R1935" s="11"/>
      <c r="S1935" s="11"/>
      <c r="T1935" s="166">
        <f t="shared" si="90"/>
        <v>11</v>
      </c>
      <c r="U1935" s="11"/>
      <c r="V1935" s="11"/>
      <c r="W1935" s="11"/>
      <c r="Y1935" s="11">
        <v>15.73</v>
      </c>
      <c r="Z1935" s="11"/>
      <c r="AB1935" s="11">
        <f t="shared" si="96"/>
        <v>11.54</v>
      </c>
      <c r="AC1935" s="204">
        <v>16.48</v>
      </c>
      <c r="AD1935" s="11"/>
      <c r="AE1935" s="4"/>
      <c r="AF1935" s="4"/>
    </row>
    <row r="1936" spans="1:32" x14ac:dyDescent="0.2">
      <c r="A1936" s="51"/>
      <c r="B1936" s="172"/>
      <c r="C1936" s="11" t="s">
        <v>229</v>
      </c>
      <c r="D1936" s="11"/>
      <c r="E1936" s="11" t="s">
        <v>230</v>
      </c>
      <c r="F1936" s="11">
        <v>778075</v>
      </c>
      <c r="G1936" s="11"/>
      <c r="H1936" s="11">
        <f t="shared" si="95"/>
        <v>2545.17</v>
      </c>
      <c r="I1936" s="11"/>
      <c r="J1936" s="11">
        <v>29264.700000000004</v>
      </c>
      <c r="K1936" s="11"/>
      <c r="M1936" s="11">
        <v>28</v>
      </c>
      <c r="N1936" s="64"/>
      <c r="P1936" s="189">
        <f t="shared" si="89"/>
        <v>1045.1678571428572</v>
      </c>
      <c r="Q1936" s="11"/>
      <c r="R1936" s="11"/>
      <c r="S1936" s="11"/>
      <c r="T1936" s="166">
        <f t="shared" si="90"/>
        <v>27788.392857142859</v>
      </c>
      <c r="U1936" s="11"/>
      <c r="V1936" s="11"/>
      <c r="W1936" s="11"/>
      <c r="Y1936" s="11">
        <v>29264.700000000004</v>
      </c>
      <c r="Z1936" s="11"/>
      <c r="AB1936" s="11">
        <f t="shared" si="96"/>
        <v>21469.58</v>
      </c>
      <c r="AC1936" s="204">
        <v>30668.27</v>
      </c>
      <c r="AD1936" s="11"/>
      <c r="AE1936" s="4"/>
      <c r="AF1936" s="4"/>
    </row>
    <row r="1937" spans="1:32" x14ac:dyDescent="0.2">
      <c r="A1937" s="51"/>
      <c r="B1937" s="172"/>
      <c r="C1937" s="11" t="s">
        <v>232</v>
      </c>
      <c r="D1937" s="11"/>
      <c r="E1937" s="11" t="s">
        <v>124</v>
      </c>
      <c r="F1937" s="11">
        <v>850</v>
      </c>
      <c r="G1937" s="11"/>
      <c r="H1937" s="11">
        <f t="shared" si="95"/>
        <v>2.78</v>
      </c>
      <c r="I1937" s="11"/>
      <c r="J1937" s="11">
        <v>138.34</v>
      </c>
      <c r="K1937" s="11"/>
      <c r="M1937" s="11">
        <v>1</v>
      </c>
      <c r="N1937" s="64"/>
      <c r="P1937" s="189">
        <f t="shared" si="89"/>
        <v>138.34</v>
      </c>
      <c r="Q1937" s="11"/>
      <c r="R1937" s="11"/>
      <c r="S1937" s="11"/>
      <c r="T1937" s="166">
        <f t="shared" si="90"/>
        <v>850</v>
      </c>
      <c r="U1937" s="11"/>
      <c r="V1937" s="11"/>
      <c r="W1937" s="11"/>
      <c r="Y1937" s="11">
        <v>138.34</v>
      </c>
      <c r="Z1937" s="11"/>
      <c r="AB1937" s="11">
        <f t="shared" si="96"/>
        <v>101.49</v>
      </c>
      <c r="AC1937" s="204">
        <v>144.97</v>
      </c>
      <c r="AD1937" s="11"/>
      <c r="AE1937" s="4"/>
      <c r="AF1937" s="4"/>
    </row>
    <row r="1938" spans="1:32" x14ac:dyDescent="0.2">
      <c r="A1938" s="51"/>
      <c r="B1938" s="172"/>
      <c r="C1938" s="11" t="s">
        <v>232</v>
      </c>
      <c r="D1938" s="11"/>
      <c r="E1938" s="11" t="s">
        <v>233</v>
      </c>
      <c r="F1938" s="11">
        <v>98367</v>
      </c>
      <c r="G1938" s="11"/>
      <c r="H1938" s="11">
        <f t="shared" si="95"/>
        <v>321.77</v>
      </c>
      <c r="I1938" s="11"/>
      <c r="J1938" s="11">
        <v>9454.3199999999979</v>
      </c>
      <c r="K1938" s="11"/>
      <c r="M1938" s="11">
        <v>31</v>
      </c>
      <c r="N1938" s="64"/>
      <c r="P1938" s="189">
        <f t="shared" si="89"/>
        <v>304.97806451612894</v>
      </c>
      <c r="Q1938" s="11"/>
      <c r="R1938" s="11"/>
      <c r="S1938" s="11"/>
      <c r="T1938" s="166">
        <f t="shared" si="90"/>
        <v>3173.1290322580644</v>
      </c>
      <c r="U1938" s="11"/>
      <c r="V1938" s="11"/>
      <c r="W1938" s="11"/>
      <c r="Y1938" s="11">
        <v>9454.3199999999979</v>
      </c>
      <c r="Z1938" s="11"/>
      <c r="AB1938" s="11">
        <f t="shared" si="96"/>
        <v>6936.01</v>
      </c>
      <c r="AC1938" s="204">
        <v>9907.76</v>
      </c>
      <c r="AD1938" s="11"/>
      <c r="AE1938" s="4"/>
      <c r="AF1938" s="4"/>
    </row>
    <row r="1939" spans="1:32" x14ac:dyDescent="0.2">
      <c r="A1939" s="51"/>
      <c r="B1939" s="172"/>
      <c r="C1939" s="11" t="s">
        <v>234</v>
      </c>
      <c r="D1939" s="11"/>
      <c r="E1939" s="11" t="s">
        <v>235</v>
      </c>
      <c r="F1939" s="11">
        <v>122674</v>
      </c>
      <c r="G1939" s="11"/>
      <c r="H1939" s="11">
        <f t="shared" si="95"/>
        <v>401.28</v>
      </c>
      <c r="I1939" s="11"/>
      <c r="J1939" s="11">
        <v>18973.80999999999</v>
      </c>
      <c r="K1939" s="11"/>
      <c r="M1939" s="11">
        <v>87</v>
      </c>
      <c r="N1939" s="64"/>
      <c r="P1939" s="189">
        <f t="shared" si="89"/>
        <v>218.08977011494241</v>
      </c>
      <c r="Q1939" s="11"/>
      <c r="R1939" s="11"/>
      <c r="S1939" s="11"/>
      <c r="T1939" s="166">
        <f t="shared" si="90"/>
        <v>1410.0459770114942</v>
      </c>
      <c r="U1939" s="11"/>
      <c r="V1939" s="11"/>
      <c r="W1939" s="11"/>
      <c r="Y1939" s="11">
        <v>18973.80999999999</v>
      </c>
      <c r="Z1939" s="11"/>
      <c r="AB1939" s="11">
        <f t="shared" si="96"/>
        <v>13919.84</v>
      </c>
      <c r="AC1939" s="204">
        <v>19883.82</v>
      </c>
      <c r="AD1939" s="11"/>
      <c r="AE1939" s="4"/>
      <c r="AF1939" s="4"/>
    </row>
    <row r="1940" spans="1:32" x14ac:dyDescent="0.2">
      <c r="A1940" s="51"/>
      <c r="B1940" s="172"/>
      <c r="C1940" s="11" t="s">
        <v>236</v>
      </c>
      <c r="D1940" s="11"/>
      <c r="E1940" s="11" t="s">
        <v>175</v>
      </c>
      <c r="F1940" s="11">
        <v>12218</v>
      </c>
      <c r="G1940" s="11"/>
      <c r="H1940" s="11">
        <f t="shared" si="95"/>
        <v>39.97</v>
      </c>
      <c r="I1940" s="11"/>
      <c r="J1940" s="11">
        <v>3067.86</v>
      </c>
      <c r="K1940" s="11"/>
      <c r="M1940" s="11">
        <v>6</v>
      </c>
      <c r="N1940" s="64"/>
      <c r="P1940" s="189">
        <f t="shared" si="89"/>
        <v>511.31</v>
      </c>
      <c r="Q1940" s="11"/>
      <c r="R1940" s="11"/>
      <c r="S1940" s="11"/>
      <c r="T1940" s="166">
        <f t="shared" si="90"/>
        <v>2036.3333333333333</v>
      </c>
      <c r="U1940" s="11"/>
      <c r="V1940" s="11"/>
      <c r="W1940" s="11"/>
      <c r="Y1940" s="11">
        <v>3067.86</v>
      </c>
      <c r="Z1940" s="11"/>
      <c r="AB1940" s="11">
        <f t="shared" si="96"/>
        <v>2250.69</v>
      </c>
      <c r="AC1940" s="204">
        <v>3215</v>
      </c>
      <c r="AD1940" s="11"/>
      <c r="AE1940" s="4"/>
      <c r="AF1940" s="4"/>
    </row>
    <row r="1941" spans="1:32" x14ac:dyDescent="0.2">
      <c r="A1941" s="51"/>
      <c r="B1941" s="172"/>
      <c r="C1941" s="11" t="s">
        <v>237</v>
      </c>
      <c r="D1941" s="11"/>
      <c r="E1941" s="11" t="s">
        <v>152</v>
      </c>
      <c r="F1941" s="11">
        <v>22523</v>
      </c>
      <c r="G1941" s="11"/>
      <c r="H1941" s="11">
        <f t="shared" si="95"/>
        <v>73.680000000000007</v>
      </c>
      <c r="I1941" s="11"/>
      <c r="J1941" s="11">
        <v>4090.1600000000003</v>
      </c>
      <c r="K1941" s="11"/>
      <c r="M1941" s="11">
        <v>12</v>
      </c>
      <c r="N1941" s="64"/>
      <c r="P1941" s="189">
        <f t="shared" si="89"/>
        <v>340.84666666666669</v>
      </c>
      <c r="Q1941" s="11"/>
      <c r="R1941" s="11"/>
      <c r="S1941" s="11"/>
      <c r="T1941" s="166">
        <f t="shared" si="90"/>
        <v>1876.9166666666667</v>
      </c>
      <c r="U1941" s="11"/>
      <c r="V1941" s="11"/>
      <c r="W1941" s="11"/>
      <c r="Y1941" s="11">
        <v>4090.1600000000003</v>
      </c>
      <c r="Z1941" s="11"/>
      <c r="AB1941" s="11">
        <f t="shared" si="96"/>
        <v>3000.68</v>
      </c>
      <c r="AC1941" s="204">
        <v>4286.33</v>
      </c>
      <c r="AD1941" s="11"/>
      <c r="AE1941" s="4"/>
      <c r="AF1941" s="4"/>
    </row>
    <row r="1942" spans="1:32" x14ac:dyDescent="0.2">
      <c r="A1942" s="51"/>
      <c r="B1942" s="172"/>
      <c r="C1942" s="11" t="s">
        <v>238</v>
      </c>
      <c r="D1942" s="11"/>
      <c r="E1942" s="11" t="s">
        <v>79</v>
      </c>
      <c r="F1942" s="11">
        <v>4162</v>
      </c>
      <c r="G1942" s="11"/>
      <c r="H1942" s="11">
        <f t="shared" si="95"/>
        <v>13.61</v>
      </c>
      <c r="I1942" s="11"/>
      <c r="J1942" s="11">
        <v>507.77</v>
      </c>
      <c r="K1942" s="11"/>
      <c r="M1942" s="11">
        <v>3</v>
      </c>
      <c r="N1942" s="64"/>
      <c r="P1942" s="189">
        <f t="shared" si="89"/>
        <v>169.25666666666666</v>
      </c>
      <c r="Q1942" s="11"/>
      <c r="R1942" s="11"/>
      <c r="S1942" s="11"/>
      <c r="T1942" s="166">
        <f t="shared" si="90"/>
        <v>1387.3333333333333</v>
      </c>
      <c r="U1942" s="11"/>
      <c r="V1942" s="11"/>
      <c r="W1942" s="11"/>
      <c r="Y1942" s="11">
        <v>507.77</v>
      </c>
      <c r="Z1942" s="11"/>
      <c r="AB1942" s="11">
        <f t="shared" si="96"/>
        <v>372.52</v>
      </c>
      <c r="AC1942" s="204">
        <v>532.12</v>
      </c>
      <c r="AD1942" s="11"/>
      <c r="AE1942" s="4"/>
      <c r="AF1942" s="4"/>
    </row>
    <row r="1943" spans="1:32" x14ac:dyDescent="0.2">
      <c r="A1943" s="51"/>
      <c r="B1943" s="172"/>
      <c r="C1943" s="11" t="s">
        <v>595</v>
      </c>
      <c r="D1943" s="11"/>
      <c r="E1943" s="11" t="s">
        <v>84</v>
      </c>
      <c r="F1943" s="11">
        <v>119</v>
      </c>
      <c r="G1943" s="11"/>
      <c r="H1943" s="11">
        <f t="shared" si="95"/>
        <v>0.39</v>
      </c>
      <c r="I1943" s="11"/>
      <c r="J1943" s="11">
        <v>32.17</v>
      </c>
      <c r="K1943" s="11"/>
      <c r="M1943" s="11">
        <v>1</v>
      </c>
      <c r="N1943" s="64"/>
      <c r="P1943" s="189">
        <f t="shared" si="89"/>
        <v>32.17</v>
      </c>
      <c r="Q1943" s="11"/>
      <c r="R1943" s="11"/>
      <c r="S1943" s="11"/>
      <c r="T1943" s="166">
        <f t="shared" si="90"/>
        <v>119</v>
      </c>
      <c r="U1943" s="11"/>
      <c r="V1943" s="11"/>
      <c r="W1943" s="11"/>
      <c r="Y1943" s="11">
        <v>32.17</v>
      </c>
      <c r="Z1943" s="11"/>
      <c r="AB1943" s="11">
        <f t="shared" si="96"/>
        <v>23.6</v>
      </c>
      <c r="AC1943" s="204">
        <v>33.71</v>
      </c>
      <c r="AD1943" s="11"/>
      <c r="AE1943" s="4"/>
      <c r="AF1943" s="4"/>
    </row>
    <row r="1944" spans="1:32" x14ac:dyDescent="0.2">
      <c r="A1944" s="51"/>
      <c r="B1944" s="172"/>
      <c r="C1944" s="11" t="s">
        <v>239</v>
      </c>
      <c r="D1944" s="11"/>
      <c r="E1944" s="11" t="s">
        <v>73</v>
      </c>
      <c r="F1944" s="11">
        <v>677</v>
      </c>
      <c r="G1944" s="11"/>
      <c r="H1944" s="11">
        <f t="shared" si="95"/>
        <v>2.21</v>
      </c>
      <c r="I1944" s="11"/>
      <c r="J1944" s="11">
        <v>115.96</v>
      </c>
      <c r="K1944" s="11"/>
      <c r="M1944" s="11">
        <v>1</v>
      </c>
      <c r="N1944" s="64"/>
      <c r="P1944" s="189">
        <f t="shared" si="89"/>
        <v>115.96</v>
      </c>
      <c r="Q1944" s="11"/>
      <c r="R1944" s="11"/>
      <c r="S1944" s="11"/>
      <c r="T1944" s="166">
        <f t="shared" si="90"/>
        <v>677</v>
      </c>
      <c r="U1944" s="11"/>
      <c r="V1944" s="11"/>
      <c r="W1944" s="11"/>
      <c r="Y1944" s="11">
        <v>115.96</v>
      </c>
      <c r="Z1944" s="11"/>
      <c r="AB1944" s="11">
        <f t="shared" si="96"/>
        <v>85.07</v>
      </c>
      <c r="AC1944" s="204">
        <v>121.52</v>
      </c>
      <c r="AD1944" s="11"/>
      <c r="AE1944" s="4"/>
      <c r="AF1944" s="4"/>
    </row>
    <row r="1945" spans="1:32" x14ac:dyDescent="0.2">
      <c r="A1945" s="51"/>
      <c r="B1945" s="172"/>
      <c r="C1945" s="11" t="s">
        <v>240</v>
      </c>
      <c r="D1945" s="11"/>
      <c r="E1945" s="11" t="s">
        <v>150</v>
      </c>
      <c r="F1945" s="11">
        <v>370</v>
      </c>
      <c r="G1945" s="11"/>
      <c r="H1945" s="11">
        <f t="shared" si="95"/>
        <v>1.21</v>
      </c>
      <c r="I1945" s="11"/>
      <c r="J1945" s="11">
        <v>122.18</v>
      </c>
      <c r="K1945" s="11"/>
      <c r="M1945" s="11">
        <v>2</v>
      </c>
      <c r="N1945" s="64"/>
      <c r="P1945" s="189">
        <f t="shared" si="89"/>
        <v>61.09</v>
      </c>
      <c r="Q1945" s="11"/>
      <c r="R1945" s="11"/>
      <c r="S1945" s="11"/>
      <c r="T1945" s="166">
        <f t="shared" si="90"/>
        <v>185</v>
      </c>
      <c r="U1945" s="11"/>
      <c r="V1945" s="11"/>
      <c r="W1945" s="11"/>
      <c r="Y1945" s="11">
        <v>122.18</v>
      </c>
      <c r="Z1945" s="11"/>
      <c r="AB1945" s="11">
        <f t="shared" si="96"/>
        <v>89.64</v>
      </c>
      <c r="AC1945" s="204">
        <v>128.04</v>
      </c>
      <c r="AD1945" s="11"/>
      <c r="AE1945" s="4"/>
      <c r="AF1945" s="4"/>
    </row>
    <row r="1946" spans="1:32" x14ac:dyDescent="0.2">
      <c r="A1946" s="51"/>
      <c r="B1946" s="172"/>
      <c r="C1946" s="11" t="s">
        <v>241</v>
      </c>
      <c r="D1946" s="11"/>
      <c r="E1946" s="11" t="s">
        <v>242</v>
      </c>
      <c r="F1946" s="11">
        <v>1199</v>
      </c>
      <c r="G1946" s="11"/>
      <c r="H1946" s="11">
        <f t="shared" si="95"/>
        <v>3.92</v>
      </c>
      <c r="I1946" s="11"/>
      <c r="J1946" s="11">
        <v>293.58</v>
      </c>
      <c r="K1946" s="11"/>
      <c r="M1946" s="11">
        <v>3</v>
      </c>
      <c r="N1946" s="64"/>
      <c r="P1946" s="189">
        <f t="shared" si="89"/>
        <v>97.86</v>
      </c>
      <c r="Q1946" s="11"/>
      <c r="R1946" s="11"/>
      <c r="S1946" s="11"/>
      <c r="T1946" s="166">
        <f t="shared" si="90"/>
        <v>399.66666666666669</v>
      </c>
      <c r="U1946" s="11"/>
      <c r="V1946" s="11"/>
      <c r="W1946" s="11"/>
      <c r="Y1946" s="11">
        <v>293.58</v>
      </c>
      <c r="Z1946" s="11"/>
      <c r="AB1946" s="11">
        <f t="shared" si="96"/>
        <v>215.38</v>
      </c>
      <c r="AC1946" s="204">
        <v>307.66000000000003</v>
      </c>
      <c r="AD1946" s="11"/>
      <c r="AE1946" s="4"/>
      <c r="AF1946" s="4"/>
    </row>
    <row r="1947" spans="1:32" x14ac:dyDescent="0.2">
      <c r="A1947" s="51"/>
      <c r="B1947" s="172"/>
      <c r="C1947" s="11" t="s">
        <v>243</v>
      </c>
      <c r="D1947" s="11"/>
      <c r="E1947" s="11" t="s">
        <v>206</v>
      </c>
      <c r="F1947" s="11">
        <v>1823476</v>
      </c>
      <c r="G1947" s="11"/>
      <c r="H1947" s="11">
        <f t="shared" si="95"/>
        <v>5964.8</v>
      </c>
      <c r="I1947" s="11"/>
      <c r="J1947" s="11">
        <v>235901.10999999978</v>
      </c>
      <c r="K1947" s="11"/>
      <c r="M1947" s="11">
        <v>508</v>
      </c>
      <c r="N1947" s="64"/>
      <c r="P1947" s="189">
        <f t="shared" si="89"/>
        <v>464.37226377952715</v>
      </c>
      <c r="Q1947" s="11"/>
      <c r="R1947" s="11"/>
      <c r="S1947" s="11"/>
      <c r="T1947" s="166">
        <f t="shared" si="90"/>
        <v>3589.51968503937</v>
      </c>
      <c r="U1947" s="11"/>
      <c r="V1947" s="11"/>
      <c r="W1947" s="11"/>
      <c r="Y1947" s="11">
        <v>235901.10999999978</v>
      </c>
      <c r="Z1947" s="11"/>
      <c r="AB1947" s="11">
        <f t="shared" si="96"/>
        <v>173065.12</v>
      </c>
      <c r="AC1947" s="204">
        <v>247215.24</v>
      </c>
      <c r="AD1947" s="11"/>
      <c r="AE1947" s="4"/>
      <c r="AF1947" s="4"/>
    </row>
    <row r="1948" spans="1:32" x14ac:dyDescent="0.2">
      <c r="A1948" s="51"/>
      <c r="B1948" s="172"/>
      <c r="C1948" s="11" t="s">
        <v>243</v>
      </c>
      <c r="D1948" s="11"/>
      <c r="E1948" s="11" t="s">
        <v>192</v>
      </c>
      <c r="F1948" s="11">
        <v>104</v>
      </c>
      <c r="G1948" s="11"/>
      <c r="H1948" s="11">
        <f t="shared" si="95"/>
        <v>0.34</v>
      </c>
      <c r="I1948" s="11"/>
      <c r="J1948" s="11">
        <v>32.35</v>
      </c>
      <c r="K1948" s="11"/>
      <c r="M1948" s="11">
        <v>1</v>
      </c>
      <c r="N1948" s="64"/>
      <c r="P1948" s="189">
        <f t="shared" si="89"/>
        <v>32.35</v>
      </c>
      <c r="Q1948" s="11"/>
      <c r="R1948" s="11"/>
      <c r="S1948" s="11"/>
      <c r="T1948" s="166">
        <f t="shared" si="90"/>
        <v>104</v>
      </c>
      <c r="U1948" s="11"/>
      <c r="V1948" s="11"/>
      <c r="W1948" s="11"/>
      <c r="Y1948" s="11">
        <v>32.35</v>
      </c>
      <c r="Z1948" s="11"/>
      <c r="AB1948" s="11">
        <f t="shared" si="96"/>
        <v>23.73</v>
      </c>
      <c r="AC1948" s="204">
        <v>33.9</v>
      </c>
      <c r="AD1948" s="11"/>
      <c r="AE1948" s="4"/>
      <c r="AF1948" s="4"/>
    </row>
    <row r="1949" spans="1:32" x14ac:dyDescent="0.2">
      <c r="A1949" s="51"/>
      <c r="B1949" s="172"/>
      <c r="C1949" s="11" t="s">
        <v>244</v>
      </c>
      <c r="D1949" s="11"/>
      <c r="E1949" s="11" t="s">
        <v>117</v>
      </c>
      <c r="F1949" s="11">
        <v>243</v>
      </c>
      <c r="G1949" s="11"/>
      <c r="H1949" s="11">
        <f t="shared" si="95"/>
        <v>0.79</v>
      </c>
      <c r="I1949" s="11"/>
      <c r="J1949" s="11">
        <v>56.02</v>
      </c>
      <c r="K1949" s="11"/>
      <c r="M1949" s="11">
        <v>1</v>
      </c>
      <c r="N1949" s="64"/>
      <c r="P1949" s="189">
        <f t="shared" si="89"/>
        <v>56.02</v>
      </c>
      <c r="Q1949" s="11"/>
      <c r="R1949" s="11"/>
      <c r="S1949" s="11"/>
      <c r="T1949" s="166">
        <f t="shared" si="90"/>
        <v>243</v>
      </c>
      <c r="U1949" s="11"/>
      <c r="V1949" s="11"/>
      <c r="W1949" s="11"/>
      <c r="Y1949" s="11">
        <v>56.02</v>
      </c>
      <c r="Z1949" s="11"/>
      <c r="AB1949" s="11">
        <f t="shared" si="96"/>
        <v>41.1</v>
      </c>
      <c r="AC1949" s="204">
        <v>58.71</v>
      </c>
      <c r="AD1949" s="11"/>
      <c r="AE1949" s="4"/>
      <c r="AF1949" s="4"/>
    </row>
    <row r="1950" spans="1:32" x14ac:dyDescent="0.2">
      <c r="A1950" s="51"/>
      <c r="B1950" s="172"/>
      <c r="C1950" s="11" t="s">
        <v>244</v>
      </c>
      <c r="D1950" s="11"/>
      <c r="E1950" s="11" t="s">
        <v>75</v>
      </c>
      <c r="F1950" s="11">
        <v>8109687</v>
      </c>
      <c r="G1950" s="11"/>
      <c r="H1950" s="11">
        <f t="shared" si="95"/>
        <v>26527.74</v>
      </c>
      <c r="I1950" s="11"/>
      <c r="J1950" s="11">
        <v>802185.9999999993</v>
      </c>
      <c r="K1950" s="11"/>
      <c r="M1950" s="11">
        <v>985</v>
      </c>
      <c r="N1950" s="64"/>
      <c r="P1950" s="189">
        <f t="shared" si="89"/>
        <v>814.40203045685212</v>
      </c>
      <c r="Q1950" s="11"/>
      <c r="R1950" s="11"/>
      <c r="S1950" s="11"/>
      <c r="T1950" s="166">
        <f t="shared" si="90"/>
        <v>8233.1847715736039</v>
      </c>
      <c r="U1950" s="11"/>
      <c r="V1950" s="11"/>
      <c r="W1950" s="11"/>
      <c r="Y1950" s="11">
        <v>802185.9999999993</v>
      </c>
      <c r="Z1950" s="11"/>
      <c r="AB1950" s="11">
        <f t="shared" si="96"/>
        <v>588511.07999999996</v>
      </c>
      <c r="AC1950" s="204">
        <v>840659.89</v>
      </c>
      <c r="AD1950" s="11"/>
      <c r="AE1950" s="4"/>
      <c r="AF1950" s="4"/>
    </row>
    <row r="1951" spans="1:32" x14ac:dyDescent="0.2">
      <c r="A1951" s="51"/>
      <c r="B1951" s="172"/>
      <c r="C1951" s="11" t="s">
        <v>245</v>
      </c>
      <c r="D1951" s="11"/>
      <c r="E1951" s="11" t="s">
        <v>124</v>
      </c>
      <c r="F1951" s="11">
        <v>22332</v>
      </c>
      <c r="G1951" s="11"/>
      <c r="H1951" s="11">
        <f t="shared" si="95"/>
        <v>73.05</v>
      </c>
      <c r="I1951" s="11"/>
      <c r="J1951" s="11">
        <v>3363.33</v>
      </c>
      <c r="K1951" s="11"/>
      <c r="M1951" s="11">
        <v>29</v>
      </c>
      <c r="N1951" s="64"/>
      <c r="P1951" s="189">
        <f t="shared" si="89"/>
        <v>115.97689655172414</v>
      </c>
      <c r="Q1951" s="11"/>
      <c r="R1951" s="11"/>
      <c r="S1951" s="11"/>
      <c r="T1951" s="166">
        <f t="shared" si="90"/>
        <v>770.06896551724139</v>
      </c>
      <c r="U1951" s="11"/>
      <c r="V1951" s="11"/>
      <c r="W1951" s="11"/>
      <c r="Y1951" s="11">
        <v>3363.33</v>
      </c>
      <c r="Z1951" s="11"/>
      <c r="AB1951" s="11">
        <f t="shared" si="96"/>
        <v>2467.4499999999998</v>
      </c>
      <c r="AC1951" s="204">
        <v>3524.64</v>
      </c>
      <c r="AD1951" s="11"/>
      <c r="AE1951" s="4"/>
      <c r="AF1951" s="4"/>
    </row>
    <row r="1952" spans="1:32" x14ac:dyDescent="0.2">
      <c r="A1952" s="51"/>
      <c r="B1952" s="172"/>
      <c r="C1952" s="11" t="s">
        <v>246</v>
      </c>
      <c r="D1952" s="11"/>
      <c r="E1952" s="11" t="s">
        <v>90</v>
      </c>
      <c r="F1952" s="11">
        <v>6711</v>
      </c>
      <c r="G1952" s="11"/>
      <c r="H1952" s="11">
        <f t="shared" si="95"/>
        <v>21.95</v>
      </c>
      <c r="I1952" s="11"/>
      <c r="J1952" s="11">
        <v>1009.9899999999999</v>
      </c>
      <c r="K1952" s="11"/>
      <c r="M1952" s="11">
        <v>3</v>
      </c>
      <c r="N1952" s="64"/>
      <c r="P1952" s="189">
        <f t="shared" si="89"/>
        <v>336.6633333333333</v>
      </c>
      <c r="Q1952" s="11"/>
      <c r="R1952" s="11"/>
      <c r="S1952" s="11"/>
      <c r="T1952" s="166">
        <f t="shared" si="90"/>
        <v>2237</v>
      </c>
      <c r="U1952" s="11"/>
      <c r="V1952" s="11"/>
      <c r="W1952" s="11"/>
      <c r="Y1952" s="11">
        <v>1009.9899999999999</v>
      </c>
      <c r="Z1952" s="11"/>
      <c r="AB1952" s="11">
        <f t="shared" si="96"/>
        <v>740.96</v>
      </c>
      <c r="AC1952" s="204">
        <v>1058.43</v>
      </c>
      <c r="AD1952" s="11"/>
      <c r="AE1952" s="4"/>
      <c r="AF1952" s="4"/>
    </row>
    <row r="1953" spans="1:32" x14ac:dyDescent="0.2">
      <c r="A1953" s="51"/>
      <c r="B1953" s="172"/>
      <c r="C1953" s="11" t="s">
        <v>247</v>
      </c>
      <c r="D1953" s="11"/>
      <c r="E1953" s="11" t="s">
        <v>77</v>
      </c>
      <c r="F1953" s="11">
        <v>558536</v>
      </c>
      <c r="G1953" s="11"/>
      <c r="H1953" s="11">
        <f t="shared" si="95"/>
        <v>1827.04</v>
      </c>
      <c r="I1953" s="11"/>
      <c r="J1953" s="11">
        <v>49536.829999999965</v>
      </c>
      <c r="K1953" s="11"/>
      <c r="M1953" s="11">
        <v>116</v>
      </c>
      <c r="N1953" s="64"/>
      <c r="P1953" s="189">
        <f t="shared" si="89"/>
        <v>427.04163793103419</v>
      </c>
      <c r="Q1953" s="11"/>
      <c r="R1953" s="11"/>
      <c r="S1953" s="11"/>
      <c r="T1953" s="166">
        <f t="shared" si="90"/>
        <v>4814.9655172413795</v>
      </c>
      <c r="U1953" s="11"/>
      <c r="V1953" s="11"/>
      <c r="W1953" s="11"/>
      <c r="Y1953" s="11">
        <v>49536.829999999965</v>
      </c>
      <c r="Z1953" s="11"/>
      <c r="AB1953" s="11">
        <f t="shared" si="96"/>
        <v>36341.910000000003</v>
      </c>
      <c r="AC1953" s="204">
        <v>51912.68</v>
      </c>
      <c r="AD1953" s="11"/>
      <c r="AE1953" s="4"/>
      <c r="AF1953" s="4"/>
    </row>
    <row r="1954" spans="1:32" x14ac:dyDescent="0.2">
      <c r="A1954" s="51"/>
      <c r="B1954" s="172"/>
      <c r="C1954" s="11" t="s">
        <v>248</v>
      </c>
      <c r="D1954" s="11"/>
      <c r="E1954" s="11" t="s">
        <v>142</v>
      </c>
      <c r="F1954" s="11">
        <v>54</v>
      </c>
      <c r="G1954" s="11"/>
      <c r="H1954" s="11">
        <f t="shared" si="95"/>
        <v>0.18</v>
      </c>
      <c r="I1954" s="11"/>
      <c r="J1954" s="11">
        <v>24.56</v>
      </c>
      <c r="K1954" s="11"/>
      <c r="M1954" s="11">
        <v>1</v>
      </c>
      <c r="N1954" s="64"/>
      <c r="P1954" s="189">
        <f t="shared" si="89"/>
        <v>24.56</v>
      </c>
      <c r="Q1954" s="11"/>
      <c r="R1954" s="11"/>
      <c r="S1954" s="11"/>
      <c r="T1954" s="166">
        <f t="shared" si="90"/>
        <v>54</v>
      </c>
      <c r="U1954" s="11"/>
      <c r="V1954" s="11"/>
      <c r="W1954" s="11"/>
      <c r="Y1954" s="11">
        <v>24.56</v>
      </c>
      <c r="Z1954" s="11"/>
      <c r="AB1954" s="11">
        <f t="shared" si="96"/>
        <v>18.02</v>
      </c>
      <c r="AC1954" s="204">
        <v>25.74</v>
      </c>
      <c r="AD1954" s="11"/>
      <c r="AE1954" s="4"/>
      <c r="AF1954" s="4"/>
    </row>
    <row r="1955" spans="1:32" x14ac:dyDescent="0.2">
      <c r="A1955" s="51"/>
      <c r="B1955" s="172"/>
      <c r="C1955" s="11" t="s">
        <v>248</v>
      </c>
      <c r="D1955" s="11"/>
      <c r="E1955" s="11" t="s">
        <v>68</v>
      </c>
      <c r="F1955" s="11">
        <v>1226053</v>
      </c>
      <c r="G1955" s="11"/>
      <c r="H1955" s="11">
        <f t="shared" si="95"/>
        <v>4010.56</v>
      </c>
      <c r="I1955" s="11"/>
      <c r="J1955" s="11">
        <v>157266.8000000001</v>
      </c>
      <c r="K1955" s="11"/>
      <c r="M1955" s="11">
        <v>526</v>
      </c>
      <c r="N1955" s="64"/>
      <c r="P1955" s="189">
        <f t="shared" si="89"/>
        <v>298.98631178707245</v>
      </c>
      <c r="Q1955" s="11"/>
      <c r="R1955" s="11"/>
      <c r="S1955" s="11"/>
      <c r="T1955" s="166">
        <f t="shared" si="90"/>
        <v>2330.8992395437263</v>
      </c>
      <c r="U1955" s="11"/>
      <c r="V1955" s="11"/>
      <c r="W1955" s="11"/>
      <c r="Y1955" s="11">
        <v>157266.8000000001</v>
      </c>
      <c r="Z1955" s="11"/>
      <c r="AB1955" s="11">
        <f t="shared" si="96"/>
        <v>115376.3</v>
      </c>
      <c r="AC1955" s="204">
        <v>164809.51999999999</v>
      </c>
      <c r="AD1955" s="11"/>
      <c r="AE1955" s="4"/>
      <c r="AF1955" s="4"/>
    </row>
    <row r="1956" spans="1:32" x14ac:dyDescent="0.2">
      <c r="A1956" s="51"/>
      <c r="B1956" s="172"/>
      <c r="C1956" s="11" t="s">
        <v>248</v>
      </c>
      <c r="D1956" s="11"/>
      <c r="E1956" s="11" t="s">
        <v>230</v>
      </c>
      <c r="F1956" s="11">
        <v>384</v>
      </c>
      <c r="G1956" s="11"/>
      <c r="H1956" s="11">
        <f t="shared" si="95"/>
        <v>1.26</v>
      </c>
      <c r="I1956" s="11"/>
      <c r="J1956" s="11">
        <v>25.92</v>
      </c>
      <c r="K1956" s="11"/>
      <c r="M1956" s="11">
        <v>1</v>
      </c>
      <c r="N1956" s="64"/>
      <c r="P1956" s="189">
        <f t="shared" si="89"/>
        <v>25.92</v>
      </c>
      <c r="Q1956" s="11"/>
      <c r="R1956" s="11"/>
      <c r="S1956" s="11"/>
      <c r="T1956" s="166">
        <f t="shared" si="90"/>
        <v>384</v>
      </c>
      <c r="U1956" s="11"/>
      <c r="V1956" s="11"/>
      <c r="W1956" s="11"/>
      <c r="Y1956" s="11">
        <v>25.92</v>
      </c>
      <c r="Z1956" s="11"/>
      <c r="AB1956" s="11">
        <f t="shared" si="96"/>
        <v>19.02</v>
      </c>
      <c r="AC1956" s="204">
        <v>27.16</v>
      </c>
      <c r="AD1956" s="11"/>
      <c r="AE1956" s="4"/>
      <c r="AF1956" s="4"/>
    </row>
    <row r="1957" spans="1:32" x14ac:dyDescent="0.2">
      <c r="A1957" s="51"/>
      <c r="B1957" s="172"/>
      <c r="C1957" s="11" t="s">
        <v>249</v>
      </c>
      <c r="D1957" s="11"/>
      <c r="E1957" s="11" t="s">
        <v>77</v>
      </c>
      <c r="F1957" s="11">
        <v>67</v>
      </c>
      <c r="G1957" s="11"/>
      <c r="H1957" s="11">
        <f t="shared" si="95"/>
        <v>0.22</v>
      </c>
      <c r="I1957" s="11"/>
      <c r="J1957" s="11">
        <v>23.61</v>
      </c>
      <c r="K1957" s="11"/>
      <c r="M1957" s="11">
        <v>1</v>
      </c>
      <c r="N1957" s="64"/>
      <c r="P1957" s="189">
        <f t="shared" si="89"/>
        <v>23.61</v>
      </c>
      <c r="Q1957" s="11"/>
      <c r="R1957" s="11"/>
      <c r="S1957" s="11"/>
      <c r="T1957" s="166">
        <f t="shared" si="90"/>
        <v>67</v>
      </c>
      <c r="U1957" s="11"/>
      <c r="V1957" s="11"/>
      <c r="W1957" s="11"/>
      <c r="Y1957" s="11">
        <v>23.61</v>
      </c>
      <c r="Z1957" s="11"/>
      <c r="AB1957" s="11">
        <f t="shared" si="96"/>
        <v>17.32</v>
      </c>
      <c r="AC1957" s="204">
        <v>24.74</v>
      </c>
      <c r="AD1957" s="11"/>
      <c r="AE1957" s="4"/>
      <c r="AF1957" s="4"/>
    </row>
    <row r="1958" spans="1:32" x14ac:dyDescent="0.2">
      <c r="A1958" s="51"/>
      <c r="B1958" s="172"/>
      <c r="C1958" s="11" t="s">
        <v>250</v>
      </c>
      <c r="D1958" s="11"/>
      <c r="E1958" s="11" t="s">
        <v>161</v>
      </c>
      <c r="F1958" s="11">
        <v>824</v>
      </c>
      <c r="G1958" s="11"/>
      <c r="H1958" s="11">
        <f t="shared" si="95"/>
        <v>2.7</v>
      </c>
      <c r="I1958" s="11"/>
      <c r="J1958" s="11">
        <v>339.99</v>
      </c>
      <c r="K1958" s="11"/>
      <c r="M1958" s="11">
        <v>9</v>
      </c>
      <c r="N1958" s="64"/>
      <c r="P1958" s="189">
        <f t="shared" si="89"/>
        <v>37.776666666666671</v>
      </c>
      <c r="Q1958" s="11"/>
      <c r="R1958" s="11"/>
      <c r="S1958" s="11"/>
      <c r="T1958" s="166">
        <f t="shared" si="90"/>
        <v>91.555555555555557</v>
      </c>
      <c r="U1958" s="11"/>
      <c r="V1958" s="11"/>
      <c r="W1958" s="11"/>
      <c r="Y1958" s="11">
        <v>339.99</v>
      </c>
      <c r="Z1958" s="11"/>
      <c r="AB1958" s="11">
        <f t="shared" si="96"/>
        <v>249.43</v>
      </c>
      <c r="AC1958" s="204">
        <v>356.3</v>
      </c>
      <c r="AD1958" s="11"/>
      <c r="AE1958" s="4"/>
      <c r="AF1958" s="4"/>
    </row>
    <row r="1959" spans="1:32" x14ac:dyDescent="0.2">
      <c r="A1959" s="51"/>
      <c r="B1959" s="172"/>
      <c r="C1959" s="11" t="s">
        <v>251</v>
      </c>
      <c r="D1959" s="11"/>
      <c r="E1959" s="11" t="s">
        <v>252</v>
      </c>
      <c r="F1959" s="11">
        <v>338144</v>
      </c>
      <c r="G1959" s="11"/>
      <c r="H1959" s="11">
        <f t="shared" si="95"/>
        <v>1106.1099999999999</v>
      </c>
      <c r="I1959" s="11"/>
      <c r="J1959" s="11">
        <v>51634.360000000037</v>
      </c>
      <c r="K1959" s="11"/>
      <c r="M1959" s="11">
        <v>127</v>
      </c>
      <c r="N1959" s="64"/>
      <c r="P1959" s="189">
        <f t="shared" si="89"/>
        <v>406.56976377952788</v>
      </c>
      <c r="Q1959" s="11"/>
      <c r="R1959" s="11"/>
      <c r="S1959" s="11"/>
      <c r="T1959" s="166">
        <f t="shared" si="90"/>
        <v>2662.5511811023621</v>
      </c>
      <c r="U1959" s="11"/>
      <c r="V1959" s="11"/>
      <c r="W1959" s="11"/>
      <c r="Y1959" s="11">
        <v>51634.360000000037</v>
      </c>
      <c r="Z1959" s="11"/>
      <c r="AB1959" s="11">
        <f t="shared" si="96"/>
        <v>37880.730000000003</v>
      </c>
      <c r="AC1959" s="204">
        <v>54110.81</v>
      </c>
      <c r="AD1959" s="11"/>
      <c r="AE1959" s="4"/>
      <c r="AF1959" s="4"/>
    </row>
    <row r="1960" spans="1:32" x14ac:dyDescent="0.2">
      <c r="A1960" s="51"/>
      <c r="B1960" s="172"/>
      <c r="C1960" s="11" t="s">
        <v>596</v>
      </c>
      <c r="D1960" s="11"/>
      <c r="E1960" s="11" t="s">
        <v>117</v>
      </c>
      <c r="F1960" s="11">
        <v>1163</v>
      </c>
      <c r="G1960" s="11"/>
      <c r="H1960" s="11">
        <f t="shared" si="95"/>
        <v>3.8</v>
      </c>
      <c r="I1960" s="11"/>
      <c r="J1960" s="11">
        <v>190.51</v>
      </c>
      <c r="K1960" s="11"/>
      <c r="M1960" s="11">
        <v>2</v>
      </c>
      <c r="N1960" s="64"/>
      <c r="P1960" s="189">
        <f t="shared" si="89"/>
        <v>95.254999999999995</v>
      </c>
      <c r="Q1960" s="11"/>
      <c r="R1960" s="11"/>
      <c r="S1960" s="11"/>
      <c r="T1960" s="166">
        <f t="shared" si="90"/>
        <v>581.5</v>
      </c>
      <c r="U1960" s="11"/>
      <c r="V1960" s="11"/>
      <c r="W1960" s="11"/>
      <c r="Y1960" s="11">
        <v>190.51</v>
      </c>
      <c r="Z1960" s="11"/>
      <c r="AB1960" s="11">
        <f t="shared" si="96"/>
        <v>139.76</v>
      </c>
      <c r="AC1960" s="204">
        <v>199.65</v>
      </c>
      <c r="AD1960" s="11"/>
      <c r="AE1960" s="4"/>
      <c r="AF1960" s="4"/>
    </row>
    <row r="1961" spans="1:32" x14ac:dyDescent="0.2">
      <c r="A1961" s="51"/>
      <c r="B1961" s="172"/>
      <c r="C1961" s="11" t="s">
        <v>256</v>
      </c>
      <c r="D1961" s="11"/>
      <c r="E1961" s="11" t="s">
        <v>98</v>
      </c>
      <c r="F1961" s="11">
        <v>702</v>
      </c>
      <c r="G1961" s="11"/>
      <c r="H1961" s="11">
        <f t="shared" si="95"/>
        <v>2.2999999999999998</v>
      </c>
      <c r="I1961" s="11"/>
      <c r="J1961" s="11">
        <v>62.59</v>
      </c>
      <c r="K1961" s="11"/>
      <c r="M1961" s="11">
        <v>1</v>
      </c>
      <c r="N1961" s="64"/>
      <c r="P1961" s="189">
        <f t="shared" si="89"/>
        <v>62.59</v>
      </c>
      <c r="Q1961" s="11"/>
      <c r="R1961" s="11"/>
      <c r="S1961" s="11"/>
      <c r="T1961" s="166">
        <f t="shared" si="90"/>
        <v>702</v>
      </c>
      <c r="U1961" s="11"/>
      <c r="V1961" s="11"/>
      <c r="W1961" s="11"/>
      <c r="Y1961" s="11">
        <v>62.59</v>
      </c>
      <c r="Z1961" s="11"/>
      <c r="AB1961" s="11">
        <f t="shared" si="96"/>
        <v>45.92</v>
      </c>
      <c r="AC1961" s="204">
        <v>65.59</v>
      </c>
      <c r="AD1961" s="11"/>
      <c r="AE1961" s="4"/>
      <c r="AF1961" s="4"/>
    </row>
    <row r="1962" spans="1:32" x14ac:dyDescent="0.2">
      <c r="A1962" s="51"/>
      <c r="B1962" s="172"/>
      <c r="C1962" s="11" t="s">
        <v>256</v>
      </c>
      <c r="D1962" s="11"/>
      <c r="E1962" s="11" t="s">
        <v>117</v>
      </c>
      <c r="F1962" s="11">
        <v>105737</v>
      </c>
      <c r="G1962" s="11"/>
      <c r="H1962" s="11">
        <f t="shared" si="95"/>
        <v>345.88</v>
      </c>
      <c r="I1962" s="11"/>
      <c r="J1962" s="11">
        <v>10911.549999999997</v>
      </c>
      <c r="K1962" s="11"/>
      <c r="M1962" s="11">
        <v>23</v>
      </c>
      <c r="N1962" s="64"/>
      <c r="P1962" s="189">
        <f t="shared" si="89"/>
        <v>474.41521739130422</v>
      </c>
      <c r="Q1962" s="11"/>
      <c r="R1962" s="11"/>
      <c r="S1962" s="11"/>
      <c r="T1962" s="166">
        <f t="shared" si="90"/>
        <v>4597.260869565217</v>
      </c>
      <c r="U1962" s="11"/>
      <c r="V1962" s="11"/>
      <c r="W1962" s="11"/>
      <c r="Y1962" s="11">
        <v>10911.549999999997</v>
      </c>
      <c r="Z1962" s="11"/>
      <c r="AB1962" s="11">
        <f t="shared" si="96"/>
        <v>8005.09</v>
      </c>
      <c r="AC1962" s="204">
        <v>11434.88</v>
      </c>
      <c r="AD1962" s="11"/>
      <c r="AE1962" s="4"/>
      <c r="AF1962" s="4"/>
    </row>
    <row r="1963" spans="1:32" x14ac:dyDescent="0.2">
      <c r="A1963" s="51"/>
      <c r="B1963" s="172"/>
      <c r="C1963" s="11" t="s">
        <v>256</v>
      </c>
      <c r="D1963" s="11"/>
      <c r="E1963" s="11" t="s">
        <v>75</v>
      </c>
      <c r="F1963" s="11">
        <v>114502</v>
      </c>
      <c r="G1963" s="11"/>
      <c r="H1963" s="11">
        <f t="shared" si="95"/>
        <v>374.55</v>
      </c>
      <c r="I1963" s="11"/>
      <c r="J1963" s="11">
        <v>20771.630000000005</v>
      </c>
      <c r="K1963" s="11"/>
      <c r="M1963" s="11">
        <v>32</v>
      </c>
      <c r="N1963" s="64"/>
      <c r="P1963" s="189">
        <f t="shared" si="89"/>
        <v>649.11343750000015</v>
      </c>
      <c r="Q1963" s="11"/>
      <c r="R1963" s="11"/>
      <c r="S1963" s="11"/>
      <c r="T1963" s="166">
        <f t="shared" si="90"/>
        <v>3578.1875</v>
      </c>
      <c r="U1963" s="11"/>
      <c r="V1963" s="11"/>
      <c r="W1963" s="11"/>
      <c r="Y1963" s="11">
        <v>20771.630000000005</v>
      </c>
      <c r="Z1963" s="11"/>
      <c r="AB1963" s="11">
        <f t="shared" si="96"/>
        <v>15238.78</v>
      </c>
      <c r="AC1963" s="204">
        <v>21767.86</v>
      </c>
      <c r="AD1963" s="11"/>
      <c r="AE1963" s="4"/>
      <c r="AF1963" s="4"/>
    </row>
    <row r="1964" spans="1:32" x14ac:dyDescent="0.2">
      <c r="A1964" s="51"/>
      <c r="B1964" s="172"/>
      <c r="C1964" s="11" t="s">
        <v>257</v>
      </c>
      <c r="D1964" s="11"/>
      <c r="E1964" s="11" t="s">
        <v>199</v>
      </c>
      <c r="F1964" s="11">
        <v>507</v>
      </c>
      <c r="G1964" s="11"/>
      <c r="H1964" s="11">
        <f t="shared" si="95"/>
        <v>1.66</v>
      </c>
      <c r="I1964" s="11"/>
      <c r="J1964" s="11">
        <v>93.06</v>
      </c>
      <c r="K1964" s="11"/>
      <c r="M1964" s="11">
        <v>1</v>
      </c>
      <c r="N1964" s="64"/>
      <c r="P1964" s="189">
        <f t="shared" si="89"/>
        <v>93.06</v>
      </c>
      <c r="Q1964" s="11"/>
      <c r="R1964" s="11"/>
      <c r="S1964" s="11"/>
      <c r="T1964" s="166">
        <f t="shared" si="90"/>
        <v>507</v>
      </c>
      <c r="U1964" s="11"/>
      <c r="V1964" s="11"/>
      <c r="W1964" s="11"/>
      <c r="Y1964" s="11">
        <v>93.06</v>
      </c>
      <c r="Z1964" s="11"/>
      <c r="AB1964" s="11">
        <f t="shared" si="96"/>
        <v>68.27</v>
      </c>
      <c r="AC1964" s="204">
        <v>97.52</v>
      </c>
      <c r="AD1964" s="11"/>
      <c r="AE1964" s="4"/>
      <c r="AF1964" s="4"/>
    </row>
    <row r="1965" spans="1:32" x14ac:dyDescent="0.2">
      <c r="A1965" s="51"/>
      <c r="B1965" s="172"/>
      <c r="C1965" s="11" t="s">
        <v>257</v>
      </c>
      <c r="D1965" s="11"/>
      <c r="E1965" s="11" t="s">
        <v>70</v>
      </c>
      <c r="F1965" s="11">
        <v>1269297</v>
      </c>
      <c r="G1965" s="11"/>
      <c r="H1965" s="11">
        <f t="shared" si="95"/>
        <v>4152.0200000000004</v>
      </c>
      <c r="I1965" s="11"/>
      <c r="J1965" s="11">
        <v>153666.90000000005</v>
      </c>
      <c r="K1965" s="11"/>
      <c r="M1965" s="11">
        <v>292</v>
      </c>
      <c r="N1965" s="64"/>
      <c r="P1965" s="189">
        <f t="shared" si="89"/>
        <v>526.2565068493152</v>
      </c>
      <c r="Q1965" s="11"/>
      <c r="R1965" s="11"/>
      <c r="S1965" s="11"/>
      <c r="T1965" s="166">
        <f t="shared" si="90"/>
        <v>4346.9075342465758</v>
      </c>
      <c r="U1965" s="11"/>
      <c r="V1965" s="11"/>
      <c r="W1965" s="11"/>
      <c r="Y1965" s="11">
        <v>153666.90000000005</v>
      </c>
      <c r="Z1965" s="11"/>
      <c r="AB1965" s="11">
        <f t="shared" si="96"/>
        <v>112735.29</v>
      </c>
      <c r="AC1965" s="204">
        <v>161036.97</v>
      </c>
      <c r="AD1965" s="11"/>
      <c r="AE1965" s="4"/>
      <c r="AF1965" s="4"/>
    </row>
    <row r="1966" spans="1:32" x14ac:dyDescent="0.2">
      <c r="A1966" s="51"/>
      <c r="B1966" s="172"/>
      <c r="C1966" s="11" t="s">
        <v>260</v>
      </c>
      <c r="D1966" s="11"/>
      <c r="E1966" s="11" t="s">
        <v>163</v>
      </c>
      <c r="F1966" s="11">
        <v>696</v>
      </c>
      <c r="G1966" s="11"/>
      <c r="H1966" s="11">
        <f t="shared" si="95"/>
        <v>2.2799999999999998</v>
      </c>
      <c r="I1966" s="11"/>
      <c r="J1966" s="11">
        <v>43.35</v>
      </c>
      <c r="K1966" s="11"/>
      <c r="M1966" s="11">
        <v>1</v>
      </c>
      <c r="N1966" s="64"/>
      <c r="P1966" s="189">
        <f t="shared" si="89"/>
        <v>43.35</v>
      </c>
      <c r="Q1966" s="11"/>
      <c r="R1966" s="11"/>
      <c r="S1966" s="11"/>
      <c r="T1966" s="166">
        <f t="shared" si="90"/>
        <v>696</v>
      </c>
      <c r="U1966" s="11"/>
      <c r="V1966" s="11"/>
      <c r="W1966" s="11"/>
      <c r="Y1966" s="11">
        <v>43.35</v>
      </c>
      <c r="Z1966" s="11"/>
      <c r="AB1966" s="11">
        <f t="shared" si="96"/>
        <v>31.8</v>
      </c>
      <c r="AC1966" s="204">
        <v>45.43</v>
      </c>
      <c r="AD1966" s="11"/>
      <c r="AE1966" s="4"/>
      <c r="AF1966" s="4"/>
    </row>
    <row r="1967" spans="1:32" x14ac:dyDescent="0.2">
      <c r="A1967" s="51"/>
      <c r="B1967" s="172"/>
      <c r="C1967" s="11" t="s">
        <v>260</v>
      </c>
      <c r="D1967" s="11"/>
      <c r="E1967" s="11" t="s">
        <v>61</v>
      </c>
      <c r="F1967" s="11">
        <v>412219</v>
      </c>
      <c r="G1967" s="11"/>
      <c r="H1967" s="11">
        <f t="shared" si="95"/>
        <v>1348.42</v>
      </c>
      <c r="I1967" s="11"/>
      <c r="J1967" s="11">
        <v>76021.520000000091</v>
      </c>
      <c r="K1967" s="11"/>
      <c r="M1967" s="11">
        <v>326</v>
      </c>
      <c r="N1967" s="64"/>
      <c r="P1967" s="189">
        <f t="shared" si="89"/>
        <v>233.19484662576716</v>
      </c>
      <c r="Q1967" s="11"/>
      <c r="R1967" s="11"/>
      <c r="S1967" s="11"/>
      <c r="T1967" s="166">
        <f t="shared" si="90"/>
        <v>1264.4754601226994</v>
      </c>
      <c r="U1967" s="11"/>
      <c r="V1967" s="11"/>
      <c r="W1967" s="11"/>
      <c r="Y1967" s="11">
        <v>76021.520000000091</v>
      </c>
      <c r="Z1967" s="11"/>
      <c r="AB1967" s="11">
        <f t="shared" si="96"/>
        <v>55771.99</v>
      </c>
      <c r="AC1967" s="204">
        <v>79667.61</v>
      </c>
      <c r="AD1967" s="11"/>
      <c r="AE1967" s="4"/>
      <c r="AF1967" s="4"/>
    </row>
    <row r="1968" spans="1:32" x14ac:dyDescent="0.2">
      <c r="A1968" s="51"/>
      <c r="B1968" s="172"/>
      <c r="C1968" s="11" t="s">
        <v>262</v>
      </c>
      <c r="D1968" s="11"/>
      <c r="E1968" s="11" t="s">
        <v>117</v>
      </c>
      <c r="F1968" s="11">
        <v>15800</v>
      </c>
      <c r="G1968" s="11"/>
      <c r="H1968" s="11">
        <f t="shared" si="95"/>
        <v>51.68</v>
      </c>
      <c r="I1968" s="11"/>
      <c r="J1968" s="11">
        <v>3701.71</v>
      </c>
      <c r="K1968" s="11"/>
      <c r="M1968" s="11">
        <v>1</v>
      </c>
      <c r="N1968" s="64"/>
      <c r="P1968" s="189">
        <f t="shared" si="89"/>
        <v>3701.71</v>
      </c>
      <c r="Q1968" s="11"/>
      <c r="R1968" s="11"/>
      <c r="S1968" s="11"/>
      <c r="T1968" s="166">
        <f t="shared" si="90"/>
        <v>15800</v>
      </c>
      <c r="U1968" s="11"/>
      <c r="V1968" s="11"/>
      <c r="W1968" s="11"/>
      <c r="Y1968" s="11">
        <v>3701.71</v>
      </c>
      <c r="Z1968" s="11"/>
      <c r="AB1968" s="11">
        <f t="shared" si="96"/>
        <v>2715.7</v>
      </c>
      <c r="AC1968" s="204">
        <v>3879.25</v>
      </c>
      <c r="AD1968" s="11"/>
      <c r="AE1968" s="4"/>
      <c r="AF1968" s="4"/>
    </row>
    <row r="1969" spans="1:32" x14ac:dyDescent="0.2">
      <c r="A1969" s="51"/>
      <c r="B1969" s="172"/>
      <c r="C1969" s="11" t="s">
        <v>262</v>
      </c>
      <c r="D1969" s="11"/>
      <c r="E1969" s="11" t="s">
        <v>124</v>
      </c>
      <c r="F1969" s="11"/>
      <c r="G1969" s="11"/>
      <c r="H1969" s="11">
        <f t="shared" si="95"/>
        <v>0</v>
      </c>
      <c r="I1969" s="11"/>
      <c r="J1969" s="11">
        <v>90.699999999999989</v>
      </c>
      <c r="K1969" s="11"/>
      <c r="M1969" s="11">
        <v>7</v>
      </c>
      <c r="N1969" s="64"/>
      <c r="P1969" s="189">
        <f t="shared" si="89"/>
        <v>12.957142857142856</v>
      </c>
      <c r="Q1969" s="11"/>
      <c r="R1969" s="11"/>
      <c r="S1969" s="11"/>
      <c r="T1969" s="166">
        <f t="shared" si="90"/>
        <v>0</v>
      </c>
      <c r="U1969" s="11"/>
      <c r="V1969" s="11"/>
      <c r="W1969" s="11"/>
      <c r="Y1969" s="11">
        <v>90.699999999999989</v>
      </c>
      <c r="Z1969" s="11"/>
      <c r="AB1969" s="11">
        <f t="shared" si="96"/>
        <v>66.540000000000006</v>
      </c>
      <c r="AC1969" s="204">
        <v>95.05</v>
      </c>
      <c r="AD1969" s="11"/>
      <c r="AE1969" s="4"/>
      <c r="AF1969" s="4"/>
    </row>
    <row r="1970" spans="1:32" x14ac:dyDescent="0.2">
      <c r="A1970" s="51"/>
      <c r="B1970" s="172"/>
      <c r="C1970" s="11" t="s">
        <v>262</v>
      </c>
      <c r="D1970" s="11"/>
      <c r="E1970" s="11" t="s">
        <v>263</v>
      </c>
      <c r="F1970" s="11">
        <v>105460</v>
      </c>
      <c r="G1970" s="11"/>
      <c r="H1970" s="11">
        <f t="shared" si="95"/>
        <v>344.97</v>
      </c>
      <c r="I1970" s="11"/>
      <c r="J1970" s="11">
        <v>14778.279999999993</v>
      </c>
      <c r="K1970" s="11"/>
      <c r="M1970" s="11">
        <v>124</v>
      </c>
      <c r="N1970" s="64"/>
      <c r="P1970" s="189">
        <f t="shared" si="89"/>
        <v>119.17967741935479</v>
      </c>
      <c r="Q1970" s="11"/>
      <c r="R1970" s="11"/>
      <c r="S1970" s="11"/>
      <c r="T1970" s="166">
        <f t="shared" si="90"/>
        <v>850.48387096774195</v>
      </c>
      <c r="U1970" s="11"/>
      <c r="V1970" s="11"/>
      <c r="W1970" s="11"/>
      <c r="Y1970" s="11">
        <v>14778.279999999993</v>
      </c>
      <c r="Z1970" s="11"/>
      <c r="AB1970" s="11">
        <f t="shared" si="96"/>
        <v>10841.85</v>
      </c>
      <c r="AC1970" s="204">
        <v>15487.07</v>
      </c>
      <c r="AD1970" s="11"/>
      <c r="AE1970" s="4"/>
      <c r="AF1970" s="4"/>
    </row>
    <row r="1971" spans="1:32" x14ac:dyDescent="0.2">
      <c r="A1971" s="51"/>
      <c r="B1971" s="172"/>
      <c r="C1971" s="11" t="s">
        <v>597</v>
      </c>
      <c r="D1971" s="11"/>
      <c r="E1971" s="11" t="s">
        <v>183</v>
      </c>
      <c r="F1971" s="11">
        <v>13</v>
      </c>
      <c r="G1971" s="11"/>
      <c r="H1971" s="11">
        <f t="shared" si="95"/>
        <v>0.04</v>
      </c>
      <c r="I1971" s="11"/>
      <c r="J1971" s="11">
        <v>13.63</v>
      </c>
      <c r="K1971" s="11"/>
      <c r="M1971" s="11">
        <v>1</v>
      </c>
      <c r="N1971" s="64"/>
      <c r="P1971" s="189">
        <f t="shared" si="89"/>
        <v>13.63</v>
      </c>
      <c r="Q1971" s="11"/>
      <c r="R1971" s="11"/>
      <c r="S1971" s="11"/>
      <c r="T1971" s="166">
        <f t="shared" si="90"/>
        <v>13</v>
      </c>
      <c r="U1971" s="11"/>
      <c r="V1971" s="11"/>
      <c r="W1971" s="11"/>
      <c r="Y1971" s="11">
        <v>13.63</v>
      </c>
      <c r="Z1971" s="11"/>
      <c r="AB1971" s="11">
        <f t="shared" si="96"/>
        <v>10</v>
      </c>
      <c r="AC1971" s="204">
        <v>14.28</v>
      </c>
      <c r="AD1971" s="11"/>
      <c r="AE1971" s="4"/>
      <c r="AF1971" s="4"/>
    </row>
    <row r="1972" spans="1:32" x14ac:dyDescent="0.2">
      <c r="A1972" s="51"/>
      <c r="B1972" s="172"/>
      <c r="C1972" s="11" t="s">
        <v>264</v>
      </c>
      <c r="D1972" s="11"/>
      <c r="E1972" s="11" t="s">
        <v>444</v>
      </c>
      <c r="F1972" s="11">
        <v>1092</v>
      </c>
      <c r="G1972" s="11"/>
      <c r="H1972" s="11">
        <f t="shared" si="95"/>
        <v>3.57</v>
      </c>
      <c r="I1972" s="11"/>
      <c r="J1972" s="11">
        <v>205.47</v>
      </c>
      <c r="K1972" s="11"/>
      <c r="M1972" s="11">
        <v>1</v>
      </c>
      <c r="N1972" s="64"/>
      <c r="P1972" s="189">
        <f t="shared" si="89"/>
        <v>205.47</v>
      </c>
      <c r="Q1972" s="11"/>
      <c r="R1972" s="11"/>
      <c r="S1972" s="11"/>
      <c r="T1972" s="166">
        <f t="shared" si="90"/>
        <v>1092</v>
      </c>
      <c r="U1972" s="11"/>
      <c r="V1972" s="11"/>
      <c r="W1972" s="11"/>
      <c r="Y1972" s="11">
        <v>205.47</v>
      </c>
      <c r="Z1972" s="11"/>
      <c r="AB1972" s="11">
        <f t="shared" si="96"/>
        <v>150.74</v>
      </c>
      <c r="AC1972" s="204">
        <v>215.32</v>
      </c>
      <c r="AD1972" s="11"/>
      <c r="AE1972" s="4"/>
      <c r="AF1972" s="4"/>
    </row>
    <row r="1973" spans="1:32" x14ac:dyDescent="0.2">
      <c r="A1973" s="51"/>
      <c r="B1973" s="172"/>
      <c r="C1973" s="11" t="s">
        <v>264</v>
      </c>
      <c r="D1973" s="11"/>
      <c r="E1973" s="11" t="s">
        <v>265</v>
      </c>
      <c r="F1973" s="11">
        <v>13416</v>
      </c>
      <c r="G1973" s="11"/>
      <c r="H1973" s="11">
        <f t="shared" si="95"/>
        <v>43.89</v>
      </c>
      <c r="I1973" s="11"/>
      <c r="J1973" s="11">
        <v>2649.7699999999995</v>
      </c>
      <c r="K1973" s="11"/>
      <c r="M1973" s="11">
        <v>23</v>
      </c>
      <c r="N1973" s="64"/>
      <c r="P1973" s="189">
        <f t="shared" si="89"/>
        <v>115.20739130434781</v>
      </c>
      <c r="Q1973" s="11"/>
      <c r="R1973" s="11"/>
      <c r="S1973" s="11"/>
      <c r="T1973" s="166">
        <f t="shared" si="90"/>
        <v>583.304347826087</v>
      </c>
      <c r="U1973" s="11"/>
      <c r="V1973" s="11"/>
      <c r="W1973" s="11"/>
      <c r="Y1973" s="11">
        <v>2649.7699999999995</v>
      </c>
      <c r="Z1973" s="11"/>
      <c r="AB1973" s="11">
        <f t="shared" si="96"/>
        <v>1943.96</v>
      </c>
      <c r="AC1973" s="204">
        <v>2776.86</v>
      </c>
      <c r="AD1973" s="11"/>
      <c r="AE1973" s="4"/>
      <c r="AF1973" s="4"/>
    </row>
    <row r="1974" spans="1:32" x14ac:dyDescent="0.2">
      <c r="A1974" s="51"/>
      <c r="B1974" s="172"/>
      <c r="C1974" s="11" t="s">
        <v>266</v>
      </c>
      <c r="D1974" s="11"/>
      <c r="E1974" s="11" t="s">
        <v>171</v>
      </c>
      <c r="F1974" s="11">
        <v>4846</v>
      </c>
      <c r="G1974" s="11"/>
      <c r="H1974" s="11">
        <f t="shared" si="95"/>
        <v>15.85</v>
      </c>
      <c r="I1974" s="11"/>
      <c r="J1974" s="11">
        <v>949.6</v>
      </c>
      <c r="K1974" s="11"/>
      <c r="M1974" s="11">
        <v>2</v>
      </c>
      <c r="N1974" s="64"/>
      <c r="P1974" s="189">
        <f t="shared" si="89"/>
        <v>474.8</v>
      </c>
      <c r="Q1974" s="11"/>
      <c r="R1974" s="11"/>
      <c r="S1974" s="11"/>
      <c r="T1974" s="166">
        <f t="shared" si="90"/>
        <v>2423</v>
      </c>
      <c r="U1974" s="11"/>
      <c r="V1974" s="11"/>
      <c r="W1974" s="11"/>
      <c r="Y1974" s="11">
        <v>949.6</v>
      </c>
      <c r="Z1974" s="11"/>
      <c r="AB1974" s="11">
        <f t="shared" si="96"/>
        <v>696.66</v>
      </c>
      <c r="AC1974" s="204">
        <v>995.14</v>
      </c>
      <c r="AD1974" s="11"/>
      <c r="AE1974" s="4"/>
      <c r="AF1974" s="4"/>
    </row>
    <row r="1975" spans="1:32" x14ac:dyDescent="0.2">
      <c r="A1975" s="51"/>
      <c r="B1975" s="172"/>
      <c r="C1975" s="11" t="s">
        <v>266</v>
      </c>
      <c r="D1975" s="11"/>
      <c r="E1975" s="11" t="s">
        <v>142</v>
      </c>
      <c r="F1975" s="11">
        <v>597230</v>
      </c>
      <c r="G1975" s="11"/>
      <c r="H1975" s="11">
        <f t="shared" si="95"/>
        <v>1953.61</v>
      </c>
      <c r="I1975" s="11"/>
      <c r="J1975" s="11">
        <v>35008.03</v>
      </c>
      <c r="K1975" s="11"/>
      <c r="M1975" s="11">
        <v>52</v>
      </c>
      <c r="N1975" s="64"/>
      <c r="P1975" s="189">
        <f t="shared" si="89"/>
        <v>673.23134615384618</v>
      </c>
      <c r="Q1975" s="11"/>
      <c r="R1975" s="11"/>
      <c r="S1975" s="11"/>
      <c r="T1975" s="166">
        <f t="shared" si="90"/>
        <v>11485.192307692309</v>
      </c>
      <c r="U1975" s="11"/>
      <c r="V1975" s="11"/>
      <c r="W1975" s="11"/>
      <c r="Y1975" s="11">
        <v>35008.03</v>
      </c>
      <c r="Z1975" s="11"/>
      <c r="AB1975" s="11">
        <f t="shared" si="96"/>
        <v>25683.09</v>
      </c>
      <c r="AC1975" s="204">
        <v>36687.06</v>
      </c>
      <c r="AD1975" s="11"/>
      <c r="AE1975" s="4"/>
      <c r="AF1975" s="4"/>
    </row>
    <row r="1976" spans="1:32" x14ac:dyDescent="0.2">
      <c r="A1976" s="51"/>
      <c r="B1976" s="172"/>
      <c r="C1976" s="11" t="s">
        <v>266</v>
      </c>
      <c r="D1976" s="11"/>
      <c r="E1976" s="11" t="s">
        <v>267</v>
      </c>
      <c r="F1976" s="11">
        <v>1939</v>
      </c>
      <c r="G1976" s="11"/>
      <c r="H1976" s="11">
        <f t="shared" si="95"/>
        <v>6.34</v>
      </c>
      <c r="I1976" s="11"/>
      <c r="J1976" s="11">
        <v>251.89</v>
      </c>
      <c r="K1976" s="11"/>
      <c r="M1976" s="11">
        <v>3</v>
      </c>
      <c r="N1976" s="64"/>
      <c r="P1976" s="189">
        <f t="shared" si="89"/>
        <v>83.963333333333324</v>
      </c>
      <c r="Q1976" s="11"/>
      <c r="R1976" s="11"/>
      <c r="S1976" s="11"/>
      <c r="T1976" s="166">
        <f t="shared" si="90"/>
        <v>646.33333333333337</v>
      </c>
      <c r="U1976" s="11"/>
      <c r="V1976" s="11"/>
      <c r="W1976" s="11"/>
      <c r="Y1976" s="11">
        <v>251.89</v>
      </c>
      <c r="Z1976" s="11"/>
      <c r="AB1976" s="11">
        <f t="shared" si="96"/>
        <v>184.8</v>
      </c>
      <c r="AC1976" s="204">
        <v>263.97000000000003</v>
      </c>
      <c r="AD1976" s="11"/>
      <c r="AE1976" s="4"/>
      <c r="AF1976" s="4"/>
    </row>
    <row r="1977" spans="1:32" x14ac:dyDescent="0.2">
      <c r="A1977" s="51"/>
      <c r="B1977" s="172"/>
      <c r="C1977" s="11" t="s">
        <v>269</v>
      </c>
      <c r="D1977" s="11"/>
      <c r="E1977" s="11" t="s">
        <v>267</v>
      </c>
      <c r="F1977" s="11">
        <v>234116</v>
      </c>
      <c r="G1977" s="11"/>
      <c r="H1977" s="11">
        <f t="shared" si="95"/>
        <v>765.82</v>
      </c>
      <c r="I1977" s="11"/>
      <c r="J1977" s="11">
        <v>39976.300000000003</v>
      </c>
      <c r="K1977" s="11"/>
      <c r="M1977" s="11">
        <v>88</v>
      </c>
      <c r="N1977" s="64"/>
      <c r="P1977" s="189">
        <f t="shared" si="89"/>
        <v>454.2761363636364</v>
      </c>
      <c r="Q1977" s="11"/>
      <c r="R1977" s="11"/>
      <c r="S1977" s="11"/>
      <c r="T1977" s="166">
        <f t="shared" si="90"/>
        <v>2660.409090909091</v>
      </c>
      <c r="U1977" s="11"/>
      <c r="V1977" s="11"/>
      <c r="W1977" s="11"/>
      <c r="Y1977" s="11">
        <v>39976.300000000003</v>
      </c>
      <c r="Z1977" s="11"/>
      <c r="AB1977" s="11">
        <f t="shared" si="96"/>
        <v>29327.98</v>
      </c>
      <c r="AC1977" s="204">
        <v>41893.620000000003</v>
      </c>
      <c r="AD1977" s="11"/>
      <c r="AE1977" s="4"/>
      <c r="AF1977" s="4"/>
    </row>
    <row r="1978" spans="1:32" x14ac:dyDescent="0.2">
      <c r="A1978" s="51"/>
      <c r="B1978" s="172"/>
      <c r="C1978" s="11" t="s">
        <v>270</v>
      </c>
      <c r="D1978" s="11"/>
      <c r="E1978" s="11" t="s">
        <v>105</v>
      </c>
      <c r="F1978" s="11">
        <v>85483</v>
      </c>
      <c r="G1978" s="11"/>
      <c r="H1978" s="11">
        <f t="shared" si="95"/>
        <v>279.62</v>
      </c>
      <c r="I1978" s="11"/>
      <c r="J1978" s="11">
        <v>10465.719999999999</v>
      </c>
      <c r="K1978" s="11"/>
      <c r="M1978" s="11">
        <v>26</v>
      </c>
      <c r="N1978" s="64"/>
      <c r="P1978" s="189">
        <f t="shared" si="89"/>
        <v>402.52769230769229</v>
      </c>
      <c r="Q1978" s="11"/>
      <c r="R1978" s="11"/>
      <c r="S1978" s="11"/>
      <c r="T1978" s="166">
        <f t="shared" si="90"/>
        <v>3287.8076923076924</v>
      </c>
      <c r="U1978" s="11"/>
      <c r="V1978" s="11"/>
      <c r="W1978" s="11"/>
      <c r="Y1978" s="11">
        <v>10465.719999999999</v>
      </c>
      <c r="Z1978" s="11"/>
      <c r="AB1978" s="11">
        <f t="shared" si="96"/>
        <v>7678.01</v>
      </c>
      <c r="AC1978" s="204">
        <v>10967.67</v>
      </c>
      <c r="AD1978" s="11"/>
      <c r="AE1978" s="4"/>
      <c r="AF1978" s="4"/>
    </row>
    <row r="1979" spans="1:32" x14ac:dyDescent="0.2">
      <c r="A1979" s="51"/>
      <c r="B1979" s="172"/>
      <c r="C1979" s="11" t="s">
        <v>271</v>
      </c>
      <c r="D1979" s="11"/>
      <c r="E1979" s="11" t="s">
        <v>98</v>
      </c>
      <c r="F1979" s="11">
        <v>108451</v>
      </c>
      <c r="G1979" s="11"/>
      <c r="H1979" s="11">
        <f t="shared" si="95"/>
        <v>354.76</v>
      </c>
      <c r="I1979" s="11"/>
      <c r="J1979" s="11">
        <v>19831.500000000004</v>
      </c>
      <c r="K1979" s="11"/>
      <c r="M1979" s="11">
        <v>22</v>
      </c>
      <c r="N1979" s="64"/>
      <c r="P1979" s="189">
        <f t="shared" si="89"/>
        <v>901.43181818181836</v>
      </c>
      <c r="Q1979" s="11"/>
      <c r="R1979" s="11"/>
      <c r="S1979" s="11"/>
      <c r="T1979" s="166">
        <f t="shared" si="90"/>
        <v>4929.590909090909</v>
      </c>
      <c r="U1979" s="11"/>
      <c r="V1979" s="11"/>
      <c r="W1979" s="11"/>
      <c r="Y1979" s="11">
        <v>19831.500000000004</v>
      </c>
      <c r="Z1979" s="11"/>
      <c r="AB1979" s="11">
        <f t="shared" si="96"/>
        <v>14549.07</v>
      </c>
      <c r="AC1979" s="204">
        <v>20782.64</v>
      </c>
      <c r="AD1979" s="11"/>
      <c r="AE1979" s="4"/>
      <c r="AF1979" s="4"/>
    </row>
    <row r="1980" spans="1:32" x14ac:dyDescent="0.2">
      <c r="A1980" s="51"/>
      <c r="B1980" s="172"/>
      <c r="C1980" s="11" t="s">
        <v>271</v>
      </c>
      <c r="D1980" s="11"/>
      <c r="E1980" s="11" t="s">
        <v>75</v>
      </c>
      <c r="F1980" s="11">
        <v>427262</v>
      </c>
      <c r="G1980" s="11"/>
      <c r="H1980" s="11">
        <f t="shared" si="95"/>
        <v>1397.62</v>
      </c>
      <c r="I1980" s="11"/>
      <c r="J1980" s="11">
        <v>43363.139999999992</v>
      </c>
      <c r="K1980" s="11"/>
      <c r="M1980" s="11">
        <v>31</v>
      </c>
      <c r="N1980" s="64"/>
      <c r="P1980" s="189">
        <f t="shared" si="89"/>
        <v>1398.8109677419352</v>
      </c>
      <c r="Q1980" s="11"/>
      <c r="R1980" s="11"/>
      <c r="S1980" s="11"/>
      <c r="T1980" s="166">
        <f t="shared" si="90"/>
        <v>13782.645161290322</v>
      </c>
      <c r="U1980" s="11"/>
      <c r="V1980" s="11"/>
      <c r="W1980" s="11"/>
      <c r="Y1980" s="11">
        <v>43363.139999999992</v>
      </c>
      <c r="Z1980" s="11"/>
      <c r="AB1980" s="11">
        <f t="shared" si="96"/>
        <v>31812.68</v>
      </c>
      <c r="AC1980" s="204">
        <v>45442.89</v>
      </c>
      <c r="AD1980" s="11"/>
      <c r="AE1980" s="4"/>
      <c r="AF1980" s="4"/>
    </row>
    <row r="1981" spans="1:32" x14ac:dyDescent="0.2">
      <c r="A1981" s="51"/>
      <c r="B1981" s="172"/>
      <c r="C1981" s="11" t="s">
        <v>272</v>
      </c>
      <c r="D1981" s="11"/>
      <c r="E1981" s="11" t="s">
        <v>101</v>
      </c>
      <c r="F1981" s="11">
        <v>6993</v>
      </c>
      <c r="G1981" s="11"/>
      <c r="H1981" s="11">
        <f t="shared" si="95"/>
        <v>22.87</v>
      </c>
      <c r="I1981" s="11"/>
      <c r="J1981" s="11">
        <v>665.28</v>
      </c>
      <c r="K1981" s="11"/>
      <c r="M1981" s="11">
        <v>4</v>
      </c>
      <c r="N1981" s="64"/>
      <c r="P1981" s="189">
        <f t="shared" si="89"/>
        <v>166.32</v>
      </c>
      <c r="Q1981" s="11"/>
      <c r="R1981" s="11"/>
      <c r="S1981" s="11"/>
      <c r="T1981" s="166">
        <f t="shared" si="90"/>
        <v>1748.25</v>
      </c>
      <c r="U1981" s="11"/>
      <c r="V1981" s="11"/>
      <c r="W1981" s="11"/>
      <c r="Y1981" s="11">
        <v>665.28</v>
      </c>
      <c r="Z1981" s="11"/>
      <c r="AB1981" s="11">
        <f t="shared" si="96"/>
        <v>488.07</v>
      </c>
      <c r="AC1981" s="204">
        <v>697.19</v>
      </c>
      <c r="AD1981" s="11"/>
      <c r="AE1981" s="4"/>
      <c r="AF1981" s="4"/>
    </row>
    <row r="1982" spans="1:32" x14ac:dyDescent="0.2">
      <c r="A1982" s="51"/>
      <c r="B1982" s="172"/>
      <c r="C1982" s="11" t="s">
        <v>275</v>
      </c>
      <c r="D1982" s="11"/>
      <c r="E1982" s="11" t="s">
        <v>91</v>
      </c>
      <c r="F1982" s="11">
        <v>17267</v>
      </c>
      <c r="G1982" s="11"/>
      <c r="H1982" s="11">
        <f t="shared" si="95"/>
        <v>56.48</v>
      </c>
      <c r="I1982" s="11"/>
      <c r="J1982" s="11">
        <v>2937.83</v>
      </c>
      <c r="K1982" s="11"/>
      <c r="M1982" s="11">
        <v>21</v>
      </c>
      <c r="N1982" s="64"/>
      <c r="P1982" s="189">
        <f t="shared" si="89"/>
        <v>139.89666666666668</v>
      </c>
      <c r="Q1982" s="11"/>
      <c r="R1982" s="11"/>
      <c r="S1982" s="11"/>
      <c r="T1982" s="166">
        <f t="shared" si="90"/>
        <v>822.23809523809518</v>
      </c>
      <c r="U1982" s="11"/>
      <c r="V1982" s="11"/>
      <c r="W1982" s="11"/>
      <c r="Y1982" s="11">
        <v>2937.83</v>
      </c>
      <c r="Z1982" s="11"/>
      <c r="AB1982" s="11">
        <f t="shared" si="96"/>
        <v>2155.29</v>
      </c>
      <c r="AC1982" s="204">
        <v>3078.73</v>
      </c>
      <c r="AD1982" s="11"/>
      <c r="AE1982" s="4"/>
      <c r="AF1982" s="4"/>
    </row>
    <row r="1983" spans="1:32" x14ac:dyDescent="0.2">
      <c r="A1983" s="51"/>
      <c r="B1983" s="172"/>
      <c r="C1983" s="11" t="s">
        <v>275</v>
      </c>
      <c r="D1983" s="11"/>
      <c r="E1983" s="11" t="s">
        <v>223</v>
      </c>
      <c r="F1983" s="11">
        <v>3033</v>
      </c>
      <c r="G1983" s="11"/>
      <c r="H1983" s="11">
        <f t="shared" si="95"/>
        <v>9.92</v>
      </c>
      <c r="I1983" s="11"/>
      <c r="J1983" s="11">
        <v>488.48</v>
      </c>
      <c r="K1983" s="11"/>
      <c r="M1983" s="11">
        <v>1</v>
      </c>
      <c r="N1983" s="64"/>
      <c r="P1983" s="189">
        <f t="shared" si="89"/>
        <v>488.48</v>
      </c>
      <c r="Q1983" s="11"/>
      <c r="R1983" s="11"/>
      <c r="S1983" s="11"/>
      <c r="T1983" s="166">
        <f t="shared" si="90"/>
        <v>3033</v>
      </c>
      <c r="U1983" s="11"/>
      <c r="V1983" s="11"/>
      <c r="W1983" s="11"/>
      <c r="Y1983" s="11">
        <v>488.48</v>
      </c>
      <c r="Z1983" s="11"/>
      <c r="AB1983" s="11">
        <f t="shared" si="96"/>
        <v>358.37</v>
      </c>
      <c r="AC1983" s="204">
        <v>511.91</v>
      </c>
      <c r="AD1983" s="11"/>
      <c r="AE1983" s="4"/>
      <c r="AF1983" s="4"/>
    </row>
    <row r="1984" spans="1:32" x14ac:dyDescent="0.2">
      <c r="A1984" s="51"/>
      <c r="B1984" s="172"/>
      <c r="C1984" s="11" t="s">
        <v>276</v>
      </c>
      <c r="D1984" s="11"/>
      <c r="E1984" s="11" t="s">
        <v>61</v>
      </c>
      <c r="F1984" s="11">
        <v>16177</v>
      </c>
      <c r="G1984" s="11"/>
      <c r="H1984" s="11">
        <f t="shared" si="95"/>
        <v>52.92</v>
      </c>
      <c r="I1984" s="11"/>
      <c r="J1984" s="11">
        <v>3158.12</v>
      </c>
      <c r="K1984" s="11"/>
      <c r="M1984" s="11">
        <v>21</v>
      </c>
      <c r="N1984" s="64"/>
      <c r="P1984" s="189">
        <f t="shared" si="89"/>
        <v>150.38666666666666</v>
      </c>
      <c r="Q1984" s="11"/>
      <c r="R1984" s="11"/>
      <c r="S1984" s="11"/>
      <c r="T1984" s="166">
        <f t="shared" si="90"/>
        <v>770.33333333333337</v>
      </c>
      <c r="U1984" s="11"/>
      <c r="V1984" s="11"/>
      <c r="W1984" s="11"/>
      <c r="Y1984" s="11">
        <v>3158.12</v>
      </c>
      <c r="Z1984" s="11"/>
      <c r="AB1984" s="11">
        <f t="shared" si="96"/>
        <v>2316.9</v>
      </c>
      <c r="AC1984" s="204">
        <v>3309.59</v>
      </c>
      <c r="AD1984" s="11"/>
      <c r="AE1984" s="4"/>
      <c r="AF1984" s="4"/>
    </row>
    <row r="1985" spans="1:32" x14ac:dyDescent="0.2">
      <c r="A1985" s="51"/>
      <c r="B1985" s="172"/>
      <c r="C1985" s="11" t="s">
        <v>276</v>
      </c>
      <c r="D1985" s="11"/>
      <c r="E1985" s="11" t="s">
        <v>166</v>
      </c>
      <c r="F1985" s="11">
        <v>16410</v>
      </c>
      <c r="G1985" s="11"/>
      <c r="H1985" s="11">
        <f t="shared" si="95"/>
        <v>53.68</v>
      </c>
      <c r="I1985" s="11"/>
      <c r="J1985" s="11">
        <v>6193.8600000000006</v>
      </c>
      <c r="K1985" s="11"/>
      <c r="M1985" s="11">
        <v>21</v>
      </c>
      <c r="N1985" s="64"/>
      <c r="P1985" s="189">
        <f t="shared" si="89"/>
        <v>294.9457142857143</v>
      </c>
      <c r="Q1985" s="11"/>
      <c r="R1985" s="11"/>
      <c r="S1985" s="11"/>
      <c r="T1985" s="166">
        <f t="shared" si="90"/>
        <v>781.42857142857144</v>
      </c>
      <c r="U1985" s="11"/>
      <c r="V1985" s="11"/>
      <c r="W1985" s="11"/>
      <c r="Y1985" s="11">
        <v>6193.8600000000006</v>
      </c>
      <c r="Z1985" s="11"/>
      <c r="AB1985" s="11">
        <f t="shared" si="96"/>
        <v>4544.03</v>
      </c>
      <c r="AC1985" s="204">
        <v>6490.93</v>
      </c>
      <c r="AD1985" s="11"/>
      <c r="AE1985" s="4"/>
      <c r="AF1985" s="4"/>
    </row>
    <row r="1986" spans="1:32" x14ac:dyDescent="0.2">
      <c r="A1986" s="51"/>
      <c r="B1986" s="172"/>
      <c r="C1986" s="11" t="s">
        <v>277</v>
      </c>
      <c r="D1986" s="11"/>
      <c r="E1986" s="11" t="s">
        <v>66</v>
      </c>
      <c r="F1986" s="11">
        <v>20242</v>
      </c>
      <c r="G1986" s="11"/>
      <c r="H1986" s="11">
        <f t="shared" si="95"/>
        <v>66.209999999999994</v>
      </c>
      <c r="I1986" s="11"/>
      <c r="J1986" s="11">
        <v>2179.73</v>
      </c>
      <c r="K1986" s="11"/>
      <c r="M1986" s="11">
        <v>4</v>
      </c>
      <c r="N1986" s="64"/>
      <c r="P1986" s="189">
        <f t="shared" si="89"/>
        <v>544.9325</v>
      </c>
      <c r="Q1986" s="11"/>
      <c r="R1986" s="11"/>
      <c r="S1986" s="11"/>
      <c r="T1986" s="166">
        <f t="shared" si="90"/>
        <v>5060.5</v>
      </c>
      <c r="U1986" s="11"/>
      <c r="V1986" s="11"/>
      <c r="W1986" s="11"/>
      <c r="Y1986" s="11">
        <v>2179.73</v>
      </c>
      <c r="Z1986" s="11"/>
      <c r="AB1986" s="11">
        <f t="shared" si="96"/>
        <v>1599.12</v>
      </c>
      <c r="AC1986" s="204">
        <v>2284.27</v>
      </c>
      <c r="AD1986" s="11"/>
      <c r="AE1986" s="4"/>
      <c r="AF1986" s="4"/>
    </row>
    <row r="1987" spans="1:32" x14ac:dyDescent="0.2">
      <c r="A1987" s="51"/>
      <c r="B1987" s="172"/>
      <c r="C1987" s="11" t="s">
        <v>278</v>
      </c>
      <c r="D1987" s="11"/>
      <c r="E1987" s="11" t="s">
        <v>77</v>
      </c>
      <c r="F1987" s="11">
        <v>193226</v>
      </c>
      <c r="G1987" s="11"/>
      <c r="H1987" s="11">
        <f t="shared" si="95"/>
        <v>632.07000000000005</v>
      </c>
      <c r="I1987" s="11"/>
      <c r="J1987" s="11">
        <v>21189.470000000008</v>
      </c>
      <c r="K1987" s="11"/>
      <c r="M1987" s="11">
        <v>137</v>
      </c>
      <c r="N1987" s="64"/>
      <c r="P1987" s="189">
        <f t="shared" si="89"/>
        <v>154.66766423357672</v>
      </c>
      <c r="Q1987" s="11"/>
      <c r="R1987" s="11"/>
      <c r="S1987" s="11"/>
      <c r="T1987" s="166">
        <f t="shared" si="90"/>
        <v>1410.4087591240875</v>
      </c>
      <c r="U1987" s="11"/>
      <c r="V1987" s="11"/>
      <c r="W1987" s="11"/>
      <c r="Y1987" s="11">
        <v>21189.470000000008</v>
      </c>
      <c r="Z1987" s="11"/>
      <c r="AB1987" s="11">
        <f t="shared" si="96"/>
        <v>15545.32</v>
      </c>
      <c r="AC1987" s="204">
        <v>22205.74</v>
      </c>
      <c r="AD1987" s="11"/>
      <c r="AE1987" s="4"/>
      <c r="AF1987" s="4"/>
    </row>
    <row r="1988" spans="1:32" x14ac:dyDescent="0.2">
      <c r="A1988" s="51"/>
      <c r="B1988" s="172"/>
      <c r="C1988" s="11" t="s">
        <v>279</v>
      </c>
      <c r="D1988" s="11"/>
      <c r="E1988" s="11" t="s">
        <v>150</v>
      </c>
      <c r="F1988" s="11">
        <v>402</v>
      </c>
      <c r="G1988" s="11"/>
      <c r="H1988" s="11">
        <f t="shared" ref="H1988:H2051" si="97">ROUND($H$2358*F1988/$F$2358,2)</f>
        <v>1.31</v>
      </c>
      <c r="I1988" s="11"/>
      <c r="J1988" s="11">
        <v>170.32999999999998</v>
      </c>
      <c r="K1988" s="11"/>
      <c r="M1988" s="11">
        <v>3</v>
      </c>
      <c r="N1988" s="64"/>
      <c r="P1988" s="189">
        <f t="shared" si="89"/>
        <v>56.776666666666664</v>
      </c>
      <c r="Q1988" s="11"/>
      <c r="R1988" s="11"/>
      <c r="S1988" s="11"/>
      <c r="T1988" s="166">
        <f t="shared" si="90"/>
        <v>134</v>
      </c>
      <c r="U1988" s="11"/>
      <c r="V1988" s="11"/>
      <c r="W1988" s="11"/>
      <c r="Y1988" s="11">
        <v>170.32999999999998</v>
      </c>
      <c r="Z1988" s="11"/>
      <c r="AB1988" s="11">
        <f t="shared" ref="AB1988:AB2051" si="98">ROUND(AB$2358*$Y1988/$Y$2358,2)</f>
        <v>124.96</v>
      </c>
      <c r="AC1988" s="204">
        <v>178.5</v>
      </c>
      <c r="AD1988" s="11"/>
      <c r="AE1988" s="4"/>
      <c r="AF1988" s="4"/>
    </row>
    <row r="1989" spans="1:32" x14ac:dyDescent="0.2">
      <c r="A1989" s="51"/>
      <c r="B1989" s="172"/>
      <c r="C1989" s="11" t="s">
        <v>280</v>
      </c>
      <c r="D1989" s="11"/>
      <c r="E1989" s="11" t="s">
        <v>281</v>
      </c>
      <c r="F1989" s="11">
        <v>38551</v>
      </c>
      <c r="G1989" s="11"/>
      <c r="H1989" s="11">
        <f t="shared" si="97"/>
        <v>126.1</v>
      </c>
      <c r="I1989" s="11"/>
      <c r="J1989" s="11">
        <v>9921.2799999999988</v>
      </c>
      <c r="K1989" s="11"/>
      <c r="M1989" s="11">
        <v>29</v>
      </c>
      <c r="N1989" s="64"/>
      <c r="P1989" s="189">
        <f t="shared" si="89"/>
        <v>342.11310344827581</v>
      </c>
      <c r="Q1989" s="11"/>
      <c r="R1989" s="11"/>
      <c r="S1989" s="11"/>
      <c r="T1989" s="166">
        <f t="shared" si="90"/>
        <v>1329.344827586207</v>
      </c>
      <c r="U1989" s="11"/>
      <c r="V1989" s="11"/>
      <c r="W1989" s="11"/>
      <c r="Y1989" s="11">
        <v>9921.2799999999988</v>
      </c>
      <c r="Z1989" s="11"/>
      <c r="AB1989" s="11">
        <f t="shared" si="98"/>
        <v>7278.59</v>
      </c>
      <c r="AC1989" s="204">
        <v>10397.120000000001</v>
      </c>
      <c r="AD1989" s="11"/>
      <c r="AE1989" s="4"/>
      <c r="AF1989" s="4"/>
    </row>
    <row r="1990" spans="1:32" x14ac:dyDescent="0.2">
      <c r="A1990" s="51"/>
      <c r="B1990" s="172"/>
      <c r="C1990" s="11" t="s">
        <v>280</v>
      </c>
      <c r="D1990" s="11"/>
      <c r="E1990" s="11" t="s">
        <v>231</v>
      </c>
      <c r="F1990" s="11">
        <v>1282</v>
      </c>
      <c r="G1990" s="11"/>
      <c r="H1990" s="11">
        <f t="shared" si="97"/>
        <v>4.1900000000000004</v>
      </c>
      <c r="I1990" s="11"/>
      <c r="J1990" s="11">
        <v>205.44</v>
      </c>
      <c r="K1990" s="11"/>
      <c r="M1990" s="11">
        <v>1</v>
      </c>
      <c r="N1990" s="64"/>
      <c r="P1990" s="189">
        <f t="shared" si="89"/>
        <v>205.44</v>
      </c>
      <c r="Q1990" s="11"/>
      <c r="R1990" s="11"/>
      <c r="S1990" s="11"/>
      <c r="T1990" s="166">
        <f t="shared" si="90"/>
        <v>1282</v>
      </c>
      <c r="U1990" s="11"/>
      <c r="V1990" s="11"/>
      <c r="W1990" s="11"/>
      <c r="Y1990" s="11">
        <v>205.44</v>
      </c>
      <c r="Z1990" s="11"/>
      <c r="AB1990" s="11">
        <f t="shared" si="98"/>
        <v>150.72</v>
      </c>
      <c r="AC1990" s="204">
        <v>215.29</v>
      </c>
      <c r="AD1990" s="11"/>
      <c r="AE1990" s="4"/>
      <c r="AF1990" s="4"/>
    </row>
    <row r="1991" spans="1:32" x14ac:dyDescent="0.2">
      <c r="A1991" s="51"/>
      <c r="B1991" s="172"/>
      <c r="C1991" s="11" t="s">
        <v>282</v>
      </c>
      <c r="D1991" s="11"/>
      <c r="E1991" s="11" t="s">
        <v>283</v>
      </c>
      <c r="F1991" s="11">
        <v>111668</v>
      </c>
      <c r="G1991" s="11"/>
      <c r="H1991" s="11">
        <f t="shared" si="97"/>
        <v>365.28</v>
      </c>
      <c r="I1991" s="11"/>
      <c r="J1991" s="11">
        <v>26741.400000000005</v>
      </c>
      <c r="K1991" s="11"/>
      <c r="M1991" s="11">
        <v>34</v>
      </c>
      <c r="N1991" s="64"/>
      <c r="P1991" s="189">
        <f t="shared" si="89"/>
        <v>786.51176470588246</v>
      </c>
      <c r="Q1991" s="11"/>
      <c r="R1991" s="11"/>
      <c r="S1991" s="11"/>
      <c r="T1991" s="166">
        <f t="shared" si="90"/>
        <v>3284.3529411764707</v>
      </c>
      <c r="U1991" s="11"/>
      <c r="V1991" s="11"/>
      <c r="W1991" s="11"/>
      <c r="Y1991" s="11">
        <v>26741.400000000005</v>
      </c>
      <c r="Z1991" s="11"/>
      <c r="AB1991" s="11">
        <f t="shared" si="98"/>
        <v>19618.41</v>
      </c>
      <c r="AC1991" s="204">
        <v>28023.95</v>
      </c>
      <c r="AD1991" s="11"/>
      <c r="AE1991" s="4"/>
      <c r="AF1991" s="4"/>
    </row>
    <row r="1992" spans="1:32" x14ac:dyDescent="0.2">
      <c r="A1992" s="51"/>
      <c r="B1992" s="172"/>
      <c r="C1992" s="11" t="s">
        <v>282</v>
      </c>
      <c r="D1992" s="11"/>
      <c r="E1992" s="11" t="s">
        <v>197</v>
      </c>
      <c r="F1992" s="11">
        <v>9169</v>
      </c>
      <c r="G1992" s="11"/>
      <c r="H1992" s="11">
        <f t="shared" si="97"/>
        <v>29.99</v>
      </c>
      <c r="I1992" s="11"/>
      <c r="J1992" s="11">
        <v>758.3599999999999</v>
      </c>
      <c r="K1992" s="11"/>
      <c r="M1992" s="11">
        <v>6</v>
      </c>
      <c r="N1992" s="64"/>
      <c r="P1992" s="189">
        <f t="shared" si="89"/>
        <v>126.39333333333332</v>
      </c>
      <c r="Q1992" s="11"/>
      <c r="R1992" s="11"/>
      <c r="S1992" s="11"/>
      <c r="T1992" s="166">
        <f t="shared" si="90"/>
        <v>1528.1666666666667</v>
      </c>
      <c r="U1992" s="11"/>
      <c r="V1992" s="11"/>
      <c r="W1992" s="11"/>
      <c r="Y1992" s="11">
        <v>758.3599999999999</v>
      </c>
      <c r="Z1992" s="11"/>
      <c r="AB1992" s="11">
        <f t="shared" si="98"/>
        <v>556.36</v>
      </c>
      <c r="AC1992" s="204">
        <v>794.73</v>
      </c>
      <c r="AD1992" s="11"/>
      <c r="AE1992" s="4"/>
      <c r="AF1992" s="4"/>
    </row>
    <row r="1993" spans="1:32" x14ac:dyDescent="0.2">
      <c r="A1993" s="51"/>
      <c r="B1993" s="172"/>
      <c r="C1993" s="11" t="s">
        <v>282</v>
      </c>
      <c r="D1993" s="11"/>
      <c r="E1993" s="11" t="s">
        <v>284</v>
      </c>
      <c r="F1993" s="11">
        <v>15397</v>
      </c>
      <c r="G1993" s="11"/>
      <c r="H1993" s="11">
        <f t="shared" si="97"/>
        <v>50.37</v>
      </c>
      <c r="I1993" s="11"/>
      <c r="J1993" s="11">
        <v>2890.5699999999997</v>
      </c>
      <c r="K1993" s="11"/>
      <c r="M1993" s="11">
        <v>2</v>
      </c>
      <c r="N1993" s="64"/>
      <c r="P1993" s="189">
        <f t="shared" si="89"/>
        <v>1445.2849999999999</v>
      </c>
      <c r="Q1993" s="11"/>
      <c r="R1993" s="11"/>
      <c r="S1993" s="11"/>
      <c r="T1993" s="166">
        <f t="shared" si="90"/>
        <v>7698.5</v>
      </c>
      <c r="U1993" s="11"/>
      <c r="V1993" s="11"/>
      <c r="W1993" s="11"/>
      <c r="Y1993" s="11">
        <v>2890.5699999999997</v>
      </c>
      <c r="Z1993" s="11"/>
      <c r="AB1993" s="11">
        <f t="shared" si="98"/>
        <v>2120.62</v>
      </c>
      <c r="AC1993" s="204">
        <v>3029.21</v>
      </c>
      <c r="AD1993" s="11"/>
      <c r="AE1993" s="4"/>
      <c r="AF1993" s="4"/>
    </row>
    <row r="1994" spans="1:32" x14ac:dyDescent="0.2">
      <c r="A1994" s="51"/>
      <c r="B1994" s="172"/>
      <c r="C1994" s="11" t="s">
        <v>285</v>
      </c>
      <c r="D1994" s="11"/>
      <c r="E1994" s="11" t="s">
        <v>171</v>
      </c>
      <c r="F1994" s="11">
        <v>-1447</v>
      </c>
      <c r="G1994" s="11"/>
      <c r="H1994" s="11">
        <f t="shared" si="97"/>
        <v>-4.7300000000000004</v>
      </c>
      <c r="I1994" s="11"/>
      <c r="J1994" s="11">
        <v>-102.8</v>
      </c>
      <c r="K1994" s="11"/>
      <c r="M1994" s="11">
        <v>1</v>
      </c>
      <c r="N1994" s="64"/>
      <c r="P1994" s="189">
        <f t="shared" si="89"/>
        <v>-102.8</v>
      </c>
      <c r="Q1994" s="11"/>
      <c r="R1994" s="11"/>
      <c r="S1994" s="11"/>
      <c r="T1994" s="166">
        <f t="shared" si="90"/>
        <v>-1447</v>
      </c>
      <c r="U1994" s="11"/>
      <c r="V1994" s="11"/>
      <c r="W1994" s="11"/>
      <c r="Y1994" s="11">
        <v>-102.8</v>
      </c>
      <c r="Z1994" s="11"/>
      <c r="AB1994" s="11">
        <f t="shared" si="98"/>
        <v>-75.42</v>
      </c>
      <c r="AC1994" s="204">
        <v>-107.73</v>
      </c>
      <c r="AD1994" s="11"/>
      <c r="AE1994" s="4"/>
      <c r="AF1994" s="4"/>
    </row>
    <row r="1995" spans="1:32" x14ac:dyDescent="0.2">
      <c r="A1995" s="51"/>
      <c r="B1995" s="172"/>
      <c r="C1995" s="11" t="s">
        <v>285</v>
      </c>
      <c r="D1995" s="11"/>
      <c r="E1995" s="11" t="s">
        <v>283</v>
      </c>
      <c r="F1995" s="11">
        <v>1466</v>
      </c>
      <c r="G1995" s="11"/>
      <c r="H1995" s="11">
        <f t="shared" si="97"/>
        <v>4.8</v>
      </c>
      <c r="I1995" s="11"/>
      <c r="J1995" s="11">
        <v>243.91000000000003</v>
      </c>
      <c r="K1995" s="11"/>
      <c r="M1995" s="11">
        <v>2</v>
      </c>
      <c r="N1995" s="64"/>
      <c r="P1995" s="189">
        <f t="shared" si="89"/>
        <v>121.95500000000001</v>
      </c>
      <c r="Q1995" s="11"/>
      <c r="R1995" s="11"/>
      <c r="S1995" s="11"/>
      <c r="T1995" s="166">
        <f t="shared" si="90"/>
        <v>733</v>
      </c>
      <c r="U1995" s="11"/>
      <c r="V1995" s="11"/>
      <c r="W1995" s="11"/>
      <c r="Y1995" s="11">
        <v>243.91000000000003</v>
      </c>
      <c r="Z1995" s="11"/>
      <c r="AB1995" s="11">
        <f t="shared" si="98"/>
        <v>178.94</v>
      </c>
      <c r="AC1995" s="204">
        <v>255.61</v>
      </c>
      <c r="AD1995" s="11"/>
      <c r="AE1995" s="4"/>
      <c r="AF1995" s="4"/>
    </row>
    <row r="1996" spans="1:32" x14ac:dyDescent="0.2">
      <c r="A1996" s="51"/>
      <c r="B1996" s="172"/>
      <c r="C1996" s="11" t="s">
        <v>285</v>
      </c>
      <c r="D1996" s="11"/>
      <c r="E1996" s="11" t="s">
        <v>197</v>
      </c>
      <c r="F1996" s="11">
        <v>1434277</v>
      </c>
      <c r="G1996" s="11"/>
      <c r="H1996" s="11">
        <f t="shared" si="97"/>
        <v>4691.6899999999996</v>
      </c>
      <c r="I1996" s="11"/>
      <c r="J1996" s="11">
        <v>267162.3799999996</v>
      </c>
      <c r="K1996" s="11"/>
      <c r="M1996" s="11">
        <v>514</v>
      </c>
      <c r="N1996" s="64"/>
      <c r="P1996" s="189">
        <f t="shared" si="89"/>
        <v>519.77116731517435</v>
      </c>
      <c r="Q1996" s="11"/>
      <c r="R1996" s="11"/>
      <c r="S1996" s="11"/>
      <c r="T1996" s="166">
        <f t="shared" si="90"/>
        <v>2790.4221789883268</v>
      </c>
      <c r="U1996" s="11"/>
      <c r="V1996" s="11"/>
      <c r="W1996" s="11"/>
      <c r="Y1996" s="11">
        <v>267162.3799999996</v>
      </c>
      <c r="Z1996" s="11"/>
      <c r="AB1996" s="11">
        <f t="shared" si="98"/>
        <v>195999.46</v>
      </c>
      <c r="AC1996" s="204">
        <v>279975.84000000003</v>
      </c>
      <c r="AD1996" s="11"/>
      <c r="AE1996" s="4"/>
      <c r="AF1996" s="4"/>
    </row>
    <row r="1997" spans="1:32" x14ac:dyDescent="0.2">
      <c r="A1997" s="51"/>
      <c r="B1997" s="172"/>
      <c r="C1997" s="11" t="s">
        <v>286</v>
      </c>
      <c r="D1997" s="11"/>
      <c r="E1997" s="11" t="s">
        <v>197</v>
      </c>
      <c r="F1997" s="11">
        <v>1226</v>
      </c>
      <c r="G1997" s="11"/>
      <c r="H1997" s="11">
        <f t="shared" si="97"/>
        <v>4.01</v>
      </c>
      <c r="I1997" s="11"/>
      <c r="J1997" s="11">
        <v>219.32999999999998</v>
      </c>
      <c r="K1997" s="11"/>
      <c r="M1997" s="11">
        <v>2</v>
      </c>
      <c r="N1997" s="64"/>
      <c r="P1997" s="189">
        <f t="shared" si="89"/>
        <v>109.66499999999999</v>
      </c>
      <c r="Q1997" s="11"/>
      <c r="R1997" s="11"/>
      <c r="S1997" s="11"/>
      <c r="T1997" s="166">
        <f t="shared" si="90"/>
        <v>613</v>
      </c>
      <c r="U1997" s="11"/>
      <c r="V1997" s="11"/>
      <c r="W1997" s="11"/>
      <c r="Y1997" s="11">
        <v>219.32999999999998</v>
      </c>
      <c r="Z1997" s="11"/>
      <c r="AB1997" s="11">
        <f t="shared" si="98"/>
        <v>160.91</v>
      </c>
      <c r="AC1997" s="204">
        <v>229.85</v>
      </c>
      <c r="AD1997" s="11"/>
      <c r="AE1997" s="4"/>
      <c r="AF1997" s="4"/>
    </row>
    <row r="1998" spans="1:32" x14ac:dyDescent="0.2">
      <c r="A1998" s="51"/>
      <c r="B1998" s="172"/>
      <c r="C1998" s="11" t="s">
        <v>287</v>
      </c>
      <c r="D1998" s="11"/>
      <c r="E1998" s="11" t="s">
        <v>166</v>
      </c>
      <c r="F1998" s="11">
        <v>1558</v>
      </c>
      <c r="G1998" s="11"/>
      <c r="H1998" s="11">
        <f t="shared" si="97"/>
        <v>5.0999999999999996</v>
      </c>
      <c r="I1998" s="11"/>
      <c r="J1998" s="11">
        <v>270.36</v>
      </c>
      <c r="K1998" s="11"/>
      <c r="M1998" s="11">
        <v>1</v>
      </c>
      <c r="N1998" s="64"/>
      <c r="P1998" s="189">
        <f t="shared" si="89"/>
        <v>270.36</v>
      </c>
      <c r="Q1998" s="11"/>
      <c r="R1998" s="11"/>
      <c r="S1998" s="11"/>
      <c r="T1998" s="166">
        <f t="shared" si="90"/>
        <v>1558</v>
      </c>
      <c r="U1998" s="11"/>
      <c r="V1998" s="11"/>
      <c r="W1998" s="11"/>
      <c r="Y1998" s="11">
        <v>270.36</v>
      </c>
      <c r="Z1998" s="11"/>
      <c r="AB1998" s="11">
        <f t="shared" si="98"/>
        <v>198.35</v>
      </c>
      <c r="AC1998" s="204">
        <v>283.33</v>
      </c>
      <c r="AD1998" s="11"/>
      <c r="AE1998" s="4"/>
      <c r="AF1998" s="4"/>
    </row>
    <row r="1999" spans="1:32" x14ac:dyDescent="0.2">
      <c r="A1999" s="51"/>
      <c r="B1999" s="172"/>
      <c r="C1999" s="11" t="s">
        <v>287</v>
      </c>
      <c r="D1999" s="11"/>
      <c r="E1999" s="11" t="s">
        <v>117</v>
      </c>
      <c r="F1999" s="11">
        <v>8</v>
      </c>
      <c r="G1999" s="11"/>
      <c r="H1999" s="11">
        <f t="shared" si="97"/>
        <v>0.03</v>
      </c>
      <c r="I1999" s="11"/>
      <c r="J1999" s="11">
        <v>18.87</v>
      </c>
      <c r="K1999" s="11"/>
      <c r="M1999" s="11">
        <v>1</v>
      </c>
      <c r="N1999" s="64"/>
      <c r="P1999" s="189">
        <f t="shared" si="89"/>
        <v>18.87</v>
      </c>
      <c r="Q1999" s="11"/>
      <c r="R1999" s="11"/>
      <c r="S1999" s="11"/>
      <c r="T1999" s="166">
        <f t="shared" si="90"/>
        <v>8</v>
      </c>
      <c r="U1999" s="11"/>
      <c r="V1999" s="11"/>
      <c r="W1999" s="11"/>
      <c r="Y1999" s="11">
        <v>18.87</v>
      </c>
      <c r="Z1999" s="11"/>
      <c r="AB1999" s="11">
        <f t="shared" si="98"/>
        <v>13.84</v>
      </c>
      <c r="AC1999" s="204">
        <v>19.78</v>
      </c>
      <c r="AD1999" s="11"/>
      <c r="AE1999" s="4"/>
      <c r="AF1999" s="4"/>
    </row>
    <row r="2000" spans="1:32" x14ac:dyDescent="0.2">
      <c r="A2000" s="51"/>
      <c r="B2000" s="172"/>
      <c r="C2000" s="11" t="s">
        <v>287</v>
      </c>
      <c r="D2000" s="11"/>
      <c r="E2000" s="11" t="s">
        <v>62</v>
      </c>
      <c r="F2000" s="11">
        <v>1165459</v>
      </c>
      <c r="G2000" s="11"/>
      <c r="H2000" s="11">
        <f t="shared" si="97"/>
        <v>3812.35</v>
      </c>
      <c r="I2000" s="11"/>
      <c r="J2000" s="11">
        <v>183550.85999999984</v>
      </c>
      <c r="K2000" s="11"/>
      <c r="M2000" s="11">
        <v>366</v>
      </c>
      <c r="N2000" s="64"/>
      <c r="P2000" s="189">
        <f t="shared" si="89"/>
        <v>501.50508196721267</v>
      </c>
      <c r="Q2000" s="11"/>
      <c r="R2000" s="11"/>
      <c r="S2000" s="11"/>
      <c r="T2000" s="166">
        <f t="shared" si="90"/>
        <v>3184.3142076502731</v>
      </c>
      <c r="U2000" s="11"/>
      <c r="V2000" s="11"/>
      <c r="W2000" s="11"/>
      <c r="Y2000" s="11">
        <v>183550.85999999984</v>
      </c>
      <c r="Z2000" s="11"/>
      <c r="AB2000" s="11">
        <f t="shared" si="98"/>
        <v>134659.19</v>
      </c>
      <c r="AC2000" s="204">
        <v>192354.2</v>
      </c>
      <c r="AD2000" s="11"/>
      <c r="AE2000" s="4"/>
      <c r="AF2000" s="4"/>
    </row>
    <row r="2001" spans="1:32" x14ac:dyDescent="0.2">
      <c r="A2001" s="51"/>
      <c r="B2001" s="172"/>
      <c r="C2001" s="11" t="s">
        <v>287</v>
      </c>
      <c r="D2001" s="11"/>
      <c r="E2001" s="11" t="s">
        <v>63</v>
      </c>
      <c r="F2001" s="11">
        <v>19659</v>
      </c>
      <c r="G2001" s="11"/>
      <c r="H2001" s="11">
        <f t="shared" si="97"/>
        <v>64.31</v>
      </c>
      <c r="I2001" s="11"/>
      <c r="J2001" s="11">
        <v>2830.13</v>
      </c>
      <c r="K2001" s="11"/>
      <c r="M2001" s="11">
        <v>7</v>
      </c>
      <c r="N2001" s="64"/>
      <c r="P2001" s="189">
        <f t="shared" si="89"/>
        <v>404.30428571428575</v>
      </c>
      <c r="Q2001" s="11"/>
      <c r="R2001" s="11"/>
      <c r="S2001" s="11"/>
      <c r="T2001" s="166">
        <f t="shared" si="90"/>
        <v>2808.4285714285716</v>
      </c>
      <c r="U2001" s="11"/>
      <c r="V2001" s="11"/>
      <c r="W2001" s="11"/>
      <c r="Y2001" s="11">
        <v>2830.13</v>
      </c>
      <c r="Z2001" s="11"/>
      <c r="AB2001" s="11">
        <f t="shared" si="98"/>
        <v>2076.2800000000002</v>
      </c>
      <c r="AC2001" s="204">
        <v>2965.87</v>
      </c>
      <c r="AD2001" s="11"/>
      <c r="AE2001" s="4"/>
      <c r="AF2001" s="4"/>
    </row>
    <row r="2002" spans="1:32" x14ac:dyDescent="0.2">
      <c r="A2002" s="51"/>
      <c r="B2002" s="172"/>
      <c r="C2002" s="11" t="s">
        <v>290</v>
      </c>
      <c r="D2002" s="11"/>
      <c r="E2002" s="11" t="s">
        <v>291</v>
      </c>
      <c r="F2002" s="11">
        <v>881</v>
      </c>
      <c r="G2002" s="11"/>
      <c r="H2002" s="11">
        <f t="shared" si="97"/>
        <v>2.88</v>
      </c>
      <c r="I2002" s="11"/>
      <c r="J2002" s="11">
        <v>243.92000000000004</v>
      </c>
      <c r="K2002" s="11"/>
      <c r="M2002" s="11">
        <v>9</v>
      </c>
      <c r="N2002" s="64"/>
      <c r="P2002" s="189">
        <f t="shared" si="89"/>
        <v>27.102222222222228</v>
      </c>
      <c r="Q2002" s="11"/>
      <c r="R2002" s="11"/>
      <c r="S2002" s="11"/>
      <c r="T2002" s="166">
        <f t="shared" si="90"/>
        <v>97.888888888888886</v>
      </c>
      <c r="U2002" s="11"/>
      <c r="V2002" s="11"/>
      <c r="W2002" s="11"/>
      <c r="Y2002" s="11">
        <v>243.92000000000004</v>
      </c>
      <c r="Z2002" s="11"/>
      <c r="AB2002" s="11">
        <f t="shared" si="98"/>
        <v>178.95</v>
      </c>
      <c r="AC2002" s="204">
        <v>255.62</v>
      </c>
      <c r="AD2002" s="11"/>
      <c r="AE2002" s="4"/>
      <c r="AF2002" s="4"/>
    </row>
    <row r="2003" spans="1:32" x14ac:dyDescent="0.2">
      <c r="A2003" s="51"/>
      <c r="B2003" s="172"/>
      <c r="C2003" s="11" t="s">
        <v>292</v>
      </c>
      <c r="D2003" s="11"/>
      <c r="E2003" s="11" t="s">
        <v>206</v>
      </c>
      <c r="F2003" s="11">
        <v>248513</v>
      </c>
      <c r="G2003" s="11"/>
      <c r="H2003" s="11">
        <f t="shared" si="97"/>
        <v>812.92</v>
      </c>
      <c r="I2003" s="11"/>
      <c r="J2003" s="11">
        <v>36921.559999999983</v>
      </c>
      <c r="K2003" s="11"/>
      <c r="M2003" s="11">
        <v>151</v>
      </c>
      <c r="N2003" s="64"/>
      <c r="P2003" s="189">
        <f t="shared" si="89"/>
        <v>244.51364238410585</v>
      </c>
      <c r="Q2003" s="11"/>
      <c r="R2003" s="11"/>
      <c r="S2003" s="11"/>
      <c r="T2003" s="166">
        <f t="shared" si="90"/>
        <v>1645.7814569536424</v>
      </c>
      <c r="U2003" s="11"/>
      <c r="V2003" s="11"/>
      <c r="W2003" s="11"/>
      <c r="Y2003" s="11">
        <v>36921.559999999983</v>
      </c>
      <c r="Z2003" s="11"/>
      <c r="AB2003" s="11">
        <f t="shared" si="98"/>
        <v>27086.92</v>
      </c>
      <c r="AC2003" s="204">
        <v>38692.370000000003</v>
      </c>
      <c r="AD2003" s="11"/>
      <c r="AE2003" s="4"/>
      <c r="AF2003" s="4"/>
    </row>
    <row r="2004" spans="1:32" x14ac:dyDescent="0.2">
      <c r="A2004" s="51"/>
      <c r="B2004" s="172"/>
      <c r="C2004" s="11" t="s">
        <v>293</v>
      </c>
      <c r="D2004" s="11"/>
      <c r="E2004" s="11" t="s">
        <v>294</v>
      </c>
      <c r="F2004" s="11">
        <v>905296</v>
      </c>
      <c r="G2004" s="11"/>
      <c r="H2004" s="11">
        <f t="shared" si="97"/>
        <v>2961.33</v>
      </c>
      <c r="I2004" s="11"/>
      <c r="J2004" s="11">
        <v>115988.09</v>
      </c>
      <c r="K2004" s="11"/>
      <c r="M2004" s="11">
        <v>244</v>
      </c>
      <c r="N2004" s="64"/>
      <c r="P2004" s="189">
        <f t="shared" si="89"/>
        <v>475.36102459016394</v>
      </c>
      <c r="Q2004" s="11"/>
      <c r="R2004" s="11"/>
      <c r="S2004" s="11"/>
      <c r="T2004" s="166">
        <f t="shared" si="90"/>
        <v>3710.2295081967213</v>
      </c>
      <c r="U2004" s="11"/>
      <c r="V2004" s="11"/>
      <c r="W2004" s="11"/>
      <c r="Y2004" s="11">
        <v>115988.09</v>
      </c>
      <c r="Z2004" s="11"/>
      <c r="AB2004" s="11">
        <f t="shared" si="98"/>
        <v>85092.83</v>
      </c>
      <c r="AC2004" s="204">
        <v>121551.03</v>
      </c>
      <c r="AD2004" s="11"/>
      <c r="AE2004" s="4"/>
      <c r="AF2004" s="4"/>
    </row>
    <row r="2005" spans="1:32" x14ac:dyDescent="0.2">
      <c r="A2005" s="51"/>
      <c r="B2005" s="172"/>
      <c r="C2005" s="11" t="s">
        <v>295</v>
      </c>
      <c r="D2005" s="11"/>
      <c r="E2005" s="11" t="s">
        <v>296</v>
      </c>
      <c r="F2005" s="11">
        <v>1454821</v>
      </c>
      <c r="G2005" s="11"/>
      <c r="H2005" s="11">
        <f t="shared" si="97"/>
        <v>4758.8900000000003</v>
      </c>
      <c r="I2005" s="11"/>
      <c r="J2005" s="11">
        <v>162513.15000000011</v>
      </c>
      <c r="K2005" s="11"/>
      <c r="M2005" s="11">
        <v>238</v>
      </c>
      <c r="N2005" s="64"/>
      <c r="P2005" s="189">
        <f t="shared" si="89"/>
        <v>682.82836134453828</v>
      </c>
      <c r="Q2005" s="11"/>
      <c r="R2005" s="11"/>
      <c r="S2005" s="11"/>
      <c r="T2005" s="166">
        <f t="shared" si="90"/>
        <v>6112.6932773109247</v>
      </c>
      <c r="U2005" s="11"/>
      <c r="V2005" s="11"/>
      <c r="W2005" s="11"/>
      <c r="Y2005" s="11">
        <v>162513.15000000011</v>
      </c>
      <c r="Z2005" s="11"/>
      <c r="AB2005" s="11">
        <f t="shared" si="98"/>
        <v>119225.2</v>
      </c>
      <c r="AC2005" s="204">
        <v>170307.49</v>
      </c>
      <c r="AD2005" s="11"/>
      <c r="AE2005" s="4"/>
      <c r="AF2005" s="4"/>
    </row>
    <row r="2006" spans="1:32" x14ac:dyDescent="0.2">
      <c r="A2006" s="51"/>
      <c r="B2006" s="172"/>
      <c r="C2006" s="11" t="s">
        <v>297</v>
      </c>
      <c r="D2006" s="11"/>
      <c r="E2006" s="11" t="s">
        <v>90</v>
      </c>
      <c r="F2006" s="11">
        <v>11352769</v>
      </c>
      <c r="G2006" s="11"/>
      <c r="H2006" s="11">
        <f t="shared" si="97"/>
        <v>37136.239999999998</v>
      </c>
      <c r="I2006" s="11"/>
      <c r="J2006" s="11">
        <v>939230.84000000055</v>
      </c>
      <c r="K2006" s="11"/>
      <c r="M2006" s="11">
        <v>1161</v>
      </c>
      <c r="N2006" s="64"/>
      <c r="P2006" s="189">
        <f t="shared" si="89"/>
        <v>808.98435831180063</v>
      </c>
      <c r="Q2006" s="11"/>
      <c r="R2006" s="11"/>
      <c r="S2006" s="11"/>
      <c r="T2006" s="166">
        <f t="shared" si="90"/>
        <v>9778.4401378122311</v>
      </c>
      <c r="U2006" s="11"/>
      <c r="V2006" s="11"/>
      <c r="W2006" s="11"/>
      <c r="Y2006" s="11">
        <v>939230.84000000055</v>
      </c>
      <c r="Z2006" s="11"/>
      <c r="AB2006" s="11">
        <f t="shared" si="98"/>
        <v>689051.86</v>
      </c>
      <c r="AC2006" s="204">
        <v>984277.58</v>
      </c>
      <c r="AD2006" s="11"/>
      <c r="AE2006" s="4"/>
      <c r="AF2006" s="4"/>
    </row>
    <row r="2007" spans="1:32" x14ac:dyDescent="0.2">
      <c r="A2007" s="51"/>
      <c r="B2007" s="172"/>
      <c r="C2007" s="11" t="s">
        <v>297</v>
      </c>
      <c r="D2007" s="11"/>
      <c r="E2007" s="11" t="s">
        <v>598</v>
      </c>
      <c r="F2007" s="11">
        <v>551</v>
      </c>
      <c r="G2007" s="11"/>
      <c r="H2007" s="11">
        <f t="shared" si="97"/>
        <v>1.8</v>
      </c>
      <c r="I2007" s="11"/>
      <c r="J2007" s="11">
        <v>95.59</v>
      </c>
      <c r="K2007" s="11"/>
      <c r="M2007" s="11">
        <v>1</v>
      </c>
      <c r="N2007" s="64"/>
      <c r="P2007" s="189">
        <f t="shared" si="89"/>
        <v>95.59</v>
      </c>
      <c r="Q2007" s="11"/>
      <c r="R2007" s="11"/>
      <c r="S2007" s="11"/>
      <c r="T2007" s="166">
        <f t="shared" si="90"/>
        <v>551</v>
      </c>
      <c r="U2007" s="11"/>
      <c r="V2007" s="11"/>
      <c r="W2007" s="11"/>
      <c r="Y2007" s="11">
        <v>95.59</v>
      </c>
      <c r="Z2007" s="11"/>
      <c r="AB2007" s="11">
        <f t="shared" si="98"/>
        <v>70.13</v>
      </c>
      <c r="AC2007" s="204">
        <v>100.17</v>
      </c>
      <c r="AD2007" s="11"/>
      <c r="AE2007" s="4"/>
      <c r="AF2007" s="4"/>
    </row>
    <row r="2008" spans="1:32" x14ac:dyDescent="0.2">
      <c r="A2008" s="51"/>
      <c r="B2008" s="172"/>
      <c r="C2008" s="11" t="s">
        <v>599</v>
      </c>
      <c r="D2008" s="11"/>
      <c r="E2008" s="11" t="s">
        <v>128</v>
      </c>
      <c r="F2008" s="11">
        <v>445</v>
      </c>
      <c r="G2008" s="11"/>
      <c r="H2008" s="11">
        <f t="shared" si="97"/>
        <v>1.46</v>
      </c>
      <c r="I2008" s="11"/>
      <c r="J2008" s="11">
        <v>90.45</v>
      </c>
      <c r="K2008" s="11"/>
      <c r="M2008" s="11">
        <v>1</v>
      </c>
      <c r="N2008" s="64"/>
      <c r="P2008" s="189">
        <f t="shared" si="89"/>
        <v>90.45</v>
      </c>
      <c r="Q2008" s="11"/>
      <c r="R2008" s="11"/>
      <c r="S2008" s="11"/>
      <c r="T2008" s="166">
        <f t="shared" si="90"/>
        <v>445</v>
      </c>
      <c r="U2008" s="11"/>
      <c r="V2008" s="11"/>
      <c r="W2008" s="11"/>
      <c r="Y2008" s="11">
        <v>90.45</v>
      </c>
      <c r="Z2008" s="11"/>
      <c r="AB2008" s="11">
        <f t="shared" si="98"/>
        <v>66.36</v>
      </c>
      <c r="AC2008" s="204">
        <v>94.79</v>
      </c>
      <c r="AD2008" s="11"/>
      <c r="AE2008" s="4"/>
      <c r="AF2008" s="4"/>
    </row>
    <row r="2009" spans="1:32" x14ac:dyDescent="0.2">
      <c r="A2009" s="51"/>
      <c r="B2009" s="172"/>
      <c r="C2009" s="11" t="s">
        <v>599</v>
      </c>
      <c r="D2009" s="11"/>
      <c r="E2009" s="11" t="s">
        <v>199</v>
      </c>
      <c r="F2009" s="11">
        <v>7500</v>
      </c>
      <c r="G2009" s="11"/>
      <c r="H2009" s="11">
        <f t="shared" si="97"/>
        <v>24.53</v>
      </c>
      <c r="I2009" s="11"/>
      <c r="J2009" s="11">
        <v>539.57000000000005</v>
      </c>
      <c r="K2009" s="11"/>
      <c r="M2009" s="11">
        <v>1</v>
      </c>
      <c r="N2009" s="64"/>
      <c r="P2009" s="189">
        <f t="shared" si="89"/>
        <v>539.57000000000005</v>
      </c>
      <c r="Q2009" s="11"/>
      <c r="R2009" s="11"/>
      <c r="S2009" s="11"/>
      <c r="T2009" s="166">
        <f t="shared" si="90"/>
        <v>7500</v>
      </c>
      <c r="U2009" s="11"/>
      <c r="V2009" s="11"/>
      <c r="W2009" s="11"/>
      <c r="Y2009" s="11">
        <v>539.57000000000005</v>
      </c>
      <c r="Z2009" s="11"/>
      <c r="AB2009" s="11">
        <f t="shared" si="98"/>
        <v>395.85</v>
      </c>
      <c r="AC2009" s="204">
        <v>565.45000000000005</v>
      </c>
      <c r="AD2009" s="11"/>
      <c r="AE2009" s="4"/>
      <c r="AF2009" s="4"/>
    </row>
    <row r="2010" spans="1:32" x14ac:dyDescent="0.2">
      <c r="A2010" s="51"/>
      <c r="B2010" s="172"/>
      <c r="C2010" s="11" t="s">
        <v>299</v>
      </c>
      <c r="D2010" s="11"/>
      <c r="E2010" s="11" t="s">
        <v>93</v>
      </c>
      <c r="F2010" s="11">
        <v>3352</v>
      </c>
      <c r="G2010" s="11"/>
      <c r="H2010" s="11">
        <f t="shared" si="97"/>
        <v>10.96</v>
      </c>
      <c r="I2010" s="11"/>
      <c r="J2010" s="11">
        <v>634.78</v>
      </c>
      <c r="K2010" s="11"/>
      <c r="M2010" s="11">
        <v>3</v>
      </c>
      <c r="N2010" s="64"/>
      <c r="P2010" s="189">
        <f t="shared" si="89"/>
        <v>211.59333333333333</v>
      </c>
      <c r="Q2010" s="11"/>
      <c r="R2010" s="11"/>
      <c r="S2010" s="11"/>
      <c r="T2010" s="166">
        <f t="shared" si="90"/>
        <v>1117.3333333333333</v>
      </c>
      <c r="U2010" s="11"/>
      <c r="V2010" s="11"/>
      <c r="W2010" s="11"/>
      <c r="Y2010" s="11">
        <v>634.78</v>
      </c>
      <c r="Z2010" s="11"/>
      <c r="AB2010" s="11">
        <f t="shared" si="98"/>
        <v>465.7</v>
      </c>
      <c r="AC2010" s="204">
        <v>665.22</v>
      </c>
      <c r="AD2010" s="11"/>
      <c r="AE2010" s="4"/>
      <c r="AF2010" s="4"/>
    </row>
    <row r="2011" spans="1:32" x14ac:dyDescent="0.2">
      <c r="A2011" s="51"/>
      <c r="B2011" s="172"/>
      <c r="C2011" s="11" t="s">
        <v>299</v>
      </c>
      <c r="D2011" s="11"/>
      <c r="E2011" s="11" t="s">
        <v>300</v>
      </c>
      <c r="F2011" s="11">
        <v>41269</v>
      </c>
      <c r="G2011" s="11"/>
      <c r="H2011" s="11">
        <f t="shared" si="97"/>
        <v>135</v>
      </c>
      <c r="I2011" s="11"/>
      <c r="J2011" s="11">
        <v>6610.0400000000027</v>
      </c>
      <c r="K2011" s="11"/>
      <c r="M2011" s="11">
        <v>66</v>
      </c>
      <c r="N2011" s="64"/>
      <c r="P2011" s="189">
        <f t="shared" si="89"/>
        <v>100.15212121212126</v>
      </c>
      <c r="Q2011" s="11"/>
      <c r="R2011" s="11"/>
      <c r="S2011" s="11"/>
      <c r="T2011" s="166">
        <f t="shared" si="90"/>
        <v>625.28787878787875</v>
      </c>
      <c r="U2011" s="11"/>
      <c r="V2011" s="11"/>
      <c r="W2011" s="11"/>
      <c r="Y2011" s="11">
        <v>6610.0400000000027</v>
      </c>
      <c r="Z2011" s="11"/>
      <c r="AB2011" s="11">
        <f t="shared" si="98"/>
        <v>4849.3500000000004</v>
      </c>
      <c r="AC2011" s="204">
        <v>6927.07</v>
      </c>
      <c r="AD2011" s="11"/>
      <c r="AE2011" s="4"/>
      <c r="AF2011" s="4"/>
    </row>
    <row r="2012" spans="1:32" x14ac:dyDescent="0.2">
      <c r="A2012" s="51"/>
      <c r="B2012" s="172"/>
      <c r="C2012" s="11" t="s">
        <v>301</v>
      </c>
      <c r="D2012" s="11"/>
      <c r="E2012" s="11" t="s">
        <v>142</v>
      </c>
      <c r="F2012" s="11">
        <v>3886</v>
      </c>
      <c r="G2012" s="11"/>
      <c r="H2012" s="11">
        <f t="shared" si="97"/>
        <v>12.71</v>
      </c>
      <c r="I2012" s="11"/>
      <c r="J2012" s="11">
        <v>894.54</v>
      </c>
      <c r="K2012" s="11"/>
      <c r="M2012" s="11">
        <v>11</v>
      </c>
      <c r="N2012" s="64"/>
      <c r="P2012" s="189">
        <f t="shared" si="89"/>
        <v>81.321818181818173</v>
      </c>
      <c r="Q2012" s="11"/>
      <c r="R2012" s="11"/>
      <c r="S2012" s="11"/>
      <c r="T2012" s="166">
        <f t="shared" si="90"/>
        <v>353.27272727272725</v>
      </c>
      <c r="U2012" s="11"/>
      <c r="V2012" s="11"/>
      <c r="W2012" s="11"/>
      <c r="Y2012" s="11">
        <v>894.54</v>
      </c>
      <c r="Z2012" s="11"/>
      <c r="AB2012" s="11">
        <f t="shared" si="98"/>
        <v>656.27</v>
      </c>
      <c r="AC2012" s="204">
        <v>937.44</v>
      </c>
      <c r="AD2012" s="11"/>
      <c r="AE2012" s="4"/>
      <c r="AF2012" s="4"/>
    </row>
    <row r="2013" spans="1:32" x14ac:dyDescent="0.2">
      <c r="A2013" s="51"/>
      <c r="B2013" s="172"/>
      <c r="C2013" s="11" t="s">
        <v>302</v>
      </c>
      <c r="D2013" s="11"/>
      <c r="E2013" s="11" t="s">
        <v>163</v>
      </c>
      <c r="F2013" s="11">
        <v>19879</v>
      </c>
      <c r="G2013" s="11"/>
      <c r="H2013" s="11">
        <f t="shared" si="97"/>
        <v>65.03</v>
      </c>
      <c r="I2013" s="11"/>
      <c r="J2013" s="11">
        <v>2925.0899999999997</v>
      </c>
      <c r="K2013" s="11"/>
      <c r="M2013" s="11">
        <v>17</v>
      </c>
      <c r="N2013" s="64"/>
      <c r="P2013" s="189">
        <f t="shared" si="89"/>
        <v>172.06411764705879</v>
      </c>
      <c r="Q2013" s="11"/>
      <c r="R2013" s="11"/>
      <c r="S2013" s="11"/>
      <c r="T2013" s="166">
        <f t="shared" si="90"/>
        <v>1169.3529411764705</v>
      </c>
      <c r="U2013" s="11"/>
      <c r="V2013" s="11"/>
      <c r="W2013" s="11"/>
      <c r="Y2013" s="11">
        <v>2925.0899999999997</v>
      </c>
      <c r="Z2013" s="11"/>
      <c r="AB2013" s="11">
        <f t="shared" si="98"/>
        <v>2145.9499999999998</v>
      </c>
      <c r="AC2013" s="204">
        <v>3065.38</v>
      </c>
      <c r="AD2013" s="11"/>
      <c r="AE2013" s="4"/>
      <c r="AF2013" s="4"/>
    </row>
    <row r="2014" spans="1:32" x14ac:dyDescent="0.2">
      <c r="A2014" s="51"/>
      <c r="B2014" s="172"/>
      <c r="C2014" s="11" t="s">
        <v>303</v>
      </c>
      <c r="D2014" s="11"/>
      <c r="E2014" s="11" t="s">
        <v>206</v>
      </c>
      <c r="F2014" s="11">
        <v>45985</v>
      </c>
      <c r="G2014" s="11"/>
      <c r="H2014" s="11">
        <f t="shared" si="97"/>
        <v>150.41999999999999</v>
      </c>
      <c r="I2014" s="11"/>
      <c r="J2014" s="11">
        <v>8684.9299999999985</v>
      </c>
      <c r="K2014" s="11"/>
      <c r="M2014" s="11">
        <v>48</v>
      </c>
      <c r="N2014" s="64"/>
      <c r="P2014" s="189">
        <f t="shared" si="89"/>
        <v>180.93604166666663</v>
      </c>
      <c r="Q2014" s="11"/>
      <c r="R2014" s="11"/>
      <c r="S2014" s="11"/>
      <c r="T2014" s="166">
        <f t="shared" si="90"/>
        <v>958.02083333333337</v>
      </c>
      <c r="U2014" s="11"/>
      <c r="V2014" s="11"/>
      <c r="W2014" s="11"/>
      <c r="Y2014" s="11">
        <v>8684.9299999999985</v>
      </c>
      <c r="Z2014" s="11"/>
      <c r="AB2014" s="11">
        <f t="shared" si="98"/>
        <v>6371.56</v>
      </c>
      <c r="AC2014" s="204">
        <v>9101.4699999999993</v>
      </c>
      <c r="AD2014" s="11"/>
      <c r="AE2014" s="4"/>
      <c r="AF2014" s="4"/>
    </row>
    <row r="2015" spans="1:32" x14ac:dyDescent="0.2">
      <c r="A2015" s="51"/>
      <c r="B2015" s="172"/>
      <c r="C2015" s="11" t="s">
        <v>304</v>
      </c>
      <c r="D2015" s="11"/>
      <c r="E2015" s="11" t="s">
        <v>93</v>
      </c>
      <c r="F2015" s="11">
        <v>603</v>
      </c>
      <c r="G2015" s="11"/>
      <c r="H2015" s="11">
        <f t="shared" si="97"/>
        <v>1.97</v>
      </c>
      <c r="I2015" s="11"/>
      <c r="J2015" s="11">
        <v>220.5</v>
      </c>
      <c r="K2015" s="11"/>
      <c r="M2015" s="11">
        <v>1</v>
      </c>
      <c r="N2015" s="64"/>
      <c r="P2015" s="189">
        <f t="shared" si="89"/>
        <v>220.5</v>
      </c>
      <c r="Q2015" s="11"/>
      <c r="R2015" s="11"/>
      <c r="S2015" s="11"/>
      <c r="T2015" s="166">
        <f t="shared" si="90"/>
        <v>603</v>
      </c>
      <c r="U2015" s="11"/>
      <c r="V2015" s="11"/>
      <c r="W2015" s="11"/>
      <c r="Y2015" s="11">
        <v>220.5</v>
      </c>
      <c r="Z2015" s="11"/>
      <c r="AB2015" s="11">
        <f t="shared" si="98"/>
        <v>161.77000000000001</v>
      </c>
      <c r="AC2015" s="204">
        <v>231.08</v>
      </c>
      <c r="AD2015" s="11"/>
      <c r="AE2015" s="4"/>
      <c r="AF2015" s="4"/>
    </row>
    <row r="2016" spans="1:32" x14ac:dyDescent="0.2">
      <c r="A2016" s="51"/>
      <c r="B2016" s="172"/>
      <c r="C2016" s="11" t="s">
        <v>304</v>
      </c>
      <c r="D2016" s="11"/>
      <c r="E2016" s="11" t="s">
        <v>242</v>
      </c>
      <c r="F2016" s="11">
        <v>3517</v>
      </c>
      <c r="G2016" s="11"/>
      <c r="H2016" s="11">
        <f t="shared" si="97"/>
        <v>11.5</v>
      </c>
      <c r="I2016" s="11"/>
      <c r="J2016" s="11">
        <v>585.96</v>
      </c>
      <c r="K2016" s="11"/>
      <c r="M2016" s="11">
        <v>1</v>
      </c>
      <c r="N2016" s="64"/>
      <c r="P2016" s="189">
        <f t="shared" si="89"/>
        <v>585.96</v>
      </c>
      <c r="Q2016" s="11"/>
      <c r="R2016" s="11"/>
      <c r="S2016" s="11"/>
      <c r="T2016" s="166">
        <f t="shared" si="90"/>
        <v>3517</v>
      </c>
      <c r="U2016" s="11"/>
      <c r="V2016" s="11"/>
      <c r="W2016" s="11"/>
      <c r="Y2016" s="11">
        <v>585.96</v>
      </c>
      <c r="Z2016" s="11"/>
      <c r="AB2016" s="11">
        <f t="shared" si="98"/>
        <v>429.88</v>
      </c>
      <c r="AC2016" s="204">
        <v>614.05999999999995</v>
      </c>
      <c r="AD2016" s="11"/>
      <c r="AE2016" s="4"/>
      <c r="AF2016" s="4"/>
    </row>
    <row r="2017" spans="1:32" x14ac:dyDescent="0.2">
      <c r="A2017" s="51"/>
      <c r="B2017" s="172"/>
      <c r="C2017" s="11" t="s">
        <v>304</v>
      </c>
      <c r="D2017" s="11"/>
      <c r="E2017" s="11" t="s">
        <v>305</v>
      </c>
      <c r="F2017" s="11">
        <v>92411</v>
      </c>
      <c r="G2017" s="11"/>
      <c r="H2017" s="11">
        <f t="shared" si="97"/>
        <v>302.29000000000002</v>
      </c>
      <c r="I2017" s="11"/>
      <c r="J2017" s="11">
        <v>16165.819999999998</v>
      </c>
      <c r="K2017" s="11"/>
      <c r="M2017" s="11">
        <v>98</v>
      </c>
      <c r="N2017" s="64"/>
      <c r="P2017" s="189">
        <f t="shared" si="89"/>
        <v>164.95734693877549</v>
      </c>
      <c r="Q2017" s="11"/>
      <c r="R2017" s="11"/>
      <c r="S2017" s="11"/>
      <c r="T2017" s="166">
        <f t="shared" si="90"/>
        <v>942.96938775510205</v>
      </c>
      <c r="U2017" s="11"/>
      <c r="V2017" s="11"/>
      <c r="W2017" s="11"/>
      <c r="Y2017" s="11">
        <v>16165.819999999998</v>
      </c>
      <c r="Z2017" s="11"/>
      <c r="AB2017" s="11">
        <f t="shared" si="98"/>
        <v>11859.8</v>
      </c>
      <c r="AC2017" s="204">
        <v>16941.150000000001</v>
      </c>
      <c r="AD2017" s="11"/>
      <c r="AE2017" s="4"/>
      <c r="AF2017" s="4"/>
    </row>
    <row r="2018" spans="1:32" x14ac:dyDescent="0.2">
      <c r="A2018" s="51"/>
      <c r="B2018" s="172"/>
      <c r="C2018" s="11" t="s">
        <v>306</v>
      </c>
      <c r="D2018" s="11"/>
      <c r="E2018" s="11" t="s">
        <v>220</v>
      </c>
      <c r="F2018" s="11">
        <v>7825</v>
      </c>
      <c r="G2018" s="11"/>
      <c r="H2018" s="11">
        <f t="shared" si="97"/>
        <v>25.6</v>
      </c>
      <c r="I2018" s="11"/>
      <c r="J2018" s="11">
        <v>1399.94</v>
      </c>
      <c r="K2018" s="11"/>
      <c r="M2018" s="11">
        <v>16</v>
      </c>
      <c r="N2018" s="64"/>
      <c r="P2018" s="189">
        <f t="shared" si="89"/>
        <v>87.496250000000003</v>
      </c>
      <c r="Q2018" s="11"/>
      <c r="R2018" s="11"/>
      <c r="S2018" s="11"/>
      <c r="T2018" s="166">
        <f t="shared" si="90"/>
        <v>489.0625</v>
      </c>
      <c r="U2018" s="11"/>
      <c r="V2018" s="11"/>
      <c r="W2018" s="11"/>
      <c r="Y2018" s="11">
        <v>1399.94</v>
      </c>
      <c r="Z2018" s="11"/>
      <c r="AB2018" s="11">
        <f t="shared" si="98"/>
        <v>1027.04</v>
      </c>
      <c r="AC2018" s="204">
        <v>1467.08</v>
      </c>
      <c r="AD2018" s="11"/>
      <c r="AE2018" s="4"/>
      <c r="AF2018" s="4"/>
    </row>
    <row r="2019" spans="1:32" x14ac:dyDescent="0.2">
      <c r="A2019" s="51"/>
      <c r="B2019" s="172"/>
      <c r="C2019" s="11" t="s">
        <v>307</v>
      </c>
      <c r="D2019" s="11"/>
      <c r="E2019" s="11" t="s">
        <v>308</v>
      </c>
      <c r="F2019" s="11">
        <v>65471</v>
      </c>
      <c r="G2019" s="11"/>
      <c r="H2019" s="11">
        <f t="shared" si="97"/>
        <v>214.16</v>
      </c>
      <c r="I2019" s="11"/>
      <c r="J2019" s="11">
        <v>10197.759999999995</v>
      </c>
      <c r="K2019" s="11"/>
      <c r="M2019" s="11">
        <v>61</v>
      </c>
      <c r="N2019" s="64"/>
      <c r="P2019" s="189">
        <f t="shared" si="89"/>
        <v>167.17639344262287</v>
      </c>
      <c r="Q2019" s="11"/>
      <c r="R2019" s="11"/>
      <c r="S2019" s="11"/>
      <c r="T2019" s="166">
        <f t="shared" si="90"/>
        <v>1073.295081967213</v>
      </c>
      <c r="U2019" s="11"/>
      <c r="V2019" s="11"/>
      <c r="W2019" s="11"/>
      <c r="Y2019" s="11">
        <v>10197.759999999995</v>
      </c>
      <c r="Z2019" s="11"/>
      <c r="AB2019" s="11">
        <f t="shared" si="98"/>
        <v>7481.43</v>
      </c>
      <c r="AC2019" s="204">
        <v>10686.86</v>
      </c>
      <c r="AD2019" s="11"/>
      <c r="AE2019" s="4"/>
      <c r="AF2019" s="4"/>
    </row>
    <row r="2020" spans="1:32" x14ac:dyDescent="0.2">
      <c r="A2020" s="51"/>
      <c r="B2020" s="172"/>
      <c r="C2020" s="11" t="s">
        <v>309</v>
      </c>
      <c r="D2020" s="11"/>
      <c r="E2020" s="11" t="s">
        <v>310</v>
      </c>
      <c r="F2020" s="11">
        <v>196535</v>
      </c>
      <c r="G2020" s="11"/>
      <c r="H2020" s="11">
        <f t="shared" si="97"/>
        <v>642.89</v>
      </c>
      <c r="I2020" s="11"/>
      <c r="J2020" s="11">
        <v>15717.5</v>
      </c>
      <c r="K2020" s="11"/>
      <c r="M2020" s="11">
        <v>23</v>
      </c>
      <c r="N2020" s="64"/>
      <c r="P2020" s="189">
        <f t="shared" si="89"/>
        <v>683.36956521739125</v>
      </c>
      <c r="Q2020" s="11"/>
      <c r="R2020" s="11"/>
      <c r="S2020" s="11"/>
      <c r="T2020" s="166">
        <f t="shared" si="90"/>
        <v>8545</v>
      </c>
      <c r="U2020" s="11"/>
      <c r="V2020" s="11"/>
      <c r="W2020" s="11"/>
      <c r="Y2020" s="11">
        <v>15717.5</v>
      </c>
      <c r="Z2020" s="11"/>
      <c r="AB2020" s="11">
        <f t="shared" si="98"/>
        <v>11530.9</v>
      </c>
      <c r="AC2020" s="204">
        <v>16471.330000000002</v>
      </c>
      <c r="AD2020" s="11"/>
      <c r="AE2020" s="4"/>
      <c r="AF2020" s="4"/>
    </row>
    <row r="2021" spans="1:32" x14ac:dyDescent="0.2">
      <c r="A2021" s="51"/>
      <c r="B2021" s="172"/>
      <c r="C2021" s="11" t="s">
        <v>311</v>
      </c>
      <c r="D2021" s="11"/>
      <c r="E2021" s="11" t="s">
        <v>130</v>
      </c>
      <c r="F2021" s="11">
        <v>60701</v>
      </c>
      <c r="G2021" s="11"/>
      <c r="H2021" s="11">
        <f t="shared" si="97"/>
        <v>198.56</v>
      </c>
      <c r="I2021" s="11"/>
      <c r="J2021" s="11">
        <v>4809.3</v>
      </c>
      <c r="K2021" s="11"/>
      <c r="M2021" s="11">
        <v>12</v>
      </c>
      <c r="N2021" s="64"/>
      <c r="P2021" s="189">
        <f t="shared" si="89"/>
        <v>400.77500000000003</v>
      </c>
      <c r="Q2021" s="11"/>
      <c r="R2021" s="11"/>
      <c r="S2021" s="11"/>
      <c r="T2021" s="166">
        <f t="shared" si="90"/>
        <v>5058.416666666667</v>
      </c>
      <c r="U2021" s="11"/>
      <c r="V2021" s="11"/>
      <c r="W2021" s="11"/>
      <c r="Y2021" s="11">
        <v>4809.3</v>
      </c>
      <c r="Z2021" s="11"/>
      <c r="AB2021" s="11">
        <f t="shared" si="98"/>
        <v>3528.27</v>
      </c>
      <c r="AC2021" s="204">
        <v>5039.96</v>
      </c>
      <c r="AD2021" s="11"/>
      <c r="AE2021" s="4"/>
      <c r="AF2021" s="4"/>
    </row>
    <row r="2022" spans="1:32" x14ac:dyDescent="0.2">
      <c r="A2022" s="51"/>
      <c r="B2022" s="172"/>
      <c r="C2022" s="11" t="s">
        <v>600</v>
      </c>
      <c r="D2022" s="11"/>
      <c r="E2022" s="11" t="s">
        <v>117</v>
      </c>
      <c r="F2022" s="11"/>
      <c r="G2022" s="11"/>
      <c r="H2022" s="11">
        <f t="shared" si="97"/>
        <v>0</v>
      </c>
      <c r="I2022" s="11"/>
      <c r="J2022" s="11">
        <v>14.6</v>
      </c>
      <c r="K2022" s="11"/>
      <c r="M2022" s="11">
        <v>1</v>
      </c>
      <c r="N2022" s="64"/>
      <c r="P2022" s="189">
        <f t="shared" si="89"/>
        <v>14.6</v>
      </c>
      <c r="Q2022" s="11"/>
      <c r="R2022" s="11"/>
      <c r="S2022" s="11"/>
      <c r="T2022" s="166">
        <f t="shared" si="90"/>
        <v>0</v>
      </c>
      <c r="U2022" s="11"/>
      <c r="V2022" s="11"/>
      <c r="W2022" s="11"/>
      <c r="Y2022" s="11">
        <v>14.6</v>
      </c>
      <c r="Z2022" s="11"/>
      <c r="AB2022" s="11">
        <f t="shared" si="98"/>
        <v>10.71</v>
      </c>
      <c r="AC2022" s="204">
        <v>15.3</v>
      </c>
      <c r="AD2022" s="11"/>
      <c r="AE2022" s="4"/>
      <c r="AF2022" s="4"/>
    </row>
    <row r="2023" spans="1:32" x14ac:dyDescent="0.2">
      <c r="A2023" s="51"/>
      <c r="B2023" s="172"/>
      <c r="C2023" s="11" t="s">
        <v>312</v>
      </c>
      <c r="D2023" s="11"/>
      <c r="E2023" s="11" t="s">
        <v>117</v>
      </c>
      <c r="F2023" s="11">
        <v>201728</v>
      </c>
      <c r="G2023" s="11"/>
      <c r="H2023" s="11">
        <f t="shared" si="97"/>
        <v>659.88</v>
      </c>
      <c r="I2023" s="11"/>
      <c r="J2023" s="11">
        <v>17607.3</v>
      </c>
      <c r="K2023" s="11"/>
      <c r="M2023" s="11">
        <v>1</v>
      </c>
      <c r="N2023" s="64"/>
      <c r="P2023" s="189">
        <f t="shared" si="89"/>
        <v>17607.3</v>
      </c>
      <c r="Q2023" s="11"/>
      <c r="R2023" s="11"/>
      <c r="S2023" s="11"/>
      <c r="T2023" s="166">
        <f t="shared" si="90"/>
        <v>201728</v>
      </c>
      <c r="U2023" s="11"/>
      <c r="V2023" s="11"/>
      <c r="W2023" s="11"/>
      <c r="Y2023" s="11">
        <v>17607.3</v>
      </c>
      <c r="Z2023" s="11"/>
      <c r="AB2023" s="11">
        <f t="shared" si="98"/>
        <v>12917.32</v>
      </c>
      <c r="AC2023" s="204">
        <v>18451.77</v>
      </c>
      <c r="AD2023" s="11"/>
      <c r="AE2023" s="4"/>
      <c r="AF2023" s="4"/>
    </row>
    <row r="2024" spans="1:32" x14ac:dyDescent="0.2">
      <c r="A2024" s="51"/>
      <c r="B2024" s="172"/>
      <c r="C2024" s="11" t="s">
        <v>312</v>
      </c>
      <c r="D2024" s="11"/>
      <c r="E2024" s="11" t="s">
        <v>77</v>
      </c>
      <c r="F2024" s="11">
        <v>5783696</v>
      </c>
      <c r="G2024" s="11"/>
      <c r="H2024" s="11">
        <f t="shared" si="97"/>
        <v>18919.150000000001</v>
      </c>
      <c r="I2024" s="11"/>
      <c r="J2024" s="11">
        <v>714568.21000000054</v>
      </c>
      <c r="K2024" s="11"/>
      <c r="M2024" s="11">
        <v>1546</v>
      </c>
      <c r="N2024" s="64"/>
      <c r="P2024" s="189">
        <f t="shared" si="89"/>
        <v>462.20453428201847</v>
      </c>
      <c r="Q2024" s="11"/>
      <c r="R2024" s="11"/>
      <c r="S2024" s="11"/>
      <c r="T2024" s="166">
        <f t="shared" si="90"/>
        <v>3741.0711513583442</v>
      </c>
      <c r="U2024" s="11"/>
      <c r="V2024" s="11"/>
      <c r="W2024" s="11"/>
      <c r="Y2024" s="11">
        <v>714568.21000000054</v>
      </c>
      <c r="Z2024" s="11"/>
      <c r="AB2024" s="11">
        <f t="shared" si="98"/>
        <v>524231.67</v>
      </c>
      <c r="AC2024" s="204">
        <v>748839.83</v>
      </c>
      <c r="AD2024" s="11"/>
      <c r="AE2024" s="4"/>
      <c r="AF2024" s="4"/>
    </row>
    <row r="2025" spans="1:32" x14ac:dyDescent="0.2">
      <c r="A2025" s="51"/>
      <c r="B2025" s="172"/>
      <c r="C2025" s="11" t="s">
        <v>312</v>
      </c>
      <c r="D2025" s="11"/>
      <c r="E2025" s="11" t="s">
        <v>314</v>
      </c>
      <c r="F2025" s="11">
        <v>659</v>
      </c>
      <c r="G2025" s="11"/>
      <c r="H2025" s="11">
        <f t="shared" si="97"/>
        <v>2.16</v>
      </c>
      <c r="I2025" s="11"/>
      <c r="J2025" s="11">
        <v>192.16</v>
      </c>
      <c r="K2025" s="11"/>
      <c r="M2025" s="11">
        <v>1</v>
      </c>
      <c r="N2025" s="64"/>
      <c r="P2025" s="189">
        <f t="shared" si="89"/>
        <v>192.16</v>
      </c>
      <c r="Q2025" s="11"/>
      <c r="R2025" s="11"/>
      <c r="S2025" s="11"/>
      <c r="T2025" s="166">
        <f t="shared" si="90"/>
        <v>659</v>
      </c>
      <c r="U2025" s="11"/>
      <c r="V2025" s="11"/>
      <c r="W2025" s="11"/>
      <c r="Y2025" s="11">
        <v>192.16</v>
      </c>
      <c r="Z2025" s="11"/>
      <c r="AB2025" s="11">
        <f t="shared" si="98"/>
        <v>140.97999999999999</v>
      </c>
      <c r="AC2025" s="204">
        <v>201.38</v>
      </c>
      <c r="AD2025" s="11"/>
      <c r="AE2025" s="4"/>
      <c r="AF2025" s="4"/>
    </row>
    <row r="2026" spans="1:32" x14ac:dyDescent="0.2">
      <c r="A2026" s="51"/>
      <c r="B2026" s="172"/>
      <c r="C2026" s="11" t="s">
        <v>312</v>
      </c>
      <c r="D2026" s="11"/>
      <c r="E2026" s="11" t="s">
        <v>79</v>
      </c>
      <c r="F2026" s="11">
        <v>153</v>
      </c>
      <c r="G2026" s="11"/>
      <c r="H2026" s="11">
        <f t="shared" si="97"/>
        <v>0.5</v>
      </c>
      <c r="I2026" s="11"/>
      <c r="J2026" s="11">
        <v>37.29</v>
      </c>
      <c r="K2026" s="11"/>
      <c r="M2026" s="11">
        <v>1</v>
      </c>
      <c r="N2026" s="64"/>
      <c r="P2026" s="189">
        <f t="shared" si="89"/>
        <v>37.29</v>
      </c>
      <c r="Q2026" s="11"/>
      <c r="R2026" s="11"/>
      <c r="S2026" s="11"/>
      <c r="T2026" s="166">
        <f t="shared" si="90"/>
        <v>153</v>
      </c>
      <c r="U2026" s="11"/>
      <c r="V2026" s="11"/>
      <c r="W2026" s="11"/>
      <c r="Y2026" s="11">
        <v>37.29</v>
      </c>
      <c r="Z2026" s="11"/>
      <c r="AB2026" s="11">
        <f t="shared" si="98"/>
        <v>27.36</v>
      </c>
      <c r="AC2026" s="204">
        <v>39.08</v>
      </c>
      <c r="AD2026" s="11"/>
      <c r="AE2026" s="4"/>
      <c r="AF2026" s="4"/>
    </row>
    <row r="2027" spans="1:32" x14ac:dyDescent="0.2">
      <c r="A2027" s="51"/>
      <c r="B2027" s="172"/>
      <c r="C2027" s="11" t="s">
        <v>313</v>
      </c>
      <c r="D2027" s="11"/>
      <c r="E2027" s="11" t="s">
        <v>314</v>
      </c>
      <c r="F2027" s="11">
        <v>42388</v>
      </c>
      <c r="G2027" s="11"/>
      <c r="H2027" s="11">
        <f t="shared" si="97"/>
        <v>138.66</v>
      </c>
      <c r="I2027" s="11"/>
      <c r="J2027" s="11">
        <v>10411.960000000001</v>
      </c>
      <c r="K2027" s="11"/>
      <c r="M2027" s="11">
        <v>42</v>
      </c>
      <c r="N2027" s="64"/>
      <c r="P2027" s="189">
        <f t="shared" si="89"/>
        <v>247.90380952380954</v>
      </c>
      <c r="Q2027" s="11"/>
      <c r="R2027" s="11"/>
      <c r="S2027" s="11"/>
      <c r="T2027" s="166">
        <f t="shared" si="90"/>
        <v>1009.2380952380952</v>
      </c>
      <c r="U2027" s="11"/>
      <c r="V2027" s="11"/>
      <c r="W2027" s="11"/>
      <c r="Y2027" s="11">
        <v>10411.960000000001</v>
      </c>
      <c r="Z2027" s="11"/>
      <c r="AB2027" s="11">
        <f t="shared" si="98"/>
        <v>7638.57</v>
      </c>
      <c r="AC2027" s="204">
        <v>10911.33</v>
      </c>
      <c r="AD2027" s="11"/>
      <c r="AE2027" s="4"/>
      <c r="AF2027" s="4"/>
    </row>
    <row r="2028" spans="1:32" x14ac:dyDescent="0.2">
      <c r="A2028" s="51"/>
      <c r="B2028" s="172"/>
      <c r="C2028" s="11" t="s">
        <v>315</v>
      </c>
      <c r="D2028" s="11"/>
      <c r="E2028" s="11" t="s">
        <v>283</v>
      </c>
      <c r="F2028" s="11">
        <v>15702</v>
      </c>
      <c r="G2028" s="11"/>
      <c r="H2028" s="11">
        <f t="shared" si="97"/>
        <v>51.36</v>
      </c>
      <c r="I2028" s="11"/>
      <c r="J2028" s="11">
        <v>3106.16</v>
      </c>
      <c r="K2028" s="11"/>
      <c r="M2028" s="11">
        <v>7</v>
      </c>
      <c r="N2028" s="64"/>
      <c r="P2028" s="189">
        <f t="shared" si="89"/>
        <v>443.73714285714283</v>
      </c>
      <c r="Q2028" s="11"/>
      <c r="R2028" s="11"/>
      <c r="S2028" s="11"/>
      <c r="T2028" s="166">
        <f t="shared" si="90"/>
        <v>2243.1428571428573</v>
      </c>
      <c r="U2028" s="11"/>
      <c r="V2028" s="11"/>
      <c r="W2028" s="11"/>
      <c r="Y2028" s="11">
        <v>3106.16</v>
      </c>
      <c r="Z2028" s="11"/>
      <c r="AB2028" s="11">
        <f t="shared" si="98"/>
        <v>2278.79</v>
      </c>
      <c r="AC2028" s="204">
        <v>3255.14</v>
      </c>
      <c r="AD2028" s="11"/>
      <c r="AE2028" s="4"/>
      <c r="AF2028" s="4"/>
    </row>
    <row r="2029" spans="1:32" x14ac:dyDescent="0.2">
      <c r="A2029" s="51"/>
      <c r="B2029" s="172"/>
      <c r="C2029" s="11" t="s">
        <v>316</v>
      </c>
      <c r="D2029" s="11"/>
      <c r="E2029" s="11" t="s">
        <v>91</v>
      </c>
      <c r="F2029" s="11">
        <v>9991</v>
      </c>
      <c r="G2029" s="11"/>
      <c r="H2029" s="11">
        <f t="shared" si="97"/>
        <v>32.68</v>
      </c>
      <c r="I2029" s="11"/>
      <c r="J2029" s="11">
        <v>2465.4799999999996</v>
      </c>
      <c r="K2029" s="11"/>
      <c r="M2029" s="11">
        <v>9</v>
      </c>
      <c r="N2029" s="64"/>
      <c r="P2029" s="189">
        <f t="shared" si="89"/>
        <v>273.9422222222222</v>
      </c>
      <c r="Q2029" s="11"/>
      <c r="R2029" s="11"/>
      <c r="S2029" s="11"/>
      <c r="T2029" s="166">
        <f t="shared" si="90"/>
        <v>1110.1111111111111</v>
      </c>
      <c r="U2029" s="11"/>
      <c r="V2029" s="11"/>
      <c r="W2029" s="11"/>
      <c r="Y2029" s="11">
        <v>2465.4799999999996</v>
      </c>
      <c r="Z2029" s="11"/>
      <c r="AB2029" s="11">
        <f t="shared" si="98"/>
        <v>1808.76</v>
      </c>
      <c r="AC2029" s="204">
        <v>2583.73</v>
      </c>
      <c r="AD2029" s="11"/>
      <c r="AE2029" s="4"/>
      <c r="AF2029" s="4"/>
    </row>
    <row r="2030" spans="1:32" x14ac:dyDescent="0.2">
      <c r="A2030" s="51"/>
      <c r="B2030" s="172"/>
      <c r="C2030" s="11" t="s">
        <v>317</v>
      </c>
      <c r="D2030" s="11"/>
      <c r="E2030" s="11" t="s">
        <v>161</v>
      </c>
      <c r="F2030" s="11">
        <v>12784</v>
      </c>
      <c r="G2030" s="11"/>
      <c r="H2030" s="11">
        <f t="shared" si="97"/>
        <v>41.82</v>
      </c>
      <c r="I2030" s="11"/>
      <c r="J2030" s="11">
        <v>2776.8600000000006</v>
      </c>
      <c r="K2030" s="11"/>
      <c r="M2030" s="11">
        <v>16</v>
      </c>
      <c r="N2030" s="64"/>
      <c r="P2030" s="189">
        <f t="shared" si="89"/>
        <v>173.55375000000004</v>
      </c>
      <c r="Q2030" s="11"/>
      <c r="R2030" s="11"/>
      <c r="S2030" s="11"/>
      <c r="T2030" s="166">
        <f t="shared" si="90"/>
        <v>799</v>
      </c>
      <c r="U2030" s="11"/>
      <c r="V2030" s="11"/>
      <c r="W2030" s="11"/>
      <c r="Y2030" s="11">
        <v>2776.8600000000006</v>
      </c>
      <c r="Z2030" s="11"/>
      <c r="AB2030" s="11">
        <f t="shared" si="98"/>
        <v>2037.2</v>
      </c>
      <c r="AC2030" s="204">
        <v>2910.04</v>
      </c>
      <c r="AD2030" s="11"/>
      <c r="AE2030" s="4"/>
      <c r="AF2030" s="4"/>
    </row>
    <row r="2031" spans="1:32" x14ac:dyDescent="0.2">
      <c r="A2031" s="51"/>
      <c r="B2031" s="172"/>
      <c r="C2031" s="11" t="s">
        <v>320</v>
      </c>
      <c r="D2031" s="11"/>
      <c r="E2031" s="11" t="s">
        <v>321</v>
      </c>
      <c r="F2031" s="11">
        <v>128372</v>
      </c>
      <c r="G2031" s="11"/>
      <c r="H2031" s="11">
        <f t="shared" si="97"/>
        <v>419.92</v>
      </c>
      <c r="I2031" s="11"/>
      <c r="J2031" s="11">
        <v>14046.380000000003</v>
      </c>
      <c r="K2031" s="11"/>
      <c r="M2031" s="11">
        <v>51</v>
      </c>
      <c r="N2031" s="64"/>
      <c r="P2031" s="189">
        <f t="shared" si="89"/>
        <v>275.41921568627458</v>
      </c>
      <c r="Q2031" s="11"/>
      <c r="R2031" s="11"/>
      <c r="S2031" s="11"/>
      <c r="T2031" s="166">
        <f t="shared" si="90"/>
        <v>2517.0980392156862</v>
      </c>
      <c r="U2031" s="11"/>
      <c r="V2031" s="11"/>
      <c r="W2031" s="11"/>
      <c r="Y2031" s="11">
        <v>14046.380000000003</v>
      </c>
      <c r="Z2031" s="11"/>
      <c r="AB2031" s="11">
        <f t="shared" si="98"/>
        <v>10304.9</v>
      </c>
      <c r="AC2031" s="204">
        <v>14720.06</v>
      </c>
      <c r="AD2031" s="11"/>
      <c r="AE2031" s="4"/>
      <c r="AF2031" s="4"/>
    </row>
    <row r="2032" spans="1:32" x14ac:dyDescent="0.2">
      <c r="A2032" s="51"/>
      <c r="B2032" s="172"/>
      <c r="C2032" s="11" t="s">
        <v>601</v>
      </c>
      <c r="D2032" s="11"/>
      <c r="E2032" s="11" t="s">
        <v>107</v>
      </c>
      <c r="F2032" s="11">
        <v>125</v>
      </c>
      <c r="G2032" s="11"/>
      <c r="H2032" s="11">
        <f t="shared" si="97"/>
        <v>0.41</v>
      </c>
      <c r="I2032" s="11"/>
      <c r="J2032" s="11">
        <v>43.879999999999995</v>
      </c>
      <c r="K2032" s="11"/>
      <c r="M2032" s="11">
        <v>2</v>
      </c>
      <c r="N2032" s="64"/>
      <c r="P2032" s="189">
        <f t="shared" si="89"/>
        <v>21.939999999999998</v>
      </c>
      <c r="Q2032" s="11"/>
      <c r="R2032" s="11"/>
      <c r="S2032" s="11"/>
      <c r="T2032" s="166">
        <f t="shared" si="90"/>
        <v>62.5</v>
      </c>
      <c r="U2032" s="11"/>
      <c r="V2032" s="11"/>
      <c r="W2032" s="11"/>
      <c r="Y2032" s="11">
        <v>43.879999999999995</v>
      </c>
      <c r="Z2032" s="11"/>
      <c r="AB2032" s="11">
        <f t="shared" si="98"/>
        <v>32.19</v>
      </c>
      <c r="AC2032" s="204">
        <v>45.98</v>
      </c>
      <c r="AD2032" s="11"/>
      <c r="AE2032" s="4"/>
      <c r="AF2032" s="4"/>
    </row>
    <row r="2033" spans="1:32" x14ac:dyDescent="0.2">
      <c r="A2033" s="51"/>
      <c r="B2033" s="172"/>
      <c r="C2033" s="11" t="s">
        <v>322</v>
      </c>
      <c r="D2033" s="11"/>
      <c r="E2033" s="11" t="s">
        <v>100</v>
      </c>
      <c r="F2033" s="11">
        <v>171712</v>
      </c>
      <c r="G2033" s="11"/>
      <c r="H2033" s="11">
        <f t="shared" si="97"/>
        <v>561.69000000000005</v>
      </c>
      <c r="I2033" s="11"/>
      <c r="J2033" s="11">
        <v>29980.109999999993</v>
      </c>
      <c r="K2033" s="11"/>
      <c r="M2033" s="11">
        <v>91</v>
      </c>
      <c r="N2033" s="64"/>
      <c r="P2033" s="189">
        <f t="shared" si="89"/>
        <v>329.45175824175817</v>
      </c>
      <c r="Q2033" s="11"/>
      <c r="R2033" s="11"/>
      <c r="S2033" s="11"/>
      <c r="T2033" s="166">
        <f t="shared" si="90"/>
        <v>1886.9450549450548</v>
      </c>
      <c r="U2033" s="11"/>
      <c r="V2033" s="11"/>
      <c r="W2033" s="11"/>
      <c r="Y2033" s="11">
        <v>29980.109999999993</v>
      </c>
      <c r="Z2033" s="11"/>
      <c r="AB2033" s="11">
        <f t="shared" si="98"/>
        <v>21994.43</v>
      </c>
      <c r="AC2033" s="204">
        <v>31418</v>
      </c>
      <c r="AD2033" s="11"/>
      <c r="AE2033" s="4"/>
      <c r="AF2033" s="4"/>
    </row>
    <row r="2034" spans="1:32" x14ac:dyDescent="0.2">
      <c r="A2034" s="51"/>
      <c r="B2034" s="172"/>
      <c r="C2034" s="11" t="s">
        <v>323</v>
      </c>
      <c r="D2034" s="11"/>
      <c r="E2034" s="11" t="s">
        <v>100</v>
      </c>
      <c r="F2034" s="11">
        <v>7076</v>
      </c>
      <c r="G2034" s="11"/>
      <c r="H2034" s="11">
        <f t="shared" si="97"/>
        <v>23.15</v>
      </c>
      <c r="I2034" s="11"/>
      <c r="J2034" s="11">
        <v>1249.6499999999999</v>
      </c>
      <c r="K2034" s="11"/>
      <c r="M2034" s="11">
        <v>12</v>
      </c>
      <c r="N2034" s="64"/>
      <c r="P2034" s="189">
        <f t="shared" si="89"/>
        <v>104.13749999999999</v>
      </c>
      <c r="Q2034" s="11"/>
      <c r="R2034" s="11"/>
      <c r="S2034" s="11"/>
      <c r="T2034" s="166">
        <f t="shared" si="90"/>
        <v>589.66666666666663</v>
      </c>
      <c r="U2034" s="11"/>
      <c r="V2034" s="11"/>
      <c r="W2034" s="11"/>
      <c r="Y2034" s="11">
        <v>1249.6499999999999</v>
      </c>
      <c r="Z2034" s="11"/>
      <c r="AB2034" s="11">
        <f t="shared" si="98"/>
        <v>916.79</v>
      </c>
      <c r="AC2034" s="204">
        <v>1309.58</v>
      </c>
      <c r="AD2034" s="11"/>
      <c r="AE2034" s="4"/>
      <c r="AF2034" s="4"/>
    </row>
    <row r="2035" spans="1:32" x14ac:dyDescent="0.2">
      <c r="A2035" s="51"/>
      <c r="B2035" s="172"/>
      <c r="C2035" s="11" t="s">
        <v>325</v>
      </c>
      <c r="D2035" s="11"/>
      <c r="E2035" s="11" t="s">
        <v>326</v>
      </c>
      <c r="F2035" s="11">
        <v>11262</v>
      </c>
      <c r="G2035" s="11"/>
      <c r="H2035" s="11">
        <f t="shared" si="97"/>
        <v>36.840000000000003</v>
      </c>
      <c r="I2035" s="11"/>
      <c r="J2035" s="11">
        <v>2096.7600000000002</v>
      </c>
      <c r="K2035" s="11"/>
      <c r="M2035" s="11">
        <v>24</v>
      </c>
      <c r="N2035" s="64"/>
      <c r="P2035" s="189">
        <f t="shared" si="89"/>
        <v>87.365000000000009</v>
      </c>
      <c r="Q2035" s="11"/>
      <c r="R2035" s="11"/>
      <c r="S2035" s="11"/>
      <c r="T2035" s="166">
        <f t="shared" si="90"/>
        <v>469.25</v>
      </c>
      <c r="U2035" s="11"/>
      <c r="V2035" s="11"/>
      <c r="W2035" s="11"/>
      <c r="Y2035" s="11">
        <v>2096.7600000000002</v>
      </c>
      <c r="Z2035" s="11"/>
      <c r="AB2035" s="11">
        <f t="shared" si="98"/>
        <v>1538.25</v>
      </c>
      <c r="AC2035" s="204">
        <v>2197.3200000000002</v>
      </c>
      <c r="AD2035" s="11"/>
      <c r="AE2035" s="4"/>
      <c r="AF2035" s="4"/>
    </row>
    <row r="2036" spans="1:32" x14ac:dyDescent="0.2">
      <c r="A2036" s="51"/>
      <c r="B2036" s="172"/>
      <c r="C2036" s="11" t="s">
        <v>327</v>
      </c>
      <c r="D2036" s="11"/>
      <c r="E2036" s="11" t="s">
        <v>328</v>
      </c>
      <c r="F2036" s="11">
        <v>24370</v>
      </c>
      <c r="G2036" s="11"/>
      <c r="H2036" s="11">
        <f t="shared" si="97"/>
        <v>79.72</v>
      </c>
      <c r="I2036" s="11"/>
      <c r="J2036" s="11">
        <v>3089.8100000000004</v>
      </c>
      <c r="K2036" s="11"/>
      <c r="M2036" s="11">
        <v>20</v>
      </c>
      <c r="N2036" s="64"/>
      <c r="P2036" s="189">
        <f t="shared" si="89"/>
        <v>154.49050000000003</v>
      </c>
      <c r="Q2036" s="11"/>
      <c r="R2036" s="11"/>
      <c r="S2036" s="11"/>
      <c r="T2036" s="166">
        <f t="shared" si="90"/>
        <v>1218.5</v>
      </c>
      <c r="U2036" s="11"/>
      <c r="V2036" s="11"/>
      <c r="W2036" s="11"/>
      <c r="Y2036" s="11">
        <v>3089.8100000000004</v>
      </c>
      <c r="Z2036" s="11"/>
      <c r="AB2036" s="11">
        <f t="shared" si="98"/>
        <v>2266.79</v>
      </c>
      <c r="AC2036" s="204">
        <v>3238</v>
      </c>
      <c r="AD2036" s="11"/>
      <c r="AE2036" s="4"/>
      <c r="AF2036" s="4"/>
    </row>
    <row r="2037" spans="1:32" x14ac:dyDescent="0.2">
      <c r="A2037" s="51"/>
      <c r="B2037" s="172"/>
      <c r="C2037" s="11" t="s">
        <v>329</v>
      </c>
      <c r="D2037" s="11"/>
      <c r="E2037" s="11" t="s">
        <v>100</v>
      </c>
      <c r="F2037" s="11">
        <v>16060</v>
      </c>
      <c r="G2037" s="11"/>
      <c r="H2037" s="11">
        <f t="shared" si="97"/>
        <v>52.53</v>
      </c>
      <c r="I2037" s="11"/>
      <c r="J2037" s="11">
        <v>2636.2200000000003</v>
      </c>
      <c r="K2037" s="11"/>
      <c r="M2037" s="11">
        <v>12</v>
      </c>
      <c r="N2037" s="64"/>
      <c r="P2037" s="189">
        <f t="shared" si="89"/>
        <v>219.68500000000003</v>
      </c>
      <c r="Q2037" s="11"/>
      <c r="R2037" s="11"/>
      <c r="S2037" s="11"/>
      <c r="T2037" s="166">
        <f t="shared" si="90"/>
        <v>1338.3333333333333</v>
      </c>
      <c r="U2037" s="11"/>
      <c r="V2037" s="11"/>
      <c r="W2037" s="11"/>
      <c r="Y2037" s="11">
        <v>2636.2200000000003</v>
      </c>
      <c r="Z2037" s="11"/>
      <c r="AB2037" s="11">
        <f t="shared" si="98"/>
        <v>1934.02</v>
      </c>
      <c r="AC2037" s="204">
        <v>2762.66</v>
      </c>
      <c r="AD2037" s="11"/>
      <c r="AE2037" s="4"/>
      <c r="AF2037" s="4"/>
    </row>
    <row r="2038" spans="1:32" x14ac:dyDescent="0.2">
      <c r="A2038" s="51"/>
      <c r="B2038" s="172"/>
      <c r="C2038" s="11" t="s">
        <v>329</v>
      </c>
      <c r="D2038" s="11"/>
      <c r="E2038" s="11" t="s">
        <v>102</v>
      </c>
      <c r="F2038" s="11">
        <v>10958</v>
      </c>
      <c r="G2038" s="11"/>
      <c r="H2038" s="11">
        <f t="shared" si="97"/>
        <v>35.840000000000003</v>
      </c>
      <c r="I2038" s="11"/>
      <c r="J2038" s="11">
        <v>862.58</v>
      </c>
      <c r="K2038" s="11"/>
      <c r="M2038" s="11">
        <v>2</v>
      </c>
      <c r="N2038" s="64"/>
      <c r="P2038" s="189">
        <f t="shared" si="89"/>
        <v>431.29</v>
      </c>
      <c r="Q2038" s="11"/>
      <c r="R2038" s="11"/>
      <c r="S2038" s="11"/>
      <c r="T2038" s="166">
        <f t="shared" si="90"/>
        <v>5479</v>
      </c>
      <c r="U2038" s="11"/>
      <c r="V2038" s="11"/>
      <c r="W2038" s="11"/>
      <c r="Y2038" s="11">
        <v>862.58</v>
      </c>
      <c r="Z2038" s="11"/>
      <c r="AB2038" s="11">
        <f t="shared" si="98"/>
        <v>632.82000000000005</v>
      </c>
      <c r="AC2038" s="204">
        <v>903.95</v>
      </c>
      <c r="AD2038" s="11"/>
      <c r="AE2038" s="4"/>
      <c r="AF2038" s="4"/>
    </row>
    <row r="2039" spans="1:32" x14ac:dyDescent="0.2">
      <c r="A2039" s="51"/>
      <c r="B2039" s="172"/>
      <c r="C2039" s="11" t="s">
        <v>330</v>
      </c>
      <c r="D2039" s="11"/>
      <c r="E2039" s="11" t="s">
        <v>100</v>
      </c>
      <c r="F2039" s="11">
        <v>556</v>
      </c>
      <c r="G2039" s="11"/>
      <c r="H2039" s="11">
        <f t="shared" si="97"/>
        <v>1.82</v>
      </c>
      <c r="I2039" s="11"/>
      <c r="J2039" s="11">
        <v>110.73</v>
      </c>
      <c r="K2039" s="11"/>
      <c r="M2039" s="11">
        <v>2</v>
      </c>
      <c r="N2039" s="64"/>
      <c r="P2039" s="189">
        <f t="shared" si="89"/>
        <v>55.365000000000002</v>
      </c>
      <c r="Q2039" s="11"/>
      <c r="R2039" s="11"/>
      <c r="S2039" s="11"/>
      <c r="T2039" s="166">
        <f t="shared" si="90"/>
        <v>278</v>
      </c>
      <c r="U2039" s="11"/>
      <c r="V2039" s="11"/>
      <c r="W2039" s="11"/>
      <c r="Y2039" s="11">
        <v>110.73</v>
      </c>
      <c r="Z2039" s="11"/>
      <c r="AB2039" s="11">
        <f t="shared" si="98"/>
        <v>81.239999999999995</v>
      </c>
      <c r="AC2039" s="204">
        <v>116.04</v>
      </c>
      <c r="AD2039" s="11"/>
      <c r="AE2039" s="4"/>
      <c r="AF2039" s="4"/>
    </row>
    <row r="2040" spans="1:32" x14ac:dyDescent="0.2">
      <c r="A2040" s="51"/>
      <c r="B2040" s="172"/>
      <c r="C2040" s="11" t="s">
        <v>331</v>
      </c>
      <c r="D2040" s="11"/>
      <c r="E2040" s="11" t="s">
        <v>332</v>
      </c>
      <c r="F2040" s="11">
        <v>7281</v>
      </c>
      <c r="G2040" s="11"/>
      <c r="H2040" s="11">
        <f t="shared" si="97"/>
        <v>23.82</v>
      </c>
      <c r="I2040" s="11"/>
      <c r="J2040" s="11">
        <v>863.65000000000009</v>
      </c>
      <c r="K2040" s="11"/>
      <c r="M2040" s="11">
        <v>9</v>
      </c>
      <c r="N2040" s="64"/>
      <c r="P2040" s="189">
        <f t="shared" si="89"/>
        <v>95.961111111111123</v>
      </c>
      <c r="Q2040" s="11"/>
      <c r="R2040" s="11"/>
      <c r="S2040" s="11"/>
      <c r="T2040" s="166">
        <f t="shared" si="90"/>
        <v>809</v>
      </c>
      <c r="U2040" s="11"/>
      <c r="V2040" s="11"/>
      <c r="W2040" s="11"/>
      <c r="Y2040" s="11">
        <v>863.65000000000009</v>
      </c>
      <c r="Z2040" s="11"/>
      <c r="AB2040" s="11">
        <f t="shared" si="98"/>
        <v>633.6</v>
      </c>
      <c r="AC2040" s="204">
        <v>905.07</v>
      </c>
      <c r="AD2040" s="11"/>
      <c r="AE2040" s="4"/>
      <c r="AF2040" s="4"/>
    </row>
    <row r="2041" spans="1:32" x14ac:dyDescent="0.2">
      <c r="A2041" s="51"/>
      <c r="B2041" s="172"/>
      <c r="C2041" s="11" t="s">
        <v>333</v>
      </c>
      <c r="D2041" s="11"/>
      <c r="E2041" s="11" t="s">
        <v>142</v>
      </c>
      <c r="F2041" s="11">
        <v>80267</v>
      </c>
      <c r="G2041" s="11"/>
      <c r="H2041" s="11">
        <f t="shared" si="97"/>
        <v>262.56</v>
      </c>
      <c r="I2041" s="11"/>
      <c r="J2041" s="11">
        <v>7782.329999999999</v>
      </c>
      <c r="K2041" s="11"/>
      <c r="M2041" s="11">
        <v>38</v>
      </c>
      <c r="N2041" s="64"/>
      <c r="P2041" s="189">
        <f t="shared" si="89"/>
        <v>204.79815789473682</v>
      </c>
      <c r="Q2041" s="11"/>
      <c r="R2041" s="11"/>
      <c r="S2041" s="11"/>
      <c r="T2041" s="166">
        <f t="shared" si="90"/>
        <v>2112.2894736842104</v>
      </c>
      <c r="U2041" s="11"/>
      <c r="V2041" s="11"/>
      <c r="W2041" s="11"/>
      <c r="Y2041" s="11">
        <v>7782.329999999999</v>
      </c>
      <c r="Z2041" s="11"/>
      <c r="AB2041" s="11">
        <f t="shared" si="98"/>
        <v>5709.38</v>
      </c>
      <c r="AC2041" s="204">
        <v>8155.58</v>
      </c>
      <c r="AD2041" s="11"/>
      <c r="AE2041" s="4"/>
      <c r="AF2041" s="4"/>
    </row>
    <row r="2042" spans="1:32" x14ac:dyDescent="0.2">
      <c r="A2042" s="51"/>
      <c r="B2042" s="172"/>
      <c r="C2042" s="11" t="s">
        <v>333</v>
      </c>
      <c r="D2042" s="11"/>
      <c r="E2042" s="11" t="s">
        <v>68</v>
      </c>
      <c r="F2042" s="11"/>
      <c r="G2042" s="11"/>
      <c r="H2042" s="11">
        <f t="shared" si="97"/>
        <v>0</v>
      </c>
      <c r="I2042" s="11"/>
      <c r="J2042" s="11">
        <v>15.97</v>
      </c>
      <c r="K2042" s="11"/>
      <c r="M2042" s="11">
        <v>1</v>
      </c>
      <c r="N2042" s="64"/>
      <c r="P2042" s="189">
        <f t="shared" si="89"/>
        <v>15.97</v>
      </c>
      <c r="Q2042" s="11"/>
      <c r="R2042" s="11"/>
      <c r="S2042" s="11"/>
      <c r="T2042" s="166">
        <f t="shared" si="90"/>
        <v>0</v>
      </c>
      <c r="U2042" s="11"/>
      <c r="V2042" s="11"/>
      <c r="W2042" s="11"/>
      <c r="Y2042" s="11">
        <v>15.97</v>
      </c>
      <c r="Z2042" s="11"/>
      <c r="AB2042" s="11">
        <f t="shared" si="98"/>
        <v>11.72</v>
      </c>
      <c r="AC2042" s="204">
        <v>16.739999999999998</v>
      </c>
      <c r="AD2042" s="11"/>
      <c r="AE2042" s="4"/>
      <c r="AF2042" s="4"/>
    </row>
    <row r="2043" spans="1:32" x14ac:dyDescent="0.2">
      <c r="A2043" s="51"/>
      <c r="B2043" s="172"/>
      <c r="C2043" s="11" t="s">
        <v>336</v>
      </c>
      <c r="D2043" s="11"/>
      <c r="E2043" s="11" t="s">
        <v>105</v>
      </c>
      <c r="F2043" s="11">
        <v>1603024</v>
      </c>
      <c r="G2043" s="11"/>
      <c r="H2043" s="11">
        <f t="shared" si="97"/>
        <v>5243.68</v>
      </c>
      <c r="I2043" s="11"/>
      <c r="J2043" s="11">
        <v>208069.0100000001</v>
      </c>
      <c r="K2043" s="11"/>
      <c r="M2043" s="11">
        <v>242</v>
      </c>
      <c r="N2043" s="64"/>
      <c r="P2043" s="189">
        <f t="shared" ref="P2043:P2294" si="99">J2043/M2043</f>
        <v>859.78929752066153</v>
      </c>
      <c r="Q2043" s="11"/>
      <c r="R2043" s="11"/>
      <c r="S2043" s="11"/>
      <c r="T2043" s="166">
        <f t="shared" ref="T2043:T2291" si="100">F2043/M2043</f>
        <v>6624.0661157024797</v>
      </c>
      <c r="U2043" s="11"/>
      <c r="V2043" s="11"/>
      <c r="W2043" s="11"/>
      <c r="Y2043" s="11">
        <v>208069.0100000001</v>
      </c>
      <c r="Z2043" s="11"/>
      <c r="AB2043" s="11">
        <f t="shared" si="98"/>
        <v>152646.54</v>
      </c>
      <c r="AC2043" s="204">
        <v>218048.27</v>
      </c>
      <c r="AD2043" s="11"/>
      <c r="AE2043" s="4"/>
      <c r="AF2043" s="4"/>
    </row>
    <row r="2044" spans="1:32" x14ac:dyDescent="0.2">
      <c r="A2044" s="51"/>
      <c r="B2044" s="172"/>
      <c r="C2044" s="11" t="s">
        <v>337</v>
      </c>
      <c r="D2044" s="11"/>
      <c r="E2044" s="11" t="s">
        <v>86</v>
      </c>
      <c r="F2044" s="11">
        <v>374086</v>
      </c>
      <c r="G2044" s="11"/>
      <c r="H2044" s="11">
        <f t="shared" si="97"/>
        <v>1223.68</v>
      </c>
      <c r="I2044" s="11"/>
      <c r="J2044" s="11">
        <v>51039.479999999989</v>
      </c>
      <c r="K2044" s="11"/>
      <c r="M2044" s="11">
        <v>187</v>
      </c>
      <c r="N2044" s="64"/>
      <c r="P2044" s="189">
        <f t="shared" si="99"/>
        <v>272.93839572192508</v>
      </c>
      <c r="Q2044" s="11"/>
      <c r="R2044" s="11"/>
      <c r="S2044" s="11"/>
      <c r="T2044" s="166">
        <f t="shared" si="100"/>
        <v>2000.4598930481284</v>
      </c>
      <c r="U2044" s="11"/>
      <c r="V2044" s="11"/>
      <c r="W2044" s="11"/>
      <c r="Y2044" s="11">
        <v>51039.479999999989</v>
      </c>
      <c r="Z2044" s="11"/>
      <c r="AB2044" s="11">
        <f t="shared" si="98"/>
        <v>37444.31</v>
      </c>
      <c r="AC2044" s="204">
        <v>53487.4</v>
      </c>
      <c r="AD2044" s="11"/>
      <c r="AE2044" s="4"/>
      <c r="AF2044" s="4"/>
    </row>
    <row r="2045" spans="1:32" x14ac:dyDescent="0.2">
      <c r="A2045" s="51"/>
      <c r="B2045" s="172"/>
      <c r="C2045" s="11" t="s">
        <v>338</v>
      </c>
      <c r="D2045" s="11"/>
      <c r="E2045" s="11" t="s">
        <v>197</v>
      </c>
      <c r="F2045" s="11">
        <v>4416</v>
      </c>
      <c r="G2045" s="11"/>
      <c r="H2045" s="11">
        <f t="shared" si="97"/>
        <v>14.45</v>
      </c>
      <c r="I2045" s="11"/>
      <c r="J2045" s="11">
        <v>927.05999999999983</v>
      </c>
      <c r="K2045" s="11"/>
      <c r="M2045" s="11">
        <v>12</v>
      </c>
      <c r="N2045" s="64"/>
      <c r="P2045" s="189">
        <f t="shared" si="99"/>
        <v>77.254999999999981</v>
      </c>
      <c r="Q2045" s="11"/>
      <c r="R2045" s="11"/>
      <c r="S2045" s="11"/>
      <c r="T2045" s="166">
        <f t="shared" si="100"/>
        <v>368</v>
      </c>
      <c r="U2045" s="11"/>
      <c r="V2045" s="11"/>
      <c r="W2045" s="11"/>
      <c r="Y2045" s="11">
        <v>927.05999999999983</v>
      </c>
      <c r="Z2045" s="11"/>
      <c r="AB2045" s="11">
        <f t="shared" si="98"/>
        <v>680.12</v>
      </c>
      <c r="AC2045" s="204">
        <v>971.52</v>
      </c>
      <c r="AD2045" s="11"/>
      <c r="AE2045" s="4"/>
      <c r="AF2045" s="4"/>
    </row>
    <row r="2046" spans="1:32" x14ac:dyDescent="0.2">
      <c r="A2046" s="51"/>
      <c r="B2046" s="172"/>
      <c r="C2046" s="11" t="s">
        <v>339</v>
      </c>
      <c r="D2046" s="11"/>
      <c r="E2046" s="11" t="s">
        <v>197</v>
      </c>
      <c r="F2046" s="11">
        <v>23949</v>
      </c>
      <c r="G2046" s="11"/>
      <c r="H2046" s="11">
        <f t="shared" si="97"/>
        <v>78.34</v>
      </c>
      <c r="I2046" s="11"/>
      <c r="J2046" s="11">
        <v>3499.2000000000003</v>
      </c>
      <c r="K2046" s="11"/>
      <c r="M2046" s="11">
        <v>15</v>
      </c>
      <c r="N2046" s="64"/>
      <c r="P2046" s="189">
        <f t="shared" si="99"/>
        <v>233.28000000000003</v>
      </c>
      <c r="Q2046" s="11"/>
      <c r="R2046" s="11"/>
      <c r="S2046" s="11"/>
      <c r="T2046" s="166">
        <f t="shared" si="100"/>
        <v>1596.6</v>
      </c>
      <c r="U2046" s="11"/>
      <c r="V2046" s="11"/>
      <c r="W2046" s="11"/>
      <c r="Y2046" s="11">
        <v>3499.2000000000003</v>
      </c>
      <c r="Z2046" s="11"/>
      <c r="AB2046" s="11">
        <f t="shared" si="98"/>
        <v>2567.13</v>
      </c>
      <c r="AC2046" s="204">
        <v>3667.03</v>
      </c>
      <c r="AD2046" s="11"/>
      <c r="AE2046" s="4"/>
      <c r="AF2046" s="4"/>
    </row>
    <row r="2047" spans="1:32" x14ac:dyDescent="0.2">
      <c r="A2047" s="51"/>
      <c r="B2047" s="172"/>
      <c r="C2047" s="11" t="s">
        <v>340</v>
      </c>
      <c r="D2047" s="11"/>
      <c r="E2047" s="11" t="s">
        <v>105</v>
      </c>
      <c r="F2047" s="11">
        <v>1515</v>
      </c>
      <c r="G2047" s="11"/>
      <c r="H2047" s="11">
        <f t="shared" si="97"/>
        <v>4.96</v>
      </c>
      <c r="I2047" s="11"/>
      <c r="J2047" s="11">
        <v>282.98</v>
      </c>
      <c r="K2047" s="11"/>
      <c r="M2047" s="11">
        <v>6</v>
      </c>
      <c r="N2047" s="64"/>
      <c r="P2047" s="189">
        <f t="shared" si="99"/>
        <v>47.163333333333334</v>
      </c>
      <c r="Q2047" s="11"/>
      <c r="R2047" s="11"/>
      <c r="S2047" s="11"/>
      <c r="T2047" s="166">
        <f t="shared" si="100"/>
        <v>252.5</v>
      </c>
      <c r="U2047" s="11"/>
      <c r="V2047" s="11"/>
      <c r="W2047" s="11"/>
      <c r="Y2047" s="11">
        <v>282.98</v>
      </c>
      <c r="Z2047" s="11"/>
      <c r="AB2047" s="11">
        <f t="shared" si="98"/>
        <v>207.6</v>
      </c>
      <c r="AC2047" s="204">
        <v>296.55</v>
      </c>
      <c r="AD2047" s="11"/>
      <c r="AE2047" s="4"/>
      <c r="AF2047" s="4"/>
    </row>
    <row r="2048" spans="1:32" x14ac:dyDescent="0.2">
      <c r="A2048" s="51"/>
      <c r="B2048" s="172"/>
      <c r="C2048" s="11" t="s">
        <v>341</v>
      </c>
      <c r="D2048" s="11"/>
      <c r="E2048" s="11" t="s">
        <v>188</v>
      </c>
      <c r="F2048" s="11">
        <v>52985</v>
      </c>
      <c r="G2048" s="11"/>
      <c r="H2048" s="11">
        <f t="shared" si="97"/>
        <v>173.32</v>
      </c>
      <c r="I2048" s="11"/>
      <c r="J2048" s="11">
        <v>8083.24</v>
      </c>
      <c r="K2048" s="11"/>
      <c r="M2048" s="11">
        <v>29</v>
      </c>
      <c r="N2048" s="64"/>
      <c r="P2048" s="189">
        <f t="shared" si="99"/>
        <v>278.73241379310343</v>
      </c>
      <c r="Q2048" s="11"/>
      <c r="R2048" s="11"/>
      <c r="S2048" s="11"/>
      <c r="T2048" s="166">
        <f t="shared" si="100"/>
        <v>1827.0689655172414</v>
      </c>
      <c r="U2048" s="11"/>
      <c r="V2048" s="11"/>
      <c r="W2048" s="11"/>
      <c r="Y2048" s="11">
        <v>8083.24</v>
      </c>
      <c r="Z2048" s="11"/>
      <c r="AB2048" s="11">
        <f t="shared" si="98"/>
        <v>5930.14</v>
      </c>
      <c r="AC2048" s="204">
        <v>8470.92</v>
      </c>
      <c r="AD2048" s="11"/>
      <c r="AE2048" s="4"/>
      <c r="AF2048" s="4"/>
    </row>
    <row r="2049" spans="1:32" x14ac:dyDescent="0.2">
      <c r="A2049" s="51"/>
      <c r="B2049" s="172"/>
      <c r="C2049" s="11" t="s">
        <v>342</v>
      </c>
      <c r="D2049" s="11"/>
      <c r="E2049" s="11" t="s">
        <v>105</v>
      </c>
      <c r="F2049" s="11">
        <v>61</v>
      </c>
      <c r="G2049" s="11"/>
      <c r="H2049" s="11">
        <f t="shared" si="97"/>
        <v>0.2</v>
      </c>
      <c r="I2049" s="11"/>
      <c r="J2049" s="11">
        <v>23.18</v>
      </c>
      <c r="K2049" s="11"/>
      <c r="M2049" s="11">
        <v>1</v>
      </c>
      <c r="N2049" s="64"/>
      <c r="P2049" s="189">
        <f t="shared" si="99"/>
        <v>23.18</v>
      </c>
      <c r="Q2049" s="11"/>
      <c r="R2049" s="11"/>
      <c r="S2049" s="11"/>
      <c r="T2049" s="166">
        <f t="shared" si="100"/>
        <v>61</v>
      </c>
      <c r="U2049" s="11"/>
      <c r="V2049" s="11"/>
      <c r="W2049" s="11"/>
      <c r="Y2049" s="11">
        <v>23.18</v>
      </c>
      <c r="Z2049" s="11"/>
      <c r="AB2049" s="11">
        <f t="shared" si="98"/>
        <v>17.010000000000002</v>
      </c>
      <c r="AC2049" s="204">
        <v>24.29</v>
      </c>
      <c r="AD2049" s="11"/>
      <c r="AE2049" s="4"/>
      <c r="AF2049" s="4"/>
    </row>
    <row r="2050" spans="1:32" x14ac:dyDescent="0.2">
      <c r="A2050" s="51"/>
      <c r="B2050" s="172"/>
      <c r="C2050" s="11" t="s">
        <v>343</v>
      </c>
      <c r="D2050" s="11"/>
      <c r="E2050" s="11" t="s">
        <v>86</v>
      </c>
      <c r="F2050" s="11">
        <v>175</v>
      </c>
      <c r="G2050" s="11"/>
      <c r="H2050" s="11">
        <f t="shared" si="97"/>
        <v>0.56999999999999995</v>
      </c>
      <c r="I2050" s="11"/>
      <c r="J2050" s="11">
        <v>42.47</v>
      </c>
      <c r="K2050" s="11"/>
      <c r="M2050" s="11">
        <v>1</v>
      </c>
      <c r="N2050" s="64"/>
      <c r="P2050" s="189">
        <f t="shared" si="99"/>
        <v>42.47</v>
      </c>
      <c r="Q2050" s="11"/>
      <c r="R2050" s="11"/>
      <c r="S2050" s="11"/>
      <c r="T2050" s="166">
        <f t="shared" si="100"/>
        <v>175</v>
      </c>
      <c r="U2050" s="11"/>
      <c r="V2050" s="11"/>
      <c r="W2050" s="11"/>
      <c r="Y2050" s="11">
        <v>42.47</v>
      </c>
      <c r="Z2050" s="11"/>
      <c r="AB2050" s="11">
        <f t="shared" si="98"/>
        <v>31.16</v>
      </c>
      <c r="AC2050" s="204">
        <v>44.51</v>
      </c>
      <c r="AD2050" s="11"/>
      <c r="AE2050" s="4"/>
      <c r="AF2050" s="4"/>
    </row>
    <row r="2051" spans="1:32" x14ac:dyDescent="0.2">
      <c r="A2051" s="51"/>
      <c r="B2051" s="172"/>
      <c r="C2051" s="11" t="s">
        <v>602</v>
      </c>
      <c r="D2051" s="11"/>
      <c r="E2051" s="11" t="s">
        <v>183</v>
      </c>
      <c r="F2051" s="11">
        <v>387</v>
      </c>
      <c r="G2051" s="11"/>
      <c r="H2051" s="11">
        <f t="shared" si="97"/>
        <v>1.27</v>
      </c>
      <c r="I2051" s="11"/>
      <c r="J2051" s="11">
        <v>230.18</v>
      </c>
      <c r="K2051" s="11"/>
      <c r="M2051" s="11">
        <v>4</v>
      </c>
      <c r="N2051" s="64"/>
      <c r="P2051" s="189">
        <f t="shared" si="99"/>
        <v>57.545000000000002</v>
      </c>
      <c r="Q2051" s="11"/>
      <c r="R2051" s="11"/>
      <c r="S2051" s="11"/>
      <c r="T2051" s="166">
        <f t="shared" si="100"/>
        <v>96.75</v>
      </c>
      <c r="U2051" s="11"/>
      <c r="V2051" s="11"/>
      <c r="W2051" s="11"/>
      <c r="Y2051" s="11">
        <v>230.18</v>
      </c>
      <c r="Z2051" s="11"/>
      <c r="AB2051" s="11">
        <f t="shared" si="98"/>
        <v>168.87</v>
      </c>
      <c r="AC2051" s="204">
        <v>241.22</v>
      </c>
      <c r="AD2051" s="11"/>
      <c r="AE2051" s="4"/>
      <c r="AF2051" s="4"/>
    </row>
    <row r="2052" spans="1:32" x14ac:dyDescent="0.2">
      <c r="A2052" s="51"/>
      <c r="B2052" s="172"/>
      <c r="C2052" s="11" t="s">
        <v>602</v>
      </c>
      <c r="D2052" s="11"/>
      <c r="E2052" s="11" t="s">
        <v>231</v>
      </c>
      <c r="F2052" s="11">
        <v>58</v>
      </c>
      <c r="G2052" s="11"/>
      <c r="H2052" s="11">
        <f t="shared" ref="H2052:H2115" si="101">ROUND($H$2358*F2052/$F$2358,2)</f>
        <v>0.19</v>
      </c>
      <c r="I2052" s="11"/>
      <c r="J2052" s="11">
        <v>33.78</v>
      </c>
      <c r="K2052" s="11"/>
      <c r="M2052" s="11">
        <v>1</v>
      </c>
      <c r="N2052" s="64"/>
      <c r="P2052" s="189">
        <f t="shared" si="99"/>
        <v>33.78</v>
      </c>
      <c r="Q2052" s="11"/>
      <c r="R2052" s="11"/>
      <c r="S2052" s="11"/>
      <c r="T2052" s="166">
        <f t="shared" si="100"/>
        <v>58</v>
      </c>
      <c r="U2052" s="11"/>
      <c r="V2052" s="11"/>
      <c r="W2052" s="11"/>
      <c r="Y2052" s="11">
        <v>33.78</v>
      </c>
      <c r="Z2052" s="11"/>
      <c r="AB2052" s="11">
        <f t="shared" ref="AB2052:AB2115" si="102">ROUND(AB$2358*$Y2052/$Y$2358,2)</f>
        <v>24.78</v>
      </c>
      <c r="AC2052" s="204">
        <v>35.4</v>
      </c>
      <c r="AD2052" s="11"/>
      <c r="AE2052" s="4"/>
      <c r="AF2052" s="4"/>
    </row>
    <row r="2053" spans="1:32" x14ac:dyDescent="0.2">
      <c r="A2053" s="51"/>
      <c r="B2053" s="172"/>
      <c r="C2053" s="11" t="s">
        <v>344</v>
      </c>
      <c r="D2053" s="11"/>
      <c r="E2053" s="11" t="s">
        <v>345</v>
      </c>
      <c r="F2053" s="11">
        <v>1002001</v>
      </c>
      <c r="G2053" s="11"/>
      <c r="H2053" s="11">
        <f t="shared" si="101"/>
        <v>3277.66</v>
      </c>
      <c r="I2053" s="11"/>
      <c r="J2053" s="11">
        <v>85733.389999999941</v>
      </c>
      <c r="K2053" s="11"/>
      <c r="M2053" s="11">
        <v>156</v>
      </c>
      <c r="N2053" s="64"/>
      <c r="P2053" s="189">
        <f t="shared" si="99"/>
        <v>549.57301282051242</v>
      </c>
      <c r="Q2053" s="11"/>
      <c r="R2053" s="11"/>
      <c r="S2053" s="11"/>
      <c r="T2053" s="166">
        <f t="shared" si="100"/>
        <v>6423.083333333333</v>
      </c>
      <c r="U2053" s="11"/>
      <c r="V2053" s="11"/>
      <c r="W2053" s="11"/>
      <c r="Y2053" s="11">
        <v>85733.389999999941</v>
      </c>
      <c r="Z2053" s="11"/>
      <c r="AB2053" s="11">
        <f t="shared" si="102"/>
        <v>62896.95</v>
      </c>
      <c r="AC2053" s="204">
        <v>89845.28</v>
      </c>
      <c r="AD2053" s="11"/>
      <c r="AE2053" s="4"/>
      <c r="AF2053" s="4"/>
    </row>
    <row r="2054" spans="1:32" x14ac:dyDescent="0.2">
      <c r="A2054" s="51"/>
      <c r="B2054" s="172"/>
      <c r="C2054" s="11" t="s">
        <v>346</v>
      </c>
      <c r="D2054" s="11"/>
      <c r="E2054" s="11" t="s">
        <v>183</v>
      </c>
      <c r="F2054" s="11">
        <v>534348</v>
      </c>
      <c r="G2054" s="11"/>
      <c r="H2054" s="11">
        <f t="shared" si="101"/>
        <v>1747.92</v>
      </c>
      <c r="I2054" s="11"/>
      <c r="J2054" s="11">
        <v>59133.500000000036</v>
      </c>
      <c r="K2054" s="11"/>
      <c r="M2054" s="11">
        <v>130</v>
      </c>
      <c r="N2054" s="64"/>
      <c r="P2054" s="189">
        <f t="shared" si="99"/>
        <v>454.87307692307718</v>
      </c>
      <c r="Q2054" s="11"/>
      <c r="R2054" s="11"/>
      <c r="S2054" s="11"/>
      <c r="T2054" s="166">
        <f t="shared" si="100"/>
        <v>4110.3692307692309</v>
      </c>
      <c r="U2054" s="11"/>
      <c r="V2054" s="11"/>
      <c r="W2054" s="11"/>
      <c r="Y2054" s="11">
        <v>59133.500000000036</v>
      </c>
      <c r="Z2054" s="11"/>
      <c r="AB2054" s="11">
        <f t="shared" si="102"/>
        <v>43382.36</v>
      </c>
      <c r="AC2054" s="204">
        <v>61969.62</v>
      </c>
      <c r="AD2054" s="11"/>
      <c r="AE2054" s="4"/>
      <c r="AF2054" s="4"/>
    </row>
    <row r="2055" spans="1:32" x14ac:dyDescent="0.2">
      <c r="A2055" s="51"/>
      <c r="B2055" s="172"/>
      <c r="C2055" s="11" t="s">
        <v>347</v>
      </c>
      <c r="D2055" s="11"/>
      <c r="E2055" s="11" t="s">
        <v>91</v>
      </c>
      <c r="F2055" s="11">
        <v>2210</v>
      </c>
      <c r="G2055" s="11"/>
      <c r="H2055" s="11">
        <f t="shared" si="101"/>
        <v>7.23</v>
      </c>
      <c r="I2055" s="11"/>
      <c r="J2055" s="11">
        <v>439.13</v>
      </c>
      <c r="K2055" s="11"/>
      <c r="M2055" s="11">
        <v>8</v>
      </c>
      <c r="N2055" s="64"/>
      <c r="P2055" s="189">
        <f t="shared" si="99"/>
        <v>54.891249999999999</v>
      </c>
      <c r="Q2055" s="11"/>
      <c r="R2055" s="11"/>
      <c r="S2055" s="11"/>
      <c r="T2055" s="166">
        <f t="shared" si="100"/>
        <v>276.25</v>
      </c>
      <c r="U2055" s="11"/>
      <c r="V2055" s="11"/>
      <c r="W2055" s="11"/>
      <c r="Y2055" s="11">
        <v>439.13</v>
      </c>
      <c r="Z2055" s="11"/>
      <c r="AB2055" s="11">
        <f t="shared" si="102"/>
        <v>322.16000000000003</v>
      </c>
      <c r="AC2055" s="204">
        <v>460.19</v>
      </c>
      <c r="AD2055" s="11"/>
      <c r="AE2055" s="4"/>
      <c r="AF2055" s="4"/>
    </row>
    <row r="2056" spans="1:32" x14ac:dyDescent="0.2">
      <c r="A2056" s="51"/>
      <c r="B2056" s="172"/>
      <c r="C2056" s="11" t="s">
        <v>348</v>
      </c>
      <c r="D2056" s="11"/>
      <c r="E2056" s="11" t="s">
        <v>91</v>
      </c>
      <c r="F2056" s="11">
        <v>-888</v>
      </c>
      <c r="G2056" s="11"/>
      <c r="H2056" s="11">
        <f t="shared" si="101"/>
        <v>-2.9</v>
      </c>
      <c r="I2056" s="11"/>
      <c r="J2056" s="11">
        <v>-97.85</v>
      </c>
      <c r="K2056" s="11"/>
      <c r="M2056" s="11">
        <v>1</v>
      </c>
      <c r="N2056" s="64"/>
      <c r="P2056" s="189">
        <f t="shared" si="99"/>
        <v>-97.85</v>
      </c>
      <c r="Q2056" s="11"/>
      <c r="R2056" s="11"/>
      <c r="S2056" s="11"/>
      <c r="T2056" s="166">
        <f t="shared" si="100"/>
        <v>-888</v>
      </c>
      <c r="U2056" s="11"/>
      <c r="V2056" s="11"/>
      <c r="W2056" s="11"/>
      <c r="Y2056" s="11">
        <v>-97.85</v>
      </c>
      <c r="Z2056" s="11"/>
      <c r="AB2056" s="11">
        <f t="shared" si="102"/>
        <v>-71.790000000000006</v>
      </c>
      <c r="AC2056" s="204">
        <v>-102.54</v>
      </c>
      <c r="AD2056" s="11"/>
      <c r="AE2056" s="4"/>
      <c r="AF2056" s="4"/>
    </row>
    <row r="2057" spans="1:32" x14ac:dyDescent="0.2">
      <c r="A2057" s="51"/>
      <c r="B2057" s="172"/>
      <c r="C2057" s="11" t="s">
        <v>349</v>
      </c>
      <c r="D2057" s="11"/>
      <c r="E2057" s="11" t="s">
        <v>70</v>
      </c>
      <c r="F2057" s="11">
        <v>176</v>
      </c>
      <c r="G2057" s="11"/>
      <c r="H2057" s="11">
        <f t="shared" si="101"/>
        <v>0.57999999999999996</v>
      </c>
      <c r="I2057" s="11"/>
      <c r="J2057" s="11">
        <v>87.52</v>
      </c>
      <c r="K2057" s="11"/>
      <c r="M2057" s="11">
        <v>2</v>
      </c>
      <c r="N2057" s="64"/>
      <c r="P2057" s="189">
        <f t="shared" si="99"/>
        <v>43.76</v>
      </c>
      <c r="Q2057" s="11"/>
      <c r="R2057" s="11"/>
      <c r="S2057" s="11"/>
      <c r="T2057" s="166">
        <f t="shared" si="100"/>
        <v>88</v>
      </c>
      <c r="U2057" s="11"/>
      <c r="V2057" s="11"/>
      <c r="W2057" s="11"/>
      <c r="Y2057" s="11">
        <v>87.52</v>
      </c>
      <c r="Z2057" s="11"/>
      <c r="AB2057" s="11">
        <f t="shared" si="102"/>
        <v>64.209999999999994</v>
      </c>
      <c r="AC2057" s="204">
        <v>91.72</v>
      </c>
      <c r="AD2057" s="11"/>
      <c r="AE2057" s="4"/>
      <c r="AF2057" s="4"/>
    </row>
    <row r="2058" spans="1:32" x14ac:dyDescent="0.2">
      <c r="A2058" s="51"/>
      <c r="B2058" s="172"/>
      <c r="C2058" s="11" t="s">
        <v>350</v>
      </c>
      <c r="D2058" s="11"/>
      <c r="E2058" s="11" t="s">
        <v>151</v>
      </c>
      <c r="F2058" s="11">
        <v>200793</v>
      </c>
      <c r="G2058" s="11"/>
      <c r="H2058" s="11">
        <f t="shared" si="101"/>
        <v>656.82</v>
      </c>
      <c r="I2058" s="11"/>
      <c r="J2058" s="11">
        <v>28146.290000000005</v>
      </c>
      <c r="K2058" s="11"/>
      <c r="M2058" s="11">
        <v>121</v>
      </c>
      <c r="N2058" s="64"/>
      <c r="P2058" s="189">
        <f t="shared" si="99"/>
        <v>232.61396694214881</v>
      </c>
      <c r="Q2058" s="11"/>
      <c r="R2058" s="11"/>
      <c r="S2058" s="11"/>
      <c r="T2058" s="166">
        <f t="shared" si="100"/>
        <v>1659.4462809917356</v>
      </c>
      <c r="U2058" s="11"/>
      <c r="V2058" s="11"/>
      <c r="W2058" s="11"/>
      <c r="Y2058" s="11">
        <v>28146.290000000005</v>
      </c>
      <c r="Z2058" s="11"/>
      <c r="AB2058" s="11">
        <f t="shared" si="102"/>
        <v>20649.080000000002</v>
      </c>
      <c r="AC2058" s="204">
        <v>29496.22</v>
      </c>
      <c r="AD2058" s="11"/>
      <c r="AE2058" s="4"/>
      <c r="AF2058" s="4"/>
    </row>
    <row r="2059" spans="1:32" x14ac:dyDescent="0.2">
      <c r="A2059" s="51"/>
      <c r="B2059" s="172"/>
      <c r="C2059" s="11" t="s">
        <v>351</v>
      </c>
      <c r="D2059" s="11"/>
      <c r="E2059" s="11" t="s">
        <v>171</v>
      </c>
      <c r="F2059" s="11">
        <v>58083</v>
      </c>
      <c r="G2059" s="11"/>
      <c r="H2059" s="11">
        <f t="shared" si="101"/>
        <v>190</v>
      </c>
      <c r="I2059" s="11"/>
      <c r="J2059" s="11">
        <v>9866.9200000000037</v>
      </c>
      <c r="K2059" s="11"/>
      <c r="M2059" s="11">
        <v>49</v>
      </c>
      <c r="N2059" s="64"/>
      <c r="P2059" s="189">
        <f t="shared" si="99"/>
        <v>201.36571428571438</v>
      </c>
      <c r="Q2059" s="11"/>
      <c r="R2059" s="11"/>
      <c r="S2059" s="11"/>
      <c r="T2059" s="166">
        <f t="shared" si="100"/>
        <v>1185.3673469387754</v>
      </c>
      <c r="U2059" s="11"/>
      <c r="V2059" s="11"/>
      <c r="W2059" s="11"/>
      <c r="Y2059" s="11">
        <v>9866.9200000000037</v>
      </c>
      <c r="Z2059" s="11"/>
      <c r="AB2059" s="11">
        <f t="shared" si="102"/>
        <v>7238.71</v>
      </c>
      <c r="AC2059" s="204">
        <v>10340.15</v>
      </c>
      <c r="AD2059" s="11"/>
      <c r="AE2059" s="4"/>
      <c r="AF2059" s="4"/>
    </row>
    <row r="2060" spans="1:32" x14ac:dyDescent="0.2">
      <c r="A2060" s="51"/>
      <c r="B2060" s="172"/>
      <c r="C2060" s="11" t="s">
        <v>352</v>
      </c>
      <c r="D2060" s="11"/>
      <c r="E2060" s="11" t="s">
        <v>199</v>
      </c>
      <c r="F2060" s="11">
        <v>766446</v>
      </c>
      <c r="G2060" s="11"/>
      <c r="H2060" s="11">
        <f t="shared" si="101"/>
        <v>2507.14</v>
      </c>
      <c r="I2060" s="11"/>
      <c r="J2060" s="11">
        <v>63530.10000000002</v>
      </c>
      <c r="K2060" s="11"/>
      <c r="M2060" s="11">
        <v>135</v>
      </c>
      <c r="N2060" s="64"/>
      <c r="P2060" s="189">
        <f t="shared" si="99"/>
        <v>470.59333333333348</v>
      </c>
      <c r="Q2060" s="11"/>
      <c r="R2060" s="11"/>
      <c r="S2060" s="11"/>
      <c r="T2060" s="166">
        <f t="shared" si="100"/>
        <v>5677.3777777777777</v>
      </c>
      <c r="U2060" s="11"/>
      <c r="V2060" s="11"/>
      <c r="W2060" s="11"/>
      <c r="Y2060" s="11">
        <v>63530.10000000002</v>
      </c>
      <c r="Z2060" s="11"/>
      <c r="AB2060" s="11">
        <f t="shared" si="102"/>
        <v>46607.85</v>
      </c>
      <c r="AC2060" s="204">
        <v>66577.09</v>
      </c>
      <c r="AD2060" s="11"/>
      <c r="AE2060" s="4"/>
      <c r="AF2060" s="4"/>
    </row>
    <row r="2061" spans="1:32" x14ac:dyDescent="0.2">
      <c r="A2061" s="51"/>
      <c r="B2061" s="172"/>
      <c r="C2061" s="11" t="s">
        <v>353</v>
      </c>
      <c r="D2061" s="11"/>
      <c r="E2061" s="11" t="s">
        <v>117</v>
      </c>
      <c r="F2061" s="11">
        <v>69189</v>
      </c>
      <c r="G2061" s="11"/>
      <c r="H2061" s="11">
        <f t="shared" si="101"/>
        <v>226.33</v>
      </c>
      <c r="I2061" s="11"/>
      <c r="J2061" s="11">
        <v>9562.4299999999985</v>
      </c>
      <c r="K2061" s="11"/>
      <c r="M2061" s="11">
        <v>14</v>
      </c>
      <c r="N2061" s="64"/>
      <c r="P2061" s="189">
        <f t="shared" si="99"/>
        <v>683.03071428571423</v>
      </c>
      <c r="Q2061" s="11"/>
      <c r="R2061" s="11"/>
      <c r="S2061" s="11"/>
      <c r="T2061" s="166">
        <f t="shared" si="100"/>
        <v>4942.0714285714284</v>
      </c>
      <c r="U2061" s="11"/>
      <c r="V2061" s="11"/>
      <c r="W2061" s="11"/>
      <c r="Y2061" s="11">
        <v>9562.4299999999985</v>
      </c>
      <c r="Z2061" s="11"/>
      <c r="AB2061" s="11">
        <f t="shared" si="102"/>
        <v>7015.33</v>
      </c>
      <c r="AC2061" s="204">
        <v>10021.06</v>
      </c>
      <c r="AD2061" s="11"/>
      <c r="AE2061" s="4"/>
      <c r="AF2061" s="4"/>
    </row>
    <row r="2062" spans="1:32" x14ac:dyDescent="0.2">
      <c r="A2062" s="51"/>
      <c r="B2062" s="172"/>
      <c r="C2062" s="11" t="s">
        <v>354</v>
      </c>
      <c r="D2062" s="11"/>
      <c r="E2062" s="11" t="s">
        <v>62</v>
      </c>
      <c r="F2062" s="11">
        <v>4674</v>
      </c>
      <c r="G2062" s="11"/>
      <c r="H2062" s="11">
        <f t="shared" si="101"/>
        <v>15.29</v>
      </c>
      <c r="I2062" s="11"/>
      <c r="J2062" s="11">
        <v>356.35</v>
      </c>
      <c r="K2062" s="11"/>
      <c r="M2062" s="11">
        <v>1</v>
      </c>
      <c r="N2062" s="64"/>
      <c r="P2062" s="189">
        <f t="shared" si="99"/>
        <v>356.35</v>
      </c>
      <c r="Q2062" s="11"/>
      <c r="R2062" s="11"/>
      <c r="S2062" s="11"/>
      <c r="T2062" s="166">
        <f t="shared" si="100"/>
        <v>4674</v>
      </c>
      <c r="U2062" s="11"/>
      <c r="V2062" s="11"/>
      <c r="W2062" s="11"/>
      <c r="Y2062" s="11">
        <v>356.35</v>
      </c>
      <c r="Z2062" s="11"/>
      <c r="AB2062" s="11">
        <f t="shared" si="102"/>
        <v>261.43</v>
      </c>
      <c r="AC2062" s="204">
        <v>373.44</v>
      </c>
      <c r="AD2062" s="11"/>
      <c r="AE2062" s="4"/>
      <c r="AF2062" s="4"/>
    </row>
    <row r="2063" spans="1:32" x14ac:dyDescent="0.2">
      <c r="A2063" s="51"/>
      <c r="B2063" s="172"/>
      <c r="C2063" s="11" t="s">
        <v>354</v>
      </c>
      <c r="D2063" s="11"/>
      <c r="E2063" s="11" t="s">
        <v>63</v>
      </c>
      <c r="F2063" s="11">
        <v>10903</v>
      </c>
      <c r="G2063" s="11"/>
      <c r="H2063" s="11">
        <f t="shared" si="101"/>
        <v>35.659999999999997</v>
      </c>
      <c r="I2063" s="11"/>
      <c r="J2063" s="11">
        <v>788.1</v>
      </c>
      <c r="K2063" s="11"/>
      <c r="M2063" s="11">
        <v>1</v>
      </c>
      <c r="N2063" s="64"/>
      <c r="P2063" s="189">
        <f t="shared" si="99"/>
        <v>788.1</v>
      </c>
      <c r="Q2063" s="11"/>
      <c r="R2063" s="11"/>
      <c r="S2063" s="11"/>
      <c r="T2063" s="166">
        <f t="shared" si="100"/>
        <v>10903</v>
      </c>
      <c r="U2063" s="11"/>
      <c r="V2063" s="11"/>
      <c r="W2063" s="11"/>
      <c r="Y2063" s="11">
        <v>788.1</v>
      </c>
      <c r="Z2063" s="11"/>
      <c r="AB2063" s="11">
        <f t="shared" si="102"/>
        <v>578.17999999999995</v>
      </c>
      <c r="AC2063" s="204">
        <v>825.9</v>
      </c>
      <c r="AD2063" s="11"/>
      <c r="AE2063" s="4"/>
      <c r="AF2063" s="4"/>
    </row>
    <row r="2064" spans="1:32" x14ac:dyDescent="0.2">
      <c r="A2064" s="51"/>
      <c r="B2064" s="172"/>
      <c r="C2064" s="11" t="s">
        <v>354</v>
      </c>
      <c r="D2064" s="11"/>
      <c r="E2064" s="11" t="s">
        <v>355</v>
      </c>
      <c r="F2064" s="11">
        <v>18037</v>
      </c>
      <c r="G2064" s="11"/>
      <c r="H2064" s="11">
        <f t="shared" si="101"/>
        <v>59</v>
      </c>
      <c r="I2064" s="11"/>
      <c r="J2064" s="11">
        <v>3772.23</v>
      </c>
      <c r="K2064" s="11"/>
      <c r="M2064" s="11">
        <v>12</v>
      </c>
      <c r="N2064" s="64"/>
      <c r="P2064" s="189">
        <f t="shared" si="99"/>
        <v>314.35250000000002</v>
      </c>
      <c r="Q2064" s="11"/>
      <c r="R2064" s="11"/>
      <c r="S2064" s="11"/>
      <c r="T2064" s="166">
        <f t="shared" si="100"/>
        <v>1503.0833333333333</v>
      </c>
      <c r="U2064" s="11"/>
      <c r="V2064" s="11"/>
      <c r="W2064" s="11"/>
      <c r="Y2064" s="11">
        <v>3772.23</v>
      </c>
      <c r="Z2064" s="11"/>
      <c r="AB2064" s="11">
        <f t="shared" si="102"/>
        <v>2767.44</v>
      </c>
      <c r="AC2064" s="204">
        <v>3953.15</v>
      </c>
      <c r="AD2064" s="11"/>
      <c r="AE2064" s="4"/>
      <c r="AF2064" s="4"/>
    </row>
    <row r="2065" spans="1:32" x14ac:dyDescent="0.2">
      <c r="A2065" s="51"/>
      <c r="B2065" s="172"/>
      <c r="C2065" s="11" t="s">
        <v>356</v>
      </c>
      <c r="D2065" s="11"/>
      <c r="E2065" s="11" t="s">
        <v>107</v>
      </c>
      <c r="F2065" s="11">
        <v>2161</v>
      </c>
      <c r="G2065" s="11"/>
      <c r="H2065" s="11">
        <f t="shared" si="101"/>
        <v>7.07</v>
      </c>
      <c r="I2065" s="11"/>
      <c r="J2065" s="11">
        <v>429.69</v>
      </c>
      <c r="K2065" s="11"/>
      <c r="M2065" s="11">
        <v>6</v>
      </c>
      <c r="N2065" s="64"/>
      <c r="P2065" s="189">
        <f t="shared" si="99"/>
        <v>71.614999999999995</v>
      </c>
      <c r="Q2065" s="11"/>
      <c r="R2065" s="11"/>
      <c r="S2065" s="11"/>
      <c r="T2065" s="166">
        <f t="shared" si="100"/>
        <v>360.16666666666669</v>
      </c>
      <c r="U2065" s="11"/>
      <c r="V2065" s="11"/>
      <c r="W2065" s="11"/>
      <c r="Y2065" s="11">
        <v>429.69</v>
      </c>
      <c r="Z2065" s="11"/>
      <c r="AB2065" s="11">
        <f t="shared" si="102"/>
        <v>315.24</v>
      </c>
      <c r="AC2065" s="204">
        <v>450.3</v>
      </c>
      <c r="AD2065" s="11"/>
      <c r="AE2065" s="4"/>
      <c r="AF2065" s="4"/>
    </row>
    <row r="2066" spans="1:32" x14ac:dyDescent="0.2">
      <c r="A2066" s="51"/>
      <c r="B2066" s="172"/>
      <c r="C2066" s="11" t="s">
        <v>357</v>
      </c>
      <c r="D2066" s="11"/>
      <c r="E2066" s="11" t="s">
        <v>124</v>
      </c>
      <c r="F2066" s="11">
        <v>21</v>
      </c>
      <c r="G2066" s="11"/>
      <c r="H2066" s="11">
        <f t="shared" si="101"/>
        <v>7.0000000000000007E-2</v>
      </c>
      <c r="I2066" s="11"/>
      <c r="J2066" s="11">
        <v>16.57</v>
      </c>
      <c r="K2066" s="11"/>
      <c r="M2066" s="11">
        <v>1</v>
      </c>
      <c r="N2066" s="64"/>
      <c r="P2066" s="189">
        <f t="shared" si="99"/>
        <v>16.57</v>
      </c>
      <c r="Q2066" s="11"/>
      <c r="R2066" s="11"/>
      <c r="S2066" s="11"/>
      <c r="T2066" s="166">
        <f t="shared" si="100"/>
        <v>21</v>
      </c>
      <c r="U2066" s="11"/>
      <c r="V2066" s="11"/>
      <c r="W2066" s="11"/>
      <c r="Y2066" s="11">
        <v>16.57</v>
      </c>
      <c r="Z2066" s="11"/>
      <c r="AB2066" s="11">
        <f t="shared" si="102"/>
        <v>12.16</v>
      </c>
      <c r="AC2066" s="204">
        <v>17.36</v>
      </c>
      <c r="AD2066" s="11"/>
      <c r="AE2066" s="4"/>
      <c r="AF2066" s="4"/>
    </row>
    <row r="2067" spans="1:32" x14ac:dyDescent="0.2">
      <c r="A2067" s="51"/>
      <c r="B2067" s="172"/>
      <c r="C2067" s="11" t="s">
        <v>357</v>
      </c>
      <c r="D2067" s="11"/>
      <c r="E2067" s="11" t="s">
        <v>358</v>
      </c>
      <c r="F2067" s="11">
        <v>1507911</v>
      </c>
      <c r="G2067" s="11"/>
      <c r="H2067" s="11">
        <f t="shared" si="101"/>
        <v>4932.55</v>
      </c>
      <c r="I2067" s="11"/>
      <c r="J2067" s="11">
        <v>84317.840000000055</v>
      </c>
      <c r="K2067" s="11"/>
      <c r="M2067" s="11">
        <v>61</v>
      </c>
      <c r="N2067" s="64"/>
      <c r="P2067" s="189">
        <f t="shared" si="99"/>
        <v>1382.2596721311484</v>
      </c>
      <c r="Q2067" s="11"/>
      <c r="R2067" s="11"/>
      <c r="S2067" s="11"/>
      <c r="T2067" s="166">
        <f t="shared" si="100"/>
        <v>24719.852459016394</v>
      </c>
      <c r="U2067" s="11"/>
      <c r="V2067" s="11"/>
      <c r="W2067" s="11"/>
      <c r="Y2067" s="11">
        <v>84317.840000000055</v>
      </c>
      <c r="Z2067" s="11"/>
      <c r="AB2067" s="11">
        <f t="shared" si="102"/>
        <v>61858.45</v>
      </c>
      <c r="AC2067" s="204">
        <v>88361.83</v>
      </c>
      <c r="AD2067" s="11"/>
      <c r="AE2067" s="4"/>
      <c r="AF2067" s="4"/>
    </row>
    <row r="2068" spans="1:32" x14ac:dyDescent="0.2">
      <c r="A2068" s="51"/>
      <c r="B2068" s="172"/>
      <c r="C2068" s="11" t="s">
        <v>357</v>
      </c>
      <c r="D2068" s="11"/>
      <c r="E2068" s="11" t="s">
        <v>359</v>
      </c>
      <c r="F2068" s="11">
        <v>384</v>
      </c>
      <c r="G2068" s="11"/>
      <c r="H2068" s="11">
        <f t="shared" si="101"/>
        <v>1.26</v>
      </c>
      <c r="I2068" s="11"/>
      <c r="J2068" s="11">
        <v>25.92</v>
      </c>
      <c r="K2068" s="11"/>
      <c r="M2068" s="11">
        <v>1</v>
      </c>
      <c r="N2068" s="64"/>
      <c r="P2068" s="189">
        <f t="shared" si="99"/>
        <v>25.92</v>
      </c>
      <c r="Q2068" s="11"/>
      <c r="R2068" s="11"/>
      <c r="S2068" s="11"/>
      <c r="T2068" s="166">
        <f t="shared" si="100"/>
        <v>384</v>
      </c>
      <c r="U2068" s="11"/>
      <c r="V2068" s="11"/>
      <c r="W2068" s="11"/>
      <c r="Y2068" s="11">
        <v>25.92</v>
      </c>
      <c r="Z2068" s="11"/>
      <c r="AB2068" s="11">
        <f t="shared" si="102"/>
        <v>19.02</v>
      </c>
      <c r="AC2068" s="204">
        <v>27.16</v>
      </c>
      <c r="AD2068" s="11"/>
      <c r="AE2068" s="4"/>
      <c r="AF2068" s="4"/>
    </row>
    <row r="2069" spans="1:32" x14ac:dyDescent="0.2">
      <c r="A2069" s="51"/>
      <c r="B2069" s="172"/>
      <c r="C2069" s="11" t="s">
        <v>360</v>
      </c>
      <c r="D2069" s="11"/>
      <c r="E2069" s="11" t="s">
        <v>199</v>
      </c>
      <c r="F2069" s="11">
        <v>1703940</v>
      </c>
      <c r="G2069" s="11"/>
      <c r="H2069" s="11">
        <f t="shared" si="101"/>
        <v>5573.79</v>
      </c>
      <c r="I2069" s="11"/>
      <c r="J2069" s="11">
        <v>246928.0300000002</v>
      </c>
      <c r="K2069" s="11"/>
      <c r="M2069" s="11">
        <v>738</v>
      </c>
      <c r="N2069" s="64"/>
      <c r="P2069" s="189">
        <f t="shared" si="99"/>
        <v>334.59082655826586</v>
      </c>
      <c r="Q2069" s="11"/>
      <c r="R2069" s="11"/>
      <c r="S2069" s="11"/>
      <c r="T2069" s="166">
        <f t="shared" si="100"/>
        <v>2308.8617886178863</v>
      </c>
      <c r="U2069" s="11"/>
      <c r="V2069" s="11"/>
      <c r="W2069" s="11"/>
      <c r="Y2069" s="11">
        <v>246928.0300000002</v>
      </c>
      <c r="Z2069" s="11"/>
      <c r="AB2069" s="11">
        <f t="shared" si="102"/>
        <v>181154.85</v>
      </c>
      <c r="AC2069" s="204">
        <v>258771.02</v>
      </c>
      <c r="AD2069" s="11"/>
      <c r="AE2069" s="4"/>
      <c r="AF2069" s="4"/>
    </row>
    <row r="2070" spans="1:32" x14ac:dyDescent="0.2">
      <c r="A2070" s="51"/>
      <c r="B2070" s="172"/>
      <c r="C2070" s="11" t="s">
        <v>362</v>
      </c>
      <c r="D2070" s="11"/>
      <c r="E2070" s="11" t="s">
        <v>364</v>
      </c>
      <c r="F2070" s="11">
        <v>1303005</v>
      </c>
      <c r="G2070" s="11"/>
      <c r="H2070" s="11">
        <f t="shared" si="101"/>
        <v>4262.28</v>
      </c>
      <c r="I2070" s="11"/>
      <c r="J2070" s="11">
        <v>179998.38999999984</v>
      </c>
      <c r="K2070" s="11"/>
      <c r="M2070" s="11">
        <v>534</v>
      </c>
      <c r="N2070" s="64"/>
      <c r="P2070" s="189">
        <f t="shared" si="99"/>
        <v>337.07563670411957</v>
      </c>
      <c r="Q2070" s="11"/>
      <c r="R2070" s="11"/>
      <c r="S2070" s="11"/>
      <c r="T2070" s="166">
        <f t="shared" si="100"/>
        <v>2440.0842696629215</v>
      </c>
      <c r="U2070" s="11"/>
      <c r="V2070" s="11"/>
      <c r="W2070" s="11"/>
      <c r="Y2070" s="11">
        <v>179998.38999999984</v>
      </c>
      <c r="Z2070" s="11"/>
      <c r="AB2070" s="11">
        <f t="shared" si="102"/>
        <v>132052.97</v>
      </c>
      <c r="AC2070" s="204">
        <v>188631.35</v>
      </c>
      <c r="AD2070" s="11"/>
      <c r="AE2070" s="4"/>
      <c r="AF2070" s="4"/>
    </row>
    <row r="2071" spans="1:32" x14ac:dyDescent="0.2">
      <c r="A2071" s="51"/>
      <c r="B2071" s="172"/>
      <c r="C2071" s="11" t="s">
        <v>366</v>
      </c>
      <c r="D2071" s="11"/>
      <c r="E2071" s="11" t="s">
        <v>332</v>
      </c>
      <c r="F2071" s="11">
        <v>594935</v>
      </c>
      <c r="G2071" s="11"/>
      <c r="H2071" s="11">
        <f t="shared" si="101"/>
        <v>1946.1</v>
      </c>
      <c r="I2071" s="11"/>
      <c r="J2071" s="11">
        <v>36624.949999999983</v>
      </c>
      <c r="K2071" s="11"/>
      <c r="M2071" s="11">
        <v>54</v>
      </c>
      <c r="N2071" s="64"/>
      <c r="P2071" s="189">
        <f t="shared" si="99"/>
        <v>678.23981481481451</v>
      </c>
      <c r="Q2071" s="11"/>
      <c r="R2071" s="11"/>
      <c r="S2071" s="11"/>
      <c r="T2071" s="166">
        <f t="shared" si="100"/>
        <v>11017.314814814816</v>
      </c>
      <c r="U2071" s="11"/>
      <c r="V2071" s="11"/>
      <c r="W2071" s="11"/>
      <c r="Y2071" s="11">
        <v>36624.949999999983</v>
      </c>
      <c r="Z2071" s="11"/>
      <c r="AB2071" s="11">
        <f t="shared" si="102"/>
        <v>26869.32</v>
      </c>
      <c r="AC2071" s="204">
        <v>38381.53</v>
      </c>
      <c r="AD2071" s="11"/>
      <c r="AE2071" s="4"/>
      <c r="AF2071" s="4"/>
    </row>
    <row r="2072" spans="1:32" x14ac:dyDescent="0.2">
      <c r="A2072" s="51"/>
      <c r="B2072" s="172"/>
      <c r="C2072" s="11" t="s">
        <v>367</v>
      </c>
      <c r="D2072" s="11"/>
      <c r="E2072" s="11" t="s">
        <v>88</v>
      </c>
      <c r="F2072" s="11">
        <v>46241</v>
      </c>
      <c r="G2072" s="11"/>
      <c r="H2072" s="11">
        <f t="shared" si="101"/>
        <v>151.26</v>
      </c>
      <c r="I2072" s="11"/>
      <c r="J2072" s="11">
        <v>7553.03</v>
      </c>
      <c r="K2072" s="11"/>
      <c r="M2072" s="11">
        <v>6</v>
      </c>
      <c r="N2072" s="64"/>
      <c r="P2072" s="189">
        <f t="shared" si="99"/>
        <v>1258.8383333333334</v>
      </c>
      <c r="Q2072" s="11"/>
      <c r="R2072" s="11"/>
      <c r="S2072" s="11"/>
      <c r="T2072" s="166">
        <f t="shared" si="100"/>
        <v>7706.833333333333</v>
      </c>
      <c r="U2072" s="11"/>
      <c r="V2072" s="11"/>
      <c r="W2072" s="11"/>
      <c r="Y2072" s="11">
        <v>7553.03</v>
      </c>
      <c r="Z2072" s="11"/>
      <c r="AB2072" s="11">
        <f t="shared" si="102"/>
        <v>5541.16</v>
      </c>
      <c r="AC2072" s="204">
        <v>7915.28</v>
      </c>
      <c r="AD2072" s="11"/>
      <c r="AE2072" s="4"/>
      <c r="AF2072" s="4"/>
    </row>
    <row r="2073" spans="1:32" x14ac:dyDescent="0.2">
      <c r="A2073" s="51"/>
      <c r="B2073" s="172"/>
      <c r="C2073" s="11" t="s">
        <v>367</v>
      </c>
      <c r="D2073" s="11"/>
      <c r="E2073" s="11" t="s">
        <v>140</v>
      </c>
      <c r="F2073" s="11">
        <v>55830</v>
      </c>
      <c r="G2073" s="11"/>
      <c r="H2073" s="11">
        <f t="shared" si="101"/>
        <v>182.63</v>
      </c>
      <c r="I2073" s="11"/>
      <c r="J2073" s="11">
        <v>9690.9300000000021</v>
      </c>
      <c r="K2073" s="11"/>
      <c r="M2073" s="11">
        <v>5</v>
      </c>
      <c r="N2073" s="64"/>
      <c r="P2073" s="189">
        <f t="shared" si="99"/>
        <v>1938.1860000000004</v>
      </c>
      <c r="Q2073" s="11"/>
      <c r="R2073" s="11"/>
      <c r="S2073" s="11"/>
      <c r="T2073" s="166">
        <f t="shared" si="100"/>
        <v>11166</v>
      </c>
      <c r="U2073" s="11"/>
      <c r="V2073" s="11"/>
      <c r="W2073" s="11"/>
      <c r="Y2073" s="11">
        <v>9690.9300000000021</v>
      </c>
      <c r="Z2073" s="11"/>
      <c r="AB2073" s="11">
        <f t="shared" si="102"/>
        <v>7109.6</v>
      </c>
      <c r="AC2073" s="204">
        <v>10155.719999999999</v>
      </c>
      <c r="AD2073" s="11"/>
      <c r="AE2073" s="4"/>
      <c r="AF2073" s="4"/>
    </row>
    <row r="2074" spans="1:32" x14ac:dyDescent="0.2">
      <c r="A2074" s="51"/>
      <c r="B2074" s="172"/>
      <c r="C2074" s="11" t="s">
        <v>368</v>
      </c>
      <c r="D2074" s="11"/>
      <c r="E2074" s="11" t="s">
        <v>100</v>
      </c>
      <c r="F2074" s="11">
        <v>108330</v>
      </c>
      <c r="G2074" s="11"/>
      <c r="H2074" s="11">
        <f t="shared" si="101"/>
        <v>354.36</v>
      </c>
      <c r="I2074" s="11"/>
      <c r="J2074" s="11">
        <v>19844.999999999978</v>
      </c>
      <c r="K2074" s="11"/>
      <c r="M2074" s="11">
        <v>124</v>
      </c>
      <c r="N2074" s="64"/>
      <c r="P2074" s="189">
        <f t="shared" si="99"/>
        <v>160.04032258064498</v>
      </c>
      <c r="Q2074" s="11"/>
      <c r="R2074" s="11"/>
      <c r="S2074" s="11"/>
      <c r="T2074" s="166">
        <f t="shared" si="100"/>
        <v>873.62903225806451</v>
      </c>
      <c r="U2074" s="11"/>
      <c r="V2074" s="11"/>
      <c r="W2074" s="11"/>
      <c r="Y2074" s="11">
        <v>19844.999999999978</v>
      </c>
      <c r="Z2074" s="11"/>
      <c r="AB2074" s="11">
        <f t="shared" si="102"/>
        <v>14558.97</v>
      </c>
      <c r="AC2074" s="204">
        <v>20796.79</v>
      </c>
      <c r="AD2074" s="11"/>
      <c r="AE2074" s="4"/>
      <c r="AF2074" s="4"/>
    </row>
    <row r="2075" spans="1:32" x14ac:dyDescent="0.2">
      <c r="A2075" s="51"/>
      <c r="B2075" s="172"/>
      <c r="C2075" s="11" t="s">
        <v>369</v>
      </c>
      <c r="D2075" s="11"/>
      <c r="E2075" s="11" t="s">
        <v>381</v>
      </c>
      <c r="F2075" s="11">
        <v>483</v>
      </c>
      <c r="G2075" s="11"/>
      <c r="H2075" s="11">
        <f t="shared" si="101"/>
        <v>1.58</v>
      </c>
      <c r="I2075" s="11"/>
      <c r="J2075" s="11">
        <v>82.77</v>
      </c>
      <c r="K2075" s="11"/>
      <c r="M2075" s="11">
        <v>1</v>
      </c>
      <c r="N2075" s="64"/>
      <c r="P2075" s="189">
        <f t="shared" si="99"/>
        <v>82.77</v>
      </c>
      <c r="Q2075" s="11"/>
      <c r="R2075" s="11"/>
      <c r="S2075" s="11"/>
      <c r="T2075" s="166">
        <f t="shared" si="100"/>
        <v>483</v>
      </c>
      <c r="U2075" s="11"/>
      <c r="V2075" s="11"/>
      <c r="W2075" s="11"/>
      <c r="Y2075" s="11">
        <v>82.77</v>
      </c>
      <c r="Z2075" s="11"/>
      <c r="AB2075" s="11">
        <f t="shared" si="102"/>
        <v>60.72</v>
      </c>
      <c r="AC2075" s="204">
        <v>86.74</v>
      </c>
      <c r="AD2075" s="11"/>
      <c r="AE2075" s="4"/>
      <c r="AF2075" s="4"/>
    </row>
    <row r="2076" spans="1:32" x14ac:dyDescent="0.2">
      <c r="A2076" s="51"/>
      <c r="B2076" s="172"/>
      <c r="C2076" s="11" t="s">
        <v>369</v>
      </c>
      <c r="D2076" s="11"/>
      <c r="E2076" s="11" t="s">
        <v>370</v>
      </c>
      <c r="F2076" s="11">
        <v>440570</v>
      </c>
      <c r="G2076" s="11"/>
      <c r="H2076" s="11">
        <f t="shared" si="101"/>
        <v>1441.16</v>
      </c>
      <c r="I2076" s="11"/>
      <c r="J2076" s="11">
        <v>57645.950000000019</v>
      </c>
      <c r="K2076" s="11"/>
      <c r="M2076" s="11">
        <v>86</v>
      </c>
      <c r="N2076" s="64"/>
      <c r="P2076" s="189">
        <f t="shared" si="99"/>
        <v>670.30174418604668</v>
      </c>
      <c r="Q2076" s="11"/>
      <c r="R2076" s="11"/>
      <c r="S2076" s="11"/>
      <c r="T2076" s="166">
        <f t="shared" si="100"/>
        <v>5122.9069767441861</v>
      </c>
      <c r="U2076" s="11"/>
      <c r="V2076" s="11"/>
      <c r="W2076" s="11"/>
      <c r="Y2076" s="11">
        <v>57645.950000000019</v>
      </c>
      <c r="Z2076" s="11"/>
      <c r="AB2076" s="11">
        <f t="shared" si="102"/>
        <v>42291.040000000001</v>
      </c>
      <c r="AC2076" s="204">
        <v>60410.720000000001</v>
      </c>
      <c r="AD2076" s="11"/>
      <c r="AE2076" s="4"/>
      <c r="AF2076" s="4"/>
    </row>
    <row r="2077" spans="1:32" x14ac:dyDescent="0.2">
      <c r="A2077" s="51"/>
      <c r="B2077" s="172"/>
      <c r="C2077" s="11" t="s">
        <v>371</v>
      </c>
      <c r="D2077" s="11"/>
      <c r="E2077" s="11" t="s">
        <v>100</v>
      </c>
      <c r="F2077" s="11">
        <v>39316</v>
      </c>
      <c r="G2077" s="11"/>
      <c r="H2077" s="11">
        <f t="shared" si="101"/>
        <v>128.61000000000001</v>
      </c>
      <c r="I2077" s="11"/>
      <c r="J2077" s="11">
        <v>5360.0700000000015</v>
      </c>
      <c r="K2077" s="11"/>
      <c r="M2077" s="11">
        <v>52</v>
      </c>
      <c r="N2077" s="64"/>
      <c r="P2077" s="189">
        <f t="shared" si="99"/>
        <v>103.07826923076927</v>
      </c>
      <c r="Q2077" s="11"/>
      <c r="R2077" s="11"/>
      <c r="S2077" s="11"/>
      <c r="T2077" s="166">
        <f t="shared" si="100"/>
        <v>756.07692307692309</v>
      </c>
      <c r="U2077" s="11"/>
      <c r="V2077" s="11"/>
      <c r="W2077" s="11"/>
      <c r="Y2077" s="11">
        <v>5360.0700000000015</v>
      </c>
      <c r="Z2077" s="11"/>
      <c r="AB2077" s="11">
        <f t="shared" si="102"/>
        <v>3932.33</v>
      </c>
      <c r="AC2077" s="204">
        <v>5617.15</v>
      </c>
      <c r="AD2077" s="11"/>
      <c r="AE2077" s="4"/>
      <c r="AF2077" s="4"/>
    </row>
    <row r="2078" spans="1:32" x14ac:dyDescent="0.2">
      <c r="A2078" s="51"/>
      <c r="B2078" s="172"/>
      <c r="C2078" s="11" t="s">
        <v>372</v>
      </c>
      <c r="D2078" s="11"/>
      <c r="E2078" s="11" t="s">
        <v>206</v>
      </c>
      <c r="F2078" s="11">
        <v>87711</v>
      </c>
      <c r="G2078" s="11"/>
      <c r="H2078" s="11">
        <f t="shared" si="101"/>
        <v>286.91000000000003</v>
      </c>
      <c r="I2078" s="11"/>
      <c r="J2078" s="11">
        <v>15444.100000000004</v>
      </c>
      <c r="K2078" s="11"/>
      <c r="M2078" s="11">
        <v>26</v>
      </c>
      <c r="N2078" s="64"/>
      <c r="P2078" s="189">
        <f t="shared" si="99"/>
        <v>594.00384615384633</v>
      </c>
      <c r="Q2078" s="11"/>
      <c r="R2078" s="11"/>
      <c r="S2078" s="11"/>
      <c r="T2078" s="166">
        <f t="shared" si="100"/>
        <v>3373.5</v>
      </c>
      <c r="U2078" s="11"/>
      <c r="V2078" s="11"/>
      <c r="W2078" s="11"/>
      <c r="Y2078" s="11">
        <v>15444.100000000004</v>
      </c>
      <c r="Z2078" s="11"/>
      <c r="AB2078" s="11">
        <f t="shared" si="102"/>
        <v>11330.32</v>
      </c>
      <c r="AC2078" s="204">
        <v>16184.82</v>
      </c>
      <c r="AD2078" s="11"/>
      <c r="AE2078" s="4"/>
      <c r="AF2078" s="4"/>
    </row>
    <row r="2079" spans="1:32" x14ac:dyDescent="0.2">
      <c r="A2079" s="51"/>
      <c r="B2079" s="172"/>
      <c r="C2079" s="11" t="s">
        <v>373</v>
      </c>
      <c r="D2079" s="11"/>
      <c r="E2079" s="11" t="s">
        <v>196</v>
      </c>
      <c r="F2079" s="11">
        <v>656</v>
      </c>
      <c r="G2079" s="11"/>
      <c r="H2079" s="11">
        <f t="shared" si="101"/>
        <v>2.15</v>
      </c>
      <c r="I2079" s="11"/>
      <c r="J2079" s="11">
        <v>119.32</v>
      </c>
      <c r="K2079" s="11"/>
      <c r="M2079" s="11">
        <v>1</v>
      </c>
      <c r="N2079" s="64"/>
      <c r="P2079" s="189">
        <f t="shared" si="99"/>
        <v>119.32</v>
      </c>
      <c r="Q2079" s="11"/>
      <c r="R2079" s="11"/>
      <c r="S2079" s="11"/>
      <c r="T2079" s="166">
        <f t="shared" si="100"/>
        <v>656</v>
      </c>
      <c r="U2079" s="11"/>
      <c r="V2079" s="11"/>
      <c r="W2079" s="11"/>
      <c r="Y2079" s="11">
        <v>119.32</v>
      </c>
      <c r="Z2079" s="11"/>
      <c r="AB2079" s="11">
        <f t="shared" si="102"/>
        <v>87.54</v>
      </c>
      <c r="AC2079" s="204">
        <v>125.04</v>
      </c>
      <c r="AD2079" s="11"/>
      <c r="AE2079" s="4"/>
      <c r="AF2079" s="4"/>
    </row>
    <row r="2080" spans="1:32" x14ac:dyDescent="0.2">
      <c r="A2080" s="51"/>
      <c r="B2080" s="172"/>
      <c r="C2080" s="11" t="s">
        <v>373</v>
      </c>
      <c r="D2080" s="11"/>
      <c r="E2080" s="11" t="s">
        <v>90</v>
      </c>
      <c r="F2080" s="11">
        <v>4966</v>
      </c>
      <c r="G2080" s="11"/>
      <c r="H2080" s="11">
        <f t="shared" si="101"/>
        <v>16.239999999999998</v>
      </c>
      <c r="I2080" s="11"/>
      <c r="J2080" s="11">
        <v>792.94</v>
      </c>
      <c r="K2080" s="11"/>
      <c r="M2080" s="11">
        <v>2</v>
      </c>
      <c r="N2080" s="64"/>
      <c r="P2080" s="189">
        <f t="shared" si="99"/>
        <v>396.47</v>
      </c>
      <c r="Q2080" s="11"/>
      <c r="R2080" s="11"/>
      <c r="S2080" s="11"/>
      <c r="T2080" s="166">
        <f t="shared" si="100"/>
        <v>2483</v>
      </c>
      <c r="U2080" s="11"/>
      <c r="V2080" s="11"/>
      <c r="W2080" s="11"/>
      <c r="Y2080" s="11">
        <v>792.94</v>
      </c>
      <c r="Z2080" s="11"/>
      <c r="AB2080" s="11">
        <f t="shared" si="102"/>
        <v>581.73</v>
      </c>
      <c r="AC2080" s="204">
        <v>830.97</v>
      </c>
      <c r="AD2080" s="11"/>
      <c r="AE2080" s="4"/>
      <c r="AF2080" s="4"/>
    </row>
    <row r="2081" spans="1:32" x14ac:dyDescent="0.2">
      <c r="A2081" s="51"/>
      <c r="B2081" s="172"/>
      <c r="C2081" s="11" t="s">
        <v>373</v>
      </c>
      <c r="D2081" s="11"/>
      <c r="E2081" s="11" t="s">
        <v>298</v>
      </c>
      <c r="F2081" s="11">
        <v>299510</v>
      </c>
      <c r="G2081" s="11"/>
      <c r="H2081" s="11">
        <f t="shared" si="101"/>
        <v>979.73</v>
      </c>
      <c r="I2081" s="11"/>
      <c r="J2081" s="11">
        <v>40023.699999999997</v>
      </c>
      <c r="K2081" s="11"/>
      <c r="M2081" s="11">
        <v>145</v>
      </c>
      <c r="N2081" s="64"/>
      <c r="P2081" s="189">
        <f t="shared" si="99"/>
        <v>276.0255172413793</v>
      </c>
      <c r="Q2081" s="11"/>
      <c r="R2081" s="11"/>
      <c r="S2081" s="11"/>
      <c r="T2081" s="166">
        <f t="shared" si="100"/>
        <v>2065.5862068965516</v>
      </c>
      <c r="U2081" s="11"/>
      <c r="V2081" s="11"/>
      <c r="W2081" s="11"/>
      <c r="Y2081" s="11">
        <v>40023.699999999997</v>
      </c>
      <c r="Z2081" s="11"/>
      <c r="AB2081" s="11">
        <f t="shared" si="102"/>
        <v>29362.75</v>
      </c>
      <c r="AC2081" s="204">
        <v>41943.29</v>
      </c>
      <c r="AD2081" s="11"/>
      <c r="AE2081" s="4"/>
      <c r="AF2081" s="4"/>
    </row>
    <row r="2082" spans="1:32" x14ac:dyDescent="0.2">
      <c r="A2082" s="51"/>
      <c r="B2082" s="172"/>
      <c r="C2082" s="11" t="s">
        <v>603</v>
      </c>
      <c r="D2082" s="11"/>
      <c r="E2082" s="11" t="s">
        <v>101</v>
      </c>
      <c r="F2082" s="11">
        <v>822</v>
      </c>
      <c r="G2082" s="11"/>
      <c r="H2082" s="11">
        <f t="shared" si="101"/>
        <v>2.69</v>
      </c>
      <c r="I2082" s="11"/>
      <c r="J2082" s="11">
        <v>111.38000000000001</v>
      </c>
      <c r="K2082" s="11"/>
      <c r="M2082" s="11">
        <v>4</v>
      </c>
      <c r="N2082" s="64"/>
      <c r="P2082" s="189">
        <f t="shared" si="99"/>
        <v>27.845000000000002</v>
      </c>
      <c r="Q2082" s="11"/>
      <c r="R2082" s="11"/>
      <c r="S2082" s="11"/>
      <c r="T2082" s="166">
        <f t="shared" si="100"/>
        <v>205.5</v>
      </c>
      <c r="U2082" s="11"/>
      <c r="V2082" s="11"/>
      <c r="W2082" s="11"/>
      <c r="Y2082" s="11">
        <v>111.38000000000001</v>
      </c>
      <c r="Z2082" s="11"/>
      <c r="AB2082" s="11">
        <f t="shared" si="102"/>
        <v>81.709999999999994</v>
      </c>
      <c r="AC2082" s="204">
        <v>116.72</v>
      </c>
      <c r="AD2082" s="11"/>
      <c r="AE2082" s="4"/>
      <c r="AF2082" s="4"/>
    </row>
    <row r="2083" spans="1:32" x14ac:dyDescent="0.2">
      <c r="A2083" s="51"/>
      <c r="B2083" s="172"/>
      <c r="C2083" s="11" t="s">
        <v>374</v>
      </c>
      <c r="D2083" s="11"/>
      <c r="E2083" s="11" t="s">
        <v>101</v>
      </c>
      <c r="F2083" s="11">
        <v>7359001</v>
      </c>
      <c r="G2083" s="11"/>
      <c r="H2083" s="11">
        <f t="shared" si="101"/>
        <v>24072.16</v>
      </c>
      <c r="I2083" s="11"/>
      <c r="J2083" s="11">
        <v>773871.38000000175</v>
      </c>
      <c r="K2083" s="11"/>
      <c r="M2083" s="11">
        <v>1355</v>
      </c>
      <c r="N2083" s="64"/>
      <c r="P2083" s="189">
        <f t="shared" si="99"/>
        <v>571.12278966789802</v>
      </c>
      <c r="Q2083" s="11"/>
      <c r="R2083" s="11"/>
      <c r="S2083" s="11"/>
      <c r="T2083" s="166">
        <f t="shared" si="100"/>
        <v>5430.9970479704798</v>
      </c>
      <c r="U2083" s="11"/>
      <c r="V2083" s="11"/>
      <c r="W2083" s="11"/>
      <c r="Y2083" s="11">
        <v>773871.38000000175</v>
      </c>
      <c r="Z2083" s="11"/>
      <c r="AB2083" s="11">
        <f t="shared" si="102"/>
        <v>567738.51</v>
      </c>
      <c r="AC2083" s="204">
        <v>810987.26</v>
      </c>
      <c r="AD2083" s="11"/>
      <c r="AE2083" s="4"/>
      <c r="AF2083" s="4"/>
    </row>
    <row r="2084" spans="1:32" x14ac:dyDescent="0.2">
      <c r="A2084" s="51"/>
      <c r="B2084" s="172"/>
      <c r="C2084" s="11" t="s">
        <v>374</v>
      </c>
      <c r="D2084" s="11"/>
      <c r="E2084" s="11" t="s">
        <v>103</v>
      </c>
      <c r="F2084" s="11">
        <v>2252</v>
      </c>
      <c r="G2084" s="11"/>
      <c r="H2084" s="11">
        <f t="shared" si="101"/>
        <v>7.37</v>
      </c>
      <c r="I2084" s="11"/>
      <c r="J2084" s="11">
        <v>369.24</v>
      </c>
      <c r="K2084" s="11"/>
      <c r="M2084" s="11">
        <v>3</v>
      </c>
      <c r="N2084" s="64"/>
      <c r="P2084" s="189">
        <f t="shared" si="99"/>
        <v>123.08</v>
      </c>
      <c r="Q2084" s="11"/>
      <c r="R2084" s="11"/>
      <c r="S2084" s="11"/>
      <c r="T2084" s="166">
        <f t="shared" si="100"/>
        <v>750.66666666666663</v>
      </c>
      <c r="U2084" s="11"/>
      <c r="V2084" s="11"/>
      <c r="W2084" s="11"/>
      <c r="Y2084" s="11">
        <v>369.24</v>
      </c>
      <c r="Z2084" s="11"/>
      <c r="AB2084" s="11">
        <f t="shared" si="102"/>
        <v>270.89</v>
      </c>
      <c r="AC2084" s="204">
        <v>386.95</v>
      </c>
      <c r="AD2084" s="11"/>
      <c r="AE2084" s="4"/>
      <c r="AF2084" s="4"/>
    </row>
    <row r="2085" spans="1:32" x14ac:dyDescent="0.2">
      <c r="A2085" s="51"/>
      <c r="B2085" s="172"/>
      <c r="C2085" s="11" t="s">
        <v>376</v>
      </c>
      <c r="D2085" s="11"/>
      <c r="E2085" s="11" t="s">
        <v>161</v>
      </c>
      <c r="F2085" s="11">
        <v>540340</v>
      </c>
      <c r="G2085" s="11"/>
      <c r="H2085" s="11">
        <f t="shared" si="101"/>
        <v>1767.52</v>
      </c>
      <c r="I2085" s="11"/>
      <c r="J2085" s="11">
        <v>89446.709999999992</v>
      </c>
      <c r="K2085" s="11"/>
      <c r="M2085" s="11">
        <v>156</v>
      </c>
      <c r="N2085" s="64"/>
      <c r="P2085" s="189">
        <f t="shared" si="99"/>
        <v>573.37634615384616</v>
      </c>
      <c r="Q2085" s="11"/>
      <c r="R2085" s="11"/>
      <c r="S2085" s="11"/>
      <c r="T2085" s="166">
        <f t="shared" si="100"/>
        <v>3463.7179487179487</v>
      </c>
      <c r="U2085" s="11"/>
      <c r="V2085" s="11"/>
      <c r="W2085" s="11"/>
      <c r="Y2085" s="11">
        <v>89446.709999999992</v>
      </c>
      <c r="Z2085" s="11"/>
      <c r="AB2085" s="11">
        <f t="shared" si="102"/>
        <v>65621.16</v>
      </c>
      <c r="AC2085" s="204">
        <v>93736.69</v>
      </c>
      <c r="AD2085" s="11"/>
      <c r="AE2085" s="4"/>
      <c r="AF2085" s="4"/>
    </row>
    <row r="2086" spans="1:32" x14ac:dyDescent="0.2">
      <c r="A2086" s="51"/>
      <c r="B2086" s="172"/>
      <c r="C2086" s="11" t="s">
        <v>376</v>
      </c>
      <c r="D2086" s="11"/>
      <c r="E2086" s="11" t="s">
        <v>145</v>
      </c>
      <c r="F2086" s="11">
        <v>21800</v>
      </c>
      <c r="G2086" s="11"/>
      <c r="H2086" s="11">
        <f t="shared" si="101"/>
        <v>71.31</v>
      </c>
      <c r="I2086" s="11"/>
      <c r="J2086" s="11">
        <v>4029.23</v>
      </c>
      <c r="K2086" s="11"/>
      <c r="M2086" s="11">
        <v>1</v>
      </c>
      <c r="N2086" s="64"/>
      <c r="P2086" s="189">
        <f t="shared" si="99"/>
        <v>4029.23</v>
      </c>
      <c r="Q2086" s="11"/>
      <c r="R2086" s="11"/>
      <c r="S2086" s="11"/>
      <c r="T2086" s="166">
        <f t="shared" si="100"/>
        <v>21800</v>
      </c>
      <c r="U2086" s="11"/>
      <c r="V2086" s="11"/>
      <c r="W2086" s="11"/>
      <c r="Y2086" s="11">
        <v>4029.23</v>
      </c>
      <c r="Z2086" s="11"/>
      <c r="AB2086" s="11">
        <f t="shared" si="102"/>
        <v>2955.98</v>
      </c>
      <c r="AC2086" s="204">
        <v>4222.4799999999996</v>
      </c>
      <c r="AD2086" s="11"/>
      <c r="AE2086" s="4"/>
      <c r="AF2086" s="4"/>
    </row>
    <row r="2087" spans="1:32" x14ac:dyDescent="0.2">
      <c r="A2087" s="51"/>
      <c r="B2087" s="172"/>
      <c r="C2087" s="11" t="s">
        <v>377</v>
      </c>
      <c r="D2087" s="11"/>
      <c r="E2087" s="11" t="s">
        <v>105</v>
      </c>
      <c r="F2087" s="11">
        <v>1910</v>
      </c>
      <c r="G2087" s="11"/>
      <c r="H2087" s="11">
        <f t="shared" si="101"/>
        <v>6.25</v>
      </c>
      <c r="I2087" s="11"/>
      <c r="J2087" s="11">
        <v>333.45</v>
      </c>
      <c r="K2087" s="11"/>
      <c r="M2087" s="11">
        <v>1</v>
      </c>
      <c r="N2087" s="64"/>
      <c r="P2087" s="189">
        <f t="shared" si="99"/>
        <v>333.45</v>
      </c>
      <c r="Q2087" s="11"/>
      <c r="R2087" s="11"/>
      <c r="S2087" s="11"/>
      <c r="T2087" s="166">
        <f t="shared" si="100"/>
        <v>1910</v>
      </c>
      <c r="U2087" s="11"/>
      <c r="V2087" s="11"/>
      <c r="W2087" s="11"/>
      <c r="Y2087" s="11">
        <v>333.45</v>
      </c>
      <c r="Z2087" s="11"/>
      <c r="AB2087" s="11">
        <f t="shared" si="102"/>
        <v>244.63</v>
      </c>
      <c r="AC2087" s="204">
        <v>349.44</v>
      </c>
      <c r="AD2087" s="11"/>
      <c r="AE2087" s="4"/>
      <c r="AF2087" s="4"/>
    </row>
    <row r="2088" spans="1:32" x14ac:dyDescent="0.2">
      <c r="A2088" s="51"/>
      <c r="B2088" s="172"/>
      <c r="C2088" s="11" t="s">
        <v>377</v>
      </c>
      <c r="D2088" s="11"/>
      <c r="E2088" s="11" t="s">
        <v>90</v>
      </c>
      <c r="F2088" s="11">
        <v>12404</v>
      </c>
      <c r="G2088" s="11"/>
      <c r="H2088" s="11">
        <f t="shared" si="101"/>
        <v>40.57</v>
      </c>
      <c r="I2088" s="11"/>
      <c r="J2088" s="11">
        <v>1621.72</v>
      </c>
      <c r="K2088" s="11"/>
      <c r="M2088" s="11">
        <v>2</v>
      </c>
      <c r="N2088" s="64"/>
      <c r="P2088" s="189">
        <f t="shared" si="99"/>
        <v>810.86</v>
      </c>
      <c r="Q2088" s="11"/>
      <c r="R2088" s="11"/>
      <c r="S2088" s="11"/>
      <c r="T2088" s="166">
        <f t="shared" si="100"/>
        <v>6202</v>
      </c>
      <c r="U2088" s="11"/>
      <c r="V2088" s="11"/>
      <c r="W2088" s="11"/>
      <c r="Y2088" s="11">
        <v>1621.72</v>
      </c>
      <c r="Z2088" s="11"/>
      <c r="AB2088" s="11">
        <f t="shared" si="102"/>
        <v>1189.75</v>
      </c>
      <c r="AC2088" s="204">
        <v>1699.5</v>
      </c>
      <c r="AD2088" s="11"/>
      <c r="AE2088" s="4"/>
      <c r="AF2088" s="4"/>
    </row>
    <row r="2089" spans="1:32" x14ac:dyDescent="0.2">
      <c r="A2089" s="51"/>
      <c r="B2089" s="172"/>
      <c r="C2089" s="11" t="s">
        <v>377</v>
      </c>
      <c r="D2089" s="11"/>
      <c r="E2089" s="11" t="s">
        <v>166</v>
      </c>
      <c r="F2089" s="11">
        <v>1198</v>
      </c>
      <c r="G2089" s="11"/>
      <c r="H2089" s="11">
        <f t="shared" si="101"/>
        <v>3.92</v>
      </c>
      <c r="I2089" s="11"/>
      <c r="J2089" s="11">
        <v>210.76</v>
      </c>
      <c r="K2089" s="11"/>
      <c r="M2089" s="11">
        <v>1</v>
      </c>
      <c r="N2089" s="64"/>
      <c r="P2089" s="189">
        <f t="shared" si="99"/>
        <v>210.76</v>
      </c>
      <c r="Q2089" s="11"/>
      <c r="R2089" s="11"/>
      <c r="S2089" s="11"/>
      <c r="T2089" s="166">
        <f t="shared" si="100"/>
        <v>1198</v>
      </c>
      <c r="U2089" s="11"/>
      <c r="V2089" s="11"/>
      <c r="W2089" s="11"/>
      <c r="Y2089" s="11">
        <v>210.76</v>
      </c>
      <c r="Z2089" s="11"/>
      <c r="AB2089" s="11">
        <f t="shared" si="102"/>
        <v>154.62</v>
      </c>
      <c r="AC2089" s="204">
        <v>220.87</v>
      </c>
      <c r="AD2089" s="11"/>
      <c r="AE2089" s="4"/>
      <c r="AF2089" s="4"/>
    </row>
    <row r="2090" spans="1:32" x14ac:dyDescent="0.2">
      <c r="A2090" s="51"/>
      <c r="B2090" s="172"/>
      <c r="C2090" s="11" t="s">
        <v>377</v>
      </c>
      <c r="D2090" s="11"/>
      <c r="E2090" s="11" t="s">
        <v>378</v>
      </c>
      <c r="F2090" s="11">
        <v>1782704</v>
      </c>
      <c r="G2090" s="11"/>
      <c r="H2090" s="11">
        <f t="shared" si="101"/>
        <v>5831.43</v>
      </c>
      <c r="I2090" s="11"/>
      <c r="J2090" s="11">
        <v>205667.32999999978</v>
      </c>
      <c r="K2090" s="11"/>
      <c r="M2090" s="11">
        <v>546</v>
      </c>
      <c r="N2090" s="64"/>
      <c r="P2090" s="189">
        <f t="shared" si="99"/>
        <v>376.68009157509118</v>
      </c>
      <c r="Q2090" s="11"/>
      <c r="R2090" s="11"/>
      <c r="S2090" s="11"/>
      <c r="T2090" s="166">
        <f t="shared" si="100"/>
        <v>3265.0256410256411</v>
      </c>
      <c r="U2090" s="11"/>
      <c r="V2090" s="11"/>
      <c r="W2090" s="11"/>
      <c r="Y2090" s="11">
        <v>205667.32999999978</v>
      </c>
      <c r="Z2090" s="11"/>
      <c r="AB2090" s="11">
        <f t="shared" si="102"/>
        <v>150884.59</v>
      </c>
      <c r="AC2090" s="204">
        <v>215531.4</v>
      </c>
      <c r="AD2090" s="11"/>
      <c r="AE2090" s="4"/>
      <c r="AF2090" s="4"/>
    </row>
    <row r="2091" spans="1:32" x14ac:dyDescent="0.2">
      <c r="A2091" s="51"/>
      <c r="B2091" s="172"/>
      <c r="C2091" s="11" t="s">
        <v>377</v>
      </c>
      <c r="D2091" s="11"/>
      <c r="E2091" s="11" t="s">
        <v>480</v>
      </c>
      <c r="F2091" s="11">
        <v>6120</v>
      </c>
      <c r="G2091" s="11"/>
      <c r="H2091" s="11">
        <f t="shared" si="101"/>
        <v>20.02</v>
      </c>
      <c r="I2091" s="11"/>
      <c r="J2091" s="11">
        <v>596.45000000000005</v>
      </c>
      <c r="K2091" s="11"/>
      <c r="M2091" s="11">
        <v>2</v>
      </c>
      <c r="N2091" s="64"/>
      <c r="P2091" s="189">
        <f t="shared" si="99"/>
        <v>298.22500000000002</v>
      </c>
      <c r="Q2091" s="11"/>
      <c r="R2091" s="11"/>
      <c r="S2091" s="11"/>
      <c r="T2091" s="166">
        <f t="shared" si="100"/>
        <v>3060</v>
      </c>
      <c r="U2091" s="11"/>
      <c r="V2091" s="11"/>
      <c r="W2091" s="11"/>
      <c r="Y2091" s="11">
        <v>596.45000000000005</v>
      </c>
      <c r="Z2091" s="11"/>
      <c r="AB2091" s="11">
        <f t="shared" si="102"/>
        <v>437.58</v>
      </c>
      <c r="AC2091" s="204">
        <v>625.05999999999995</v>
      </c>
      <c r="AD2091" s="11"/>
      <c r="AE2091" s="4"/>
      <c r="AF2091" s="4"/>
    </row>
    <row r="2092" spans="1:32" x14ac:dyDescent="0.2">
      <c r="A2092" s="51"/>
      <c r="B2092" s="172"/>
      <c r="C2092" s="11" t="s">
        <v>377</v>
      </c>
      <c r="D2092" s="11"/>
      <c r="E2092" s="11" t="s">
        <v>379</v>
      </c>
      <c r="F2092" s="11">
        <v>1390</v>
      </c>
      <c r="G2092" s="11"/>
      <c r="H2092" s="11">
        <f t="shared" si="101"/>
        <v>4.55</v>
      </c>
      <c r="I2092" s="11"/>
      <c r="J2092" s="11">
        <v>309.3</v>
      </c>
      <c r="K2092" s="11"/>
      <c r="M2092" s="11">
        <v>7</v>
      </c>
      <c r="N2092" s="64"/>
      <c r="P2092" s="189">
        <f t="shared" si="99"/>
        <v>44.18571428571429</v>
      </c>
      <c r="Q2092" s="11"/>
      <c r="R2092" s="11"/>
      <c r="S2092" s="11"/>
      <c r="T2092" s="166">
        <f t="shared" si="100"/>
        <v>198.57142857142858</v>
      </c>
      <c r="U2092" s="11"/>
      <c r="V2092" s="11"/>
      <c r="W2092" s="11"/>
      <c r="Y2092" s="11">
        <v>309.3</v>
      </c>
      <c r="Z2092" s="11"/>
      <c r="AB2092" s="11">
        <f t="shared" si="102"/>
        <v>226.91</v>
      </c>
      <c r="AC2092" s="204">
        <v>324.13</v>
      </c>
      <c r="AD2092" s="11"/>
      <c r="AE2092" s="4"/>
      <c r="AF2092" s="4"/>
    </row>
    <row r="2093" spans="1:32" x14ac:dyDescent="0.2">
      <c r="A2093" s="51"/>
      <c r="B2093" s="172"/>
      <c r="C2093" s="11" t="s">
        <v>604</v>
      </c>
      <c r="D2093" s="11"/>
      <c r="E2093" s="11" t="s">
        <v>171</v>
      </c>
      <c r="F2093" s="11">
        <v>28638</v>
      </c>
      <c r="G2093" s="11"/>
      <c r="H2093" s="11">
        <f t="shared" si="101"/>
        <v>93.68</v>
      </c>
      <c r="I2093" s="11"/>
      <c r="J2093" s="11">
        <v>5867.45</v>
      </c>
      <c r="K2093" s="11"/>
      <c r="M2093" s="11">
        <v>1</v>
      </c>
      <c r="N2093" s="64"/>
      <c r="P2093" s="189">
        <f t="shared" si="99"/>
        <v>5867.45</v>
      </c>
      <c r="Q2093" s="11"/>
      <c r="R2093" s="11"/>
      <c r="S2093" s="11"/>
      <c r="T2093" s="166">
        <f t="shared" si="100"/>
        <v>28638</v>
      </c>
      <c r="U2093" s="11"/>
      <c r="V2093" s="11"/>
      <c r="W2093" s="11"/>
      <c r="Y2093" s="11">
        <v>5867.45</v>
      </c>
      <c r="Z2093" s="11"/>
      <c r="AB2093" s="11">
        <f t="shared" si="102"/>
        <v>4304.5600000000004</v>
      </c>
      <c r="AC2093" s="204">
        <v>6148.86</v>
      </c>
      <c r="AD2093" s="11"/>
      <c r="AE2093" s="4"/>
      <c r="AF2093" s="4"/>
    </row>
    <row r="2094" spans="1:32" x14ac:dyDescent="0.2">
      <c r="A2094" s="51"/>
      <c r="B2094" s="172"/>
      <c r="C2094" s="11" t="s">
        <v>380</v>
      </c>
      <c r="D2094" s="11"/>
      <c r="E2094" s="11" t="s">
        <v>81</v>
      </c>
      <c r="F2094" s="11">
        <v>699</v>
      </c>
      <c r="G2094" s="11"/>
      <c r="H2094" s="11">
        <f t="shared" si="101"/>
        <v>2.29</v>
      </c>
      <c r="I2094" s="11"/>
      <c r="J2094" s="11">
        <v>115.55</v>
      </c>
      <c r="K2094" s="11"/>
      <c r="M2094" s="11">
        <v>1</v>
      </c>
      <c r="N2094" s="64"/>
      <c r="P2094" s="189">
        <f t="shared" si="99"/>
        <v>115.55</v>
      </c>
      <c r="Q2094" s="11"/>
      <c r="R2094" s="11"/>
      <c r="S2094" s="11"/>
      <c r="T2094" s="166">
        <f t="shared" si="100"/>
        <v>699</v>
      </c>
      <c r="U2094" s="11"/>
      <c r="V2094" s="11"/>
      <c r="W2094" s="11"/>
      <c r="Y2094" s="11">
        <v>115.55</v>
      </c>
      <c r="Z2094" s="11"/>
      <c r="AB2094" s="11">
        <f t="shared" si="102"/>
        <v>84.77</v>
      </c>
      <c r="AC2094" s="204">
        <v>121.09</v>
      </c>
      <c r="AD2094" s="11"/>
      <c r="AE2094" s="4"/>
      <c r="AF2094" s="4"/>
    </row>
    <row r="2095" spans="1:32" x14ac:dyDescent="0.2">
      <c r="A2095" s="51"/>
      <c r="B2095" s="172"/>
      <c r="C2095" s="11" t="s">
        <v>380</v>
      </c>
      <c r="D2095" s="11"/>
      <c r="E2095" s="11" t="s">
        <v>82</v>
      </c>
      <c r="F2095" s="11">
        <v>1449568</v>
      </c>
      <c r="G2095" s="11"/>
      <c r="H2095" s="11">
        <f t="shared" si="101"/>
        <v>4741.71</v>
      </c>
      <c r="I2095" s="11"/>
      <c r="J2095" s="11">
        <v>199834.25999999998</v>
      </c>
      <c r="K2095" s="11"/>
      <c r="M2095" s="11">
        <v>596</v>
      </c>
      <c r="N2095" s="64"/>
      <c r="P2095" s="189">
        <f t="shared" si="99"/>
        <v>335.29238255033556</v>
      </c>
      <c r="Q2095" s="11"/>
      <c r="R2095" s="11"/>
      <c r="S2095" s="11"/>
      <c r="T2095" s="166">
        <f t="shared" si="100"/>
        <v>2432.1610738255035</v>
      </c>
      <c r="U2095" s="11"/>
      <c r="V2095" s="11"/>
      <c r="W2095" s="11"/>
      <c r="Y2095" s="11">
        <v>199834.25999999998</v>
      </c>
      <c r="Z2095" s="11"/>
      <c r="AB2095" s="11">
        <f t="shared" si="102"/>
        <v>146605.25</v>
      </c>
      <c r="AC2095" s="204">
        <v>209418.57</v>
      </c>
      <c r="AD2095" s="11"/>
      <c r="AE2095" s="4"/>
      <c r="AF2095" s="4"/>
    </row>
    <row r="2096" spans="1:32" x14ac:dyDescent="0.2">
      <c r="A2096" s="51"/>
      <c r="B2096" s="172"/>
      <c r="C2096" s="11" t="s">
        <v>380</v>
      </c>
      <c r="D2096" s="11"/>
      <c r="E2096" s="11" t="s">
        <v>381</v>
      </c>
      <c r="F2096" s="11">
        <v>940</v>
      </c>
      <c r="G2096" s="11"/>
      <c r="H2096" s="11">
        <f t="shared" si="101"/>
        <v>3.07</v>
      </c>
      <c r="I2096" s="11"/>
      <c r="J2096" s="11">
        <v>208.35000000000002</v>
      </c>
      <c r="K2096" s="11"/>
      <c r="M2096" s="11">
        <v>5</v>
      </c>
      <c r="N2096" s="64"/>
      <c r="P2096" s="189">
        <f t="shared" si="99"/>
        <v>41.67</v>
      </c>
      <c r="Q2096" s="11"/>
      <c r="R2096" s="11"/>
      <c r="S2096" s="11"/>
      <c r="T2096" s="166">
        <f t="shared" si="100"/>
        <v>188</v>
      </c>
      <c r="U2096" s="11"/>
      <c r="V2096" s="11"/>
      <c r="W2096" s="11"/>
      <c r="Y2096" s="11">
        <v>208.35000000000002</v>
      </c>
      <c r="Z2096" s="11"/>
      <c r="AB2096" s="11">
        <f t="shared" si="102"/>
        <v>152.85</v>
      </c>
      <c r="AC2096" s="204">
        <v>218.34</v>
      </c>
      <c r="AD2096" s="11"/>
      <c r="AE2096" s="4"/>
      <c r="AF2096" s="4"/>
    </row>
    <row r="2097" spans="1:32" x14ac:dyDescent="0.2">
      <c r="A2097" s="51"/>
      <c r="B2097" s="172"/>
      <c r="C2097" s="11" t="s">
        <v>383</v>
      </c>
      <c r="D2097" s="11"/>
      <c r="E2097" s="11" t="s">
        <v>101</v>
      </c>
      <c r="F2097" s="11">
        <v>923</v>
      </c>
      <c r="G2097" s="11"/>
      <c r="H2097" s="11">
        <f t="shared" si="101"/>
        <v>3.02</v>
      </c>
      <c r="I2097" s="11"/>
      <c r="J2097" s="11">
        <v>79</v>
      </c>
      <c r="K2097" s="11"/>
      <c r="M2097" s="11">
        <v>1</v>
      </c>
      <c r="N2097" s="64"/>
      <c r="P2097" s="189">
        <f t="shared" si="99"/>
        <v>79</v>
      </c>
      <c r="Q2097" s="11"/>
      <c r="R2097" s="11"/>
      <c r="S2097" s="11"/>
      <c r="T2097" s="166">
        <f t="shared" si="100"/>
        <v>923</v>
      </c>
      <c r="U2097" s="11"/>
      <c r="V2097" s="11"/>
      <c r="W2097" s="11"/>
      <c r="Y2097" s="11">
        <v>79</v>
      </c>
      <c r="Z2097" s="11"/>
      <c r="AB2097" s="11">
        <f t="shared" si="102"/>
        <v>57.96</v>
      </c>
      <c r="AC2097" s="204">
        <v>82.79</v>
      </c>
      <c r="AD2097" s="11"/>
      <c r="AE2097" s="4"/>
      <c r="AF2097" s="4"/>
    </row>
    <row r="2098" spans="1:32" x14ac:dyDescent="0.2">
      <c r="A2098" s="51"/>
      <c r="B2098" s="172"/>
      <c r="C2098" s="11" t="s">
        <v>383</v>
      </c>
      <c r="D2098" s="11"/>
      <c r="E2098" s="11" t="s">
        <v>183</v>
      </c>
      <c r="F2098" s="11">
        <v>333259</v>
      </c>
      <c r="G2098" s="11"/>
      <c r="H2098" s="11">
        <f t="shared" si="101"/>
        <v>1090.1300000000001</v>
      </c>
      <c r="I2098" s="11"/>
      <c r="J2098" s="11">
        <v>60073.379999999983</v>
      </c>
      <c r="K2098" s="11"/>
      <c r="M2098" s="11">
        <v>175</v>
      </c>
      <c r="N2098" s="64"/>
      <c r="P2098" s="189">
        <f t="shared" si="99"/>
        <v>343.27645714285705</v>
      </c>
      <c r="Q2098" s="11"/>
      <c r="R2098" s="11"/>
      <c r="S2098" s="11"/>
      <c r="T2098" s="166">
        <f t="shared" si="100"/>
        <v>1904.3371428571429</v>
      </c>
      <c r="U2098" s="11"/>
      <c r="V2098" s="11"/>
      <c r="W2098" s="11"/>
      <c r="Y2098" s="11">
        <v>60073.379999999983</v>
      </c>
      <c r="Z2098" s="11"/>
      <c r="AB2098" s="11">
        <f t="shared" si="102"/>
        <v>44071.89</v>
      </c>
      <c r="AC2098" s="204">
        <v>62954.58</v>
      </c>
      <c r="AD2098" s="11"/>
      <c r="AE2098" s="4"/>
      <c r="AF2098" s="4"/>
    </row>
    <row r="2099" spans="1:32" x14ac:dyDescent="0.2">
      <c r="A2099" s="51"/>
      <c r="B2099" s="172"/>
      <c r="C2099" s="11" t="s">
        <v>385</v>
      </c>
      <c r="D2099" s="11"/>
      <c r="E2099" s="11" t="s">
        <v>220</v>
      </c>
      <c r="F2099" s="11"/>
      <c r="G2099" s="11"/>
      <c r="H2099" s="11">
        <f t="shared" si="101"/>
        <v>0</v>
      </c>
      <c r="I2099" s="11"/>
      <c r="J2099" s="11">
        <v>5.89</v>
      </c>
      <c r="K2099" s="11"/>
      <c r="M2099" s="11">
        <v>1</v>
      </c>
      <c r="N2099" s="64"/>
      <c r="P2099" s="189">
        <f t="shared" si="99"/>
        <v>5.89</v>
      </c>
      <c r="Q2099" s="11"/>
      <c r="R2099" s="11"/>
      <c r="S2099" s="11"/>
      <c r="T2099" s="166">
        <f t="shared" si="100"/>
        <v>0</v>
      </c>
      <c r="U2099" s="11"/>
      <c r="V2099" s="11"/>
      <c r="W2099" s="11"/>
      <c r="Y2099" s="11">
        <v>5.89</v>
      </c>
      <c r="Z2099" s="11"/>
      <c r="AB2099" s="11">
        <f t="shared" si="102"/>
        <v>4.32</v>
      </c>
      <c r="AC2099" s="204">
        <v>6.17</v>
      </c>
      <c r="AD2099" s="11"/>
      <c r="AE2099" s="4"/>
      <c r="AF2099" s="4"/>
    </row>
    <row r="2100" spans="1:32" x14ac:dyDescent="0.2">
      <c r="A2100" s="51"/>
      <c r="B2100" s="172"/>
      <c r="C2100" s="11" t="s">
        <v>385</v>
      </c>
      <c r="D2100" s="11"/>
      <c r="E2100" s="11" t="s">
        <v>121</v>
      </c>
      <c r="F2100" s="11">
        <v>979339</v>
      </c>
      <c r="G2100" s="11"/>
      <c r="H2100" s="11">
        <f t="shared" si="101"/>
        <v>3203.53</v>
      </c>
      <c r="I2100" s="11"/>
      <c r="J2100" s="11">
        <v>115362.52999999987</v>
      </c>
      <c r="K2100" s="11"/>
      <c r="M2100" s="11">
        <v>393</v>
      </c>
      <c r="N2100" s="64"/>
      <c r="P2100" s="189">
        <f t="shared" si="99"/>
        <v>293.54333333333301</v>
      </c>
      <c r="Q2100" s="11"/>
      <c r="R2100" s="11"/>
      <c r="S2100" s="11"/>
      <c r="T2100" s="166">
        <f t="shared" si="100"/>
        <v>2491.9567430025445</v>
      </c>
      <c r="U2100" s="11"/>
      <c r="V2100" s="11"/>
      <c r="W2100" s="11"/>
      <c r="Y2100" s="11">
        <v>115362.52999999987</v>
      </c>
      <c r="Z2100" s="11"/>
      <c r="AB2100" s="11">
        <f t="shared" si="102"/>
        <v>84633.9</v>
      </c>
      <c r="AC2100" s="204">
        <v>120895.47</v>
      </c>
      <c r="AD2100" s="11"/>
      <c r="AE2100" s="4"/>
      <c r="AF2100" s="4"/>
    </row>
    <row r="2101" spans="1:32" x14ac:dyDescent="0.2">
      <c r="A2101" s="51"/>
      <c r="B2101" s="172"/>
      <c r="C2101" s="11" t="s">
        <v>387</v>
      </c>
      <c r="D2101" s="11"/>
      <c r="E2101" s="11" t="s">
        <v>107</v>
      </c>
      <c r="F2101" s="11">
        <v>15047</v>
      </c>
      <c r="G2101" s="11"/>
      <c r="H2101" s="11">
        <f t="shared" si="101"/>
        <v>49.22</v>
      </c>
      <c r="I2101" s="11"/>
      <c r="J2101" s="11">
        <v>2758.0299999999997</v>
      </c>
      <c r="K2101" s="11"/>
      <c r="M2101" s="11">
        <v>4</v>
      </c>
      <c r="N2101" s="64"/>
      <c r="P2101" s="189">
        <f t="shared" si="99"/>
        <v>689.50749999999994</v>
      </c>
      <c r="Q2101" s="11"/>
      <c r="R2101" s="11"/>
      <c r="S2101" s="11"/>
      <c r="T2101" s="166">
        <f t="shared" si="100"/>
        <v>3761.75</v>
      </c>
      <c r="U2101" s="11"/>
      <c r="V2101" s="11"/>
      <c r="W2101" s="11"/>
      <c r="Y2101" s="11">
        <v>2758.0299999999997</v>
      </c>
      <c r="Z2101" s="11"/>
      <c r="AB2101" s="11">
        <f t="shared" si="102"/>
        <v>2023.39</v>
      </c>
      <c r="AC2101" s="204">
        <v>2890.31</v>
      </c>
      <c r="AD2101" s="11"/>
      <c r="AE2101" s="4"/>
      <c r="AF2101" s="4"/>
    </row>
    <row r="2102" spans="1:32" x14ac:dyDescent="0.2">
      <c r="A2102" s="51"/>
      <c r="B2102" s="172"/>
      <c r="C2102" s="11" t="s">
        <v>388</v>
      </c>
      <c r="D2102" s="11"/>
      <c r="E2102" s="11" t="s">
        <v>389</v>
      </c>
      <c r="F2102" s="11">
        <v>326351</v>
      </c>
      <c r="G2102" s="11"/>
      <c r="H2102" s="11">
        <f t="shared" si="101"/>
        <v>1067.53</v>
      </c>
      <c r="I2102" s="11"/>
      <c r="J2102" s="11">
        <v>24047.770000000008</v>
      </c>
      <c r="K2102" s="11"/>
      <c r="M2102" s="11">
        <v>31</v>
      </c>
      <c r="N2102" s="64"/>
      <c r="P2102" s="189">
        <f t="shared" si="99"/>
        <v>775.7345161290325</v>
      </c>
      <c r="Q2102" s="11"/>
      <c r="R2102" s="11"/>
      <c r="S2102" s="11"/>
      <c r="T2102" s="166">
        <f t="shared" si="100"/>
        <v>10527.451612903225</v>
      </c>
      <c r="U2102" s="11"/>
      <c r="V2102" s="11"/>
      <c r="W2102" s="11"/>
      <c r="Y2102" s="11">
        <v>24047.770000000008</v>
      </c>
      <c r="Z2102" s="11"/>
      <c r="AB2102" s="11">
        <f t="shared" si="102"/>
        <v>17642.27</v>
      </c>
      <c r="AC2102" s="204">
        <v>25201.13</v>
      </c>
      <c r="AD2102" s="11"/>
      <c r="AE2102" s="4"/>
      <c r="AF2102" s="4"/>
    </row>
    <row r="2103" spans="1:32" x14ac:dyDescent="0.2">
      <c r="A2103" s="51"/>
      <c r="B2103" s="172"/>
      <c r="C2103" s="11" t="s">
        <v>390</v>
      </c>
      <c r="D2103" s="11"/>
      <c r="E2103" s="11" t="s">
        <v>101</v>
      </c>
      <c r="F2103" s="11">
        <v>166</v>
      </c>
      <c r="G2103" s="11"/>
      <c r="H2103" s="11">
        <f t="shared" si="101"/>
        <v>0.54</v>
      </c>
      <c r="I2103" s="11"/>
      <c r="J2103" s="11">
        <v>39.130000000000003</v>
      </c>
      <c r="K2103" s="11"/>
      <c r="M2103" s="11">
        <v>1</v>
      </c>
      <c r="N2103" s="64"/>
      <c r="P2103" s="189">
        <f t="shared" si="99"/>
        <v>39.130000000000003</v>
      </c>
      <c r="Q2103" s="11"/>
      <c r="R2103" s="11"/>
      <c r="S2103" s="11"/>
      <c r="T2103" s="166">
        <f t="shared" si="100"/>
        <v>166</v>
      </c>
      <c r="U2103" s="11"/>
      <c r="V2103" s="11"/>
      <c r="W2103" s="11"/>
      <c r="Y2103" s="11">
        <v>39.130000000000003</v>
      </c>
      <c r="Z2103" s="11"/>
      <c r="AB2103" s="11">
        <f t="shared" si="102"/>
        <v>28.71</v>
      </c>
      <c r="AC2103" s="204">
        <v>41.01</v>
      </c>
      <c r="AD2103" s="11"/>
      <c r="AE2103" s="4"/>
      <c r="AF2103" s="4"/>
    </row>
    <row r="2104" spans="1:32" x14ac:dyDescent="0.2">
      <c r="A2104" s="51"/>
      <c r="B2104" s="172"/>
      <c r="C2104" s="11" t="s">
        <v>390</v>
      </c>
      <c r="D2104" s="11"/>
      <c r="E2104" s="11" t="s">
        <v>84</v>
      </c>
      <c r="F2104" s="11">
        <v>82834</v>
      </c>
      <c r="G2104" s="11"/>
      <c r="H2104" s="11">
        <f t="shared" si="101"/>
        <v>270.95999999999998</v>
      </c>
      <c r="I2104" s="11"/>
      <c r="J2104" s="11">
        <v>12726.889999999998</v>
      </c>
      <c r="K2104" s="11"/>
      <c r="M2104" s="11">
        <v>42</v>
      </c>
      <c r="N2104" s="64"/>
      <c r="P2104" s="189">
        <f t="shared" si="99"/>
        <v>303.02119047619044</v>
      </c>
      <c r="Q2104" s="11"/>
      <c r="R2104" s="11"/>
      <c r="S2104" s="11"/>
      <c r="T2104" s="166">
        <f t="shared" si="100"/>
        <v>1972.2380952380952</v>
      </c>
      <c r="U2104" s="11"/>
      <c r="V2104" s="11"/>
      <c r="W2104" s="11"/>
      <c r="Y2104" s="11">
        <v>12726.889999999998</v>
      </c>
      <c r="Z2104" s="11"/>
      <c r="AB2104" s="11">
        <f t="shared" si="102"/>
        <v>9336.8799999999992</v>
      </c>
      <c r="AC2104" s="204">
        <v>13337.29</v>
      </c>
      <c r="AD2104" s="11"/>
      <c r="AE2104" s="4"/>
      <c r="AF2104" s="4"/>
    </row>
    <row r="2105" spans="1:32" x14ac:dyDescent="0.2">
      <c r="A2105" s="51"/>
      <c r="B2105" s="172"/>
      <c r="C2105" s="11" t="s">
        <v>391</v>
      </c>
      <c r="D2105" s="11"/>
      <c r="E2105" s="11" t="s">
        <v>117</v>
      </c>
      <c r="F2105" s="11">
        <v>7405171</v>
      </c>
      <c r="G2105" s="11"/>
      <c r="H2105" s="11">
        <f t="shared" si="101"/>
        <v>24223.19</v>
      </c>
      <c r="I2105" s="11"/>
      <c r="J2105" s="11">
        <v>864724.19000000018</v>
      </c>
      <c r="K2105" s="11"/>
      <c r="M2105" s="11">
        <v>1198</v>
      </c>
      <c r="N2105" s="64"/>
      <c r="P2105" s="189">
        <f t="shared" si="99"/>
        <v>721.80650250417375</v>
      </c>
      <c r="Q2105" s="11"/>
      <c r="R2105" s="11"/>
      <c r="S2105" s="11"/>
      <c r="T2105" s="166">
        <f t="shared" si="100"/>
        <v>6181.2779632721204</v>
      </c>
      <c r="U2105" s="11"/>
      <c r="V2105" s="11"/>
      <c r="W2105" s="11"/>
      <c r="Y2105" s="11">
        <v>864724.19000000018</v>
      </c>
      <c r="Z2105" s="11"/>
      <c r="AB2105" s="11">
        <f t="shared" si="102"/>
        <v>634391.23</v>
      </c>
      <c r="AC2105" s="204">
        <v>906197.49</v>
      </c>
      <c r="AD2105" s="11"/>
      <c r="AE2105" s="4"/>
      <c r="AF2105" s="4"/>
    </row>
    <row r="2106" spans="1:32" x14ac:dyDescent="0.2">
      <c r="A2106" s="51"/>
      <c r="B2106" s="172"/>
      <c r="C2106" s="11" t="s">
        <v>391</v>
      </c>
      <c r="D2106" s="11"/>
      <c r="E2106" s="11" t="s">
        <v>206</v>
      </c>
      <c r="F2106" s="11">
        <v>1032</v>
      </c>
      <c r="G2106" s="11"/>
      <c r="H2106" s="11">
        <f t="shared" si="101"/>
        <v>3.38</v>
      </c>
      <c r="I2106" s="11"/>
      <c r="J2106" s="11">
        <v>201.39</v>
      </c>
      <c r="K2106" s="11"/>
      <c r="M2106" s="11">
        <v>1</v>
      </c>
      <c r="N2106" s="64"/>
      <c r="P2106" s="189">
        <f t="shared" si="99"/>
        <v>201.39</v>
      </c>
      <c r="Q2106" s="11"/>
      <c r="R2106" s="11"/>
      <c r="S2106" s="11"/>
      <c r="T2106" s="166">
        <f t="shared" si="100"/>
        <v>1032</v>
      </c>
      <c r="U2106" s="11"/>
      <c r="V2106" s="11"/>
      <c r="W2106" s="11"/>
      <c r="Y2106" s="11">
        <v>201.39</v>
      </c>
      <c r="Z2106" s="11"/>
      <c r="AB2106" s="11">
        <f t="shared" si="102"/>
        <v>147.75</v>
      </c>
      <c r="AC2106" s="204">
        <v>211.05</v>
      </c>
      <c r="AD2106" s="11"/>
      <c r="AE2106" s="4"/>
      <c r="AF2106" s="4"/>
    </row>
    <row r="2107" spans="1:32" x14ac:dyDescent="0.2">
      <c r="A2107" s="51"/>
      <c r="B2107" s="172"/>
      <c r="C2107" s="11" t="s">
        <v>391</v>
      </c>
      <c r="D2107" s="11"/>
      <c r="E2107" s="11" t="s">
        <v>183</v>
      </c>
      <c r="F2107" s="11">
        <v>389</v>
      </c>
      <c r="G2107" s="11"/>
      <c r="H2107" s="11">
        <f t="shared" si="101"/>
        <v>1.27</v>
      </c>
      <c r="I2107" s="11"/>
      <c r="J2107" s="11">
        <v>95.19</v>
      </c>
      <c r="K2107" s="11"/>
      <c r="M2107" s="11">
        <v>1</v>
      </c>
      <c r="N2107" s="64"/>
      <c r="P2107" s="189">
        <f t="shared" si="99"/>
        <v>95.19</v>
      </c>
      <c r="Q2107" s="11"/>
      <c r="R2107" s="11"/>
      <c r="S2107" s="11"/>
      <c r="T2107" s="166">
        <f t="shared" si="100"/>
        <v>389</v>
      </c>
      <c r="U2107" s="11"/>
      <c r="V2107" s="11"/>
      <c r="W2107" s="11"/>
      <c r="Y2107" s="11">
        <v>95.19</v>
      </c>
      <c r="Z2107" s="11"/>
      <c r="AB2107" s="11">
        <f t="shared" si="102"/>
        <v>69.83</v>
      </c>
      <c r="AC2107" s="204">
        <v>99.76</v>
      </c>
      <c r="AD2107" s="11"/>
      <c r="AE2107" s="4"/>
      <c r="AF2107" s="4"/>
    </row>
    <row r="2108" spans="1:32" x14ac:dyDescent="0.2">
      <c r="A2108" s="51"/>
      <c r="B2108" s="172"/>
      <c r="C2108" s="11" t="s">
        <v>392</v>
      </c>
      <c r="D2108" s="11"/>
      <c r="E2108" s="11" t="s">
        <v>93</v>
      </c>
      <c r="F2108" s="11">
        <v>94286</v>
      </c>
      <c r="G2108" s="11"/>
      <c r="H2108" s="11">
        <f t="shared" si="101"/>
        <v>308.42</v>
      </c>
      <c r="I2108" s="11"/>
      <c r="J2108" s="11">
        <v>15586.079999999998</v>
      </c>
      <c r="K2108" s="11"/>
      <c r="M2108" s="11">
        <v>58</v>
      </c>
      <c r="N2108" s="64"/>
      <c r="P2108" s="189">
        <f t="shared" si="99"/>
        <v>268.72551724137929</v>
      </c>
      <c r="Q2108" s="11"/>
      <c r="R2108" s="11"/>
      <c r="S2108" s="11"/>
      <c r="T2108" s="166">
        <f t="shared" si="100"/>
        <v>1625.6206896551723</v>
      </c>
      <c r="U2108" s="11"/>
      <c r="V2108" s="11"/>
      <c r="W2108" s="11"/>
      <c r="Y2108" s="11">
        <v>15586.079999999998</v>
      </c>
      <c r="Z2108" s="11"/>
      <c r="AB2108" s="11">
        <f t="shared" si="102"/>
        <v>11434.48</v>
      </c>
      <c r="AC2108" s="204">
        <v>16333.61</v>
      </c>
      <c r="AD2108" s="11"/>
      <c r="AE2108" s="4"/>
      <c r="AF2108" s="4"/>
    </row>
    <row r="2109" spans="1:32" x14ac:dyDescent="0.2">
      <c r="A2109" s="51"/>
      <c r="B2109" s="172"/>
      <c r="C2109" s="11" t="s">
        <v>393</v>
      </c>
      <c r="D2109" s="11"/>
      <c r="E2109" s="11" t="s">
        <v>98</v>
      </c>
      <c r="F2109" s="11">
        <v>162204</v>
      </c>
      <c r="G2109" s="11"/>
      <c r="H2109" s="11">
        <f t="shared" si="101"/>
        <v>530.59</v>
      </c>
      <c r="I2109" s="11"/>
      <c r="J2109" s="11">
        <v>24417.640000000007</v>
      </c>
      <c r="K2109" s="11"/>
      <c r="M2109" s="11">
        <v>39</v>
      </c>
      <c r="N2109" s="64"/>
      <c r="P2109" s="189">
        <f t="shared" si="99"/>
        <v>626.09333333333348</v>
      </c>
      <c r="Q2109" s="11"/>
      <c r="R2109" s="11"/>
      <c r="S2109" s="11"/>
      <c r="T2109" s="166">
        <f t="shared" si="100"/>
        <v>4159.0769230769229</v>
      </c>
      <c r="U2109" s="11"/>
      <c r="V2109" s="11"/>
      <c r="W2109" s="11"/>
      <c r="Y2109" s="11">
        <v>24417.640000000007</v>
      </c>
      <c r="Z2109" s="11"/>
      <c r="AB2109" s="11">
        <f t="shared" si="102"/>
        <v>17913.62</v>
      </c>
      <c r="AC2109" s="204">
        <v>25588.74</v>
      </c>
      <c r="AD2109" s="11"/>
      <c r="AE2109" s="4"/>
      <c r="AF2109" s="4"/>
    </row>
    <row r="2110" spans="1:32" x14ac:dyDescent="0.2">
      <c r="A2110" s="51"/>
      <c r="B2110" s="172"/>
      <c r="C2110" s="11" t="s">
        <v>393</v>
      </c>
      <c r="D2110" s="11"/>
      <c r="E2110" s="11" t="s">
        <v>75</v>
      </c>
      <c r="F2110" s="11">
        <v>2435902</v>
      </c>
      <c r="G2110" s="11"/>
      <c r="H2110" s="11">
        <f t="shared" si="101"/>
        <v>7968.12</v>
      </c>
      <c r="I2110" s="11"/>
      <c r="J2110" s="11">
        <v>260174.50999999989</v>
      </c>
      <c r="K2110" s="11"/>
      <c r="M2110" s="11">
        <v>330</v>
      </c>
      <c r="N2110" s="64"/>
      <c r="P2110" s="189">
        <f t="shared" si="99"/>
        <v>788.40760606060576</v>
      </c>
      <c r="Q2110" s="11"/>
      <c r="R2110" s="11"/>
      <c r="S2110" s="11"/>
      <c r="T2110" s="166">
        <f t="shared" si="100"/>
        <v>7381.5212121212126</v>
      </c>
      <c r="U2110" s="11"/>
      <c r="V2110" s="11"/>
      <c r="W2110" s="11"/>
      <c r="Y2110" s="11">
        <v>260174.50999999989</v>
      </c>
      <c r="Z2110" s="11"/>
      <c r="AB2110" s="11">
        <f t="shared" si="102"/>
        <v>190872.92</v>
      </c>
      <c r="AC2110" s="204">
        <v>272652.82</v>
      </c>
      <c r="AD2110" s="11"/>
      <c r="AE2110" s="4"/>
      <c r="AF2110" s="4"/>
    </row>
    <row r="2111" spans="1:32" x14ac:dyDescent="0.2">
      <c r="A2111" s="51"/>
      <c r="B2111" s="172"/>
      <c r="C2111" s="11" t="s">
        <v>394</v>
      </c>
      <c r="D2111" s="11"/>
      <c r="E2111" s="11" t="s">
        <v>86</v>
      </c>
      <c r="F2111" s="11">
        <v>8740</v>
      </c>
      <c r="G2111" s="11"/>
      <c r="H2111" s="11">
        <f t="shared" si="101"/>
        <v>28.59</v>
      </c>
      <c r="I2111" s="11"/>
      <c r="J2111" s="11">
        <v>1725.53</v>
      </c>
      <c r="K2111" s="11"/>
      <c r="M2111" s="11">
        <v>7</v>
      </c>
      <c r="N2111" s="64"/>
      <c r="P2111" s="189">
        <f t="shared" si="99"/>
        <v>246.50428571428571</v>
      </c>
      <c r="Q2111" s="11"/>
      <c r="R2111" s="11"/>
      <c r="S2111" s="11"/>
      <c r="T2111" s="166">
        <f t="shared" si="100"/>
        <v>1248.5714285714287</v>
      </c>
      <c r="U2111" s="11"/>
      <c r="V2111" s="11"/>
      <c r="W2111" s="11"/>
      <c r="Y2111" s="11">
        <v>1725.53</v>
      </c>
      <c r="Z2111" s="11"/>
      <c r="AB2111" s="11">
        <f t="shared" si="102"/>
        <v>1265.9100000000001</v>
      </c>
      <c r="AC2111" s="204">
        <v>1808.29</v>
      </c>
      <c r="AD2111" s="11"/>
      <c r="AE2111" s="4"/>
      <c r="AF2111" s="4"/>
    </row>
    <row r="2112" spans="1:32" x14ac:dyDescent="0.2">
      <c r="A2112" s="51"/>
      <c r="B2112" s="172"/>
      <c r="C2112" s="11" t="s">
        <v>394</v>
      </c>
      <c r="D2112" s="11"/>
      <c r="E2112" s="11" t="s">
        <v>384</v>
      </c>
      <c r="F2112" s="11">
        <v>455209</v>
      </c>
      <c r="G2112" s="11"/>
      <c r="H2112" s="11">
        <f t="shared" si="101"/>
        <v>1489.04</v>
      </c>
      <c r="I2112" s="11"/>
      <c r="J2112" s="11">
        <v>50808.289999999964</v>
      </c>
      <c r="K2112" s="11"/>
      <c r="M2112" s="11">
        <v>143</v>
      </c>
      <c r="N2112" s="64"/>
      <c r="P2112" s="189">
        <f t="shared" si="99"/>
        <v>355.302727272727</v>
      </c>
      <c r="Q2112" s="11"/>
      <c r="R2112" s="11"/>
      <c r="S2112" s="11"/>
      <c r="T2112" s="166">
        <f t="shared" si="100"/>
        <v>3183.2797202797201</v>
      </c>
      <c r="U2112" s="11"/>
      <c r="V2112" s="11"/>
      <c r="W2112" s="11"/>
      <c r="Y2112" s="11">
        <v>50808.289999999964</v>
      </c>
      <c r="Z2112" s="11"/>
      <c r="AB2112" s="11">
        <f t="shared" si="102"/>
        <v>37274.699999999997</v>
      </c>
      <c r="AC2112" s="204">
        <v>53245.120000000003</v>
      </c>
      <c r="AD2112" s="11"/>
      <c r="AE2112" s="4"/>
      <c r="AF2112" s="4"/>
    </row>
    <row r="2113" spans="1:32" x14ac:dyDescent="0.2">
      <c r="A2113" s="51"/>
      <c r="B2113" s="172"/>
      <c r="C2113" s="11" t="s">
        <v>605</v>
      </c>
      <c r="D2113" s="11"/>
      <c r="E2113" s="11" t="s">
        <v>171</v>
      </c>
      <c r="F2113" s="11">
        <v>1914</v>
      </c>
      <c r="G2113" s="11"/>
      <c r="H2113" s="11">
        <f t="shared" si="101"/>
        <v>6.26</v>
      </c>
      <c r="I2113" s="11"/>
      <c r="J2113" s="11">
        <v>414.99</v>
      </c>
      <c r="K2113" s="11"/>
      <c r="M2113" s="11">
        <v>3</v>
      </c>
      <c r="N2113" s="64"/>
      <c r="P2113" s="189">
        <f t="shared" si="99"/>
        <v>138.33000000000001</v>
      </c>
      <c r="Q2113" s="11"/>
      <c r="R2113" s="11"/>
      <c r="S2113" s="11"/>
      <c r="T2113" s="166">
        <f t="shared" si="100"/>
        <v>638</v>
      </c>
      <c r="U2113" s="11"/>
      <c r="V2113" s="11"/>
      <c r="W2113" s="11"/>
      <c r="Y2113" s="11">
        <v>414.99</v>
      </c>
      <c r="Z2113" s="11"/>
      <c r="AB2113" s="11">
        <f t="shared" si="102"/>
        <v>304.45</v>
      </c>
      <c r="AC2113" s="204">
        <v>434.89</v>
      </c>
      <c r="AD2113" s="11"/>
      <c r="AE2113" s="4"/>
      <c r="AF2113" s="4"/>
    </row>
    <row r="2114" spans="1:32" x14ac:dyDescent="0.2">
      <c r="A2114" s="51"/>
      <c r="B2114" s="172"/>
      <c r="C2114" s="11" t="s">
        <v>395</v>
      </c>
      <c r="D2114" s="11"/>
      <c r="E2114" s="11" t="s">
        <v>296</v>
      </c>
      <c r="F2114" s="11">
        <v>593410</v>
      </c>
      <c r="G2114" s="11"/>
      <c r="H2114" s="11">
        <f t="shared" si="101"/>
        <v>1941.11</v>
      </c>
      <c r="I2114" s="11"/>
      <c r="J2114" s="11">
        <v>98441.38</v>
      </c>
      <c r="K2114" s="11"/>
      <c r="M2114" s="11">
        <v>4</v>
      </c>
      <c r="N2114" s="64"/>
      <c r="P2114" s="189">
        <f t="shared" si="99"/>
        <v>24610.345000000001</v>
      </c>
      <c r="Q2114" s="11"/>
      <c r="R2114" s="11"/>
      <c r="S2114" s="11"/>
      <c r="T2114" s="166">
        <f t="shared" si="100"/>
        <v>148352.5</v>
      </c>
      <c r="U2114" s="11"/>
      <c r="V2114" s="11"/>
      <c r="W2114" s="11"/>
      <c r="Y2114" s="11">
        <v>98441.38</v>
      </c>
      <c r="Z2114" s="11"/>
      <c r="AB2114" s="11">
        <f t="shared" si="102"/>
        <v>72219.960000000006</v>
      </c>
      <c r="AC2114" s="204">
        <v>103162.76</v>
      </c>
      <c r="AD2114" s="11"/>
      <c r="AE2114" s="4"/>
      <c r="AF2114" s="4"/>
    </row>
    <row r="2115" spans="1:32" x14ac:dyDescent="0.2">
      <c r="A2115" s="51"/>
      <c r="B2115" s="172"/>
      <c r="C2115" s="11" t="s">
        <v>395</v>
      </c>
      <c r="D2115" s="11"/>
      <c r="E2115" s="11" t="s">
        <v>379</v>
      </c>
      <c r="F2115" s="11">
        <v>586880</v>
      </c>
      <c r="G2115" s="11"/>
      <c r="H2115" s="11">
        <f t="shared" si="101"/>
        <v>1919.75</v>
      </c>
      <c r="I2115" s="11"/>
      <c r="J2115" s="11">
        <v>93467.679999999906</v>
      </c>
      <c r="K2115" s="11"/>
      <c r="M2115" s="11">
        <v>178</v>
      </c>
      <c r="N2115" s="64"/>
      <c r="P2115" s="189">
        <f t="shared" si="99"/>
        <v>525.09932584269609</v>
      </c>
      <c r="Q2115" s="11"/>
      <c r="R2115" s="11"/>
      <c r="S2115" s="11"/>
      <c r="T2115" s="166">
        <f t="shared" si="100"/>
        <v>3297.0786516853932</v>
      </c>
      <c r="U2115" s="11"/>
      <c r="V2115" s="11"/>
      <c r="W2115" s="11"/>
      <c r="Y2115" s="11">
        <v>93467.679999999906</v>
      </c>
      <c r="Z2115" s="11"/>
      <c r="AB2115" s="11">
        <f t="shared" si="102"/>
        <v>68571.09</v>
      </c>
      <c r="AC2115" s="204">
        <v>97950.51</v>
      </c>
      <c r="AD2115" s="11"/>
      <c r="AE2115" s="4"/>
      <c r="AF2115" s="4"/>
    </row>
    <row r="2116" spans="1:32" x14ac:dyDescent="0.2">
      <c r="A2116" s="51"/>
      <c r="B2116" s="172"/>
      <c r="C2116" s="11" t="s">
        <v>606</v>
      </c>
      <c r="D2116" s="11"/>
      <c r="E2116" s="11" t="s">
        <v>93</v>
      </c>
      <c r="F2116" s="11">
        <v>555</v>
      </c>
      <c r="G2116" s="11"/>
      <c r="H2116" s="11">
        <f t="shared" ref="H2116:H2179" si="103">ROUND($H$2358*F2116/$F$2358,2)</f>
        <v>1.82</v>
      </c>
      <c r="I2116" s="11"/>
      <c r="J2116" s="11">
        <v>94.46</v>
      </c>
      <c r="K2116" s="11"/>
      <c r="M2116" s="11">
        <v>1</v>
      </c>
      <c r="N2116" s="64"/>
      <c r="P2116" s="189">
        <f t="shared" si="99"/>
        <v>94.46</v>
      </c>
      <c r="Q2116" s="11"/>
      <c r="R2116" s="11"/>
      <c r="S2116" s="11"/>
      <c r="T2116" s="166">
        <f t="shared" si="100"/>
        <v>555</v>
      </c>
      <c r="U2116" s="11"/>
      <c r="V2116" s="11"/>
      <c r="W2116" s="11"/>
      <c r="Y2116" s="11">
        <v>94.46</v>
      </c>
      <c r="Z2116" s="11"/>
      <c r="AB2116" s="11">
        <f t="shared" ref="AB2116:AB2179" si="104">ROUND(AB$2358*$Y2116/$Y$2358,2)</f>
        <v>69.3</v>
      </c>
      <c r="AC2116" s="204">
        <v>98.99</v>
      </c>
      <c r="AD2116" s="11"/>
      <c r="AE2116" s="4"/>
      <c r="AF2116" s="4"/>
    </row>
    <row r="2117" spans="1:32" x14ac:dyDescent="0.2">
      <c r="A2117" s="51"/>
      <c r="B2117" s="172"/>
      <c r="C2117" s="11" t="s">
        <v>396</v>
      </c>
      <c r="D2117" s="11"/>
      <c r="E2117" s="11" t="s">
        <v>98</v>
      </c>
      <c r="F2117" s="11">
        <v>408</v>
      </c>
      <c r="G2117" s="11"/>
      <c r="H2117" s="11">
        <f t="shared" si="103"/>
        <v>1.33</v>
      </c>
      <c r="I2117" s="11"/>
      <c r="J2117" s="11">
        <v>27.55</v>
      </c>
      <c r="K2117" s="11"/>
      <c r="M2117" s="11">
        <v>1</v>
      </c>
      <c r="N2117" s="64"/>
      <c r="P2117" s="189">
        <f t="shared" si="99"/>
        <v>27.55</v>
      </c>
      <c r="Q2117" s="11"/>
      <c r="R2117" s="11"/>
      <c r="S2117" s="11"/>
      <c r="T2117" s="166">
        <f t="shared" si="100"/>
        <v>408</v>
      </c>
      <c r="U2117" s="11"/>
      <c r="V2117" s="11"/>
      <c r="W2117" s="11"/>
      <c r="Y2117" s="11">
        <v>27.55</v>
      </c>
      <c r="Z2117" s="11"/>
      <c r="AB2117" s="11">
        <f t="shared" si="104"/>
        <v>20.21</v>
      </c>
      <c r="AC2117" s="204">
        <v>28.87</v>
      </c>
      <c r="AD2117" s="11"/>
      <c r="AE2117" s="4"/>
      <c r="AF2117" s="4"/>
    </row>
    <row r="2118" spans="1:32" x14ac:dyDescent="0.2">
      <c r="A2118" s="51"/>
      <c r="B2118" s="172"/>
      <c r="C2118" s="11" t="s">
        <v>396</v>
      </c>
      <c r="D2118" s="11"/>
      <c r="E2118" s="11" t="s">
        <v>171</v>
      </c>
      <c r="F2118" s="11">
        <v>19378047</v>
      </c>
      <c r="G2118" s="11"/>
      <c r="H2118" s="11">
        <f t="shared" si="103"/>
        <v>63387.87</v>
      </c>
      <c r="I2118" s="11"/>
      <c r="J2118" s="11">
        <v>1736959.3600000066</v>
      </c>
      <c r="K2118" s="11"/>
      <c r="M2118" s="11">
        <v>1793</v>
      </c>
      <c r="N2118" s="64"/>
      <c r="P2118" s="189">
        <f t="shared" si="99"/>
        <v>968.74476296709793</v>
      </c>
      <c r="Q2118" s="11"/>
      <c r="R2118" s="11"/>
      <c r="S2118" s="11"/>
      <c r="T2118" s="166">
        <f t="shared" si="100"/>
        <v>10807.611266034579</v>
      </c>
      <c r="U2118" s="11"/>
      <c r="V2118" s="11"/>
      <c r="W2118" s="11"/>
      <c r="Y2118" s="11">
        <v>1736959.3600000066</v>
      </c>
      <c r="Z2118" s="11"/>
      <c r="AB2118" s="11">
        <f t="shared" si="104"/>
        <v>1274292.78</v>
      </c>
      <c r="AC2118" s="204">
        <v>1820266.2</v>
      </c>
      <c r="AD2118" s="11"/>
      <c r="AE2118" s="4"/>
      <c r="AF2118" s="4"/>
    </row>
    <row r="2119" spans="1:32" x14ac:dyDescent="0.2">
      <c r="A2119" s="51"/>
      <c r="B2119" s="172"/>
      <c r="C2119" s="11" t="s">
        <v>398</v>
      </c>
      <c r="D2119" s="11"/>
      <c r="E2119" s="11" t="s">
        <v>399</v>
      </c>
      <c r="F2119" s="11">
        <v>63650</v>
      </c>
      <c r="G2119" s="11"/>
      <c r="H2119" s="11">
        <f t="shared" si="103"/>
        <v>208.21</v>
      </c>
      <c r="I2119" s="11"/>
      <c r="J2119" s="11">
        <v>9755.2199999999993</v>
      </c>
      <c r="K2119" s="11"/>
      <c r="M2119" s="11">
        <v>66</v>
      </c>
      <c r="N2119" s="64"/>
      <c r="P2119" s="189">
        <f t="shared" si="99"/>
        <v>147.80636363636361</v>
      </c>
      <c r="Q2119" s="11"/>
      <c r="R2119" s="11"/>
      <c r="S2119" s="11"/>
      <c r="T2119" s="166">
        <f t="shared" si="100"/>
        <v>964.39393939393938</v>
      </c>
      <c r="U2119" s="11"/>
      <c r="V2119" s="11"/>
      <c r="W2119" s="11"/>
      <c r="Y2119" s="11">
        <v>9755.2199999999993</v>
      </c>
      <c r="Z2119" s="11"/>
      <c r="AB2119" s="11">
        <f t="shared" si="104"/>
        <v>7156.76</v>
      </c>
      <c r="AC2119" s="204">
        <v>10223.09</v>
      </c>
      <c r="AD2119" s="11"/>
      <c r="AE2119" s="4"/>
      <c r="AF2119" s="4"/>
    </row>
    <row r="2120" spans="1:32" x14ac:dyDescent="0.2">
      <c r="A2120" s="51"/>
      <c r="B2120" s="172"/>
      <c r="C2120" s="11" t="s">
        <v>401</v>
      </c>
      <c r="D2120" s="11"/>
      <c r="E2120" s="11" t="s">
        <v>153</v>
      </c>
      <c r="F2120" s="11">
        <v>172946</v>
      </c>
      <c r="G2120" s="11"/>
      <c r="H2120" s="11">
        <f t="shared" si="103"/>
        <v>565.73</v>
      </c>
      <c r="I2120" s="11"/>
      <c r="J2120" s="11">
        <v>26190.959999999988</v>
      </c>
      <c r="K2120" s="11"/>
      <c r="M2120" s="11">
        <v>119</v>
      </c>
      <c r="N2120" s="64"/>
      <c r="P2120" s="189">
        <f t="shared" si="99"/>
        <v>220.09210084033603</v>
      </c>
      <c r="Q2120" s="11"/>
      <c r="R2120" s="11"/>
      <c r="S2120" s="11"/>
      <c r="T2120" s="166">
        <f t="shared" si="100"/>
        <v>1453.327731092437</v>
      </c>
      <c r="U2120" s="11"/>
      <c r="V2120" s="11"/>
      <c r="W2120" s="11"/>
      <c r="Y2120" s="11">
        <v>26190.959999999988</v>
      </c>
      <c r="Z2120" s="11"/>
      <c r="AB2120" s="11">
        <f t="shared" si="104"/>
        <v>19214.580000000002</v>
      </c>
      <c r="AC2120" s="204">
        <v>27447.11</v>
      </c>
      <c r="AD2120" s="11"/>
      <c r="AE2120" s="4"/>
      <c r="AF2120" s="4"/>
    </row>
    <row r="2121" spans="1:32" x14ac:dyDescent="0.2">
      <c r="A2121" s="51"/>
      <c r="B2121" s="172"/>
      <c r="C2121" s="11" t="s">
        <v>402</v>
      </c>
      <c r="D2121" s="11"/>
      <c r="E2121" s="11" t="s">
        <v>403</v>
      </c>
      <c r="F2121" s="11">
        <v>49826</v>
      </c>
      <c r="G2121" s="11"/>
      <c r="H2121" s="11">
        <f t="shared" si="103"/>
        <v>162.99</v>
      </c>
      <c r="I2121" s="11"/>
      <c r="J2121" s="11">
        <v>9152.67</v>
      </c>
      <c r="K2121" s="11"/>
      <c r="M2121" s="11">
        <v>48</v>
      </c>
      <c r="N2121" s="64"/>
      <c r="P2121" s="189">
        <f t="shared" si="99"/>
        <v>190.68062499999999</v>
      </c>
      <c r="Q2121" s="11"/>
      <c r="R2121" s="11"/>
      <c r="S2121" s="11"/>
      <c r="T2121" s="166">
        <f t="shared" si="100"/>
        <v>1038.0416666666667</v>
      </c>
      <c r="U2121" s="11"/>
      <c r="V2121" s="11"/>
      <c r="W2121" s="11"/>
      <c r="Y2121" s="11">
        <v>9152.67</v>
      </c>
      <c r="Z2121" s="11"/>
      <c r="AB2121" s="11">
        <f t="shared" si="104"/>
        <v>6714.71</v>
      </c>
      <c r="AC2121" s="204">
        <v>9591.64</v>
      </c>
      <c r="AD2121" s="11"/>
      <c r="AE2121" s="4"/>
      <c r="AF2121" s="4"/>
    </row>
    <row r="2122" spans="1:32" x14ac:dyDescent="0.2">
      <c r="A2122" s="51"/>
      <c r="B2122" s="172"/>
      <c r="C2122" s="11" t="s">
        <v>586</v>
      </c>
      <c r="D2122" s="11"/>
      <c r="E2122" s="11" t="s">
        <v>130</v>
      </c>
      <c r="F2122" s="11">
        <v>20</v>
      </c>
      <c r="G2122" s="11"/>
      <c r="H2122" s="11">
        <f t="shared" si="103"/>
        <v>7.0000000000000007E-2</v>
      </c>
      <c r="I2122" s="11"/>
      <c r="J2122" s="11">
        <v>14.63</v>
      </c>
      <c r="K2122" s="11"/>
      <c r="M2122" s="11">
        <v>1</v>
      </c>
      <c r="N2122" s="64"/>
      <c r="P2122" s="189">
        <f t="shared" si="99"/>
        <v>14.63</v>
      </c>
      <c r="Q2122" s="11"/>
      <c r="R2122" s="11"/>
      <c r="S2122" s="11"/>
      <c r="T2122" s="166">
        <f t="shared" si="100"/>
        <v>20</v>
      </c>
      <c r="U2122" s="11"/>
      <c r="V2122" s="11"/>
      <c r="W2122" s="11"/>
      <c r="Y2122" s="11">
        <v>14.63</v>
      </c>
      <c r="Z2122" s="11"/>
      <c r="AB2122" s="11">
        <f t="shared" si="104"/>
        <v>10.73</v>
      </c>
      <c r="AC2122" s="204">
        <v>15.33</v>
      </c>
      <c r="AD2122" s="11"/>
      <c r="AE2122" s="4"/>
      <c r="AF2122" s="4"/>
    </row>
    <row r="2123" spans="1:32" x14ac:dyDescent="0.2">
      <c r="A2123" s="51"/>
      <c r="B2123" s="172"/>
      <c r="C2123" s="11" t="s">
        <v>586</v>
      </c>
      <c r="D2123" s="11"/>
      <c r="E2123" s="11" t="s">
        <v>291</v>
      </c>
      <c r="F2123" s="11">
        <v>459</v>
      </c>
      <c r="G2123" s="11"/>
      <c r="H2123" s="11">
        <f t="shared" si="103"/>
        <v>1.5</v>
      </c>
      <c r="I2123" s="11"/>
      <c r="J2123" s="11">
        <v>170.03999999999996</v>
      </c>
      <c r="K2123" s="11"/>
      <c r="M2123" s="11">
        <v>9</v>
      </c>
      <c r="N2123" s="64"/>
      <c r="P2123" s="189">
        <f t="shared" si="99"/>
        <v>18.893333333333331</v>
      </c>
      <c r="Q2123" s="11"/>
      <c r="R2123" s="11"/>
      <c r="S2123" s="11"/>
      <c r="T2123" s="166">
        <f t="shared" si="100"/>
        <v>51</v>
      </c>
      <c r="U2123" s="11"/>
      <c r="V2123" s="11"/>
      <c r="W2123" s="11"/>
      <c r="Y2123" s="11">
        <v>170.03999999999996</v>
      </c>
      <c r="Z2123" s="11"/>
      <c r="AB2123" s="11">
        <f t="shared" si="104"/>
        <v>124.75</v>
      </c>
      <c r="AC2123" s="204">
        <v>178.2</v>
      </c>
      <c r="AD2123" s="11"/>
      <c r="AE2123" s="4"/>
      <c r="AF2123" s="4"/>
    </row>
    <row r="2124" spans="1:32" x14ac:dyDescent="0.2">
      <c r="A2124" s="51"/>
      <c r="B2124" s="172"/>
      <c r="C2124" s="11" t="s">
        <v>404</v>
      </c>
      <c r="D2124" s="11"/>
      <c r="E2124" s="11" t="s">
        <v>91</v>
      </c>
      <c r="F2124" s="11">
        <v>961833</v>
      </c>
      <c r="G2124" s="11"/>
      <c r="H2124" s="11">
        <f t="shared" si="103"/>
        <v>3146.27</v>
      </c>
      <c r="I2124" s="11"/>
      <c r="J2124" s="11">
        <v>135127.08000000016</v>
      </c>
      <c r="K2124" s="11"/>
      <c r="M2124" s="11">
        <v>289</v>
      </c>
      <c r="N2124" s="64"/>
      <c r="P2124" s="189">
        <f t="shared" si="99"/>
        <v>467.56775086505246</v>
      </c>
      <c r="Q2124" s="11"/>
      <c r="R2124" s="11"/>
      <c r="S2124" s="11"/>
      <c r="T2124" s="166">
        <f t="shared" si="100"/>
        <v>3328.1418685121107</v>
      </c>
      <c r="U2124" s="11"/>
      <c r="V2124" s="11"/>
      <c r="W2124" s="11"/>
      <c r="Y2124" s="11">
        <v>135127.08000000016</v>
      </c>
      <c r="Z2124" s="11"/>
      <c r="AB2124" s="11">
        <f t="shared" si="104"/>
        <v>99133.85</v>
      </c>
      <c r="AC2124" s="204">
        <v>141607.95000000001</v>
      </c>
      <c r="AD2124" s="11"/>
      <c r="AE2124" s="4"/>
      <c r="AF2124" s="4"/>
    </row>
    <row r="2125" spans="1:32" x14ac:dyDescent="0.2">
      <c r="A2125" s="51"/>
      <c r="B2125" s="172"/>
      <c r="C2125" s="11" t="s">
        <v>405</v>
      </c>
      <c r="D2125" s="11"/>
      <c r="E2125" s="11" t="s">
        <v>63</v>
      </c>
      <c r="F2125" s="11">
        <v>1461</v>
      </c>
      <c r="G2125" s="11"/>
      <c r="H2125" s="11">
        <f t="shared" si="103"/>
        <v>4.78</v>
      </c>
      <c r="I2125" s="11"/>
      <c r="J2125" s="11">
        <v>452.69</v>
      </c>
      <c r="K2125" s="11"/>
      <c r="M2125" s="11">
        <v>6</v>
      </c>
      <c r="N2125" s="64"/>
      <c r="P2125" s="189">
        <f t="shared" si="99"/>
        <v>75.448333333333338</v>
      </c>
      <c r="Q2125" s="11"/>
      <c r="R2125" s="11"/>
      <c r="S2125" s="11"/>
      <c r="T2125" s="166">
        <f t="shared" si="100"/>
        <v>243.5</v>
      </c>
      <c r="U2125" s="11"/>
      <c r="V2125" s="11"/>
      <c r="W2125" s="11"/>
      <c r="Y2125" s="11">
        <v>452.69</v>
      </c>
      <c r="Z2125" s="11"/>
      <c r="AB2125" s="11">
        <f t="shared" si="104"/>
        <v>332.11</v>
      </c>
      <c r="AC2125" s="204">
        <v>474.4</v>
      </c>
      <c r="AD2125" s="11"/>
      <c r="AE2125" s="4"/>
      <c r="AF2125" s="4"/>
    </row>
    <row r="2126" spans="1:32" x14ac:dyDescent="0.2">
      <c r="A2126" s="51"/>
      <c r="B2126" s="172"/>
      <c r="C2126" s="11" t="s">
        <v>607</v>
      </c>
      <c r="D2126" s="11"/>
      <c r="E2126" s="11" t="s">
        <v>608</v>
      </c>
      <c r="F2126" s="11">
        <v>11200</v>
      </c>
      <c r="G2126" s="11"/>
      <c r="H2126" s="11">
        <f t="shared" si="103"/>
        <v>36.64</v>
      </c>
      <c r="I2126" s="11"/>
      <c r="J2126" s="11">
        <v>2243.7199999999998</v>
      </c>
      <c r="K2126" s="11"/>
      <c r="M2126" s="11">
        <v>1</v>
      </c>
      <c r="N2126" s="64"/>
      <c r="P2126" s="189">
        <f t="shared" si="99"/>
        <v>2243.7199999999998</v>
      </c>
      <c r="Q2126" s="11"/>
      <c r="R2126" s="11"/>
      <c r="S2126" s="11"/>
      <c r="T2126" s="166">
        <f t="shared" si="100"/>
        <v>11200</v>
      </c>
      <c r="U2126" s="11"/>
      <c r="V2126" s="11"/>
      <c r="W2126" s="11"/>
      <c r="Y2126" s="11">
        <v>2243.7199999999998</v>
      </c>
      <c r="Z2126" s="11"/>
      <c r="AB2126" s="11">
        <f t="shared" si="104"/>
        <v>1646.07</v>
      </c>
      <c r="AC2126" s="204">
        <v>2351.33</v>
      </c>
      <c r="AD2126" s="11"/>
      <c r="AE2126" s="4"/>
      <c r="AF2126" s="4"/>
    </row>
    <row r="2127" spans="1:32" x14ac:dyDescent="0.2">
      <c r="A2127" s="51"/>
      <c r="B2127" s="172"/>
      <c r="C2127" s="11" t="s">
        <v>406</v>
      </c>
      <c r="D2127" s="11"/>
      <c r="E2127" s="11" t="s">
        <v>345</v>
      </c>
      <c r="F2127" s="11">
        <v>212</v>
      </c>
      <c r="G2127" s="11"/>
      <c r="H2127" s="11">
        <f t="shared" si="103"/>
        <v>0.69</v>
      </c>
      <c r="I2127" s="11"/>
      <c r="J2127" s="11">
        <v>224.82</v>
      </c>
      <c r="K2127" s="11"/>
      <c r="M2127" s="11">
        <v>1</v>
      </c>
      <c r="N2127" s="64"/>
      <c r="P2127" s="189">
        <f t="shared" si="99"/>
        <v>224.82</v>
      </c>
      <c r="Q2127" s="11"/>
      <c r="R2127" s="11"/>
      <c r="S2127" s="11"/>
      <c r="T2127" s="166">
        <f t="shared" si="100"/>
        <v>212</v>
      </c>
      <c r="U2127" s="11"/>
      <c r="V2127" s="11"/>
      <c r="W2127" s="11"/>
      <c r="Y2127" s="11">
        <v>224.82</v>
      </c>
      <c r="Z2127" s="11"/>
      <c r="AB2127" s="11">
        <f t="shared" si="104"/>
        <v>164.94</v>
      </c>
      <c r="AC2127" s="204">
        <v>235.6</v>
      </c>
      <c r="AD2127" s="11"/>
      <c r="AE2127" s="4"/>
      <c r="AF2127" s="4"/>
    </row>
    <row r="2128" spans="1:32" x14ac:dyDescent="0.2">
      <c r="A2128" s="51"/>
      <c r="B2128" s="172"/>
      <c r="C2128" s="11" t="s">
        <v>406</v>
      </c>
      <c r="D2128" s="11"/>
      <c r="E2128" s="11" t="s">
        <v>442</v>
      </c>
      <c r="F2128" s="11">
        <v>385</v>
      </c>
      <c r="G2128" s="11"/>
      <c r="H2128" s="11">
        <f t="shared" si="103"/>
        <v>1.26</v>
      </c>
      <c r="I2128" s="11"/>
      <c r="J2128" s="11">
        <v>71.86</v>
      </c>
      <c r="K2128" s="11"/>
      <c r="M2128" s="11">
        <v>1</v>
      </c>
      <c r="N2128" s="64"/>
      <c r="P2128" s="189">
        <f t="shared" si="99"/>
        <v>71.86</v>
      </c>
      <c r="Q2128" s="11"/>
      <c r="R2128" s="11"/>
      <c r="S2128" s="11"/>
      <c r="T2128" s="166">
        <f t="shared" si="100"/>
        <v>385</v>
      </c>
      <c r="U2128" s="11"/>
      <c r="V2128" s="11"/>
      <c r="W2128" s="11"/>
      <c r="Y2128" s="11">
        <v>71.86</v>
      </c>
      <c r="Z2128" s="11"/>
      <c r="AB2128" s="11">
        <f t="shared" si="104"/>
        <v>52.72</v>
      </c>
      <c r="AC2128" s="204">
        <v>75.31</v>
      </c>
      <c r="AD2128" s="11"/>
      <c r="AE2128" s="4"/>
      <c r="AF2128" s="4"/>
    </row>
    <row r="2129" spans="1:32" x14ac:dyDescent="0.2">
      <c r="A2129" s="51"/>
      <c r="B2129" s="172"/>
      <c r="C2129" s="11" t="s">
        <v>406</v>
      </c>
      <c r="D2129" s="11"/>
      <c r="E2129" s="11" t="s">
        <v>319</v>
      </c>
      <c r="F2129" s="11">
        <v>5160</v>
      </c>
      <c r="G2129" s="11"/>
      <c r="H2129" s="11">
        <f t="shared" si="103"/>
        <v>16.88</v>
      </c>
      <c r="I2129" s="11"/>
      <c r="J2129" s="11">
        <v>1174.5</v>
      </c>
      <c r="K2129" s="11"/>
      <c r="M2129" s="11">
        <v>1</v>
      </c>
      <c r="N2129" s="64"/>
      <c r="P2129" s="189">
        <f t="shared" si="99"/>
        <v>1174.5</v>
      </c>
      <c r="Q2129" s="11"/>
      <c r="R2129" s="11"/>
      <c r="S2129" s="11"/>
      <c r="T2129" s="166">
        <f t="shared" si="100"/>
        <v>5160</v>
      </c>
      <c r="U2129" s="11"/>
      <c r="V2129" s="11"/>
      <c r="W2129" s="11"/>
      <c r="Y2129" s="11">
        <v>1174.5</v>
      </c>
      <c r="Z2129" s="11"/>
      <c r="AB2129" s="11">
        <f t="shared" si="104"/>
        <v>861.65</v>
      </c>
      <c r="AC2129" s="204">
        <v>1230.83</v>
      </c>
      <c r="AD2129" s="11"/>
      <c r="AE2129" s="4"/>
      <c r="AF2129" s="4"/>
    </row>
    <row r="2130" spans="1:32" x14ac:dyDescent="0.2">
      <c r="A2130" s="51"/>
      <c r="B2130" s="172"/>
      <c r="C2130" s="11" t="s">
        <v>406</v>
      </c>
      <c r="D2130" s="11"/>
      <c r="E2130" s="11" t="s">
        <v>407</v>
      </c>
      <c r="F2130" s="11">
        <v>385650</v>
      </c>
      <c r="G2130" s="11"/>
      <c r="H2130" s="11">
        <f t="shared" si="103"/>
        <v>1261.51</v>
      </c>
      <c r="I2130" s="11"/>
      <c r="J2130" s="11">
        <v>45784.599999999962</v>
      </c>
      <c r="K2130" s="11"/>
      <c r="M2130" s="11">
        <v>61</v>
      </c>
      <c r="N2130" s="64"/>
      <c r="P2130" s="189">
        <f t="shared" si="99"/>
        <v>750.56721311475349</v>
      </c>
      <c r="Q2130" s="11"/>
      <c r="R2130" s="11"/>
      <c r="S2130" s="11"/>
      <c r="T2130" s="166">
        <f t="shared" si="100"/>
        <v>6322.1311475409839</v>
      </c>
      <c r="U2130" s="11"/>
      <c r="V2130" s="11"/>
      <c r="W2130" s="11"/>
      <c r="Y2130" s="11">
        <v>45784.599999999962</v>
      </c>
      <c r="Z2130" s="11"/>
      <c r="AB2130" s="11">
        <f t="shared" si="104"/>
        <v>33589.15</v>
      </c>
      <c r="AC2130" s="204">
        <v>47980.49</v>
      </c>
      <c r="AD2130" s="11"/>
      <c r="AE2130" s="4"/>
      <c r="AF2130" s="4"/>
    </row>
    <row r="2131" spans="1:32" x14ac:dyDescent="0.2">
      <c r="A2131" s="51"/>
      <c r="B2131" s="172"/>
      <c r="C2131" s="11" t="s">
        <v>408</v>
      </c>
      <c r="D2131" s="11"/>
      <c r="E2131" s="11" t="s">
        <v>319</v>
      </c>
      <c r="F2131" s="11">
        <v>3360366</v>
      </c>
      <c r="G2131" s="11"/>
      <c r="H2131" s="11">
        <f t="shared" si="103"/>
        <v>10992.15</v>
      </c>
      <c r="I2131" s="11"/>
      <c r="J2131" s="11">
        <v>330572.60999999981</v>
      </c>
      <c r="K2131" s="11"/>
      <c r="M2131" s="11">
        <v>557</v>
      </c>
      <c r="N2131" s="64"/>
      <c r="P2131" s="189">
        <f t="shared" si="99"/>
        <v>593.48763016157955</v>
      </c>
      <c r="Q2131" s="11"/>
      <c r="R2131" s="11"/>
      <c r="S2131" s="11"/>
      <c r="T2131" s="166">
        <f t="shared" si="100"/>
        <v>6032.9730700179534</v>
      </c>
      <c r="U2131" s="11"/>
      <c r="V2131" s="11"/>
      <c r="W2131" s="11"/>
      <c r="Y2131" s="11">
        <v>330572.60999999981</v>
      </c>
      <c r="Z2131" s="11"/>
      <c r="AB2131" s="11">
        <f t="shared" si="104"/>
        <v>242519.37</v>
      </c>
      <c r="AC2131" s="204">
        <v>346427.3</v>
      </c>
      <c r="AD2131" s="11"/>
      <c r="AE2131" s="4"/>
      <c r="AF2131" s="4"/>
    </row>
    <row r="2132" spans="1:32" x14ac:dyDescent="0.2">
      <c r="A2132" s="51"/>
      <c r="B2132" s="172"/>
      <c r="C2132" s="11" t="s">
        <v>408</v>
      </c>
      <c r="D2132" s="11"/>
      <c r="E2132" s="11" t="s">
        <v>321</v>
      </c>
      <c r="F2132" s="11">
        <v>923</v>
      </c>
      <c r="G2132" s="11"/>
      <c r="H2132" s="11">
        <f t="shared" si="103"/>
        <v>3.02</v>
      </c>
      <c r="I2132" s="11"/>
      <c r="J2132" s="11">
        <v>198.05</v>
      </c>
      <c r="K2132" s="11"/>
      <c r="M2132" s="11">
        <v>2</v>
      </c>
      <c r="N2132" s="64"/>
      <c r="P2132" s="189">
        <f t="shared" si="99"/>
        <v>99.025000000000006</v>
      </c>
      <c r="Q2132" s="11"/>
      <c r="R2132" s="11"/>
      <c r="S2132" s="11"/>
      <c r="T2132" s="166">
        <f t="shared" si="100"/>
        <v>461.5</v>
      </c>
      <c r="U2132" s="11"/>
      <c r="V2132" s="11"/>
      <c r="W2132" s="11"/>
      <c r="Y2132" s="11">
        <v>198.05</v>
      </c>
      <c r="Z2132" s="11"/>
      <c r="AB2132" s="11">
        <f t="shared" si="104"/>
        <v>145.30000000000001</v>
      </c>
      <c r="AC2132" s="204">
        <v>207.55</v>
      </c>
      <c r="AD2132" s="11"/>
      <c r="AE2132" s="4"/>
      <c r="AF2132" s="4"/>
    </row>
    <row r="2133" spans="1:32" x14ac:dyDescent="0.2">
      <c r="A2133" s="51"/>
      <c r="B2133" s="172"/>
      <c r="C2133" s="11" t="s">
        <v>609</v>
      </c>
      <c r="D2133" s="11"/>
      <c r="E2133" s="11" t="s">
        <v>252</v>
      </c>
      <c r="F2133" s="11">
        <v>561</v>
      </c>
      <c r="G2133" s="11"/>
      <c r="H2133" s="11">
        <f t="shared" si="103"/>
        <v>1.84</v>
      </c>
      <c r="I2133" s="11"/>
      <c r="J2133" s="11">
        <v>82.84</v>
      </c>
      <c r="K2133" s="11"/>
      <c r="M2133" s="11">
        <v>1</v>
      </c>
      <c r="N2133" s="64"/>
      <c r="P2133" s="189">
        <f t="shared" si="99"/>
        <v>82.84</v>
      </c>
      <c r="Q2133" s="11"/>
      <c r="R2133" s="11"/>
      <c r="S2133" s="11"/>
      <c r="T2133" s="166">
        <f t="shared" si="100"/>
        <v>561</v>
      </c>
      <c r="U2133" s="11"/>
      <c r="V2133" s="11"/>
      <c r="W2133" s="11"/>
      <c r="Y2133" s="11">
        <v>82.84</v>
      </c>
      <c r="Z2133" s="11"/>
      <c r="AB2133" s="11">
        <f t="shared" si="104"/>
        <v>60.77</v>
      </c>
      <c r="AC2133" s="204">
        <v>86.81</v>
      </c>
      <c r="AD2133" s="11"/>
      <c r="AE2133" s="4"/>
      <c r="AF2133" s="4"/>
    </row>
    <row r="2134" spans="1:32" x14ac:dyDescent="0.2">
      <c r="A2134" s="51"/>
      <c r="B2134" s="172"/>
      <c r="C2134" s="11" t="s">
        <v>409</v>
      </c>
      <c r="D2134" s="11"/>
      <c r="E2134" s="11" t="s">
        <v>332</v>
      </c>
      <c r="F2134" s="11">
        <v>744909</v>
      </c>
      <c r="G2134" s="11"/>
      <c r="H2134" s="11">
        <f t="shared" si="103"/>
        <v>2436.69</v>
      </c>
      <c r="I2134" s="11"/>
      <c r="J2134" s="11">
        <v>99590.880000000107</v>
      </c>
      <c r="K2134" s="11"/>
      <c r="M2134" s="11">
        <v>241</v>
      </c>
      <c r="N2134" s="64"/>
      <c r="P2134" s="189">
        <f t="shared" si="99"/>
        <v>413.24016597510416</v>
      </c>
      <c r="Q2134" s="11"/>
      <c r="R2134" s="11"/>
      <c r="S2134" s="11"/>
      <c r="T2134" s="166">
        <f t="shared" si="100"/>
        <v>3090.9087136929461</v>
      </c>
      <c r="U2134" s="11"/>
      <c r="V2134" s="11"/>
      <c r="W2134" s="11"/>
      <c r="Y2134" s="11">
        <v>99590.880000000107</v>
      </c>
      <c r="Z2134" s="11"/>
      <c r="AB2134" s="11">
        <f t="shared" si="104"/>
        <v>73063.27</v>
      </c>
      <c r="AC2134" s="204">
        <v>104367.39</v>
      </c>
      <c r="AD2134" s="11"/>
      <c r="AE2134" s="4"/>
      <c r="AF2134" s="4"/>
    </row>
    <row r="2135" spans="1:32" x14ac:dyDescent="0.2">
      <c r="A2135" s="51"/>
      <c r="B2135" s="172"/>
      <c r="C2135" s="11" t="s">
        <v>410</v>
      </c>
      <c r="D2135" s="11"/>
      <c r="E2135" s="11" t="s">
        <v>77</v>
      </c>
      <c r="F2135" s="11">
        <v>44288</v>
      </c>
      <c r="G2135" s="11"/>
      <c r="H2135" s="11">
        <f t="shared" si="103"/>
        <v>144.87</v>
      </c>
      <c r="I2135" s="11"/>
      <c r="J2135" s="11">
        <v>8220.4600000000009</v>
      </c>
      <c r="K2135" s="11"/>
      <c r="M2135" s="11">
        <v>57</v>
      </c>
      <c r="N2135" s="64"/>
      <c r="P2135" s="189">
        <f t="shared" si="99"/>
        <v>144.21859649122808</v>
      </c>
      <c r="Q2135" s="11"/>
      <c r="R2135" s="11"/>
      <c r="S2135" s="11"/>
      <c r="T2135" s="166">
        <f t="shared" si="100"/>
        <v>776.98245614035091</v>
      </c>
      <c r="U2135" s="11"/>
      <c r="V2135" s="11"/>
      <c r="W2135" s="11"/>
      <c r="Y2135" s="11">
        <v>8220.4600000000009</v>
      </c>
      <c r="Z2135" s="11"/>
      <c r="AB2135" s="11">
        <f t="shared" si="104"/>
        <v>6030.81</v>
      </c>
      <c r="AC2135" s="204">
        <v>8614.7199999999993</v>
      </c>
      <c r="AD2135" s="11"/>
      <c r="AE2135" s="4"/>
      <c r="AF2135" s="4"/>
    </row>
    <row r="2136" spans="1:32" x14ac:dyDescent="0.2">
      <c r="A2136" s="51"/>
      <c r="B2136" s="172"/>
      <c r="C2136" s="11" t="s">
        <v>412</v>
      </c>
      <c r="D2136" s="11"/>
      <c r="E2136" s="11" t="s">
        <v>107</v>
      </c>
      <c r="F2136" s="11">
        <v>692971</v>
      </c>
      <c r="G2136" s="11"/>
      <c r="H2136" s="11">
        <f t="shared" si="103"/>
        <v>2266.79</v>
      </c>
      <c r="I2136" s="11"/>
      <c r="J2136" s="11">
        <v>62738.299999999974</v>
      </c>
      <c r="K2136" s="11"/>
      <c r="M2136" s="11">
        <v>162</v>
      </c>
      <c r="N2136" s="64"/>
      <c r="P2136" s="189">
        <f t="shared" si="99"/>
        <v>387.2734567901233</v>
      </c>
      <c r="Q2136" s="11"/>
      <c r="R2136" s="11"/>
      <c r="S2136" s="11"/>
      <c r="T2136" s="166">
        <f t="shared" si="100"/>
        <v>4277.5987654320988</v>
      </c>
      <c r="U2136" s="11"/>
      <c r="V2136" s="11"/>
      <c r="W2136" s="11"/>
      <c r="Y2136" s="11">
        <v>62738.299999999974</v>
      </c>
      <c r="Z2136" s="11"/>
      <c r="AB2136" s="11">
        <f t="shared" si="104"/>
        <v>46026.96</v>
      </c>
      <c r="AC2136" s="204">
        <v>65747.31</v>
      </c>
      <c r="AD2136" s="11"/>
      <c r="AE2136" s="4"/>
      <c r="AF2136" s="4"/>
    </row>
    <row r="2137" spans="1:32" x14ac:dyDescent="0.2">
      <c r="A2137" s="51"/>
      <c r="B2137" s="172"/>
      <c r="C2137" s="11" t="s">
        <v>412</v>
      </c>
      <c r="D2137" s="11"/>
      <c r="E2137" s="11" t="s">
        <v>84</v>
      </c>
      <c r="F2137" s="11"/>
      <c r="G2137" s="11"/>
      <c r="H2137" s="11">
        <f t="shared" si="103"/>
        <v>0</v>
      </c>
      <c r="I2137" s="11"/>
      <c r="J2137" s="11">
        <v>13.73</v>
      </c>
      <c r="K2137" s="11"/>
      <c r="M2137" s="11">
        <v>1</v>
      </c>
      <c r="N2137" s="64"/>
      <c r="P2137" s="189">
        <f t="shared" si="99"/>
        <v>13.73</v>
      </c>
      <c r="Q2137" s="11"/>
      <c r="R2137" s="11"/>
      <c r="S2137" s="11"/>
      <c r="T2137" s="166">
        <f t="shared" si="100"/>
        <v>0</v>
      </c>
      <c r="U2137" s="11"/>
      <c r="V2137" s="11"/>
      <c r="W2137" s="11"/>
      <c r="Y2137" s="11">
        <v>13.73</v>
      </c>
      <c r="Z2137" s="11"/>
      <c r="AB2137" s="11">
        <f t="shared" si="104"/>
        <v>10.07</v>
      </c>
      <c r="AC2137" s="204">
        <v>14.39</v>
      </c>
      <c r="AD2137" s="11"/>
      <c r="AE2137" s="4"/>
      <c r="AF2137" s="4"/>
    </row>
    <row r="2138" spans="1:32" x14ac:dyDescent="0.2">
      <c r="A2138" s="51"/>
      <c r="B2138" s="172"/>
      <c r="C2138" s="11" t="s">
        <v>412</v>
      </c>
      <c r="D2138" s="11"/>
      <c r="E2138" s="11" t="s">
        <v>231</v>
      </c>
      <c r="F2138" s="11">
        <v>942</v>
      </c>
      <c r="G2138" s="11"/>
      <c r="H2138" s="11">
        <f t="shared" si="103"/>
        <v>3.08</v>
      </c>
      <c r="I2138" s="11"/>
      <c r="J2138" s="11">
        <v>275.42</v>
      </c>
      <c r="K2138" s="11"/>
      <c r="M2138" s="11">
        <v>1</v>
      </c>
      <c r="N2138" s="64"/>
      <c r="P2138" s="189">
        <f t="shared" si="99"/>
        <v>275.42</v>
      </c>
      <c r="Q2138" s="11"/>
      <c r="R2138" s="11"/>
      <c r="S2138" s="11"/>
      <c r="T2138" s="166">
        <f t="shared" si="100"/>
        <v>942</v>
      </c>
      <c r="U2138" s="11"/>
      <c r="V2138" s="11"/>
      <c r="W2138" s="11"/>
      <c r="Y2138" s="11">
        <v>275.42</v>
      </c>
      <c r="Z2138" s="11"/>
      <c r="AB2138" s="11">
        <f t="shared" si="104"/>
        <v>202.06</v>
      </c>
      <c r="AC2138" s="204">
        <v>288.63</v>
      </c>
      <c r="AD2138" s="11"/>
      <c r="AE2138" s="4"/>
      <c r="AF2138" s="4"/>
    </row>
    <row r="2139" spans="1:32" x14ac:dyDescent="0.2">
      <c r="A2139" s="51"/>
      <c r="B2139" s="172"/>
      <c r="C2139" s="11" t="s">
        <v>610</v>
      </c>
      <c r="D2139" s="11"/>
      <c r="E2139" s="11" t="s">
        <v>105</v>
      </c>
      <c r="F2139" s="11">
        <v>384</v>
      </c>
      <c r="G2139" s="11"/>
      <c r="H2139" s="11">
        <f t="shared" si="103"/>
        <v>1.26</v>
      </c>
      <c r="I2139" s="11"/>
      <c r="J2139" s="11">
        <v>39.71</v>
      </c>
      <c r="K2139" s="11"/>
      <c r="M2139" s="11">
        <v>1</v>
      </c>
      <c r="N2139" s="64"/>
      <c r="P2139" s="189">
        <f t="shared" si="99"/>
        <v>39.71</v>
      </c>
      <c r="Q2139" s="11"/>
      <c r="R2139" s="11"/>
      <c r="S2139" s="11"/>
      <c r="T2139" s="166">
        <f t="shared" si="100"/>
        <v>384</v>
      </c>
      <c r="U2139" s="11"/>
      <c r="V2139" s="11"/>
      <c r="W2139" s="11"/>
      <c r="Y2139" s="11">
        <v>39.71</v>
      </c>
      <c r="Z2139" s="11"/>
      <c r="AB2139" s="11">
        <f t="shared" si="104"/>
        <v>29.13</v>
      </c>
      <c r="AC2139" s="204">
        <v>41.61</v>
      </c>
      <c r="AD2139" s="11"/>
      <c r="AE2139" s="4"/>
      <c r="AF2139" s="4"/>
    </row>
    <row r="2140" spans="1:32" x14ac:dyDescent="0.2">
      <c r="A2140" s="51"/>
      <c r="B2140" s="172"/>
      <c r="C2140" s="11" t="s">
        <v>413</v>
      </c>
      <c r="D2140" s="11"/>
      <c r="E2140" s="11" t="s">
        <v>283</v>
      </c>
      <c r="F2140" s="11">
        <v>1388850</v>
      </c>
      <c r="G2140" s="11"/>
      <c r="H2140" s="11">
        <f t="shared" si="103"/>
        <v>4543.09</v>
      </c>
      <c r="I2140" s="11"/>
      <c r="J2140" s="11">
        <v>141508.05999999997</v>
      </c>
      <c r="K2140" s="11"/>
      <c r="M2140" s="11">
        <v>303</v>
      </c>
      <c r="N2140" s="64"/>
      <c r="P2140" s="189">
        <f t="shared" si="99"/>
        <v>467.0233003300329</v>
      </c>
      <c r="Q2140" s="11"/>
      <c r="R2140" s="11"/>
      <c r="S2140" s="11"/>
      <c r="T2140" s="166">
        <f t="shared" si="100"/>
        <v>4583.6633663366338</v>
      </c>
      <c r="U2140" s="11"/>
      <c r="V2140" s="11"/>
      <c r="W2140" s="11"/>
      <c r="Y2140" s="11">
        <v>141508.05999999997</v>
      </c>
      <c r="Z2140" s="11"/>
      <c r="AB2140" s="11">
        <f t="shared" si="104"/>
        <v>103815.15</v>
      </c>
      <c r="AC2140" s="204">
        <v>148294.97</v>
      </c>
      <c r="AD2140" s="11"/>
      <c r="AE2140" s="4"/>
      <c r="AF2140" s="4"/>
    </row>
    <row r="2141" spans="1:32" x14ac:dyDescent="0.2">
      <c r="A2141" s="51"/>
      <c r="B2141" s="172"/>
      <c r="C2141" s="11" t="s">
        <v>414</v>
      </c>
      <c r="D2141" s="11"/>
      <c r="E2141" s="11" t="s">
        <v>291</v>
      </c>
      <c r="F2141" s="11">
        <v>174260</v>
      </c>
      <c r="G2141" s="11"/>
      <c r="H2141" s="11">
        <f t="shared" si="103"/>
        <v>570.02</v>
      </c>
      <c r="I2141" s="11"/>
      <c r="J2141" s="11">
        <v>20138.720000000012</v>
      </c>
      <c r="K2141" s="11"/>
      <c r="M2141" s="11">
        <v>63</v>
      </c>
      <c r="N2141" s="64"/>
      <c r="P2141" s="189">
        <f t="shared" si="99"/>
        <v>319.6622222222224</v>
      </c>
      <c r="Q2141" s="11"/>
      <c r="R2141" s="11"/>
      <c r="S2141" s="11"/>
      <c r="T2141" s="166">
        <f t="shared" si="100"/>
        <v>2766.031746031746</v>
      </c>
      <c r="U2141" s="11"/>
      <c r="V2141" s="11"/>
      <c r="W2141" s="11"/>
      <c r="Y2141" s="11">
        <v>20138.720000000012</v>
      </c>
      <c r="Z2141" s="11"/>
      <c r="AB2141" s="11">
        <f t="shared" si="104"/>
        <v>14774.45</v>
      </c>
      <c r="AC2141" s="204">
        <v>21104.6</v>
      </c>
      <c r="AD2141" s="11"/>
      <c r="AE2141" s="4"/>
      <c r="AF2141" s="4"/>
    </row>
    <row r="2142" spans="1:32" x14ac:dyDescent="0.2">
      <c r="A2142" s="51"/>
      <c r="B2142" s="172"/>
      <c r="C2142" s="11" t="s">
        <v>415</v>
      </c>
      <c r="D2142" s="11"/>
      <c r="E2142" s="11" t="s">
        <v>152</v>
      </c>
      <c r="F2142" s="11">
        <v>9</v>
      </c>
      <c r="G2142" s="11"/>
      <c r="H2142" s="11">
        <f t="shared" si="103"/>
        <v>0.03</v>
      </c>
      <c r="I2142" s="11"/>
      <c r="J2142" s="11">
        <v>14.24</v>
      </c>
      <c r="K2142" s="11"/>
      <c r="M2142" s="11">
        <v>1</v>
      </c>
      <c r="N2142" s="64"/>
      <c r="P2142" s="189">
        <f t="shared" si="99"/>
        <v>14.24</v>
      </c>
      <c r="Q2142" s="11"/>
      <c r="R2142" s="11"/>
      <c r="S2142" s="11"/>
      <c r="T2142" s="166">
        <f t="shared" si="100"/>
        <v>9</v>
      </c>
      <c r="U2142" s="11"/>
      <c r="V2142" s="11"/>
      <c r="W2142" s="11"/>
      <c r="Y2142" s="11">
        <v>14.24</v>
      </c>
      <c r="Z2142" s="11"/>
      <c r="AB2142" s="11">
        <f t="shared" si="104"/>
        <v>10.45</v>
      </c>
      <c r="AC2142" s="204">
        <v>14.92</v>
      </c>
      <c r="AD2142" s="11"/>
      <c r="AE2142" s="4"/>
      <c r="AF2142" s="4"/>
    </row>
    <row r="2143" spans="1:32" x14ac:dyDescent="0.2">
      <c r="A2143" s="51"/>
      <c r="B2143" s="172"/>
      <c r="C2143" s="11" t="s">
        <v>415</v>
      </c>
      <c r="D2143" s="11"/>
      <c r="E2143" s="11" t="s">
        <v>416</v>
      </c>
      <c r="F2143" s="11">
        <v>144782</v>
      </c>
      <c r="G2143" s="11"/>
      <c r="H2143" s="11">
        <f t="shared" si="103"/>
        <v>473.6</v>
      </c>
      <c r="I2143" s="11"/>
      <c r="J2143" s="11">
        <v>15286.429999999995</v>
      </c>
      <c r="K2143" s="11"/>
      <c r="M2143" s="11">
        <v>67</v>
      </c>
      <c r="N2143" s="64"/>
      <c r="P2143" s="189">
        <f t="shared" si="99"/>
        <v>228.15567164179097</v>
      </c>
      <c r="Q2143" s="11"/>
      <c r="R2143" s="11"/>
      <c r="S2143" s="11"/>
      <c r="T2143" s="166">
        <f t="shared" si="100"/>
        <v>2160.9253731343283</v>
      </c>
      <c r="U2143" s="11"/>
      <c r="V2143" s="11"/>
      <c r="W2143" s="11"/>
      <c r="Y2143" s="11">
        <v>15286.429999999995</v>
      </c>
      <c r="Z2143" s="11"/>
      <c r="AB2143" s="11">
        <f t="shared" si="104"/>
        <v>11214.65</v>
      </c>
      <c r="AC2143" s="204">
        <v>16019.59</v>
      </c>
      <c r="AD2143" s="11"/>
      <c r="AE2143" s="4"/>
      <c r="AF2143" s="4"/>
    </row>
    <row r="2144" spans="1:32" x14ac:dyDescent="0.2">
      <c r="A2144" s="51"/>
      <c r="B2144" s="172"/>
      <c r="C2144" s="11" t="s">
        <v>418</v>
      </c>
      <c r="D2144" s="11"/>
      <c r="E2144" s="11" t="s">
        <v>419</v>
      </c>
      <c r="F2144" s="11">
        <v>1018671</v>
      </c>
      <c r="G2144" s="11"/>
      <c r="H2144" s="11">
        <f t="shared" si="103"/>
        <v>3332.19</v>
      </c>
      <c r="I2144" s="11"/>
      <c r="J2144" s="11">
        <v>67402.53</v>
      </c>
      <c r="K2144" s="11"/>
      <c r="M2144" s="11">
        <v>77</v>
      </c>
      <c r="N2144" s="64"/>
      <c r="P2144" s="189">
        <f t="shared" si="99"/>
        <v>875.35753246753245</v>
      </c>
      <c r="Q2144" s="11"/>
      <c r="R2144" s="11"/>
      <c r="S2144" s="11"/>
      <c r="T2144" s="166">
        <f t="shared" si="100"/>
        <v>13229.493506493507</v>
      </c>
      <c r="U2144" s="11"/>
      <c r="V2144" s="11"/>
      <c r="W2144" s="11"/>
      <c r="Y2144" s="11">
        <v>67402.53</v>
      </c>
      <c r="Z2144" s="11"/>
      <c r="AB2144" s="11">
        <f t="shared" si="104"/>
        <v>49448.800000000003</v>
      </c>
      <c r="AC2144" s="204">
        <v>70635.240000000005</v>
      </c>
      <c r="AD2144" s="11"/>
      <c r="AE2144" s="4"/>
      <c r="AF2144" s="4"/>
    </row>
    <row r="2145" spans="1:32" x14ac:dyDescent="0.2">
      <c r="A2145" s="51"/>
      <c r="B2145" s="172"/>
      <c r="C2145" s="11" t="s">
        <v>420</v>
      </c>
      <c r="D2145" s="11"/>
      <c r="E2145" s="11" t="s">
        <v>100</v>
      </c>
      <c r="F2145" s="11">
        <v>8806</v>
      </c>
      <c r="G2145" s="11"/>
      <c r="H2145" s="11">
        <f t="shared" si="103"/>
        <v>28.81</v>
      </c>
      <c r="I2145" s="11"/>
      <c r="J2145" s="11">
        <v>2257.4399999999996</v>
      </c>
      <c r="K2145" s="11"/>
      <c r="M2145" s="11">
        <v>30</v>
      </c>
      <c r="N2145" s="64"/>
      <c r="P2145" s="189">
        <f t="shared" si="99"/>
        <v>75.24799999999999</v>
      </c>
      <c r="Q2145" s="11"/>
      <c r="R2145" s="11"/>
      <c r="S2145" s="11"/>
      <c r="T2145" s="166">
        <f t="shared" si="100"/>
        <v>293.53333333333336</v>
      </c>
      <c r="U2145" s="11"/>
      <c r="V2145" s="11"/>
      <c r="W2145" s="11"/>
      <c r="Y2145" s="11">
        <v>2257.4399999999996</v>
      </c>
      <c r="Z2145" s="11"/>
      <c r="AB2145" s="11">
        <f t="shared" si="104"/>
        <v>1656.14</v>
      </c>
      <c r="AC2145" s="204">
        <v>2365.71</v>
      </c>
      <c r="AD2145" s="11"/>
      <c r="AE2145" s="4"/>
      <c r="AF2145" s="4"/>
    </row>
    <row r="2146" spans="1:32" x14ac:dyDescent="0.2">
      <c r="A2146" s="51"/>
      <c r="B2146" s="172"/>
      <c r="C2146" s="11" t="s">
        <v>421</v>
      </c>
      <c r="D2146" s="11"/>
      <c r="E2146" s="11" t="s">
        <v>100</v>
      </c>
      <c r="F2146" s="11">
        <v>43859</v>
      </c>
      <c r="G2146" s="11"/>
      <c r="H2146" s="11">
        <f t="shared" si="103"/>
        <v>143.47</v>
      </c>
      <c r="I2146" s="11"/>
      <c r="J2146" s="11">
        <v>4453.7499999999991</v>
      </c>
      <c r="K2146" s="11"/>
      <c r="M2146" s="11">
        <v>21</v>
      </c>
      <c r="N2146" s="64"/>
      <c r="P2146" s="189">
        <f t="shared" si="99"/>
        <v>212.08333333333329</v>
      </c>
      <c r="Q2146" s="11"/>
      <c r="R2146" s="11"/>
      <c r="S2146" s="11"/>
      <c r="T2146" s="166">
        <f t="shared" si="100"/>
        <v>2088.5238095238096</v>
      </c>
      <c r="U2146" s="11"/>
      <c r="V2146" s="11"/>
      <c r="W2146" s="11"/>
      <c r="Y2146" s="11">
        <v>4453.7499999999991</v>
      </c>
      <c r="Z2146" s="11"/>
      <c r="AB2146" s="11">
        <f t="shared" si="104"/>
        <v>3267.42</v>
      </c>
      <c r="AC2146" s="204">
        <v>4667.3599999999997</v>
      </c>
      <c r="AD2146" s="11"/>
      <c r="AE2146" s="4"/>
      <c r="AF2146" s="4"/>
    </row>
    <row r="2147" spans="1:32" x14ac:dyDescent="0.2">
      <c r="A2147" s="51"/>
      <c r="B2147" s="172"/>
      <c r="C2147" s="11" t="s">
        <v>422</v>
      </c>
      <c r="D2147" s="11"/>
      <c r="E2147" s="11" t="s">
        <v>163</v>
      </c>
      <c r="F2147" s="11">
        <v>1202</v>
      </c>
      <c r="G2147" s="11"/>
      <c r="H2147" s="11">
        <f t="shared" si="103"/>
        <v>3.93</v>
      </c>
      <c r="I2147" s="11"/>
      <c r="J2147" s="11">
        <v>131.35</v>
      </c>
      <c r="K2147" s="11"/>
      <c r="M2147" s="11">
        <v>1</v>
      </c>
      <c r="N2147" s="64"/>
      <c r="P2147" s="189">
        <f t="shared" si="99"/>
        <v>131.35</v>
      </c>
      <c r="Q2147" s="11"/>
      <c r="R2147" s="11"/>
      <c r="S2147" s="11"/>
      <c r="T2147" s="166">
        <f t="shared" si="100"/>
        <v>1202</v>
      </c>
      <c r="U2147" s="11"/>
      <c r="V2147" s="11"/>
      <c r="W2147" s="11"/>
      <c r="Y2147" s="11">
        <v>131.35</v>
      </c>
      <c r="Z2147" s="11"/>
      <c r="AB2147" s="11">
        <f t="shared" si="104"/>
        <v>96.36</v>
      </c>
      <c r="AC2147" s="204">
        <v>137.65</v>
      </c>
      <c r="AD2147" s="11"/>
      <c r="AE2147" s="4"/>
      <c r="AF2147" s="4"/>
    </row>
    <row r="2148" spans="1:32" x14ac:dyDescent="0.2">
      <c r="A2148" s="51"/>
      <c r="B2148" s="172"/>
      <c r="C2148" s="11" t="s">
        <v>422</v>
      </c>
      <c r="D2148" s="11"/>
      <c r="E2148" s="11" t="s">
        <v>61</v>
      </c>
      <c r="F2148" s="11">
        <v>1360209</v>
      </c>
      <c r="G2148" s="11"/>
      <c r="H2148" s="11">
        <f t="shared" si="103"/>
        <v>4449.3999999999996</v>
      </c>
      <c r="I2148" s="11"/>
      <c r="J2148" s="11">
        <v>174493.27999999997</v>
      </c>
      <c r="K2148" s="11"/>
      <c r="M2148" s="11">
        <v>205</v>
      </c>
      <c r="N2148" s="64"/>
      <c r="P2148" s="189">
        <f t="shared" si="99"/>
        <v>851.18673170731688</v>
      </c>
      <c r="Q2148" s="11"/>
      <c r="R2148" s="11"/>
      <c r="S2148" s="11"/>
      <c r="T2148" s="166">
        <f t="shared" si="100"/>
        <v>6635.1658536585364</v>
      </c>
      <c r="U2148" s="11"/>
      <c r="V2148" s="11"/>
      <c r="W2148" s="11"/>
      <c r="Y2148" s="11">
        <v>174493.27999999997</v>
      </c>
      <c r="Z2148" s="11"/>
      <c r="AB2148" s="11">
        <f t="shared" si="104"/>
        <v>128014.24</v>
      </c>
      <c r="AC2148" s="204">
        <v>182862.21</v>
      </c>
      <c r="AD2148" s="11"/>
      <c r="AE2148" s="4"/>
      <c r="AF2148" s="4"/>
    </row>
    <row r="2149" spans="1:32" x14ac:dyDescent="0.2">
      <c r="A2149" s="51"/>
      <c r="B2149" s="172"/>
      <c r="C2149" s="11" t="s">
        <v>424</v>
      </c>
      <c r="D2149" s="11"/>
      <c r="E2149" s="11" t="s">
        <v>163</v>
      </c>
      <c r="F2149" s="11">
        <v>1255196</v>
      </c>
      <c r="G2149" s="11"/>
      <c r="H2149" s="11">
        <f t="shared" si="103"/>
        <v>4105.8900000000003</v>
      </c>
      <c r="I2149" s="11"/>
      <c r="J2149" s="11">
        <v>191790.85000000015</v>
      </c>
      <c r="K2149" s="11"/>
      <c r="M2149" s="11">
        <v>968</v>
      </c>
      <c r="N2149" s="64"/>
      <c r="P2149" s="189">
        <f t="shared" si="99"/>
        <v>198.1310433884299</v>
      </c>
      <c r="Q2149" s="11"/>
      <c r="R2149" s="11"/>
      <c r="S2149" s="11"/>
      <c r="T2149" s="166">
        <f t="shared" si="100"/>
        <v>1296.6900826446281</v>
      </c>
      <c r="U2149" s="11"/>
      <c r="V2149" s="11"/>
      <c r="W2149" s="11"/>
      <c r="Y2149" s="11">
        <v>191790.85000000015</v>
      </c>
      <c r="Z2149" s="11"/>
      <c r="AB2149" s="11">
        <f t="shared" si="104"/>
        <v>140704.32999999999</v>
      </c>
      <c r="AC2149" s="204">
        <v>200989.39</v>
      </c>
      <c r="AD2149" s="11"/>
      <c r="AE2149" s="4"/>
      <c r="AF2149" s="4"/>
    </row>
    <row r="2150" spans="1:32" x14ac:dyDescent="0.2">
      <c r="A2150" s="51"/>
      <c r="B2150" s="172"/>
      <c r="C2150" s="11" t="s">
        <v>426</v>
      </c>
      <c r="D2150" s="11"/>
      <c r="E2150" s="11" t="s">
        <v>365</v>
      </c>
      <c r="F2150" s="11">
        <v>2320802</v>
      </c>
      <c r="G2150" s="11"/>
      <c r="H2150" s="11">
        <f t="shared" si="103"/>
        <v>7591.62</v>
      </c>
      <c r="I2150" s="11"/>
      <c r="J2150" s="11">
        <v>350698.53000000009</v>
      </c>
      <c r="K2150" s="11"/>
      <c r="M2150" s="11">
        <v>793</v>
      </c>
      <c r="N2150" s="64"/>
      <c r="P2150" s="189">
        <f t="shared" si="99"/>
        <v>442.24278688524601</v>
      </c>
      <c r="Q2150" s="11"/>
      <c r="R2150" s="11"/>
      <c r="S2150" s="11"/>
      <c r="T2150" s="166">
        <f t="shared" si="100"/>
        <v>2926.6103404791929</v>
      </c>
      <c r="U2150" s="11"/>
      <c r="V2150" s="11"/>
      <c r="W2150" s="11"/>
      <c r="Y2150" s="11">
        <v>350698.53000000009</v>
      </c>
      <c r="Z2150" s="11"/>
      <c r="AB2150" s="11">
        <f t="shared" si="104"/>
        <v>257284.43</v>
      </c>
      <c r="AC2150" s="204">
        <v>367518.49</v>
      </c>
      <c r="AD2150" s="11"/>
      <c r="AE2150" s="4"/>
      <c r="AF2150" s="4"/>
    </row>
    <row r="2151" spans="1:32" x14ac:dyDescent="0.2">
      <c r="A2151" s="51"/>
      <c r="B2151" s="172"/>
      <c r="C2151" s="11" t="s">
        <v>427</v>
      </c>
      <c r="D2151" s="11"/>
      <c r="E2151" s="11" t="s">
        <v>88</v>
      </c>
      <c r="F2151" s="11">
        <v>167766</v>
      </c>
      <c r="G2151" s="11"/>
      <c r="H2151" s="11">
        <f t="shared" si="103"/>
        <v>548.78</v>
      </c>
      <c r="I2151" s="11"/>
      <c r="J2151" s="11">
        <v>7727.17</v>
      </c>
      <c r="K2151" s="11"/>
      <c r="M2151" s="11">
        <v>6</v>
      </c>
      <c r="N2151" s="64"/>
      <c r="P2151" s="189">
        <f t="shared" si="99"/>
        <v>1287.8616666666667</v>
      </c>
      <c r="Q2151" s="11"/>
      <c r="R2151" s="11"/>
      <c r="S2151" s="11"/>
      <c r="T2151" s="166">
        <f t="shared" si="100"/>
        <v>27961</v>
      </c>
      <c r="U2151" s="11"/>
      <c r="V2151" s="11"/>
      <c r="W2151" s="11"/>
      <c r="Y2151" s="11">
        <v>7727.17</v>
      </c>
      <c r="Z2151" s="11"/>
      <c r="AB2151" s="11">
        <f t="shared" si="104"/>
        <v>5668.92</v>
      </c>
      <c r="AC2151" s="204">
        <v>8097.78</v>
      </c>
      <c r="AD2151" s="11"/>
      <c r="AE2151" s="4"/>
      <c r="AF2151" s="4"/>
    </row>
    <row r="2152" spans="1:32" x14ac:dyDescent="0.2">
      <c r="A2152" s="51"/>
      <c r="B2152" s="172"/>
      <c r="C2152" s="11" t="s">
        <v>428</v>
      </c>
      <c r="D2152" s="11"/>
      <c r="E2152" s="11" t="s">
        <v>161</v>
      </c>
      <c r="F2152" s="11">
        <v>1435</v>
      </c>
      <c r="G2152" s="11"/>
      <c r="H2152" s="11">
        <f t="shared" si="103"/>
        <v>4.6900000000000004</v>
      </c>
      <c r="I2152" s="11"/>
      <c r="J2152" s="11">
        <v>1532.59</v>
      </c>
      <c r="K2152" s="11"/>
      <c r="M2152" s="11">
        <v>2</v>
      </c>
      <c r="N2152" s="64"/>
      <c r="P2152" s="189">
        <f t="shared" si="99"/>
        <v>766.29499999999996</v>
      </c>
      <c r="Q2152" s="11"/>
      <c r="R2152" s="11"/>
      <c r="S2152" s="11"/>
      <c r="T2152" s="166">
        <f t="shared" si="100"/>
        <v>717.5</v>
      </c>
      <c r="U2152" s="11"/>
      <c r="V2152" s="11"/>
      <c r="W2152" s="11"/>
      <c r="Y2152" s="11">
        <v>1532.59</v>
      </c>
      <c r="Z2152" s="11"/>
      <c r="AB2152" s="11">
        <f t="shared" si="104"/>
        <v>1124.3599999999999</v>
      </c>
      <c r="AC2152" s="204">
        <v>1606.1</v>
      </c>
      <c r="AD2152" s="11"/>
      <c r="AE2152" s="4"/>
      <c r="AF2152" s="4"/>
    </row>
    <row r="2153" spans="1:32" x14ac:dyDescent="0.2">
      <c r="A2153" s="51"/>
      <c r="B2153" s="172"/>
      <c r="C2153" s="11" t="s">
        <v>429</v>
      </c>
      <c r="D2153" s="11"/>
      <c r="E2153" s="11" t="s">
        <v>101</v>
      </c>
      <c r="F2153" s="11">
        <v>85609</v>
      </c>
      <c r="G2153" s="11"/>
      <c r="H2153" s="11">
        <f t="shared" si="103"/>
        <v>280.04000000000002</v>
      </c>
      <c r="I2153" s="11"/>
      <c r="J2153" s="11">
        <v>14799.320000000002</v>
      </c>
      <c r="K2153" s="11"/>
      <c r="M2153" s="11">
        <v>19</v>
      </c>
      <c r="N2153" s="64"/>
      <c r="P2153" s="189">
        <f t="shared" si="99"/>
        <v>778.91157894736853</v>
      </c>
      <c r="Q2153" s="11"/>
      <c r="R2153" s="11"/>
      <c r="S2153" s="11"/>
      <c r="T2153" s="166">
        <f t="shared" si="100"/>
        <v>4505.7368421052633</v>
      </c>
      <c r="U2153" s="11"/>
      <c r="V2153" s="11"/>
      <c r="W2153" s="11"/>
      <c r="Y2153" s="11">
        <v>14799.320000000002</v>
      </c>
      <c r="Z2153" s="11"/>
      <c r="AB2153" s="11">
        <f t="shared" si="104"/>
        <v>10857.29</v>
      </c>
      <c r="AC2153" s="204">
        <v>15509.11</v>
      </c>
      <c r="AD2153" s="11"/>
      <c r="AE2153" s="4"/>
      <c r="AF2153" s="4"/>
    </row>
    <row r="2154" spans="1:32" x14ac:dyDescent="0.2">
      <c r="A2154" s="51"/>
      <c r="B2154" s="172"/>
      <c r="C2154" s="11" t="s">
        <v>430</v>
      </c>
      <c r="D2154" s="11"/>
      <c r="E2154" s="11" t="s">
        <v>386</v>
      </c>
      <c r="F2154" s="11">
        <v>3594532</v>
      </c>
      <c r="G2154" s="11"/>
      <c r="H2154" s="11">
        <f t="shared" si="103"/>
        <v>11758.14</v>
      </c>
      <c r="I2154" s="11"/>
      <c r="J2154" s="11">
        <v>502153.76000000036</v>
      </c>
      <c r="K2154" s="11"/>
      <c r="M2154" s="11">
        <v>1878</v>
      </c>
      <c r="N2154" s="64"/>
      <c r="P2154" s="189">
        <f t="shared" si="99"/>
        <v>267.38751863684791</v>
      </c>
      <c r="Q2154" s="11"/>
      <c r="R2154" s="11"/>
      <c r="S2154" s="11"/>
      <c r="T2154" s="166">
        <f t="shared" si="100"/>
        <v>1914.0212992545262</v>
      </c>
      <c r="U2154" s="11"/>
      <c r="V2154" s="11"/>
      <c r="W2154" s="11"/>
      <c r="Y2154" s="11">
        <v>502153.76000000036</v>
      </c>
      <c r="Z2154" s="11"/>
      <c r="AB2154" s="11">
        <f t="shared" si="104"/>
        <v>368397.17</v>
      </c>
      <c r="AC2154" s="204">
        <v>526237.71</v>
      </c>
      <c r="AD2154" s="11"/>
      <c r="AE2154" s="4"/>
      <c r="AF2154" s="4"/>
    </row>
    <row r="2155" spans="1:32" x14ac:dyDescent="0.2">
      <c r="A2155" s="51"/>
      <c r="B2155" s="172"/>
      <c r="C2155" s="11" t="s">
        <v>430</v>
      </c>
      <c r="D2155" s="11"/>
      <c r="E2155" s="11" t="s">
        <v>355</v>
      </c>
      <c r="F2155" s="11"/>
      <c r="G2155" s="11"/>
      <c r="H2155" s="11">
        <f t="shared" si="103"/>
        <v>0</v>
      </c>
      <c r="I2155" s="11"/>
      <c r="J2155" s="11">
        <v>13.73</v>
      </c>
      <c r="K2155" s="11"/>
      <c r="M2155" s="11">
        <v>1</v>
      </c>
      <c r="N2155" s="64"/>
      <c r="P2155" s="189">
        <f t="shared" si="99"/>
        <v>13.73</v>
      </c>
      <c r="Q2155" s="11"/>
      <c r="R2155" s="11"/>
      <c r="S2155" s="11"/>
      <c r="T2155" s="166">
        <f t="shared" si="100"/>
        <v>0</v>
      </c>
      <c r="U2155" s="11"/>
      <c r="V2155" s="11"/>
      <c r="W2155" s="11"/>
      <c r="Y2155" s="11">
        <v>13.73</v>
      </c>
      <c r="Z2155" s="11"/>
      <c r="AB2155" s="11">
        <f t="shared" si="104"/>
        <v>10.07</v>
      </c>
      <c r="AC2155" s="204">
        <v>14.39</v>
      </c>
      <c r="AD2155" s="11"/>
      <c r="AE2155" s="4"/>
      <c r="AF2155" s="4"/>
    </row>
    <row r="2156" spans="1:32" x14ac:dyDescent="0.2">
      <c r="A2156" s="51"/>
      <c r="B2156" s="172"/>
      <c r="C2156" s="11" t="s">
        <v>432</v>
      </c>
      <c r="D2156" s="11"/>
      <c r="E2156" s="11" t="s">
        <v>93</v>
      </c>
      <c r="F2156" s="11">
        <v>-1528</v>
      </c>
      <c r="G2156" s="11"/>
      <c r="H2156" s="11">
        <f t="shared" si="103"/>
        <v>-5</v>
      </c>
      <c r="I2156" s="11"/>
      <c r="J2156" s="11">
        <v>-494.34</v>
      </c>
      <c r="K2156" s="11"/>
      <c r="M2156" s="11">
        <v>1</v>
      </c>
      <c r="N2156" s="64"/>
      <c r="P2156" s="189">
        <f t="shared" si="99"/>
        <v>-494.34</v>
      </c>
      <c r="Q2156" s="11"/>
      <c r="R2156" s="11"/>
      <c r="S2156" s="11"/>
      <c r="T2156" s="166">
        <f t="shared" si="100"/>
        <v>-1528</v>
      </c>
      <c r="U2156" s="11"/>
      <c r="V2156" s="11"/>
      <c r="W2156" s="11"/>
      <c r="Y2156" s="11">
        <v>-494.34</v>
      </c>
      <c r="Z2156" s="11"/>
      <c r="AB2156" s="11">
        <f t="shared" si="104"/>
        <v>-362.66</v>
      </c>
      <c r="AC2156" s="204">
        <v>-518.04999999999995</v>
      </c>
      <c r="AD2156" s="11"/>
      <c r="AE2156" s="4"/>
      <c r="AF2156" s="4"/>
    </row>
    <row r="2157" spans="1:32" x14ac:dyDescent="0.2">
      <c r="A2157" s="51"/>
      <c r="B2157" s="172"/>
      <c r="C2157" s="11" t="s">
        <v>432</v>
      </c>
      <c r="D2157" s="11"/>
      <c r="E2157" s="11" t="s">
        <v>220</v>
      </c>
      <c r="F2157" s="11">
        <v>566241</v>
      </c>
      <c r="G2157" s="11"/>
      <c r="H2157" s="11">
        <f t="shared" si="103"/>
        <v>1852.24</v>
      </c>
      <c r="I2157" s="11"/>
      <c r="J2157" s="11">
        <v>90899.449999999881</v>
      </c>
      <c r="K2157" s="11"/>
      <c r="M2157" s="11">
        <v>610</v>
      </c>
      <c r="N2157" s="64"/>
      <c r="P2157" s="189">
        <f t="shared" si="99"/>
        <v>149.01549180327848</v>
      </c>
      <c r="Q2157" s="11"/>
      <c r="R2157" s="11"/>
      <c r="S2157" s="11"/>
      <c r="T2157" s="166">
        <f t="shared" si="100"/>
        <v>928.26393442622953</v>
      </c>
      <c r="U2157" s="11"/>
      <c r="V2157" s="11"/>
      <c r="W2157" s="11"/>
      <c r="Y2157" s="11">
        <v>90899.449999999881</v>
      </c>
      <c r="Z2157" s="11"/>
      <c r="AB2157" s="11">
        <f t="shared" si="104"/>
        <v>66686.94</v>
      </c>
      <c r="AC2157" s="204">
        <v>95259.11</v>
      </c>
      <c r="AD2157" s="11"/>
      <c r="AE2157" s="4"/>
      <c r="AF2157" s="4"/>
    </row>
    <row r="2158" spans="1:32" x14ac:dyDescent="0.2">
      <c r="A2158" s="51"/>
      <c r="B2158" s="172"/>
      <c r="C2158" s="11" t="s">
        <v>432</v>
      </c>
      <c r="D2158" s="11"/>
      <c r="E2158" s="11" t="s">
        <v>144</v>
      </c>
      <c r="F2158" s="11">
        <v>322</v>
      </c>
      <c r="G2158" s="11"/>
      <c r="H2158" s="11">
        <f t="shared" si="103"/>
        <v>1.05</v>
      </c>
      <c r="I2158" s="11"/>
      <c r="J2158" s="11">
        <v>65.900000000000006</v>
      </c>
      <c r="K2158" s="11"/>
      <c r="M2158" s="11">
        <v>1</v>
      </c>
      <c r="N2158" s="64"/>
      <c r="P2158" s="189">
        <f t="shared" si="99"/>
        <v>65.900000000000006</v>
      </c>
      <c r="Q2158" s="11"/>
      <c r="R2158" s="11"/>
      <c r="S2158" s="11"/>
      <c r="T2158" s="166">
        <f t="shared" si="100"/>
        <v>322</v>
      </c>
      <c r="U2158" s="11"/>
      <c r="V2158" s="11"/>
      <c r="W2158" s="11"/>
      <c r="Y2158" s="11">
        <v>65.900000000000006</v>
      </c>
      <c r="Z2158" s="11"/>
      <c r="AB2158" s="11">
        <f t="shared" si="104"/>
        <v>48.35</v>
      </c>
      <c r="AC2158" s="204">
        <v>69.06</v>
      </c>
      <c r="AD2158" s="11"/>
      <c r="AE2158" s="4"/>
      <c r="AF2158" s="4"/>
    </row>
    <row r="2159" spans="1:32" x14ac:dyDescent="0.2">
      <c r="A2159" s="51"/>
      <c r="B2159" s="172"/>
      <c r="C2159" s="11" t="s">
        <v>432</v>
      </c>
      <c r="D2159" s="11"/>
      <c r="E2159" s="11" t="s">
        <v>452</v>
      </c>
      <c r="F2159" s="11">
        <v>313</v>
      </c>
      <c r="G2159" s="11"/>
      <c r="H2159" s="11">
        <f t="shared" si="103"/>
        <v>1.02</v>
      </c>
      <c r="I2159" s="11"/>
      <c r="J2159" s="11">
        <v>96.079999999999984</v>
      </c>
      <c r="K2159" s="11"/>
      <c r="M2159" s="11">
        <v>3</v>
      </c>
      <c r="N2159" s="64"/>
      <c r="P2159" s="189">
        <f t="shared" si="99"/>
        <v>32.026666666666664</v>
      </c>
      <c r="Q2159" s="11"/>
      <c r="R2159" s="11"/>
      <c r="S2159" s="11"/>
      <c r="T2159" s="166">
        <f t="shared" si="100"/>
        <v>104.33333333333333</v>
      </c>
      <c r="U2159" s="11"/>
      <c r="V2159" s="11"/>
      <c r="W2159" s="11"/>
      <c r="Y2159" s="11">
        <v>96.079999999999984</v>
      </c>
      <c r="Z2159" s="11"/>
      <c r="AB2159" s="11">
        <f t="shared" si="104"/>
        <v>70.489999999999995</v>
      </c>
      <c r="AC2159" s="204">
        <v>100.69</v>
      </c>
      <c r="AD2159" s="11"/>
      <c r="AE2159" s="4"/>
      <c r="AF2159" s="4"/>
    </row>
    <row r="2160" spans="1:32" x14ac:dyDescent="0.2">
      <c r="A2160" s="51"/>
      <c r="B2160" s="172"/>
      <c r="C2160" s="11" t="s">
        <v>433</v>
      </c>
      <c r="D2160" s="11"/>
      <c r="E2160" s="11" t="s">
        <v>289</v>
      </c>
      <c r="F2160" s="11">
        <v>195755</v>
      </c>
      <c r="G2160" s="11"/>
      <c r="H2160" s="11">
        <f t="shared" si="103"/>
        <v>640.34</v>
      </c>
      <c r="I2160" s="11"/>
      <c r="J2160" s="11">
        <v>37446.239999999998</v>
      </c>
      <c r="K2160" s="11"/>
      <c r="M2160" s="11">
        <v>92</v>
      </c>
      <c r="N2160" s="64"/>
      <c r="P2160" s="189">
        <f t="shared" si="99"/>
        <v>407.02434782608691</v>
      </c>
      <c r="Q2160" s="11"/>
      <c r="R2160" s="11"/>
      <c r="S2160" s="11"/>
      <c r="T2160" s="166">
        <f t="shared" si="100"/>
        <v>2127.771739130435</v>
      </c>
      <c r="U2160" s="11"/>
      <c r="V2160" s="11"/>
      <c r="W2160" s="11"/>
      <c r="Y2160" s="11">
        <v>37446.239999999998</v>
      </c>
      <c r="Z2160" s="11"/>
      <c r="AB2160" s="11">
        <f t="shared" si="104"/>
        <v>27471.84</v>
      </c>
      <c r="AC2160" s="204">
        <v>39242.21</v>
      </c>
      <c r="AD2160" s="11"/>
      <c r="AE2160" s="4"/>
      <c r="AF2160" s="4"/>
    </row>
    <row r="2161" spans="1:32" x14ac:dyDescent="0.2">
      <c r="A2161" s="51"/>
      <c r="B2161" s="172"/>
      <c r="C2161" s="11" t="s">
        <v>434</v>
      </c>
      <c r="D2161" s="11"/>
      <c r="E2161" s="11" t="s">
        <v>68</v>
      </c>
      <c r="F2161" s="11">
        <v>16585</v>
      </c>
      <c r="G2161" s="11"/>
      <c r="H2161" s="11">
        <f t="shared" si="103"/>
        <v>54.25</v>
      </c>
      <c r="I2161" s="11"/>
      <c r="J2161" s="11">
        <v>3466.13</v>
      </c>
      <c r="K2161" s="11"/>
      <c r="M2161" s="11">
        <v>10</v>
      </c>
      <c r="N2161" s="64"/>
      <c r="P2161" s="189">
        <f t="shared" si="99"/>
        <v>346.613</v>
      </c>
      <c r="Q2161" s="11"/>
      <c r="R2161" s="11"/>
      <c r="S2161" s="11"/>
      <c r="T2161" s="166">
        <f t="shared" si="100"/>
        <v>1658.5</v>
      </c>
      <c r="U2161" s="11"/>
      <c r="V2161" s="11"/>
      <c r="W2161" s="11"/>
      <c r="Y2161" s="11">
        <v>3466.13</v>
      </c>
      <c r="Z2161" s="11"/>
      <c r="AB2161" s="11">
        <f t="shared" si="104"/>
        <v>2542.87</v>
      </c>
      <c r="AC2161" s="204">
        <v>3632.37</v>
      </c>
      <c r="AD2161" s="11"/>
      <c r="AE2161" s="4"/>
      <c r="AF2161" s="4"/>
    </row>
    <row r="2162" spans="1:32" x14ac:dyDescent="0.2">
      <c r="A2162" s="51"/>
      <c r="B2162" s="172"/>
      <c r="C2162" s="11" t="s">
        <v>436</v>
      </c>
      <c r="D2162" s="11"/>
      <c r="E2162" s="11" t="s">
        <v>63</v>
      </c>
      <c r="F2162" s="11">
        <v>83</v>
      </c>
      <c r="G2162" s="11"/>
      <c r="H2162" s="11">
        <f t="shared" si="103"/>
        <v>0.27</v>
      </c>
      <c r="I2162" s="11"/>
      <c r="J2162" s="11">
        <v>35.520000000000003</v>
      </c>
      <c r="K2162" s="11"/>
      <c r="M2162" s="11">
        <v>1</v>
      </c>
      <c r="N2162" s="64"/>
      <c r="P2162" s="189">
        <f t="shared" si="99"/>
        <v>35.520000000000003</v>
      </c>
      <c r="Q2162" s="11"/>
      <c r="R2162" s="11"/>
      <c r="S2162" s="11"/>
      <c r="T2162" s="166">
        <f t="shared" si="100"/>
        <v>83</v>
      </c>
      <c r="U2162" s="11"/>
      <c r="V2162" s="11"/>
      <c r="W2162" s="11"/>
      <c r="Y2162" s="11">
        <v>35.520000000000003</v>
      </c>
      <c r="Z2162" s="11"/>
      <c r="AB2162" s="11">
        <f t="shared" si="104"/>
        <v>26.06</v>
      </c>
      <c r="AC2162" s="204">
        <v>37.22</v>
      </c>
      <c r="AD2162" s="11"/>
      <c r="AE2162" s="4"/>
      <c r="AF2162" s="4"/>
    </row>
    <row r="2163" spans="1:32" x14ac:dyDescent="0.2">
      <c r="A2163" s="51"/>
      <c r="B2163" s="172"/>
      <c r="C2163" s="11" t="s">
        <v>437</v>
      </c>
      <c r="D2163" s="11"/>
      <c r="E2163" s="11" t="s">
        <v>68</v>
      </c>
      <c r="F2163" s="11">
        <v>711</v>
      </c>
      <c r="G2163" s="11"/>
      <c r="H2163" s="11">
        <f t="shared" si="103"/>
        <v>2.33</v>
      </c>
      <c r="I2163" s="11"/>
      <c r="J2163" s="11">
        <v>242.54999999999998</v>
      </c>
      <c r="K2163" s="11"/>
      <c r="M2163" s="11">
        <v>5</v>
      </c>
      <c r="N2163" s="64"/>
      <c r="P2163" s="189">
        <f t="shared" si="99"/>
        <v>48.51</v>
      </c>
      <c r="Q2163" s="11"/>
      <c r="R2163" s="11"/>
      <c r="S2163" s="11"/>
      <c r="T2163" s="166">
        <f t="shared" si="100"/>
        <v>142.19999999999999</v>
      </c>
      <c r="U2163" s="11"/>
      <c r="V2163" s="11"/>
      <c r="W2163" s="11"/>
      <c r="Y2163" s="11">
        <v>242.54999999999998</v>
      </c>
      <c r="Z2163" s="11"/>
      <c r="AB2163" s="11">
        <f t="shared" si="104"/>
        <v>177.94</v>
      </c>
      <c r="AC2163" s="204">
        <v>254.18</v>
      </c>
      <c r="AD2163" s="11"/>
      <c r="AE2163" s="4"/>
      <c r="AF2163" s="4"/>
    </row>
    <row r="2164" spans="1:32" x14ac:dyDescent="0.2">
      <c r="A2164" s="51"/>
      <c r="B2164" s="172"/>
      <c r="C2164" s="11" t="s">
        <v>438</v>
      </c>
      <c r="D2164" s="11"/>
      <c r="E2164" s="11" t="s">
        <v>220</v>
      </c>
      <c r="F2164" s="11">
        <v>13790</v>
      </c>
      <c r="G2164" s="11"/>
      <c r="H2164" s="11">
        <f t="shared" si="103"/>
        <v>45.11</v>
      </c>
      <c r="I2164" s="11"/>
      <c r="J2164" s="11">
        <v>874.30000000000007</v>
      </c>
      <c r="K2164" s="11"/>
      <c r="M2164" s="11">
        <v>2</v>
      </c>
      <c r="N2164" s="64"/>
      <c r="P2164" s="189">
        <f t="shared" si="99"/>
        <v>437.15000000000003</v>
      </c>
      <c r="Q2164" s="11"/>
      <c r="R2164" s="11"/>
      <c r="S2164" s="11"/>
      <c r="T2164" s="166">
        <f t="shared" si="100"/>
        <v>6895</v>
      </c>
      <c r="U2164" s="11"/>
      <c r="V2164" s="11"/>
      <c r="W2164" s="11"/>
      <c r="Y2164" s="11">
        <v>874.30000000000007</v>
      </c>
      <c r="Z2164" s="11"/>
      <c r="AB2164" s="11">
        <f t="shared" si="104"/>
        <v>641.41999999999996</v>
      </c>
      <c r="AC2164" s="204">
        <v>916.23</v>
      </c>
      <c r="AD2164" s="11"/>
      <c r="AE2164" s="4"/>
      <c r="AF2164" s="4"/>
    </row>
    <row r="2165" spans="1:32" x14ac:dyDescent="0.2">
      <c r="A2165" s="51"/>
      <c r="B2165" s="172"/>
      <c r="C2165" s="11" t="s">
        <v>438</v>
      </c>
      <c r="D2165" s="11"/>
      <c r="E2165" s="11" t="s">
        <v>121</v>
      </c>
      <c r="F2165" s="11">
        <v>199050</v>
      </c>
      <c r="G2165" s="11"/>
      <c r="H2165" s="11">
        <f t="shared" si="103"/>
        <v>651.12</v>
      </c>
      <c r="I2165" s="11"/>
      <c r="J2165" s="11">
        <v>34806.860000000008</v>
      </c>
      <c r="K2165" s="11"/>
      <c r="M2165" s="11">
        <v>115</v>
      </c>
      <c r="N2165" s="64"/>
      <c r="P2165" s="189">
        <f t="shared" si="99"/>
        <v>302.66834782608703</v>
      </c>
      <c r="Q2165" s="11"/>
      <c r="R2165" s="11"/>
      <c r="S2165" s="11"/>
      <c r="T2165" s="166">
        <f t="shared" si="100"/>
        <v>1730.8695652173913</v>
      </c>
      <c r="U2165" s="11"/>
      <c r="V2165" s="11"/>
      <c r="W2165" s="11"/>
      <c r="Y2165" s="11">
        <v>34806.860000000008</v>
      </c>
      <c r="Z2165" s="11"/>
      <c r="AB2165" s="11">
        <f t="shared" si="104"/>
        <v>25535.5</v>
      </c>
      <c r="AC2165" s="204">
        <v>36476.239999999998</v>
      </c>
      <c r="AD2165" s="11"/>
      <c r="AE2165" s="4"/>
      <c r="AF2165" s="4"/>
    </row>
    <row r="2166" spans="1:32" x14ac:dyDescent="0.2">
      <c r="A2166" s="51"/>
      <c r="B2166" s="172"/>
      <c r="C2166" s="11" t="s">
        <v>439</v>
      </c>
      <c r="D2166" s="11"/>
      <c r="E2166" s="11" t="s">
        <v>332</v>
      </c>
      <c r="F2166" s="11">
        <v>758537</v>
      </c>
      <c r="G2166" s="11"/>
      <c r="H2166" s="11">
        <f t="shared" si="103"/>
        <v>2481.2600000000002</v>
      </c>
      <c r="I2166" s="11"/>
      <c r="J2166" s="11">
        <v>74738.199999999953</v>
      </c>
      <c r="K2166" s="11"/>
      <c r="M2166" s="11">
        <v>190</v>
      </c>
      <c r="N2166" s="64"/>
      <c r="P2166" s="189">
        <f t="shared" si="99"/>
        <v>393.35894736842079</v>
      </c>
      <c r="Q2166" s="11"/>
      <c r="R2166" s="11"/>
      <c r="S2166" s="11"/>
      <c r="T2166" s="166">
        <f t="shared" si="100"/>
        <v>3992.3</v>
      </c>
      <c r="U2166" s="11"/>
      <c r="V2166" s="11"/>
      <c r="W2166" s="11"/>
      <c r="Y2166" s="11">
        <v>74738.199999999953</v>
      </c>
      <c r="Z2166" s="11"/>
      <c r="AB2166" s="11">
        <f t="shared" si="104"/>
        <v>54830.5</v>
      </c>
      <c r="AC2166" s="204">
        <v>78322.740000000005</v>
      </c>
      <c r="AD2166" s="11"/>
      <c r="AE2166" s="4"/>
      <c r="AF2166" s="4"/>
    </row>
    <row r="2167" spans="1:32" x14ac:dyDescent="0.2">
      <c r="A2167" s="51"/>
      <c r="B2167" s="172"/>
      <c r="C2167" s="11" t="s">
        <v>439</v>
      </c>
      <c r="D2167" s="11"/>
      <c r="E2167" s="11" t="s">
        <v>84</v>
      </c>
      <c r="F2167" s="11">
        <v>7360</v>
      </c>
      <c r="G2167" s="11"/>
      <c r="H2167" s="11">
        <f t="shared" si="103"/>
        <v>24.08</v>
      </c>
      <c r="I2167" s="11"/>
      <c r="J2167" s="11">
        <v>1776.15</v>
      </c>
      <c r="K2167" s="11"/>
      <c r="M2167" s="11">
        <v>1</v>
      </c>
      <c r="N2167" s="64"/>
      <c r="P2167" s="189">
        <f t="shared" si="99"/>
        <v>1776.15</v>
      </c>
      <c r="Q2167" s="11"/>
      <c r="R2167" s="11"/>
      <c r="S2167" s="11"/>
      <c r="T2167" s="166">
        <f t="shared" si="100"/>
        <v>7360</v>
      </c>
      <c r="U2167" s="11"/>
      <c r="V2167" s="11"/>
      <c r="W2167" s="11"/>
      <c r="Y2167" s="11">
        <v>1776.15</v>
      </c>
      <c r="Z2167" s="11"/>
      <c r="AB2167" s="11">
        <f t="shared" si="104"/>
        <v>1303.04</v>
      </c>
      <c r="AC2167" s="204">
        <v>1861.34</v>
      </c>
      <c r="AD2167" s="11"/>
      <c r="AE2167" s="4"/>
      <c r="AF2167" s="4"/>
    </row>
    <row r="2168" spans="1:32" x14ac:dyDescent="0.2">
      <c r="A2168" s="51"/>
      <c r="B2168" s="172"/>
      <c r="C2168" s="11" t="s">
        <v>440</v>
      </c>
      <c r="D2168" s="11"/>
      <c r="E2168" s="11" t="s">
        <v>68</v>
      </c>
      <c r="F2168" s="11">
        <v>5023</v>
      </c>
      <c r="G2168" s="11"/>
      <c r="H2168" s="11">
        <f t="shared" si="103"/>
        <v>16.43</v>
      </c>
      <c r="I2168" s="11"/>
      <c r="J2168" s="11">
        <v>775.28</v>
      </c>
      <c r="K2168" s="11"/>
      <c r="M2168" s="11">
        <v>14</v>
      </c>
      <c r="N2168" s="64"/>
      <c r="P2168" s="189">
        <f t="shared" si="99"/>
        <v>55.377142857142857</v>
      </c>
      <c r="Q2168" s="11"/>
      <c r="R2168" s="11"/>
      <c r="S2168" s="11"/>
      <c r="T2168" s="166">
        <f t="shared" si="100"/>
        <v>358.78571428571428</v>
      </c>
      <c r="U2168" s="11"/>
      <c r="V2168" s="11"/>
      <c r="W2168" s="11"/>
      <c r="Y2168" s="11">
        <v>775.28</v>
      </c>
      <c r="Z2168" s="11"/>
      <c r="AB2168" s="11">
        <f t="shared" si="104"/>
        <v>568.77</v>
      </c>
      <c r="AC2168" s="204">
        <v>812.46</v>
      </c>
      <c r="AD2168" s="11"/>
      <c r="AE2168" s="4"/>
      <c r="AF2168" s="4"/>
    </row>
    <row r="2169" spans="1:32" x14ac:dyDescent="0.2">
      <c r="A2169" s="51"/>
      <c r="B2169" s="172"/>
      <c r="C2169" s="11" t="s">
        <v>441</v>
      </c>
      <c r="D2169" s="11"/>
      <c r="E2169" s="11" t="s">
        <v>442</v>
      </c>
      <c r="F2169" s="11">
        <v>17203356</v>
      </c>
      <c r="G2169" s="11"/>
      <c r="H2169" s="11">
        <f t="shared" si="103"/>
        <v>56274.2</v>
      </c>
      <c r="I2169" s="11"/>
      <c r="J2169" s="11">
        <v>701459.97999999882</v>
      </c>
      <c r="K2169" s="11"/>
      <c r="M2169" s="11">
        <v>385</v>
      </c>
      <c r="N2169" s="64"/>
      <c r="P2169" s="189">
        <f t="shared" si="99"/>
        <v>1821.9739740259708</v>
      </c>
      <c r="Q2169" s="11"/>
      <c r="R2169" s="11"/>
      <c r="S2169" s="11"/>
      <c r="T2169" s="166">
        <f t="shared" si="100"/>
        <v>44684.04155844156</v>
      </c>
      <c r="U2169" s="11"/>
      <c r="V2169" s="11"/>
      <c r="W2169" s="11"/>
      <c r="Y2169" s="11">
        <v>701459.97999999882</v>
      </c>
      <c r="Z2169" s="11"/>
      <c r="AB2169" s="11">
        <f t="shared" si="104"/>
        <v>514615.03</v>
      </c>
      <c r="AC2169" s="204">
        <v>735102.92</v>
      </c>
      <c r="AD2169" s="11"/>
      <c r="AE2169" s="4"/>
      <c r="AF2169" s="4"/>
    </row>
    <row r="2170" spans="1:32" x14ac:dyDescent="0.2">
      <c r="A2170" s="51"/>
      <c r="B2170" s="172"/>
      <c r="C2170" s="11" t="s">
        <v>611</v>
      </c>
      <c r="D2170" s="11"/>
      <c r="E2170" s="11" t="s">
        <v>100</v>
      </c>
      <c r="F2170" s="11">
        <v>397</v>
      </c>
      <c r="G2170" s="11"/>
      <c r="H2170" s="11">
        <f t="shared" si="103"/>
        <v>1.3</v>
      </c>
      <c r="I2170" s="11"/>
      <c r="J2170" s="11">
        <v>69.150000000000006</v>
      </c>
      <c r="K2170" s="11"/>
      <c r="M2170" s="11">
        <v>1</v>
      </c>
      <c r="N2170" s="64"/>
      <c r="P2170" s="189">
        <f t="shared" si="99"/>
        <v>69.150000000000006</v>
      </c>
      <c r="Q2170" s="11"/>
      <c r="R2170" s="11"/>
      <c r="S2170" s="11"/>
      <c r="T2170" s="166">
        <f t="shared" si="100"/>
        <v>397</v>
      </c>
      <c r="U2170" s="11"/>
      <c r="V2170" s="11"/>
      <c r="W2170" s="11"/>
      <c r="Y2170" s="11">
        <v>69.150000000000006</v>
      </c>
      <c r="Z2170" s="11"/>
      <c r="AB2170" s="11">
        <f t="shared" si="104"/>
        <v>50.73</v>
      </c>
      <c r="AC2170" s="204">
        <v>72.47</v>
      </c>
      <c r="AD2170" s="11"/>
      <c r="AE2170" s="4"/>
      <c r="AF2170" s="4"/>
    </row>
    <row r="2171" spans="1:32" x14ac:dyDescent="0.2">
      <c r="A2171" s="51"/>
      <c r="B2171" s="172"/>
      <c r="C2171" s="11" t="s">
        <v>443</v>
      </c>
      <c r="D2171" s="11"/>
      <c r="E2171" s="11" t="s">
        <v>444</v>
      </c>
      <c r="F2171" s="11">
        <v>8771559</v>
      </c>
      <c r="G2171" s="11"/>
      <c r="H2171" s="11">
        <f t="shared" si="103"/>
        <v>28692.799999999999</v>
      </c>
      <c r="I2171" s="11"/>
      <c r="J2171" s="11">
        <v>379691.7799999998</v>
      </c>
      <c r="K2171" s="11"/>
      <c r="M2171" s="11">
        <v>200</v>
      </c>
      <c r="N2171" s="64"/>
      <c r="P2171" s="189">
        <f t="shared" si="99"/>
        <v>1898.4588999999989</v>
      </c>
      <c r="Q2171" s="11"/>
      <c r="R2171" s="11"/>
      <c r="S2171" s="11"/>
      <c r="T2171" s="166">
        <f t="shared" si="100"/>
        <v>43857.794999999998</v>
      </c>
      <c r="U2171" s="11"/>
      <c r="V2171" s="11"/>
      <c r="W2171" s="11"/>
      <c r="Y2171" s="11">
        <v>379691.7799999998</v>
      </c>
      <c r="Z2171" s="11"/>
      <c r="AB2171" s="11">
        <f t="shared" si="104"/>
        <v>278554.87</v>
      </c>
      <c r="AC2171" s="204">
        <v>397902.29</v>
      </c>
      <c r="AD2171" s="11"/>
      <c r="AE2171" s="4"/>
      <c r="AF2171" s="4"/>
    </row>
    <row r="2172" spans="1:32" x14ac:dyDescent="0.2">
      <c r="A2172" s="51"/>
      <c r="B2172" s="172"/>
      <c r="C2172" s="11" t="s">
        <v>445</v>
      </c>
      <c r="D2172" s="11"/>
      <c r="E2172" s="11" t="s">
        <v>66</v>
      </c>
      <c r="F2172" s="11">
        <v>31</v>
      </c>
      <c r="G2172" s="11"/>
      <c r="H2172" s="11">
        <f t="shared" si="103"/>
        <v>0.1</v>
      </c>
      <c r="I2172" s="11"/>
      <c r="J2172" s="11">
        <v>29.4</v>
      </c>
      <c r="K2172" s="11"/>
      <c r="M2172" s="11">
        <v>2</v>
      </c>
      <c r="N2172" s="64"/>
      <c r="P2172" s="189">
        <f t="shared" si="99"/>
        <v>14.7</v>
      </c>
      <c r="Q2172" s="11"/>
      <c r="R2172" s="11"/>
      <c r="S2172" s="11"/>
      <c r="T2172" s="166">
        <f t="shared" si="100"/>
        <v>15.5</v>
      </c>
      <c r="U2172" s="11"/>
      <c r="V2172" s="11"/>
      <c r="W2172" s="11"/>
      <c r="Y2172" s="11">
        <v>29.4</v>
      </c>
      <c r="Z2172" s="11"/>
      <c r="AB2172" s="11">
        <f t="shared" si="104"/>
        <v>21.57</v>
      </c>
      <c r="AC2172" s="204">
        <v>30.81</v>
      </c>
      <c r="AD2172" s="11"/>
      <c r="AE2172" s="4"/>
      <c r="AF2172" s="4"/>
    </row>
    <row r="2173" spans="1:32" x14ac:dyDescent="0.2">
      <c r="A2173" s="51"/>
      <c r="B2173" s="172"/>
      <c r="C2173" s="11" t="s">
        <v>446</v>
      </c>
      <c r="D2173" s="11"/>
      <c r="E2173" s="11" t="s">
        <v>173</v>
      </c>
      <c r="F2173" s="11">
        <v>2009085</v>
      </c>
      <c r="G2173" s="11"/>
      <c r="H2173" s="11">
        <f t="shared" si="103"/>
        <v>6571.95</v>
      </c>
      <c r="I2173" s="11"/>
      <c r="J2173" s="11">
        <v>182702.33000000005</v>
      </c>
      <c r="K2173" s="11"/>
      <c r="M2173" s="11">
        <v>426</v>
      </c>
      <c r="N2173" s="64"/>
      <c r="P2173" s="189">
        <f t="shared" si="99"/>
        <v>428.87870892018788</v>
      </c>
      <c r="Q2173" s="11"/>
      <c r="R2173" s="11"/>
      <c r="S2173" s="11"/>
      <c r="T2173" s="166">
        <f t="shared" si="100"/>
        <v>4716.1619718309857</v>
      </c>
      <c r="U2173" s="11"/>
      <c r="V2173" s="11"/>
      <c r="W2173" s="11"/>
      <c r="Y2173" s="11">
        <v>182702.33000000005</v>
      </c>
      <c r="Z2173" s="11"/>
      <c r="AB2173" s="11">
        <f t="shared" si="104"/>
        <v>134036.68</v>
      </c>
      <c r="AC2173" s="204">
        <v>191464.97</v>
      </c>
      <c r="AD2173" s="11"/>
      <c r="AE2173" s="4"/>
      <c r="AF2173" s="4"/>
    </row>
    <row r="2174" spans="1:32" x14ac:dyDescent="0.2">
      <c r="A2174" s="51"/>
      <c r="B2174" s="172"/>
      <c r="C2174" s="11" t="s">
        <v>447</v>
      </c>
      <c r="D2174" s="11"/>
      <c r="E2174" s="11" t="s">
        <v>448</v>
      </c>
      <c r="F2174" s="11">
        <v>3422630</v>
      </c>
      <c r="G2174" s="11"/>
      <c r="H2174" s="11">
        <f t="shared" si="103"/>
        <v>11195.83</v>
      </c>
      <c r="I2174" s="11"/>
      <c r="J2174" s="11">
        <v>370904.63999999937</v>
      </c>
      <c r="K2174" s="11"/>
      <c r="M2174" s="11">
        <v>678</v>
      </c>
      <c r="N2174" s="64"/>
      <c r="P2174" s="189">
        <f t="shared" si="99"/>
        <v>547.0569911504416</v>
      </c>
      <c r="Q2174" s="11"/>
      <c r="R2174" s="11"/>
      <c r="S2174" s="11"/>
      <c r="T2174" s="166">
        <f t="shared" si="100"/>
        <v>5048.1268436578175</v>
      </c>
      <c r="U2174" s="11"/>
      <c r="V2174" s="11"/>
      <c r="W2174" s="11"/>
      <c r="Y2174" s="11">
        <v>370904.63999999937</v>
      </c>
      <c r="Z2174" s="11"/>
      <c r="AB2174" s="11">
        <f t="shared" si="104"/>
        <v>272108.33</v>
      </c>
      <c r="AC2174" s="204">
        <v>388693.71</v>
      </c>
      <c r="AD2174" s="11"/>
      <c r="AE2174" s="4"/>
      <c r="AF2174" s="4"/>
    </row>
    <row r="2175" spans="1:32" x14ac:dyDescent="0.2">
      <c r="A2175" s="51"/>
      <c r="B2175" s="172"/>
      <c r="C2175" s="11" t="s">
        <v>447</v>
      </c>
      <c r="D2175" s="11"/>
      <c r="E2175" s="11" t="s">
        <v>161</v>
      </c>
      <c r="F2175" s="11">
        <v>401</v>
      </c>
      <c r="G2175" s="11"/>
      <c r="H2175" s="11">
        <f t="shared" si="103"/>
        <v>1.31</v>
      </c>
      <c r="I2175" s="11"/>
      <c r="J2175" s="11">
        <v>100.31</v>
      </c>
      <c r="K2175" s="11"/>
      <c r="M2175" s="11">
        <v>1</v>
      </c>
      <c r="N2175" s="64"/>
      <c r="P2175" s="189">
        <f t="shared" si="99"/>
        <v>100.31</v>
      </c>
      <c r="Q2175" s="11"/>
      <c r="R2175" s="11"/>
      <c r="S2175" s="11"/>
      <c r="T2175" s="166">
        <f t="shared" si="100"/>
        <v>401</v>
      </c>
      <c r="U2175" s="11"/>
      <c r="V2175" s="11"/>
      <c r="W2175" s="11"/>
      <c r="Y2175" s="11">
        <v>100.31</v>
      </c>
      <c r="Z2175" s="11"/>
      <c r="AB2175" s="11">
        <f t="shared" si="104"/>
        <v>73.59</v>
      </c>
      <c r="AC2175" s="204">
        <v>105.12</v>
      </c>
      <c r="AD2175" s="11"/>
      <c r="AE2175" s="4"/>
      <c r="AF2175" s="4"/>
    </row>
    <row r="2176" spans="1:32" x14ac:dyDescent="0.2">
      <c r="A2176" s="51"/>
      <c r="B2176" s="172"/>
      <c r="C2176" s="11" t="s">
        <v>449</v>
      </c>
      <c r="D2176" s="11"/>
      <c r="E2176" s="11" t="s">
        <v>77</v>
      </c>
      <c r="F2176" s="11">
        <v>3149</v>
      </c>
      <c r="G2176" s="11"/>
      <c r="H2176" s="11">
        <f t="shared" si="103"/>
        <v>10.3</v>
      </c>
      <c r="I2176" s="11"/>
      <c r="J2176" s="11">
        <v>556.47</v>
      </c>
      <c r="K2176" s="11"/>
      <c r="M2176" s="11">
        <v>3</v>
      </c>
      <c r="N2176" s="64"/>
      <c r="P2176" s="189">
        <f t="shared" si="99"/>
        <v>185.49</v>
      </c>
      <c r="Q2176" s="11"/>
      <c r="R2176" s="11"/>
      <c r="S2176" s="11"/>
      <c r="T2176" s="166">
        <f t="shared" si="100"/>
        <v>1049.6666666666667</v>
      </c>
      <c r="U2176" s="11"/>
      <c r="V2176" s="11"/>
      <c r="W2176" s="11"/>
      <c r="Y2176" s="11">
        <v>556.47</v>
      </c>
      <c r="Z2176" s="11"/>
      <c r="AB2176" s="11">
        <f t="shared" si="104"/>
        <v>408.25</v>
      </c>
      <c r="AC2176" s="204">
        <v>583.16</v>
      </c>
      <c r="AD2176" s="11"/>
      <c r="AE2176" s="4"/>
      <c r="AF2176" s="4"/>
    </row>
    <row r="2177" spans="1:32" x14ac:dyDescent="0.2">
      <c r="A2177" s="51"/>
      <c r="B2177" s="172"/>
      <c r="C2177" s="11" t="s">
        <v>450</v>
      </c>
      <c r="D2177" s="11"/>
      <c r="E2177" s="11" t="s">
        <v>161</v>
      </c>
      <c r="F2177" s="11">
        <v>1625</v>
      </c>
      <c r="G2177" s="11"/>
      <c r="H2177" s="11">
        <f t="shared" si="103"/>
        <v>5.32</v>
      </c>
      <c r="I2177" s="11"/>
      <c r="J2177" s="11">
        <v>539.28</v>
      </c>
      <c r="K2177" s="11"/>
      <c r="M2177" s="11">
        <v>7</v>
      </c>
      <c r="N2177" s="64"/>
      <c r="P2177" s="189">
        <f t="shared" si="99"/>
        <v>77.039999999999992</v>
      </c>
      <c r="Q2177" s="11"/>
      <c r="R2177" s="11"/>
      <c r="S2177" s="11"/>
      <c r="T2177" s="166">
        <f t="shared" si="100"/>
        <v>232.14285714285714</v>
      </c>
      <c r="U2177" s="11"/>
      <c r="V2177" s="11"/>
      <c r="W2177" s="11"/>
      <c r="Y2177" s="11">
        <v>539.28</v>
      </c>
      <c r="Z2177" s="11"/>
      <c r="AB2177" s="11">
        <f t="shared" si="104"/>
        <v>395.63</v>
      </c>
      <c r="AC2177" s="204">
        <v>565.14</v>
      </c>
      <c r="AD2177" s="11"/>
      <c r="AE2177" s="4"/>
      <c r="AF2177" s="4"/>
    </row>
    <row r="2178" spans="1:32" x14ac:dyDescent="0.2">
      <c r="A2178" s="51"/>
      <c r="B2178" s="172"/>
      <c r="C2178" s="11" t="s">
        <v>451</v>
      </c>
      <c r="D2178" s="11"/>
      <c r="E2178" s="11" t="s">
        <v>124</v>
      </c>
      <c r="F2178" s="11">
        <v>319709</v>
      </c>
      <c r="G2178" s="11"/>
      <c r="H2178" s="11">
        <f t="shared" si="103"/>
        <v>1045.81</v>
      </c>
      <c r="I2178" s="11"/>
      <c r="J2178" s="11">
        <v>42952.599999999962</v>
      </c>
      <c r="K2178" s="11"/>
      <c r="M2178" s="11">
        <v>81</v>
      </c>
      <c r="N2178" s="64"/>
      <c r="P2178" s="189">
        <f t="shared" si="99"/>
        <v>530.27901234567855</v>
      </c>
      <c r="Q2178" s="11"/>
      <c r="R2178" s="11"/>
      <c r="S2178" s="11"/>
      <c r="T2178" s="166">
        <f t="shared" si="100"/>
        <v>3947.0246913580245</v>
      </c>
      <c r="U2178" s="11"/>
      <c r="V2178" s="11"/>
      <c r="W2178" s="11"/>
      <c r="Y2178" s="11">
        <v>42952.599999999962</v>
      </c>
      <c r="Z2178" s="11"/>
      <c r="AB2178" s="11">
        <f t="shared" si="104"/>
        <v>31511.5</v>
      </c>
      <c r="AC2178" s="204">
        <v>45012.66</v>
      </c>
      <c r="AD2178" s="11"/>
      <c r="AE2178" s="4"/>
      <c r="AF2178" s="4"/>
    </row>
    <row r="2179" spans="1:32" x14ac:dyDescent="0.2">
      <c r="A2179" s="51"/>
      <c r="B2179" s="172"/>
      <c r="C2179" s="11" t="s">
        <v>454</v>
      </c>
      <c r="D2179" s="11"/>
      <c r="E2179" s="11" t="s">
        <v>444</v>
      </c>
      <c r="F2179" s="11">
        <v>10979</v>
      </c>
      <c r="G2179" s="11"/>
      <c r="H2179" s="11">
        <f t="shared" si="103"/>
        <v>35.909999999999997</v>
      </c>
      <c r="I2179" s="11"/>
      <c r="J2179" s="11">
        <v>1834.47</v>
      </c>
      <c r="K2179" s="11"/>
      <c r="M2179" s="11">
        <v>1</v>
      </c>
      <c r="N2179" s="64"/>
      <c r="P2179" s="189">
        <f t="shared" si="99"/>
        <v>1834.47</v>
      </c>
      <c r="Q2179" s="11"/>
      <c r="R2179" s="11"/>
      <c r="S2179" s="11"/>
      <c r="T2179" s="166">
        <f t="shared" si="100"/>
        <v>10979</v>
      </c>
      <c r="U2179" s="11"/>
      <c r="V2179" s="11"/>
      <c r="W2179" s="11"/>
      <c r="Y2179" s="11">
        <v>1834.47</v>
      </c>
      <c r="Z2179" s="11"/>
      <c r="AB2179" s="11">
        <f t="shared" si="104"/>
        <v>1345.83</v>
      </c>
      <c r="AC2179" s="204">
        <v>1922.45</v>
      </c>
      <c r="AD2179" s="11"/>
      <c r="AE2179" s="4"/>
      <c r="AF2179" s="4"/>
    </row>
    <row r="2180" spans="1:32" x14ac:dyDescent="0.2">
      <c r="A2180" s="51"/>
      <c r="B2180" s="172"/>
      <c r="C2180" s="11" t="s">
        <v>454</v>
      </c>
      <c r="D2180" s="11"/>
      <c r="E2180" s="11" t="s">
        <v>455</v>
      </c>
      <c r="F2180" s="11">
        <v>32451</v>
      </c>
      <c r="G2180" s="11"/>
      <c r="H2180" s="11">
        <f t="shared" ref="H2180:H2243" si="105">ROUND($H$2358*F2180/$F$2358,2)</f>
        <v>106.15</v>
      </c>
      <c r="I2180" s="11"/>
      <c r="J2180" s="11">
        <v>5855.4</v>
      </c>
      <c r="K2180" s="11"/>
      <c r="M2180" s="11">
        <v>48</v>
      </c>
      <c r="N2180" s="64"/>
      <c r="P2180" s="189">
        <f t="shared" si="99"/>
        <v>121.9875</v>
      </c>
      <c r="Q2180" s="11"/>
      <c r="R2180" s="11"/>
      <c r="S2180" s="11"/>
      <c r="T2180" s="166">
        <f t="shared" si="100"/>
        <v>676.0625</v>
      </c>
      <c r="U2180" s="11"/>
      <c r="V2180" s="11"/>
      <c r="W2180" s="11"/>
      <c r="Y2180" s="11">
        <v>5855.4</v>
      </c>
      <c r="Z2180" s="11"/>
      <c r="AB2180" s="11">
        <f t="shared" ref="AB2180:AB2243" si="106">ROUND(AB$2358*$Y2180/$Y$2358,2)</f>
        <v>4295.72</v>
      </c>
      <c r="AC2180" s="204">
        <v>6136.23</v>
      </c>
      <c r="AD2180" s="11"/>
      <c r="AE2180" s="4"/>
      <c r="AF2180" s="4"/>
    </row>
    <row r="2181" spans="1:32" x14ac:dyDescent="0.2">
      <c r="A2181" s="51"/>
      <c r="B2181" s="172"/>
      <c r="C2181" s="11" t="s">
        <v>456</v>
      </c>
      <c r="D2181" s="11"/>
      <c r="E2181" s="11" t="s">
        <v>199</v>
      </c>
      <c r="F2181" s="11">
        <v>1025738</v>
      </c>
      <c r="G2181" s="11"/>
      <c r="H2181" s="11">
        <f t="shared" si="105"/>
        <v>3355.31</v>
      </c>
      <c r="I2181" s="11"/>
      <c r="J2181" s="11">
        <v>135315.49000000005</v>
      </c>
      <c r="K2181" s="11"/>
      <c r="M2181" s="11">
        <v>312</v>
      </c>
      <c r="N2181" s="64"/>
      <c r="P2181" s="189">
        <f t="shared" si="99"/>
        <v>433.70349358974374</v>
      </c>
      <c r="Q2181" s="11"/>
      <c r="R2181" s="11"/>
      <c r="S2181" s="11"/>
      <c r="T2181" s="166">
        <f t="shared" si="100"/>
        <v>3287.6217948717949</v>
      </c>
      <c r="U2181" s="11"/>
      <c r="V2181" s="11"/>
      <c r="W2181" s="11"/>
      <c r="Y2181" s="11">
        <v>135315.49000000005</v>
      </c>
      <c r="Z2181" s="11"/>
      <c r="AB2181" s="11">
        <f t="shared" si="106"/>
        <v>99272.07</v>
      </c>
      <c r="AC2181" s="204">
        <v>141805.4</v>
      </c>
      <c r="AD2181" s="11"/>
      <c r="AE2181" s="4"/>
      <c r="AF2181" s="4"/>
    </row>
    <row r="2182" spans="1:32" x14ac:dyDescent="0.2">
      <c r="A2182" s="51"/>
      <c r="B2182" s="172"/>
      <c r="C2182" s="11" t="s">
        <v>456</v>
      </c>
      <c r="D2182" s="11"/>
      <c r="E2182" s="11" t="s">
        <v>66</v>
      </c>
      <c r="F2182" s="11">
        <v>590</v>
      </c>
      <c r="G2182" s="11"/>
      <c r="H2182" s="11">
        <f t="shared" si="105"/>
        <v>1.93</v>
      </c>
      <c r="I2182" s="11"/>
      <c r="J2182" s="11">
        <v>139.21</v>
      </c>
      <c r="K2182" s="11"/>
      <c r="M2182" s="11">
        <v>1</v>
      </c>
      <c r="N2182" s="64"/>
      <c r="P2182" s="189">
        <f t="shared" si="99"/>
        <v>139.21</v>
      </c>
      <c r="Q2182" s="11"/>
      <c r="R2182" s="11"/>
      <c r="S2182" s="11"/>
      <c r="T2182" s="166">
        <f t="shared" si="100"/>
        <v>590</v>
      </c>
      <c r="U2182" s="11"/>
      <c r="V2182" s="11"/>
      <c r="W2182" s="11"/>
      <c r="Y2182" s="11">
        <v>139.21</v>
      </c>
      <c r="Z2182" s="11"/>
      <c r="AB2182" s="11">
        <f t="shared" si="106"/>
        <v>102.13</v>
      </c>
      <c r="AC2182" s="204">
        <v>145.88999999999999</v>
      </c>
      <c r="AD2182" s="11"/>
      <c r="AE2182" s="4"/>
      <c r="AF2182" s="4"/>
    </row>
    <row r="2183" spans="1:32" x14ac:dyDescent="0.2">
      <c r="A2183" s="51"/>
      <c r="B2183" s="172"/>
      <c r="C2183" s="11" t="s">
        <v>458</v>
      </c>
      <c r="D2183" s="11"/>
      <c r="E2183" s="11" t="s">
        <v>199</v>
      </c>
      <c r="F2183" s="11">
        <v>187814</v>
      </c>
      <c r="G2183" s="11"/>
      <c r="H2183" s="11">
        <f t="shared" si="105"/>
        <v>614.36</v>
      </c>
      <c r="I2183" s="11"/>
      <c r="J2183" s="11">
        <v>13984.420000000004</v>
      </c>
      <c r="K2183" s="11"/>
      <c r="M2183" s="11">
        <v>26</v>
      </c>
      <c r="N2183" s="64"/>
      <c r="P2183" s="189">
        <f t="shared" si="99"/>
        <v>537.86230769230781</v>
      </c>
      <c r="Q2183" s="11"/>
      <c r="R2183" s="11"/>
      <c r="S2183" s="11"/>
      <c r="T2183" s="166">
        <f t="shared" si="100"/>
        <v>7223.6153846153848</v>
      </c>
      <c r="U2183" s="11"/>
      <c r="V2183" s="11"/>
      <c r="W2183" s="11"/>
      <c r="Y2183" s="11">
        <v>13984.420000000004</v>
      </c>
      <c r="Z2183" s="11"/>
      <c r="AB2183" s="11">
        <f t="shared" si="106"/>
        <v>10259.450000000001</v>
      </c>
      <c r="AC2183" s="204">
        <v>14655.13</v>
      </c>
      <c r="AD2183" s="11"/>
      <c r="AE2183" s="4"/>
      <c r="AF2183" s="4"/>
    </row>
    <row r="2184" spans="1:32" x14ac:dyDescent="0.2">
      <c r="A2184" s="51"/>
      <c r="B2184" s="172"/>
      <c r="C2184" s="11" t="s">
        <v>459</v>
      </c>
      <c r="D2184" s="11"/>
      <c r="E2184" s="11" t="s">
        <v>63</v>
      </c>
      <c r="F2184" s="11">
        <v>153619</v>
      </c>
      <c r="G2184" s="11"/>
      <c r="H2184" s="11">
        <f t="shared" si="105"/>
        <v>502.51</v>
      </c>
      <c r="I2184" s="11"/>
      <c r="J2184" s="11">
        <v>25170.26</v>
      </c>
      <c r="K2184" s="11"/>
      <c r="M2184" s="11">
        <v>25</v>
      </c>
      <c r="N2184" s="64"/>
      <c r="P2184" s="189">
        <f t="shared" si="99"/>
        <v>1006.8104</v>
      </c>
      <c r="Q2184" s="11"/>
      <c r="R2184" s="11"/>
      <c r="S2184" s="11"/>
      <c r="T2184" s="166">
        <f t="shared" si="100"/>
        <v>6144.76</v>
      </c>
      <c r="U2184" s="11"/>
      <c r="V2184" s="11"/>
      <c r="W2184" s="11"/>
      <c r="Y2184" s="11">
        <v>25170.26</v>
      </c>
      <c r="Z2184" s="11"/>
      <c r="AB2184" s="11">
        <f t="shared" si="106"/>
        <v>18465.759999999998</v>
      </c>
      <c r="AC2184" s="204">
        <v>26377.46</v>
      </c>
      <c r="AD2184" s="11"/>
      <c r="AE2184" s="4"/>
      <c r="AF2184" s="4"/>
    </row>
    <row r="2185" spans="1:32" x14ac:dyDescent="0.2">
      <c r="A2185" s="51"/>
      <c r="B2185" s="172"/>
      <c r="C2185" s="11" t="s">
        <v>460</v>
      </c>
      <c r="D2185" s="11"/>
      <c r="E2185" s="11" t="s">
        <v>175</v>
      </c>
      <c r="F2185" s="11">
        <v>2389</v>
      </c>
      <c r="G2185" s="11"/>
      <c r="H2185" s="11">
        <f t="shared" si="105"/>
        <v>7.81</v>
      </c>
      <c r="I2185" s="11"/>
      <c r="J2185" s="11">
        <v>715.6</v>
      </c>
      <c r="K2185" s="11"/>
      <c r="M2185" s="11">
        <v>7</v>
      </c>
      <c r="N2185" s="64"/>
      <c r="P2185" s="189">
        <f t="shared" si="99"/>
        <v>102.22857142857143</v>
      </c>
      <c r="Q2185" s="11"/>
      <c r="R2185" s="11"/>
      <c r="S2185" s="11"/>
      <c r="T2185" s="166">
        <f t="shared" si="100"/>
        <v>341.28571428571428</v>
      </c>
      <c r="U2185" s="11"/>
      <c r="V2185" s="11"/>
      <c r="W2185" s="11"/>
      <c r="Y2185" s="11">
        <v>715.6</v>
      </c>
      <c r="Z2185" s="11"/>
      <c r="AB2185" s="11">
        <f t="shared" si="106"/>
        <v>524.99</v>
      </c>
      <c r="AC2185" s="204">
        <v>749.92</v>
      </c>
      <c r="AD2185" s="11"/>
      <c r="AE2185" s="4"/>
      <c r="AF2185" s="4"/>
    </row>
    <row r="2186" spans="1:32" x14ac:dyDescent="0.2">
      <c r="A2186" s="51"/>
      <c r="B2186" s="172"/>
      <c r="C2186" s="11" t="s">
        <v>460</v>
      </c>
      <c r="D2186" s="11"/>
      <c r="E2186" s="11" t="s">
        <v>197</v>
      </c>
      <c r="F2186" s="11">
        <v>-1180</v>
      </c>
      <c r="G2186" s="11"/>
      <c r="H2186" s="11">
        <f t="shared" si="105"/>
        <v>-3.86</v>
      </c>
      <c r="I2186" s="11"/>
      <c r="J2186" s="11">
        <v>6.6599999999999966</v>
      </c>
      <c r="K2186" s="11"/>
      <c r="M2186" s="11">
        <v>2</v>
      </c>
      <c r="N2186" s="64"/>
      <c r="P2186" s="189">
        <f t="shared" si="99"/>
        <v>3.3299999999999983</v>
      </c>
      <c r="Q2186" s="11"/>
      <c r="R2186" s="11"/>
      <c r="S2186" s="11"/>
      <c r="T2186" s="166">
        <f t="shared" si="100"/>
        <v>-590</v>
      </c>
      <c r="U2186" s="11"/>
      <c r="V2186" s="11"/>
      <c r="W2186" s="11"/>
      <c r="Y2186" s="11">
        <v>6.6599999999999966</v>
      </c>
      <c r="Z2186" s="11"/>
      <c r="AB2186" s="11">
        <f t="shared" si="106"/>
        <v>4.8899999999999997</v>
      </c>
      <c r="AC2186" s="204">
        <v>6.98</v>
      </c>
      <c r="AD2186" s="11"/>
      <c r="AE2186" s="4"/>
      <c r="AF2186" s="4"/>
    </row>
    <row r="2187" spans="1:32" x14ac:dyDescent="0.2">
      <c r="A2187" s="51"/>
      <c r="B2187" s="172"/>
      <c r="C2187" s="11" t="s">
        <v>461</v>
      </c>
      <c r="D2187" s="11"/>
      <c r="E2187" s="11" t="s">
        <v>462</v>
      </c>
      <c r="F2187" s="11">
        <v>1403539</v>
      </c>
      <c r="G2187" s="11"/>
      <c r="H2187" s="11">
        <f t="shared" si="105"/>
        <v>4591.1400000000003</v>
      </c>
      <c r="I2187" s="11"/>
      <c r="J2187" s="11">
        <v>185274.20000000007</v>
      </c>
      <c r="K2187" s="11"/>
      <c r="M2187" s="11">
        <v>475</v>
      </c>
      <c r="N2187" s="64"/>
      <c r="P2187" s="189">
        <f t="shared" si="99"/>
        <v>390.05094736842119</v>
      </c>
      <c r="Q2187" s="11"/>
      <c r="R2187" s="11"/>
      <c r="S2187" s="11"/>
      <c r="T2187" s="166">
        <f t="shared" si="100"/>
        <v>2954.818947368421</v>
      </c>
      <c r="U2187" s="11"/>
      <c r="V2187" s="11"/>
      <c r="W2187" s="11"/>
      <c r="Y2187" s="11">
        <v>185274.20000000007</v>
      </c>
      <c r="Z2187" s="11"/>
      <c r="AB2187" s="11">
        <f t="shared" si="106"/>
        <v>135923.49</v>
      </c>
      <c r="AC2187" s="204">
        <v>194160.19</v>
      </c>
      <c r="AD2187" s="11"/>
      <c r="AE2187" s="4"/>
      <c r="AF2187" s="4"/>
    </row>
    <row r="2188" spans="1:32" x14ac:dyDescent="0.2">
      <c r="A2188" s="51"/>
      <c r="B2188" s="172"/>
      <c r="C2188" s="11" t="s">
        <v>463</v>
      </c>
      <c r="D2188" s="11"/>
      <c r="E2188" s="11" t="s">
        <v>142</v>
      </c>
      <c r="F2188" s="11">
        <v>1594</v>
      </c>
      <c r="G2188" s="11"/>
      <c r="H2188" s="11">
        <f t="shared" si="105"/>
        <v>5.21</v>
      </c>
      <c r="I2188" s="11"/>
      <c r="J2188" s="11">
        <v>656.02</v>
      </c>
      <c r="K2188" s="11"/>
      <c r="M2188" s="11">
        <v>7</v>
      </c>
      <c r="N2188" s="64"/>
      <c r="P2188" s="189">
        <f t="shared" si="99"/>
        <v>93.717142857142861</v>
      </c>
      <c r="Q2188" s="11"/>
      <c r="R2188" s="11"/>
      <c r="S2188" s="11"/>
      <c r="T2188" s="166">
        <f t="shared" si="100"/>
        <v>227.71428571428572</v>
      </c>
      <c r="U2188" s="11"/>
      <c r="V2188" s="11"/>
      <c r="W2188" s="11"/>
      <c r="Y2188" s="11">
        <v>656.02</v>
      </c>
      <c r="Z2188" s="11"/>
      <c r="AB2188" s="11">
        <f t="shared" si="106"/>
        <v>481.28</v>
      </c>
      <c r="AC2188" s="204">
        <v>687.48</v>
      </c>
      <c r="AD2188" s="11"/>
      <c r="AE2188" s="4"/>
      <c r="AF2188" s="4"/>
    </row>
    <row r="2189" spans="1:32" x14ac:dyDescent="0.2">
      <c r="A2189" s="51"/>
      <c r="B2189" s="172"/>
      <c r="C2189" s="11" t="s">
        <v>463</v>
      </c>
      <c r="D2189" s="11"/>
      <c r="E2189" s="11" t="s">
        <v>68</v>
      </c>
      <c r="F2189" s="11">
        <v>655762</v>
      </c>
      <c r="G2189" s="11"/>
      <c r="H2189" s="11">
        <f t="shared" si="105"/>
        <v>2145.0700000000002</v>
      </c>
      <c r="I2189" s="11"/>
      <c r="J2189" s="11">
        <v>53987.109999999993</v>
      </c>
      <c r="K2189" s="11"/>
      <c r="M2189" s="11">
        <v>40</v>
      </c>
      <c r="N2189" s="64"/>
      <c r="P2189" s="189">
        <f t="shared" si="99"/>
        <v>1349.6777499999998</v>
      </c>
      <c r="Q2189" s="11"/>
      <c r="R2189" s="11"/>
      <c r="S2189" s="11"/>
      <c r="T2189" s="166">
        <f t="shared" si="100"/>
        <v>16394.05</v>
      </c>
      <c r="U2189" s="11"/>
      <c r="V2189" s="11"/>
      <c r="W2189" s="11"/>
      <c r="Y2189" s="11">
        <v>53987.109999999993</v>
      </c>
      <c r="Z2189" s="11"/>
      <c r="AB2189" s="11">
        <f t="shared" si="106"/>
        <v>39606.79</v>
      </c>
      <c r="AC2189" s="204">
        <v>56576.4</v>
      </c>
      <c r="AD2189" s="11"/>
      <c r="AE2189" s="4"/>
      <c r="AF2189" s="4"/>
    </row>
    <row r="2190" spans="1:32" x14ac:dyDescent="0.2">
      <c r="A2190" s="51"/>
      <c r="B2190" s="172"/>
      <c r="C2190" s="11" t="s">
        <v>463</v>
      </c>
      <c r="D2190" s="11"/>
      <c r="E2190" s="11" t="s">
        <v>419</v>
      </c>
      <c r="F2190" s="11">
        <v>9</v>
      </c>
      <c r="G2190" s="11"/>
      <c r="H2190" s="11">
        <f t="shared" si="105"/>
        <v>0.03</v>
      </c>
      <c r="I2190" s="11"/>
      <c r="J2190" s="11">
        <v>15.85</v>
      </c>
      <c r="K2190" s="11"/>
      <c r="M2190" s="11">
        <v>1</v>
      </c>
      <c r="N2190" s="64"/>
      <c r="P2190" s="189">
        <f t="shared" si="99"/>
        <v>15.85</v>
      </c>
      <c r="Q2190" s="11"/>
      <c r="R2190" s="11"/>
      <c r="S2190" s="11"/>
      <c r="T2190" s="166">
        <f t="shared" si="100"/>
        <v>9</v>
      </c>
      <c r="U2190" s="11"/>
      <c r="V2190" s="11"/>
      <c r="W2190" s="11"/>
      <c r="Y2190" s="11">
        <v>15.85</v>
      </c>
      <c r="Z2190" s="11"/>
      <c r="AB2190" s="11">
        <f t="shared" si="106"/>
        <v>11.63</v>
      </c>
      <c r="AC2190" s="204">
        <v>16.61</v>
      </c>
      <c r="AD2190" s="11"/>
      <c r="AE2190" s="4"/>
      <c r="AF2190" s="4"/>
    </row>
    <row r="2191" spans="1:32" x14ac:dyDescent="0.2">
      <c r="A2191" s="51"/>
      <c r="B2191" s="172"/>
      <c r="C2191" s="11" t="s">
        <v>464</v>
      </c>
      <c r="D2191" s="11"/>
      <c r="E2191" s="11" t="s">
        <v>197</v>
      </c>
      <c r="F2191" s="11">
        <v>13197</v>
      </c>
      <c r="G2191" s="11"/>
      <c r="H2191" s="11">
        <f t="shared" si="105"/>
        <v>43.17</v>
      </c>
      <c r="I2191" s="11"/>
      <c r="J2191" s="11">
        <v>910.97</v>
      </c>
      <c r="K2191" s="11"/>
      <c r="M2191" s="11">
        <v>3</v>
      </c>
      <c r="N2191" s="64"/>
      <c r="P2191" s="189">
        <f t="shared" si="99"/>
        <v>303.65666666666669</v>
      </c>
      <c r="Q2191" s="11"/>
      <c r="R2191" s="11"/>
      <c r="S2191" s="11"/>
      <c r="T2191" s="166">
        <f t="shared" si="100"/>
        <v>4399</v>
      </c>
      <c r="U2191" s="11"/>
      <c r="V2191" s="11"/>
      <c r="W2191" s="11"/>
      <c r="Y2191" s="11">
        <v>910.97</v>
      </c>
      <c r="Z2191" s="11"/>
      <c r="AB2191" s="11">
        <f t="shared" si="106"/>
        <v>668.32</v>
      </c>
      <c r="AC2191" s="204">
        <v>954.66</v>
      </c>
      <c r="AD2191" s="11"/>
      <c r="AE2191" s="4"/>
      <c r="AF2191" s="4"/>
    </row>
    <row r="2192" spans="1:32" x14ac:dyDescent="0.2">
      <c r="A2192" s="51"/>
      <c r="B2192" s="172"/>
      <c r="C2192" s="11" t="s">
        <v>465</v>
      </c>
      <c r="D2192" s="11"/>
      <c r="E2192" s="11" t="s">
        <v>98</v>
      </c>
      <c r="F2192" s="11">
        <v>6570594</v>
      </c>
      <c r="G2192" s="11"/>
      <c r="H2192" s="11">
        <f t="shared" si="105"/>
        <v>21493.19</v>
      </c>
      <c r="I2192" s="11"/>
      <c r="J2192" s="11">
        <v>718628.3</v>
      </c>
      <c r="K2192" s="11"/>
      <c r="M2192" s="11">
        <v>1152</v>
      </c>
      <c r="N2192" s="64"/>
      <c r="P2192" s="189">
        <f t="shared" si="99"/>
        <v>623.80928819444443</v>
      </c>
      <c r="Q2192" s="11"/>
      <c r="R2192" s="11"/>
      <c r="S2192" s="11"/>
      <c r="T2192" s="166">
        <f t="shared" si="100"/>
        <v>5703.640625</v>
      </c>
      <c r="U2192" s="11"/>
      <c r="V2192" s="11"/>
      <c r="W2192" s="11"/>
      <c r="Y2192" s="11">
        <v>718628.3</v>
      </c>
      <c r="Z2192" s="11"/>
      <c r="AB2192" s="11">
        <f t="shared" si="106"/>
        <v>527210.29</v>
      </c>
      <c r="AC2192" s="204">
        <v>753094.65</v>
      </c>
      <c r="AD2192" s="11"/>
      <c r="AE2192" s="4"/>
      <c r="AF2192" s="4"/>
    </row>
    <row r="2193" spans="1:32" x14ac:dyDescent="0.2">
      <c r="A2193" s="51"/>
      <c r="B2193" s="172"/>
      <c r="C2193" s="11" t="s">
        <v>465</v>
      </c>
      <c r="D2193" s="11"/>
      <c r="E2193" s="11" t="s">
        <v>121</v>
      </c>
      <c r="F2193" s="11">
        <v>1233</v>
      </c>
      <c r="G2193" s="11"/>
      <c r="H2193" s="11">
        <f t="shared" si="105"/>
        <v>4.03</v>
      </c>
      <c r="I2193" s="11"/>
      <c r="J2193" s="11">
        <v>231</v>
      </c>
      <c r="K2193" s="11"/>
      <c r="M2193" s="11">
        <v>1</v>
      </c>
      <c r="N2193" s="64"/>
      <c r="P2193" s="189">
        <f t="shared" si="99"/>
        <v>231</v>
      </c>
      <c r="Q2193" s="11"/>
      <c r="R2193" s="11"/>
      <c r="S2193" s="11"/>
      <c r="T2193" s="166">
        <f t="shared" si="100"/>
        <v>1233</v>
      </c>
      <c r="U2193" s="11"/>
      <c r="V2193" s="11"/>
      <c r="W2193" s="11"/>
      <c r="Y2193" s="11">
        <v>231</v>
      </c>
      <c r="Z2193" s="11"/>
      <c r="AB2193" s="11">
        <f t="shared" si="106"/>
        <v>169.47</v>
      </c>
      <c r="AC2193" s="204">
        <v>242.08</v>
      </c>
      <c r="AD2193" s="11"/>
      <c r="AE2193" s="4"/>
      <c r="AF2193" s="4"/>
    </row>
    <row r="2194" spans="1:32" x14ac:dyDescent="0.2">
      <c r="A2194" s="51"/>
      <c r="B2194" s="172"/>
      <c r="C2194" s="11" t="s">
        <v>466</v>
      </c>
      <c r="D2194" s="11"/>
      <c r="E2194" s="11" t="s">
        <v>68</v>
      </c>
      <c r="F2194" s="11">
        <v>114157</v>
      </c>
      <c r="G2194" s="11"/>
      <c r="H2194" s="11">
        <f t="shared" si="105"/>
        <v>373.42</v>
      </c>
      <c r="I2194" s="11"/>
      <c r="J2194" s="11">
        <v>16818.82</v>
      </c>
      <c r="K2194" s="11"/>
      <c r="M2194" s="11">
        <v>29</v>
      </c>
      <c r="N2194" s="64"/>
      <c r="P2194" s="189">
        <f t="shared" si="99"/>
        <v>579.9593103448276</v>
      </c>
      <c r="Q2194" s="11"/>
      <c r="R2194" s="11"/>
      <c r="S2194" s="11"/>
      <c r="T2194" s="166">
        <f t="shared" si="100"/>
        <v>3936.4482758620688</v>
      </c>
      <c r="U2194" s="11"/>
      <c r="V2194" s="11"/>
      <c r="W2194" s="11"/>
      <c r="Y2194" s="11">
        <v>16818.82</v>
      </c>
      <c r="Z2194" s="11"/>
      <c r="AB2194" s="11">
        <f t="shared" si="106"/>
        <v>12338.86</v>
      </c>
      <c r="AC2194" s="204">
        <v>17625.47</v>
      </c>
      <c r="AD2194" s="11"/>
      <c r="AE2194" s="4"/>
      <c r="AF2194" s="4"/>
    </row>
    <row r="2195" spans="1:32" x14ac:dyDescent="0.2">
      <c r="A2195" s="51"/>
      <c r="B2195" s="172"/>
      <c r="C2195" s="11" t="s">
        <v>467</v>
      </c>
      <c r="D2195" s="11"/>
      <c r="E2195" s="11" t="s">
        <v>220</v>
      </c>
      <c r="F2195" s="11">
        <v>221</v>
      </c>
      <c r="G2195" s="11"/>
      <c r="H2195" s="11">
        <f t="shared" si="105"/>
        <v>0.72</v>
      </c>
      <c r="I2195" s="11"/>
      <c r="J2195" s="11">
        <v>55.8</v>
      </c>
      <c r="K2195" s="11"/>
      <c r="M2195" s="11">
        <v>1</v>
      </c>
      <c r="N2195" s="64"/>
      <c r="P2195" s="189">
        <f t="shared" si="99"/>
        <v>55.8</v>
      </c>
      <c r="Q2195" s="11"/>
      <c r="R2195" s="11"/>
      <c r="S2195" s="11"/>
      <c r="T2195" s="166">
        <f t="shared" si="100"/>
        <v>221</v>
      </c>
      <c r="U2195" s="11"/>
      <c r="V2195" s="11"/>
      <c r="W2195" s="11"/>
      <c r="Y2195" s="11">
        <v>55.8</v>
      </c>
      <c r="Z2195" s="11"/>
      <c r="AB2195" s="11">
        <f t="shared" si="106"/>
        <v>40.94</v>
      </c>
      <c r="AC2195" s="204">
        <v>58.48</v>
      </c>
      <c r="AD2195" s="11"/>
      <c r="AE2195" s="4"/>
      <c r="AF2195" s="4"/>
    </row>
    <row r="2196" spans="1:32" x14ac:dyDescent="0.2">
      <c r="A2196" s="51"/>
      <c r="B2196" s="172"/>
      <c r="C2196" s="11" t="s">
        <v>467</v>
      </c>
      <c r="D2196" s="11"/>
      <c r="E2196" s="11" t="s">
        <v>62</v>
      </c>
      <c r="F2196" s="11">
        <v>70524</v>
      </c>
      <c r="G2196" s="11"/>
      <c r="H2196" s="11">
        <f t="shared" si="105"/>
        <v>230.69</v>
      </c>
      <c r="I2196" s="11"/>
      <c r="J2196" s="11">
        <v>10693.369999999999</v>
      </c>
      <c r="K2196" s="11"/>
      <c r="M2196" s="11">
        <v>4</v>
      </c>
      <c r="N2196" s="64"/>
      <c r="P2196" s="189">
        <f t="shared" si="99"/>
        <v>2673.3424999999997</v>
      </c>
      <c r="Q2196" s="11"/>
      <c r="R2196" s="11"/>
      <c r="S2196" s="11"/>
      <c r="T2196" s="166">
        <f t="shared" si="100"/>
        <v>17631</v>
      </c>
      <c r="U2196" s="11"/>
      <c r="V2196" s="11"/>
      <c r="W2196" s="11"/>
      <c r="Y2196" s="11">
        <v>10693.369999999999</v>
      </c>
      <c r="Z2196" s="11"/>
      <c r="AB2196" s="11">
        <f t="shared" si="106"/>
        <v>7845.02</v>
      </c>
      <c r="AC2196" s="204">
        <v>11206.24</v>
      </c>
      <c r="AD2196" s="11"/>
      <c r="AE2196" s="4"/>
      <c r="AF2196" s="4"/>
    </row>
    <row r="2197" spans="1:32" x14ac:dyDescent="0.2">
      <c r="A2197" s="51"/>
      <c r="B2197" s="172"/>
      <c r="C2197" s="11" t="s">
        <v>467</v>
      </c>
      <c r="D2197" s="11"/>
      <c r="E2197" s="11" t="s">
        <v>63</v>
      </c>
      <c r="F2197" s="11">
        <v>1476</v>
      </c>
      <c r="G2197" s="11"/>
      <c r="H2197" s="11">
        <f t="shared" si="105"/>
        <v>4.83</v>
      </c>
      <c r="I2197" s="11"/>
      <c r="J2197" s="11">
        <v>270.54000000000002</v>
      </c>
      <c r="K2197" s="11"/>
      <c r="M2197" s="11">
        <v>1</v>
      </c>
      <c r="N2197" s="64"/>
      <c r="P2197" s="189">
        <f t="shared" si="99"/>
        <v>270.54000000000002</v>
      </c>
      <c r="Q2197" s="11"/>
      <c r="R2197" s="11"/>
      <c r="S2197" s="11"/>
      <c r="T2197" s="166">
        <f t="shared" si="100"/>
        <v>1476</v>
      </c>
      <c r="U2197" s="11"/>
      <c r="V2197" s="11"/>
      <c r="W2197" s="11"/>
      <c r="Y2197" s="11">
        <v>270.54000000000002</v>
      </c>
      <c r="Z2197" s="11"/>
      <c r="AB2197" s="11">
        <f t="shared" si="106"/>
        <v>198.48</v>
      </c>
      <c r="AC2197" s="204">
        <v>283.52</v>
      </c>
      <c r="AD2197" s="11"/>
      <c r="AE2197" s="4"/>
      <c r="AF2197" s="4"/>
    </row>
    <row r="2198" spans="1:32" x14ac:dyDescent="0.2">
      <c r="A2198" s="51"/>
      <c r="B2198" s="172"/>
      <c r="C2198" s="11" t="s">
        <v>467</v>
      </c>
      <c r="D2198" s="11"/>
      <c r="E2198" s="11" t="s">
        <v>288</v>
      </c>
      <c r="F2198" s="11">
        <v>9582248</v>
      </c>
      <c r="G2198" s="11"/>
      <c r="H2198" s="11">
        <f t="shared" si="105"/>
        <v>31344.66</v>
      </c>
      <c r="I2198" s="11"/>
      <c r="J2198" s="11">
        <v>402990.78000000032</v>
      </c>
      <c r="K2198" s="11"/>
      <c r="M2198" s="11">
        <v>266</v>
      </c>
      <c r="N2198" s="64"/>
      <c r="P2198" s="189">
        <f t="shared" si="99"/>
        <v>1515.0029323308283</v>
      </c>
      <c r="Q2198" s="11"/>
      <c r="R2198" s="11"/>
      <c r="S2198" s="11"/>
      <c r="T2198" s="166">
        <f t="shared" si="100"/>
        <v>36023.488721804511</v>
      </c>
      <c r="U2198" s="11"/>
      <c r="V2198" s="11"/>
      <c r="W2198" s="11"/>
      <c r="Y2198" s="11">
        <v>402990.78000000032</v>
      </c>
      <c r="Z2198" s="11"/>
      <c r="AB2198" s="11">
        <f t="shared" si="106"/>
        <v>295647.82</v>
      </c>
      <c r="AC2198" s="204">
        <v>422318.74</v>
      </c>
      <c r="AD2198" s="11"/>
      <c r="AE2198" s="4"/>
      <c r="AF2198" s="4"/>
    </row>
    <row r="2199" spans="1:32" x14ac:dyDescent="0.2">
      <c r="A2199" s="51"/>
      <c r="B2199" s="172"/>
      <c r="C2199" s="11" t="s">
        <v>467</v>
      </c>
      <c r="D2199" s="11"/>
      <c r="E2199" s="11" t="s">
        <v>206</v>
      </c>
      <c r="F2199" s="11"/>
      <c r="G2199" s="11"/>
      <c r="H2199" s="11">
        <f t="shared" si="105"/>
        <v>0</v>
      </c>
      <c r="I2199" s="11"/>
      <c r="J2199" s="11">
        <v>15.52</v>
      </c>
      <c r="K2199" s="11"/>
      <c r="M2199" s="11">
        <v>1</v>
      </c>
      <c r="N2199" s="64"/>
      <c r="P2199" s="189">
        <f t="shared" si="99"/>
        <v>15.52</v>
      </c>
      <c r="Q2199" s="11"/>
      <c r="R2199" s="11"/>
      <c r="S2199" s="11"/>
      <c r="T2199" s="166">
        <f t="shared" si="100"/>
        <v>0</v>
      </c>
      <c r="U2199" s="11"/>
      <c r="V2199" s="11"/>
      <c r="W2199" s="11"/>
      <c r="Y2199" s="11">
        <v>15.52</v>
      </c>
      <c r="Z2199" s="11"/>
      <c r="AB2199" s="11">
        <f t="shared" si="106"/>
        <v>11.39</v>
      </c>
      <c r="AC2199" s="204">
        <v>16.260000000000002</v>
      </c>
      <c r="AD2199" s="11"/>
      <c r="AE2199" s="4"/>
      <c r="AF2199" s="4"/>
    </row>
    <row r="2200" spans="1:32" x14ac:dyDescent="0.2">
      <c r="A2200" s="51"/>
      <c r="B2200" s="172"/>
      <c r="C2200" s="11" t="s">
        <v>467</v>
      </c>
      <c r="D2200" s="11"/>
      <c r="E2200" s="11" t="s">
        <v>75</v>
      </c>
      <c r="F2200" s="11">
        <v>1938</v>
      </c>
      <c r="G2200" s="11"/>
      <c r="H2200" s="11">
        <f t="shared" si="105"/>
        <v>6.34</v>
      </c>
      <c r="I2200" s="11"/>
      <c r="J2200" s="11">
        <v>392.89</v>
      </c>
      <c r="K2200" s="11"/>
      <c r="M2200" s="11">
        <v>1</v>
      </c>
      <c r="N2200" s="64"/>
      <c r="P2200" s="189">
        <f t="shared" si="99"/>
        <v>392.89</v>
      </c>
      <c r="Q2200" s="11"/>
      <c r="R2200" s="11"/>
      <c r="S2200" s="11"/>
      <c r="T2200" s="166">
        <f t="shared" si="100"/>
        <v>1938</v>
      </c>
      <c r="U2200" s="11"/>
      <c r="V2200" s="11"/>
      <c r="W2200" s="11"/>
      <c r="Y2200" s="11">
        <v>392.89</v>
      </c>
      <c r="Z2200" s="11"/>
      <c r="AB2200" s="11">
        <f t="shared" si="106"/>
        <v>288.24</v>
      </c>
      <c r="AC2200" s="204">
        <v>411.73</v>
      </c>
      <c r="AD2200" s="11"/>
      <c r="AE2200" s="4"/>
      <c r="AF2200" s="4"/>
    </row>
    <row r="2201" spans="1:32" x14ac:dyDescent="0.2">
      <c r="A2201" s="51"/>
      <c r="B2201" s="172"/>
      <c r="C2201" s="11" t="s">
        <v>467</v>
      </c>
      <c r="D2201" s="11"/>
      <c r="E2201" s="11" t="s">
        <v>192</v>
      </c>
      <c r="F2201" s="11">
        <v>13200</v>
      </c>
      <c r="G2201" s="11"/>
      <c r="H2201" s="11">
        <f t="shared" si="105"/>
        <v>43.18</v>
      </c>
      <c r="I2201" s="11"/>
      <c r="J2201" s="11">
        <v>2179.88</v>
      </c>
      <c r="K2201" s="11"/>
      <c r="M2201" s="11">
        <v>1</v>
      </c>
      <c r="N2201" s="64"/>
      <c r="P2201" s="189">
        <f t="shared" si="99"/>
        <v>2179.88</v>
      </c>
      <c r="Q2201" s="11"/>
      <c r="R2201" s="11"/>
      <c r="S2201" s="11"/>
      <c r="T2201" s="166">
        <f t="shared" si="100"/>
        <v>13200</v>
      </c>
      <c r="U2201" s="11"/>
      <c r="V2201" s="11"/>
      <c r="W2201" s="11"/>
      <c r="Y2201" s="11">
        <v>2179.88</v>
      </c>
      <c r="Z2201" s="11"/>
      <c r="AB2201" s="11">
        <f t="shared" si="106"/>
        <v>1599.23</v>
      </c>
      <c r="AC2201" s="204">
        <v>2284.4299999999998</v>
      </c>
      <c r="AD2201" s="11"/>
      <c r="AE2201" s="4"/>
      <c r="AF2201" s="4"/>
    </row>
    <row r="2202" spans="1:32" x14ac:dyDescent="0.2">
      <c r="A2202" s="51"/>
      <c r="B2202" s="172"/>
      <c r="C2202" s="11" t="s">
        <v>468</v>
      </c>
      <c r="D2202" s="11"/>
      <c r="E2202" s="11" t="s">
        <v>283</v>
      </c>
      <c r="F2202" s="11">
        <v>38947</v>
      </c>
      <c r="G2202" s="11"/>
      <c r="H2202" s="11">
        <f t="shared" si="105"/>
        <v>127.4</v>
      </c>
      <c r="I2202" s="11"/>
      <c r="J2202" s="11">
        <v>6828.5000000000009</v>
      </c>
      <c r="K2202" s="11"/>
      <c r="M2202" s="11">
        <v>30</v>
      </c>
      <c r="N2202" s="64"/>
      <c r="P2202" s="189">
        <f t="shared" si="99"/>
        <v>227.6166666666667</v>
      </c>
      <c r="Q2202" s="11"/>
      <c r="R2202" s="11"/>
      <c r="S2202" s="11"/>
      <c r="T2202" s="166">
        <f t="shared" si="100"/>
        <v>1298.2333333333333</v>
      </c>
      <c r="U2202" s="11"/>
      <c r="V2202" s="11"/>
      <c r="W2202" s="11"/>
      <c r="Y2202" s="11">
        <v>6828.5000000000009</v>
      </c>
      <c r="Z2202" s="11"/>
      <c r="AB2202" s="11">
        <f t="shared" si="106"/>
        <v>5009.62</v>
      </c>
      <c r="AC2202" s="204">
        <v>7156</v>
      </c>
      <c r="AD2202" s="11"/>
      <c r="AE2202" s="4"/>
      <c r="AF2202" s="4"/>
    </row>
    <row r="2203" spans="1:32" x14ac:dyDescent="0.2">
      <c r="A2203" s="51"/>
      <c r="B2203" s="172"/>
      <c r="C2203" s="11" t="s">
        <v>469</v>
      </c>
      <c r="D2203" s="11"/>
      <c r="E2203" s="11" t="s">
        <v>130</v>
      </c>
      <c r="F2203" s="11">
        <v>494</v>
      </c>
      <c r="G2203" s="11"/>
      <c r="H2203" s="11">
        <f t="shared" si="105"/>
        <v>1.62</v>
      </c>
      <c r="I2203" s="11"/>
      <c r="J2203" s="11">
        <v>119.44</v>
      </c>
      <c r="K2203" s="11"/>
      <c r="M2203" s="11">
        <v>1</v>
      </c>
      <c r="N2203" s="64"/>
      <c r="P2203" s="189">
        <f t="shared" si="99"/>
        <v>119.44</v>
      </c>
      <c r="Q2203" s="11"/>
      <c r="R2203" s="11"/>
      <c r="S2203" s="11"/>
      <c r="T2203" s="166">
        <f t="shared" si="100"/>
        <v>494</v>
      </c>
      <c r="U2203" s="11"/>
      <c r="V2203" s="11"/>
      <c r="W2203" s="11"/>
      <c r="Y2203" s="11">
        <v>119.44</v>
      </c>
      <c r="Z2203" s="11"/>
      <c r="AB2203" s="11">
        <f t="shared" si="106"/>
        <v>87.63</v>
      </c>
      <c r="AC2203" s="204">
        <v>125.17</v>
      </c>
      <c r="AD2203" s="11"/>
      <c r="AE2203" s="4"/>
      <c r="AF2203" s="4"/>
    </row>
    <row r="2204" spans="1:32" x14ac:dyDescent="0.2">
      <c r="A2204" s="51"/>
      <c r="B2204" s="172"/>
      <c r="C2204" s="11" t="s">
        <v>469</v>
      </c>
      <c r="D2204" s="11"/>
      <c r="E2204" s="11" t="s">
        <v>470</v>
      </c>
      <c r="F2204" s="11">
        <v>420264</v>
      </c>
      <c r="G2204" s="11"/>
      <c r="H2204" s="11">
        <f t="shared" si="105"/>
        <v>1374.73</v>
      </c>
      <c r="I2204" s="11"/>
      <c r="J2204" s="11">
        <v>45427.319999999978</v>
      </c>
      <c r="K2204" s="11"/>
      <c r="M2204" s="11">
        <v>50</v>
      </c>
      <c r="N2204" s="64"/>
      <c r="P2204" s="189">
        <f t="shared" si="99"/>
        <v>908.54639999999961</v>
      </c>
      <c r="Q2204" s="11"/>
      <c r="R2204" s="11"/>
      <c r="S2204" s="11"/>
      <c r="T2204" s="166">
        <f t="shared" si="100"/>
        <v>8405.2800000000007</v>
      </c>
      <c r="U2204" s="11"/>
      <c r="V2204" s="11"/>
      <c r="W2204" s="11"/>
      <c r="Y2204" s="11">
        <v>45427.319999999978</v>
      </c>
      <c r="Z2204" s="11"/>
      <c r="AB2204" s="11">
        <f t="shared" si="106"/>
        <v>33327.040000000001</v>
      </c>
      <c r="AC2204" s="204">
        <v>47606.07</v>
      </c>
      <c r="AD2204" s="11"/>
      <c r="AE2204" s="4"/>
      <c r="AF2204" s="4"/>
    </row>
    <row r="2205" spans="1:32" x14ac:dyDescent="0.2">
      <c r="A2205" s="51"/>
      <c r="B2205" s="172"/>
      <c r="C2205" s="11" t="s">
        <v>471</v>
      </c>
      <c r="D2205" s="11"/>
      <c r="E2205" s="11" t="s">
        <v>130</v>
      </c>
      <c r="F2205" s="11">
        <v>484333</v>
      </c>
      <c r="G2205" s="11"/>
      <c r="H2205" s="11">
        <f t="shared" si="105"/>
        <v>1584.31</v>
      </c>
      <c r="I2205" s="11"/>
      <c r="J2205" s="11">
        <v>80691.879999999932</v>
      </c>
      <c r="K2205" s="11"/>
      <c r="M2205" s="11">
        <v>143</v>
      </c>
      <c r="N2205" s="64"/>
      <c r="P2205" s="189">
        <f t="shared" si="99"/>
        <v>564.27888111888069</v>
      </c>
      <c r="Q2205" s="11"/>
      <c r="R2205" s="11"/>
      <c r="S2205" s="11"/>
      <c r="T2205" s="166">
        <f t="shared" si="100"/>
        <v>3386.9440559440559</v>
      </c>
      <c r="U2205" s="11"/>
      <c r="V2205" s="11"/>
      <c r="W2205" s="11"/>
      <c r="Y2205" s="11">
        <v>80691.879999999932</v>
      </c>
      <c r="Z2205" s="11"/>
      <c r="AB2205" s="11">
        <f t="shared" si="106"/>
        <v>59198.32</v>
      </c>
      <c r="AC2205" s="204">
        <v>84561.97</v>
      </c>
      <c r="AD2205" s="11"/>
      <c r="AE2205" s="4"/>
      <c r="AF2205" s="4"/>
    </row>
    <row r="2206" spans="1:32" x14ac:dyDescent="0.2">
      <c r="A2206" s="51"/>
      <c r="B2206" s="172"/>
      <c r="C2206" s="11" t="s">
        <v>472</v>
      </c>
      <c r="D2206" s="11"/>
      <c r="E2206" s="11" t="s">
        <v>70</v>
      </c>
      <c r="F2206" s="11">
        <v>3754</v>
      </c>
      <c r="G2206" s="11"/>
      <c r="H2206" s="11">
        <f t="shared" si="105"/>
        <v>12.28</v>
      </c>
      <c r="I2206" s="11"/>
      <c r="J2206" s="11">
        <v>676.1</v>
      </c>
      <c r="K2206" s="11"/>
      <c r="M2206" s="11">
        <v>1</v>
      </c>
      <c r="N2206" s="64"/>
      <c r="P2206" s="189">
        <f t="shared" si="99"/>
        <v>676.1</v>
      </c>
      <c r="Q2206" s="11"/>
      <c r="R2206" s="11"/>
      <c r="S2206" s="11"/>
      <c r="T2206" s="166">
        <f t="shared" si="100"/>
        <v>3754</v>
      </c>
      <c r="U2206" s="11"/>
      <c r="V2206" s="11"/>
      <c r="W2206" s="11"/>
      <c r="Y2206" s="11">
        <v>676.1</v>
      </c>
      <c r="Z2206" s="11"/>
      <c r="AB2206" s="11">
        <f t="shared" si="106"/>
        <v>496.01</v>
      </c>
      <c r="AC2206" s="204">
        <v>708.53</v>
      </c>
      <c r="AD2206" s="11"/>
      <c r="AE2206" s="4"/>
      <c r="AF2206" s="4"/>
    </row>
    <row r="2207" spans="1:32" x14ac:dyDescent="0.2">
      <c r="A2207" s="51"/>
      <c r="B2207" s="172"/>
      <c r="C2207" s="11" t="s">
        <v>472</v>
      </c>
      <c r="D2207" s="11"/>
      <c r="E2207" s="11" t="s">
        <v>206</v>
      </c>
      <c r="F2207" s="11">
        <v>4</v>
      </c>
      <c r="G2207" s="11"/>
      <c r="H2207" s="11">
        <f t="shared" si="105"/>
        <v>0.01</v>
      </c>
      <c r="I2207" s="11"/>
      <c r="J2207" s="11">
        <v>13.92</v>
      </c>
      <c r="K2207" s="11"/>
      <c r="M2207" s="11">
        <v>1</v>
      </c>
      <c r="N2207" s="64"/>
      <c r="P2207" s="189">
        <f t="shared" si="99"/>
        <v>13.92</v>
      </c>
      <c r="Q2207" s="11"/>
      <c r="R2207" s="11"/>
      <c r="S2207" s="11"/>
      <c r="T2207" s="166">
        <f t="shared" si="100"/>
        <v>4</v>
      </c>
      <c r="U2207" s="11"/>
      <c r="V2207" s="11"/>
      <c r="W2207" s="11"/>
      <c r="Y2207" s="11">
        <v>13.92</v>
      </c>
      <c r="Z2207" s="11"/>
      <c r="AB2207" s="11">
        <f t="shared" si="106"/>
        <v>10.210000000000001</v>
      </c>
      <c r="AC2207" s="204">
        <v>14.59</v>
      </c>
      <c r="AD2207" s="11"/>
      <c r="AE2207" s="4"/>
      <c r="AF2207" s="4"/>
    </row>
    <row r="2208" spans="1:32" x14ac:dyDescent="0.2">
      <c r="A2208" s="51"/>
      <c r="B2208" s="172"/>
      <c r="C2208" s="11" t="s">
        <v>472</v>
      </c>
      <c r="D2208" s="11"/>
      <c r="E2208" s="11" t="s">
        <v>192</v>
      </c>
      <c r="F2208" s="11">
        <v>154241</v>
      </c>
      <c r="G2208" s="11"/>
      <c r="H2208" s="11">
        <f t="shared" si="105"/>
        <v>504.54</v>
      </c>
      <c r="I2208" s="11"/>
      <c r="J2208" s="11">
        <v>20509.169999999995</v>
      </c>
      <c r="K2208" s="11"/>
      <c r="M2208" s="11">
        <v>123</v>
      </c>
      <c r="N2208" s="64"/>
      <c r="P2208" s="189">
        <f t="shared" si="99"/>
        <v>166.74121951219507</v>
      </c>
      <c r="Q2208" s="11"/>
      <c r="R2208" s="11"/>
      <c r="S2208" s="11"/>
      <c r="T2208" s="166">
        <f t="shared" si="100"/>
        <v>1253.9918699186992</v>
      </c>
      <c r="U2208" s="11"/>
      <c r="V2208" s="11"/>
      <c r="W2208" s="11"/>
      <c r="Y2208" s="11">
        <v>20509.169999999995</v>
      </c>
      <c r="Z2208" s="11"/>
      <c r="AB2208" s="11">
        <f t="shared" si="106"/>
        <v>15046.23</v>
      </c>
      <c r="AC2208" s="204">
        <v>21492.82</v>
      </c>
      <c r="AD2208" s="11"/>
      <c r="AE2208" s="4"/>
      <c r="AF2208" s="4"/>
    </row>
    <row r="2209" spans="1:32" x14ac:dyDescent="0.2">
      <c r="A2209" s="51"/>
      <c r="B2209" s="172"/>
      <c r="C2209" s="11" t="s">
        <v>473</v>
      </c>
      <c r="D2209" s="11"/>
      <c r="E2209" s="11" t="s">
        <v>142</v>
      </c>
      <c r="F2209" s="11">
        <v>158</v>
      </c>
      <c r="G2209" s="11"/>
      <c r="H2209" s="11">
        <f t="shared" si="105"/>
        <v>0.52</v>
      </c>
      <c r="I2209" s="11"/>
      <c r="J2209" s="11">
        <v>44.26</v>
      </c>
      <c r="K2209" s="11"/>
      <c r="M2209" s="11">
        <v>1</v>
      </c>
      <c r="N2209" s="64"/>
      <c r="P2209" s="189">
        <f t="shared" si="99"/>
        <v>44.26</v>
      </c>
      <c r="Q2209" s="11"/>
      <c r="R2209" s="11"/>
      <c r="S2209" s="11"/>
      <c r="T2209" s="166">
        <f t="shared" si="100"/>
        <v>158</v>
      </c>
      <c r="U2209" s="11"/>
      <c r="V2209" s="11"/>
      <c r="W2209" s="11"/>
      <c r="Y2209" s="11">
        <v>44.26</v>
      </c>
      <c r="Z2209" s="11"/>
      <c r="AB2209" s="11">
        <f t="shared" si="106"/>
        <v>32.47</v>
      </c>
      <c r="AC2209" s="204">
        <v>46.38</v>
      </c>
      <c r="AD2209" s="11"/>
      <c r="AE2209" s="4"/>
      <c r="AF2209" s="4"/>
    </row>
    <row r="2210" spans="1:32" x14ac:dyDescent="0.2">
      <c r="A2210" s="51"/>
      <c r="B2210" s="172"/>
      <c r="C2210" s="11" t="s">
        <v>473</v>
      </c>
      <c r="D2210" s="11"/>
      <c r="E2210" s="11" t="s">
        <v>448</v>
      </c>
      <c r="F2210" s="11">
        <v>322</v>
      </c>
      <c r="G2210" s="11"/>
      <c r="H2210" s="11">
        <f t="shared" si="105"/>
        <v>1.05</v>
      </c>
      <c r="I2210" s="11"/>
      <c r="J2210" s="11">
        <v>64.02</v>
      </c>
      <c r="K2210" s="11"/>
      <c r="M2210" s="11">
        <v>1</v>
      </c>
      <c r="N2210" s="64"/>
      <c r="P2210" s="189">
        <f t="shared" si="99"/>
        <v>64.02</v>
      </c>
      <c r="Q2210" s="11"/>
      <c r="R2210" s="11"/>
      <c r="S2210" s="11"/>
      <c r="T2210" s="166">
        <f t="shared" si="100"/>
        <v>322</v>
      </c>
      <c r="U2210" s="11"/>
      <c r="V2210" s="11"/>
      <c r="W2210" s="11"/>
      <c r="Y2210" s="11">
        <v>64.02</v>
      </c>
      <c r="Z2210" s="11"/>
      <c r="AB2210" s="11">
        <f t="shared" si="106"/>
        <v>46.97</v>
      </c>
      <c r="AC2210" s="204">
        <v>67.09</v>
      </c>
      <c r="AD2210" s="11"/>
      <c r="AE2210" s="4"/>
      <c r="AF2210" s="4"/>
    </row>
    <row r="2211" spans="1:32" x14ac:dyDescent="0.2">
      <c r="A2211" s="51"/>
      <c r="B2211" s="172"/>
      <c r="C2211" s="11" t="s">
        <v>473</v>
      </c>
      <c r="D2211" s="11"/>
      <c r="E2211" s="11" t="s">
        <v>161</v>
      </c>
      <c r="F2211" s="11">
        <v>13558</v>
      </c>
      <c r="G2211" s="11"/>
      <c r="H2211" s="11">
        <f t="shared" si="105"/>
        <v>44.35</v>
      </c>
      <c r="I2211" s="11"/>
      <c r="J2211" s="11">
        <v>960.84</v>
      </c>
      <c r="K2211" s="11"/>
      <c r="M2211" s="11">
        <v>1</v>
      </c>
      <c r="N2211" s="64"/>
      <c r="P2211" s="189">
        <f t="shared" si="99"/>
        <v>960.84</v>
      </c>
      <c r="Q2211" s="11"/>
      <c r="R2211" s="11"/>
      <c r="S2211" s="11"/>
      <c r="T2211" s="166">
        <f t="shared" si="100"/>
        <v>13558</v>
      </c>
      <c r="U2211" s="11"/>
      <c r="V2211" s="11"/>
      <c r="W2211" s="11"/>
      <c r="Y2211" s="11">
        <v>960.84</v>
      </c>
      <c r="Z2211" s="11"/>
      <c r="AB2211" s="11">
        <f t="shared" si="106"/>
        <v>704.91</v>
      </c>
      <c r="AC2211" s="204">
        <v>1006.92</v>
      </c>
      <c r="AD2211" s="11"/>
      <c r="AE2211" s="4"/>
      <c r="AF2211" s="4"/>
    </row>
    <row r="2212" spans="1:32" x14ac:dyDescent="0.2">
      <c r="A2212" s="51"/>
      <c r="B2212" s="172"/>
      <c r="C2212" s="11" t="s">
        <v>473</v>
      </c>
      <c r="D2212" s="11"/>
      <c r="E2212" s="11" t="s">
        <v>71</v>
      </c>
      <c r="F2212" s="11">
        <v>75</v>
      </c>
      <c r="G2212" s="11"/>
      <c r="H2212" s="11">
        <f t="shared" si="105"/>
        <v>0.25</v>
      </c>
      <c r="I2212" s="11"/>
      <c r="J2212" s="11">
        <v>28.45</v>
      </c>
      <c r="K2212" s="11"/>
      <c r="M2212" s="11">
        <v>1</v>
      </c>
      <c r="N2212" s="64"/>
      <c r="P2212" s="189">
        <f t="shared" si="99"/>
        <v>28.45</v>
      </c>
      <c r="Q2212" s="11"/>
      <c r="R2212" s="11"/>
      <c r="S2212" s="11"/>
      <c r="T2212" s="166">
        <f t="shared" si="100"/>
        <v>75</v>
      </c>
      <c r="U2212" s="11"/>
      <c r="V2212" s="11"/>
      <c r="W2212" s="11"/>
      <c r="Y2212" s="11">
        <v>28.45</v>
      </c>
      <c r="Z2212" s="11"/>
      <c r="AB2212" s="11">
        <f t="shared" si="106"/>
        <v>20.87</v>
      </c>
      <c r="AC2212" s="204">
        <v>29.81</v>
      </c>
      <c r="AD2212" s="11"/>
      <c r="AE2212" s="4"/>
      <c r="AF2212" s="4"/>
    </row>
    <row r="2213" spans="1:32" x14ac:dyDescent="0.2">
      <c r="A2213" s="51"/>
      <c r="B2213" s="172"/>
      <c r="C2213" s="11" t="s">
        <v>473</v>
      </c>
      <c r="D2213" s="11"/>
      <c r="E2213" s="11" t="s">
        <v>474</v>
      </c>
      <c r="F2213" s="11">
        <v>228005</v>
      </c>
      <c r="G2213" s="11"/>
      <c r="H2213" s="11">
        <f t="shared" si="105"/>
        <v>745.83</v>
      </c>
      <c r="I2213" s="11"/>
      <c r="J2213" s="11">
        <v>40910.259999999995</v>
      </c>
      <c r="K2213" s="11"/>
      <c r="M2213" s="11">
        <v>159</v>
      </c>
      <c r="N2213" s="64"/>
      <c r="P2213" s="189">
        <f t="shared" si="99"/>
        <v>257.29723270440246</v>
      </c>
      <c r="Q2213" s="11"/>
      <c r="R2213" s="11"/>
      <c r="S2213" s="11"/>
      <c r="T2213" s="166">
        <f t="shared" si="100"/>
        <v>1433.9937106918239</v>
      </c>
      <c r="U2213" s="11"/>
      <c r="V2213" s="11"/>
      <c r="W2213" s="11"/>
      <c r="Y2213" s="11">
        <v>40910.259999999995</v>
      </c>
      <c r="Z2213" s="11"/>
      <c r="AB2213" s="11">
        <f t="shared" si="106"/>
        <v>30013.17</v>
      </c>
      <c r="AC2213" s="204">
        <v>42872.37</v>
      </c>
      <c r="AD2213" s="11"/>
      <c r="AE2213" s="4"/>
      <c r="AF2213" s="4"/>
    </row>
    <row r="2214" spans="1:32" x14ac:dyDescent="0.2">
      <c r="A2214" s="51"/>
      <c r="B2214" s="172"/>
      <c r="C2214" s="11" t="s">
        <v>475</v>
      </c>
      <c r="D2214" s="11"/>
      <c r="E2214" s="11" t="s">
        <v>142</v>
      </c>
      <c r="F2214" s="11">
        <v>56374</v>
      </c>
      <c r="G2214" s="11"/>
      <c r="H2214" s="11">
        <f t="shared" si="105"/>
        <v>184.41</v>
      </c>
      <c r="I2214" s="11"/>
      <c r="J2214" s="11">
        <v>8341.23</v>
      </c>
      <c r="K2214" s="11"/>
      <c r="M2214" s="11">
        <v>5</v>
      </c>
      <c r="N2214" s="64"/>
      <c r="P2214" s="189">
        <f t="shared" si="99"/>
        <v>1668.2459999999999</v>
      </c>
      <c r="Q2214" s="11"/>
      <c r="R2214" s="11"/>
      <c r="S2214" s="11"/>
      <c r="T2214" s="166">
        <f t="shared" si="100"/>
        <v>11274.8</v>
      </c>
      <c r="U2214" s="11"/>
      <c r="V2214" s="11"/>
      <c r="W2214" s="11"/>
      <c r="Y2214" s="11">
        <v>8341.23</v>
      </c>
      <c r="Z2214" s="11"/>
      <c r="AB2214" s="11">
        <f t="shared" si="106"/>
        <v>6119.41</v>
      </c>
      <c r="AC2214" s="204">
        <v>8741.2900000000009</v>
      </c>
      <c r="AD2214" s="11"/>
      <c r="AE2214" s="4"/>
      <c r="AF2214" s="4"/>
    </row>
    <row r="2215" spans="1:32" x14ac:dyDescent="0.2">
      <c r="A2215" s="51"/>
      <c r="B2215" s="172"/>
      <c r="C2215" s="11" t="s">
        <v>476</v>
      </c>
      <c r="D2215" s="11"/>
      <c r="E2215" s="11" t="s">
        <v>93</v>
      </c>
      <c r="F2215" s="11">
        <v>16</v>
      </c>
      <c r="G2215" s="11"/>
      <c r="H2215" s="11">
        <f t="shared" si="105"/>
        <v>0.05</v>
      </c>
      <c r="I2215" s="11"/>
      <c r="J2215" s="11">
        <v>14.43</v>
      </c>
      <c r="K2215" s="11"/>
      <c r="M2215" s="11">
        <v>1</v>
      </c>
      <c r="N2215" s="64"/>
      <c r="P2215" s="189">
        <f t="shared" si="99"/>
        <v>14.43</v>
      </c>
      <c r="Q2215" s="11"/>
      <c r="R2215" s="11"/>
      <c r="S2215" s="11"/>
      <c r="T2215" s="166">
        <f t="shared" si="100"/>
        <v>16</v>
      </c>
      <c r="U2215" s="11"/>
      <c r="V2215" s="11"/>
      <c r="W2215" s="11"/>
      <c r="Y2215" s="11">
        <v>14.43</v>
      </c>
      <c r="Z2215" s="11"/>
      <c r="AB2215" s="11">
        <f t="shared" si="106"/>
        <v>10.59</v>
      </c>
      <c r="AC2215" s="204">
        <v>15.12</v>
      </c>
      <c r="AD2215" s="11"/>
      <c r="AE2215" s="4"/>
      <c r="AF2215" s="4"/>
    </row>
    <row r="2216" spans="1:32" x14ac:dyDescent="0.2">
      <c r="A2216" s="51"/>
      <c r="B2216" s="172"/>
      <c r="C2216" s="11" t="s">
        <v>477</v>
      </c>
      <c r="D2216" s="11"/>
      <c r="E2216" s="11" t="s">
        <v>442</v>
      </c>
      <c r="F2216" s="11">
        <v>23341</v>
      </c>
      <c r="G2216" s="11"/>
      <c r="H2216" s="11">
        <f t="shared" si="105"/>
        <v>76.349999999999994</v>
      </c>
      <c r="I2216" s="11"/>
      <c r="J2216" s="11">
        <v>3808.8300000000004</v>
      </c>
      <c r="K2216" s="11"/>
      <c r="M2216" s="11">
        <v>28</v>
      </c>
      <c r="N2216" s="64"/>
      <c r="P2216" s="189">
        <f t="shared" si="99"/>
        <v>136.02964285714287</v>
      </c>
      <c r="Q2216" s="11"/>
      <c r="R2216" s="11"/>
      <c r="S2216" s="11"/>
      <c r="T2216" s="166">
        <f t="shared" si="100"/>
        <v>833.60714285714289</v>
      </c>
      <c r="U2216" s="11"/>
      <c r="V2216" s="11"/>
      <c r="W2216" s="11"/>
      <c r="Y2216" s="11">
        <v>3808.8300000000004</v>
      </c>
      <c r="Z2216" s="11"/>
      <c r="AB2216" s="11">
        <f t="shared" si="106"/>
        <v>2794.29</v>
      </c>
      <c r="AC2216" s="204">
        <v>3991.51</v>
      </c>
      <c r="AD2216" s="11"/>
      <c r="AE2216" s="4"/>
      <c r="AF2216" s="4"/>
    </row>
    <row r="2217" spans="1:32" x14ac:dyDescent="0.2">
      <c r="A2217" s="51"/>
      <c r="B2217" s="172"/>
      <c r="C2217" s="11" t="s">
        <v>478</v>
      </c>
      <c r="D2217" s="11"/>
      <c r="E2217" s="11" t="s">
        <v>150</v>
      </c>
      <c r="F2217" s="11">
        <v>198</v>
      </c>
      <c r="G2217" s="11"/>
      <c r="H2217" s="11">
        <f t="shared" si="105"/>
        <v>0.65</v>
      </c>
      <c r="I2217" s="11"/>
      <c r="J2217" s="11">
        <v>42.28</v>
      </c>
      <c r="K2217" s="11"/>
      <c r="M2217" s="11">
        <v>1</v>
      </c>
      <c r="N2217" s="64"/>
      <c r="P2217" s="189">
        <f t="shared" si="99"/>
        <v>42.28</v>
      </c>
      <c r="Q2217" s="11"/>
      <c r="R2217" s="11"/>
      <c r="S2217" s="11"/>
      <c r="T2217" s="166">
        <f t="shared" si="100"/>
        <v>198</v>
      </c>
      <c r="U2217" s="11"/>
      <c r="V2217" s="11"/>
      <c r="W2217" s="11"/>
      <c r="Y2217" s="11">
        <v>42.28</v>
      </c>
      <c r="Z2217" s="11"/>
      <c r="AB2217" s="11">
        <f t="shared" si="106"/>
        <v>31.02</v>
      </c>
      <c r="AC2217" s="204">
        <v>44.31</v>
      </c>
      <c r="AD2217" s="11"/>
      <c r="AE2217" s="4"/>
      <c r="AF2217" s="4"/>
    </row>
    <row r="2218" spans="1:32" x14ac:dyDescent="0.2">
      <c r="A2218" s="51"/>
      <c r="B2218" s="172"/>
      <c r="C2218" s="11" t="s">
        <v>478</v>
      </c>
      <c r="D2218" s="11"/>
      <c r="E2218" s="11" t="s">
        <v>154</v>
      </c>
      <c r="F2218" s="11">
        <v>-20849</v>
      </c>
      <c r="G2218" s="11"/>
      <c r="H2218" s="11">
        <f t="shared" si="105"/>
        <v>-68.2</v>
      </c>
      <c r="I2218" s="11"/>
      <c r="J2218" s="11">
        <v>-598.87000000000023</v>
      </c>
      <c r="K2218" s="11"/>
      <c r="M2218" s="11">
        <v>100</v>
      </c>
      <c r="N2218" s="64"/>
      <c r="P2218" s="189">
        <f t="shared" si="99"/>
        <v>-5.9887000000000024</v>
      </c>
      <c r="Q2218" s="11"/>
      <c r="R2218" s="11"/>
      <c r="S2218" s="11"/>
      <c r="T2218" s="166">
        <f t="shared" si="100"/>
        <v>-208.49</v>
      </c>
      <c r="U2218" s="11"/>
      <c r="V2218" s="11"/>
      <c r="W2218" s="11"/>
      <c r="Y2218" s="11">
        <v>-598.87000000000023</v>
      </c>
      <c r="Z2218" s="11"/>
      <c r="AB2218" s="11">
        <f t="shared" si="106"/>
        <v>-439.35</v>
      </c>
      <c r="AC2218" s="204">
        <v>-627.59</v>
      </c>
      <c r="AD2218" s="11"/>
      <c r="AE2218" s="4"/>
      <c r="AF2218" s="4"/>
    </row>
    <row r="2219" spans="1:32" x14ac:dyDescent="0.2">
      <c r="A2219" s="51"/>
      <c r="B2219" s="172"/>
      <c r="C2219" s="11" t="s">
        <v>479</v>
      </c>
      <c r="D2219" s="11"/>
      <c r="E2219" s="11" t="s">
        <v>480</v>
      </c>
      <c r="F2219" s="11">
        <v>244306</v>
      </c>
      <c r="G2219" s="11"/>
      <c r="H2219" s="11">
        <f t="shared" si="105"/>
        <v>799.15</v>
      </c>
      <c r="I2219" s="11"/>
      <c r="J2219" s="11">
        <v>31981.430000000004</v>
      </c>
      <c r="K2219" s="11"/>
      <c r="M2219" s="11">
        <v>42</v>
      </c>
      <c r="N2219" s="64"/>
      <c r="P2219" s="189">
        <f t="shared" si="99"/>
        <v>761.46261904761911</v>
      </c>
      <c r="Q2219" s="11"/>
      <c r="R2219" s="11"/>
      <c r="S2219" s="11"/>
      <c r="T2219" s="166">
        <f t="shared" si="100"/>
        <v>5816.8095238095239</v>
      </c>
      <c r="U2219" s="11"/>
      <c r="V2219" s="11"/>
      <c r="W2219" s="11"/>
      <c r="Y2219" s="11">
        <v>31981.430000000004</v>
      </c>
      <c r="Z2219" s="11"/>
      <c r="AB2219" s="11">
        <f t="shared" si="106"/>
        <v>23462.67</v>
      </c>
      <c r="AC2219" s="204">
        <v>33515.300000000003</v>
      </c>
      <c r="AD2219" s="11"/>
      <c r="AE2219" s="4"/>
      <c r="AF2219" s="4"/>
    </row>
    <row r="2220" spans="1:32" x14ac:dyDescent="0.2">
      <c r="A2220" s="51"/>
      <c r="B2220" s="172"/>
      <c r="C2220" s="11" t="s">
        <v>481</v>
      </c>
      <c r="D2220" s="11"/>
      <c r="E2220" s="11" t="s">
        <v>242</v>
      </c>
      <c r="F2220" s="11">
        <v>2896779</v>
      </c>
      <c r="G2220" s="11"/>
      <c r="H2220" s="11">
        <f t="shared" si="105"/>
        <v>9475.7099999999991</v>
      </c>
      <c r="I2220" s="11"/>
      <c r="J2220" s="11">
        <v>310844.63000000006</v>
      </c>
      <c r="K2220" s="11"/>
      <c r="M2220" s="11">
        <v>508</v>
      </c>
      <c r="N2220" s="64"/>
      <c r="P2220" s="189">
        <f t="shared" si="99"/>
        <v>611.89887795275604</v>
      </c>
      <c r="Q2220" s="11"/>
      <c r="R2220" s="11"/>
      <c r="S2220" s="11"/>
      <c r="T2220" s="166">
        <f t="shared" si="100"/>
        <v>5702.320866141732</v>
      </c>
      <c r="U2220" s="11"/>
      <c r="V2220" s="11"/>
      <c r="W2220" s="11"/>
      <c r="Y2220" s="11">
        <v>310844.63000000006</v>
      </c>
      <c r="Z2220" s="11"/>
      <c r="AB2220" s="11">
        <f t="shared" si="106"/>
        <v>228046.25</v>
      </c>
      <c r="AC2220" s="204">
        <v>325753.14</v>
      </c>
      <c r="AD2220" s="11"/>
      <c r="AE2220" s="4"/>
      <c r="AF2220" s="4"/>
    </row>
    <row r="2221" spans="1:32" x14ac:dyDescent="0.2">
      <c r="A2221" s="51"/>
      <c r="B2221" s="172"/>
      <c r="C2221" s="11" t="s">
        <v>481</v>
      </c>
      <c r="D2221" s="11"/>
      <c r="E2221" s="11" t="s">
        <v>523</v>
      </c>
      <c r="F2221" s="11">
        <v>4837</v>
      </c>
      <c r="G2221" s="11"/>
      <c r="H2221" s="11">
        <f t="shared" si="105"/>
        <v>15.82</v>
      </c>
      <c r="I2221" s="11"/>
      <c r="J2221" s="11">
        <v>639.68000000000006</v>
      </c>
      <c r="K2221" s="11"/>
      <c r="M2221" s="11">
        <v>2</v>
      </c>
      <c r="N2221" s="64"/>
      <c r="P2221" s="189">
        <f t="shared" si="99"/>
        <v>319.84000000000003</v>
      </c>
      <c r="Q2221" s="11"/>
      <c r="R2221" s="11"/>
      <c r="S2221" s="11"/>
      <c r="T2221" s="166">
        <f t="shared" si="100"/>
        <v>2418.5</v>
      </c>
      <c r="U2221" s="11"/>
      <c r="V2221" s="11"/>
      <c r="W2221" s="11"/>
      <c r="Y2221" s="11">
        <v>639.68000000000006</v>
      </c>
      <c r="Z2221" s="11"/>
      <c r="AB2221" s="11">
        <f t="shared" si="106"/>
        <v>469.29</v>
      </c>
      <c r="AC2221" s="204">
        <v>670.36</v>
      </c>
      <c r="AD2221" s="11"/>
      <c r="AE2221" s="4"/>
      <c r="AF2221" s="4"/>
    </row>
    <row r="2222" spans="1:32" x14ac:dyDescent="0.2">
      <c r="A2222" s="51"/>
      <c r="B2222" s="172"/>
      <c r="C2222" s="11" t="s">
        <v>482</v>
      </c>
      <c r="D2222" s="11"/>
      <c r="E2222" s="11" t="s">
        <v>483</v>
      </c>
      <c r="F2222" s="11">
        <v>5594</v>
      </c>
      <c r="G2222" s="11"/>
      <c r="H2222" s="11">
        <f t="shared" si="105"/>
        <v>18.3</v>
      </c>
      <c r="I2222" s="11"/>
      <c r="J2222" s="11">
        <v>715.15</v>
      </c>
      <c r="K2222" s="11"/>
      <c r="M2222" s="11">
        <v>7</v>
      </c>
      <c r="N2222" s="64"/>
      <c r="P2222" s="189">
        <f t="shared" si="99"/>
        <v>102.16428571428571</v>
      </c>
      <c r="Q2222" s="11"/>
      <c r="R2222" s="11"/>
      <c r="S2222" s="11"/>
      <c r="T2222" s="166">
        <f t="shared" si="100"/>
        <v>799.14285714285711</v>
      </c>
      <c r="U2222" s="11"/>
      <c r="V2222" s="11"/>
      <c r="W2222" s="11"/>
      <c r="Y2222" s="11">
        <v>715.15</v>
      </c>
      <c r="Z2222" s="11"/>
      <c r="AB2222" s="11">
        <f t="shared" si="106"/>
        <v>524.66</v>
      </c>
      <c r="AC2222" s="204">
        <v>749.45</v>
      </c>
      <c r="AD2222" s="11"/>
      <c r="AE2222" s="4"/>
      <c r="AF2222" s="4"/>
    </row>
    <row r="2223" spans="1:32" x14ac:dyDescent="0.2">
      <c r="A2223" s="51"/>
      <c r="B2223" s="172"/>
      <c r="C2223" s="11" t="s">
        <v>484</v>
      </c>
      <c r="D2223" s="11"/>
      <c r="E2223" s="11" t="s">
        <v>77</v>
      </c>
      <c r="F2223" s="11">
        <v>308765</v>
      </c>
      <c r="G2223" s="11"/>
      <c r="H2223" s="11">
        <f t="shared" si="105"/>
        <v>1010.01</v>
      </c>
      <c r="I2223" s="11"/>
      <c r="J2223" s="11">
        <v>22887.180000000004</v>
      </c>
      <c r="K2223" s="11"/>
      <c r="M2223" s="11">
        <v>26</v>
      </c>
      <c r="N2223" s="64"/>
      <c r="P2223" s="189">
        <f t="shared" si="99"/>
        <v>880.27615384615399</v>
      </c>
      <c r="Q2223" s="11"/>
      <c r="R2223" s="11"/>
      <c r="S2223" s="11"/>
      <c r="T2223" s="166">
        <f t="shared" si="100"/>
        <v>11875.576923076924</v>
      </c>
      <c r="U2223" s="11"/>
      <c r="V2223" s="11"/>
      <c r="W2223" s="11"/>
      <c r="Y2223" s="11">
        <v>22887.180000000004</v>
      </c>
      <c r="Z2223" s="11"/>
      <c r="AB2223" s="11">
        <f t="shared" si="106"/>
        <v>16790.82</v>
      </c>
      <c r="AC2223" s="204">
        <v>23984.880000000001</v>
      </c>
      <c r="AD2223" s="11"/>
      <c r="AE2223" s="4"/>
      <c r="AF2223" s="4"/>
    </row>
    <row r="2224" spans="1:32" x14ac:dyDescent="0.2">
      <c r="A2224" s="51"/>
      <c r="B2224" s="172"/>
      <c r="C2224" s="11" t="s">
        <v>485</v>
      </c>
      <c r="D2224" s="11"/>
      <c r="E2224" s="11" t="s">
        <v>142</v>
      </c>
      <c r="F2224" s="11">
        <v>2024</v>
      </c>
      <c r="G2224" s="11"/>
      <c r="H2224" s="11">
        <f t="shared" si="105"/>
        <v>6.62</v>
      </c>
      <c r="I2224" s="11"/>
      <c r="J2224" s="11">
        <v>309.02</v>
      </c>
      <c r="K2224" s="11"/>
      <c r="M2224" s="11">
        <v>1</v>
      </c>
      <c r="N2224" s="64"/>
      <c r="P2224" s="189">
        <f t="shared" si="99"/>
        <v>309.02</v>
      </c>
      <c r="Q2224" s="11"/>
      <c r="R2224" s="11"/>
      <c r="S2224" s="11"/>
      <c r="T2224" s="166">
        <f t="shared" si="100"/>
        <v>2024</v>
      </c>
      <c r="U2224" s="11"/>
      <c r="V2224" s="11"/>
      <c r="W2224" s="11"/>
      <c r="Y2224" s="11">
        <v>309.02</v>
      </c>
      <c r="Z2224" s="11"/>
      <c r="AB2224" s="11">
        <f t="shared" si="106"/>
        <v>226.71</v>
      </c>
      <c r="AC2224" s="204">
        <v>323.83999999999997</v>
      </c>
      <c r="AD2224" s="11"/>
      <c r="AE2224" s="4"/>
      <c r="AF2224" s="4"/>
    </row>
    <row r="2225" spans="1:32" x14ac:dyDescent="0.2">
      <c r="A2225" s="51"/>
      <c r="B2225" s="172"/>
      <c r="C2225" s="11" t="s">
        <v>485</v>
      </c>
      <c r="D2225" s="11"/>
      <c r="E2225" s="11" t="s">
        <v>117</v>
      </c>
      <c r="F2225" s="11">
        <v>24</v>
      </c>
      <c r="G2225" s="11"/>
      <c r="H2225" s="11">
        <f t="shared" si="105"/>
        <v>0.08</v>
      </c>
      <c r="I2225" s="11"/>
      <c r="J2225" s="11">
        <v>14.1</v>
      </c>
      <c r="K2225" s="11"/>
      <c r="M2225" s="11">
        <v>1</v>
      </c>
      <c r="N2225" s="64"/>
      <c r="P2225" s="189">
        <f t="shared" si="99"/>
        <v>14.1</v>
      </c>
      <c r="Q2225" s="11"/>
      <c r="R2225" s="11"/>
      <c r="S2225" s="11"/>
      <c r="T2225" s="166">
        <f t="shared" si="100"/>
        <v>24</v>
      </c>
      <c r="U2225" s="11"/>
      <c r="V2225" s="11"/>
      <c r="W2225" s="11"/>
      <c r="Y2225" s="11">
        <v>14.1</v>
      </c>
      <c r="Z2225" s="11"/>
      <c r="AB2225" s="11">
        <f t="shared" si="106"/>
        <v>10.34</v>
      </c>
      <c r="AC2225" s="204">
        <v>14.78</v>
      </c>
      <c r="AD2225" s="11"/>
      <c r="AE2225" s="4"/>
      <c r="AF2225" s="4"/>
    </row>
    <row r="2226" spans="1:32" x14ac:dyDescent="0.2">
      <c r="A2226" s="51"/>
      <c r="B2226" s="172"/>
      <c r="C2226" s="11" t="s">
        <v>485</v>
      </c>
      <c r="D2226" s="11"/>
      <c r="E2226" s="11" t="s">
        <v>214</v>
      </c>
      <c r="F2226" s="11">
        <v>1209051</v>
      </c>
      <c r="G2226" s="11"/>
      <c r="H2226" s="11">
        <f t="shared" si="105"/>
        <v>3954.95</v>
      </c>
      <c r="I2226" s="11"/>
      <c r="J2226" s="11">
        <v>104739.42999999995</v>
      </c>
      <c r="K2226" s="11"/>
      <c r="M2226" s="11">
        <v>176</v>
      </c>
      <c r="N2226" s="64"/>
      <c r="P2226" s="189">
        <f t="shared" si="99"/>
        <v>595.11039772727247</v>
      </c>
      <c r="Q2226" s="11"/>
      <c r="R2226" s="11"/>
      <c r="S2226" s="11"/>
      <c r="T2226" s="166">
        <f t="shared" si="100"/>
        <v>6869.607954545455</v>
      </c>
      <c r="U2226" s="11"/>
      <c r="V2226" s="11"/>
      <c r="W2226" s="11"/>
      <c r="Y2226" s="11">
        <v>104739.42999999995</v>
      </c>
      <c r="Z2226" s="11"/>
      <c r="AB2226" s="11">
        <f t="shared" si="106"/>
        <v>76840.429999999993</v>
      </c>
      <c r="AC2226" s="204">
        <v>109762.87</v>
      </c>
      <c r="AD2226" s="11"/>
      <c r="AE2226" s="4"/>
      <c r="AF2226" s="4"/>
    </row>
    <row r="2227" spans="1:32" x14ac:dyDescent="0.2">
      <c r="A2227" s="51"/>
      <c r="B2227" s="172"/>
      <c r="C2227" s="11" t="s">
        <v>486</v>
      </c>
      <c r="D2227" s="11"/>
      <c r="E2227" s="11" t="s">
        <v>161</v>
      </c>
      <c r="F2227" s="11">
        <v>3632776</v>
      </c>
      <c r="G2227" s="11"/>
      <c r="H2227" s="11">
        <f t="shared" si="105"/>
        <v>11883.24</v>
      </c>
      <c r="I2227" s="11"/>
      <c r="J2227" s="11">
        <v>350394.66000000038</v>
      </c>
      <c r="K2227" s="11"/>
      <c r="M2227" s="11">
        <v>633</v>
      </c>
      <c r="N2227" s="64"/>
      <c r="P2227" s="189">
        <f t="shared" si="99"/>
        <v>553.5460663507115</v>
      </c>
      <c r="Q2227" s="11"/>
      <c r="R2227" s="11"/>
      <c r="S2227" s="11"/>
      <c r="T2227" s="166">
        <f t="shared" si="100"/>
        <v>5738.982622432859</v>
      </c>
      <c r="U2227" s="11"/>
      <c r="V2227" s="11"/>
      <c r="W2227" s="11"/>
      <c r="Y2227" s="11">
        <v>350394.66000000038</v>
      </c>
      <c r="Z2227" s="11"/>
      <c r="AB2227" s="11">
        <f t="shared" si="106"/>
        <v>257061.5</v>
      </c>
      <c r="AC2227" s="204">
        <v>367200.05</v>
      </c>
      <c r="AD2227" s="11"/>
      <c r="AE2227" s="4"/>
      <c r="AF2227" s="4"/>
    </row>
    <row r="2228" spans="1:32" x14ac:dyDescent="0.2">
      <c r="A2228" s="51"/>
      <c r="B2228" s="172"/>
      <c r="C2228" s="11" t="s">
        <v>487</v>
      </c>
      <c r="D2228" s="11"/>
      <c r="E2228" s="11" t="s">
        <v>93</v>
      </c>
      <c r="F2228" s="11">
        <v>424</v>
      </c>
      <c r="G2228" s="11"/>
      <c r="H2228" s="11">
        <f t="shared" si="105"/>
        <v>1.39</v>
      </c>
      <c r="I2228" s="11"/>
      <c r="J2228" s="11">
        <v>128.29</v>
      </c>
      <c r="K2228" s="11"/>
      <c r="M2228" s="11">
        <v>3</v>
      </c>
      <c r="N2228" s="64"/>
      <c r="P2228" s="189">
        <f t="shared" si="99"/>
        <v>42.763333333333328</v>
      </c>
      <c r="Q2228" s="11"/>
      <c r="R2228" s="11"/>
      <c r="S2228" s="11"/>
      <c r="T2228" s="166">
        <f t="shared" si="100"/>
        <v>141.33333333333334</v>
      </c>
      <c r="U2228" s="11"/>
      <c r="V2228" s="11"/>
      <c r="W2228" s="11"/>
      <c r="Y2228" s="11">
        <v>128.29</v>
      </c>
      <c r="Z2228" s="11"/>
      <c r="AB2228" s="11">
        <f t="shared" si="106"/>
        <v>94.12</v>
      </c>
      <c r="AC2228" s="204">
        <v>134.44</v>
      </c>
      <c r="AD2228" s="11"/>
      <c r="AE2228" s="4"/>
      <c r="AF2228" s="4"/>
    </row>
    <row r="2229" spans="1:32" x14ac:dyDescent="0.2">
      <c r="A2229" s="51"/>
      <c r="B2229" s="172"/>
      <c r="C2229" s="11" t="s">
        <v>488</v>
      </c>
      <c r="D2229" s="11"/>
      <c r="E2229" s="11" t="s">
        <v>117</v>
      </c>
      <c r="F2229" s="11">
        <v>3924</v>
      </c>
      <c r="G2229" s="11"/>
      <c r="H2229" s="11">
        <f t="shared" si="105"/>
        <v>12.84</v>
      </c>
      <c r="I2229" s="11"/>
      <c r="J2229" s="11">
        <v>782.12999999999988</v>
      </c>
      <c r="K2229" s="11"/>
      <c r="M2229" s="11">
        <v>9</v>
      </c>
      <c r="N2229" s="64"/>
      <c r="P2229" s="189">
        <f t="shared" si="99"/>
        <v>86.903333333333322</v>
      </c>
      <c r="Q2229" s="11"/>
      <c r="R2229" s="11"/>
      <c r="S2229" s="11"/>
      <c r="T2229" s="166">
        <f t="shared" si="100"/>
        <v>436</v>
      </c>
      <c r="U2229" s="11"/>
      <c r="V2229" s="11"/>
      <c r="W2229" s="11"/>
      <c r="Y2229" s="11">
        <v>782.12999999999988</v>
      </c>
      <c r="Z2229" s="11"/>
      <c r="AB2229" s="11">
        <f t="shared" si="106"/>
        <v>573.79999999999995</v>
      </c>
      <c r="AC2229" s="204">
        <v>819.64</v>
      </c>
      <c r="AD2229" s="11"/>
      <c r="AE2229" s="4"/>
      <c r="AF2229" s="4"/>
    </row>
    <row r="2230" spans="1:32" x14ac:dyDescent="0.2">
      <c r="A2230" s="51"/>
      <c r="B2230" s="172"/>
      <c r="C2230" s="11" t="s">
        <v>488</v>
      </c>
      <c r="D2230" s="11"/>
      <c r="E2230" s="11" t="s">
        <v>75</v>
      </c>
      <c r="F2230" s="11">
        <v>18944</v>
      </c>
      <c r="G2230" s="11"/>
      <c r="H2230" s="11">
        <f t="shared" si="105"/>
        <v>61.97</v>
      </c>
      <c r="I2230" s="11"/>
      <c r="J2230" s="11">
        <v>2374.9100000000003</v>
      </c>
      <c r="K2230" s="11"/>
      <c r="M2230" s="11">
        <v>12</v>
      </c>
      <c r="N2230" s="64"/>
      <c r="P2230" s="189">
        <f t="shared" si="99"/>
        <v>197.90916666666669</v>
      </c>
      <c r="Q2230" s="11"/>
      <c r="R2230" s="11"/>
      <c r="S2230" s="11"/>
      <c r="T2230" s="166">
        <f t="shared" si="100"/>
        <v>1578.6666666666667</v>
      </c>
      <c r="U2230" s="11"/>
      <c r="V2230" s="11"/>
      <c r="W2230" s="11"/>
      <c r="Y2230" s="11">
        <v>2374.9100000000003</v>
      </c>
      <c r="Z2230" s="11"/>
      <c r="AB2230" s="11">
        <f t="shared" si="106"/>
        <v>1742.32</v>
      </c>
      <c r="AC2230" s="204">
        <v>2488.81</v>
      </c>
      <c r="AD2230" s="11"/>
      <c r="AE2230" s="4"/>
      <c r="AF2230" s="4"/>
    </row>
    <row r="2231" spans="1:32" x14ac:dyDescent="0.2">
      <c r="A2231" s="51"/>
      <c r="B2231" s="172"/>
      <c r="C2231" s="11" t="s">
        <v>488</v>
      </c>
      <c r="D2231" s="11"/>
      <c r="E2231" s="11" t="s">
        <v>489</v>
      </c>
      <c r="F2231" s="11">
        <v>15095</v>
      </c>
      <c r="G2231" s="11"/>
      <c r="H2231" s="11">
        <f t="shared" si="105"/>
        <v>49.38</v>
      </c>
      <c r="I2231" s="11"/>
      <c r="J2231" s="11">
        <v>2765.13</v>
      </c>
      <c r="K2231" s="11"/>
      <c r="M2231" s="11">
        <v>9</v>
      </c>
      <c r="N2231" s="64"/>
      <c r="P2231" s="189">
        <f t="shared" si="99"/>
        <v>307.23666666666668</v>
      </c>
      <c r="Q2231" s="11"/>
      <c r="R2231" s="11"/>
      <c r="S2231" s="11"/>
      <c r="T2231" s="166">
        <f t="shared" si="100"/>
        <v>1677.2222222222222</v>
      </c>
      <c r="U2231" s="11"/>
      <c r="V2231" s="11"/>
      <c r="W2231" s="11"/>
      <c r="Y2231" s="11">
        <v>2765.13</v>
      </c>
      <c r="Z2231" s="11"/>
      <c r="AB2231" s="11">
        <f t="shared" si="106"/>
        <v>2028.59</v>
      </c>
      <c r="AC2231" s="204">
        <v>2897.75</v>
      </c>
      <c r="AD2231" s="11"/>
      <c r="AE2231" s="4"/>
      <c r="AF2231" s="4"/>
    </row>
    <row r="2232" spans="1:32" x14ac:dyDescent="0.2">
      <c r="A2232" s="51"/>
      <c r="B2232" s="172"/>
      <c r="C2232" s="11" t="s">
        <v>491</v>
      </c>
      <c r="D2232" s="11"/>
      <c r="E2232" s="11" t="s">
        <v>144</v>
      </c>
      <c r="F2232" s="11">
        <v>3061</v>
      </c>
      <c r="G2232" s="11"/>
      <c r="H2232" s="11">
        <f t="shared" si="105"/>
        <v>10.01</v>
      </c>
      <c r="I2232" s="11"/>
      <c r="J2232" s="11">
        <v>501.03</v>
      </c>
      <c r="K2232" s="11"/>
      <c r="M2232" s="11">
        <v>2</v>
      </c>
      <c r="N2232" s="64"/>
      <c r="P2232" s="189">
        <f t="shared" si="99"/>
        <v>250.51499999999999</v>
      </c>
      <c r="Q2232" s="11"/>
      <c r="R2232" s="11"/>
      <c r="S2232" s="11"/>
      <c r="T2232" s="166">
        <f t="shared" si="100"/>
        <v>1530.5</v>
      </c>
      <c r="U2232" s="11"/>
      <c r="V2232" s="11"/>
      <c r="W2232" s="11"/>
      <c r="Y2232" s="11">
        <v>501.03</v>
      </c>
      <c r="Z2232" s="11"/>
      <c r="AB2232" s="11">
        <f t="shared" si="106"/>
        <v>367.57</v>
      </c>
      <c r="AC2232" s="204">
        <v>525.05999999999995</v>
      </c>
      <c r="AD2232" s="11"/>
      <c r="AE2232" s="4"/>
      <c r="AF2232" s="4"/>
    </row>
    <row r="2233" spans="1:32" x14ac:dyDescent="0.2">
      <c r="A2233" s="51"/>
      <c r="B2233" s="172"/>
      <c r="C2233" s="11" t="s">
        <v>491</v>
      </c>
      <c r="D2233" s="11"/>
      <c r="E2233" s="11" t="s">
        <v>452</v>
      </c>
      <c r="F2233" s="11">
        <v>888243</v>
      </c>
      <c r="G2233" s="11"/>
      <c r="H2233" s="11">
        <f t="shared" si="105"/>
        <v>2905.55</v>
      </c>
      <c r="I2233" s="11"/>
      <c r="J2233" s="11">
        <v>154012.74999999994</v>
      </c>
      <c r="K2233" s="11"/>
      <c r="M2233" s="11">
        <v>555</v>
      </c>
      <c r="N2233" s="64"/>
      <c r="P2233" s="189">
        <f t="shared" si="99"/>
        <v>277.50045045045033</v>
      </c>
      <c r="Q2233" s="11"/>
      <c r="R2233" s="11"/>
      <c r="S2233" s="11"/>
      <c r="T2233" s="166">
        <f t="shared" si="100"/>
        <v>1600.4378378378378</v>
      </c>
      <c r="U2233" s="11"/>
      <c r="V2233" s="11"/>
      <c r="W2233" s="11"/>
      <c r="Y2233" s="11">
        <v>154012.74999999994</v>
      </c>
      <c r="Z2233" s="11"/>
      <c r="AB2233" s="11">
        <f t="shared" si="106"/>
        <v>112989.02</v>
      </c>
      <c r="AC2233" s="204">
        <v>161399.4</v>
      </c>
      <c r="AD2233" s="11"/>
      <c r="AE2233" s="4"/>
      <c r="AF2233" s="4"/>
    </row>
    <row r="2234" spans="1:32" x14ac:dyDescent="0.2">
      <c r="A2234" s="51"/>
      <c r="B2234" s="172"/>
      <c r="C2234" s="11" t="s">
        <v>491</v>
      </c>
      <c r="D2234" s="11"/>
      <c r="E2234" s="11" t="s">
        <v>75</v>
      </c>
      <c r="F2234" s="11">
        <v>2484</v>
      </c>
      <c r="G2234" s="11"/>
      <c r="H2234" s="11">
        <f t="shared" si="105"/>
        <v>8.1300000000000008</v>
      </c>
      <c r="I2234" s="11"/>
      <c r="J2234" s="11">
        <v>405.18</v>
      </c>
      <c r="K2234" s="11"/>
      <c r="M2234" s="11">
        <v>1</v>
      </c>
      <c r="N2234" s="64"/>
      <c r="P2234" s="189">
        <f t="shared" si="99"/>
        <v>405.18</v>
      </c>
      <c r="Q2234" s="11"/>
      <c r="R2234" s="11"/>
      <c r="S2234" s="11"/>
      <c r="T2234" s="166">
        <f t="shared" si="100"/>
        <v>2484</v>
      </c>
      <c r="U2234" s="11"/>
      <c r="V2234" s="11"/>
      <c r="W2234" s="11"/>
      <c r="Y2234" s="11">
        <v>405.18</v>
      </c>
      <c r="Z2234" s="11"/>
      <c r="AB2234" s="11">
        <f t="shared" si="106"/>
        <v>297.25</v>
      </c>
      <c r="AC2234" s="204">
        <v>424.61</v>
      </c>
      <c r="AD2234" s="11"/>
      <c r="AE2234" s="4"/>
      <c r="AF2234" s="4"/>
    </row>
    <row r="2235" spans="1:32" x14ac:dyDescent="0.2">
      <c r="A2235" s="51"/>
      <c r="B2235" s="172"/>
      <c r="C2235" s="11" t="s">
        <v>491</v>
      </c>
      <c r="D2235" s="11"/>
      <c r="E2235" s="11" t="s">
        <v>121</v>
      </c>
      <c r="F2235" s="11">
        <v>2084</v>
      </c>
      <c r="G2235" s="11"/>
      <c r="H2235" s="11">
        <f t="shared" si="105"/>
        <v>6.82</v>
      </c>
      <c r="I2235" s="11"/>
      <c r="J2235" s="11">
        <v>354.98</v>
      </c>
      <c r="K2235" s="11"/>
      <c r="M2235" s="11">
        <v>4</v>
      </c>
      <c r="N2235" s="64"/>
      <c r="P2235" s="189">
        <f t="shared" si="99"/>
        <v>88.745000000000005</v>
      </c>
      <c r="Q2235" s="11"/>
      <c r="R2235" s="11"/>
      <c r="S2235" s="11"/>
      <c r="T2235" s="166">
        <f t="shared" si="100"/>
        <v>521</v>
      </c>
      <c r="U2235" s="11"/>
      <c r="V2235" s="11"/>
      <c r="W2235" s="11"/>
      <c r="Y2235" s="11">
        <v>354.98</v>
      </c>
      <c r="Z2235" s="11"/>
      <c r="AB2235" s="11">
        <f t="shared" si="106"/>
        <v>260.43</v>
      </c>
      <c r="AC2235" s="204">
        <v>372.01</v>
      </c>
      <c r="AD2235" s="11"/>
      <c r="AE2235" s="4"/>
      <c r="AF2235" s="4"/>
    </row>
    <row r="2236" spans="1:32" x14ac:dyDescent="0.2">
      <c r="A2236" s="51"/>
      <c r="B2236" s="172"/>
      <c r="C2236" s="11" t="s">
        <v>492</v>
      </c>
      <c r="D2236" s="11"/>
      <c r="E2236" s="11" t="s">
        <v>142</v>
      </c>
      <c r="F2236" s="11">
        <v>614706</v>
      </c>
      <c r="G2236" s="11"/>
      <c r="H2236" s="11">
        <f t="shared" si="105"/>
        <v>2010.78</v>
      </c>
      <c r="I2236" s="11"/>
      <c r="J2236" s="11">
        <v>46761.199999999983</v>
      </c>
      <c r="K2236" s="11"/>
      <c r="M2236" s="11">
        <v>60</v>
      </c>
      <c r="N2236" s="64"/>
      <c r="P2236" s="189">
        <f t="shared" si="99"/>
        <v>779.35333333333301</v>
      </c>
      <c r="Q2236" s="11"/>
      <c r="R2236" s="11"/>
      <c r="S2236" s="11"/>
      <c r="T2236" s="166">
        <f t="shared" si="100"/>
        <v>10245.1</v>
      </c>
      <c r="U2236" s="11"/>
      <c r="V2236" s="11"/>
      <c r="W2236" s="11"/>
      <c r="Y2236" s="11">
        <v>46761.199999999983</v>
      </c>
      <c r="Z2236" s="11"/>
      <c r="AB2236" s="11">
        <f t="shared" si="106"/>
        <v>34305.620000000003</v>
      </c>
      <c r="AC2236" s="204">
        <v>49003.93</v>
      </c>
      <c r="AD2236" s="11"/>
      <c r="AE2236" s="4"/>
      <c r="AF2236" s="4"/>
    </row>
    <row r="2237" spans="1:32" x14ac:dyDescent="0.2">
      <c r="A2237" s="51"/>
      <c r="B2237" s="172"/>
      <c r="C2237" s="11" t="s">
        <v>493</v>
      </c>
      <c r="D2237" s="11"/>
      <c r="E2237" s="11" t="s">
        <v>63</v>
      </c>
      <c r="F2237" s="11">
        <v>305724</v>
      </c>
      <c r="G2237" s="11"/>
      <c r="H2237" s="11">
        <f t="shared" si="105"/>
        <v>1000.06</v>
      </c>
      <c r="I2237" s="11"/>
      <c r="J2237" s="11">
        <v>22557.129999999997</v>
      </c>
      <c r="K2237" s="11"/>
      <c r="M2237" s="11">
        <v>42</v>
      </c>
      <c r="N2237" s="64"/>
      <c r="P2237" s="189">
        <f t="shared" si="99"/>
        <v>537.07452380952373</v>
      </c>
      <c r="Q2237" s="11"/>
      <c r="R2237" s="11"/>
      <c r="S2237" s="11"/>
      <c r="T2237" s="166">
        <f t="shared" si="100"/>
        <v>7279.1428571428569</v>
      </c>
      <c r="U2237" s="11"/>
      <c r="V2237" s="11"/>
      <c r="W2237" s="11"/>
      <c r="Y2237" s="11">
        <v>22557.129999999997</v>
      </c>
      <c r="Z2237" s="11"/>
      <c r="AB2237" s="11">
        <f t="shared" si="106"/>
        <v>16548.68</v>
      </c>
      <c r="AC2237" s="204">
        <v>23639</v>
      </c>
      <c r="AD2237" s="11"/>
      <c r="AE2237" s="4"/>
      <c r="AF2237" s="4"/>
    </row>
    <row r="2238" spans="1:32" x14ac:dyDescent="0.2">
      <c r="A2238" s="51"/>
      <c r="B2238" s="172"/>
      <c r="C2238" s="11" t="s">
        <v>493</v>
      </c>
      <c r="D2238" s="11"/>
      <c r="E2238" s="11" t="s">
        <v>370</v>
      </c>
      <c r="F2238" s="11">
        <v>-2075</v>
      </c>
      <c r="G2238" s="11"/>
      <c r="H2238" s="11">
        <f t="shared" si="105"/>
        <v>-6.79</v>
      </c>
      <c r="I2238" s="11"/>
      <c r="J2238" s="11">
        <v>-193.98000000000002</v>
      </c>
      <c r="K2238" s="11"/>
      <c r="M2238" s="11">
        <v>4</v>
      </c>
      <c r="N2238" s="64"/>
      <c r="P2238" s="189">
        <f t="shared" si="99"/>
        <v>-48.495000000000005</v>
      </c>
      <c r="Q2238" s="11"/>
      <c r="R2238" s="11"/>
      <c r="S2238" s="11"/>
      <c r="T2238" s="166">
        <f t="shared" si="100"/>
        <v>-518.75</v>
      </c>
      <c r="U2238" s="11"/>
      <c r="V2238" s="11"/>
      <c r="W2238" s="11"/>
      <c r="Y2238" s="11">
        <v>-193.98000000000002</v>
      </c>
      <c r="Z2238" s="11"/>
      <c r="AB2238" s="11">
        <f t="shared" si="106"/>
        <v>-142.31</v>
      </c>
      <c r="AC2238" s="204">
        <v>-203.28</v>
      </c>
      <c r="AD2238" s="11"/>
      <c r="AE2238" s="4"/>
      <c r="AF2238" s="4"/>
    </row>
    <row r="2239" spans="1:32" x14ac:dyDescent="0.2">
      <c r="A2239" s="51"/>
      <c r="B2239" s="172"/>
      <c r="C2239" s="11" t="s">
        <v>494</v>
      </c>
      <c r="D2239" s="11"/>
      <c r="E2239" s="11" t="s">
        <v>220</v>
      </c>
      <c r="F2239" s="11">
        <v>422526</v>
      </c>
      <c r="G2239" s="11"/>
      <c r="H2239" s="11">
        <f t="shared" si="105"/>
        <v>1382.13</v>
      </c>
      <c r="I2239" s="11"/>
      <c r="J2239" s="11">
        <v>46766.239999999932</v>
      </c>
      <c r="K2239" s="11"/>
      <c r="M2239" s="11">
        <v>212</v>
      </c>
      <c r="N2239" s="64"/>
      <c r="P2239" s="189">
        <f t="shared" si="99"/>
        <v>220.5954716981129</v>
      </c>
      <c r="Q2239" s="11"/>
      <c r="R2239" s="11"/>
      <c r="S2239" s="11"/>
      <c r="T2239" s="166">
        <f t="shared" si="100"/>
        <v>1993.0471698113208</v>
      </c>
      <c r="U2239" s="11"/>
      <c r="V2239" s="11"/>
      <c r="W2239" s="11"/>
      <c r="Y2239" s="11">
        <v>46766.239999999932</v>
      </c>
      <c r="Z2239" s="11"/>
      <c r="AB2239" s="11">
        <f t="shared" si="106"/>
        <v>34309.31</v>
      </c>
      <c r="AC2239" s="204">
        <v>49009.21</v>
      </c>
      <c r="AD2239" s="11"/>
      <c r="AE2239" s="4"/>
      <c r="AF2239" s="4"/>
    </row>
    <row r="2240" spans="1:32" x14ac:dyDescent="0.2">
      <c r="A2240" s="51"/>
      <c r="B2240" s="172"/>
      <c r="C2240" s="11" t="s">
        <v>494</v>
      </c>
      <c r="D2240" s="11"/>
      <c r="E2240" s="11" t="s">
        <v>124</v>
      </c>
      <c r="F2240" s="11"/>
      <c r="G2240" s="11"/>
      <c r="H2240" s="11">
        <f t="shared" si="105"/>
        <v>0</v>
      </c>
      <c r="I2240" s="11"/>
      <c r="J2240" s="11">
        <v>24.32</v>
      </c>
      <c r="K2240" s="11"/>
      <c r="M2240" s="11">
        <v>2</v>
      </c>
      <c r="N2240" s="64"/>
      <c r="P2240" s="189">
        <f t="shared" si="99"/>
        <v>12.16</v>
      </c>
      <c r="Q2240" s="11"/>
      <c r="R2240" s="11"/>
      <c r="S2240" s="11"/>
      <c r="T2240" s="166">
        <f t="shared" si="100"/>
        <v>0</v>
      </c>
      <c r="U2240" s="11"/>
      <c r="V2240" s="11"/>
      <c r="W2240" s="11"/>
      <c r="Y2240" s="11">
        <v>24.32</v>
      </c>
      <c r="Z2240" s="11"/>
      <c r="AB2240" s="11">
        <f t="shared" si="106"/>
        <v>17.84</v>
      </c>
      <c r="AC2240" s="204">
        <v>25.49</v>
      </c>
      <c r="AD2240" s="11"/>
      <c r="AE2240" s="4"/>
      <c r="AF2240" s="4"/>
    </row>
    <row r="2241" spans="1:32" x14ac:dyDescent="0.2">
      <c r="A2241" s="51"/>
      <c r="B2241" s="172"/>
      <c r="C2241" s="11" t="s">
        <v>494</v>
      </c>
      <c r="D2241" s="11"/>
      <c r="E2241" s="11" t="s">
        <v>221</v>
      </c>
      <c r="F2241" s="11">
        <v>63</v>
      </c>
      <c r="G2241" s="11"/>
      <c r="H2241" s="11">
        <f t="shared" si="105"/>
        <v>0.21</v>
      </c>
      <c r="I2241" s="11"/>
      <c r="J2241" s="11">
        <v>72.989999999999995</v>
      </c>
      <c r="K2241" s="11"/>
      <c r="M2241" s="11">
        <v>1</v>
      </c>
      <c r="N2241" s="64"/>
      <c r="P2241" s="189">
        <f t="shared" si="99"/>
        <v>72.989999999999995</v>
      </c>
      <c r="Q2241" s="11"/>
      <c r="R2241" s="11"/>
      <c r="S2241" s="11"/>
      <c r="T2241" s="166">
        <f t="shared" si="100"/>
        <v>63</v>
      </c>
      <c r="U2241" s="11"/>
      <c r="V2241" s="11"/>
      <c r="W2241" s="11"/>
      <c r="Y2241" s="11">
        <v>72.989999999999995</v>
      </c>
      <c r="Z2241" s="11"/>
      <c r="AB2241" s="11">
        <f t="shared" si="106"/>
        <v>53.55</v>
      </c>
      <c r="AC2241" s="204">
        <v>76.489999999999995</v>
      </c>
      <c r="AD2241" s="11"/>
      <c r="AE2241" s="4"/>
      <c r="AF2241" s="4"/>
    </row>
    <row r="2242" spans="1:32" x14ac:dyDescent="0.2">
      <c r="A2242" s="51"/>
      <c r="B2242" s="172"/>
      <c r="C2242" s="11" t="s">
        <v>495</v>
      </c>
      <c r="D2242" s="11"/>
      <c r="E2242" s="11" t="s">
        <v>105</v>
      </c>
      <c r="F2242" s="11">
        <v>4156926</v>
      </c>
      <c r="G2242" s="11"/>
      <c r="H2242" s="11">
        <f t="shared" si="105"/>
        <v>13597.79</v>
      </c>
      <c r="I2242" s="11"/>
      <c r="J2242" s="11">
        <v>526386.16</v>
      </c>
      <c r="K2242" s="11"/>
      <c r="M2242" s="11">
        <v>658</v>
      </c>
      <c r="N2242" s="64"/>
      <c r="P2242" s="189">
        <f t="shared" si="99"/>
        <v>799.97896656534954</v>
      </c>
      <c r="Q2242" s="11"/>
      <c r="R2242" s="11"/>
      <c r="S2242" s="11"/>
      <c r="T2242" s="166">
        <f t="shared" si="100"/>
        <v>6317.5167173252275</v>
      </c>
      <c r="U2242" s="11"/>
      <c r="V2242" s="11"/>
      <c r="W2242" s="11"/>
      <c r="Y2242" s="11">
        <v>526386.16</v>
      </c>
      <c r="Z2242" s="11"/>
      <c r="AB2242" s="11">
        <f t="shared" si="106"/>
        <v>386174.89</v>
      </c>
      <c r="AC2242" s="204">
        <v>551632.32999999996</v>
      </c>
      <c r="AD2242" s="11"/>
      <c r="AE2242" s="4"/>
      <c r="AF2242" s="4"/>
    </row>
    <row r="2243" spans="1:32" x14ac:dyDescent="0.2">
      <c r="A2243" s="51"/>
      <c r="B2243" s="172"/>
      <c r="C2243" s="11" t="s">
        <v>495</v>
      </c>
      <c r="D2243" s="11"/>
      <c r="E2243" s="11" t="s">
        <v>88</v>
      </c>
      <c r="F2243" s="11">
        <v>654</v>
      </c>
      <c r="G2243" s="11"/>
      <c r="H2243" s="11">
        <f t="shared" si="105"/>
        <v>2.14</v>
      </c>
      <c r="I2243" s="11"/>
      <c r="J2243" s="11">
        <v>125.97</v>
      </c>
      <c r="K2243" s="11"/>
      <c r="M2243" s="11">
        <v>1</v>
      </c>
      <c r="N2243" s="64"/>
      <c r="P2243" s="189">
        <f t="shared" si="99"/>
        <v>125.97</v>
      </c>
      <c r="Q2243" s="11"/>
      <c r="R2243" s="11"/>
      <c r="S2243" s="11"/>
      <c r="T2243" s="166">
        <f t="shared" si="100"/>
        <v>654</v>
      </c>
      <c r="U2243" s="11"/>
      <c r="V2243" s="11"/>
      <c r="W2243" s="11"/>
      <c r="Y2243" s="11">
        <v>125.97</v>
      </c>
      <c r="Z2243" s="11"/>
      <c r="AB2243" s="11">
        <f t="shared" si="106"/>
        <v>92.42</v>
      </c>
      <c r="AC2243" s="204">
        <v>132.01</v>
      </c>
      <c r="AD2243" s="11"/>
      <c r="AE2243" s="4"/>
      <c r="AF2243" s="4"/>
    </row>
    <row r="2244" spans="1:32" x14ac:dyDescent="0.2">
      <c r="A2244" s="51"/>
      <c r="B2244" s="172"/>
      <c r="C2244" s="11" t="s">
        <v>495</v>
      </c>
      <c r="D2244" s="11"/>
      <c r="E2244" s="11" t="s">
        <v>378</v>
      </c>
      <c r="F2244" s="11">
        <v>661</v>
      </c>
      <c r="G2244" s="11"/>
      <c r="H2244" s="11">
        <f t="shared" ref="H2244:H2307" si="107">ROUND($H$2358*F2244/$F$2358,2)</f>
        <v>2.16</v>
      </c>
      <c r="I2244" s="11"/>
      <c r="J2244" s="11">
        <v>148.47999999999999</v>
      </c>
      <c r="K2244" s="11"/>
      <c r="M2244" s="11">
        <v>1</v>
      </c>
      <c r="N2244" s="64"/>
      <c r="P2244" s="189">
        <f t="shared" si="99"/>
        <v>148.47999999999999</v>
      </c>
      <c r="Q2244" s="11"/>
      <c r="R2244" s="11"/>
      <c r="S2244" s="11"/>
      <c r="T2244" s="166">
        <f t="shared" si="100"/>
        <v>661</v>
      </c>
      <c r="U2244" s="11"/>
      <c r="V2244" s="11"/>
      <c r="W2244" s="11"/>
      <c r="Y2244" s="11">
        <v>148.47999999999999</v>
      </c>
      <c r="Z2244" s="11"/>
      <c r="AB2244" s="11">
        <f t="shared" ref="AB2244:AB2307" si="108">ROUND(AB$2358*$Y2244/$Y$2358,2)</f>
        <v>108.93</v>
      </c>
      <c r="AC2244" s="204">
        <v>155.6</v>
      </c>
      <c r="AD2244" s="11"/>
      <c r="AE2244" s="4"/>
      <c r="AF2244" s="4"/>
    </row>
    <row r="2245" spans="1:32" x14ac:dyDescent="0.2">
      <c r="A2245" s="51"/>
      <c r="B2245" s="172"/>
      <c r="C2245" s="11" t="s">
        <v>497</v>
      </c>
      <c r="D2245" s="11"/>
      <c r="E2245" s="11" t="s">
        <v>86</v>
      </c>
      <c r="F2245" s="11">
        <v>30317</v>
      </c>
      <c r="G2245" s="11"/>
      <c r="H2245" s="11">
        <f t="shared" si="107"/>
        <v>99.17</v>
      </c>
      <c r="I2245" s="11"/>
      <c r="J2245" s="11">
        <v>3677.8800000000006</v>
      </c>
      <c r="K2245" s="11"/>
      <c r="M2245" s="11">
        <v>25</v>
      </c>
      <c r="N2245" s="64"/>
      <c r="P2245" s="189">
        <f t="shared" si="99"/>
        <v>147.11520000000002</v>
      </c>
      <c r="Q2245" s="11"/>
      <c r="R2245" s="11"/>
      <c r="S2245" s="11"/>
      <c r="T2245" s="166">
        <f t="shared" si="100"/>
        <v>1212.68</v>
      </c>
      <c r="U2245" s="11"/>
      <c r="V2245" s="11"/>
      <c r="W2245" s="11"/>
      <c r="Y2245" s="11">
        <v>3677.8800000000006</v>
      </c>
      <c r="Z2245" s="11"/>
      <c r="AB2245" s="11">
        <f t="shared" si="108"/>
        <v>2698.22</v>
      </c>
      <c r="AC2245" s="204">
        <v>3854.28</v>
      </c>
      <c r="AD2245" s="11"/>
      <c r="AE2245" s="4"/>
      <c r="AF2245" s="4"/>
    </row>
    <row r="2246" spans="1:32" x14ac:dyDescent="0.2">
      <c r="A2246" s="51"/>
      <c r="B2246" s="172"/>
      <c r="C2246" s="11" t="s">
        <v>497</v>
      </c>
      <c r="D2246" s="11"/>
      <c r="E2246" s="11" t="s">
        <v>188</v>
      </c>
      <c r="F2246" s="11">
        <v>8</v>
      </c>
      <c r="G2246" s="11"/>
      <c r="H2246" s="11">
        <f t="shared" si="107"/>
        <v>0.03</v>
      </c>
      <c r="I2246" s="11"/>
      <c r="J2246" s="11">
        <v>15.38</v>
      </c>
      <c r="K2246" s="11"/>
      <c r="M2246" s="11">
        <v>1</v>
      </c>
      <c r="N2246" s="64"/>
      <c r="P2246" s="189">
        <f t="shared" si="99"/>
        <v>15.38</v>
      </c>
      <c r="Q2246" s="11"/>
      <c r="R2246" s="11"/>
      <c r="S2246" s="11"/>
      <c r="T2246" s="166">
        <f t="shared" si="100"/>
        <v>8</v>
      </c>
      <c r="U2246" s="11"/>
      <c r="V2246" s="11"/>
      <c r="W2246" s="11"/>
      <c r="Y2246" s="11">
        <v>15.38</v>
      </c>
      <c r="Z2246" s="11"/>
      <c r="AB2246" s="11">
        <f t="shared" si="108"/>
        <v>11.28</v>
      </c>
      <c r="AC2246" s="204">
        <v>16.12</v>
      </c>
      <c r="AD2246" s="11"/>
      <c r="AE2246" s="4"/>
      <c r="AF2246" s="4"/>
    </row>
    <row r="2247" spans="1:32" x14ac:dyDescent="0.2">
      <c r="A2247" s="51"/>
      <c r="B2247" s="172"/>
      <c r="C2247" s="11" t="s">
        <v>498</v>
      </c>
      <c r="D2247" s="11"/>
      <c r="E2247" s="11" t="s">
        <v>455</v>
      </c>
      <c r="F2247" s="11">
        <v>76480</v>
      </c>
      <c r="G2247" s="11"/>
      <c r="H2247" s="11">
        <f t="shared" si="107"/>
        <v>250.18</v>
      </c>
      <c r="I2247" s="11"/>
      <c r="J2247" s="11">
        <v>12788.230000000001</v>
      </c>
      <c r="K2247" s="11"/>
      <c r="M2247" s="11">
        <v>53</v>
      </c>
      <c r="N2247" s="64"/>
      <c r="P2247" s="189">
        <f t="shared" si="99"/>
        <v>241.28735849056608</v>
      </c>
      <c r="Q2247" s="11"/>
      <c r="R2247" s="11"/>
      <c r="S2247" s="11"/>
      <c r="T2247" s="166">
        <f t="shared" si="100"/>
        <v>1443.0188679245282</v>
      </c>
      <c r="U2247" s="11"/>
      <c r="V2247" s="11"/>
      <c r="W2247" s="11"/>
      <c r="Y2247" s="11">
        <v>12788.230000000001</v>
      </c>
      <c r="Z2247" s="11"/>
      <c r="AB2247" s="11">
        <f t="shared" si="108"/>
        <v>9381.8799999999992</v>
      </c>
      <c r="AC2247" s="204">
        <v>13401.57</v>
      </c>
      <c r="AD2247" s="11"/>
      <c r="AE2247" s="4"/>
      <c r="AF2247" s="4"/>
    </row>
    <row r="2248" spans="1:32" x14ac:dyDescent="0.2">
      <c r="A2248" s="51"/>
      <c r="B2248" s="172"/>
      <c r="C2248" s="11" t="s">
        <v>499</v>
      </c>
      <c r="D2248" s="11"/>
      <c r="E2248" s="11" t="s">
        <v>163</v>
      </c>
      <c r="F2248" s="11">
        <v>721</v>
      </c>
      <c r="G2248" s="11"/>
      <c r="H2248" s="11">
        <f t="shared" si="107"/>
        <v>2.36</v>
      </c>
      <c r="I2248" s="11"/>
      <c r="J2248" s="11">
        <v>250.11</v>
      </c>
      <c r="K2248" s="11"/>
      <c r="M2248" s="11">
        <v>5</v>
      </c>
      <c r="N2248" s="64"/>
      <c r="P2248" s="189">
        <f t="shared" si="99"/>
        <v>50.022000000000006</v>
      </c>
      <c r="Q2248" s="11"/>
      <c r="R2248" s="11"/>
      <c r="S2248" s="11"/>
      <c r="T2248" s="166">
        <f t="shared" si="100"/>
        <v>144.19999999999999</v>
      </c>
      <c r="U2248" s="11"/>
      <c r="V2248" s="11"/>
      <c r="W2248" s="11"/>
      <c r="Y2248" s="11">
        <v>250.11</v>
      </c>
      <c r="Z2248" s="11"/>
      <c r="AB2248" s="11">
        <f t="shared" si="108"/>
        <v>183.49</v>
      </c>
      <c r="AC2248" s="204">
        <v>262.11</v>
      </c>
      <c r="AD2248" s="11"/>
      <c r="AE2248" s="4"/>
      <c r="AF2248" s="4"/>
    </row>
    <row r="2249" spans="1:32" x14ac:dyDescent="0.2">
      <c r="A2249" s="51"/>
      <c r="B2249" s="172"/>
      <c r="C2249" s="11" t="s">
        <v>500</v>
      </c>
      <c r="D2249" s="11"/>
      <c r="E2249" s="11" t="s">
        <v>501</v>
      </c>
      <c r="F2249" s="11">
        <v>33672</v>
      </c>
      <c r="G2249" s="11"/>
      <c r="H2249" s="11">
        <f t="shared" si="107"/>
        <v>110.15</v>
      </c>
      <c r="I2249" s="11"/>
      <c r="J2249" s="11">
        <v>5808.3900000000012</v>
      </c>
      <c r="K2249" s="11"/>
      <c r="M2249" s="11">
        <v>42</v>
      </c>
      <c r="N2249" s="64"/>
      <c r="P2249" s="189">
        <f t="shared" si="99"/>
        <v>138.29500000000002</v>
      </c>
      <c r="Q2249" s="11"/>
      <c r="R2249" s="11"/>
      <c r="S2249" s="11"/>
      <c r="T2249" s="166">
        <f t="shared" si="100"/>
        <v>801.71428571428567</v>
      </c>
      <c r="U2249" s="11"/>
      <c r="V2249" s="11"/>
      <c r="W2249" s="11"/>
      <c r="Y2249" s="11">
        <v>5808.3900000000012</v>
      </c>
      <c r="Z2249" s="11"/>
      <c r="AB2249" s="11">
        <f t="shared" si="108"/>
        <v>4261.2299999999996</v>
      </c>
      <c r="AC2249" s="204">
        <v>6086.97</v>
      </c>
      <c r="AD2249" s="11"/>
      <c r="AE2249" s="4"/>
      <c r="AF2249" s="4"/>
    </row>
    <row r="2250" spans="1:32" x14ac:dyDescent="0.2">
      <c r="A2250" s="51"/>
      <c r="B2250" s="172"/>
      <c r="C2250" s="11" t="s">
        <v>502</v>
      </c>
      <c r="D2250" s="11"/>
      <c r="E2250" s="11" t="s">
        <v>100</v>
      </c>
      <c r="F2250" s="11">
        <v>620611</v>
      </c>
      <c r="G2250" s="11"/>
      <c r="H2250" s="11">
        <f t="shared" si="107"/>
        <v>2030.09</v>
      </c>
      <c r="I2250" s="11"/>
      <c r="J2250" s="11">
        <v>97161.570000000022</v>
      </c>
      <c r="K2250" s="11"/>
      <c r="M2250" s="11">
        <v>309</v>
      </c>
      <c r="N2250" s="64"/>
      <c r="P2250" s="189">
        <f t="shared" si="99"/>
        <v>314.43873786407772</v>
      </c>
      <c r="Q2250" s="11"/>
      <c r="R2250" s="11"/>
      <c r="S2250" s="11"/>
      <c r="T2250" s="166">
        <f t="shared" si="100"/>
        <v>2008.4498381877022</v>
      </c>
      <c r="U2250" s="11"/>
      <c r="V2250" s="11"/>
      <c r="W2250" s="11"/>
      <c r="Y2250" s="11">
        <v>97161.570000000022</v>
      </c>
      <c r="Z2250" s="11"/>
      <c r="AB2250" s="11">
        <f t="shared" si="108"/>
        <v>71281.05</v>
      </c>
      <c r="AC2250" s="204">
        <v>101821.57</v>
      </c>
      <c r="AD2250" s="11"/>
      <c r="AE2250" s="4"/>
      <c r="AF2250" s="4"/>
    </row>
    <row r="2251" spans="1:32" x14ac:dyDescent="0.2">
      <c r="A2251" s="51"/>
      <c r="B2251" s="172"/>
      <c r="C2251" s="11" t="s">
        <v>502</v>
      </c>
      <c r="D2251" s="11"/>
      <c r="E2251" s="11" t="s">
        <v>101</v>
      </c>
      <c r="F2251" s="11">
        <v>13</v>
      </c>
      <c r="G2251" s="11"/>
      <c r="H2251" s="11">
        <f t="shared" si="107"/>
        <v>0.04</v>
      </c>
      <c r="I2251" s="11"/>
      <c r="J2251" s="11">
        <v>13.24</v>
      </c>
      <c r="K2251" s="11"/>
      <c r="M2251" s="11">
        <v>1</v>
      </c>
      <c r="N2251" s="64"/>
      <c r="P2251" s="189">
        <f t="shared" si="99"/>
        <v>13.24</v>
      </c>
      <c r="Q2251" s="11"/>
      <c r="R2251" s="11"/>
      <c r="S2251" s="11"/>
      <c r="T2251" s="166">
        <f t="shared" si="100"/>
        <v>13</v>
      </c>
      <c r="U2251" s="11"/>
      <c r="V2251" s="11"/>
      <c r="W2251" s="11"/>
      <c r="Y2251" s="11">
        <v>13.24</v>
      </c>
      <c r="Z2251" s="11"/>
      <c r="AB2251" s="11">
        <f t="shared" si="108"/>
        <v>9.7100000000000009</v>
      </c>
      <c r="AC2251" s="204">
        <v>13.88</v>
      </c>
      <c r="AD2251" s="11"/>
      <c r="AE2251" s="4"/>
      <c r="AF2251" s="4"/>
    </row>
    <row r="2252" spans="1:32" x14ac:dyDescent="0.2">
      <c r="A2252" s="51"/>
      <c r="B2252" s="172"/>
      <c r="C2252" s="11" t="s">
        <v>503</v>
      </c>
      <c r="D2252" s="11"/>
      <c r="E2252" s="11" t="s">
        <v>68</v>
      </c>
      <c r="F2252" s="11">
        <v>879</v>
      </c>
      <c r="G2252" s="11"/>
      <c r="H2252" s="11">
        <f t="shared" si="107"/>
        <v>2.88</v>
      </c>
      <c r="I2252" s="11"/>
      <c r="J2252" s="11">
        <v>193.35999999999999</v>
      </c>
      <c r="K2252" s="11"/>
      <c r="M2252" s="11">
        <v>6</v>
      </c>
      <c r="N2252" s="64"/>
      <c r="P2252" s="189">
        <f t="shared" si="99"/>
        <v>32.226666666666667</v>
      </c>
      <c r="Q2252" s="11"/>
      <c r="R2252" s="11"/>
      <c r="S2252" s="11"/>
      <c r="T2252" s="166">
        <f t="shared" si="100"/>
        <v>146.5</v>
      </c>
      <c r="U2252" s="11"/>
      <c r="V2252" s="11"/>
      <c r="W2252" s="11"/>
      <c r="Y2252" s="11">
        <v>193.35999999999999</v>
      </c>
      <c r="Z2252" s="11"/>
      <c r="AB2252" s="11">
        <f t="shared" si="108"/>
        <v>141.86000000000001</v>
      </c>
      <c r="AC2252" s="204">
        <v>202.63</v>
      </c>
      <c r="AD2252" s="11"/>
      <c r="AE2252" s="4"/>
      <c r="AF2252" s="4"/>
    </row>
    <row r="2253" spans="1:32" x14ac:dyDescent="0.2">
      <c r="A2253" s="51"/>
      <c r="B2253" s="172"/>
      <c r="C2253" s="11" t="s">
        <v>504</v>
      </c>
      <c r="D2253" s="11"/>
      <c r="E2253" s="11" t="s">
        <v>70</v>
      </c>
      <c r="F2253" s="11">
        <v>3900964</v>
      </c>
      <c r="G2253" s="11"/>
      <c r="H2253" s="11">
        <f t="shared" si="107"/>
        <v>12760.51</v>
      </c>
      <c r="I2253" s="11"/>
      <c r="J2253" s="11">
        <v>462055.1200000004</v>
      </c>
      <c r="K2253" s="11"/>
      <c r="M2253" s="11">
        <v>741</v>
      </c>
      <c r="N2253" s="64"/>
      <c r="P2253" s="189">
        <f t="shared" si="99"/>
        <v>623.55616734143109</v>
      </c>
      <c r="Q2253" s="11"/>
      <c r="R2253" s="11"/>
      <c r="S2253" s="11"/>
      <c r="T2253" s="166">
        <f t="shared" si="100"/>
        <v>5264.4588394062075</v>
      </c>
      <c r="U2253" s="11"/>
      <c r="V2253" s="11"/>
      <c r="W2253" s="11"/>
      <c r="Y2253" s="11">
        <v>462055.1200000004</v>
      </c>
      <c r="Z2253" s="11"/>
      <c r="AB2253" s="11">
        <f t="shared" si="108"/>
        <v>338979.44</v>
      </c>
      <c r="AC2253" s="204">
        <v>484215.89</v>
      </c>
      <c r="AD2253" s="11"/>
      <c r="AE2253" s="4"/>
      <c r="AF2253" s="4"/>
    </row>
    <row r="2254" spans="1:32" x14ac:dyDescent="0.2">
      <c r="A2254" s="51"/>
      <c r="B2254" s="172"/>
      <c r="C2254" s="11" t="s">
        <v>504</v>
      </c>
      <c r="D2254" s="11"/>
      <c r="E2254" s="11" t="s">
        <v>86</v>
      </c>
      <c r="F2254" s="11">
        <v>98</v>
      </c>
      <c r="G2254" s="11"/>
      <c r="H2254" s="11">
        <f t="shared" si="107"/>
        <v>0.32</v>
      </c>
      <c r="I2254" s="11"/>
      <c r="J2254" s="11">
        <v>28</v>
      </c>
      <c r="K2254" s="11"/>
      <c r="M2254" s="11">
        <v>1</v>
      </c>
      <c r="N2254" s="64"/>
      <c r="P2254" s="189">
        <f t="shared" si="99"/>
        <v>28</v>
      </c>
      <c r="Q2254" s="11"/>
      <c r="R2254" s="11"/>
      <c r="S2254" s="11"/>
      <c r="T2254" s="166">
        <f t="shared" si="100"/>
        <v>98</v>
      </c>
      <c r="U2254" s="11"/>
      <c r="V2254" s="11"/>
      <c r="W2254" s="11"/>
      <c r="Y2254" s="11">
        <v>28</v>
      </c>
      <c r="Z2254" s="11"/>
      <c r="AB2254" s="11">
        <f t="shared" si="108"/>
        <v>20.54</v>
      </c>
      <c r="AC2254" s="204">
        <v>29.34</v>
      </c>
      <c r="AD2254" s="11"/>
      <c r="AE2254" s="4"/>
      <c r="AF2254" s="4"/>
    </row>
    <row r="2255" spans="1:32" x14ac:dyDescent="0.2">
      <c r="A2255" s="51"/>
      <c r="B2255" s="172"/>
      <c r="C2255" s="11" t="s">
        <v>506</v>
      </c>
      <c r="D2255" s="11"/>
      <c r="E2255" s="11" t="s">
        <v>62</v>
      </c>
      <c r="F2255" s="11">
        <v>481648</v>
      </c>
      <c r="G2255" s="11"/>
      <c r="H2255" s="11">
        <f t="shared" si="107"/>
        <v>1575.53</v>
      </c>
      <c r="I2255" s="11"/>
      <c r="J2255" s="11">
        <v>52086.530000000006</v>
      </c>
      <c r="K2255" s="11"/>
      <c r="M2255" s="11">
        <v>187</v>
      </c>
      <c r="N2255" s="64"/>
      <c r="P2255" s="189">
        <f t="shared" si="99"/>
        <v>278.53759358288772</v>
      </c>
      <c r="Q2255" s="11"/>
      <c r="R2255" s="11"/>
      <c r="S2255" s="11"/>
      <c r="T2255" s="166">
        <f t="shared" si="100"/>
        <v>2575.657754010695</v>
      </c>
      <c r="U2255" s="11"/>
      <c r="V2255" s="11"/>
      <c r="W2255" s="11"/>
      <c r="Y2255" s="11">
        <v>52086.530000000006</v>
      </c>
      <c r="Z2255" s="11"/>
      <c r="AB2255" s="11">
        <f t="shared" si="108"/>
        <v>38212.46</v>
      </c>
      <c r="AC2255" s="204">
        <v>54584.67</v>
      </c>
      <c r="AD2255" s="11"/>
      <c r="AE2255" s="4"/>
      <c r="AF2255" s="4"/>
    </row>
    <row r="2256" spans="1:32" x14ac:dyDescent="0.2">
      <c r="A2256" s="51"/>
      <c r="B2256" s="172"/>
      <c r="C2256" s="11" t="s">
        <v>506</v>
      </c>
      <c r="D2256" s="11"/>
      <c r="E2256" s="11" t="s">
        <v>63</v>
      </c>
      <c r="F2256" s="11">
        <v>313593</v>
      </c>
      <c r="G2256" s="11"/>
      <c r="H2256" s="11">
        <f t="shared" si="107"/>
        <v>1025.8</v>
      </c>
      <c r="I2256" s="11"/>
      <c r="J2256" s="11">
        <v>36061.929999999986</v>
      </c>
      <c r="K2256" s="11"/>
      <c r="M2256" s="11">
        <v>107</v>
      </c>
      <c r="N2256" s="64"/>
      <c r="P2256" s="189">
        <f t="shared" si="99"/>
        <v>337.02738317756996</v>
      </c>
      <c r="Q2256" s="11"/>
      <c r="R2256" s="11"/>
      <c r="S2256" s="11"/>
      <c r="T2256" s="166">
        <f t="shared" si="100"/>
        <v>2930.7757009345796</v>
      </c>
      <c r="U2256" s="11"/>
      <c r="V2256" s="11"/>
      <c r="W2256" s="11"/>
      <c r="Y2256" s="11">
        <v>36061.929999999986</v>
      </c>
      <c r="Z2256" s="11"/>
      <c r="AB2256" s="11">
        <f t="shared" si="108"/>
        <v>26456.26</v>
      </c>
      <c r="AC2256" s="204">
        <v>37791.51</v>
      </c>
      <c r="AD2256" s="11"/>
      <c r="AE2256" s="4"/>
      <c r="AF2256" s="4"/>
    </row>
    <row r="2257" spans="1:32" x14ac:dyDescent="0.2">
      <c r="A2257" s="51"/>
      <c r="B2257" s="172"/>
      <c r="C2257" s="11" t="s">
        <v>507</v>
      </c>
      <c r="D2257" s="11"/>
      <c r="E2257" s="11" t="s">
        <v>328</v>
      </c>
      <c r="F2257" s="11">
        <v>77239</v>
      </c>
      <c r="G2257" s="11"/>
      <c r="H2257" s="11">
        <f t="shared" si="107"/>
        <v>252.66</v>
      </c>
      <c r="I2257" s="11"/>
      <c r="J2257" s="11">
        <v>13676.270000000004</v>
      </c>
      <c r="K2257" s="11"/>
      <c r="M2257" s="11">
        <v>56</v>
      </c>
      <c r="N2257" s="64"/>
      <c r="P2257" s="189">
        <f t="shared" si="99"/>
        <v>244.21910714285721</v>
      </c>
      <c r="Q2257" s="11"/>
      <c r="R2257" s="11"/>
      <c r="S2257" s="11"/>
      <c r="T2257" s="166">
        <f t="shared" si="100"/>
        <v>1379.2678571428571</v>
      </c>
      <c r="U2257" s="11"/>
      <c r="V2257" s="11"/>
      <c r="W2257" s="11"/>
      <c r="Y2257" s="11">
        <v>13676.270000000004</v>
      </c>
      <c r="Z2257" s="11"/>
      <c r="AB2257" s="11">
        <f t="shared" si="108"/>
        <v>10033.379999999999</v>
      </c>
      <c r="AC2257" s="204">
        <v>14332.2</v>
      </c>
      <c r="AD2257" s="11"/>
      <c r="AE2257" s="4"/>
      <c r="AF2257" s="4"/>
    </row>
    <row r="2258" spans="1:32" x14ac:dyDescent="0.2">
      <c r="A2258" s="51"/>
      <c r="B2258" s="172"/>
      <c r="C2258" s="11" t="s">
        <v>508</v>
      </c>
      <c r="D2258" s="11"/>
      <c r="E2258" s="11" t="s">
        <v>363</v>
      </c>
      <c r="F2258" s="11">
        <v>4124147</v>
      </c>
      <c r="G2258" s="11"/>
      <c r="H2258" s="11">
        <f t="shared" si="107"/>
        <v>13490.57</v>
      </c>
      <c r="I2258" s="11"/>
      <c r="J2258" s="11">
        <v>410725.69000000029</v>
      </c>
      <c r="K2258" s="11"/>
      <c r="M2258" s="11">
        <v>938</v>
      </c>
      <c r="N2258" s="64"/>
      <c r="P2258" s="189">
        <f t="shared" si="99"/>
        <v>437.87386993603445</v>
      </c>
      <c r="Q2258" s="11"/>
      <c r="R2258" s="11"/>
      <c r="S2258" s="11"/>
      <c r="T2258" s="166">
        <f t="shared" si="100"/>
        <v>4396.7452025586354</v>
      </c>
      <c r="U2258" s="11"/>
      <c r="V2258" s="11"/>
      <c r="W2258" s="11"/>
      <c r="Y2258" s="11">
        <v>410725.69000000029</v>
      </c>
      <c r="Z2258" s="11"/>
      <c r="AB2258" s="11">
        <f t="shared" si="108"/>
        <v>301322.40999999997</v>
      </c>
      <c r="AC2258" s="204">
        <v>430424.63</v>
      </c>
      <c r="AD2258" s="11"/>
      <c r="AE2258" s="4"/>
      <c r="AF2258" s="4"/>
    </row>
    <row r="2259" spans="1:32" x14ac:dyDescent="0.2">
      <c r="A2259" s="51"/>
      <c r="B2259" s="172"/>
      <c r="C2259" s="11" t="s">
        <v>508</v>
      </c>
      <c r="D2259" s="11"/>
      <c r="E2259" s="11" t="s">
        <v>365</v>
      </c>
      <c r="F2259" s="11">
        <v>223</v>
      </c>
      <c r="G2259" s="11"/>
      <c r="H2259" s="11">
        <f t="shared" si="107"/>
        <v>0.73</v>
      </c>
      <c r="I2259" s="11"/>
      <c r="J2259" s="11">
        <v>45.58</v>
      </c>
      <c r="K2259" s="11"/>
      <c r="M2259" s="11">
        <v>1</v>
      </c>
      <c r="N2259" s="64"/>
      <c r="P2259" s="189">
        <f t="shared" si="99"/>
        <v>45.58</v>
      </c>
      <c r="Q2259" s="11"/>
      <c r="R2259" s="11"/>
      <c r="S2259" s="11"/>
      <c r="T2259" s="166">
        <f t="shared" si="100"/>
        <v>223</v>
      </c>
      <c r="U2259" s="11"/>
      <c r="V2259" s="11"/>
      <c r="W2259" s="11"/>
      <c r="Y2259" s="11">
        <v>45.58</v>
      </c>
      <c r="Z2259" s="11"/>
      <c r="AB2259" s="11">
        <f t="shared" si="108"/>
        <v>33.44</v>
      </c>
      <c r="AC2259" s="204">
        <v>47.77</v>
      </c>
      <c r="AD2259" s="11"/>
      <c r="AE2259" s="4"/>
      <c r="AF2259" s="4"/>
    </row>
    <row r="2260" spans="1:32" x14ac:dyDescent="0.2">
      <c r="A2260" s="51"/>
      <c r="B2260" s="172"/>
      <c r="C2260" s="11" t="s">
        <v>509</v>
      </c>
      <c r="D2260" s="11"/>
      <c r="E2260" s="11" t="s">
        <v>86</v>
      </c>
      <c r="F2260" s="11">
        <v>12229</v>
      </c>
      <c r="G2260" s="11"/>
      <c r="H2260" s="11">
        <f t="shared" si="107"/>
        <v>40</v>
      </c>
      <c r="I2260" s="11"/>
      <c r="J2260" s="11">
        <v>2492.5700000000006</v>
      </c>
      <c r="K2260" s="11"/>
      <c r="M2260" s="11">
        <v>15</v>
      </c>
      <c r="N2260" s="64"/>
      <c r="P2260" s="189">
        <f t="shared" si="99"/>
        <v>166.17133333333337</v>
      </c>
      <c r="Q2260" s="11"/>
      <c r="R2260" s="11"/>
      <c r="S2260" s="11"/>
      <c r="T2260" s="166">
        <f t="shared" si="100"/>
        <v>815.26666666666665</v>
      </c>
      <c r="U2260" s="11"/>
      <c r="V2260" s="11"/>
      <c r="W2260" s="11"/>
      <c r="Y2260" s="11">
        <v>2492.5700000000006</v>
      </c>
      <c r="Z2260" s="11"/>
      <c r="AB2260" s="11">
        <f t="shared" si="108"/>
        <v>1828.63</v>
      </c>
      <c r="AC2260" s="204">
        <v>2612.12</v>
      </c>
      <c r="AD2260" s="11"/>
      <c r="AE2260" s="4"/>
      <c r="AF2260" s="4"/>
    </row>
    <row r="2261" spans="1:32" x14ac:dyDescent="0.2">
      <c r="A2261" s="51"/>
      <c r="B2261" s="172"/>
      <c r="C2261" s="11" t="s">
        <v>510</v>
      </c>
      <c r="D2261" s="11"/>
      <c r="E2261" s="11" t="s">
        <v>511</v>
      </c>
      <c r="F2261" s="11">
        <v>92851</v>
      </c>
      <c r="G2261" s="11"/>
      <c r="H2261" s="11">
        <f t="shared" si="107"/>
        <v>303.73</v>
      </c>
      <c r="I2261" s="11"/>
      <c r="J2261" s="11">
        <v>11295.74</v>
      </c>
      <c r="K2261" s="11"/>
      <c r="M2261" s="11">
        <v>57</v>
      </c>
      <c r="N2261" s="64"/>
      <c r="P2261" s="189">
        <f t="shared" si="99"/>
        <v>198.17087719298246</v>
      </c>
      <c r="Q2261" s="11"/>
      <c r="R2261" s="11"/>
      <c r="S2261" s="11"/>
      <c r="T2261" s="166">
        <f t="shared" si="100"/>
        <v>1628.9649122807018</v>
      </c>
      <c r="U2261" s="11"/>
      <c r="V2261" s="11"/>
      <c r="W2261" s="11"/>
      <c r="Y2261" s="11">
        <v>11295.74</v>
      </c>
      <c r="Z2261" s="11"/>
      <c r="AB2261" s="11">
        <f t="shared" si="108"/>
        <v>8286.94</v>
      </c>
      <c r="AC2261" s="204">
        <v>11837.5</v>
      </c>
      <c r="AD2261" s="11"/>
      <c r="AE2261" s="4"/>
      <c r="AF2261" s="4"/>
    </row>
    <row r="2262" spans="1:32" x14ac:dyDescent="0.2">
      <c r="A2262" s="51"/>
      <c r="B2262" s="172"/>
      <c r="C2262" s="11" t="s">
        <v>512</v>
      </c>
      <c r="D2262" s="11"/>
      <c r="E2262" s="11" t="s">
        <v>206</v>
      </c>
      <c r="F2262" s="11">
        <v>43006</v>
      </c>
      <c r="G2262" s="11"/>
      <c r="H2262" s="11">
        <f t="shared" si="107"/>
        <v>140.68</v>
      </c>
      <c r="I2262" s="11"/>
      <c r="J2262" s="11">
        <v>9542.6799999999985</v>
      </c>
      <c r="K2262" s="11"/>
      <c r="M2262" s="11">
        <v>49</v>
      </c>
      <c r="N2262" s="64"/>
      <c r="P2262" s="189">
        <f t="shared" si="99"/>
        <v>194.74857142857141</v>
      </c>
      <c r="Q2262" s="11"/>
      <c r="R2262" s="11"/>
      <c r="S2262" s="11"/>
      <c r="T2262" s="166">
        <f t="shared" si="100"/>
        <v>877.67346938775506</v>
      </c>
      <c r="U2262" s="11"/>
      <c r="V2262" s="11"/>
      <c r="W2262" s="11"/>
      <c r="Y2262" s="11">
        <v>9542.6799999999985</v>
      </c>
      <c r="Z2262" s="11"/>
      <c r="AB2262" s="11">
        <f t="shared" si="108"/>
        <v>7000.84</v>
      </c>
      <c r="AC2262" s="204">
        <v>10000.36</v>
      </c>
      <c r="AD2262" s="11"/>
      <c r="AE2262" s="4"/>
      <c r="AF2262" s="4"/>
    </row>
    <row r="2263" spans="1:32" x14ac:dyDescent="0.2">
      <c r="A2263" s="51"/>
      <c r="B2263" s="172"/>
      <c r="C2263" s="11" t="s">
        <v>513</v>
      </c>
      <c r="D2263" s="11"/>
      <c r="E2263" s="11" t="s">
        <v>319</v>
      </c>
      <c r="F2263" s="11">
        <v>248782</v>
      </c>
      <c r="G2263" s="11"/>
      <c r="H2263" s="11">
        <f t="shared" si="107"/>
        <v>813.8</v>
      </c>
      <c r="I2263" s="11"/>
      <c r="J2263" s="11">
        <v>41295.600000000006</v>
      </c>
      <c r="K2263" s="11"/>
      <c r="M2263" s="11">
        <v>3</v>
      </c>
      <c r="N2263" s="64"/>
      <c r="P2263" s="189">
        <f t="shared" si="99"/>
        <v>13765.200000000003</v>
      </c>
      <c r="Q2263" s="11"/>
      <c r="R2263" s="11"/>
      <c r="S2263" s="11"/>
      <c r="T2263" s="166">
        <f t="shared" si="100"/>
        <v>82927.333333333328</v>
      </c>
      <c r="U2263" s="11"/>
      <c r="V2263" s="11"/>
      <c r="W2263" s="11"/>
      <c r="Y2263" s="11">
        <v>41295.600000000006</v>
      </c>
      <c r="Z2263" s="11"/>
      <c r="AB2263" s="11">
        <f t="shared" si="108"/>
        <v>30295.86</v>
      </c>
      <c r="AC2263" s="204">
        <v>43276.19</v>
      </c>
      <c r="AD2263" s="11"/>
      <c r="AE2263" s="4"/>
      <c r="AF2263" s="4"/>
    </row>
    <row r="2264" spans="1:32" x14ac:dyDescent="0.2">
      <c r="A2264" s="51"/>
      <c r="B2264" s="172"/>
      <c r="C2264" s="11" t="s">
        <v>515</v>
      </c>
      <c r="D2264" s="11"/>
      <c r="E2264" s="11" t="s">
        <v>144</v>
      </c>
      <c r="F2264" s="11">
        <v>1212</v>
      </c>
      <c r="G2264" s="11"/>
      <c r="H2264" s="11">
        <f t="shared" si="107"/>
        <v>3.96</v>
      </c>
      <c r="I2264" s="11"/>
      <c r="J2264" s="11">
        <v>184.53</v>
      </c>
      <c r="K2264" s="11"/>
      <c r="M2264" s="11">
        <v>1</v>
      </c>
      <c r="N2264" s="64"/>
      <c r="P2264" s="189">
        <f t="shared" si="99"/>
        <v>184.53</v>
      </c>
      <c r="Q2264" s="11"/>
      <c r="R2264" s="11"/>
      <c r="S2264" s="11"/>
      <c r="T2264" s="166">
        <f t="shared" si="100"/>
        <v>1212</v>
      </c>
      <c r="U2264" s="11"/>
      <c r="V2264" s="11"/>
      <c r="W2264" s="11"/>
      <c r="Y2264" s="11">
        <v>184.53</v>
      </c>
      <c r="Z2264" s="11"/>
      <c r="AB2264" s="11">
        <f t="shared" si="108"/>
        <v>135.38</v>
      </c>
      <c r="AC2264" s="204">
        <v>193.38</v>
      </c>
      <c r="AD2264" s="11"/>
      <c r="AE2264" s="4"/>
      <c r="AF2264" s="4"/>
    </row>
    <row r="2265" spans="1:32" x14ac:dyDescent="0.2">
      <c r="A2265" s="51"/>
      <c r="B2265" s="172"/>
      <c r="C2265" s="11" t="s">
        <v>515</v>
      </c>
      <c r="D2265" s="11"/>
      <c r="E2265" s="11" t="s">
        <v>221</v>
      </c>
      <c r="F2265" s="11">
        <v>28223</v>
      </c>
      <c r="G2265" s="11"/>
      <c r="H2265" s="11">
        <f t="shared" si="107"/>
        <v>92.32</v>
      </c>
      <c r="I2265" s="11"/>
      <c r="J2265" s="11">
        <v>5001.7600000000011</v>
      </c>
      <c r="K2265" s="11"/>
      <c r="M2265" s="11">
        <v>65</v>
      </c>
      <c r="N2265" s="64"/>
      <c r="P2265" s="189">
        <f t="shared" si="99"/>
        <v>76.950153846153867</v>
      </c>
      <c r="Q2265" s="11"/>
      <c r="R2265" s="11"/>
      <c r="S2265" s="11"/>
      <c r="T2265" s="166">
        <f t="shared" si="100"/>
        <v>434.2</v>
      </c>
      <c r="U2265" s="11"/>
      <c r="V2265" s="11"/>
      <c r="W2265" s="11"/>
      <c r="Y2265" s="11">
        <v>5001.7600000000011</v>
      </c>
      <c r="Z2265" s="11"/>
      <c r="AB2265" s="11">
        <f t="shared" si="108"/>
        <v>3669.46</v>
      </c>
      <c r="AC2265" s="204">
        <v>5241.6499999999996</v>
      </c>
      <c r="AD2265" s="11"/>
      <c r="AE2265" s="4"/>
      <c r="AF2265" s="4"/>
    </row>
    <row r="2266" spans="1:32" x14ac:dyDescent="0.2">
      <c r="A2266" s="51"/>
      <c r="B2266" s="172"/>
      <c r="C2266" s="11" t="s">
        <v>516</v>
      </c>
      <c r="D2266" s="11"/>
      <c r="E2266" s="11" t="s">
        <v>86</v>
      </c>
      <c r="F2266" s="11">
        <v>6106</v>
      </c>
      <c r="G2266" s="11"/>
      <c r="H2266" s="11">
        <f t="shared" si="107"/>
        <v>19.97</v>
      </c>
      <c r="I2266" s="11"/>
      <c r="J2266" s="11">
        <v>1258.01</v>
      </c>
      <c r="K2266" s="11"/>
      <c r="M2266" s="11">
        <v>15</v>
      </c>
      <c r="N2266" s="64"/>
      <c r="P2266" s="189">
        <f t="shared" si="99"/>
        <v>83.867333333333335</v>
      </c>
      <c r="Q2266" s="11"/>
      <c r="R2266" s="11"/>
      <c r="S2266" s="11"/>
      <c r="T2266" s="166">
        <f t="shared" si="100"/>
        <v>407.06666666666666</v>
      </c>
      <c r="U2266" s="11"/>
      <c r="V2266" s="11"/>
      <c r="W2266" s="11"/>
      <c r="Y2266" s="11">
        <v>1258.01</v>
      </c>
      <c r="Z2266" s="11"/>
      <c r="AB2266" s="11">
        <f t="shared" si="108"/>
        <v>922.92</v>
      </c>
      <c r="AC2266" s="204">
        <v>1318.35</v>
      </c>
      <c r="AD2266" s="11"/>
      <c r="AE2266" s="4"/>
      <c r="AF2266" s="4"/>
    </row>
    <row r="2267" spans="1:32" x14ac:dyDescent="0.2">
      <c r="A2267" s="51"/>
      <c r="B2267" s="172"/>
      <c r="C2267" s="11" t="s">
        <v>517</v>
      </c>
      <c r="D2267" s="11"/>
      <c r="E2267" s="11" t="s">
        <v>100</v>
      </c>
      <c r="F2267" s="11">
        <v>6915</v>
      </c>
      <c r="G2267" s="11"/>
      <c r="H2267" s="11">
        <f t="shared" si="107"/>
        <v>22.62</v>
      </c>
      <c r="I2267" s="11"/>
      <c r="J2267" s="11">
        <v>643.80999999999995</v>
      </c>
      <c r="K2267" s="11"/>
      <c r="M2267" s="11">
        <v>6</v>
      </c>
      <c r="N2267" s="64"/>
      <c r="P2267" s="189">
        <f t="shared" si="99"/>
        <v>107.30166666666666</v>
      </c>
      <c r="Q2267" s="11"/>
      <c r="R2267" s="11"/>
      <c r="S2267" s="11"/>
      <c r="T2267" s="166">
        <f t="shared" si="100"/>
        <v>1152.5</v>
      </c>
      <c r="U2267" s="11"/>
      <c r="V2267" s="11"/>
      <c r="W2267" s="11"/>
      <c r="Y2267" s="11">
        <v>643.80999999999995</v>
      </c>
      <c r="Z2267" s="11"/>
      <c r="AB2267" s="11">
        <f t="shared" si="108"/>
        <v>472.32</v>
      </c>
      <c r="AC2267" s="204">
        <v>674.69</v>
      </c>
      <c r="AD2267" s="11"/>
      <c r="AE2267" s="4"/>
      <c r="AF2267" s="4"/>
    </row>
    <row r="2268" spans="1:32" x14ac:dyDescent="0.2">
      <c r="A2268" s="51"/>
      <c r="B2268" s="172"/>
      <c r="C2268" s="11" t="s">
        <v>519</v>
      </c>
      <c r="D2268" s="11"/>
      <c r="E2268" s="11" t="s">
        <v>84</v>
      </c>
      <c r="F2268" s="11">
        <v>654182</v>
      </c>
      <c r="G2268" s="11"/>
      <c r="H2268" s="11">
        <f t="shared" si="107"/>
        <v>2139.91</v>
      </c>
      <c r="I2268" s="11"/>
      <c r="J2268" s="11">
        <v>45667.680000000008</v>
      </c>
      <c r="K2268" s="11"/>
      <c r="M2268" s="11">
        <v>21</v>
      </c>
      <c r="N2268" s="64"/>
      <c r="P2268" s="189">
        <f t="shared" si="99"/>
        <v>2174.6514285714288</v>
      </c>
      <c r="Q2268" s="11"/>
      <c r="R2268" s="11"/>
      <c r="S2268" s="11"/>
      <c r="T2268" s="166">
        <f t="shared" si="100"/>
        <v>31151.523809523809</v>
      </c>
      <c r="U2268" s="11"/>
      <c r="V2268" s="11"/>
      <c r="W2268" s="11"/>
      <c r="Y2268" s="11">
        <v>45667.680000000008</v>
      </c>
      <c r="Z2268" s="11"/>
      <c r="AB2268" s="11">
        <f t="shared" si="108"/>
        <v>33503.370000000003</v>
      </c>
      <c r="AC2268" s="204">
        <v>47857.96</v>
      </c>
      <c r="AD2268" s="11"/>
      <c r="AE2268" s="4"/>
      <c r="AF2268" s="4"/>
    </row>
    <row r="2269" spans="1:32" x14ac:dyDescent="0.2">
      <c r="A2269" s="51"/>
      <c r="B2269" s="172"/>
      <c r="C2269" s="11" t="s">
        <v>520</v>
      </c>
      <c r="D2269" s="11"/>
      <c r="E2269" s="11" t="s">
        <v>124</v>
      </c>
      <c r="F2269" s="11">
        <v>2918</v>
      </c>
      <c r="G2269" s="11"/>
      <c r="H2269" s="11">
        <f t="shared" si="107"/>
        <v>9.5500000000000007</v>
      </c>
      <c r="I2269" s="11"/>
      <c r="J2269" s="11">
        <v>663</v>
      </c>
      <c r="K2269" s="11"/>
      <c r="M2269" s="11">
        <v>10</v>
      </c>
      <c r="N2269" s="64"/>
      <c r="P2269" s="189">
        <f t="shared" si="99"/>
        <v>66.3</v>
      </c>
      <c r="Q2269" s="11"/>
      <c r="R2269" s="11"/>
      <c r="S2269" s="11"/>
      <c r="T2269" s="166">
        <f t="shared" si="100"/>
        <v>291.8</v>
      </c>
      <c r="U2269" s="11"/>
      <c r="V2269" s="11"/>
      <c r="W2269" s="11"/>
      <c r="Y2269" s="11">
        <v>663</v>
      </c>
      <c r="Z2269" s="11"/>
      <c r="AB2269" s="11">
        <f t="shared" si="108"/>
        <v>486.4</v>
      </c>
      <c r="AC2269" s="204">
        <v>694.8</v>
      </c>
      <c r="AD2269" s="11"/>
      <c r="AE2269" s="4"/>
      <c r="AF2269" s="4"/>
    </row>
    <row r="2270" spans="1:32" x14ac:dyDescent="0.2">
      <c r="A2270" s="51"/>
      <c r="B2270" s="172"/>
      <c r="C2270" s="11" t="s">
        <v>521</v>
      </c>
      <c r="D2270" s="11"/>
      <c r="E2270" s="11" t="s">
        <v>75</v>
      </c>
      <c r="F2270" s="11">
        <v>112671</v>
      </c>
      <c r="G2270" s="11"/>
      <c r="H2270" s="11">
        <f t="shared" si="107"/>
        <v>368.56</v>
      </c>
      <c r="I2270" s="11"/>
      <c r="J2270" s="11">
        <v>16208.449999999999</v>
      </c>
      <c r="K2270" s="11"/>
      <c r="M2270" s="11">
        <v>43</v>
      </c>
      <c r="N2270" s="64"/>
      <c r="P2270" s="189">
        <f t="shared" si="99"/>
        <v>376.94069767441857</v>
      </c>
      <c r="Q2270" s="11"/>
      <c r="R2270" s="11"/>
      <c r="S2270" s="11"/>
      <c r="T2270" s="166">
        <f t="shared" si="100"/>
        <v>2620.2558139534885</v>
      </c>
      <c r="U2270" s="11"/>
      <c r="V2270" s="11"/>
      <c r="W2270" s="11"/>
      <c r="Y2270" s="11">
        <v>16208.449999999999</v>
      </c>
      <c r="Z2270" s="11"/>
      <c r="AB2270" s="11">
        <f t="shared" si="108"/>
        <v>11891.07</v>
      </c>
      <c r="AC2270" s="204">
        <v>16985.830000000002</v>
      </c>
      <c r="AD2270" s="11"/>
      <c r="AE2270" s="4"/>
      <c r="AF2270" s="4"/>
    </row>
    <row r="2271" spans="1:32" x14ac:dyDescent="0.2">
      <c r="A2271" s="51"/>
      <c r="B2271" s="172"/>
      <c r="C2271" s="11" t="s">
        <v>521</v>
      </c>
      <c r="D2271" s="11"/>
      <c r="E2271" s="11" t="s">
        <v>364</v>
      </c>
      <c r="F2271" s="11">
        <v>424</v>
      </c>
      <c r="G2271" s="11"/>
      <c r="H2271" s="11">
        <f t="shared" si="107"/>
        <v>1.39</v>
      </c>
      <c r="I2271" s="11"/>
      <c r="J2271" s="11">
        <v>167.18</v>
      </c>
      <c r="K2271" s="11"/>
      <c r="M2271" s="11">
        <v>2</v>
      </c>
      <c r="N2271" s="64"/>
      <c r="P2271" s="189">
        <f t="shared" si="99"/>
        <v>83.59</v>
      </c>
      <c r="Q2271" s="11"/>
      <c r="R2271" s="11"/>
      <c r="S2271" s="11"/>
      <c r="T2271" s="166">
        <f t="shared" si="100"/>
        <v>212</v>
      </c>
      <c r="U2271" s="11"/>
      <c r="V2271" s="11"/>
      <c r="W2271" s="11"/>
      <c r="Y2271" s="11">
        <v>167.18</v>
      </c>
      <c r="Z2271" s="11"/>
      <c r="AB2271" s="11">
        <f t="shared" si="108"/>
        <v>122.65</v>
      </c>
      <c r="AC2271" s="204">
        <v>175.2</v>
      </c>
      <c r="AD2271" s="11"/>
      <c r="AE2271" s="4"/>
      <c r="AF2271" s="4"/>
    </row>
    <row r="2272" spans="1:32" x14ac:dyDescent="0.2">
      <c r="A2272" s="51"/>
      <c r="B2272" s="172"/>
      <c r="C2272" s="11" t="s">
        <v>522</v>
      </c>
      <c r="D2272" s="11"/>
      <c r="E2272" s="11" t="s">
        <v>523</v>
      </c>
      <c r="F2272" s="11">
        <v>664389</v>
      </c>
      <c r="G2272" s="11"/>
      <c r="H2272" s="11">
        <f t="shared" si="107"/>
        <v>2173.29</v>
      </c>
      <c r="I2272" s="11"/>
      <c r="J2272" s="11">
        <v>106337.42000000004</v>
      </c>
      <c r="K2272" s="11"/>
      <c r="M2272" s="11">
        <v>417</v>
      </c>
      <c r="N2272" s="64"/>
      <c r="P2272" s="189">
        <f t="shared" si="99"/>
        <v>255.00580335731425</v>
      </c>
      <c r="Q2272" s="11"/>
      <c r="R2272" s="11"/>
      <c r="S2272" s="11"/>
      <c r="T2272" s="166">
        <f t="shared" si="100"/>
        <v>1593.2589928057555</v>
      </c>
      <c r="U2272" s="11"/>
      <c r="V2272" s="11"/>
      <c r="W2272" s="11"/>
      <c r="Y2272" s="11">
        <v>106337.42000000004</v>
      </c>
      <c r="Z2272" s="11"/>
      <c r="AB2272" s="11">
        <f t="shared" si="108"/>
        <v>78012.77</v>
      </c>
      <c r="AC2272" s="204">
        <v>111437.5</v>
      </c>
      <c r="AD2272" s="11"/>
      <c r="AE2272" s="4"/>
      <c r="AF2272" s="4"/>
    </row>
    <row r="2273" spans="1:32" x14ac:dyDescent="0.2">
      <c r="A2273" s="51"/>
      <c r="B2273" s="172"/>
      <c r="C2273" s="11" t="s">
        <v>524</v>
      </c>
      <c r="D2273" s="11"/>
      <c r="E2273" s="11" t="s">
        <v>142</v>
      </c>
      <c r="F2273" s="11">
        <v>83712</v>
      </c>
      <c r="G2273" s="11"/>
      <c r="H2273" s="11">
        <f t="shared" si="107"/>
        <v>273.83</v>
      </c>
      <c r="I2273" s="11"/>
      <c r="J2273" s="11">
        <v>11136.96</v>
      </c>
      <c r="K2273" s="11"/>
      <c r="M2273" s="11">
        <v>64</v>
      </c>
      <c r="N2273" s="64"/>
      <c r="P2273" s="189">
        <f t="shared" si="99"/>
        <v>174.01499999999999</v>
      </c>
      <c r="Q2273" s="11"/>
      <c r="R2273" s="11"/>
      <c r="S2273" s="11"/>
      <c r="T2273" s="166">
        <f t="shared" si="100"/>
        <v>1308</v>
      </c>
      <c r="U2273" s="11"/>
      <c r="V2273" s="11"/>
      <c r="W2273" s="11"/>
      <c r="Y2273" s="11">
        <v>11136.96</v>
      </c>
      <c r="Z2273" s="11"/>
      <c r="AB2273" s="11">
        <f t="shared" si="108"/>
        <v>8170.45</v>
      </c>
      <c r="AC2273" s="204">
        <v>11671.1</v>
      </c>
      <c r="AD2273" s="11"/>
      <c r="AE2273" s="4"/>
      <c r="AF2273" s="4"/>
    </row>
    <row r="2274" spans="1:32" x14ac:dyDescent="0.2">
      <c r="A2274" s="51"/>
      <c r="B2274" s="172"/>
      <c r="C2274" s="11" t="s">
        <v>525</v>
      </c>
      <c r="D2274" s="11"/>
      <c r="E2274" s="11" t="s">
        <v>496</v>
      </c>
      <c r="F2274" s="11">
        <v>3115745</v>
      </c>
      <c r="G2274" s="11"/>
      <c r="H2274" s="11">
        <f t="shared" si="107"/>
        <v>10191.969999999999</v>
      </c>
      <c r="I2274" s="11"/>
      <c r="J2274" s="11">
        <v>222848.09</v>
      </c>
      <c r="K2274" s="11"/>
      <c r="M2274" s="11">
        <v>256</v>
      </c>
      <c r="N2274" s="64"/>
      <c r="P2274" s="189">
        <f t="shared" si="99"/>
        <v>870.50035156249999</v>
      </c>
      <c r="Q2274" s="11"/>
      <c r="R2274" s="11"/>
      <c r="S2274" s="11"/>
      <c r="T2274" s="166">
        <f t="shared" si="100"/>
        <v>12170.87890625</v>
      </c>
      <c r="U2274" s="11"/>
      <c r="V2274" s="11"/>
      <c r="W2274" s="11"/>
      <c r="Y2274" s="11">
        <v>222848.09</v>
      </c>
      <c r="Z2274" s="11"/>
      <c r="AB2274" s="11">
        <f t="shared" si="108"/>
        <v>163488.98000000001</v>
      </c>
      <c r="AC2274" s="204">
        <v>233536.18</v>
      </c>
      <c r="AD2274" s="11"/>
      <c r="AE2274" s="4"/>
      <c r="AF2274" s="4"/>
    </row>
    <row r="2275" spans="1:32" x14ac:dyDescent="0.2">
      <c r="A2275" s="51"/>
      <c r="B2275" s="172"/>
      <c r="C2275" s="11" t="s">
        <v>526</v>
      </c>
      <c r="D2275" s="11"/>
      <c r="E2275" s="11" t="s">
        <v>452</v>
      </c>
      <c r="F2275" s="11">
        <v>857</v>
      </c>
      <c r="G2275" s="11"/>
      <c r="H2275" s="11">
        <f t="shared" si="107"/>
        <v>2.8</v>
      </c>
      <c r="I2275" s="11"/>
      <c r="J2275" s="11">
        <v>178.95000000000002</v>
      </c>
      <c r="K2275" s="11"/>
      <c r="M2275" s="11">
        <v>3</v>
      </c>
      <c r="N2275" s="64"/>
      <c r="P2275" s="189">
        <f t="shared" si="99"/>
        <v>59.650000000000006</v>
      </c>
      <c r="Q2275" s="11"/>
      <c r="R2275" s="11"/>
      <c r="S2275" s="11"/>
      <c r="T2275" s="166">
        <f t="shared" si="100"/>
        <v>285.66666666666669</v>
      </c>
      <c r="U2275" s="11"/>
      <c r="V2275" s="11"/>
      <c r="W2275" s="11"/>
      <c r="Y2275" s="11">
        <v>178.95000000000002</v>
      </c>
      <c r="Z2275" s="11"/>
      <c r="AB2275" s="11">
        <f t="shared" si="108"/>
        <v>131.28</v>
      </c>
      <c r="AC2275" s="204">
        <v>187.53</v>
      </c>
      <c r="AD2275" s="11"/>
      <c r="AE2275" s="4"/>
      <c r="AF2275" s="4"/>
    </row>
    <row r="2276" spans="1:32" x14ac:dyDescent="0.2">
      <c r="A2276" s="51"/>
      <c r="B2276" s="172"/>
      <c r="C2276" s="11" t="s">
        <v>526</v>
      </c>
      <c r="D2276" s="11"/>
      <c r="E2276" s="11" t="s">
        <v>527</v>
      </c>
      <c r="F2276" s="11">
        <v>40670</v>
      </c>
      <c r="G2276" s="11"/>
      <c r="H2276" s="11">
        <f t="shared" si="107"/>
        <v>133.04</v>
      </c>
      <c r="I2276" s="11"/>
      <c r="J2276" s="11">
        <v>7434.71</v>
      </c>
      <c r="K2276" s="11"/>
      <c r="M2276" s="11">
        <v>43</v>
      </c>
      <c r="N2276" s="64"/>
      <c r="P2276" s="189">
        <f t="shared" si="99"/>
        <v>172.90023255813955</v>
      </c>
      <c r="Q2276" s="11"/>
      <c r="R2276" s="11"/>
      <c r="S2276" s="11"/>
      <c r="T2276" s="166">
        <f t="shared" si="100"/>
        <v>945.81395348837214</v>
      </c>
      <c r="U2276" s="11"/>
      <c r="V2276" s="11"/>
      <c r="W2276" s="11"/>
      <c r="Y2276" s="11">
        <v>7434.71</v>
      </c>
      <c r="Z2276" s="11"/>
      <c r="AB2276" s="11">
        <f t="shared" si="108"/>
        <v>5454.36</v>
      </c>
      <c r="AC2276" s="204">
        <v>7791.29</v>
      </c>
      <c r="AD2276" s="11"/>
      <c r="AE2276" s="4"/>
      <c r="AF2276" s="4"/>
    </row>
    <row r="2277" spans="1:32" x14ac:dyDescent="0.2">
      <c r="A2277" s="51"/>
      <c r="B2277" s="172"/>
      <c r="C2277" s="11" t="s">
        <v>526</v>
      </c>
      <c r="D2277" s="11"/>
      <c r="E2277" s="11" t="s">
        <v>612</v>
      </c>
      <c r="F2277" s="11">
        <v>387</v>
      </c>
      <c r="G2277" s="11"/>
      <c r="H2277" s="11">
        <f t="shared" si="107"/>
        <v>1.27</v>
      </c>
      <c r="I2277" s="11"/>
      <c r="J2277" s="11">
        <v>69.95</v>
      </c>
      <c r="K2277" s="11"/>
      <c r="M2277" s="11">
        <v>1</v>
      </c>
      <c r="N2277" s="64"/>
      <c r="P2277" s="189">
        <f t="shared" si="99"/>
        <v>69.95</v>
      </c>
      <c r="Q2277" s="11"/>
      <c r="R2277" s="11"/>
      <c r="S2277" s="11"/>
      <c r="T2277" s="166">
        <f t="shared" si="100"/>
        <v>387</v>
      </c>
      <c r="U2277" s="11"/>
      <c r="V2277" s="11"/>
      <c r="W2277" s="11"/>
      <c r="Y2277" s="11">
        <v>69.95</v>
      </c>
      <c r="Z2277" s="11"/>
      <c r="AB2277" s="11">
        <f t="shared" si="108"/>
        <v>51.32</v>
      </c>
      <c r="AC2277" s="204">
        <v>73.3</v>
      </c>
      <c r="AD2277" s="11"/>
      <c r="AE2277" s="4"/>
      <c r="AF2277" s="4"/>
    </row>
    <row r="2278" spans="1:32" x14ac:dyDescent="0.2">
      <c r="A2278" s="51"/>
      <c r="B2278" s="172"/>
      <c r="C2278" s="11" t="s">
        <v>528</v>
      </c>
      <c r="D2278" s="11"/>
      <c r="E2278" s="11" t="s">
        <v>100</v>
      </c>
      <c r="F2278" s="11">
        <v>295148</v>
      </c>
      <c r="G2278" s="11"/>
      <c r="H2278" s="11">
        <f t="shared" si="107"/>
        <v>965.46</v>
      </c>
      <c r="I2278" s="11"/>
      <c r="J2278" s="11">
        <v>44047.009999999966</v>
      </c>
      <c r="K2278" s="11"/>
      <c r="M2278" s="11">
        <v>169</v>
      </c>
      <c r="N2278" s="64"/>
      <c r="P2278" s="189">
        <f t="shared" si="99"/>
        <v>260.63319526627197</v>
      </c>
      <c r="Q2278" s="11"/>
      <c r="R2278" s="11"/>
      <c r="S2278" s="11"/>
      <c r="T2278" s="166">
        <f t="shared" si="100"/>
        <v>1746.4378698224853</v>
      </c>
      <c r="U2278" s="11"/>
      <c r="V2278" s="11"/>
      <c r="W2278" s="11"/>
      <c r="Y2278" s="11">
        <v>44047.009999999966</v>
      </c>
      <c r="Z2278" s="11"/>
      <c r="AB2278" s="11">
        <f t="shared" si="108"/>
        <v>32314.39</v>
      </c>
      <c r="AC2278" s="204">
        <v>46159.56</v>
      </c>
      <c r="AD2278" s="11"/>
      <c r="AE2278" s="4"/>
      <c r="AF2278" s="4"/>
    </row>
    <row r="2279" spans="1:32" x14ac:dyDescent="0.2">
      <c r="A2279" s="51"/>
      <c r="B2279" s="172"/>
      <c r="C2279" s="11" t="s">
        <v>529</v>
      </c>
      <c r="D2279" s="11"/>
      <c r="E2279" s="11" t="s">
        <v>93</v>
      </c>
      <c r="F2279" s="11">
        <v>806608</v>
      </c>
      <c r="G2279" s="11"/>
      <c r="H2279" s="11">
        <f t="shared" si="107"/>
        <v>2638.51</v>
      </c>
      <c r="I2279" s="11"/>
      <c r="J2279" s="11">
        <v>88304.989999999991</v>
      </c>
      <c r="K2279" s="11"/>
      <c r="M2279" s="11">
        <v>174</v>
      </c>
      <c r="N2279" s="64"/>
      <c r="P2279" s="189">
        <f t="shared" si="99"/>
        <v>507.49994252873557</v>
      </c>
      <c r="Q2279" s="11"/>
      <c r="R2279" s="11"/>
      <c r="S2279" s="11"/>
      <c r="T2279" s="166">
        <f t="shared" si="100"/>
        <v>4635.6781609195405</v>
      </c>
      <c r="U2279" s="11"/>
      <c r="V2279" s="11"/>
      <c r="W2279" s="11"/>
      <c r="Y2279" s="11">
        <v>88304.989999999991</v>
      </c>
      <c r="Z2279" s="11"/>
      <c r="AB2279" s="11">
        <f t="shared" si="108"/>
        <v>64783.56</v>
      </c>
      <c r="AC2279" s="204">
        <v>92540.21</v>
      </c>
      <c r="AD2279" s="11"/>
      <c r="AE2279" s="4"/>
      <c r="AF2279" s="4"/>
    </row>
    <row r="2280" spans="1:32" x14ac:dyDescent="0.2">
      <c r="A2280" s="51"/>
      <c r="B2280" s="172"/>
      <c r="C2280" s="11" t="s">
        <v>530</v>
      </c>
      <c r="D2280" s="11"/>
      <c r="E2280" s="11" t="s">
        <v>88</v>
      </c>
      <c r="F2280" s="11">
        <v>20675705</v>
      </c>
      <c r="G2280" s="11"/>
      <c r="H2280" s="11">
        <f t="shared" si="107"/>
        <v>67632.67</v>
      </c>
      <c r="I2280" s="11"/>
      <c r="J2280" s="11">
        <v>1514832.84</v>
      </c>
      <c r="K2280" s="11"/>
      <c r="M2280" s="11">
        <v>1000</v>
      </c>
      <c r="N2280" s="64"/>
      <c r="P2280" s="189">
        <f t="shared" si="99"/>
        <v>1514.83284</v>
      </c>
      <c r="Q2280" s="11"/>
      <c r="R2280" s="11"/>
      <c r="S2280" s="11"/>
      <c r="T2280" s="166">
        <f t="shared" si="100"/>
        <v>20675.705000000002</v>
      </c>
      <c r="U2280" s="11"/>
      <c r="V2280" s="11"/>
      <c r="W2280" s="11"/>
      <c r="Y2280" s="11">
        <v>1514832.84</v>
      </c>
      <c r="Z2280" s="11"/>
      <c r="AB2280" s="11">
        <f t="shared" si="108"/>
        <v>1111333.17</v>
      </c>
      <c r="AC2280" s="204">
        <v>1587486.2</v>
      </c>
      <c r="AD2280" s="11"/>
      <c r="AE2280" s="4"/>
      <c r="AF2280" s="4"/>
    </row>
    <row r="2281" spans="1:32" x14ac:dyDescent="0.2">
      <c r="A2281" s="51"/>
      <c r="B2281" s="172"/>
      <c r="C2281" s="11" t="s">
        <v>530</v>
      </c>
      <c r="D2281" s="11"/>
      <c r="E2281" s="11" t="s">
        <v>455</v>
      </c>
      <c r="F2281" s="11">
        <v>9280</v>
      </c>
      <c r="G2281" s="11"/>
      <c r="H2281" s="11">
        <f t="shared" si="107"/>
        <v>30.36</v>
      </c>
      <c r="I2281" s="11"/>
      <c r="J2281" s="11">
        <v>671.96</v>
      </c>
      <c r="K2281" s="11"/>
      <c r="M2281" s="11">
        <v>1</v>
      </c>
      <c r="N2281" s="64"/>
      <c r="P2281" s="189">
        <f t="shared" si="99"/>
        <v>671.96</v>
      </c>
      <c r="Q2281" s="11"/>
      <c r="R2281" s="11"/>
      <c r="S2281" s="11"/>
      <c r="T2281" s="166">
        <f t="shared" si="100"/>
        <v>9280</v>
      </c>
      <c r="U2281" s="11"/>
      <c r="V2281" s="11"/>
      <c r="W2281" s="11"/>
      <c r="Y2281" s="11">
        <v>671.96</v>
      </c>
      <c r="Z2281" s="11"/>
      <c r="AB2281" s="11">
        <f t="shared" si="108"/>
        <v>492.97</v>
      </c>
      <c r="AC2281" s="204">
        <v>704.19</v>
      </c>
      <c r="AD2281" s="11"/>
      <c r="AE2281" s="4"/>
      <c r="AF2281" s="4"/>
    </row>
    <row r="2282" spans="1:32" x14ac:dyDescent="0.2">
      <c r="A2282" s="51"/>
      <c r="B2282" s="172"/>
      <c r="C2282" s="11" t="s">
        <v>531</v>
      </c>
      <c r="D2282" s="11"/>
      <c r="E2282" s="11" t="s">
        <v>77</v>
      </c>
      <c r="F2282" s="11">
        <v>59159</v>
      </c>
      <c r="G2282" s="11"/>
      <c r="H2282" s="11">
        <f t="shared" si="107"/>
        <v>193.52</v>
      </c>
      <c r="I2282" s="11"/>
      <c r="J2282" s="11">
        <v>10718.599999999999</v>
      </c>
      <c r="K2282" s="11"/>
      <c r="M2282" s="11">
        <v>48</v>
      </c>
      <c r="N2282" s="64"/>
      <c r="P2282" s="189">
        <f t="shared" si="99"/>
        <v>223.30416666666665</v>
      </c>
      <c r="Q2282" s="11"/>
      <c r="R2282" s="11"/>
      <c r="S2282" s="11"/>
      <c r="T2282" s="166">
        <f t="shared" si="100"/>
        <v>1232.4791666666667</v>
      </c>
      <c r="U2282" s="11"/>
      <c r="V2282" s="11"/>
      <c r="W2282" s="11"/>
      <c r="Y2282" s="11">
        <v>10718.599999999999</v>
      </c>
      <c r="Z2282" s="11"/>
      <c r="AB2282" s="11">
        <f t="shared" si="108"/>
        <v>7863.53</v>
      </c>
      <c r="AC2282" s="204">
        <v>11232.68</v>
      </c>
      <c r="AD2282" s="11"/>
      <c r="AE2282" s="4"/>
      <c r="AF2282" s="4"/>
    </row>
    <row r="2283" spans="1:32" x14ac:dyDescent="0.2">
      <c r="A2283" s="51"/>
      <c r="B2283" s="172"/>
      <c r="C2283" s="11" t="s">
        <v>532</v>
      </c>
      <c r="D2283" s="11"/>
      <c r="E2283" s="11" t="s">
        <v>86</v>
      </c>
      <c r="F2283" s="11">
        <v>1052998</v>
      </c>
      <c r="G2283" s="11"/>
      <c r="H2283" s="11">
        <f t="shared" si="107"/>
        <v>3444.48</v>
      </c>
      <c r="I2283" s="11"/>
      <c r="J2283" s="11">
        <v>124782.78000000007</v>
      </c>
      <c r="K2283" s="11"/>
      <c r="M2283" s="11">
        <v>327</v>
      </c>
      <c r="N2283" s="64"/>
      <c r="P2283" s="189">
        <f t="shared" si="99"/>
        <v>381.59871559633052</v>
      </c>
      <c r="Q2283" s="11"/>
      <c r="R2283" s="11"/>
      <c r="S2283" s="11"/>
      <c r="T2283" s="166">
        <f t="shared" si="100"/>
        <v>3220.1773700305812</v>
      </c>
      <c r="U2283" s="11"/>
      <c r="V2283" s="11"/>
      <c r="W2283" s="11"/>
      <c r="Y2283" s="11">
        <v>124782.78000000007</v>
      </c>
      <c r="Z2283" s="11"/>
      <c r="AB2283" s="11">
        <f t="shared" si="108"/>
        <v>91544.91</v>
      </c>
      <c r="AC2283" s="204">
        <v>130767.52</v>
      </c>
      <c r="AD2283" s="11"/>
      <c r="AE2283" s="4"/>
      <c r="AF2283" s="4"/>
    </row>
    <row r="2284" spans="1:32" x14ac:dyDescent="0.2">
      <c r="A2284" s="51"/>
      <c r="B2284" s="172"/>
      <c r="C2284" s="11" t="s">
        <v>533</v>
      </c>
      <c r="D2284" s="11"/>
      <c r="E2284" s="11" t="s">
        <v>66</v>
      </c>
      <c r="F2284" s="11">
        <v>478889</v>
      </c>
      <c r="G2284" s="11"/>
      <c r="H2284" s="11">
        <f t="shared" si="107"/>
        <v>1566.5</v>
      </c>
      <c r="I2284" s="11"/>
      <c r="J2284" s="11">
        <v>49878.130000000019</v>
      </c>
      <c r="K2284" s="11"/>
      <c r="M2284" s="11">
        <v>106</v>
      </c>
      <c r="N2284" s="64"/>
      <c r="P2284" s="189">
        <f t="shared" si="99"/>
        <v>470.54839622641526</v>
      </c>
      <c r="Q2284" s="11"/>
      <c r="R2284" s="11"/>
      <c r="S2284" s="11"/>
      <c r="T2284" s="166">
        <f t="shared" si="100"/>
        <v>4517.8207547169814</v>
      </c>
      <c r="U2284" s="11"/>
      <c r="V2284" s="11"/>
      <c r="W2284" s="11"/>
      <c r="Y2284" s="11">
        <v>49878.130000000019</v>
      </c>
      <c r="Z2284" s="11"/>
      <c r="AB2284" s="11">
        <f t="shared" si="108"/>
        <v>36592.300000000003</v>
      </c>
      <c r="AC2284" s="204">
        <v>52270.35</v>
      </c>
      <c r="AD2284" s="11"/>
      <c r="AE2284" s="4"/>
      <c r="AF2284" s="4"/>
    </row>
    <row r="2285" spans="1:32" x14ac:dyDescent="0.2">
      <c r="A2285" s="51"/>
      <c r="B2285" s="172"/>
      <c r="C2285" s="11" t="s">
        <v>533</v>
      </c>
      <c r="D2285" s="11"/>
      <c r="E2285" s="11" t="s">
        <v>77</v>
      </c>
      <c r="F2285" s="11">
        <v>198</v>
      </c>
      <c r="G2285" s="11"/>
      <c r="H2285" s="11">
        <f t="shared" si="107"/>
        <v>0.65</v>
      </c>
      <c r="I2285" s="11"/>
      <c r="J2285" s="11">
        <v>113.74</v>
      </c>
      <c r="K2285" s="11"/>
      <c r="M2285" s="11">
        <v>2</v>
      </c>
      <c r="N2285" s="64"/>
      <c r="P2285" s="189">
        <f t="shared" si="99"/>
        <v>56.87</v>
      </c>
      <c r="Q2285" s="11"/>
      <c r="R2285" s="11"/>
      <c r="S2285" s="11"/>
      <c r="T2285" s="166">
        <f t="shared" si="100"/>
        <v>99</v>
      </c>
      <c r="U2285" s="11"/>
      <c r="V2285" s="11"/>
      <c r="W2285" s="11"/>
      <c r="Y2285" s="11">
        <v>113.74</v>
      </c>
      <c r="Z2285" s="11"/>
      <c r="AB2285" s="11">
        <f t="shared" si="108"/>
        <v>83.44</v>
      </c>
      <c r="AC2285" s="204">
        <v>119.2</v>
      </c>
      <c r="AD2285" s="11"/>
      <c r="AE2285" s="4"/>
      <c r="AF2285" s="4"/>
    </row>
    <row r="2286" spans="1:32" x14ac:dyDescent="0.2">
      <c r="A2286" s="51"/>
      <c r="B2286" s="172"/>
      <c r="C2286" s="11" t="s">
        <v>533</v>
      </c>
      <c r="D2286" s="11"/>
      <c r="E2286" s="11" t="s">
        <v>79</v>
      </c>
      <c r="F2286" s="11">
        <v>180</v>
      </c>
      <c r="G2286" s="11"/>
      <c r="H2286" s="11">
        <f t="shared" si="107"/>
        <v>0.59</v>
      </c>
      <c r="I2286" s="11"/>
      <c r="J2286" s="11">
        <v>222.65</v>
      </c>
      <c r="K2286" s="11"/>
      <c r="M2286" s="11">
        <v>1</v>
      </c>
      <c r="N2286" s="64"/>
      <c r="P2286" s="189">
        <f t="shared" si="99"/>
        <v>222.65</v>
      </c>
      <c r="Q2286" s="11"/>
      <c r="R2286" s="11"/>
      <c r="S2286" s="11"/>
      <c r="T2286" s="166">
        <f t="shared" si="100"/>
        <v>180</v>
      </c>
      <c r="U2286" s="11"/>
      <c r="V2286" s="11"/>
      <c r="W2286" s="11"/>
      <c r="Y2286" s="11">
        <v>222.65</v>
      </c>
      <c r="Z2286" s="11"/>
      <c r="AB2286" s="11">
        <f t="shared" si="108"/>
        <v>163.34</v>
      </c>
      <c r="AC2286" s="204">
        <v>233.33</v>
      </c>
      <c r="AD2286" s="11"/>
      <c r="AE2286" s="4"/>
      <c r="AF2286" s="4"/>
    </row>
    <row r="2287" spans="1:32" x14ac:dyDescent="0.2">
      <c r="A2287" s="51"/>
      <c r="B2287" s="172"/>
      <c r="C2287" s="11" t="s">
        <v>535</v>
      </c>
      <c r="D2287" s="11"/>
      <c r="E2287" s="11" t="s">
        <v>61</v>
      </c>
      <c r="F2287" s="11">
        <v>3284</v>
      </c>
      <c r="G2287" s="11"/>
      <c r="H2287" s="11">
        <f t="shared" si="107"/>
        <v>10.74</v>
      </c>
      <c r="I2287" s="11"/>
      <c r="J2287" s="11">
        <v>479.36999999999995</v>
      </c>
      <c r="K2287" s="11"/>
      <c r="M2287" s="11">
        <v>10</v>
      </c>
      <c r="N2287" s="64"/>
      <c r="P2287" s="189">
        <f t="shared" si="99"/>
        <v>47.936999999999998</v>
      </c>
      <c r="Q2287" s="11"/>
      <c r="R2287" s="11"/>
      <c r="S2287" s="11"/>
      <c r="T2287" s="166">
        <f t="shared" si="100"/>
        <v>328.4</v>
      </c>
      <c r="U2287" s="11"/>
      <c r="V2287" s="11"/>
      <c r="W2287" s="11"/>
      <c r="Y2287" s="11">
        <v>479.36999999999995</v>
      </c>
      <c r="Z2287" s="11"/>
      <c r="AB2287" s="11">
        <f t="shared" si="108"/>
        <v>351.68</v>
      </c>
      <c r="AC2287" s="204">
        <v>502.36</v>
      </c>
      <c r="AD2287" s="11"/>
      <c r="AE2287" s="4"/>
      <c r="AF2287" s="4"/>
    </row>
    <row r="2288" spans="1:32" x14ac:dyDescent="0.2">
      <c r="A2288" s="51"/>
      <c r="B2288" s="172"/>
      <c r="C2288" s="11" t="s">
        <v>536</v>
      </c>
      <c r="D2288" s="11"/>
      <c r="E2288" s="11" t="s">
        <v>613</v>
      </c>
      <c r="F2288" s="11">
        <v>278</v>
      </c>
      <c r="G2288" s="11"/>
      <c r="H2288" s="11">
        <f t="shared" si="107"/>
        <v>0.91</v>
      </c>
      <c r="I2288" s="11"/>
      <c r="J2288" s="11">
        <v>54.95</v>
      </c>
      <c r="K2288" s="11"/>
      <c r="M2288" s="11">
        <v>1</v>
      </c>
      <c r="N2288" s="64"/>
      <c r="P2288" s="189">
        <f t="shared" si="99"/>
        <v>54.95</v>
      </c>
      <c r="Q2288" s="11"/>
      <c r="R2288" s="11"/>
      <c r="S2288" s="11"/>
      <c r="T2288" s="166">
        <f t="shared" si="100"/>
        <v>278</v>
      </c>
      <c r="U2288" s="11"/>
      <c r="V2288" s="11"/>
      <c r="W2288" s="11"/>
      <c r="Y2288" s="11">
        <v>54.95</v>
      </c>
      <c r="Z2288" s="11"/>
      <c r="AB2288" s="11">
        <f t="shared" si="108"/>
        <v>40.31</v>
      </c>
      <c r="AC2288" s="204">
        <v>57.59</v>
      </c>
      <c r="AD2288" s="11"/>
      <c r="AE2288" s="4"/>
      <c r="AF2288" s="4"/>
    </row>
    <row r="2289" spans="1:32" x14ac:dyDescent="0.2">
      <c r="A2289" s="51"/>
      <c r="B2289" s="172"/>
      <c r="C2289" s="11" t="s">
        <v>537</v>
      </c>
      <c r="D2289" s="11"/>
      <c r="E2289" s="11" t="s">
        <v>166</v>
      </c>
      <c r="F2289" s="11">
        <v>224</v>
      </c>
      <c r="G2289" s="11"/>
      <c r="H2289" s="11">
        <f t="shared" si="107"/>
        <v>0.73</v>
      </c>
      <c r="I2289" s="11"/>
      <c r="J2289" s="11">
        <v>66.989999999999995</v>
      </c>
      <c r="K2289" s="11"/>
      <c r="M2289" s="11">
        <v>1</v>
      </c>
      <c r="N2289" s="64"/>
      <c r="P2289" s="189">
        <f t="shared" si="99"/>
        <v>66.989999999999995</v>
      </c>
      <c r="Q2289" s="11"/>
      <c r="R2289" s="11"/>
      <c r="S2289" s="11"/>
      <c r="T2289" s="166">
        <f t="shared" si="100"/>
        <v>224</v>
      </c>
      <c r="U2289" s="11"/>
      <c r="V2289" s="11"/>
      <c r="W2289" s="11"/>
      <c r="Y2289" s="11">
        <v>66.989999999999995</v>
      </c>
      <c r="Z2289" s="11"/>
      <c r="AB2289" s="11">
        <f t="shared" si="108"/>
        <v>49.15</v>
      </c>
      <c r="AC2289" s="204">
        <v>70.2</v>
      </c>
      <c r="AD2289" s="11"/>
      <c r="AE2289" s="4"/>
      <c r="AF2289" s="4"/>
    </row>
    <row r="2290" spans="1:32" x14ac:dyDescent="0.2">
      <c r="A2290" s="51"/>
      <c r="B2290" s="172"/>
      <c r="C2290" s="11" t="s">
        <v>537</v>
      </c>
      <c r="D2290" s="11"/>
      <c r="E2290" s="11" t="s">
        <v>124</v>
      </c>
      <c r="F2290" s="11">
        <v>7549</v>
      </c>
      <c r="G2290" s="11"/>
      <c r="H2290" s="11">
        <f t="shared" si="107"/>
        <v>24.69</v>
      </c>
      <c r="I2290" s="11"/>
      <c r="J2290" s="11">
        <v>1266.7</v>
      </c>
      <c r="K2290" s="11"/>
      <c r="M2290" s="11">
        <v>4</v>
      </c>
      <c r="N2290" s="64"/>
      <c r="P2290" s="189">
        <f t="shared" si="99"/>
        <v>316.67500000000001</v>
      </c>
      <c r="Q2290" s="11"/>
      <c r="R2290" s="11"/>
      <c r="S2290" s="11"/>
      <c r="T2290" s="166">
        <f t="shared" si="100"/>
        <v>1887.25</v>
      </c>
      <c r="U2290" s="11"/>
      <c r="V2290" s="11"/>
      <c r="W2290" s="11"/>
      <c r="Y2290" s="11">
        <v>1266.7</v>
      </c>
      <c r="Z2290" s="11"/>
      <c r="AB2290" s="11">
        <f t="shared" si="108"/>
        <v>929.29</v>
      </c>
      <c r="AC2290" s="204">
        <v>1327.45</v>
      </c>
      <c r="AD2290" s="11"/>
      <c r="AE2290" s="4"/>
      <c r="AF2290" s="4"/>
    </row>
    <row r="2291" spans="1:32" x14ac:dyDescent="0.2">
      <c r="A2291" s="51"/>
      <c r="B2291" s="172"/>
      <c r="C2291" s="11" t="s">
        <v>537</v>
      </c>
      <c r="D2291" s="11"/>
      <c r="E2291" s="11" t="s">
        <v>538</v>
      </c>
      <c r="F2291" s="11">
        <v>395626</v>
      </c>
      <c r="G2291" s="11"/>
      <c r="H2291" s="11">
        <f t="shared" si="107"/>
        <v>1294.1400000000001</v>
      </c>
      <c r="I2291" s="11"/>
      <c r="J2291" s="11">
        <v>86370.73</v>
      </c>
      <c r="K2291" s="11"/>
      <c r="M2291" s="11">
        <v>83</v>
      </c>
      <c r="N2291" s="64"/>
      <c r="P2291" s="189">
        <f t="shared" si="99"/>
        <v>1040.611204819277</v>
      </c>
      <c r="Q2291" s="11"/>
      <c r="R2291" s="11"/>
      <c r="S2291" s="11"/>
      <c r="T2291" s="166">
        <f t="shared" si="100"/>
        <v>4766.5783132530123</v>
      </c>
      <c r="U2291" s="11"/>
      <c r="V2291" s="11"/>
      <c r="W2291" s="11"/>
      <c r="Y2291" s="11">
        <v>86370.73</v>
      </c>
      <c r="Z2291" s="11"/>
      <c r="AB2291" s="11">
        <f t="shared" si="108"/>
        <v>63364.52</v>
      </c>
      <c r="AC2291" s="204">
        <v>90513.18</v>
      </c>
      <c r="AD2291" s="11"/>
      <c r="AE2291" s="4"/>
      <c r="AF2291" s="4"/>
    </row>
    <row r="2292" spans="1:32" x14ac:dyDescent="0.2">
      <c r="A2292" s="51"/>
      <c r="B2292" s="172"/>
      <c r="C2292" s="11" t="s">
        <v>539</v>
      </c>
      <c r="D2292" s="11"/>
      <c r="E2292" s="11" t="s">
        <v>332</v>
      </c>
      <c r="F2292" s="11">
        <v>2505093</v>
      </c>
      <c r="G2292" s="11"/>
      <c r="H2292" s="11">
        <f t="shared" si="107"/>
        <v>8194.4500000000007</v>
      </c>
      <c r="I2292" s="11"/>
      <c r="J2292" s="11">
        <v>265266.21000000014</v>
      </c>
      <c r="K2292" s="11"/>
      <c r="M2292" s="11">
        <v>536</v>
      </c>
      <c r="N2292" s="64"/>
      <c r="P2292" s="189">
        <f t="shared" si="99"/>
        <v>494.89964552238831</v>
      </c>
      <c r="Q2292" s="11"/>
      <c r="R2292" s="11"/>
      <c r="S2292" s="11"/>
      <c r="T2292" s="166">
        <f t="shared" ref="T2292:T2350" si="109">F2292/M2292</f>
        <v>4673.6809701492539</v>
      </c>
      <c r="U2292" s="11"/>
      <c r="V2292" s="11"/>
      <c r="W2292" s="11"/>
      <c r="Y2292" s="11">
        <v>265266.21000000014</v>
      </c>
      <c r="Z2292" s="11"/>
      <c r="AB2292" s="11">
        <f t="shared" si="108"/>
        <v>194608.36</v>
      </c>
      <c r="AC2292" s="204">
        <v>277988.71999999997</v>
      </c>
      <c r="AD2292" s="11"/>
      <c r="AE2292" s="4"/>
      <c r="AF2292" s="4"/>
    </row>
    <row r="2293" spans="1:32" x14ac:dyDescent="0.2">
      <c r="A2293" s="51"/>
      <c r="B2293" s="172"/>
      <c r="C2293" s="11" t="s">
        <v>540</v>
      </c>
      <c r="D2293" s="11"/>
      <c r="E2293" s="11" t="s">
        <v>128</v>
      </c>
      <c r="F2293" s="11">
        <v>12361525</v>
      </c>
      <c r="G2293" s="11"/>
      <c r="H2293" s="11">
        <f t="shared" si="107"/>
        <v>40436</v>
      </c>
      <c r="I2293" s="11"/>
      <c r="J2293" s="11">
        <v>1189358.8400000029</v>
      </c>
      <c r="K2293" s="11"/>
      <c r="M2293" s="11">
        <v>1643</v>
      </c>
      <c r="N2293" s="64"/>
      <c r="P2293" s="189">
        <f t="shared" si="99"/>
        <v>723.89460742544304</v>
      </c>
      <c r="Q2293" s="11"/>
      <c r="R2293" s="11"/>
      <c r="S2293" s="11"/>
      <c r="T2293" s="166">
        <f t="shared" si="109"/>
        <v>7523.7522824102252</v>
      </c>
      <c r="U2293" s="11"/>
      <c r="V2293" s="11"/>
      <c r="W2293" s="11"/>
      <c r="Y2293" s="11">
        <v>1189358.8400000029</v>
      </c>
      <c r="Z2293" s="11"/>
      <c r="AB2293" s="11">
        <f t="shared" si="108"/>
        <v>872554.31</v>
      </c>
      <c r="AC2293" s="204">
        <v>1246402.04</v>
      </c>
      <c r="AD2293" s="11"/>
      <c r="AE2293" s="4"/>
      <c r="AF2293" s="4"/>
    </row>
    <row r="2294" spans="1:32" x14ac:dyDescent="0.2">
      <c r="A2294" s="51"/>
      <c r="B2294" s="172"/>
      <c r="C2294" s="11" t="s">
        <v>540</v>
      </c>
      <c r="D2294" s="11"/>
      <c r="E2294" s="11" t="s">
        <v>105</v>
      </c>
      <c r="F2294" s="11">
        <v>346872</v>
      </c>
      <c r="G2294" s="11"/>
      <c r="H2294" s="11">
        <f t="shared" si="107"/>
        <v>1134.6600000000001</v>
      </c>
      <c r="I2294" s="11"/>
      <c r="J2294" s="11">
        <v>24885.230000000003</v>
      </c>
      <c r="K2294" s="11"/>
      <c r="M2294" s="11">
        <v>12</v>
      </c>
      <c r="N2294" s="64"/>
      <c r="P2294" s="189">
        <f t="shared" si="99"/>
        <v>2073.7691666666669</v>
      </c>
      <c r="Q2294" s="11"/>
      <c r="R2294" s="11"/>
      <c r="S2294" s="11"/>
      <c r="T2294" s="166">
        <f t="shared" si="109"/>
        <v>28906</v>
      </c>
      <c r="U2294" s="11"/>
      <c r="V2294" s="11"/>
      <c r="W2294" s="11"/>
      <c r="Y2294" s="11">
        <v>24885.230000000003</v>
      </c>
      <c r="Z2294" s="11"/>
      <c r="AB2294" s="11">
        <f t="shared" si="108"/>
        <v>18256.66</v>
      </c>
      <c r="AC2294" s="204">
        <v>26078.76</v>
      </c>
      <c r="AD2294" s="11"/>
      <c r="AE2294" s="4"/>
      <c r="AF2294" s="4"/>
    </row>
    <row r="2295" spans="1:32" x14ac:dyDescent="0.2">
      <c r="A2295" s="51"/>
      <c r="B2295" s="172"/>
      <c r="C2295" s="11" t="s">
        <v>540</v>
      </c>
      <c r="D2295" s="11"/>
      <c r="E2295" s="11" t="s">
        <v>310</v>
      </c>
      <c r="F2295" s="11">
        <v>420</v>
      </c>
      <c r="G2295" s="11"/>
      <c r="H2295" s="11">
        <f t="shared" si="107"/>
        <v>1.37</v>
      </c>
      <c r="I2295" s="11"/>
      <c r="J2295" s="11">
        <v>28.35</v>
      </c>
      <c r="K2295" s="11"/>
      <c r="M2295" s="11">
        <v>1</v>
      </c>
      <c r="N2295" s="64"/>
      <c r="P2295" s="189">
        <f t="shared" ref="P2295:P2350" si="110">J2295/M2295</f>
        <v>28.35</v>
      </c>
      <c r="Q2295" s="11"/>
      <c r="R2295" s="11"/>
      <c r="S2295" s="11"/>
      <c r="T2295" s="166">
        <f t="shared" si="109"/>
        <v>420</v>
      </c>
      <c r="U2295" s="11"/>
      <c r="V2295" s="11"/>
      <c r="W2295" s="11"/>
      <c r="Y2295" s="11">
        <v>28.35</v>
      </c>
      <c r="Z2295" s="11"/>
      <c r="AB2295" s="11">
        <f t="shared" si="108"/>
        <v>20.8</v>
      </c>
      <c r="AC2295" s="204">
        <v>29.71</v>
      </c>
      <c r="AD2295" s="11"/>
      <c r="AE2295" s="4"/>
      <c r="AF2295" s="4"/>
    </row>
    <row r="2296" spans="1:32" x14ac:dyDescent="0.2">
      <c r="A2296" s="51"/>
      <c r="B2296" s="172"/>
      <c r="C2296" s="11" t="s">
        <v>540</v>
      </c>
      <c r="D2296" s="11"/>
      <c r="E2296" s="11" t="s">
        <v>614</v>
      </c>
      <c r="F2296" s="11">
        <v>372</v>
      </c>
      <c r="G2296" s="11"/>
      <c r="H2296" s="11">
        <f t="shared" si="107"/>
        <v>1.22</v>
      </c>
      <c r="I2296" s="11"/>
      <c r="J2296" s="11">
        <v>38.44</v>
      </c>
      <c r="K2296" s="11"/>
      <c r="M2296" s="11">
        <v>1</v>
      </c>
      <c r="N2296" s="64"/>
      <c r="P2296" s="189">
        <f t="shared" si="110"/>
        <v>38.44</v>
      </c>
      <c r="Q2296" s="11"/>
      <c r="R2296" s="11"/>
      <c r="S2296" s="11"/>
      <c r="T2296" s="166">
        <f t="shared" si="109"/>
        <v>372</v>
      </c>
      <c r="U2296" s="11"/>
      <c r="V2296" s="11"/>
      <c r="W2296" s="11"/>
      <c r="Y2296" s="11">
        <v>38.44</v>
      </c>
      <c r="Z2296" s="11"/>
      <c r="AB2296" s="11">
        <f t="shared" si="108"/>
        <v>28.2</v>
      </c>
      <c r="AC2296" s="204">
        <v>40.28</v>
      </c>
      <c r="AD2296" s="11"/>
      <c r="AE2296" s="4"/>
      <c r="AF2296" s="4"/>
    </row>
    <row r="2297" spans="1:32" x14ac:dyDescent="0.2">
      <c r="A2297" s="51"/>
      <c r="B2297" s="172"/>
      <c r="C2297" s="11" t="s">
        <v>541</v>
      </c>
      <c r="D2297" s="11"/>
      <c r="E2297" s="11" t="s">
        <v>142</v>
      </c>
      <c r="F2297" s="11">
        <v>841341</v>
      </c>
      <c r="G2297" s="11"/>
      <c r="H2297" s="11">
        <f t="shared" si="107"/>
        <v>2752.13</v>
      </c>
      <c r="I2297" s="11"/>
      <c r="J2297" s="11">
        <v>114098.94</v>
      </c>
      <c r="K2297" s="11"/>
      <c r="M2297" s="11">
        <v>166</v>
      </c>
      <c r="N2297" s="64"/>
      <c r="P2297" s="189">
        <f t="shared" si="110"/>
        <v>687.3430120481928</v>
      </c>
      <c r="Q2297" s="11"/>
      <c r="R2297" s="11"/>
      <c r="S2297" s="11"/>
      <c r="T2297" s="166">
        <f t="shared" si="109"/>
        <v>5068.3192771084341</v>
      </c>
      <c r="U2297" s="11"/>
      <c r="V2297" s="11"/>
      <c r="W2297" s="11"/>
      <c r="Y2297" s="11">
        <v>114098.94</v>
      </c>
      <c r="Z2297" s="11"/>
      <c r="AB2297" s="11">
        <f t="shared" si="108"/>
        <v>83706.880000000005</v>
      </c>
      <c r="AC2297" s="204">
        <v>119571.27</v>
      </c>
      <c r="AD2297" s="11"/>
      <c r="AE2297" s="4"/>
      <c r="AF2297" s="4"/>
    </row>
    <row r="2298" spans="1:32" x14ac:dyDescent="0.2">
      <c r="A2298" s="51"/>
      <c r="B2298" s="172"/>
      <c r="C2298" s="11" t="s">
        <v>541</v>
      </c>
      <c r="D2298" s="11"/>
      <c r="E2298" s="11" t="s">
        <v>68</v>
      </c>
      <c r="F2298" s="11">
        <v>301</v>
      </c>
      <c r="G2298" s="11"/>
      <c r="H2298" s="11">
        <f t="shared" si="107"/>
        <v>0.98</v>
      </c>
      <c r="I2298" s="11"/>
      <c r="J2298" s="11">
        <v>57.58</v>
      </c>
      <c r="K2298" s="11"/>
      <c r="M2298" s="11">
        <v>1</v>
      </c>
      <c r="N2298" s="64"/>
      <c r="P2298" s="189">
        <f t="shared" si="110"/>
        <v>57.58</v>
      </c>
      <c r="Q2298" s="11"/>
      <c r="R2298" s="11"/>
      <c r="S2298" s="11"/>
      <c r="T2298" s="166">
        <f t="shared" si="109"/>
        <v>301</v>
      </c>
      <c r="U2298" s="11"/>
      <c r="V2298" s="11"/>
      <c r="W2298" s="11"/>
      <c r="Y2298" s="11">
        <v>57.58</v>
      </c>
      <c r="Z2298" s="11"/>
      <c r="AB2298" s="11">
        <f t="shared" si="108"/>
        <v>42.24</v>
      </c>
      <c r="AC2298" s="204">
        <v>60.34</v>
      </c>
      <c r="AD2298" s="11"/>
      <c r="AE2298" s="4"/>
      <c r="AF2298" s="4"/>
    </row>
    <row r="2299" spans="1:32" x14ac:dyDescent="0.2">
      <c r="A2299" s="51"/>
      <c r="B2299" s="172"/>
      <c r="C2299" s="11" t="s">
        <v>542</v>
      </c>
      <c r="D2299" s="11"/>
      <c r="E2299" s="11" t="s">
        <v>68</v>
      </c>
      <c r="F2299" s="11">
        <v>1594</v>
      </c>
      <c r="G2299" s="11"/>
      <c r="H2299" s="11">
        <f t="shared" si="107"/>
        <v>5.21</v>
      </c>
      <c r="I2299" s="11"/>
      <c r="J2299" s="11">
        <v>288.06</v>
      </c>
      <c r="K2299" s="11"/>
      <c r="M2299" s="11">
        <v>2</v>
      </c>
      <c r="N2299" s="64"/>
      <c r="P2299" s="189">
        <f t="shared" si="110"/>
        <v>144.03</v>
      </c>
      <c r="Q2299" s="11"/>
      <c r="R2299" s="11"/>
      <c r="S2299" s="11"/>
      <c r="T2299" s="166">
        <f t="shared" si="109"/>
        <v>797</v>
      </c>
      <c r="U2299" s="11"/>
      <c r="V2299" s="11"/>
      <c r="W2299" s="11"/>
      <c r="Y2299" s="11">
        <v>288.06</v>
      </c>
      <c r="Z2299" s="11"/>
      <c r="AB2299" s="11">
        <f t="shared" si="108"/>
        <v>211.33</v>
      </c>
      <c r="AC2299" s="204">
        <v>301.88</v>
      </c>
      <c r="AD2299" s="11"/>
      <c r="AE2299" s="4"/>
      <c r="AF2299" s="4"/>
    </row>
    <row r="2300" spans="1:32" x14ac:dyDescent="0.2">
      <c r="A2300" s="51"/>
      <c r="B2300" s="172"/>
      <c r="C2300" s="11" t="s">
        <v>544</v>
      </c>
      <c r="D2300" s="11"/>
      <c r="E2300" s="11" t="s">
        <v>82</v>
      </c>
      <c r="F2300" s="11">
        <v>2170</v>
      </c>
      <c r="G2300" s="11"/>
      <c r="H2300" s="11">
        <f t="shared" si="107"/>
        <v>7.1</v>
      </c>
      <c r="I2300" s="11"/>
      <c r="J2300" s="11">
        <v>406.60999999999996</v>
      </c>
      <c r="K2300" s="11"/>
      <c r="M2300" s="11">
        <v>5</v>
      </c>
      <c r="N2300" s="64"/>
      <c r="P2300" s="189">
        <f t="shared" si="110"/>
        <v>81.321999999999989</v>
      </c>
      <c r="Q2300" s="11"/>
      <c r="R2300" s="11"/>
      <c r="S2300" s="11"/>
      <c r="T2300" s="166">
        <f t="shared" si="109"/>
        <v>434</v>
      </c>
      <c r="U2300" s="11"/>
      <c r="V2300" s="11"/>
      <c r="W2300" s="11"/>
      <c r="Y2300" s="11">
        <v>406.60999999999996</v>
      </c>
      <c r="Z2300" s="11"/>
      <c r="AB2300" s="11">
        <f t="shared" si="108"/>
        <v>298.3</v>
      </c>
      <c r="AC2300" s="204">
        <v>426.11</v>
      </c>
      <c r="AD2300" s="11"/>
      <c r="AE2300" s="4"/>
      <c r="AF2300" s="4"/>
    </row>
    <row r="2301" spans="1:32" x14ac:dyDescent="0.2">
      <c r="A2301" s="51"/>
      <c r="B2301" s="172"/>
      <c r="C2301" s="11" t="s">
        <v>544</v>
      </c>
      <c r="D2301" s="11"/>
      <c r="E2301" s="11" t="s">
        <v>381</v>
      </c>
      <c r="F2301" s="11">
        <v>1898808</v>
      </c>
      <c r="G2301" s="11"/>
      <c r="H2301" s="11">
        <f t="shared" si="107"/>
        <v>6211.22</v>
      </c>
      <c r="I2301" s="11"/>
      <c r="J2301" s="11">
        <v>239511.44</v>
      </c>
      <c r="K2301" s="11"/>
      <c r="M2301" s="11">
        <v>650</v>
      </c>
      <c r="N2301" s="64"/>
      <c r="P2301" s="189">
        <f t="shared" si="110"/>
        <v>368.47913846153847</v>
      </c>
      <c r="Q2301" s="11"/>
      <c r="R2301" s="11"/>
      <c r="S2301" s="11"/>
      <c r="T2301" s="166">
        <f t="shared" si="109"/>
        <v>2921.2430769230768</v>
      </c>
      <c r="U2301" s="11"/>
      <c r="V2301" s="11"/>
      <c r="W2301" s="11"/>
      <c r="Y2301" s="11">
        <v>239511.44</v>
      </c>
      <c r="Z2301" s="11"/>
      <c r="AB2301" s="11">
        <f t="shared" si="108"/>
        <v>175713.78</v>
      </c>
      <c r="AC2301" s="204">
        <v>250998.72</v>
      </c>
      <c r="AD2301" s="11"/>
      <c r="AE2301" s="4"/>
      <c r="AF2301" s="4"/>
    </row>
    <row r="2302" spans="1:32" x14ac:dyDescent="0.2">
      <c r="A2302" s="51"/>
      <c r="B2302" s="172"/>
      <c r="C2302" s="11" t="s">
        <v>546</v>
      </c>
      <c r="D2302" s="11"/>
      <c r="E2302" s="11" t="s">
        <v>163</v>
      </c>
      <c r="F2302" s="11">
        <v>383</v>
      </c>
      <c r="G2302" s="11"/>
      <c r="H2302" s="11">
        <f t="shared" si="107"/>
        <v>1.25</v>
      </c>
      <c r="I2302" s="11"/>
      <c r="J2302" s="11">
        <v>137.02000000000001</v>
      </c>
      <c r="K2302" s="11"/>
      <c r="M2302" s="11">
        <v>1</v>
      </c>
      <c r="N2302" s="64"/>
      <c r="P2302" s="189">
        <f t="shared" si="110"/>
        <v>137.02000000000001</v>
      </c>
      <c r="Q2302" s="11"/>
      <c r="R2302" s="11"/>
      <c r="S2302" s="11"/>
      <c r="T2302" s="166">
        <f t="shared" si="109"/>
        <v>383</v>
      </c>
      <c r="U2302" s="11"/>
      <c r="V2302" s="11"/>
      <c r="W2302" s="11"/>
      <c r="Y2302" s="11">
        <v>137.02000000000001</v>
      </c>
      <c r="Z2302" s="11"/>
      <c r="AB2302" s="11">
        <f t="shared" si="108"/>
        <v>100.52</v>
      </c>
      <c r="AC2302" s="204">
        <v>143.59</v>
      </c>
      <c r="AD2302" s="11"/>
      <c r="AE2302" s="4"/>
      <c r="AF2302" s="4"/>
    </row>
    <row r="2303" spans="1:32" x14ac:dyDescent="0.2">
      <c r="A2303" s="51"/>
      <c r="B2303" s="172"/>
      <c r="C2303" s="11" t="s">
        <v>546</v>
      </c>
      <c r="D2303" s="11"/>
      <c r="E2303" s="11" t="s">
        <v>166</v>
      </c>
      <c r="F2303" s="11">
        <v>834004</v>
      </c>
      <c r="G2303" s="11"/>
      <c r="H2303" s="11">
        <f t="shared" si="107"/>
        <v>2728.13</v>
      </c>
      <c r="I2303" s="11"/>
      <c r="J2303" s="11">
        <v>127832.43000000004</v>
      </c>
      <c r="K2303" s="11"/>
      <c r="M2303" s="11">
        <v>252</v>
      </c>
      <c r="N2303" s="64"/>
      <c r="P2303" s="189">
        <f t="shared" si="110"/>
        <v>507.27154761904774</v>
      </c>
      <c r="Q2303" s="11"/>
      <c r="R2303" s="11"/>
      <c r="S2303" s="11"/>
      <c r="T2303" s="166">
        <f t="shared" si="109"/>
        <v>3309.5396825396824</v>
      </c>
      <c r="U2303" s="11"/>
      <c r="V2303" s="11"/>
      <c r="W2303" s="11"/>
      <c r="Y2303" s="11">
        <v>127832.43000000004</v>
      </c>
      <c r="Z2303" s="11"/>
      <c r="AB2303" s="11">
        <f t="shared" si="108"/>
        <v>93782.24</v>
      </c>
      <c r="AC2303" s="204">
        <v>133963.44</v>
      </c>
      <c r="AD2303" s="11"/>
      <c r="AE2303" s="4"/>
      <c r="AF2303" s="4"/>
    </row>
    <row r="2304" spans="1:32" x14ac:dyDescent="0.2">
      <c r="A2304" s="51"/>
      <c r="B2304" s="172"/>
      <c r="C2304" s="11" t="s">
        <v>547</v>
      </c>
      <c r="D2304" s="11"/>
      <c r="E2304" s="11" t="s">
        <v>86</v>
      </c>
      <c r="F2304" s="11">
        <v>2668</v>
      </c>
      <c r="G2304" s="11"/>
      <c r="H2304" s="11">
        <f t="shared" si="107"/>
        <v>8.73</v>
      </c>
      <c r="I2304" s="11"/>
      <c r="J2304" s="11">
        <v>459.38</v>
      </c>
      <c r="K2304" s="11"/>
      <c r="M2304" s="11">
        <v>3</v>
      </c>
      <c r="N2304" s="64"/>
      <c r="P2304" s="189">
        <f t="shared" si="110"/>
        <v>153.12666666666667</v>
      </c>
      <c r="Q2304" s="11"/>
      <c r="R2304" s="11"/>
      <c r="S2304" s="11"/>
      <c r="T2304" s="166">
        <f t="shared" si="109"/>
        <v>889.33333333333337</v>
      </c>
      <c r="U2304" s="11"/>
      <c r="V2304" s="11"/>
      <c r="W2304" s="11"/>
      <c r="Y2304" s="11">
        <v>459.38</v>
      </c>
      <c r="Z2304" s="11"/>
      <c r="AB2304" s="11">
        <f t="shared" si="108"/>
        <v>337.02</v>
      </c>
      <c r="AC2304" s="204">
        <v>481.41</v>
      </c>
      <c r="AD2304" s="11"/>
      <c r="AE2304" s="4"/>
      <c r="AF2304" s="4"/>
    </row>
    <row r="2305" spans="1:32" x14ac:dyDescent="0.2">
      <c r="A2305" s="51"/>
      <c r="B2305" s="172"/>
      <c r="C2305" s="11" t="s">
        <v>548</v>
      </c>
      <c r="D2305" s="11"/>
      <c r="E2305" s="11" t="s">
        <v>150</v>
      </c>
      <c r="F2305" s="11">
        <v>347536</v>
      </c>
      <c r="G2305" s="11"/>
      <c r="H2305" s="11">
        <f t="shared" si="107"/>
        <v>1136.83</v>
      </c>
      <c r="I2305" s="11"/>
      <c r="J2305" s="11">
        <v>40397.200000000012</v>
      </c>
      <c r="K2305" s="11"/>
      <c r="M2305" s="11">
        <v>125</v>
      </c>
      <c r="N2305" s="64"/>
      <c r="P2305" s="189">
        <f t="shared" si="110"/>
        <v>323.1776000000001</v>
      </c>
      <c r="Q2305" s="11"/>
      <c r="R2305" s="11"/>
      <c r="S2305" s="11"/>
      <c r="T2305" s="166">
        <f t="shared" si="109"/>
        <v>2780.288</v>
      </c>
      <c r="U2305" s="11"/>
      <c r="V2305" s="11"/>
      <c r="W2305" s="11"/>
      <c r="Y2305" s="11">
        <v>40397.200000000012</v>
      </c>
      <c r="Z2305" s="11"/>
      <c r="AB2305" s="11">
        <f t="shared" si="108"/>
        <v>29636.77</v>
      </c>
      <c r="AC2305" s="204">
        <v>42334.7</v>
      </c>
      <c r="AD2305" s="11"/>
      <c r="AE2305" s="4"/>
      <c r="AF2305" s="4"/>
    </row>
    <row r="2306" spans="1:32" x14ac:dyDescent="0.2">
      <c r="A2306" s="51"/>
      <c r="B2306" s="172"/>
      <c r="C2306" s="11" t="s">
        <v>548</v>
      </c>
      <c r="D2306" s="11"/>
      <c r="E2306" s="11" t="s">
        <v>615</v>
      </c>
      <c r="F2306" s="11">
        <v>334</v>
      </c>
      <c r="G2306" s="11"/>
      <c r="H2306" s="11">
        <f t="shared" si="107"/>
        <v>1.0900000000000001</v>
      </c>
      <c r="I2306" s="11"/>
      <c r="J2306" s="11">
        <v>183.31</v>
      </c>
      <c r="K2306" s="11"/>
      <c r="M2306" s="11">
        <v>1</v>
      </c>
      <c r="N2306" s="64"/>
      <c r="P2306" s="189">
        <f t="shared" si="110"/>
        <v>183.31</v>
      </c>
      <c r="Q2306" s="11"/>
      <c r="R2306" s="11"/>
      <c r="S2306" s="11"/>
      <c r="T2306" s="166">
        <f t="shared" si="109"/>
        <v>334</v>
      </c>
      <c r="U2306" s="11"/>
      <c r="V2306" s="11"/>
      <c r="W2306" s="11"/>
      <c r="Y2306" s="11">
        <v>183.31</v>
      </c>
      <c r="Z2306" s="11"/>
      <c r="AB2306" s="11">
        <f t="shared" si="108"/>
        <v>134.47999999999999</v>
      </c>
      <c r="AC2306" s="204">
        <v>192.1</v>
      </c>
      <c r="AD2306" s="11"/>
      <c r="AE2306" s="4"/>
      <c r="AF2306" s="4"/>
    </row>
    <row r="2307" spans="1:32" x14ac:dyDescent="0.2">
      <c r="A2307" s="51"/>
      <c r="B2307" s="172"/>
      <c r="C2307" s="11" t="s">
        <v>548</v>
      </c>
      <c r="D2307" s="11"/>
      <c r="E2307" s="11" t="s">
        <v>95</v>
      </c>
      <c r="F2307" s="11">
        <v>5095</v>
      </c>
      <c r="G2307" s="11"/>
      <c r="H2307" s="11">
        <f t="shared" si="107"/>
        <v>16.670000000000002</v>
      </c>
      <c r="I2307" s="11"/>
      <c r="J2307" s="11">
        <v>714.29000000000008</v>
      </c>
      <c r="K2307" s="11"/>
      <c r="M2307" s="11">
        <v>5</v>
      </c>
      <c r="N2307" s="64"/>
      <c r="P2307" s="189">
        <f t="shared" si="110"/>
        <v>142.858</v>
      </c>
      <c r="Q2307" s="11"/>
      <c r="R2307" s="11"/>
      <c r="S2307" s="11"/>
      <c r="T2307" s="166">
        <f t="shared" si="109"/>
        <v>1019</v>
      </c>
      <c r="U2307" s="11"/>
      <c r="V2307" s="11"/>
      <c r="W2307" s="11"/>
      <c r="Y2307" s="11">
        <v>714.29000000000008</v>
      </c>
      <c r="Z2307" s="11"/>
      <c r="AB2307" s="11">
        <f t="shared" si="108"/>
        <v>524.03</v>
      </c>
      <c r="AC2307" s="204">
        <v>748.55</v>
      </c>
      <c r="AD2307" s="11"/>
      <c r="AE2307" s="4"/>
      <c r="AF2307" s="4"/>
    </row>
    <row r="2308" spans="1:32" x14ac:dyDescent="0.2">
      <c r="A2308" s="51"/>
      <c r="B2308" s="172"/>
      <c r="C2308" s="11" t="s">
        <v>549</v>
      </c>
      <c r="D2308" s="11"/>
      <c r="E2308" s="11" t="s">
        <v>496</v>
      </c>
      <c r="F2308" s="11">
        <v>486</v>
      </c>
      <c r="G2308" s="11"/>
      <c r="H2308" s="11">
        <f t="shared" ref="H2308:H2349" si="111">ROUND($H$2358*F2308/$F$2358,2)</f>
        <v>1.59</v>
      </c>
      <c r="I2308" s="11"/>
      <c r="J2308" s="11">
        <v>77.28</v>
      </c>
      <c r="K2308" s="11"/>
      <c r="M2308" s="11">
        <v>1</v>
      </c>
      <c r="N2308" s="64"/>
      <c r="P2308" s="189">
        <f t="shared" si="110"/>
        <v>77.28</v>
      </c>
      <c r="Q2308" s="11"/>
      <c r="R2308" s="11"/>
      <c r="S2308" s="11"/>
      <c r="T2308" s="166">
        <f t="shared" si="109"/>
        <v>486</v>
      </c>
      <c r="U2308" s="11"/>
      <c r="V2308" s="11"/>
      <c r="W2308" s="11"/>
      <c r="Y2308" s="11">
        <v>77.28</v>
      </c>
      <c r="Z2308" s="11"/>
      <c r="AB2308" s="11">
        <f t="shared" ref="AB2308:AB2349" si="112">ROUND(AB$2358*$Y2308/$Y$2358,2)</f>
        <v>56.7</v>
      </c>
      <c r="AC2308" s="204">
        <v>80.989999999999995</v>
      </c>
      <c r="AD2308" s="11"/>
      <c r="AE2308" s="4"/>
      <c r="AF2308" s="4"/>
    </row>
    <row r="2309" spans="1:32" x14ac:dyDescent="0.2">
      <c r="A2309" s="51"/>
      <c r="B2309" s="172"/>
      <c r="C2309" s="11" t="s">
        <v>549</v>
      </c>
      <c r="D2309" s="11"/>
      <c r="E2309" s="11" t="s">
        <v>345</v>
      </c>
      <c r="F2309" s="11">
        <v>7536053</v>
      </c>
      <c r="G2309" s="11"/>
      <c r="H2309" s="11">
        <f t="shared" si="111"/>
        <v>24651.32</v>
      </c>
      <c r="I2309" s="11"/>
      <c r="J2309" s="11">
        <v>577174.26000000036</v>
      </c>
      <c r="K2309" s="11"/>
      <c r="M2309" s="11">
        <v>344</v>
      </c>
      <c r="N2309" s="64"/>
      <c r="P2309" s="189">
        <f t="shared" si="110"/>
        <v>1677.8321511627917</v>
      </c>
      <c r="Q2309" s="11"/>
      <c r="R2309" s="11"/>
      <c r="S2309" s="11"/>
      <c r="T2309" s="166">
        <f t="shared" si="109"/>
        <v>21907.130813953489</v>
      </c>
      <c r="U2309" s="11"/>
      <c r="V2309" s="11"/>
      <c r="W2309" s="11"/>
      <c r="Y2309" s="11">
        <v>577174.26000000036</v>
      </c>
      <c r="Z2309" s="11"/>
      <c r="AB2309" s="11">
        <f t="shared" si="112"/>
        <v>423434.77</v>
      </c>
      <c r="AC2309" s="204">
        <v>604856.29</v>
      </c>
      <c r="AD2309" s="11"/>
      <c r="AE2309" s="4"/>
      <c r="AF2309" s="4"/>
    </row>
    <row r="2310" spans="1:32" x14ac:dyDescent="0.2">
      <c r="A2310" s="51"/>
      <c r="B2310" s="172"/>
      <c r="C2310" s="11" t="s">
        <v>549</v>
      </c>
      <c r="D2310" s="11"/>
      <c r="E2310" s="11" t="s">
        <v>183</v>
      </c>
      <c r="F2310" s="11">
        <v>997</v>
      </c>
      <c r="G2310" s="11"/>
      <c r="H2310" s="11">
        <f t="shared" si="111"/>
        <v>3.26</v>
      </c>
      <c r="I2310" s="11"/>
      <c r="J2310" s="11">
        <v>140.94999999999999</v>
      </c>
      <c r="K2310" s="11"/>
      <c r="M2310" s="11">
        <v>2</v>
      </c>
      <c r="N2310" s="64"/>
      <c r="P2310" s="189">
        <f t="shared" si="110"/>
        <v>70.474999999999994</v>
      </c>
      <c r="Q2310" s="11"/>
      <c r="R2310" s="11"/>
      <c r="S2310" s="11"/>
      <c r="T2310" s="166">
        <f t="shared" si="109"/>
        <v>498.5</v>
      </c>
      <c r="U2310" s="11"/>
      <c r="V2310" s="11"/>
      <c r="W2310" s="11"/>
      <c r="Y2310" s="11">
        <v>140.94999999999999</v>
      </c>
      <c r="Z2310" s="11"/>
      <c r="AB2310" s="11">
        <f t="shared" si="112"/>
        <v>103.41</v>
      </c>
      <c r="AC2310" s="204">
        <v>147.71</v>
      </c>
      <c r="AD2310" s="11"/>
      <c r="AE2310" s="4"/>
      <c r="AF2310" s="4"/>
    </row>
    <row r="2311" spans="1:32" x14ac:dyDescent="0.2">
      <c r="A2311" s="51"/>
      <c r="B2311" s="172"/>
      <c r="C2311" s="11" t="s">
        <v>549</v>
      </c>
      <c r="D2311" s="11"/>
      <c r="E2311" s="11" t="s">
        <v>73</v>
      </c>
      <c r="F2311" s="11">
        <v>1499</v>
      </c>
      <c r="G2311" s="11"/>
      <c r="H2311" s="11">
        <f t="shared" si="111"/>
        <v>4.9000000000000004</v>
      </c>
      <c r="I2311" s="11"/>
      <c r="J2311" s="11">
        <v>252.33</v>
      </c>
      <c r="K2311" s="11"/>
      <c r="M2311" s="11">
        <v>1</v>
      </c>
      <c r="N2311" s="64"/>
      <c r="P2311" s="189">
        <f t="shared" si="110"/>
        <v>252.33</v>
      </c>
      <c r="Q2311" s="11"/>
      <c r="R2311" s="11"/>
      <c r="S2311" s="11"/>
      <c r="T2311" s="166">
        <f t="shared" si="109"/>
        <v>1499</v>
      </c>
      <c r="U2311" s="11"/>
      <c r="V2311" s="11"/>
      <c r="W2311" s="11"/>
      <c r="Y2311" s="11">
        <v>252.33</v>
      </c>
      <c r="Z2311" s="11"/>
      <c r="AB2311" s="11">
        <f t="shared" si="112"/>
        <v>185.12</v>
      </c>
      <c r="AC2311" s="204">
        <v>264.43</v>
      </c>
      <c r="AD2311" s="11"/>
      <c r="AE2311" s="4"/>
      <c r="AF2311" s="4"/>
    </row>
    <row r="2312" spans="1:32" x14ac:dyDescent="0.2">
      <c r="A2312" s="51"/>
      <c r="B2312" s="172"/>
      <c r="C2312" s="11" t="s">
        <v>549</v>
      </c>
      <c r="D2312" s="11"/>
      <c r="E2312" s="11" t="s">
        <v>550</v>
      </c>
      <c r="F2312" s="11">
        <v>60855</v>
      </c>
      <c r="G2312" s="11"/>
      <c r="H2312" s="11">
        <f t="shared" si="111"/>
        <v>199.06</v>
      </c>
      <c r="I2312" s="11"/>
      <c r="J2312" s="11">
        <v>10599.829999999998</v>
      </c>
      <c r="K2312" s="11"/>
      <c r="M2312" s="11">
        <v>7</v>
      </c>
      <c r="N2312" s="64"/>
      <c r="P2312" s="189">
        <f t="shared" si="110"/>
        <v>1514.2614285714283</v>
      </c>
      <c r="Q2312" s="11"/>
      <c r="R2312" s="11"/>
      <c r="S2312" s="11"/>
      <c r="T2312" s="166">
        <f t="shared" si="109"/>
        <v>8693.5714285714294</v>
      </c>
      <c r="U2312" s="11"/>
      <c r="V2312" s="11"/>
      <c r="W2312" s="11"/>
      <c r="Y2312" s="11">
        <v>10599.829999999998</v>
      </c>
      <c r="Z2312" s="11"/>
      <c r="AB2312" s="11">
        <f t="shared" si="112"/>
        <v>7776.4</v>
      </c>
      <c r="AC2312" s="204">
        <v>11108.21</v>
      </c>
      <c r="AD2312" s="11"/>
      <c r="AE2312" s="4"/>
      <c r="AF2312" s="4"/>
    </row>
    <row r="2313" spans="1:32" x14ac:dyDescent="0.2">
      <c r="A2313" s="51"/>
      <c r="B2313" s="172"/>
      <c r="C2313" s="11" t="s">
        <v>552</v>
      </c>
      <c r="D2313" s="11"/>
      <c r="E2313" s="11" t="s">
        <v>206</v>
      </c>
      <c r="F2313" s="11">
        <v>2400</v>
      </c>
      <c r="G2313" s="11"/>
      <c r="H2313" s="11">
        <f t="shared" si="111"/>
        <v>7.85</v>
      </c>
      <c r="I2313" s="11"/>
      <c r="J2313" s="11">
        <v>459.71999999999997</v>
      </c>
      <c r="K2313" s="11"/>
      <c r="M2313" s="11">
        <v>8</v>
      </c>
      <c r="N2313" s="64"/>
      <c r="P2313" s="189">
        <f t="shared" si="110"/>
        <v>57.464999999999996</v>
      </c>
      <c r="Q2313" s="11"/>
      <c r="R2313" s="11"/>
      <c r="S2313" s="11"/>
      <c r="T2313" s="166">
        <f t="shared" si="109"/>
        <v>300</v>
      </c>
      <c r="U2313" s="11"/>
      <c r="V2313" s="11"/>
      <c r="W2313" s="11"/>
      <c r="Y2313" s="11">
        <v>459.71999999999997</v>
      </c>
      <c r="Z2313" s="11"/>
      <c r="AB2313" s="11">
        <f t="shared" si="112"/>
        <v>337.27</v>
      </c>
      <c r="AC2313" s="204">
        <v>481.77</v>
      </c>
      <c r="AD2313" s="11"/>
      <c r="AE2313" s="4"/>
      <c r="AF2313" s="4"/>
    </row>
    <row r="2314" spans="1:32" x14ac:dyDescent="0.2">
      <c r="A2314" s="51"/>
      <c r="B2314" s="172"/>
      <c r="C2314" s="11" t="s">
        <v>553</v>
      </c>
      <c r="D2314" s="11"/>
      <c r="E2314" s="11" t="s">
        <v>103</v>
      </c>
      <c r="F2314" s="11">
        <v>71048</v>
      </c>
      <c r="G2314" s="11"/>
      <c r="H2314" s="11">
        <f t="shared" si="111"/>
        <v>232.41</v>
      </c>
      <c r="I2314" s="11"/>
      <c r="J2314" s="11">
        <v>10974.439999999997</v>
      </c>
      <c r="K2314" s="11"/>
      <c r="M2314" s="11">
        <v>45</v>
      </c>
      <c r="N2314" s="64"/>
      <c r="P2314" s="189">
        <f t="shared" si="110"/>
        <v>243.87644444444439</v>
      </c>
      <c r="Q2314" s="11"/>
      <c r="R2314" s="11"/>
      <c r="S2314" s="11"/>
      <c r="T2314" s="166">
        <f t="shared" si="109"/>
        <v>1578.8444444444444</v>
      </c>
      <c r="U2314" s="11"/>
      <c r="V2314" s="11"/>
      <c r="W2314" s="11"/>
      <c r="Y2314" s="11">
        <v>10974.439999999997</v>
      </c>
      <c r="Z2314" s="11"/>
      <c r="AB2314" s="11">
        <f t="shared" si="112"/>
        <v>8051.22</v>
      </c>
      <c r="AC2314" s="204">
        <v>11500.79</v>
      </c>
      <c r="AD2314" s="11"/>
      <c r="AE2314" s="4"/>
      <c r="AF2314" s="4"/>
    </row>
    <row r="2315" spans="1:32" x14ac:dyDescent="0.2">
      <c r="A2315" s="51"/>
      <c r="B2315" s="172"/>
      <c r="C2315" s="11" t="s">
        <v>554</v>
      </c>
      <c r="D2315" s="11"/>
      <c r="E2315" s="11" t="s">
        <v>105</v>
      </c>
      <c r="F2315" s="11">
        <v>245255</v>
      </c>
      <c r="G2315" s="11"/>
      <c r="H2315" s="11">
        <f t="shared" si="111"/>
        <v>802.26</v>
      </c>
      <c r="I2315" s="11"/>
      <c r="J2315" s="11">
        <v>38667.920000000013</v>
      </c>
      <c r="K2315" s="11"/>
      <c r="M2315" s="11">
        <v>25</v>
      </c>
      <c r="N2315" s="64"/>
      <c r="P2315" s="189">
        <f t="shared" si="110"/>
        <v>1546.7168000000006</v>
      </c>
      <c r="Q2315" s="11"/>
      <c r="R2315" s="11"/>
      <c r="S2315" s="11"/>
      <c r="T2315" s="166">
        <f t="shared" si="109"/>
        <v>9810.2000000000007</v>
      </c>
      <c r="U2315" s="11"/>
      <c r="V2315" s="11"/>
      <c r="W2315" s="11"/>
      <c r="Y2315" s="11">
        <v>38667.920000000013</v>
      </c>
      <c r="Z2315" s="11"/>
      <c r="AB2315" s="11">
        <f t="shared" si="112"/>
        <v>28368.11</v>
      </c>
      <c r="AC2315" s="204">
        <v>40522.480000000003</v>
      </c>
      <c r="AD2315" s="11"/>
      <c r="AE2315" s="4"/>
      <c r="AF2315" s="4"/>
    </row>
    <row r="2316" spans="1:32" x14ac:dyDescent="0.2">
      <c r="A2316" s="51"/>
      <c r="B2316" s="172"/>
      <c r="C2316" s="11" t="s">
        <v>555</v>
      </c>
      <c r="D2316" s="11"/>
      <c r="E2316" s="11" t="s">
        <v>190</v>
      </c>
      <c r="F2316" s="11">
        <v>426147</v>
      </c>
      <c r="G2316" s="11"/>
      <c r="H2316" s="11">
        <f t="shared" si="111"/>
        <v>1393.98</v>
      </c>
      <c r="I2316" s="11"/>
      <c r="J2316" s="11">
        <v>42598.290000000023</v>
      </c>
      <c r="K2316" s="11"/>
      <c r="M2316" s="11">
        <v>133</v>
      </c>
      <c r="N2316" s="64"/>
      <c r="P2316" s="189">
        <f t="shared" si="110"/>
        <v>320.2878947368423</v>
      </c>
      <c r="Q2316" s="11"/>
      <c r="R2316" s="11"/>
      <c r="S2316" s="11"/>
      <c r="T2316" s="166">
        <f t="shared" si="109"/>
        <v>3204.1127819548874</v>
      </c>
      <c r="U2316" s="11"/>
      <c r="V2316" s="11"/>
      <c r="W2316" s="11"/>
      <c r="Y2316" s="11">
        <v>42598.290000000023</v>
      </c>
      <c r="Z2316" s="11"/>
      <c r="AB2316" s="11">
        <f t="shared" si="112"/>
        <v>31251.56</v>
      </c>
      <c r="AC2316" s="204">
        <v>44641.36</v>
      </c>
      <c r="AD2316" s="11"/>
      <c r="AE2316" s="4"/>
      <c r="AF2316" s="4"/>
    </row>
    <row r="2317" spans="1:32" x14ac:dyDescent="0.2">
      <c r="A2317" s="51"/>
      <c r="B2317" s="172"/>
      <c r="C2317" s="11" t="s">
        <v>555</v>
      </c>
      <c r="D2317" s="11"/>
      <c r="E2317" s="11" t="s">
        <v>575</v>
      </c>
      <c r="F2317" s="11">
        <v>136</v>
      </c>
      <c r="G2317" s="11"/>
      <c r="H2317" s="11">
        <f t="shared" si="111"/>
        <v>0.44</v>
      </c>
      <c r="I2317" s="11"/>
      <c r="J2317" s="11">
        <v>43.47</v>
      </c>
      <c r="K2317" s="11"/>
      <c r="M2317" s="11">
        <v>1</v>
      </c>
      <c r="N2317" s="64"/>
      <c r="P2317" s="189">
        <f t="shared" si="110"/>
        <v>43.47</v>
      </c>
      <c r="Q2317" s="11"/>
      <c r="R2317" s="11"/>
      <c r="S2317" s="11"/>
      <c r="T2317" s="166">
        <f t="shared" si="109"/>
        <v>136</v>
      </c>
      <c r="U2317" s="11"/>
      <c r="V2317" s="11"/>
      <c r="W2317" s="11"/>
      <c r="Y2317" s="11">
        <v>43.47</v>
      </c>
      <c r="Z2317" s="11"/>
      <c r="AB2317" s="11">
        <f t="shared" si="112"/>
        <v>31.89</v>
      </c>
      <c r="AC2317" s="204">
        <v>45.55</v>
      </c>
      <c r="AD2317" s="11"/>
      <c r="AE2317" s="4"/>
      <c r="AF2317" s="4"/>
    </row>
    <row r="2318" spans="1:32" x14ac:dyDescent="0.2">
      <c r="A2318" s="51"/>
      <c r="B2318" s="172"/>
      <c r="C2318" s="11" t="s">
        <v>556</v>
      </c>
      <c r="D2318" s="11"/>
      <c r="E2318" s="11" t="s">
        <v>105</v>
      </c>
      <c r="F2318" s="11">
        <v>1220</v>
      </c>
      <c r="G2318" s="11"/>
      <c r="H2318" s="11">
        <f t="shared" si="111"/>
        <v>3.99</v>
      </c>
      <c r="I2318" s="11"/>
      <c r="J2318" s="11">
        <v>253.63</v>
      </c>
      <c r="K2318" s="11"/>
      <c r="M2318" s="11">
        <v>1</v>
      </c>
      <c r="N2318" s="64"/>
      <c r="P2318" s="189">
        <f t="shared" si="110"/>
        <v>253.63</v>
      </c>
      <c r="Q2318" s="11"/>
      <c r="R2318" s="11"/>
      <c r="S2318" s="11"/>
      <c r="T2318" s="166">
        <f t="shared" si="109"/>
        <v>1220</v>
      </c>
      <c r="U2318" s="11"/>
      <c r="V2318" s="11"/>
      <c r="W2318" s="11"/>
      <c r="Y2318" s="11">
        <v>253.63</v>
      </c>
      <c r="Z2318" s="11"/>
      <c r="AB2318" s="11">
        <f t="shared" si="112"/>
        <v>186.07</v>
      </c>
      <c r="AC2318" s="204">
        <v>265.79000000000002</v>
      </c>
      <c r="AD2318" s="11"/>
      <c r="AE2318" s="4"/>
      <c r="AF2318" s="4"/>
    </row>
    <row r="2319" spans="1:32" x14ac:dyDescent="0.2">
      <c r="A2319" s="51"/>
      <c r="B2319" s="172"/>
      <c r="C2319" s="11" t="s">
        <v>557</v>
      </c>
      <c r="D2319" s="11"/>
      <c r="E2319" s="11" t="s">
        <v>77</v>
      </c>
      <c r="F2319" s="11">
        <v>109759</v>
      </c>
      <c r="G2319" s="11"/>
      <c r="H2319" s="11">
        <f t="shared" si="111"/>
        <v>359.03</v>
      </c>
      <c r="I2319" s="11"/>
      <c r="J2319" s="11">
        <v>12449.99</v>
      </c>
      <c r="K2319" s="11"/>
      <c r="M2319" s="11">
        <v>7</v>
      </c>
      <c r="N2319" s="64"/>
      <c r="P2319" s="189">
        <f t="shared" si="110"/>
        <v>1778.57</v>
      </c>
      <c r="Q2319" s="11"/>
      <c r="R2319" s="11"/>
      <c r="S2319" s="11"/>
      <c r="T2319" s="166">
        <f t="shared" si="109"/>
        <v>15679.857142857143</v>
      </c>
      <c r="U2319" s="11"/>
      <c r="V2319" s="11"/>
      <c r="W2319" s="11"/>
      <c r="Y2319" s="11">
        <v>12449.99</v>
      </c>
      <c r="Z2319" s="11"/>
      <c r="AB2319" s="11">
        <f t="shared" si="112"/>
        <v>9133.74</v>
      </c>
      <c r="AC2319" s="204">
        <v>13047.11</v>
      </c>
      <c r="AD2319" s="11"/>
      <c r="AE2319" s="4"/>
      <c r="AF2319" s="4"/>
    </row>
    <row r="2320" spans="1:32" x14ac:dyDescent="0.2">
      <c r="A2320" s="51"/>
      <c r="B2320" s="172"/>
      <c r="C2320" s="11" t="s">
        <v>557</v>
      </c>
      <c r="D2320" s="11"/>
      <c r="E2320" s="11" t="s">
        <v>206</v>
      </c>
      <c r="F2320" s="11">
        <v>4045</v>
      </c>
      <c r="G2320" s="11"/>
      <c r="H2320" s="11">
        <f t="shared" si="111"/>
        <v>13.23</v>
      </c>
      <c r="I2320" s="11"/>
      <c r="J2320" s="11">
        <v>740.31000000000006</v>
      </c>
      <c r="K2320" s="11"/>
      <c r="M2320" s="11">
        <v>9</v>
      </c>
      <c r="N2320" s="64"/>
      <c r="P2320" s="189">
        <f t="shared" si="110"/>
        <v>82.256666666666675</v>
      </c>
      <c r="Q2320" s="11"/>
      <c r="R2320" s="11"/>
      <c r="S2320" s="11"/>
      <c r="T2320" s="166">
        <f t="shared" si="109"/>
        <v>449.44444444444446</v>
      </c>
      <c r="U2320" s="11"/>
      <c r="V2320" s="11"/>
      <c r="W2320" s="11"/>
      <c r="Y2320" s="11">
        <v>740.31000000000006</v>
      </c>
      <c r="Z2320" s="11"/>
      <c r="AB2320" s="11">
        <f t="shared" si="112"/>
        <v>543.12</v>
      </c>
      <c r="AC2320" s="204">
        <v>775.82</v>
      </c>
      <c r="AD2320" s="11"/>
      <c r="AE2320" s="4"/>
      <c r="AF2320" s="4"/>
    </row>
    <row r="2321" spans="1:32" x14ac:dyDescent="0.2">
      <c r="A2321" s="51"/>
      <c r="B2321" s="172"/>
      <c r="C2321" s="11" t="s">
        <v>558</v>
      </c>
      <c r="D2321" s="11"/>
      <c r="E2321" s="11" t="s">
        <v>223</v>
      </c>
      <c r="F2321" s="11">
        <v>391929</v>
      </c>
      <c r="G2321" s="11"/>
      <c r="H2321" s="11">
        <f t="shared" si="111"/>
        <v>1282.05</v>
      </c>
      <c r="I2321" s="11"/>
      <c r="J2321" s="11">
        <v>67099.579999999987</v>
      </c>
      <c r="K2321" s="11"/>
      <c r="M2321" s="11">
        <v>158</v>
      </c>
      <c r="N2321" s="64"/>
      <c r="P2321" s="189">
        <f t="shared" si="110"/>
        <v>424.68088607594927</v>
      </c>
      <c r="Q2321" s="11"/>
      <c r="R2321" s="11"/>
      <c r="S2321" s="11"/>
      <c r="T2321" s="166">
        <f t="shared" si="109"/>
        <v>2480.5632911392404</v>
      </c>
      <c r="U2321" s="11"/>
      <c r="V2321" s="11"/>
      <c r="W2321" s="11"/>
      <c r="Y2321" s="11">
        <v>67099.579999999987</v>
      </c>
      <c r="Z2321" s="11"/>
      <c r="AB2321" s="11">
        <f t="shared" si="112"/>
        <v>49226.55</v>
      </c>
      <c r="AC2321" s="204">
        <v>70317.759999999995</v>
      </c>
      <c r="AD2321" s="11"/>
      <c r="AE2321" s="4"/>
      <c r="AF2321" s="4"/>
    </row>
    <row r="2322" spans="1:32" x14ac:dyDescent="0.2">
      <c r="A2322" s="51"/>
      <c r="B2322" s="172"/>
      <c r="C2322" s="11" t="s">
        <v>559</v>
      </c>
      <c r="D2322" s="11"/>
      <c r="E2322" s="11" t="s">
        <v>79</v>
      </c>
      <c r="F2322" s="11">
        <v>14106</v>
      </c>
      <c r="G2322" s="11"/>
      <c r="H2322" s="11">
        <f t="shared" si="111"/>
        <v>46.14</v>
      </c>
      <c r="I2322" s="11"/>
      <c r="J2322" s="11">
        <v>2195.36</v>
      </c>
      <c r="K2322" s="11"/>
      <c r="M2322" s="11">
        <v>15</v>
      </c>
      <c r="N2322" s="64"/>
      <c r="P2322" s="189">
        <f t="shared" si="110"/>
        <v>146.35733333333334</v>
      </c>
      <c r="Q2322" s="11"/>
      <c r="R2322" s="11"/>
      <c r="S2322" s="11"/>
      <c r="T2322" s="166">
        <f t="shared" si="109"/>
        <v>940.4</v>
      </c>
      <c r="U2322" s="11"/>
      <c r="V2322" s="11"/>
      <c r="W2322" s="11"/>
      <c r="Y2322" s="11">
        <v>2195.36</v>
      </c>
      <c r="Z2322" s="11"/>
      <c r="AB2322" s="11">
        <f t="shared" si="112"/>
        <v>1610.59</v>
      </c>
      <c r="AC2322" s="204">
        <v>2300.65</v>
      </c>
      <c r="AD2322" s="11"/>
      <c r="AE2322" s="4"/>
      <c r="AF2322" s="4"/>
    </row>
    <row r="2323" spans="1:32" x14ac:dyDescent="0.2">
      <c r="A2323" s="51"/>
      <c r="B2323" s="172"/>
      <c r="C2323" s="11" t="s">
        <v>560</v>
      </c>
      <c r="D2323" s="11"/>
      <c r="E2323" s="11" t="s">
        <v>98</v>
      </c>
      <c r="F2323" s="11">
        <v>731916</v>
      </c>
      <c r="G2323" s="11"/>
      <c r="H2323" s="11">
        <f t="shared" si="111"/>
        <v>2394.1799999999998</v>
      </c>
      <c r="I2323" s="11"/>
      <c r="J2323" s="11">
        <v>59468.570000000014</v>
      </c>
      <c r="K2323" s="11"/>
      <c r="M2323" s="11">
        <v>83</v>
      </c>
      <c r="N2323" s="64"/>
      <c r="P2323" s="189">
        <f t="shared" si="110"/>
        <v>716.48879518072306</v>
      </c>
      <c r="Q2323" s="11"/>
      <c r="R2323" s="11"/>
      <c r="S2323" s="11"/>
      <c r="T2323" s="166">
        <f t="shared" si="109"/>
        <v>8818.2650602409631</v>
      </c>
      <c r="U2323" s="11"/>
      <c r="V2323" s="11"/>
      <c r="W2323" s="11"/>
      <c r="Y2323" s="11">
        <v>59468.570000000014</v>
      </c>
      <c r="Z2323" s="11"/>
      <c r="AB2323" s="11">
        <f t="shared" si="112"/>
        <v>43628.18</v>
      </c>
      <c r="AC2323" s="204">
        <v>62320.76</v>
      </c>
      <c r="AD2323" s="11"/>
      <c r="AE2323" s="4"/>
      <c r="AF2323" s="4"/>
    </row>
    <row r="2324" spans="1:32" x14ac:dyDescent="0.2">
      <c r="A2324" s="51"/>
      <c r="B2324" s="172"/>
      <c r="C2324" s="11" t="s">
        <v>560</v>
      </c>
      <c r="D2324" s="11"/>
      <c r="E2324" s="11" t="s">
        <v>75</v>
      </c>
      <c r="F2324" s="11">
        <v>10475</v>
      </c>
      <c r="G2324" s="11"/>
      <c r="H2324" s="11">
        <f t="shared" si="111"/>
        <v>34.26</v>
      </c>
      <c r="I2324" s="11"/>
      <c r="J2324" s="11">
        <v>1783.1599999999999</v>
      </c>
      <c r="K2324" s="11"/>
      <c r="M2324" s="11">
        <v>2</v>
      </c>
      <c r="N2324" s="64"/>
      <c r="P2324" s="189">
        <f t="shared" si="110"/>
        <v>891.57999999999993</v>
      </c>
      <c r="Q2324" s="11"/>
      <c r="R2324" s="11"/>
      <c r="S2324" s="11"/>
      <c r="T2324" s="166">
        <f t="shared" si="109"/>
        <v>5237.5</v>
      </c>
      <c r="U2324" s="11"/>
      <c r="V2324" s="11"/>
      <c r="W2324" s="11"/>
      <c r="Y2324" s="11">
        <v>1783.1599999999999</v>
      </c>
      <c r="Z2324" s="11"/>
      <c r="AB2324" s="11">
        <f t="shared" si="112"/>
        <v>1308.19</v>
      </c>
      <c r="AC2324" s="204">
        <v>1868.68</v>
      </c>
      <c r="AD2324" s="11"/>
      <c r="AE2324" s="4"/>
      <c r="AF2324" s="4"/>
    </row>
    <row r="2325" spans="1:32" x14ac:dyDescent="0.2">
      <c r="A2325" s="51"/>
      <c r="B2325" s="172"/>
      <c r="C2325" s="11" t="s">
        <v>561</v>
      </c>
      <c r="D2325" s="11"/>
      <c r="E2325" s="11" t="s">
        <v>66</v>
      </c>
      <c r="F2325" s="11">
        <v>774</v>
      </c>
      <c r="G2325" s="11"/>
      <c r="H2325" s="11">
        <f t="shared" si="111"/>
        <v>2.5299999999999998</v>
      </c>
      <c r="I2325" s="11"/>
      <c r="J2325" s="11">
        <v>86.639999999999986</v>
      </c>
      <c r="K2325" s="11"/>
      <c r="M2325" s="11">
        <v>3</v>
      </c>
      <c r="N2325" s="64"/>
      <c r="P2325" s="189">
        <f t="shared" si="110"/>
        <v>28.879999999999995</v>
      </c>
      <c r="Q2325" s="11"/>
      <c r="R2325" s="11"/>
      <c r="S2325" s="11"/>
      <c r="T2325" s="166">
        <f t="shared" si="109"/>
        <v>258</v>
      </c>
      <c r="U2325" s="11"/>
      <c r="V2325" s="11"/>
      <c r="W2325" s="11"/>
      <c r="Y2325" s="11">
        <v>86.639999999999986</v>
      </c>
      <c r="Z2325" s="11"/>
      <c r="AB2325" s="11">
        <f t="shared" si="112"/>
        <v>63.56</v>
      </c>
      <c r="AC2325" s="204">
        <v>90.8</v>
      </c>
      <c r="AD2325" s="11"/>
      <c r="AE2325" s="4"/>
      <c r="AF2325" s="4"/>
    </row>
    <row r="2326" spans="1:32" x14ac:dyDescent="0.2">
      <c r="A2326" s="51"/>
      <c r="B2326" s="172"/>
      <c r="C2326" s="11" t="s">
        <v>561</v>
      </c>
      <c r="D2326" s="11"/>
      <c r="E2326" s="11" t="s">
        <v>70</v>
      </c>
      <c r="F2326" s="11">
        <v>801</v>
      </c>
      <c r="G2326" s="11"/>
      <c r="H2326" s="11">
        <f t="shared" si="111"/>
        <v>2.62</v>
      </c>
      <c r="I2326" s="11"/>
      <c r="J2326" s="11">
        <v>136.47</v>
      </c>
      <c r="K2326" s="11"/>
      <c r="M2326" s="11">
        <v>1</v>
      </c>
      <c r="N2326" s="64"/>
      <c r="P2326" s="189">
        <f t="shared" si="110"/>
        <v>136.47</v>
      </c>
      <c r="Q2326" s="11"/>
      <c r="R2326" s="11"/>
      <c r="S2326" s="11"/>
      <c r="T2326" s="166">
        <f t="shared" si="109"/>
        <v>801</v>
      </c>
      <c r="U2326" s="11"/>
      <c r="V2326" s="11"/>
      <c r="W2326" s="11"/>
      <c r="Y2326" s="11">
        <v>136.47</v>
      </c>
      <c r="Z2326" s="11"/>
      <c r="AB2326" s="11">
        <f t="shared" si="112"/>
        <v>100.12</v>
      </c>
      <c r="AC2326" s="204">
        <v>143.02000000000001</v>
      </c>
      <c r="AD2326" s="11"/>
      <c r="AE2326" s="4"/>
      <c r="AF2326" s="4"/>
    </row>
    <row r="2327" spans="1:32" x14ac:dyDescent="0.2">
      <c r="A2327" s="51"/>
      <c r="B2327" s="172"/>
      <c r="C2327" s="11" t="s">
        <v>561</v>
      </c>
      <c r="D2327" s="11"/>
      <c r="E2327" s="11" t="s">
        <v>73</v>
      </c>
      <c r="F2327" s="11">
        <v>1938169</v>
      </c>
      <c r="G2327" s="11"/>
      <c r="H2327" s="11">
        <f t="shared" si="111"/>
        <v>6339.98</v>
      </c>
      <c r="I2327" s="11"/>
      <c r="J2327" s="11">
        <v>280263.28000000038</v>
      </c>
      <c r="K2327" s="11"/>
      <c r="M2327" s="11">
        <v>619</v>
      </c>
      <c r="N2327" s="64"/>
      <c r="P2327" s="189">
        <f t="shared" si="110"/>
        <v>452.76781906300545</v>
      </c>
      <c r="Q2327" s="11"/>
      <c r="R2327" s="11"/>
      <c r="S2327" s="11"/>
      <c r="T2327" s="166">
        <f t="shared" si="109"/>
        <v>3131.129240710824</v>
      </c>
      <c r="U2327" s="11"/>
      <c r="V2327" s="11"/>
      <c r="W2327" s="11"/>
      <c r="Y2327" s="11">
        <v>280263.28000000038</v>
      </c>
      <c r="Z2327" s="11"/>
      <c r="AB2327" s="11">
        <f t="shared" si="112"/>
        <v>205610.73</v>
      </c>
      <c r="AC2327" s="204">
        <v>293705.07</v>
      </c>
      <c r="AD2327" s="11"/>
      <c r="AE2327" s="4"/>
      <c r="AF2327" s="4"/>
    </row>
    <row r="2328" spans="1:32" x14ac:dyDescent="0.2">
      <c r="A2328" s="51"/>
      <c r="B2328" s="172"/>
      <c r="C2328" s="11" t="s">
        <v>562</v>
      </c>
      <c r="D2328" s="11"/>
      <c r="E2328" s="11" t="s">
        <v>61</v>
      </c>
      <c r="F2328" s="11">
        <v>226406</v>
      </c>
      <c r="G2328" s="11"/>
      <c r="H2328" s="11">
        <f t="shared" si="111"/>
        <v>740.6</v>
      </c>
      <c r="I2328" s="11"/>
      <c r="J2328" s="11">
        <v>39329.70999999997</v>
      </c>
      <c r="K2328" s="11"/>
      <c r="M2328" s="11">
        <v>186</v>
      </c>
      <c r="N2328" s="64"/>
      <c r="P2328" s="189">
        <f t="shared" si="110"/>
        <v>211.45005376344071</v>
      </c>
      <c r="Q2328" s="11"/>
      <c r="R2328" s="11"/>
      <c r="S2328" s="11"/>
      <c r="T2328" s="166">
        <f t="shared" si="109"/>
        <v>1217.236559139785</v>
      </c>
      <c r="U2328" s="11"/>
      <c r="V2328" s="11"/>
      <c r="W2328" s="11"/>
      <c r="Y2328" s="11">
        <v>39329.70999999997</v>
      </c>
      <c r="Z2328" s="11"/>
      <c r="AB2328" s="11">
        <f t="shared" si="112"/>
        <v>28853.62</v>
      </c>
      <c r="AC2328" s="204">
        <v>41216.01</v>
      </c>
      <c r="AD2328" s="11"/>
      <c r="AE2328" s="4"/>
      <c r="AF2328" s="4"/>
    </row>
    <row r="2329" spans="1:32" x14ac:dyDescent="0.2">
      <c r="A2329" s="51"/>
      <c r="B2329" s="172"/>
      <c r="C2329" s="11" t="s">
        <v>563</v>
      </c>
      <c r="D2329" s="11"/>
      <c r="E2329" s="11" t="s">
        <v>84</v>
      </c>
      <c r="F2329" s="11">
        <v>227818</v>
      </c>
      <c r="G2329" s="11"/>
      <c r="H2329" s="11">
        <f t="shared" si="111"/>
        <v>745.22</v>
      </c>
      <c r="I2329" s="11"/>
      <c r="J2329" s="11">
        <v>36337.750000000007</v>
      </c>
      <c r="K2329" s="11"/>
      <c r="M2329" s="11">
        <v>255</v>
      </c>
      <c r="N2329" s="64"/>
      <c r="P2329" s="189">
        <f t="shared" si="110"/>
        <v>142.50098039215689</v>
      </c>
      <c r="Q2329" s="11"/>
      <c r="R2329" s="11"/>
      <c r="S2329" s="11"/>
      <c r="T2329" s="166">
        <f t="shared" si="109"/>
        <v>893.40392156862742</v>
      </c>
      <c r="U2329" s="11"/>
      <c r="V2329" s="11"/>
      <c r="W2329" s="11"/>
      <c r="Y2329" s="11">
        <v>36337.750000000007</v>
      </c>
      <c r="Z2329" s="11"/>
      <c r="AB2329" s="11">
        <f t="shared" si="112"/>
        <v>26658.62</v>
      </c>
      <c r="AC2329" s="204">
        <v>38080.559999999998</v>
      </c>
      <c r="AD2329" s="11"/>
      <c r="AE2329" s="4"/>
      <c r="AF2329" s="4"/>
    </row>
    <row r="2330" spans="1:32" x14ac:dyDescent="0.2">
      <c r="A2330" s="51"/>
      <c r="B2330" s="172"/>
      <c r="C2330" s="11" t="s">
        <v>565</v>
      </c>
      <c r="D2330" s="11"/>
      <c r="E2330" s="11" t="s">
        <v>332</v>
      </c>
      <c r="F2330" s="11">
        <v>79802</v>
      </c>
      <c r="G2330" s="11"/>
      <c r="H2330" s="11">
        <f t="shared" si="111"/>
        <v>261.04000000000002</v>
      </c>
      <c r="I2330" s="11"/>
      <c r="J2330" s="11">
        <v>9219.7499999999982</v>
      </c>
      <c r="K2330" s="11"/>
      <c r="M2330" s="11">
        <v>36</v>
      </c>
      <c r="N2330" s="64"/>
      <c r="P2330" s="189">
        <f t="shared" si="110"/>
        <v>256.10416666666663</v>
      </c>
      <c r="Q2330" s="11"/>
      <c r="R2330" s="11"/>
      <c r="S2330" s="11"/>
      <c r="T2330" s="166">
        <f t="shared" si="109"/>
        <v>2216.7222222222222</v>
      </c>
      <c r="U2330" s="11"/>
      <c r="V2330" s="11"/>
      <c r="W2330" s="11"/>
      <c r="Y2330" s="11">
        <v>9219.7499999999982</v>
      </c>
      <c r="Z2330" s="11"/>
      <c r="AB2330" s="11">
        <f t="shared" si="112"/>
        <v>6763.92</v>
      </c>
      <c r="AC2330" s="204">
        <v>9661.94</v>
      </c>
      <c r="AD2330" s="11"/>
      <c r="AE2330" s="4"/>
      <c r="AF2330" s="4"/>
    </row>
    <row r="2331" spans="1:32" x14ac:dyDescent="0.2">
      <c r="A2331" s="51"/>
      <c r="B2331" s="172"/>
      <c r="C2331" s="11" t="s">
        <v>566</v>
      </c>
      <c r="D2331" s="11"/>
      <c r="E2331" s="11" t="s">
        <v>163</v>
      </c>
      <c r="F2331" s="11">
        <v>38692</v>
      </c>
      <c r="G2331" s="11"/>
      <c r="H2331" s="11">
        <f t="shared" si="111"/>
        <v>126.57</v>
      </c>
      <c r="I2331" s="11"/>
      <c r="J2331" s="11">
        <v>7648.4200000000019</v>
      </c>
      <c r="K2331" s="11"/>
      <c r="M2331" s="11">
        <v>38</v>
      </c>
      <c r="N2331" s="64"/>
      <c r="P2331" s="189">
        <f t="shared" si="110"/>
        <v>201.27421052631584</v>
      </c>
      <c r="Q2331" s="11"/>
      <c r="R2331" s="11"/>
      <c r="S2331" s="11"/>
      <c r="T2331" s="166">
        <f t="shared" si="109"/>
        <v>1018.2105263157895</v>
      </c>
      <c r="U2331" s="11"/>
      <c r="V2331" s="11"/>
      <c r="W2331" s="11"/>
      <c r="Y2331" s="11">
        <v>7648.4200000000019</v>
      </c>
      <c r="Z2331" s="11"/>
      <c r="AB2331" s="11">
        <f t="shared" si="112"/>
        <v>5611.14</v>
      </c>
      <c r="AC2331" s="204">
        <v>8015.25</v>
      </c>
      <c r="AD2331" s="11"/>
      <c r="AE2331" s="4"/>
      <c r="AF2331" s="4"/>
    </row>
    <row r="2332" spans="1:32" x14ac:dyDescent="0.2">
      <c r="A2332" s="51"/>
      <c r="B2332" s="172"/>
      <c r="C2332" s="11" t="s">
        <v>567</v>
      </c>
      <c r="D2332" s="11"/>
      <c r="E2332" s="11" t="s">
        <v>117</v>
      </c>
      <c r="F2332" s="11">
        <v>75023</v>
      </c>
      <c r="G2332" s="11"/>
      <c r="H2332" s="11">
        <f t="shared" si="111"/>
        <v>245.41</v>
      </c>
      <c r="I2332" s="11"/>
      <c r="J2332" s="11">
        <v>13592.589999999997</v>
      </c>
      <c r="K2332" s="11"/>
      <c r="M2332" s="11">
        <v>113</v>
      </c>
      <c r="N2332" s="64"/>
      <c r="P2332" s="189">
        <f t="shared" si="110"/>
        <v>120.28840707964599</v>
      </c>
      <c r="Q2332" s="11"/>
      <c r="R2332" s="11"/>
      <c r="S2332" s="11"/>
      <c r="T2332" s="166">
        <f t="shared" si="109"/>
        <v>663.92035398230087</v>
      </c>
      <c r="U2332" s="11"/>
      <c r="V2332" s="11"/>
      <c r="W2332" s="11"/>
      <c r="Y2332" s="11">
        <v>13592.589999999997</v>
      </c>
      <c r="Z2332" s="11"/>
      <c r="AB2332" s="11">
        <f t="shared" si="112"/>
        <v>9971.99</v>
      </c>
      <c r="AC2332" s="204">
        <v>14244.51</v>
      </c>
      <c r="AD2332" s="11"/>
      <c r="AE2332" s="4"/>
      <c r="AF2332" s="4"/>
    </row>
    <row r="2333" spans="1:32" x14ac:dyDescent="0.2">
      <c r="A2333" s="51"/>
      <c r="B2333" s="172"/>
      <c r="C2333" s="11" t="s">
        <v>568</v>
      </c>
      <c r="D2333" s="11"/>
      <c r="E2333" s="11" t="s">
        <v>569</v>
      </c>
      <c r="F2333" s="11">
        <v>61831</v>
      </c>
      <c r="G2333" s="11"/>
      <c r="H2333" s="11">
        <f t="shared" si="111"/>
        <v>202.26</v>
      </c>
      <c r="I2333" s="11"/>
      <c r="J2333" s="11">
        <v>10368.619999999999</v>
      </c>
      <c r="K2333" s="11"/>
      <c r="M2333" s="11">
        <v>29</v>
      </c>
      <c r="N2333" s="64"/>
      <c r="P2333" s="189">
        <f t="shared" si="110"/>
        <v>357.53862068965515</v>
      </c>
      <c r="Q2333" s="11"/>
      <c r="R2333" s="11"/>
      <c r="S2333" s="11"/>
      <c r="T2333" s="166">
        <f t="shared" si="109"/>
        <v>2132.1034482758619</v>
      </c>
      <c r="U2333" s="11"/>
      <c r="V2333" s="11"/>
      <c r="W2333" s="11"/>
      <c r="Y2333" s="11">
        <v>10368.619999999999</v>
      </c>
      <c r="Z2333" s="11"/>
      <c r="AB2333" s="11">
        <f t="shared" si="112"/>
        <v>7606.77</v>
      </c>
      <c r="AC2333" s="204">
        <v>10865.91</v>
      </c>
      <c r="AD2333" s="11"/>
      <c r="AE2333" s="4"/>
      <c r="AF2333" s="4"/>
    </row>
    <row r="2334" spans="1:32" x14ac:dyDescent="0.2">
      <c r="A2334" s="51"/>
      <c r="B2334" s="172"/>
      <c r="C2334" s="11" t="s">
        <v>570</v>
      </c>
      <c r="D2334" s="11"/>
      <c r="E2334" s="11" t="s">
        <v>163</v>
      </c>
      <c r="F2334" s="11">
        <v>3052320</v>
      </c>
      <c r="G2334" s="11"/>
      <c r="H2334" s="11">
        <f t="shared" si="111"/>
        <v>9984.5</v>
      </c>
      <c r="I2334" s="11"/>
      <c r="J2334" s="11">
        <v>442868.82000000088</v>
      </c>
      <c r="K2334" s="11"/>
      <c r="M2334" s="11">
        <v>1633</v>
      </c>
      <c r="N2334" s="64"/>
      <c r="P2334" s="189">
        <f t="shared" si="110"/>
        <v>271.19952235150083</v>
      </c>
      <c r="Q2334" s="11"/>
      <c r="R2334" s="11"/>
      <c r="S2334" s="11"/>
      <c r="T2334" s="166">
        <f t="shared" si="109"/>
        <v>1869.1488058787509</v>
      </c>
      <c r="U2334" s="11"/>
      <c r="V2334" s="11"/>
      <c r="W2334" s="11"/>
      <c r="Y2334" s="11">
        <v>442868.82000000088</v>
      </c>
      <c r="Z2334" s="11"/>
      <c r="AB2334" s="11">
        <f t="shared" si="112"/>
        <v>324903.71000000002</v>
      </c>
      <c r="AC2334" s="204">
        <v>464109.39</v>
      </c>
      <c r="AD2334" s="11"/>
      <c r="AE2334" s="4"/>
      <c r="AF2334" s="4"/>
    </row>
    <row r="2335" spans="1:32" x14ac:dyDescent="0.2">
      <c r="A2335" s="51"/>
      <c r="B2335" s="172"/>
      <c r="C2335" s="11" t="s">
        <v>571</v>
      </c>
      <c r="D2335" s="11"/>
      <c r="E2335" s="11" t="s">
        <v>163</v>
      </c>
      <c r="F2335" s="11">
        <v>1109263</v>
      </c>
      <c r="G2335" s="11"/>
      <c r="H2335" s="11">
        <f t="shared" si="111"/>
        <v>3628.53</v>
      </c>
      <c r="I2335" s="11"/>
      <c r="J2335" s="11">
        <v>166919.95000000019</v>
      </c>
      <c r="K2335" s="11"/>
      <c r="M2335" s="11">
        <v>558</v>
      </c>
      <c r="N2335" s="64"/>
      <c r="P2335" s="189">
        <f t="shared" si="110"/>
        <v>299.1396953405021</v>
      </c>
      <c r="Q2335" s="11"/>
      <c r="R2335" s="11"/>
      <c r="S2335" s="11"/>
      <c r="T2335" s="166">
        <f t="shared" si="109"/>
        <v>1987.926523297491</v>
      </c>
      <c r="U2335" s="11"/>
      <c r="V2335" s="11"/>
      <c r="W2335" s="11"/>
      <c r="Y2335" s="11">
        <v>166919.95000000019</v>
      </c>
      <c r="Z2335" s="11"/>
      <c r="AB2335" s="11">
        <f t="shared" si="112"/>
        <v>122458.18</v>
      </c>
      <c r="AC2335" s="204">
        <v>174925.65</v>
      </c>
      <c r="AD2335" s="11"/>
      <c r="AE2335" s="4"/>
      <c r="AF2335" s="4"/>
    </row>
    <row r="2336" spans="1:32" x14ac:dyDescent="0.2">
      <c r="A2336" s="51"/>
      <c r="B2336" s="172"/>
      <c r="C2336" s="11" t="s">
        <v>572</v>
      </c>
      <c r="D2336" s="11"/>
      <c r="E2336" s="11" t="s">
        <v>175</v>
      </c>
      <c r="F2336" s="11">
        <v>5800252</v>
      </c>
      <c r="G2336" s="11"/>
      <c r="H2336" s="11">
        <f t="shared" si="111"/>
        <v>18973.310000000001</v>
      </c>
      <c r="I2336" s="11"/>
      <c r="J2336" s="11">
        <v>710126.68000000075</v>
      </c>
      <c r="K2336" s="11"/>
      <c r="M2336" s="11">
        <v>1459</v>
      </c>
      <c r="N2336" s="64"/>
      <c r="P2336" s="189">
        <f t="shared" si="110"/>
        <v>486.72150788211155</v>
      </c>
      <c r="Q2336" s="11"/>
      <c r="R2336" s="11"/>
      <c r="S2336" s="11"/>
      <c r="T2336" s="166">
        <f t="shared" si="109"/>
        <v>3975.4982864976009</v>
      </c>
      <c r="U2336" s="11"/>
      <c r="V2336" s="11"/>
      <c r="W2336" s="11"/>
      <c r="Y2336" s="11">
        <v>710126.68000000075</v>
      </c>
      <c r="Z2336" s="11"/>
      <c r="AB2336" s="11">
        <f t="shared" si="112"/>
        <v>520973.21</v>
      </c>
      <c r="AC2336" s="204">
        <v>744185.28</v>
      </c>
      <c r="AD2336" s="11"/>
      <c r="AE2336" s="4"/>
      <c r="AF2336" s="4"/>
    </row>
    <row r="2337" spans="1:32" x14ac:dyDescent="0.2">
      <c r="A2337" s="51"/>
      <c r="B2337" s="172"/>
      <c r="C2337" s="11" t="s">
        <v>572</v>
      </c>
      <c r="D2337" s="11"/>
      <c r="E2337" s="11" t="s">
        <v>105</v>
      </c>
      <c r="F2337" s="11">
        <v>81</v>
      </c>
      <c r="G2337" s="11"/>
      <c r="H2337" s="11">
        <f t="shared" si="111"/>
        <v>0.26</v>
      </c>
      <c r="I2337" s="11"/>
      <c r="J2337" s="11">
        <v>40.049999999999997</v>
      </c>
      <c r="K2337" s="11"/>
      <c r="M2337" s="11">
        <v>1</v>
      </c>
      <c r="N2337" s="64"/>
      <c r="P2337" s="189">
        <f t="shared" si="110"/>
        <v>40.049999999999997</v>
      </c>
      <c r="Q2337" s="11"/>
      <c r="R2337" s="11"/>
      <c r="S2337" s="11"/>
      <c r="T2337" s="166">
        <f t="shared" si="109"/>
        <v>81</v>
      </c>
      <c r="U2337" s="11"/>
      <c r="V2337" s="11"/>
      <c r="W2337" s="11"/>
      <c r="Y2337" s="11">
        <v>40.049999999999997</v>
      </c>
      <c r="Z2337" s="11"/>
      <c r="AB2337" s="11">
        <f t="shared" si="112"/>
        <v>29.38</v>
      </c>
      <c r="AC2337" s="204">
        <v>41.97</v>
      </c>
      <c r="AD2337" s="11"/>
      <c r="AE2337" s="4"/>
      <c r="AF2337" s="4"/>
    </row>
    <row r="2338" spans="1:32" x14ac:dyDescent="0.2">
      <c r="A2338" s="51"/>
      <c r="B2338" s="172"/>
      <c r="C2338" s="11" t="s">
        <v>572</v>
      </c>
      <c r="D2338" s="11"/>
      <c r="E2338" s="11" t="s">
        <v>66</v>
      </c>
      <c r="F2338" s="11">
        <v>382734</v>
      </c>
      <c r="G2338" s="11"/>
      <c r="H2338" s="11">
        <f t="shared" si="111"/>
        <v>1251.97</v>
      </c>
      <c r="I2338" s="11"/>
      <c r="J2338" s="11">
        <v>61199.03</v>
      </c>
      <c r="K2338" s="11"/>
      <c r="M2338" s="11">
        <v>12</v>
      </c>
      <c r="N2338" s="64"/>
      <c r="P2338" s="189">
        <f t="shared" si="110"/>
        <v>5099.9191666666666</v>
      </c>
      <c r="Q2338" s="11"/>
      <c r="R2338" s="11"/>
      <c r="S2338" s="11"/>
      <c r="T2338" s="166">
        <f t="shared" si="109"/>
        <v>31894.5</v>
      </c>
      <c r="U2338" s="11"/>
      <c r="V2338" s="11"/>
      <c r="W2338" s="11"/>
      <c r="Y2338" s="11">
        <v>61199.03</v>
      </c>
      <c r="Z2338" s="11"/>
      <c r="AB2338" s="11">
        <f t="shared" si="112"/>
        <v>44897.7</v>
      </c>
      <c r="AC2338" s="204">
        <v>64134.22</v>
      </c>
      <c r="AD2338" s="11"/>
      <c r="AE2338" s="4"/>
      <c r="AF2338" s="4"/>
    </row>
    <row r="2339" spans="1:32" x14ac:dyDescent="0.2">
      <c r="A2339" s="51"/>
      <c r="B2339" s="172"/>
      <c r="C2339" s="11" t="s">
        <v>573</v>
      </c>
      <c r="D2339" s="11"/>
      <c r="E2339" s="11" t="s">
        <v>283</v>
      </c>
      <c r="F2339" s="11">
        <v>9618</v>
      </c>
      <c r="G2339" s="11"/>
      <c r="H2339" s="11">
        <f t="shared" si="111"/>
        <v>31.46</v>
      </c>
      <c r="I2339" s="11"/>
      <c r="J2339" s="11">
        <v>2373.9099999999989</v>
      </c>
      <c r="K2339" s="11"/>
      <c r="M2339" s="11">
        <v>41</v>
      </c>
      <c r="N2339" s="64"/>
      <c r="P2339" s="189">
        <f t="shared" si="110"/>
        <v>57.900243902439001</v>
      </c>
      <c r="Q2339" s="11"/>
      <c r="R2339" s="11"/>
      <c r="S2339" s="11"/>
      <c r="T2339" s="166">
        <f t="shared" si="109"/>
        <v>234.58536585365854</v>
      </c>
      <c r="U2339" s="11"/>
      <c r="V2339" s="11"/>
      <c r="W2339" s="11"/>
      <c r="Y2339" s="11">
        <v>2373.9099999999989</v>
      </c>
      <c r="Z2339" s="11"/>
      <c r="AB2339" s="11">
        <f t="shared" si="112"/>
        <v>1741.58</v>
      </c>
      <c r="AC2339" s="204">
        <v>2487.77</v>
      </c>
      <c r="AD2339" s="11"/>
      <c r="AE2339" s="4"/>
      <c r="AF2339" s="4"/>
    </row>
    <row r="2340" spans="1:32" x14ac:dyDescent="0.2">
      <c r="A2340" s="51"/>
      <c r="B2340" s="172"/>
      <c r="C2340" s="11" t="s">
        <v>574</v>
      </c>
      <c r="D2340" s="11"/>
      <c r="E2340" s="11" t="s">
        <v>66</v>
      </c>
      <c r="F2340" s="11">
        <v>418</v>
      </c>
      <c r="G2340" s="11"/>
      <c r="H2340" s="11">
        <f t="shared" si="111"/>
        <v>1.37</v>
      </c>
      <c r="I2340" s="11"/>
      <c r="J2340" s="11">
        <v>45.230000000000004</v>
      </c>
      <c r="K2340" s="11"/>
      <c r="M2340" s="11">
        <v>2</v>
      </c>
      <c r="N2340" s="64"/>
      <c r="P2340" s="189">
        <f t="shared" si="110"/>
        <v>22.615000000000002</v>
      </c>
      <c r="Q2340" s="11"/>
      <c r="R2340" s="11"/>
      <c r="S2340" s="11"/>
      <c r="T2340" s="166">
        <f t="shared" si="109"/>
        <v>209</v>
      </c>
      <c r="U2340" s="11"/>
      <c r="V2340" s="11"/>
      <c r="W2340" s="11"/>
      <c r="Y2340" s="11">
        <v>45.230000000000004</v>
      </c>
      <c r="Z2340" s="11"/>
      <c r="AB2340" s="11">
        <f t="shared" si="112"/>
        <v>33.18</v>
      </c>
      <c r="AC2340" s="204">
        <v>47.4</v>
      </c>
      <c r="AD2340" s="11"/>
      <c r="AE2340" s="4"/>
      <c r="AF2340" s="4"/>
    </row>
    <row r="2341" spans="1:32" x14ac:dyDescent="0.2">
      <c r="A2341" s="51"/>
      <c r="B2341" s="172"/>
      <c r="C2341" s="11" t="s">
        <v>574</v>
      </c>
      <c r="D2341" s="11"/>
      <c r="E2341" s="11" t="s">
        <v>77</v>
      </c>
      <c r="F2341" s="11">
        <v>599</v>
      </c>
      <c r="G2341" s="11"/>
      <c r="H2341" s="11">
        <f t="shared" si="111"/>
        <v>1.96</v>
      </c>
      <c r="I2341" s="11"/>
      <c r="J2341" s="11">
        <v>233.21</v>
      </c>
      <c r="K2341" s="11"/>
      <c r="M2341" s="11">
        <v>1</v>
      </c>
      <c r="N2341" s="64"/>
      <c r="P2341" s="189">
        <f t="shared" si="110"/>
        <v>233.21</v>
      </c>
      <c r="Q2341" s="11"/>
      <c r="R2341" s="11"/>
      <c r="S2341" s="11"/>
      <c r="T2341" s="166">
        <f t="shared" si="109"/>
        <v>599</v>
      </c>
      <c r="U2341" s="11"/>
      <c r="V2341" s="11"/>
      <c r="W2341" s="11"/>
      <c r="Y2341" s="11">
        <v>233.21</v>
      </c>
      <c r="Z2341" s="11"/>
      <c r="AB2341" s="11">
        <f t="shared" si="112"/>
        <v>171.09</v>
      </c>
      <c r="AC2341" s="204">
        <v>244.4</v>
      </c>
      <c r="AD2341" s="11"/>
      <c r="AE2341" s="4"/>
      <c r="AF2341" s="4"/>
    </row>
    <row r="2342" spans="1:32" x14ac:dyDescent="0.2">
      <c r="A2342" s="51"/>
      <c r="B2342" s="172"/>
      <c r="C2342" s="11" t="s">
        <v>574</v>
      </c>
      <c r="D2342" s="11"/>
      <c r="E2342" s="11" t="s">
        <v>190</v>
      </c>
      <c r="F2342" s="11">
        <v>839</v>
      </c>
      <c r="G2342" s="11"/>
      <c r="H2342" s="11">
        <f t="shared" si="111"/>
        <v>2.74</v>
      </c>
      <c r="I2342" s="11"/>
      <c r="J2342" s="11">
        <v>134.71</v>
      </c>
      <c r="K2342" s="11"/>
      <c r="M2342" s="11">
        <v>1</v>
      </c>
      <c r="N2342" s="64"/>
      <c r="P2342" s="189">
        <f t="shared" si="110"/>
        <v>134.71</v>
      </c>
      <c r="Q2342" s="11"/>
      <c r="R2342" s="11"/>
      <c r="S2342" s="11"/>
      <c r="T2342" s="166">
        <f t="shared" si="109"/>
        <v>839</v>
      </c>
      <c r="U2342" s="11"/>
      <c r="V2342" s="11"/>
      <c r="W2342" s="11"/>
      <c r="Y2342" s="11">
        <v>134.71</v>
      </c>
      <c r="Z2342" s="11"/>
      <c r="AB2342" s="11">
        <f t="shared" si="112"/>
        <v>98.83</v>
      </c>
      <c r="AC2342" s="204">
        <v>141.16999999999999</v>
      </c>
      <c r="AD2342" s="11"/>
      <c r="AE2342" s="4"/>
      <c r="AF2342" s="4"/>
    </row>
    <row r="2343" spans="1:32" x14ac:dyDescent="0.2">
      <c r="A2343" s="51"/>
      <c r="B2343" s="172"/>
      <c r="C2343" s="11" t="s">
        <v>574</v>
      </c>
      <c r="D2343" s="11"/>
      <c r="E2343" s="11" t="s">
        <v>575</v>
      </c>
      <c r="F2343" s="11">
        <v>906166</v>
      </c>
      <c r="G2343" s="11"/>
      <c r="H2343" s="11">
        <f t="shared" si="111"/>
        <v>2964.18</v>
      </c>
      <c r="I2343" s="11"/>
      <c r="J2343" s="11">
        <v>100166.29000000001</v>
      </c>
      <c r="K2343" s="11"/>
      <c r="M2343" s="11">
        <v>79</v>
      </c>
      <c r="N2343" s="64"/>
      <c r="P2343" s="189">
        <f t="shared" si="110"/>
        <v>1267.9277215189875</v>
      </c>
      <c r="Q2343" s="11"/>
      <c r="R2343" s="11"/>
      <c r="S2343" s="11"/>
      <c r="T2343" s="166">
        <f t="shared" si="109"/>
        <v>11470.455696202531</v>
      </c>
      <c r="U2343" s="11"/>
      <c r="V2343" s="11"/>
      <c r="W2343" s="11"/>
      <c r="Y2343" s="11">
        <v>100166.29000000001</v>
      </c>
      <c r="Z2343" s="11"/>
      <c r="AB2343" s="11">
        <f t="shared" si="112"/>
        <v>73485.42</v>
      </c>
      <c r="AC2343" s="204">
        <v>104970.4</v>
      </c>
      <c r="AD2343" s="11"/>
      <c r="AE2343" s="4"/>
      <c r="AF2343" s="4"/>
    </row>
    <row r="2344" spans="1:32" x14ac:dyDescent="0.2">
      <c r="A2344" s="51"/>
      <c r="B2344" s="172"/>
      <c r="C2344" s="11" t="s">
        <v>576</v>
      </c>
      <c r="D2344" s="11"/>
      <c r="E2344" s="11" t="s">
        <v>124</v>
      </c>
      <c r="F2344" s="11">
        <v>1655538</v>
      </c>
      <c r="G2344" s="11"/>
      <c r="H2344" s="11">
        <f t="shared" si="111"/>
        <v>5415.46</v>
      </c>
      <c r="I2344" s="11"/>
      <c r="J2344" s="11">
        <v>177835.35999999987</v>
      </c>
      <c r="K2344" s="11"/>
      <c r="M2344" s="11">
        <v>326</v>
      </c>
      <c r="N2344" s="64"/>
      <c r="P2344" s="189">
        <f t="shared" si="110"/>
        <v>545.50723926380329</v>
      </c>
      <c r="Q2344" s="11"/>
      <c r="R2344" s="11"/>
      <c r="S2344" s="11"/>
      <c r="T2344" s="166">
        <f t="shared" si="109"/>
        <v>5078.3374233128834</v>
      </c>
      <c r="U2344" s="11"/>
      <c r="V2344" s="11"/>
      <c r="W2344" s="11"/>
      <c r="Y2344" s="11">
        <v>177835.35999999987</v>
      </c>
      <c r="Z2344" s="11"/>
      <c r="AB2344" s="11">
        <f t="shared" si="112"/>
        <v>130466.1</v>
      </c>
      <c r="AC2344" s="204">
        <v>186364.58</v>
      </c>
      <c r="AD2344" s="11"/>
      <c r="AE2344" s="4"/>
      <c r="AF2344" s="4"/>
    </row>
    <row r="2345" spans="1:32" x14ac:dyDescent="0.2">
      <c r="A2345" s="51"/>
      <c r="B2345" s="172"/>
      <c r="C2345" s="11" t="s">
        <v>616</v>
      </c>
      <c r="D2345" s="11"/>
      <c r="E2345" s="11" t="s">
        <v>188</v>
      </c>
      <c r="F2345" s="11">
        <v>214</v>
      </c>
      <c r="G2345" s="11"/>
      <c r="H2345" s="11">
        <f t="shared" si="111"/>
        <v>0.7</v>
      </c>
      <c r="I2345" s="11"/>
      <c r="J2345" s="11">
        <v>90.33</v>
      </c>
      <c r="K2345" s="11"/>
      <c r="M2345" s="11">
        <v>4</v>
      </c>
      <c r="N2345" s="64"/>
      <c r="P2345" s="189">
        <f t="shared" si="110"/>
        <v>22.5825</v>
      </c>
      <c r="Q2345" s="11"/>
      <c r="R2345" s="11"/>
      <c r="S2345" s="11"/>
      <c r="T2345" s="166">
        <f t="shared" si="109"/>
        <v>53.5</v>
      </c>
      <c r="U2345" s="11"/>
      <c r="V2345" s="11"/>
      <c r="W2345" s="11"/>
      <c r="Y2345" s="11">
        <v>90.33</v>
      </c>
      <c r="Z2345" s="11"/>
      <c r="AB2345" s="11">
        <f t="shared" si="112"/>
        <v>66.27</v>
      </c>
      <c r="AC2345" s="204">
        <v>94.66</v>
      </c>
      <c r="AD2345" s="11"/>
      <c r="AE2345" s="4"/>
      <c r="AF2345" s="4"/>
    </row>
    <row r="2346" spans="1:32" x14ac:dyDescent="0.2">
      <c r="A2346" s="51"/>
      <c r="B2346" s="172"/>
      <c r="C2346" s="11" t="s">
        <v>617</v>
      </c>
      <c r="D2346" s="11"/>
      <c r="E2346" s="11" t="s">
        <v>142</v>
      </c>
      <c r="F2346" s="11">
        <v>1648</v>
      </c>
      <c r="G2346" s="11"/>
      <c r="H2346" s="11">
        <f t="shared" si="111"/>
        <v>5.39</v>
      </c>
      <c r="I2346" s="11"/>
      <c r="J2346" s="11">
        <v>250.34</v>
      </c>
      <c r="K2346" s="11"/>
      <c r="M2346" s="11">
        <v>1</v>
      </c>
      <c r="N2346" s="64"/>
      <c r="P2346" s="189">
        <f t="shared" si="110"/>
        <v>250.34</v>
      </c>
      <c r="Q2346" s="11"/>
      <c r="R2346" s="11"/>
      <c r="S2346" s="11"/>
      <c r="T2346" s="166">
        <f t="shared" si="109"/>
        <v>1648</v>
      </c>
      <c r="U2346" s="11"/>
      <c r="V2346" s="11"/>
      <c r="W2346" s="11"/>
      <c r="Y2346" s="11">
        <v>250.34</v>
      </c>
      <c r="Z2346" s="11"/>
      <c r="AB2346" s="11">
        <f t="shared" si="112"/>
        <v>183.66</v>
      </c>
      <c r="AC2346" s="204">
        <v>262.35000000000002</v>
      </c>
      <c r="AD2346" s="11"/>
      <c r="AE2346" s="4"/>
      <c r="AF2346" s="4"/>
    </row>
    <row r="2347" spans="1:32" x14ac:dyDescent="0.2">
      <c r="A2347" s="51"/>
      <c r="B2347" s="172"/>
      <c r="C2347" s="11" t="s">
        <v>580</v>
      </c>
      <c r="D2347" s="11"/>
      <c r="E2347" s="11" t="s">
        <v>455</v>
      </c>
      <c r="F2347" s="11">
        <v>1845067</v>
      </c>
      <c r="G2347" s="11"/>
      <c r="H2347" s="11">
        <f t="shared" si="111"/>
        <v>6035.43</v>
      </c>
      <c r="I2347" s="11"/>
      <c r="J2347" s="11">
        <v>204597.31000000017</v>
      </c>
      <c r="K2347" s="11"/>
      <c r="M2347" s="11">
        <v>517</v>
      </c>
      <c r="N2347" s="64"/>
      <c r="P2347" s="189">
        <f t="shared" si="110"/>
        <v>395.73947775628659</v>
      </c>
      <c r="Q2347" s="11"/>
      <c r="R2347" s="11"/>
      <c r="S2347" s="11"/>
      <c r="T2347" s="166">
        <f t="shared" si="109"/>
        <v>3568.7949709864602</v>
      </c>
      <c r="U2347" s="11"/>
      <c r="V2347" s="11"/>
      <c r="W2347" s="11"/>
      <c r="Y2347" s="11">
        <v>204597.31000000017</v>
      </c>
      <c r="Z2347" s="11"/>
      <c r="AB2347" s="11">
        <f t="shared" si="112"/>
        <v>150099.57999999999</v>
      </c>
      <c r="AC2347" s="204">
        <v>214410.06</v>
      </c>
      <c r="AD2347" s="11"/>
      <c r="AE2347" s="4"/>
      <c r="AF2347" s="4"/>
    </row>
    <row r="2348" spans="1:32" x14ac:dyDescent="0.2">
      <c r="A2348" s="51"/>
      <c r="B2348" s="172"/>
      <c r="C2348" s="11" t="s">
        <v>580</v>
      </c>
      <c r="D2348" s="11"/>
      <c r="E2348" s="11" t="s">
        <v>224</v>
      </c>
      <c r="F2348" s="11">
        <v>311</v>
      </c>
      <c r="G2348" s="11"/>
      <c r="H2348" s="11">
        <f t="shared" si="111"/>
        <v>1.02</v>
      </c>
      <c r="I2348" s="11"/>
      <c r="J2348" s="11">
        <v>134.27000000000001</v>
      </c>
      <c r="K2348" s="11"/>
      <c r="M2348" s="11">
        <v>1</v>
      </c>
      <c r="N2348" s="64"/>
      <c r="P2348" s="189">
        <f t="shared" si="110"/>
        <v>134.27000000000001</v>
      </c>
      <c r="Q2348" s="11"/>
      <c r="R2348" s="11"/>
      <c r="S2348" s="11"/>
      <c r="T2348" s="166">
        <f t="shared" si="109"/>
        <v>311</v>
      </c>
      <c r="U2348" s="11"/>
      <c r="V2348" s="11"/>
      <c r="W2348" s="11"/>
      <c r="Y2348" s="11">
        <v>134.27000000000001</v>
      </c>
      <c r="Z2348" s="11"/>
      <c r="AB2348" s="11">
        <f t="shared" si="112"/>
        <v>98.51</v>
      </c>
      <c r="AC2348" s="204">
        <v>140.71</v>
      </c>
      <c r="AD2348" s="11"/>
      <c r="AE2348" s="4"/>
      <c r="AF2348" s="4"/>
    </row>
    <row r="2349" spans="1:32" x14ac:dyDescent="0.2">
      <c r="A2349" s="51"/>
      <c r="B2349" s="172"/>
      <c r="C2349" s="11" t="s">
        <v>581</v>
      </c>
      <c r="D2349" s="11"/>
      <c r="E2349" s="11" t="s">
        <v>88</v>
      </c>
      <c r="F2349" s="11">
        <v>30869</v>
      </c>
      <c r="G2349" s="11"/>
      <c r="H2349" s="11">
        <f t="shared" si="111"/>
        <v>100.98</v>
      </c>
      <c r="I2349" s="11"/>
      <c r="J2349" s="11">
        <v>5794.5</v>
      </c>
      <c r="K2349" s="11"/>
      <c r="M2349" s="11">
        <v>8</v>
      </c>
      <c r="N2349" s="64"/>
      <c r="P2349" s="189">
        <f t="shared" si="110"/>
        <v>724.3125</v>
      </c>
      <c r="Q2349" s="11"/>
      <c r="R2349" s="11"/>
      <c r="S2349" s="11"/>
      <c r="T2349" s="166">
        <f t="shared" si="109"/>
        <v>3858.625</v>
      </c>
      <c r="U2349" s="11"/>
      <c r="V2349" s="11"/>
      <c r="W2349" s="11"/>
      <c r="Y2349" s="11">
        <v>5794.5</v>
      </c>
      <c r="Z2349" s="11"/>
      <c r="AB2349" s="11">
        <f t="shared" si="112"/>
        <v>4251.04</v>
      </c>
      <c r="AC2349" s="204">
        <v>6072.41</v>
      </c>
      <c r="AD2349" s="11"/>
      <c r="AE2349" s="4"/>
      <c r="AF2349" s="4"/>
    </row>
    <row r="2350" spans="1:32" x14ac:dyDescent="0.2">
      <c r="A2350" s="51"/>
      <c r="B2350" s="172"/>
      <c r="C2350" s="11" t="s">
        <v>582</v>
      </c>
      <c r="D2350" s="11"/>
      <c r="E2350" s="11" t="s">
        <v>455</v>
      </c>
      <c r="F2350" s="11">
        <v>13306</v>
      </c>
      <c r="G2350" s="11"/>
      <c r="H2350" s="11">
        <f>ROUND($H$2358*F2350/$F$2358,2)</f>
        <v>43.53</v>
      </c>
      <c r="I2350" s="11"/>
      <c r="J2350" s="11">
        <v>2283.4799999999996</v>
      </c>
      <c r="K2350" s="11"/>
      <c r="M2350" s="11">
        <v>21</v>
      </c>
      <c r="N2350" s="64"/>
      <c r="P2350" s="189">
        <f t="shared" si="110"/>
        <v>108.73714285714284</v>
      </c>
      <c r="Q2350" s="11"/>
      <c r="R2350" s="11"/>
      <c r="S2350" s="11"/>
      <c r="T2350" s="166">
        <f t="shared" si="109"/>
        <v>633.61904761904759</v>
      </c>
      <c r="U2350" s="11"/>
      <c r="V2350" s="11"/>
      <c r="W2350" s="11"/>
      <c r="Y2350" s="11">
        <v>2283.4799999999996</v>
      </c>
      <c r="Z2350" s="11"/>
      <c r="AB2350" s="11">
        <f t="shared" ref="AB2350" si="113">ROUND(AB$2358*$Y2350/$Y$2358,2)</f>
        <v>1675.24</v>
      </c>
      <c r="AC2350" s="204">
        <v>2393</v>
      </c>
      <c r="AD2350" s="11"/>
      <c r="AE2350" s="4"/>
      <c r="AF2350" s="4"/>
    </row>
    <row r="2351" spans="1:32" x14ac:dyDescent="0.2">
      <c r="A2351" s="51"/>
      <c r="B2351" s="172"/>
      <c r="C2351" s="11"/>
      <c r="D2351" s="11"/>
      <c r="E2351" s="11"/>
      <c r="F2351" s="11"/>
      <c r="G2351" s="11"/>
      <c r="H2351" s="11"/>
      <c r="I2351" s="11"/>
      <c r="J2351" s="11"/>
      <c r="K2351" s="11"/>
      <c r="M2351" s="11"/>
      <c r="N2351" s="64"/>
      <c r="P2351" s="175" t="e">
        <f t="shared" si="89"/>
        <v>#DIV/0!</v>
      </c>
      <c r="Q2351" s="11"/>
      <c r="R2351" s="11"/>
      <c r="S2351" s="11"/>
      <c r="T2351" s="155" t="e">
        <f t="shared" si="90"/>
        <v>#DIV/0!</v>
      </c>
      <c r="U2351" s="11"/>
      <c r="V2351" s="11"/>
      <c r="W2351" s="11"/>
      <c r="Y2351" s="11"/>
      <c r="Z2351" s="11"/>
      <c r="AB2351" s="11"/>
      <c r="AC2351" s="11"/>
      <c r="AD2351" s="11"/>
      <c r="AE2351" s="4"/>
      <c r="AF2351" s="4"/>
    </row>
    <row r="2352" spans="1:32" x14ac:dyDescent="0.2">
      <c r="A2352" s="51"/>
      <c r="B2352" s="172"/>
      <c r="C2352" s="11"/>
      <c r="D2352" s="11"/>
      <c r="E2352" s="11"/>
      <c r="F2352" s="11"/>
      <c r="G2352" s="11"/>
      <c r="H2352" s="11"/>
      <c r="I2352" s="11"/>
      <c r="J2352" s="11"/>
      <c r="K2352" s="11"/>
      <c r="M2352" s="11"/>
      <c r="N2352" s="64"/>
      <c r="P2352" s="175" t="e">
        <f t="shared" si="89"/>
        <v>#DIV/0!</v>
      </c>
      <c r="Q2352" s="11"/>
      <c r="R2352" s="11"/>
      <c r="S2352" s="11"/>
      <c r="T2352" s="155" t="e">
        <f t="shared" si="90"/>
        <v>#DIV/0!</v>
      </c>
      <c r="U2352" s="11"/>
      <c r="V2352" s="11"/>
      <c r="W2352" s="11"/>
      <c r="Y2352" s="11"/>
      <c r="Z2352" s="11"/>
      <c r="AB2352" s="11"/>
      <c r="AC2352" s="11"/>
      <c r="AD2352" s="11"/>
      <c r="AE2352" s="4"/>
      <c r="AF2352" s="4"/>
    </row>
    <row r="2353" spans="1:37" x14ac:dyDescent="0.2">
      <c r="A2353" s="51"/>
      <c r="B2353" s="172"/>
      <c r="C2353" s="11"/>
      <c r="D2353" s="11"/>
      <c r="E2353" s="11"/>
      <c r="F2353" s="11"/>
      <c r="G2353" s="11"/>
      <c r="H2353" s="11"/>
      <c r="I2353" s="11"/>
      <c r="J2353" s="11"/>
      <c r="K2353" s="11"/>
      <c r="M2353" s="11"/>
      <c r="N2353" s="64"/>
      <c r="P2353" s="175" t="e">
        <f t="shared" si="89"/>
        <v>#DIV/0!</v>
      </c>
      <c r="Q2353" s="11"/>
      <c r="R2353" s="11"/>
      <c r="S2353" s="11"/>
      <c r="T2353" s="155" t="e">
        <f t="shared" si="90"/>
        <v>#DIV/0!</v>
      </c>
      <c r="U2353" s="11"/>
      <c r="V2353" s="11"/>
      <c r="W2353" s="11"/>
      <c r="Y2353" s="11"/>
      <c r="Z2353" s="11"/>
      <c r="AB2353" s="11"/>
      <c r="AC2353" s="11"/>
      <c r="AD2353" s="11"/>
      <c r="AE2353" s="4"/>
      <c r="AF2353" s="4"/>
    </row>
    <row r="2354" spans="1:37" x14ac:dyDescent="0.2">
      <c r="A2354" s="51"/>
      <c r="B2354" s="172"/>
      <c r="C2354" s="11"/>
      <c r="D2354" s="11"/>
      <c r="E2354" s="11"/>
      <c r="F2354" s="11"/>
      <c r="G2354" s="11"/>
      <c r="H2354" s="11"/>
      <c r="I2354" s="11"/>
      <c r="J2354" s="11"/>
      <c r="K2354" s="11"/>
      <c r="M2354" s="11"/>
      <c r="N2354" s="64"/>
      <c r="P2354" s="175" t="e">
        <f t="shared" si="89"/>
        <v>#DIV/0!</v>
      </c>
      <c r="Q2354" s="11"/>
      <c r="R2354" s="11"/>
      <c r="S2354" s="11"/>
      <c r="T2354" s="155" t="e">
        <f t="shared" si="90"/>
        <v>#DIV/0!</v>
      </c>
      <c r="U2354" s="11"/>
      <c r="V2354" s="11"/>
      <c r="W2354" s="11"/>
      <c r="Y2354" s="11"/>
      <c r="Z2354" s="11"/>
      <c r="AB2354" s="11"/>
      <c r="AC2354" s="11"/>
      <c r="AD2354" s="11"/>
      <c r="AE2354" s="4"/>
      <c r="AF2354" s="4"/>
    </row>
    <row r="2355" spans="1:37" x14ac:dyDescent="0.2">
      <c r="A2355" s="51"/>
      <c r="B2355" s="172"/>
      <c r="C2355" s="11"/>
      <c r="D2355" s="11"/>
      <c r="E2355" s="11"/>
      <c r="F2355" s="11"/>
      <c r="G2355" s="11"/>
      <c r="H2355" s="11"/>
      <c r="I2355" s="11"/>
      <c r="J2355" s="11"/>
      <c r="K2355" s="11"/>
      <c r="M2355" s="11"/>
      <c r="N2355" s="64"/>
      <c r="P2355" s="175" t="e">
        <f t="shared" si="89"/>
        <v>#DIV/0!</v>
      </c>
      <c r="Q2355" s="11"/>
      <c r="R2355" s="11"/>
      <c r="S2355" s="11"/>
      <c r="T2355" s="155" t="e">
        <f t="shared" si="90"/>
        <v>#DIV/0!</v>
      </c>
      <c r="U2355" s="11"/>
      <c r="V2355" s="11"/>
      <c r="W2355" s="11"/>
      <c r="Y2355" s="11"/>
      <c r="Z2355" s="11"/>
      <c r="AB2355" s="11"/>
      <c r="AC2355" s="11"/>
      <c r="AD2355" s="11"/>
      <c r="AE2355" s="4"/>
      <c r="AF2355" s="4"/>
    </row>
    <row r="2356" spans="1:37" x14ac:dyDescent="0.2">
      <c r="A2356" s="51"/>
      <c r="B2356" s="172"/>
      <c r="C2356" s="11"/>
      <c r="D2356" s="11"/>
      <c r="E2356" s="11"/>
      <c r="F2356" s="11"/>
      <c r="G2356" s="11"/>
      <c r="H2356" s="11"/>
      <c r="I2356" s="11"/>
      <c r="J2356" s="11"/>
      <c r="K2356" s="11"/>
      <c r="M2356" s="11"/>
      <c r="N2356" s="64"/>
      <c r="P2356" s="175" t="e">
        <f t="shared" si="89"/>
        <v>#DIV/0!</v>
      </c>
      <c r="Q2356" s="11"/>
      <c r="R2356" s="11"/>
      <c r="S2356" s="11"/>
      <c r="T2356" s="155" t="e">
        <f t="shared" si="90"/>
        <v>#DIV/0!</v>
      </c>
      <c r="U2356" s="11"/>
      <c r="V2356" s="11"/>
      <c r="W2356" s="11"/>
      <c r="Y2356" s="11"/>
      <c r="Z2356" s="11"/>
      <c r="AB2356" s="11"/>
      <c r="AC2356" s="11"/>
      <c r="AD2356" s="11"/>
      <c r="AE2356" s="4"/>
      <c r="AF2356" s="4"/>
    </row>
    <row r="2357" spans="1:37" ht="13.5" thickBot="1" x14ac:dyDescent="0.25">
      <c r="A2357" s="51"/>
      <c r="B2357" s="172"/>
      <c r="C2357" s="11"/>
      <c r="D2357" s="11"/>
      <c r="E2357" s="11"/>
      <c r="F2357" s="11"/>
      <c r="G2357" s="11"/>
      <c r="H2357" s="11"/>
      <c r="I2357" s="11"/>
      <c r="J2357" s="11"/>
      <c r="K2357" s="11"/>
      <c r="M2357" s="11"/>
      <c r="N2357" s="64"/>
      <c r="P2357" s="175" t="e">
        <f t="shared" si="89"/>
        <v>#DIV/0!</v>
      </c>
      <c r="Q2357" s="11"/>
      <c r="R2357" s="11"/>
      <c r="S2357" s="11"/>
      <c r="T2357" s="155" t="e">
        <f t="shared" si="90"/>
        <v>#DIV/0!</v>
      </c>
      <c r="U2357" s="11"/>
      <c r="V2357" s="11"/>
      <c r="W2357" s="11"/>
      <c r="Y2357" s="11"/>
      <c r="Z2357" s="11"/>
      <c r="AB2357" s="11"/>
      <c r="AC2357" s="11"/>
      <c r="AD2357" s="11"/>
      <c r="AE2357" s="4"/>
      <c r="AF2357" s="4"/>
    </row>
    <row r="2358" spans="1:37" ht="13.5" thickBot="1" x14ac:dyDescent="0.25">
      <c r="A2358" s="51"/>
      <c r="B2358" s="88" t="s">
        <v>583</v>
      </c>
      <c r="C2358" s="95"/>
      <c r="D2358" s="95"/>
      <c r="E2358" s="95"/>
      <c r="F2358" s="90">
        <f>SUM(F1795:F2357)</f>
        <v>416752036</v>
      </c>
      <c r="G2358" s="90"/>
      <c r="H2358" s="90">
        <v>1363245</v>
      </c>
      <c r="I2358" s="90"/>
      <c r="J2358" s="90">
        <f>SUM(J1795:J2357)</f>
        <v>39140424.860000029</v>
      </c>
      <c r="K2358" s="91"/>
      <c r="M2358" s="90">
        <f>SUM(M1795:M2357)</f>
        <v>66522</v>
      </c>
      <c r="N2358" s="91"/>
      <c r="P2358" s="96" t="s">
        <v>584</v>
      </c>
      <c r="Q2358" s="94" t="s">
        <v>584</v>
      </c>
      <c r="R2358" s="94" t="s">
        <v>584</v>
      </c>
      <c r="S2358" s="94" t="s">
        <v>584</v>
      </c>
      <c r="T2358" s="186">
        <f>F2358/M2358</f>
        <v>6264.875319443192</v>
      </c>
      <c r="U2358" s="94" t="s">
        <v>584</v>
      </c>
      <c r="V2358" s="94" t="s">
        <v>584</v>
      </c>
      <c r="W2358" s="97" t="s">
        <v>584</v>
      </c>
      <c r="Y2358" s="156">
        <f>SUM(Y1795:Y2357)</f>
        <v>39140424.860000029</v>
      </c>
      <c r="Z2358" s="163">
        <v>56876553</v>
      </c>
      <c r="AB2358" s="189">
        <v>28714754</v>
      </c>
      <c r="AC2358" s="158">
        <f>SUM(AC1796:AC2350)</f>
        <v>41017650.669999942</v>
      </c>
      <c r="AD2358" s="91"/>
      <c r="AE2358" s="4"/>
      <c r="AF2358" s="4"/>
    </row>
    <row r="2359" spans="1:37" s="4" customFormat="1" x14ac:dyDescent="0.2">
      <c r="A2359" s="51"/>
      <c r="M2359" s="46"/>
      <c r="P2359" s="46"/>
      <c r="Y2359" s="46"/>
      <c r="AB2359" s="54"/>
      <c r="AC2359" s="5"/>
      <c r="AD2359" s="5"/>
      <c r="AH2359" s="68"/>
      <c r="AI2359" s="68"/>
      <c r="AJ2359" s="68"/>
      <c r="AK2359" s="68"/>
    </row>
    <row r="2360" spans="1:37" ht="63.75" x14ac:dyDescent="0.2">
      <c r="A2360" s="176">
        <v>44949</v>
      </c>
      <c r="B2360" s="52" t="s">
        <v>587</v>
      </c>
      <c r="C2360" s="52" t="s">
        <v>43</v>
      </c>
      <c r="D2360" s="52" t="s">
        <v>44</v>
      </c>
      <c r="E2360" s="52" t="s">
        <v>45</v>
      </c>
      <c r="F2360" s="53" t="s">
        <v>46</v>
      </c>
      <c r="G2360" s="53" t="s">
        <v>46</v>
      </c>
      <c r="H2360" s="53" t="s">
        <v>47</v>
      </c>
      <c r="I2360" s="53" t="s">
        <v>47</v>
      </c>
      <c r="J2360" s="53" t="s">
        <v>48</v>
      </c>
      <c r="K2360" s="53" t="s">
        <v>49</v>
      </c>
      <c r="L2360" s="85"/>
      <c r="M2360" s="53" t="s">
        <v>50</v>
      </c>
      <c r="N2360" s="66" t="s">
        <v>50</v>
      </c>
      <c r="O2360" s="67"/>
      <c r="P2360" s="53" t="s">
        <v>51</v>
      </c>
      <c r="Q2360" s="53" t="s">
        <v>51</v>
      </c>
      <c r="R2360" s="53" t="s">
        <v>52</v>
      </c>
      <c r="S2360" s="53" t="s">
        <v>52</v>
      </c>
      <c r="T2360" s="53" t="s">
        <v>53</v>
      </c>
      <c r="U2360" s="53" t="s">
        <v>53</v>
      </c>
      <c r="V2360" s="53" t="s">
        <v>54</v>
      </c>
      <c r="W2360" s="53" t="s">
        <v>54</v>
      </c>
      <c r="X2360" s="67"/>
      <c r="Y2360" s="53" t="s">
        <v>55</v>
      </c>
      <c r="Z2360" s="53" t="s">
        <v>56</v>
      </c>
      <c r="AB2360" s="53" t="s">
        <v>57</v>
      </c>
      <c r="AC2360" s="53" t="s">
        <v>58</v>
      </c>
      <c r="AD2360" s="53" t="s">
        <v>59</v>
      </c>
      <c r="AE2360" s="4"/>
      <c r="AF2360" s="4"/>
    </row>
    <row r="2361" spans="1:37" x14ac:dyDescent="0.2">
      <c r="A2361" s="51"/>
      <c r="B2361" s="172"/>
      <c r="C2361" s="11"/>
      <c r="D2361" s="11"/>
      <c r="E2361" s="11"/>
      <c r="F2361" s="11"/>
      <c r="G2361" s="11"/>
      <c r="H2361" s="11"/>
      <c r="I2361" s="11"/>
      <c r="J2361" s="11"/>
      <c r="K2361" s="11"/>
      <c r="M2361" s="11"/>
      <c r="N2361" s="64"/>
      <c r="P2361" s="175" t="e">
        <f t="shared" ref="P2361:P2912" si="114">J2361/M2361</f>
        <v>#DIV/0!</v>
      </c>
      <c r="Q2361" s="11"/>
      <c r="R2361" s="11"/>
      <c r="S2361" s="11"/>
      <c r="T2361" s="155" t="e">
        <f t="shared" ref="T2361:T2912" si="115">F2361/M2361</f>
        <v>#DIV/0!</v>
      </c>
      <c r="U2361" s="11"/>
      <c r="V2361" s="11"/>
      <c r="W2361" s="11"/>
      <c r="Y2361" s="11"/>
      <c r="Z2361" s="178">
        <v>52616822.390000001</v>
      </c>
      <c r="AB2361" s="11"/>
      <c r="AC2361" s="11"/>
      <c r="AD2361" s="11"/>
      <c r="AE2361" s="4"/>
      <c r="AF2361" s="4"/>
    </row>
    <row r="2362" spans="1:37" ht="15" x14ac:dyDescent="0.25">
      <c r="A2362" s="51"/>
      <c r="B2362" s="172"/>
      <c r="C2362" s="11" t="s">
        <v>60</v>
      </c>
      <c r="D2362" s="11"/>
      <c r="E2362" s="11" t="s">
        <v>62</v>
      </c>
      <c r="F2362" s="11">
        <v>399662</v>
      </c>
      <c r="G2362" s="11"/>
      <c r="H2362" s="11">
        <f t="shared" ref="H2362:H2425" si="116">ROUND($H$2913*F2362/$F$2913,2)</f>
        <v>1218.67</v>
      </c>
      <c r="I2362" s="11"/>
      <c r="J2362" s="11">
        <v>26206.029999999988</v>
      </c>
      <c r="K2362" s="11"/>
      <c r="M2362" s="11">
        <v>38</v>
      </c>
      <c r="N2362" s="64"/>
      <c r="P2362" s="189">
        <f t="shared" si="114"/>
        <v>689.63236842105232</v>
      </c>
      <c r="Q2362" s="11"/>
      <c r="R2362" s="11"/>
      <c r="S2362" s="11"/>
      <c r="T2362" s="166">
        <f t="shared" si="115"/>
        <v>10517.421052631578</v>
      </c>
      <c r="U2362" s="11"/>
      <c r="V2362" s="11"/>
      <c r="W2362" s="11"/>
      <c r="Y2362">
        <v>26206.029999999988</v>
      </c>
      <c r="Z2362" s="178"/>
      <c r="AB2362" s="194">
        <f t="shared" ref="AB2362:AB2425" si="117">ROUND($AB$2913*Y2362/$Y$2913,2)</f>
        <v>21160.5</v>
      </c>
      <c r="AC2362" s="10">
        <v>24327.17</v>
      </c>
      <c r="AD2362" s="11"/>
      <c r="AE2362" s="4"/>
      <c r="AF2362" s="4"/>
    </row>
    <row r="2363" spans="1:37" ht="15" x14ac:dyDescent="0.25">
      <c r="A2363" s="51"/>
      <c r="B2363" s="172"/>
      <c r="C2363" s="11" t="s">
        <v>60</v>
      </c>
      <c r="D2363" s="11"/>
      <c r="E2363" s="11" t="s">
        <v>63</v>
      </c>
      <c r="F2363" s="11">
        <v>2328713</v>
      </c>
      <c r="G2363" s="11"/>
      <c r="H2363" s="11">
        <f t="shared" si="116"/>
        <v>7100.86</v>
      </c>
      <c r="I2363" s="11"/>
      <c r="J2363" s="11">
        <v>288392.96000000002</v>
      </c>
      <c r="K2363" s="11"/>
      <c r="M2363" s="11">
        <v>625</v>
      </c>
      <c r="N2363" s="64"/>
      <c r="P2363" s="189">
        <f t="shared" si="114"/>
        <v>461.42873600000001</v>
      </c>
      <c r="Q2363" s="11"/>
      <c r="R2363" s="11"/>
      <c r="S2363" s="11"/>
      <c r="T2363" s="166">
        <f t="shared" si="115"/>
        <v>3725.9407999999999</v>
      </c>
      <c r="U2363" s="11"/>
      <c r="V2363" s="11"/>
      <c r="W2363" s="11"/>
      <c r="Y2363">
        <v>288392.96000000002</v>
      </c>
      <c r="Z2363" s="11"/>
      <c r="AB2363" s="194">
        <f t="shared" si="117"/>
        <v>232867.71</v>
      </c>
      <c r="AC2363" s="10">
        <v>267716.42</v>
      </c>
      <c r="AD2363" s="11"/>
      <c r="AE2363" s="4"/>
      <c r="AF2363" s="4"/>
    </row>
    <row r="2364" spans="1:37" ht="15" x14ac:dyDescent="0.25">
      <c r="A2364" s="51"/>
      <c r="B2364" s="172"/>
      <c r="C2364" s="11" t="s">
        <v>64</v>
      </c>
      <c r="D2364" s="11"/>
      <c r="E2364" s="11" t="s">
        <v>81</v>
      </c>
      <c r="F2364" s="11">
        <v>1824</v>
      </c>
      <c r="G2364" s="11"/>
      <c r="H2364" s="11">
        <f t="shared" si="116"/>
        <v>5.56</v>
      </c>
      <c r="I2364" s="11"/>
      <c r="J2364" s="11">
        <v>274.32</v>
      </c>
      <c r="K2364" s="11"/>
      <c r="M2364" s="11">
        <v>1</v>
      </c>
      <c r="N2364" s="64"/>
      <c r="P2364" s="189">
        <f t="shared" si="114"/>
        <v>274.32</v>
      </c>
      <c r="Q2364" s="11"/>
      <c r="R2364" s="11"/>
      <c r="S2364" s="11"/>
      <c r="T2364" s="166">
        <f t="shared" si="115"/>
        <v>1824</v>
      </c>
      <c r="U2364" s="11"/>
      <c r="V2364" s="11"/>
      <c r="W2364" s="11"/>
      <c r="Y2364">
        <v>274.32</v>
      </c>
      <c r="Z2364" s="11"/>
      <c r="AB2364" s="194">
        <f t="shared" si="117"/>
        <v>221.5</v>
      </c>
      <c r="AC2364" s="10">
        <v>254.65</v>
      </c>
      <c r="AD2364" s="11"/>
      <c r="AE2364" s="4"/>
      <c r="AF2364" s="4"/>
    </row>
    <row r="2365" spans="1:37" ht="15" x14ac:dyDescent="0.25">
      <c r="A2365" s="51"/>
      <c r="B2365" s="172"/>
      <c r="C2365" s="11" t="s">
        <v>64</v>
      </c>
      <c r="D2365" s="11"/>
      <c r="E2365" s="11" t="s">
        <v>62</v>
      </c>
      <c r="F2365" s="11">
        <v>2488</v>
      </c>
      <c r="G2365" s="11"/>
      <c r="H2365" s="11">
        <f t="shared" si="116"/>
        <v>7.59</v>
      </c>
      <c r="I2365" s="11"/>
      <c r="J2365" s="11">
        <v>506.92999999999995</v>
      </c>
      <c r="K2365" s="11"/>
      <c r="M2365" s="11">
        <v>3</v>
      </c>
      <c r="N2365" s="64"/>
      <c r="P2365" s="189">
        <f t="shared" si="114"/>
        <v>168.97666666666666</v>
      </c>
      <c r="Q2365" s="11"/>
      <c r="R2365" s="11"/>
      <c r="S2365" s="11"/>
      <c r="T2365" s="166">
        <f t="shared" si="115"/>
        <v>829.33333333333337</v>
      </c>
      <c r="U2365" s="11"/>
      <c r="V2365" s="11"/>
      <c r="W2365" s="11"/>
      <c r="Y2365">
        <v>506.92999999999995</v>
      </c>
      <c r="Z2365" s="11"/>
      <c r="AB2365" s="194">
        <f t="shared" si="117"/>
        <v>409.33</v>
      </c>
      <c r="AC2365" s="10">
        <v>470.59</v>
      </c>
      <c r="AD2365" s="11"/>
      <c r="AE2365" s="4"/>
      <c r="AF2365" s="4"/>
    </row>
    <row r="2366" spans="1:37" ht="15" x14ac:dyDescent="0.25">
      <c r="A2366" s="51"/>
      <c r="B2366" s="172"/>
      <c r="C2366" s="11" t="s">
        <v>64</v>
      </c>
      <c r="D2366" s="11"/>
      <c r="E2366" s="11" t="s">
        <v>144</v>
      </c>
      <c r="F2366" s="11"/>
      <c r="G2366" s="11"/>
      <c r="H2366" s="11">
        <f t="shared" si="116"/>
        <v>0</v>
      </c>
      <c r="I2366" s="11"/>
      <c r="J2366" s="11">
        <v>10.65</v>
      </c>
      <c r="K2366" s="11"/>
      <c r="M2366" s="11">
        <v>1</v>
      </c>
      <c r="N2366" s="64"/>
      <c r="P2366" s="189">
        <f t="shared" si="114"/>
        <v>10.65</v>
      </c>
      <c r="Q2366" s="11"/>
      <c r="R2366" s="11"/>
      <c r="S2366" s="11"/>
      <c r="T2366" s="166">
        <f t="shared" si="115"/>
        <v>0</v>
      </c>
      <c r="U2366" s="11"/>
      <c r="V2366" s="11"/>
      <c r="W2366" s="11"/>
      <c r="Y2366">
        <v>10.65</v>
      </c>
      <c r="Z2366" s="11"/>
      <c r="AB2366" s="194">
        <f t="shared" si="117"/>
        <v>8.6</v>
      </c>
      <c r="AC2366" s="10">
        <v>9.89</v>
      </c>
      <c r="AD2366" s="11"/>
      <c r="AE2366" s="4"/>
      <c r="AF2366" s="4"/>
    </row>
    <row r="2367" spans="1:37" ht="15" x14ac:dyDescent="0.25">
      <c r="A2367" s="51"/>
      <c r="B2367" s="172"/>
      <c r="C2367" s="11" t="s">
        <v>64</v>
      </c>
      <c r="D2367" s="11"/>
      <c r="E2367" s="11" t="s">
        <v>63</v>
      </c>
      <c r="F2367" s="11">
        <v>1291255</v>
      </c>
      <c r="G2367" s="11"/>
      <c r="H2367" s="11">
        <f t="shared" si="116"/>
        <v>3937.38</v>
      </c>
      <c r="I2367" s="11"/>
      <c r="J2367" s="11">
        <v>154787.06999999995</v>
      </c>
      <c r="K2367" s="11"/>
      <c r="M2367" s="11">
        <v>332</v>
      </c>
      <c r="N2367" s="64"/>
      <c r="P2367" s="189">
        <f t="shared" si="114"/>
        <v>466.22611445783116</v>
      </c>
      <c r="Q2367" s="11"/>
      <c r="R2367" s="11"/>
      <c r="S2367" s="11"/>
      <c r="T2367" s="166">
        <f t="shared" si="115"/>
        <v>3889.3222891566265</v>
      </c>
      <c r="U2367" s="11"/>
      <c r="V2367" s="11"/>
      <c r="W2367" s="11"/>
      <c r="Y2367">
        <v>154787.06999999995</v>
      </c>
      <c r="Z2367" s="11"/>
      <c r="AB2367" s="194">
        <f t="shared" si="117"/>
        <v>124985.4</v>
      </c>
      <c r="AC2367" s="10">
        <v>143689.5</v>
      </c>
      <c r="AD2367" s="11"/>
      <c r="AE2367" s="4"/>
      <c r="AF2367" s="4"/>
    </row>
    <row r="2368" spans="1:37" ht="15" x14ac:dyDescent="0.25">
      <c r="A2368" s="51"/>
      <c r="B2368" s="172"/>
      <c r="C2368" s="11" t="s">
        <v>65</v>
      </c>
      <c r="D2368" s="11"/>
      <c r="E2368" s="11" t="s">
        <v>66</v>
      </c>
      <c r="F2368" s="11">
        <v>138488</v>
      </c>
      <c r="G2368" s="11"/>
      <c r="H2368" s="11">
        <f t="shared" si="116"/>
        <v>422.29</v>
      </c>
      <c r="I2368" s="11"/>
      <c r="J2368" s="11">
        <v>20196.979999999992</v>
      </c>
      <c r="K2368" s="11"/>
      <c r="M2368" s="11">
        <v>65</v>
      </c>
      <c r="N2368" s="64"/>
      <c r="P2368" s="189">
        <f t="shared" si="114"/>
        <v>310.72276923076913</v>
      </c>
      <c r="Q2368" s="11"/>
      <c r="R2368" s="11"/>
      <c r="S2368" s="11"/>
      <c r="T2368" s="166">
        <f t="shared" si="115"/>
        <v>2130.5846153846155</v>
      </c>
      <c r="U2368" s="11"/>
      <c r="V2368" s="11"/>
      <c r="W2368" s="11"/>
      <c r="Y2368">
        <v>20196.979999999992</v>
      </c>
      <c r="Z2368" s="11"/>
      <c r="AB2368" s="194">
        <f t="shared" si="117"/>
        <v>16308.39</v>
      </c>
      <c r="AC2368" s="10">
        <v>18748.939999999999</v>
      </c>
      <c r="AD2368" s="11"/>
      <c r="AE2368" s="4"/>
      <c r="AF2368" s="4"/>
    </row>
    <row r="2369" spans="1:32" ht="15" x14ac:dyDescent="0.25">
      <c r="A2369" s="51"/>
      <c r="B2369" s="172"/>
      <c r="C2369" s="11" t="s">
        <v>67</v>
      </c>
      <c r="D2369" s="11"/>
      <c r="E2369" s="11" t="s">
        <v>68</v>
      </c>
      <c r="F2369" s="11">
        <v>2296</v>
      </c>
      <c r="G2369" s="11"/>
      <c r="H2369" s="11">
        <f t="shared" si="116"/>
        <v>7</v>
      </c>
      <c r="I2369" s="11"/>
      <c r="J2369" s="11">
        <v>401.91</v>
      </c>
      <c r="K2369" s="11"/>
      <c r="M2369" s="11">
        <v>6</v>
      </c>
      <c r="N2369" s="64"/>
      <c r="P2369" s="189">
        <f t="shared" si="114"/>
        <v>66.984999999999999</v>
      </c>
      <c r="Q2369" s="11"/>
      <c r="R2369" s="11"/>
      <c r="S2369" s="11"/>
      <c r="T2369" s="166">
        <f t="shared" si="115"/>
        <v>382.66666666666669</v>
      </c>
      <c r="U2369" s="11"/>
      <c r="V2369" s="11"/>
      <c r="W2369" s="11"/>
      <c r="Y2369">
        <v>401.91</v>
      </c>
      <c r="Z2369" s="11"/>
      <c r="AB2369" s="194">
        <f t="shared" si="117"/>
        <v>324.52999999999997</v>
      </c>
      <c r="AC2369" s="10">
        <v>373.09</v>
      </c>
      <c r="AD2369" s="11"/>
      <c r="AE2369" s="4"/>
      <c r="AF2369" s="4"/>
    </row>
    <row r="2370" spans="1:32" ht="15" x14ac:dyDescent="0.25">
      <c r="A2370" s="51"/>
      <c r="B2370" s="172"/>
      <c r="C2370" s="11" t="s">
        <v>69</v>
      </c>
      <c r="D2370" s="11"/>
      <c r="E2370" s="11" t="s">
        <v>71</v>
      </c>
      <c r="F2370" s="11">
        <v>222344</v>
      </c>
      <c r="G2370" s="11"/>
      <c r="H2370" s="11">
        <f t="shared" si="116"/>
        <v>677.99</v>
      </c>
      <c r="I2370" s="11"/>
      <c r="J2370" s="11">
        <v>38515.960000000021</v>
      </c>
      <c r="K2370" s="11"/>
      <c r="M2370" s="11">
        <v>176</v>
      </c>
      <c r="N2370" s="64"/>
      <c r="P2370" s="189">
        <f t="shared" si="114"/>
        <v>218.84068181818193</v>
      </c>
      <c r="Q2370" s="11"/>
      <c r="R2370" s="11"/>
      <c r="S2370" s="11"/>
      <c r="T2370" s="166">
        <f t="shared" si="115"/>
        <v>1263.3181818181818</v>
      </c>
      <c r="U2370" s="11"/>
      <c r="V2370" s="11"/>
      <c r="W2370" s="11"/>
      <c r="Y2370">
        <v>38515.960000000021</v>
      </c>
      <c r="Z2370" s="11"/>
      <c r="AB2370" s="194">
        <f t="shared" si="117"/>
        <v>31100.35</v>
      </c>
      <c r="AC2370" s="10">
        <v>35754.53</v>
      </c>
      <c r="AD2370" s="11"/>
      <c r="AE2370" s="4"/>
      <c r="AF2370" s="4"/>
    </row>
    <row r="2371" spans="1:32" ht="15" x14ac:dyDescent="0.25">
      <c r="A2371" s="51"/>
      <c r="B2371" s="172"/>
      <c r="C2371" s="11" t="s">
        <v>74</v>
      </c>
      <c r="D2371" s="11"/>
      <c r="E2371" s="11" t="s">
        <v>363</v>
      </c>
      <c r="F2371" s="11">
        <v>918</v>
      </c>
      <c r="G2371" s="11"/>
      <c r="H2371" s="11">
        <f t="shared" si="116"/>
        <v>2.8</v>
      </c>
      <c r="I2371" s="11"/>
      <c r="J2371" s="11">
        <v>197.87</v>
      </c>
      <c r="K2371" s="11"/>
      <c r="M2371" s="11">
        <v>2</v>
      </c>
      <c r="N2371" s="64"/>
      <c r="P2371" s="189">
        <f t="shared" si="114"/>
        <v>98.935000000000002</v>
      </c>
      <c r="Q2371" s="11"/>
      <c r="R2371" s="11"/>
      <c r="S2371" s="11"/>
      <c r="T2371" s="166">
        <f t="shared" si="115"/>
        <v>459</v>
      </c>
      <c r="U2371" s="11"/>
      <c r="V2371" s="11"/>
      <c r="W2371" s="11"/>
      <c r="Y2371">
        <v>197.87</v>
      </c>
      <c r="Z2371" s="11"/>
      <c r="AB2371" s="194">
        <f t="shared" si="117"/>
        <v>159.77000000000001</v>
      </c>
      <c r="AC2371" s="10">
        <v>183.68</v>
      </c>
      <c r="AD2371" s="11"/>
      <c r="AE2371" s="4"/>
      <c r="AF2371" s="4"/>
    </row>
    <row r="2372" spans="1:32" ht="15" x14ac:dyDescent="0.25">
      <c r="A2372" s="51"/>
      <c r="B2372" s="172"/>
      <c r="C2372" s="11" t="s">
        <v>76</v>
      </c>
      <c r="D2372" s="11"/>
      <c r="E2372" s="11" t="s">
        <v>77</v>
      </c>
      <c r="F2372" s="11">
        <v>254857</v>
      </c>
      <c r="G2372" s="11"/>
      <c r="H2372" s="11">
        <f t="shared" si="116"/>
        <v>777.13</v>
      </c>
      <c r="I2372" s="11"/>
      <c r="J2372" s="11">
        <v>33591.630000000005</v>
      </c>
      <c r="K2372" s="11"/>
      <c r="M2372" s="11">
        <v>35</v>
      </c>
      <c r="N2372" s="64"/>
      <c r="P2372" s="189">
        <f t="shared" si="114"/>
        <v>959.76085714285728</v>
      </c>
      <c r="Q2372" s="11"/>
      <c r="R2372" s="11"/>
      <c r="S2372" s="11"/>
      <c r="T2372" s="166">
        <f t="shared" si="115"/>
        <v>7281.6285714285714</v>
      </c>
      <c r="U2372" s="11"/>
      <c r="V2372" s="11"/>
      <c r="W2372" s="11"/>
      <c r="Y2372">
        <v>33591.630000000005</v>
      </c>
      <c r="Z2372" s="11"/>
      <c r="AB2372" s="194">
        <f t="shared" si="117"/>
        <v>27124.12</v>
      </c>
      <c r="AC2372" s="10">
        <v>31183.25</v>
      </c>
      <c r="AD2372" s="11"/>
      <c r="AE2372" s="4"/>
      <c r="AF2372" s="4"/>
    </row>
    <row r="2373" spans="1:32" ht="15" x14ac:dyDescent="0.25">
      <c r="A2373" s="51"/>
      <c r="B2373" s="172"/>
      <c r="C2373" s="11" t="s">
        <v>78</v>
      </c>
      <c r="D2373" s="11"/>
      <c r="E2373" s="11" t="s">
        <v>79</v>
      </c>
      <c r="F2373" s="11">
        <v>1999801</v>
      </c>
      <c r="G2373" s="11"/>
      <c r="H2373" s="11">
        <f t="shared" si="116"/>
        <v>6097.92</v>
      </c>
      <c r="I2373" s="11"/>
      <c r="J2373" s="11">
        <v>228414.08999999991</v>
      </c>
      <c r="K2373" s="11"/>
      <c r="M2373" s="11">
        <v>405</v>
      </c>
      <c r="N2373" s="64"/>
      <c r="P2373" s="189">
        <f t="shared" si="114"/>
        <v>563.98540740740714</v>
      </c>
      <c r="Q2373" s="11"/>
      <c r="R2373" s="11"/>
      <c r="S2373" s="11"/>
      <c r="T2373" s="166">
        <f t="shared" si="115"/>
        <v>4937.7802469135804</v>
      </c>
      <c r="U2373" s="11"/>
      <c r="V2373" s="11"/>
      <c r="W2373" s="11"/>
      <c r="Y2373">
        <v>228414.08999999991</v>
      </c>
      <c r="Z2373" s="11"/>
      <c r="AB2373" s="194">
        <f t="shared" si="117"/>
        <v>184436.77</v>
      </c>
      <c r="AC2373" s="10">
        <v>212037.78</v>
      </c>
      <c r="AD2373" s="11"/>
      <c r="AE2373" s="4"/>
      <c r="AF2373" s="4"/>
    </row>
    <row r="2374" spans="1:32" ht="15" x14ac:dyDescent="0.25">
      <c r="A2374" s="51"/>
      <c r="B2374" s="172"/>
      <c r="C2374" s="11" t="s">
        <v>80</v>
      </c>
      <c r="D2374" s="11"/>
      <c r="E2374" s="11" t="s">
        <v>81</v>
      </c>
      <c r="F2374" s="11">
        <v>62181843</v>
      </c>
      <c r="G2374" s="11"/>
      <c r="H2374" s="11">
        <f t="shared" si="116"/>
        <v>189608.79</v>
      </c>
      <c r="I2374" s="11"/>
      <c r="J2374" s="11">
        <v>6437389.3500000006</v>
      </c>
      <c r="K2374" s="11"/>
      <c r="M2374" s="11">
        <v>2829</v>
      </c>
      <c r="N2374" s="64"/>
      <c r="P2374" s="189">
        <f t="shared" si="114"/>
        <v>2275.4999469777308</v>
      </c>
      <c r="Q2374" s="11"/>
      <c r="R2374" s="11"/>
      <c r="S2374" s="11"/>
      <c r="T2374" s="166">
        <f t="shared" si="115"/>
        <v>21980.149522799577</v>
      </c>
      <c r="U2374" s="11"/>
      <c r="V2374" s="11"/>
      <c r="W2374" s="11"/>
      <c r="Y2374">
        <v>6437389.3500000006</v>
      </c>
      <c r="Z2374" s="11"/>
      <c r="AB2374" s="194">
        <f t="shared" si="117"/>
        <v>5197977.3899999997</v>
      </c>
      <c r="AC2374" s="10">
        <v>5975856.0499999998</v>
      </c>
      <c r="AD2374" s="11"/>
      <c r="AE2374" s="4"/>
      <c r="AF2374" s="4"/>
    </row>
    <row r="2375" spans="1:32" ht="15" x14ac:dyDescent="0.25">
      <c r="A2375" s="51"/>
      <c r="B2375" s="172"/>
      <c r="C2375" s="11" t="s">
        <v>80</v>
      </c>
      <c r="D2375" s="11"/>
      <c r="E2375" s="11" t="s">
        <v>82</v>
      </c>
      <c r="F2375" s="11">
        <v>4929</v>
      </c>
      <c r="G2375" s="11"/>
      <c r="H2375" s="11">
        <f t="shared" si="116"/>
        <v>15.03</v>
      </c>
      <c r="I2375" s="11"/>
      <c r="J2375" s="11">
        <v>935.9</v>
      </c>
      <c r="K2375" s="11"/>
      <c r="M2375" s="11">
        <v>2</v>
      </c>
      <c r="N2375" s="64"/>
      <c r="P2375" s="189">
        <f t="shared" si="114"/>
        <v>467.95</v>
      </c>
      <c r="Q2375" s="11"/>
      <c r="R2375" s="11"/>
      <c r="S2375" s="11"/>
      <c r="T2375" s="166">
        <f t="shared" si="115"/>
        <v>2464.5</v>
      </c>
      <c r="U2375" s="11"/>
      <c r="V2375" s="11"/>
      <c r="W2375" s="11"/>
      <c r="Y2375">
        <v>935.9</v>
      </c>
      <c r="Z2375" s="11"/>
      <c r="AB2375" s="194">
        <f t="shared" si="117"/>
        <v>755.71</v>
      </c>
      <c r="AC2375" s="10">
        <v>868.8</v>
      </c>
      <c r="AD2375" s="11"/>
      <c r="AE2375" s="4"/>
      <c r="AF2375" s="4"/>
    </row>
    <row r="2376" spans="1:32" ht="15" x14ac:dyDescent="0.25">
      <c r="A2376" s="51"/>
      <c r="B2376" s="172"/>
      <c r="C2376" s="11" t="s">
        <v>80</v>
      </c>
      <c r="D2376" s="11"/>
      <c r="E2376" s="11" t="s">
        <v>588</v>
      </c>
      <c r="F2376" s="11">
        <v>426</v>
      </c>
      <c r="G2376" s="11"/>
      <c r="H2376" s="11">
        <f t="shared" si="116"/>
        <v>1.3</v>
      </c>
      <c r="I2376" s="11"/>
      <c r="J2376" s="11">
        <v>72.98</v>
      </c>
      <c r="K2376" s="11"/>
      <c r="M2376" s="11">
        <v>1</v>
      </c>
      <c r="N2376" s="64"/>
      <c r="P2376" s="189">
        <f t="shared" si="114"/>
        <v>72.98</v>
      </c>
      <c r="Q2376" s="11"/>
      <c r="R2376" s="11"/>
      <c r="S2376" s="11"/>
      <c r="T2376" s="166">
        <f t="shared" si="115"/>
        <v>426</v>
      </c>
      <c r="U2376" s="11"/>
      <c r="V2376" s="11"/>
      <c r="W2376" s="11"/>
      <c r="Y2376">
        <v>72.98</v>
      </c>
      <c r="Z2376" s="11"/>
      <c r="AB2376" s="194">
        <f t="shared" si="117"/>
        <v>58.93</v>
      </c>
      <c r="AC2376" s="10">
        <v>67.75</v>
      </c>
      <c r="AD2376" s="11"/>
      <c r="AE2376" s="4"/>
      <c r="AF2376" s="4"/>
    </row>
    <row r="2377" spans="1:32" ht="15" x14ac:dyDescent="0.25">
      <c r="A2377" s="51"/>
      <c r="B2377" s="172"/>
      <c r="C2377" s="11" t="s">
        <v>83</v>
      </c>
      <c r="D2377" s="11"/>
      <c r="E2377" s="11" t="s">
        <v>332</v>
      </c>
      <c r="F2377" s="11">
        <v>77238</v>
      </c>
      <c r="G2377" s="11"/>
      <c r="H2377" s="11">
        <f t="shared" si="116"/>
        <v>235.52</v>
      </c>
      <c r="I2377" s="11"/>
      <c r="J2377" s="11">
        <v>30099.060000000009</v>
      </c>
      <c r="K2377" s="11"/>
      <c r="M2377" s="11">
        <v>19</v>
      </c>
      <c r="N2377" s="64"/>
      <c r="P2377" s="189">
        <f t="shared" si="114"/>
        <v>1584.1610526315794</v>
      </c>
      <c r="Q2377" s="11"/>
      <c r="R2377" s="11"/>
      <c r="S2377" s="11"/>
      <c r="T2377" s="166">
        <f t="shared" si="115"/>
        <v>4065.1578947368421</v>
      </c>
      <c r="U2377" s="11"/>
      <c r="V2377" s="11"/>
      <c r="W2377" s="11"/>
      <c r="Y2377">
        <v>30099.060000000009</v>
      </c>
      <c r="Z2377" s="11"/>
      <c r="AB2377" s="194">
        <f t="shared" si="117"/>
        <v>24303.99</v>
      </c>
      <c r="AC2377" s="10">
        <v>27941.09</v>
      </c>
      <c r="AD2377" s="11"/>
      <c r="AE2377" s="4"/>
      <c r="AF2377" s="4"/>
    </row>
    <row r="2378" spans="1:32" ht="15" x14ac:dyDescent="0.25">
      <c r="A2378" s="51"/>
      <c r="B2378" s="172"/>
      <c r="C2378" s="11" t="s">
        <v>85</v>
      </c>
      <c r="D2378" s="11"/>
      <c r="E2378" s="11" t="s">
        <v>86</v>
      </c>
      <c r="F2378" s="11">
        <v>19361</v>
      </c>
      <c r="G2378" s="11"/>
      <c r="H2378" s="11">
        <f t="shared" si="116"/>
        <v>59.04</v>
      </c>
      <c r="I2378" s="11"/>
      <c r="J2378" s="11">
        <v>1625.8899999999999</v>
      </c>
      <c r="K2378" s="11"/>
      <c r="M2378" s="11">
        <v>8</v>
      </c>
      <c r="N2378" s="64"/>
      <c r="P2378" s="189">
        <f t="shared" si="114"/>
        <v>203.23624999999998</v>
      </c>
      <c r="Q2378" s="11"/>
      <c r="R2378" s="11"/>
      <c r="S2378" s="11"/>
      <c r="T2378" s="166">
        <f t="shared" si="115"/>
        <v>2420.125</v>
      </c>
      <c r="U2378" s="11"/>
      <c r="V2378" s="11"/>
      <c r="W2378" s="11"/>
      <c r="Y2378">
        <v>1625.8899999999999</v>
      </c>
      <c r="Z2378" s="11"/>
      <c r="AB2378" s="194">
        <f t="shared" si="117"/>
        <v>1312.85</v>
      </c>
      <c r="AC2378" s="10">
        <v>1509.32</v>
      </c>
      <c r="AD2378" s="11"/>
      <c r="AE2378" s="4"/>
      <c r="AF2378" s="4"/>
    </row>
    <row r="2379" spans="1:32" ht="15" x14ac:dyDescent="0.25">
      <c r="A2379" s="51"/>
      <c r="B2379" s="172"/>
      <c r="C2379" s="11" t="s">
        <v>87</v>
      </c>
      <c r="D2379" s="11"/>
      <c r="E2379" s="11" t="s">
        <v>88</v>
      </c>
      <c r="F2379" s="11">
        <v>-36758</v>
      </c>
      <c r="G2379" s="11"/>
      <c r="H2379" s="11">
        <f t="shared" si="116"/>
        <v>-112.08</v>
      </c>
      <c r="I2379" s="11"/>
      <c r="J2379" s="11">
        <v>167.88999999999942</v>
      </c>
      <c r="K2379" s="11"/>
      <c r="M2379" s="11">
        <v>12</v>
      </c>
      <c r="N2379" s="64"/>
      <c r="P2379" s="189">
        <f t="shared" si="114"/>
        <v>13.990833333333285</v>
      </c>
      <c r="Q2379" s="11"/>
      <c r="R2379" s="11"/>
      <c r="S2379" s="11"/>
      <c r="T2379" s="166">
        <f t="shared" si="115"/>
        <v>-3063.1666666666665</v>
      </c>
      <c r="U2379" s="11"/>
      <c r="V2379" s="11"/>
      <c r="W2379" s="11"/>
      <c r="Y2379">
        <v>167.88999999999942</v>
      </c>
      <c r="Z2379" s="11"/>
      <c r="AB2379" s="194">
        <f t="shared" si="117"/>
        <v>135.57</v>
      </c>
      <c r="AC2379" s="10">
        <v>155.85</v>
      </c>
      <c r="AD2379" s="11"/>
      <c r="AE2379" s="4"/>
      <c r="AF2379" s="4"/>
    </row>
    <row r="2380" spans="1:32" ht="15" x14ac:dyDescent="0.25">
      <c r="A2380" s="51"/>
      <c r="B2380" s="172"/>
      <c r="C2380" s="11" t="s">
        <v>89</v>
      </c>
      <c r="D2380" s="11"/>
      <c r="E2380" s="11" t="s">
        <v>90</v>
      </c>
      <c r="F2380" s="11">
        <v>98676</v>
      </c>
      <c r="G2380" s="11"/>
      <c r="H2380" s="11">
        <f t="shared" si="116"/>
        <v>300.89</v>
      </c>
      <c r="I2380" s="11"/>
      <c r="J2380" s="11">
        <v>15754.89</v>
      </c>
      <c r="K2380" s="11"/>
      <c r="M2380" s="11">
        <v>34</v>
      </c>
      <c r="N2380" s="64"/>
      <c r="P2380" s="189">
        <f t="shared" si="114"/>
        <v>463.37911764705882</v>
      </c>
      <c r="Q2380" s="11"/>
      <c r="R2380" s="11"/>
      <c r="S2380" s="11"/>
      <c r="T2380" s="166">
        <f t="shared" si="115"/>
        <v>2902.2352941176468</v>
      </c>
      <c r="U2380" s="11"/>
      <c r="V2380" s="11"/>
      <c r="W2380" s="11"/>
      <c r="Y2380">
        <v>15754.89</v>
      </c>
      <c r="Z2380" s="11"/>
      <c r="AB2380" s="194">
        <f t="shared" si="117"/>
        <v>12721.55</v>
      </c>
      <c r="AC2380" s="10">
        <v>14625.33</v>
      </c>
      <c r="AD2380" s="11"/>
      <c r="AE2380" s="4"/>
      <c r="AF2380" s="4"/>
    </row>
    <row r="2381" spans="1:32" ht="15" x14ac:dyDescent="0.25">
      <c r="A2381" s="51"/>
      <c r="B2381" s="172"/>
      <c r="C2381" s="11" t="s">
        <v>89</v>
      </c>
      <c r="D2381" s="11"/>
      <c r="E2381" s="11" t="s">
        <v>91</v>
      </c>
      <c r="F2381" s="11">
        <v>396</v>
      </c>
      <c r="G2381" s="11"/>
      <c r="H2381" s="11">
        <f t="shared" si="116"/>
        <v>1.21</v>
      </c>
      <c r="I2381" s="11"/>
      <c r="J2381" s="11">
        <v>54</v>
      </c>
      <c r="K2381" s="11"/>
      <c r="M2381" s="11">
        <v>1</v>
      </c>
      <c r="N2381" s="64"/>
      <c r="P2381" s="189">
        <f t="shared" si="114"/>
        <v>54</v>
      </c>
      <c r="Q2381" s="11"/>
      <c r="R2381" s="11"/>
      <c r="S2381" s="11"/>
      <c r="T2381" s="166">
        <f t="shared" si="115"/>
        <v>396</v>
      </c>
      <c r="U2381" s="11"/>
      <c r="V2381" s="11"/>
      <c r="W2381" s="11"/>
      <c r="Y2381">
        <v>54</v>
      </c>
      <c r="Z2381" s="11"/>
      <c r="AB2381" s="194">
        <f t="shared" si="117"/>
        <v>43.6</v>
      </c>
      <c r="AC2381" s="10">
        <v>50.13</v>
      </c>
      <c r="AD2381" s="11"/>
      <c r="AE2381" s="4"/>
      <c r="AF2381" s="4"/>
    </row>
    <row r="2382" spans="1:32" ht="15" x14ac:dyDescent="0.25">
      <c r="A2382" s="51"/>
      <c r="B2382" s="172"/>
      <c r="C2382" s="11" t="s">
        <v>92</v>
      </c>
      <c r="D2382" s="11"/>
      <c r="E2382" s="11" t="s">
        <v>94</v>
      </c>
      <c r="F2382" s="11">
        <v>1030629</v>
      </c>
      <c r="G2382" s="11"/>
      <c r="H2382" s="11">
        <f t="shared" si="116"/>
        <v>3142.66</v>
      </c>
      <c r="I2382" s="11"/>
      <c r="J2382" s="11">
        <v>149555.58999999994</v>
      </c>
      <c r="K2382" s="11"/>
      <c r="M2382" s="11">
        <v>482</v>
      </c>
      <c r="N2382" s="64"/>
      <c r="P2382" s="189">
        <f t="shared" si="114"/>
        <v>310.28130705394176</v>
      </c>
      <c r="Q2382" s="11"/>
      <c r="R2382" s="11"/>
      <c r="S2382" s="11"/>
      <c r="T2382" s="166">
        <f t="shared" si="115"/>
        <v>2138.2344398340247</v>
      </c>
      <c r="U2382" s="11"/>
      <c r="V2382" s="11"/>
      <c r="W2382" s="11"/>
      <c r="Y2382">
        <v>149555.58999999994</v>
      </c>
      <c r="Z2382" s="11"/>
      <c r="AB2382" s="194">
        <f t="shared" si="117"/>
        <v>120761.16</v>
      </c>
      <c r="AC2382" s="10">
        <v>138833.09</v>
      </c>
      <c r="AD2382" s="11"/>
      <c r="AE2382" s="4"/>
      <c r="AF2382" s="4"/>
    </row>
    <row r="2383" spans="1:32" ht="15" x14ac:dyDescent="0.25">
      <c r="A2383" s="51"/>
      <c r="B2383" s="172"/>
      <c r="C2383" s="11" t="s">
        <v>97</v>
      </c>
      <c r="D2383" s="11"/>
      <c r="E2383" s="11" t="s">
        <v>98</v>
      </c>
      <c r="F2383" s="11">
        <v>136897</v>
      </c>
      <c r="G2383" s="11"/>
      <c r="H2383" s="11">
        <f t="shared" si="116"/>
        <v>417.43</v>
      </c>
      <c r="I2383" s="11"/>
      <c r="J2383" s="11">
        <v>24119.349999999995</v>
      </c>
      <c r="K2383" s="11"/>
      <c r="M2383" s="11">
        <v>40</v>
      </c>
      <c r="N2383" s="64"/>
      <c r="P2383" s="189">
        <f t="shared" si="114"/>
        <v>602.98374999999987</v>
      </c>
      <c r="Q2383" s="11"/>
      <c r="R2383" s="11"/>
      <c r="S2383" s="11"/>
      <c r="T2383" s="166">
        <f t="shared" si="115"/>
        <v>3422.4250000000002</v>
      </c>
      <c r="U2383" s="11"/>
      <c r="V2383" s="11"/>
      <c r="W2383" s="11"/>
      <c r="Y2383">
        <v>24119.349999999995</v>
      </c>
      <c r="Z2383" s="11"/>
      <c r="AB2383" s="194">
        <f t="shared" si="117"/>
        <v>19475.57</v>
      </c>
      <c r="AC2383" s="10">
        <v>22390.1</v>
      </c>
      <c r="AD2383" s="11"/>
      <c r="AE2383" s="4"/>
      <c r="AF2383" s="4"/>
    </row>
    <row r="2384" spans="1:32" ht="15" x14ac:dyDescent="0.25">
      <c r="A2384" s="51"/>
      <c r="B2384" s="172"/>
      <c r="C2384" s="11" t="s">
        <v>97</v>
      </c>
      <c r="D2384" s="11"/>
      <c r="E2384" s="11" t="s">
        <v>75</v>
      </c>
      <c r="F2384" s="11">
        <v>1176854</v>
      </c>
      <c r="G2384" s="11"/>
      <c r="H2384" s="11">
        <f t="shared" si="116"/>
        <v>3588.54</v>
      </c>
      <c r="I2384" s="11"/>
      <c r="J2384" s="11">
        <v>156794.18000000005</v>
      </c>
      <c r="K2384" s="11"/>
      <c r="M2384" s="11">
        <v>341</v>
      </c>
      <c r="N2384" s="64"/>
      <c r="P2384" s="189">
        <f t="shared" si="114"/>
        <v>459.80697947214094</v>
      </c>
      <c r="Q2384" s="11"/>
      <c r="R2384" s="11"/>
      <c r="S2384" s="11"/>
      <c r="T2384" s="166">
        <f t="shared" si="115"/>
        <v>3451.1847507331377</v>
      </c>
      <c r="U2384" s="11"/>
      <c r="V2384" s="11"/>
      <c r="W2384" s="11"/>
      <c r="Y2384">
        <v>156794.18000000005</v>
      </c>
      <c r="Z2384" s="11"/>
      <c r="AB2384" s="194">
        <f t="shared" si="117"/>
        <v>126606.08</v>
      </c>
      <c r="AC2384" s="10">
        <v>145552.71</v>
      </c>
      <c r="AD2384" s="11"/>
      <c r="AE2384" s="4"/>
      <c r="AF2384" s="4"/>
    </row>
    <row r="2385" spans="1:32" ht="15" x14ac:dyDescent="0.25">
      <c r="A2385" s="51"/>
      <c r="B2385" s="172"/>
      <c r="C2385" s="11" t="s">
        <v>99</v>
      </c>
      <c r="D2385" s="11"/>
      <c r="E2385" s="11" t="s">
        <v>100</v>
      </c>
      <c r="F2385" s="11">
        <v>16096</v>
      </c>
      <c r="G2385" s="11"/>
      <c r="H2385" s="11">
        <f t="shared" si="116"/>
        <v>49.08</v>
      </c>
      <c r="I2385" s="11"/>
      <c r="J2385" s="11">
        <v>1633.7099999999998</v>
      </c>
      <c r="K2385" s="11"/>
      <c r="M2385" s="11">
        <v>5</v>
      </c>
      <c r="N2385" s="64"/>
      <c r="P2385" s="189">
        <f t="shared" si="114"/>
        <v>326.74199999999996</v>
      </c>
      <c r="Q2385" s="11"/>
      <c r="R2385" s="11"/>
      <c r="S2385" s="11"/>
      <c r="T2385" s="166">
        <f t="shared" si="115"/>
        <v>3219.2</v>
      </c>
      <c r="U2385" s="11"/>
      <c r="V2385" s="11"/>
      <c r="W2385" s="11"/>
      <c r="Y2385">
        <v>1633.7099999999998</v>
      </c>
      <c r="Z2385" s="11"/>
      <c r="AB2385" s="194">
        <f t="shared" si="117"/>
        <v>1319.17</v>
      </c>
      <c r="AC2385" s="10">
        <v>1516.58</v>
      </c>
      <c r="AD2385" s="11"/>
      <c r="AE2385" s="4"/>
      <c r="AF2385" s="4"/>
    </row>
    <row r="2386" spans="1:32" ht="15" x14ac:dyDescent="0.25">
      <c r="A2386" s="51"/>
      <c r="B2386" s="172"/>
      <c r="C2386" s="11" t="s">
        <v>99</v>
      </c>
      <c r="D2386" s="11"/>
      <c r="E2386" s="11" t="s">
        <v>101</v>
      </c>
      <c r="F2386" s="11">
        <v>4483</v>
      </c>
      <c r="G2386" s="11"/>
      <c r="H2386" s="11">
        <f t="shared" si="116"/>
        <v>13.67</v>
      </c>
      <c r="I2386" s="11"/>
      <c r="J2386" s="11">
        <v>684.55</v>
      </c>
      <c r="K2386" s="11"/>
      <c r="M2386" s="11">
        <v>1</v>
      </c>
      <c r="N2386" s="64"/>
      <c r="P2386" s="189">
        <f t="shared" si="114"/>
        <v>684.55</v>
      </c>
      <c r="Q2386" s="11"/>
      <c r="R2386" s="11"/>
      <c r="S2386" s="11"/>
      <c r="T2386" s="166">
        <f t="shared" si="115"/>
        <v>4483</v>
      </c>
      <c r="U2386" s="11"/>
      <c r="V2386" s="11"/>
      <c r="W2386" s="11"/>
      <c r="Y2386">
        <v>684.55</v>
      </c>
      <c r="Z2386" s="11"/>
      <c r="AB2386" s="194">
        <f t="shared" si="117"/>
        <v>552.75</v>
      </c>
      <c r="AC2386" s="10">
        <v>635.47</v>
      </c>
      <c r="AD2386" s="11"/>
      <c r="AE2386" s="4"/>
      <c r="AF2386" s="4"/>
    </row>
    <row r="2387" spans="1:32" ht="15" x14ac:dyDescent="0.25">
      <c r="A2387" s="51"/>
      <c r="B2387" s="172"/>
      <c r="C2387" s="11" t="s">
        <v>99</v>
      </c>
      <c r="D2387" s="11"/>
      <c r="E2387" s="11" t="s">
        <v>102</v>
      </c>
      <c r="F2387" s="11">
        <v>185551</v>
      </c>
      <c r="G2387" s="11"/>
      <c r="H2387" s="11">
        <f t="shared" si="116"/>
        <v>565.79</v>
      </c>
      <c r="I2387" s="11"/>
      <c r="J2387" s="11">
        <v>28485.329999999984</v>
      </c>
      <c r="K2387" s="11"/>
      <c r="M2387" s="11">
        <v>149</v>
      </c>
      <c r="N2387" s="64"/>
      <c r="P2387" s="189">
        <f t="shared" si="114"/>
        <v>191.17671140939586</v>
      </c>
      <c r="Q2387" s="11"/>
      <c r="R2387" s="11"/>
      <c r="S2387" s="11"/>
      <c r="T2387" s="166">
        <f t="shared" si="115"/>
        <v>1245.3087248322147</v>
      </c>
      <c r="U2387" s="11"/>
      <c r="V2387" s="11"/>
      <c r="W2387" s="11"/>
      <c r="Y2387">
        <v>28485.329999999984</v>
      </c>
      <c r="Z2387" s="11"/>
      <c r="AB2387" s="194">
        <f t="shared" si="117"/>
        <v>23000.95</v>
      </c>
      <c r="AC2387" s="10">
        <v>26443.05</v>
      </c>
      <c r="AD2387" s="11"/>
      <c r="AE2387" s="4"/>
      <c r="AF2387" s="4"/>
    </row>
    <row r="2388" spans="1:32" ht="15" x14ac:dyDescent="0.25">
      <c r="A2388" s="51"/>
      <c r="B2388" s="172"/>
      <c r="C2388" s="11" t="s">
        <v>99</v>
      </c>
      <c r="D2388" s="11"/>
      <c r="E2388" s="11" t="s">
        <v>103</v>
      </c>
      <c r="F2388" s="11">
        <v>200292</v>
      </c>
      <c r="G2388" s="11"/>
      <c r="H2388" s="11">
        <f t="shared" si="116"/>
        <v>610.74</v>
      </c>
      <c r="I2388" s="11"/>
      <c r="J2388" s="11">
        <v>32821.890000000007</v>
      </c>
      <c r="K2388" s="11"/>
      <c r="M2388" s="11">
        <v>146</v>
      </c>
      <c r="N2388" s="64"/>
      <c r="P2388" s="189">
        <f t="shared" si="114"/>
        <v>224.80746575342471</v>
      </c>
      <c r="Q2388" s="11"/>
      <c r="R2388" s="11"/>
      <c r="S2388" s="11"/>
      <c r="T2388" s="166">
        <f t="shared" si="115"/>
        <v>1371.8630136986301</v>
      </c>
      <c r="U2388" s="11"/>
      <c r="V2388" s="11"/>
      <c r="W2388" s="11"/>
      <c r="Y2388">
        <v>32821.890000000007</v>
      </c>
      <c r="Z2388" s="11"/>
      <c r="AB2388" s="194">
        <f t="shared" si="117"/>
        <v>26502.58</v>
      </c>
      <c r="AC2388" s="10">
        <v>30468.7</v>
      </c>
      <c r="AD2388" s="11"/>
      <c r="AE2388" s="4"/>
      <c r="AF2388" s="4"/>
    </row>
    <row r="2389" spans="1:32" ht="15" x14ac:dyDescent="0.25">
      <c r="A2389" s="51"/>
      <c r="B2389" s="172"/>
      <c r="C2389" s="11" t="s">
        <v>104</v>
      </c>
      <c r="D2389" s="11"/>
      <c r="E2389" s="11" t="s">
        <v>105</v>
      </c>
      <c r="F2389" s="11">
        <v>69668</v>
      </c>
      <c r="G2389" s="11"/>
      <c r="H2389" s="11">
        <f t="shared" si="116"/>
        <v>212.44</v>
      </c>
      <c r="I2389" s="11"/>
      <c r="J2389" s="11">
        <v>11671.600000000002</v>
      </c>
      <c r="K2389" s="11"/>
      <c r="M2389" s="11">
        <v>66</v>
      </c>
      <c r="N2389" s="64"/>
      <c r="P2389" s="189">
        <f t="shared" si="114"/>
        <v>176.84242424242427</v>
      </c>
      <c r="Q2389" s="11"/>
      <c r="R2389" s="11"/>
      <c r="S2389" s="11"/>
      <c r="T2389" s="166">
        <f t="shared" si="115"/>
        <v>1055.5757575757575</v>
      </c>
      <c r="U2389" s="11"/>
      <c r="V2389" s="11"/>
      <c r="W2389" s="11"/>
      <c r="Y2389">
        <v>11671.600000000002</v>
      </c>
      <c r="Z2389" s="11"/>
      <c r="AB2389" s="194">
        <f t="shared" si="117"/>
        <v>9424.43</v>
      </c>
      <c r="AC2389" s="10">
        <v>10834.8</v>
      </c>
      <c r="AD2389" s="11"/>
      <c r="AE2389" s="4"/>
      <c r="AF2389" s="4"/>
    </row>
    <row r="2390" spans="1:32" ht="15" x14ac:dyDescent="0.25">
      <c r="A2390" s="51"/>
      <c r="B2390" s="172"/>
      <c r="C2390" s="11" t="s">
        <v>108</v>
      </c>
      <c r="D2390" s="11"/>
      <c r="E2390" s="11" t="s">
        <v>77</v>
      </c>
      <c r="F2390" s="11">
        <v>9</v>
      </c>
      <c r="G2390" s="11"/>
      <c r="H2390" s="11">
        <f t="shared" si="116"/>
        <v>0.03</v>
      </c>
      <c r="I2390" s="11"/>
      <c r="J2390" s="11">
        <v>28.009999999999998</v>
      </c>
      <c r="K2390" s="11"/>
      <c r="M2390" s="11">
        <v>2</v>
      </c>
      <c r="N2390" s="64"/>
      <c r="P2390" s="189">
        <f t="shared" si="114"/>
        <v>14.004999999999999</v>
      </c>
      <c r="Q2390" s="11"/>
      <c r="R2390" s="11"/>
      <c r="S2390" s="11"/>
      <c r="T2390" s="166">
        <f t="shared" si="115"/>
        <v>4.5</v>
      </c>
      <c r="U2390" s="11"/>
      <c r="V2390" s="11"/>
      <c r="W2390" s="11"/>
      <c r="Y2390">
        <v>28.009999999999998</v>
      </c>
      <c r="Z2390" s="11"/>
      <c r="AB2390" s="194">
        <f t="shared" si="117"/>
        <v>22.62</v>
      </c>
      <c r="AC2390" s="10">
        <v>26</v>
      </c>
      <c r="AD2390" s="11"/>
      <c r="AE2390" s="4"/>
      <c r="AF2390" s="4"/>
    </row>
    <row r="2391" spans="1:32" ht="15" x14ac:dyDescent="0.25">
      <c r="A2391" s="51"/>
      <c r="B2391" s="172"/>
      <c r="C2391" s="11" t="s">
        <v>589</v>
      </c>
      <c r="D2391" s="11"/>
      <c r="E2391" s="11" t="s">
        <v>77</v>
      </c>
      <c r="F2391" s="11">
        <v>40298</v>
      </c>
      <c r="G2391" s="11"/>
      <c r="H2391" s="11">
        <f t="shared" si="116"/>
        <v>122.88</v>
      </c>
      <c r="I2391" s="11"/>
      <c r="J2391" s="11">
        <v>2869.5699999999993</v>
      </c>
      <c r="K2391" s="11"/>
      <c r="M2391" s="11">
        <v>13</v>
      </c>
      <c r="N2391" s="64"/>
      <c r="P2391" s="189">
        <f t="shared" si="114"/>
        <v>220.7361538461538</v>
      </c>
      <c r="Q2391" s="11"/>
      <c r="R2391" s="11"/>
      <c r="S2391" s="11"/>
      <c r="T2391" s="166">
        <f t="shared" si="115"/>
        <v>3099.8461538461538</v>
      </c>
      <c r="U2391" s="11"/>
      <c r="V2391" s="11"/>
      <c r="W2391" s="11"/>
      <c r="Y2391">
        <v>2869.5699999999993</v>
      </c>
      <c r="Z2391" s="11"/>
      <c r="AB2391" s="194">
        <f t="shared" si="117"/>
        <v>2317.08</v>
      </c>
      <c r="AC2391" s="10">
        <v>2663.83</v>
      </c>
      <c r="AD2391" s="11"/>
      <c r="AE2391" s="4"/>
      <c r="AF2391" s="4"/>
    </row>
    <row r="2392" spans="1:32" ht="15" x14ac:dyDescent="0.25">
      <c r="A2392" s="51"/>
      <c r="B2392" s="172"/>
      <c r="C2392" s="11" t="s">
        <v>109</v>
      </c>
      <c r="D2392" s="11"/>
      <c r="E2392" s="11" t="s">
        <v>142</v>
      </c>
      <c r="F2392" s="11">
        <v>5</v>
      </c>
      <c r="G2392" s="11"/>
      <c r="H2392" s="11">
        <f t="shared" si="116"/>
        <v>0.02</v>
      </c>
      <c r="I2392" s="11"/>
      <c r="J2392" s="11">
        <v>11.63</v>
      </c>
      <c r="K2392" s="11"/>
      <c r="M2392" s="11">
        <v>1</v>
      </c>
      <c r="N2392" s="64"/>
      <c r="P2392" s="189">
        <f t="shared" si="114"/>
        <v>11.63</v>
      </c>
      <c r="Q2392" s="11"/>
      <c r="R2392" s="11"/>
      <c r="S2392" s="11"/>
      <c r="T2392" s="166">
        <f t="shared" si="115"/>
        <v>5</v>
      </c>
      <c r="U2392" s="11"/>
      <c r="V2392" s="11"/>
      <c r="W2392" s="11"/>
      <c r="Y2392">
        <v>11.63</v>
      </c>
      <c r="Z2392" s="11"/>
      <c r="AB2392" s="194">
        <f t="shared" si="117"/>
        <v>9.39</v>
      </c>
      <c r="AC2392" s="10">
        <v>10.8</v>
      </c>
      <c r="AD2392" s="11"/>
      <c r="AE2392" s="4"/>
      <c r="AF2392" s="4"/>
    </row>
    <row r="2393" spans="1:32" ht="15" x14ac:dyDescent="0.25">
      <c r="A2393" s="51"/>
      <c r="B2393" s="172"/>
      <c r="C2393" s="11" t="s">
        <v>109</v>
      </c>
      <c r="D2393" s="11"/>
      <c r="E2393" s="11" t="s">
        <v>101</v>
      </c>
      <c r="F2393" s="11"/>
      <c r="G2393" s="11"/>
      <c r="H2393" s="11">
        <f t="shared" si="116"/>
        <v>0</v>
      </c>
      <c r="I2393" s="11"/>
      <c r="J2393" s="11">
        <v>12.28</v>
      </c>
      <c r="K2393" s="11"/>
      <c r="M2393" s="11">
        <v>1</v>
      </c>
      <c r="N2393" s="64"/>
      <c r="P2393" s="189">
        <f t="shared" si="114"/>
        <v>12.28</v>
      </c>
      <c r="Q2393" s="11"/>
      <c r="R2393" s="11"/>
      <c r="S2393" s="11"/>
      <c r="T2393" s="166">
        <f t="shared" si="115"/>
        <v>0</v>
      </c>
      <c r="U2393" s="11"/>
      <c r="V2393" s="11"/>
      <c r="W2393" s="11"/>
      <c r="Y2393">
        <v>12.28</v>
      </c>
      <c r="Z2393" s="11"/>
      <c r="AB2393" s="194">
        <f t="shared" si="117"/>
        <v>9.92</v>
      </c>
      <c r="AC2393" s="10">
        <v>11.4</v>
      </c>
      <c r="AD2393" s="11"/>
      <c r="AE2393" s="4"/>
      <c r="AF2393" s="4"/>
    </row>
    <row r="2394" spans="1:32" ht="15" x14ac:dyDescent="0.25">
      <c r="A2394" s="51"/>
      <c r="B2394" s="172"/>
      <c r="C2394" s="11" t="s">
        <v>110</v>
      </c>
      <c r="D2394" s="11"/>
      <c r="E2394" s="11" t="s">
        <v>100</v>
      </c>
      <c r="F2394" s="11">
        <v>771956</v>
      </c>
      <c r="G2394" s="11"/>
      <c r="H2394" s="11">
        <f t="shared" si="116"/>
        <v>2353.9</v>
      </c>
      <c r="I2394" s="11"/>
      <c r="J2394" s="11">
        <v>107185.08000000003</v>
      </c>
      <c r="K2394" s="11"/>
      <c r="M2394" s="11">
        <v>511</v>
      </c>
      <c r="N2394" s="64"/>
      <c r="P2394" s="189">
        <f t="shared" si="114"/>
        <v>209.75553816046974</v>
      </c>
      <c r="Q2394" s="11"/>
      <c r="R2394" s="11"/>
      <c r="S2394" s="11"/>
      <c r="T2394" s="166">
        <f t="shared" si="115"/>
        <v>1510.6771037181995</v>
      </c>
      <c r="U2394" s="11"/>
      <c r="V2394" s="11"/>
      <c r="W2394" s="11"/>
      <c r="Y2394">
        <v>107185.08000000003</v>
      </c>
      <c r="Z2394" s="11"/>
      <c r="AB2394" s="194">
        <f t="shared" si="117"/>
        <v>86548.38</v>
      </c>
      <c r="AC2394" s="10">
        <v>99500.37</v>
      </c>
      <c r="AD2394" s="11"/>
      <c r="AE2394" s="4"/>
      <c r="AF2394" s="4"/>
    </row>
    <row r="2395" spans="1:32" ht="15" x14ac:dyDescent="0.25">
      <c r="A2395" s="51"/>
      <c r="B2395" s="172"/>
      <c r="C2395" s="11" t="s">
        <v>111</v>
      </c>
      <c r="D2395" s="11"/>
      <c r="E2395" s="11" t="s">
        <v>100</v>
      </c>
      <c r="F2395" s="11">
        <v>13470</v>
      </c>
      <c r="G2395" s="11"/>
      <c r="H2395" s="11">
        <f t="shared" si="116"/>
        <v>41.07</v>
      </c>
      <c r="I2395" s="11"/>
      <c r="J2395" s="11">
        <v>2267.94</v>
      </c>
      <c r="K2395" s="11"/>
      <c r="M2395" s="11">
        <v>6</v>
      </c>
      <c r="N2395" s="64"/>
      <c r="P2395" s="189">
        <f t="shared" si="114"/>
        <v>377.99</v>
      </c>
      <c r="Q2395" s="11"/>
      <c r="R2395" s="11"/>
      <c r="S2395" s="11"/>
      <c r="T2395" s="166">
        <f t="shared" si="115"/>
        <v>2245</v>
      </c>
      <c r="U2395" s="11"/>
      <c r="V2395" s="11"/>
      <c r="W2395" s="11"/>
      <c r="Y2395">
        <v>2267.94</v>
      </c>
      <c r="Z2395" s="11"/>
      <c r="AB2395" s="194">
        <f t="shared" si="117"/>
        <v>1831.29</v>
      </c>
      <c r="AC2395" s="10">
        <v>2105.34</v>
      </c>
      <c r="AD2395" s="11"/>
      <c r="AE2395" s="4"/>
      <c r="AF2395" s="4"/>
    </row>
    <row r="2396" spans="1:32" ht="15" x14ac:dyDescent="0.25">
      <c r="A2396" s="51"/>
      <c r="B2396" s="172"/>
      <c r="C2396" s="11" t="s">
        <v>112</v>
      </c>
      <c r="D2396" s="11"/>
      <c r="E2396" s="11" t="s">
        <v>100</v>
      </c>
      <c r="F2396" s="11">
        <v>23578</v>
      </c>
      <c r="G2396" s="11"/>
      <c r="H2396" s="11">
        <f t="shared" si="116"/>
        <v>71.900000000000006</v>
      </c>
      <c r="I2396" s="11"/>
      <c r="J2396" s="11">
        <v>3683.08</v>
      </c>
      <c r="K2396" s="11"/>
      <c r="M2396" s="11">
        <v>14</v>
      </c>
      <c r="N2396" s="64"/>
      <c r="P2396" s="189">
        <f t="shared" si="114"/>
        <v>263.07714285714286</v>
      </c>
      <c r="Q2396" s="11"/>
      <c r="R2396" s="11"/>
      <c r="S2396" s="11"/>
      <c r="T2396" s="166">
        <f t="shared" si="115"/>
        <v>1684.1428571428571</v>
      </c>
      <c r="U2396" s="11"/>
      <c r="V2396" s="11"/>
      <c r="W2396" s="11"/>
      <c r="Y2396">
        <v>3683.08</v>
      </c>
      <c r="Z2396" s="11"/>
      <c r="AB2396" s="194">
        <f t="shared" si="117"/>
        <v>2973.96</v>
      </c>
      <c r="AC2396" s="10">
        <v>3419.02</v>
      </c>
      <c r="AD2396" s="11"/>
      <c r="AE2396" s="4"/>
      <c r="AF2396" s="4"/>
    </row>
    <row r="2397" spans="1:32" ht="15" x14ac:dyDescent="0.25">
      <c r="A2397" s="51"/>
      <c r="B2397" s="172"/>
      <c r="C2397" s="11" t="s">
        <v>113</v>
      </c>
      <c r="D2397" s="11"/>
      <c r="E2397" s="11" t="s">
        <v>100</v>
      </c>
      <c r="F2397" s="11">
        <v>12864</v>
      </c>
      <c r="G2397" s="11"/>
      <c r="H2397" s="11">
        <f t="shared" si="116"/>
        <v>39.229999999999997</v>
      </c>
      <c r="I2397" s="11"/>
      <c r="J2397" s="11">
        <v>1213.2100000000003</v>
      </c>
      <c r="K2397" s="11"/>
      <c r="M2397" s="11">
        <v>10</v>
      </c>
      <c r="N2397" s="64"/>
      <c r="P2397" s="189">
        <f t="shared" si="114"/>
        <v>121.32100000000003</v>
      </c>
      <c r="Q2397" s="11"/>
      <c r="R2397" s="11"/>
      <c r="S2397" s="11"/>
      <c r="T2397" s="166">
        <f t="shared" si="115"/>
        <v>1286.4000000000001</v>
      </c>
      <c r="U2397" s="11"/>
      <c r="V2397" s="11"/>
      <c r="W2397" s="11"/>
      <c r="Y2397">
        <v>1213.2100000000003</v>
      </c>
      <c r="Z2397" s="11"/>
      <c r="AB2397" s="194">
        <f t="shared" si="117"/>
        <v>979.63</v>
      </c>
      <c r="AC2397" s="10">
        <v>1126.23</v>
      </c>
      <c r="AD2397" s="11"/>
      <c r="AE2397" s="4"/>
      <c r="AF2397" s="4"/>
    </row>
    <row r="2398" spans="1:32" ht="15" x14ac:dyDescent="0.25">
      <c r="A2398" s="51"/>
      <c r="B2398" s="172"/>
      <c r="C2398" s="11" t="s">
        <v>114</v>
      </c>
      <c r="D2398" s="11"/>
      <c r="E2398" s="11" t="s">
        <v>100</v>
      </c>
      <c r="F2398" s="11">
        <v>-1866</v>
      </c>
      <c r="G2398" s="11"/>
      <c r="H2398" s="11">
        <f t="shared" si="116"/>
        <v>-5.69</v>
      </c>
      <c r="I2398" s="11"/>
      <c r="J2398" s="11">
        <v>-473.74999999999972</v>
      </c>
      <c r="K2398" s="11"/>
      <c r="M2398" s="11">
        <v>11</v>
      </c>
      <c r="N2398" s="64"/>
      <c r="P2398" s="189">
        <f t="shared" si="114"/>
        <v>-43.068181818181792</v>
      </c>
      <c r="Q2398" s="11"/>
      <c r="R2398" s="11"/>
      <c r="S2398" s="11"/>
      <c r="T2398" s="166">
        <f t="shared" si="115"/>
        <v>-169.63636363636363</v>
      </c>
      <c r="U2398" s="11"/>
      <c r="V2398" s="11"/>
      <c r="W2398" s="11"/>
      <c r="Y2398">
        <v>-473.74999999999972</v>
      </c>
      <c r="Z2398" s="11"/>
      <c r="AB2398" s="194">
        <f t="shared" si="117"/>
        <v>-382.54</v>
      </c>
      <c r="AC2398" s="10">
        <v>-439.78</v>
      </c>
      <c r="AD2398" s="11"/>
      <c r="AE2398" s="4"/>
      <c r="AF2398" s="4"/>
    </row>
    <row r="2399" spans="1:32" ht="15" x14ac:dyDescent="0.25">
      <c r="A2399" s="51"/>
      <c r="B2399" s="172"/>
      <c r="C2399" s="11" t="s">
        <v>115</v>
      </c>
      <c r="D2399" s="11"/>
      <c r="E2399" s="11" t="s">
        <v>101</v>
      </c>
      <c r="F2399" s="11">
        <v>122975</v>
      </c>
      <c r="G2399" s="11"/>
      <c r="H2399" s="11">
        <f t="shared" si="116"/>
        <v>374.98</v>
      </c>
      <c r="I2399" s="11"/>
      <c r="J2399" s="11">
        <v>17579.469999999994</v>
      </c>
      <c r="K2399" s="11"/>
      <c r="M2399" s="11">
        <v>67</v>
      </c>
      <c r="N2399" s="64"/>
      <c r="P2399" s="189">
        <f t="shared" si="114"/>
        <v>262.38014925373125</v>
      </c>
      <c r="Q2399" s="11"/>
      <c r="R2399" s="11"/>
      <c r="S2399" s="11"/>
      <c r="T2399" s="166">
        <f t="shared" si="115"/>
        <v>1835.4477611940299</v>
      </c>
      <c r="U2399" s="11"/>
      <c r="V2399" s="11"/>
      <c r="W2399" s="11"/>
      <c r="Y2399">
        <v>17579.469999999994</v>
      </c>
      <c r="Z2399" s="11"/>
      <c r="AB2399" s="194">
        <f t="shared" si="117"/>
        <v>14194.84</v>
      </c>
      <c r="AC2399" s="10">
        <v>16319.1</v>
      </c>
      <c r="AD2399" s="11"/>
      <c r="AE2399" s="4"/>
      <c r="AF2399" s="4"/>
    </row>
    <row r="2400" spans="1:32" ht="15" x14ac:dyDescent="0.25">
      <c r="A2400" s="51"/>
      <c r="B2400" s="172"/>
      <c r="C2400" s="11" t="s">
        <v>116</v>
      </c>
      <c r="D2400" s="11"/>
      <c r="E2400" s="11" t="s">
        <v>117</v>
      </c>
      <c r="F2400" s="11">
        <v>426</v>
      </c>
      <c r="G2400" s="11"/>
      <c r="H2400" s="11">
        <f t="shared" si="116"/>
        <v>1.3</v>
      </c>
      <c r="I2400" s="11"/>
      <c r="J2400" s="11">
        <v>112.77</v>
      </c>
      <c r="K2400" s="11"/>
      <c r="M2400" s="11">
        <v>1</v>
      </c>
      <c r="N2400" s="64"/>
      <c r="P2400" s="189">
        <f t="shared" si="114"/>
        <v>112.77</v>
      </c>
      <c r="Q2400" s="11"/>
      <c r="R2400" s="11"/>
      <c r="S2400" s="11"/>
      <c r="T2400" s="166">
        <f t="shared" si="115"/>
        <v>426</v>
      </c>
      <c r="U2400" s="11"/>
      <c r="V2400" s="11"/>
      <c r="W2400" s="11"/>
      <c r="Y2400">
        <v>112.77</v>
      </c>
      <c r="Z2400" s="11"/>
      <c r="AB2400" s="194">
        <f t="shared" si="117"/>
        <v>91.06</v>
      </c>
      <c r="AC2400" s="10">
        <v>104.68</v>
      </c>
      <c r="AD2400" s="11"/>
      <c r="AE2400" s="4"/>
      <c r="AF2400" s="4"/>
    </row>
    <row r="2401" spans="1:32" ht="15" x14ac:dyDescent="0.25">
      <c r="A2401" s="51"/>
      <c r="B2401" s="172"/>
      <c r="C2401" s="11" t="s">
        <v>118</v>
      </c>
      <c r="D2401" s="11"/>
      <c r="E2401" s="11" t="s">
        <v>140</v>
      </c>
      <c r="F2401" s="11">
        <v>6885</v>
      </c>
      <c r="G2401" s="11"/>
      <c r="H2401" s="11">
        <f t="shared" si="116"/>
        <v>20.99</v>
      </c>
      <c r="I2401" s="11"/>
      <c r="J2401" s="11">
        <v>557.91</v>
      </c>
      <c r="K2401" s="11"/>
      <c r="M2401" s="11">
        <v>1</v>
      </c>
      <c r="N2401" s="64"/>
      <c r="P2401" s="189">
        <f t="shared" si="114"/>
        <v>557.91</v>
      </c>
      <c r="Q2401" s="11"/>
      <c r="R2401" s="11"/>
      <c r="S2401" s="11"/>
      <c r="T2401" s="166">
        <f t="shared" si="115"/>
        <v>6885</v>
      </c>
      <c r="U2401" s="11"/>
      <c r="V2401" s="11"/>
      <c r="W2401" s="11"/>
      <c r="Y2401">
        <v>557.91</v>
      </c>
      <c r="Z2401" s="11"/>
      <c r="AB2401" s="194">
        <f t="shared" si="117"/>
        <v>450.49</v>
      </c>
      <c r="AC2401" s="10">
        <v>517.91</v>
      </c>
      <c r="AD2401" s="11"/>
      <c r="AE2401" s="4"/>
      <c r="AF2401" s="4"/>
    </row>
    <row r="2402" spans="1:32" ht="15" x14ac:dyDescent="0.25">
      <c r="A2402" s="51"/>
      <c r="B2402" s="172"/>
      <c r="C2402" s="11" t="s">
        <v>118</v>
      </c>
      <c r="D2402" s="11"/>
      <c r="E2402" s="11" t="s">
        <v>88</v>
      </c>
      <c r="F2402" s="11">
        <v>217476</v>
      </c>
      <c r="G2402" s="11"/>
      <c r="H2402" s="11">
        <f t="shared" si="116"/>
        <v>663.14</v>
      </c>
      <c r="I2402" s="11"/>
      <c r="J2402" s="11">
        <v>12535.38</v>
      </c>
      <c r="K2402" s="11"/>
      <c r="M2402" s="11">
        <v>15</v>
      </c>
      <c r="N2402" s="64"/>
      <c r="P2402" s="189">
        <f t="shared" si="114"/>
        <v>835.69199999999989</v>
      </c>
      <c r="Q2402" s="11"/>
      <c r="R2402" s="11"/>
      <c r="S2402" s="11"/>
      <c r="T2402" s="166">
        <f t="shared" si="115"/>
        <v>14498.4</v>
      </c>
      <c r="U2402" s="11"/>
      <c r="V2402" s="11"/>
      <c r="W2402" s="11"/>
      <c r="Y2402">
        <v>12535.38</v>
      </c>
      <c r="Z2402" s="11"/>
      <c r="AB2402" s="194">
        <f t="shared" si="117"/>
        <v>10121.9</v>
      </c>
      <c r="AC2402" s="10">
        <v>11636.65</v>
      </c>
      <c r="AD2402" s="11"/>
      <c r="AE2402" s="4"/>
      <c r="AF2402" s="4"/>
    </row>
    <row r="2403" spans="1:32" ht="15" x14ac:dyDescent="0.25">
      <c r="A2403" s="51"/>
      <c r="B2403" s="172"/>
      <c r="C2403" s="11" t="s">
        <v>120</v>
      </c>
      <c r="D2403" s="11"/>
      <c r="E2403" s="11" t="s">
        <v>121</v>
      </c>
      <c r="F2403" s="11">
        <v>27458</v>
      </c>
      <c r="G2403" s="11"/>
      <c r="H2403" s="11">
        <f t="shared" si="116"/>
        <v>83.73</v>
      </c>
      <c r="I2403" s="11"/>
      <c r="J2403" s="11">
        <v>4657.1199999999981</v>
      </c>
      <c r="K2403" s="11"/>
      <c r="M2403" s="11">
        <v>27</v>
      </c>
      <c r="N2403" s="64"/>
      <c r="P2403" s="189">
        <f t="shared" si="114"/>
        <v>172.48592592592584</v>
      </c>
      <c r="Q2403" s="11"/>
      <c r="R2403" s="11"/>
      <c r="S2403" s="11"/>
      <c r="T2403" s="166">
        <f t="shared" si="115"/>
        <v>1016.9629629629629</v>
      </c>
      <c r="U2403" s="11"/>
      <c r="V2403" s="11"/>
      <c r="W2403" s="11"/>
      <c r="Y2403">
        <v>4657.1199999999981</v>
      </c>
      <c r="Z2403" s="11"/>
      <c r="AB2403" s="194">
        <f t="shared" si="117"/>
        <v>3760.47</v>
      </c>
      <c r="AC2403" s="10">
        <v>4323.22</v>
      </c>
      <c r="AD2403" s="11"/>
      <c r="AE2403" s="4"/>
      <c r="AF2403" s="4"/>
    </row>
    <row r="2404" spans="1:32" ht="15" x14ac:dyDescent="0.25">
      <c r="A2404" s="51"/>
      <c r="B2404" s="172"/>
      <c r="C2404" s="11" t="s">
        <v>122</v>
      </c>
      <c r="D2404" s="11"/>
      <c r="E2404" s="11" t="s">
        <v>117</v>
      </c>
      <c r="F2404" s="11">
        <v>31992</v>
      </c>
      <c r="G2404" s="11"/>
      <c r="H2404" s="11">
        <f t="shared" si="116"/>
        <v>97.55</v>
      </c>
      <c r="I2404" s="11"/>
      <c r="J2404" s="11">
        <v>6948.4600000000028</v>
      </c>
      <c r="K2404" s="11"/>
      <c r="M2404" s="11">
        <v>32</v>
      </c>
      <c r="N2404" s="64"/>
      <c r="P2404" s="189">
        <f t="shared" si="114"/>
        <v>217.13937500000009</v>
      </c>
      <c r="Q2404" s="11"/>
      <c r="R2404" s="11"/>
      <c r="S2404" s="11"/>
      <c r="T2404" s="166">
        <f t="shared" si="115"/>
        <v>999.75</v>
      </c>
      <c r="U2404" s="11"/>
      <c r="V2404" s="11"/>
      <c r="W2404" s="11"/>
      <c r="Y2404">
        <v>6948.4600000000028</v>
      </c>
      <c r="Z2404" s="11"/>
      <c r="AB2404" s="194">
        <f t="shared" si="117"/>
        <v>5610.65</v>
      </c>
      <c r="AC2404" s="10">
        <v>6450.29</v>
      </c>
      <c r="AD2404" s="11"/>
      <c r="AE2404" s="4"/>
      <c r="AF2404" s="4"/>
    </row>
    <row r="2405" spans="1:32" ht="15" x14ac:dyDescent="0.25">
      <c r="A2405" s="51"/>
      <c r="B2405" s="172"/>
      <c r="C2405" s="11" t="s">
        <v>123</v>
      </c>
      <c r="D2405" s="11"/>
      <c r="E2405" s="11" t="s">
        <v>124</v>
      </c>
      <c r="F2405" s="11">
        <v>29816</v>
      </c>
      <c r="G2405" s="11"/>
      <c r="H2405" s="11">
        <f t="shared" si="116"/>
        <v>90.92</v>
      </c>
      <c r="I2405" s="11"/>
      <c r="J2405" s="11">
        <v>6110.579999999999</v>
      </c>
      <c r="K2405" s="11"/>
      <c r="M2405" s="11">
        <v>60</v>
      </c>
      <c r="N2405" s="64"/>
      <c r="P2405" s="189">
        <f t="shared" si="114"/>
        <v>101.84299999999999</v>
      </c>
      <c r="Q2405" s="11"/>
      <c r="R2405" s="11"/>
      <c r="S2405" s="11"/>
      <c r="T2405" s="166">
        <f t="shared" si="115"/>
        <v>496.93333333333334</v>
      </c>
      <c r="U2405" s="11"/>
      <c r="V2405" s="11"/>
      <c r="W2405" s="11"/>
      <c r="Y2405">
        <v>6110.579999999999</v>
      </c>
      <c r="Z2405" s="11"/>
      <c r="AB2405" s="194">
        <f t="shared" si="117"/>
        <v>4934.09</v>
      </c>
      <c r="AC2405" s="10">
        <v>5672.48</v>
      </c>
      <c r="AD2405" s="11"/>
      <c r="AE2405" s="4"/>
      <c r="AF2405" s="4"/>
    </row>
    <row r="2406" spans="1:32" ht="15" x14ac:dyDescent="0.25">
      <c r="A2406" s="51"/>
      <c r="B2406" s="172"/>
      <c r="C2406" s="11" t="s">
        <v>125</v>
      </c>
      <c r="D2406" s="11"/>
      <c r="E2406" s="11" t="s">
        <v>496</v>
      </c>
      <c r="F2406" s="11">
        <v>18</v>
      </c>
      <c r="G2406" s="11"/>
      <c r="H2406" s="11">
        <f t="shared" si="116"/>
        <v>0.05</v>
      </c>
      <c r="I2406" s="11"/>
      <c r="J2406" s="11">
        <v>14.82</v>
      </c>
      <c r="K2406" s="11"/>
      <c r="M2406" s="11">
        <v>1</v>
      </c>
      <c r="N2406" s="64"/>
      <c r="P2406" s="189">
        <f t="shared" si="114"/>
        <v>14.82</v>
      </c>
      <c r="Q2406" s="11"/>
      <c r="R2406" s="11"/>
      <c r="S2406" s="11"/>
      <c r="T2406" s="166">
        <f t="shared" si="115"/>
        <v>18</v>
      </c>
      <c r="U2406" s="11"/>
      <c r="V2406" s="11"/>
      <c r="W2406" s="11"/>
      <c r="Y2406">
        <v>14.82</v>
      </c>
      <c r="Z2406" s="11"/>
      <c r="AB2406" s="194">
        <f t="shared" si="117"/>
        <v>11.97</v>
      </c>
      <c r="AC2406" s="10">
        <v>13.76</v>
      </c>
      <c r="AD2406" s="11"/>
      <c r="AE2406" s="4"/>
      <c r="AF2406" s="4"/>
    </row>
    <row r="2407" spans="1:32" ht="15" x14ac:dyDescent="0.25">
      <c r="A2407" s="51"/>
      <c r="B2407" s="172"/>
      <c r="C2407" s="11" t="s">
        <v>125</v>
      </c>
      <c r="D2407" s="11"/>
      <c r="E2407" s="11" t="s">
        <v>66</v>
      </c>
      <c r="F2407" s="11">
        <v>9105354</v>
      </c>
      <c r="G2407" s="11"/>
      <c r="H2407" s="11">
        <f t="shared" si="116"/>
        <v>27764.62</v>
      </c>
      <c r="I2407" s="11"/>
      <c r="J2407" s="11">
        <v>574282.59000000032</v>
      </c>
      <c r="K2407" s="11"/>
      <c r="M2407" s="11">
        <v>977</v>
      </c>
      <c r="N2407" s="64"/>
      <c r="P2407" s="189">
        <f t="shared" si="114"/>
        <v>587.80203684749267</v>
      </c>
      <c r="Q2407" s="11"/>
      <c r="R2407" s="11"/>
      <c r="S2407" s="11"/>
      <c r="T2407" s="166">
        <f t="shared" si="115"/>
        <v>9319.7072671443202</v>
      </c>
      <c r="U2407" s="11"/>
      <c r="V2407" s="11"/>
      <c r="W2407" s="11"/>
      <c r="Y2407">
        <v>574282.59000000032</v>
      </c>
      <c r="Z2407" s="11"/>
      <c r="AB2407" s="194">
        <f t="shared" si="117"/>
        <v>463714.05</v>
      </c>
      <c r="AC2407" s="10">
        <v>533108.98</v>
      </c>
      <c r="AD2407" s="11"/>
      <c r="AE2407" s="4"/>
      <c r="AF2407" s="4"/>
    </row>
    <row r="2408" spans="1:32" ht="15" x14ac:dyDescent="0.25">
      <c r="A2408" s="51"/>
      <c r="B2408" s="172"/>
      <c r="C2408" s="11" t="s">
        <v>125</v>
      </c>
      <c r="D2408" s="11"/>
      <c r="E2408" s="11" t="s">
        <v>73</v>
      </c>
      <c r="F2408" s="11">
        <v>109160</v>
      </c>
      <c r="G2408" s="11"/>
      <c r="H2408" s="11">
        <f t="shared" si="116"/>
        <v>332.86</v>
      </c>
      <c r="I2408" s="11"/>
      <c r="J2408" s="11">
        <v>14741.999999999998</v>
      </c>
      <c r="K2408" s="11"/>
      <c r="M2408" s="11">
        <v>21</v>
      </c>
      <c r="N2408" s="64"/>
      <c r="P2408" s="189">
        <f t="shared" si="114"/>
        <v>701.99999999999989</v>
      </c>
      <c r="Q2408" s="11"/>
      <c r="R2408" s="11"/>
      <c r="S2408" s="11"/>
      <c r="T2408" s="166">
        <f t="shared" si="115"/>
        <v>5198.0952380952385</v>
      </c>
      <c r="U2408" s="11"/>
      <c r="V2408" s="11"/>
      <c r="W2408" s="11"/>
      <c r="Y2408">
        <v>14741.999999999998</v>
      </c>
      <c r="Z2408" s="11"/>
      <c r="AB2408" s="194">
        <f t="shared" si="117"/>
        <v>11903.67</v>
      </c>
      <c r="AC2408" s="10">
        <v>13685.06</v>
      </c>
      <c r="AD2408" s="11"/>
      <c r="AE2408" s="4"/>
      <c r="AF2408" s="4"/>
    </row>
    <row r="2409" spans="1:32" ht="15" x14ac:dyDescent="0.25">
      <c r="A2409" s="51"/>
      <c r="B2409" s="172"/>
      <c r="C2409" s="11" t="s">
        <v>125</v>
      </c>
      <c r="D2409" s="11"/>
      <c r="E2409" s="11" t="s">
        <v>152</v>
      </c>
      <c r="F2409" s="11">
        <v>4140</v>
      </c>
      <c r="G2409" s="11"/>
      <c r="H2409" s="11">
        <f t="shared" si="116"/>
        <v>12.62</v>
      </c>
      <c r="I2409" s="11"/>
      <c r="J2409" s="11">
        <v>594.91</v>
      </c>
      <c r="K2409" s="11"/>
      <c r="M2409" s="11">
        <v>1</v>
      </c>
      <c r="N2409" s="64"/>
      <c r="P2409" s="189">
        <f t="shared" si="114"/>
        <v>594.91</v>
      </c>
      <c r="Q2409" s="11"/>
      <c r="R2409" s="11"/>
      <c r="S2409" s="11"/>
      <c r="T2409" s="166">
        <f t="shared" si="115"/>
        <v>4140</v>
      </c>
      <c r="U2409" s="11"/>
      <c r="V2409" s="11"/>
      <c r="W2409" s="11"/>
      <c r="Y2409">
        <v>594.91</v>
      </c>
      <c r="Z2409" s="11"/>
      <c r="AB2409" s="194">
        <f t="shared" si="117"/>
        <v>480.37</v>
      </c>
      <c r="AC2409" s="10">
        <v>552.26</v>
      </c>
      <c r="AD2409" s="11"/>
      <c r="AE2409" s="4"/>
      <c r="AF2409" s="4"/>
    </row>
    <row r="2410" spans="1:32" ht="15" x14ac:dyDescent="0.25">
      <c r="A2410" s="51"/>
      <c r="B2410" s="172"/>
      <c r="C2410" s="11" t="s">
        <v>125</v>
      </c>
      <c r="D2410" s="11"/>
      <c r="E2410" s="11" t="s">
        <v>590</v>
      </c>
      <c r="F2410" s="11">
        <v>29</v>
      </c>
      <c r="G2410" s="11"/>
      <c r="H2410" s="11">
        <f t="shared" si="116"/>
        <v>0.09</v>
      </c>
      <c r="I2410" s="11"/>
      <c r="J2410" s="11">
        <v>23.9</v>
      </c>
      <c r="K2410" s="11"/>
      <c r="M2410" s="11">
        <v>1</v>
      </c>
      <c r="N2410" s="64"/>
      <c r="P2410" s="189">
        <f t="shared" si="114"/>
        <v>23.9</v>
      </c>
      <c r="Q2410" s="11"/>
      <c r="R2410" s="11"/>
      <c r="S2410" s="11"/>
      <c r="T2410" s="166">
        <f t="shared" si="115"/>
        <v>29</v>
      </c>
      <c r="U2410" s="11"/>
      <c r="V2410" s="11"/>
      <c r="W2410" s="11"/>
      <c r="Y2410">
        <v>23.9</v>
      </c>
      <c r="Z2410" s="11"/>
      <c r="AB2410" s="194">
        <f t="shared" si="117"/>
        <v>19.3</v>
      </c>
      <c r="AC2410" s="10">
        <v>22.19</v>
      </c>
      <c r="AD2410" s="11"/>
      <c r="AE2410" s="4"/>
      <c r="AF2410" s="4"/>
    </row>
    <row r="2411" spans="1:32" ht="15" x14ac:dyDescent="0.25">
      <c r="A2411" s="51"/>
      <c r="B2411" s="172"/>
      <c r="C2411" s="11" t="s">
        <v>591</v>
      </c>
      <c r="D2411" s="11"/>
      <c r="E2411" s="11" t="s">
        <v>73</v>
      </c>
      <c r="F2411" s="11">
        <v>27677</v>
      </c>
      <c r="G2411" s="11"/>
      <c r="H2411" s="11">
        <f t="shared" si="116"/>
        <v>84.39</v>
      </c>
      <c r="I2411" s="11"/>
      <c r="J2411" s="11">
        <v>2171.2399999999998</v>
      </c>
      <c r="K2411" s="11"/>
      <c r="M2411" s="11">
        <v>3</v>
      </c>
      <c r="N2411" s="64"/>
      <c r="P2411" s="189">
        <f t="shared" si="114"/>
        <v>723.74666666666656</v>
      </c>
      <c r="Q2411" s="11"/>
      <c r="R2411" s="11"/>
      <c r="S2411" s="11"/>
      <c r="T2411" s="166">
        <f t="shared" si="115"/>
        <v>9225.6666666666661</v>
      </c>
      <c r="U2411" s="11"/>
      <c r="V2411" s="11"/>
      <c r="W2411" s="11"/>
      <c r="Y2411">
        <v>2171.2399999999998</v>
      </c>
      <c r="Z2411" s="11"/>
      <c r="AB2411" s="194">
        <f t="shared" si="117"/>
        <v>1753.2</v>
      </c>
      <c r="AC2411" s="10">
        <v>2015.57</v>
      </c>
      <c r="AD2411" s="11"/>
      <c r="AE2411" s="4"/>
      <c r="AF2411" s="4"/>
    </row>
    <row r="2412" spans="1:32" ht="15" x14ac:dyDescent="0.25">
      <c r="A2412" s="51"/>
      <c r="B2412" s="172"/>
      <c r="C2412" s="11" t="s">
        <v>126</v>
      </c>
      <c r="D2412" s="11"/>
      <c r="E2412" s="11" t="s">
        <v>105</v>
      </c>
      <c r="F2412" s="11">
        <v>888</v>
      </c>
      <c r="G2412" s="11"/>
      <c r="H2412" s="11">
        <f t="shared" si="116"/>
        <v>2.71</v>
      </c>
      <c r="I2412" s="11"/>
      <c r="J2412" s="11">
        <v>58.24</v>
      </c>
      <c r="K2412" s="11"/>
      <c r="M2412" s="11">
        <v>2</v>
      </c>
      <c r="N2412" s="64"/>
      <c r="P2412" s="189">
        <f t="shared" si="114"/>
        <v>29.12</v>
      </c>
      <c r="Q2412" s="11"/>
      <c r="R2412" s="11"/>
      <c r="S2412" s="11"/>
      <c r="T2412" s="166">
        <f t="shared" si="115"/>
        <v>444</v>
      </c>
      <c r="U2412" s="11"/>
      <c r="V2412" s="11"/>
      <c r="W2412" s="11"/>
      <c r="Y2412">
        <v>58.24</v>
      </c>
      <c r="Z2412" s="11"/>
      <c r="AB2412" s="194">
        <f t="shared" si="117"/>
        <v>47.03</v>
      </c>
      <c r="AC2412" s="10">
        <v>54.06</v>
      </c>
      <c r="AD2412" s="11"/>
      <c r="AE2412" s="4"/>
      <c r="AF2412" s="4"/>
    </row>
    <row r="2413" spans="1:32" ht="15" x14ac:dyDescent="0.25">
      <c r="A2413" s="51"/>
      <c r="B2413" s="172"/>
      <c r="C2413" s="11" t="s">
        <v>127</v>
      </c>
      <c r="D2413" s="11"/>
      <c r="E2413" s="11" t="s">
        <v>105</v>
      </c>
      <c r="F2413" s="11">
        <v>908</v>
      </c>
      <c r="G2413" s="11"/>
      <c r="H2413" s="11">
        <f t="shared" si="116"/>
        <v>2.77</v>
      </c>
      <c r="I2413" s="11"/>
      <c r="J2413" s="11">
        <v>167.71</v>
      </c>
      <c r="K2413" s="11"/>
      <c r="M2413" s="11">
        <v>1</v>
      </c>
      <c r="N2413" s="64"/>
      <c r="P2413" s="189">
        <f t="shared" si="114"/>
        <v>167.71</v>
      </c>
      <c r="Q2413" s="11"/>
      <c r="R2413" s="11"/>
      <c r="S2413" s="11"/>
      <c r="T2413" s="166">
        <f t="shared" si="115"/>
        <v>908</v>
      </c>
      <c r="U2413" s="11"/>
      <c r="V2413" s="11"/>
      <c r="W2413" s="11"/>
      <c r="Y2413">
        <v>167.71</v>
      </c>
      <c r="Z2413" s="11"/>
      <c r="AB2413" s="194">
        <f t="shared" si="117"/>
        <v>135.41999999999999</v>
      </c>
      <c r="AC2413" s="10">
        <v>155.69</v>
      </c>
      <c r="AD2413" s="11"/>
      <c r="AE2413" s="4"/>
      <c r="AF2413" s="4"/>
    </row>
    <row r="2414" spans="1:32" ht="15" x14ac:dyDescent="0.25">
      <c r="A2414" s="51"/>
      <c r="B2414" s="172"/>
      <c r="C2414" s="11" t="s">
        <v>129</v>
      </c>
      <c r="D2414" s="11"/>
      <c r="E2414" s="11" t="s">
        <v>130</v>
      </c>
      <c r="F2414" s="11">
        <v>38959</v>
      </c>
      <c r="G2414" s="11"/>
      <c r="H2414" s="11">
        <f t="shared" si="116"/>
        <v>118.8</v>
      </c>
      <c r="I2414" s="11"/>
      <c r="J2414" s="11">
        <v>5856.2599999999993</v>
      </c>
      <c r="K2414" s="11"/>
      <c r="M2414" s="11">
        <v>9</v>
      </c>
      <c r="N2414" s="64"/>
      <c r="P2414" s="189">
        <f t="shared" si="114"/>
        <v>650.69555555555553</v>
      </c>
      <c r="Q2414" s="11"/>
      <c r="R2414" s="11"/>
      <c r="S2414" s="11"/>
      <c r="T2414" s="166">
        <f t="shared" si="115"/>
        <v>4328.7777777777774</v>
      </c>
      <c r="U2414" s="11"/>
      <c r="V2414" s="11"/>
      <c r="W2414" s="11"/>
      <c r="Y2414">
        <v>5856.2599999999993</v>
      </c>
      <c r="Z2414" s="11"/>
      <c r="AB2414" s="194">
        <f t="shared" si="117"/>
        <v>4728.7299999999996</v>
      </c>
      <c r="AC2414" s="10">
        <v>5436.39</v>
      </c>
      <c r="AD2414" s="11"/>
      <c r="AE2414" s="4"/>
      <c r="AF2414" s="4"/>
    </row>
    <row r="2415" spans="1:32" ht="15" x14ac:dyDescent="0.25">
      <c r="A2415" s="51"/>
      <c r="B2415" s="172"/>
      <c r="C2415" s="11" t="s">
        <v>129</v>
      </c>
      <c r="D2415" s="11"/>
      <c r="E2415" s="11" t="s">
        <v>131</v>
      </c>
      <c r="F2415" s="11">
        <v>181454</v>
      </c>
      <c r="G2415" s="11"/>
      <c r="H2415" s="11">
        <f t="shared" si="116"/>
        <v>553.29999999999995</v>
      </c>
      <c r="I2415" s="11"/>
      <c r="J2415" s="11">
        <v>12184.52</v>
      </c>
      <c r="K2415" s="11"/>
      <c r="M2415" s="11">
        <v>3</v>
      </c>
      <c r="N2415" s="64"/>
      <c r="P2415" s="189">
        <f t="shared" si="114"/>
        <v>4061.5066666666667</v>
      </c>
      <c r="Q2415" s="11"/>
      <c r="R2415" s="11"/>
      <c r="S2415" s="11"/>
      <c r="T2415" s="166">
        <f t="shared" si="115"/>
        <v>60484.666666666664</v>
      </c>
      <c r="U2415" s="11"/>
      <c r="V2415" s="11"/>
      <c r="W2415" s="11"/>
      <c r="Y2415">
        <v>12184.52</v>
      </c>
      <c r="Z2415" s="11"/>
      <c r="AB2415" s="194">
        <f t="shared" si="117"/>
        <v>9838.59</v>
      </c>
      <c r="AC2415" s="10">
        <v>11310.94</v>
      </c>
      <c r="AD2415" s="11"/>
      <c r="AE2415" s="4"/>
      <c r="AF2415" s="4"/>
    </row>
    <row r="2416" spans="1:32" ht="15" x14ac:dyDescent="0.25">
      <c r="A2416" s="51"/>
      <c r="B2416" s="172"/>
      <c r="C2416" s="11" t="s">
        <v>132</v>
      </c>
      <c r="D2416" s="11"/>
      <c r="E2416" s="11" t="s">
        <v>128</v>
      </c>
      <c r="F2416" s="11">
        <v>1996991</v>
      </c>
      <c r="G2416" s="11"/>
      <c r="H2416" s="11">
        <f t="shared" si="116"/>
        <v>6089.35</v>
      </c>
      <c r="I2416" s="11"/>
      <c r="J2416" s="11">
        <v>224017.52000000011</v>
      </c>
      <c r="K2416" s="11"/>
      <c r="M2416" s="11">
        <v>150</v>
      </c>
      <c r="N2416" s="64"/>
      <c r="P2416" s="189">
        <f t="shared" si="114"/>
        <v>1493.450133333334</v>
      </c>
      <c r="Q2416" s="11"/>
      <c r="R2416" s="11"/>
      <c r="S2416" s="11"/>
      <c r="T2416" s="166">
        <f t="shared" si="115"/>
        <v>13313.273333333333</v>
      </c>
      <c r="U2416" s="11"/>
      <c r="V2416" s="11"/>
      <c r="W2416" s="11"/>
      <c r="Y2416">
        <v>224017.52000000011</v>
      </c>
      <c r="Z2416" s="11"/>
      <c r="AB2416" s="194">
        <f t="shared" si="117"/>
        <v>180886.68</v>
      </c>
      <c r="AC2416" s="10">
        <v>207956.42</v>
      </c>
      <c r="AD2416" s="11"/>
      <c r="AE2416" s="4"/>
      <c r="AF2416" s="4"/>
    </row>
    <row r="2417" spans="1:32" ht="15" x14ac:dyDescent="0.25">
      <c r="A2417" s="51"/>
      <c r="B2417" s="172"/>
      <c r="C2417" s="11" t="s">
        <v>133</v>
      </c>
      <c r="D2417" s="11"/>
      <c r="E2417" s="11" t="s">
        <v>77</v>
      </c>
      <c r="F2417" s="11">
        <v>3617164</v>
      </c>
      <c r="G2417" s="11"/>
      <c r="H2417" s="11">
        <f t="shared" si="116"/>
        <v>11029.68</v>
      </c>
      <c r="I2417" s="11"/>
      <c r="J2417" s="11">
        <v>247558.75000000003</v>
      </c>
      <c r="K2417" s="11"/>
      <c r="M2417" s="11">
        <v>96</v>
      </c>
      <c r="N2417" s="64"/>
      <c r="P2417" s="189">
        <f t="shared" si="114"/>
        <v>2578.736979166667</v>
      </c>
      <c r="Q2417" s="11"/>
      <c r="R2417" s="11"/>
      <c r="S2417" s="11"/>
      <c r="T2417" s="166">
        <f t="shared" si="115"/>
        <v>37678.791666666664</v>
      </c>
      <c r="U2417" s="11"/>
      <c r="V2417" s="11"/>
      <c r="W2417" s="11"/>
      <c r="Y2417">
        <v>247558.75000000003</v>
      </c>
      <c r="Z2417" s="11"/>
      <c r="AB2417" s="194">
        <f t="shared" si="117"/>
        <v>199895.44</v>
      </c>
      <c r="AC2417" s="10">
        <v>229809.85</v>
      </c>
      <c r="AD2417" s="11"/>
      <c r="AE2417" s="4"/>
      <c r="AF2417" s="4"/>
    </row>
    <row r="2418" spans="1:32" ht="15" x14ac:dyDescent="0.25">
      <c r="A2418" s="51"/>
      <c r="B2418" s="172"/>
      <c r="C2418" s="11" t="s">
        <v>134</v>
      </c>
      <c r="D2418" s="11"/>
      <c r="E2418" s="11" t="s">
        <v>86</v>
      </c>
      <c r="F2418" s="11">
        <v>774</v>
      </c>
      <c r="G2418" s="11"/>
      <c r="H2418" s="11">
        <f t="shared" si="116"/>
        <v>2.36</v>
      </c>
      <c r="I2418" s="11"/>
      <c r="J2418" s="11">
        <v>185.36</v>
      </c>
      <c r="K2418" s="11"/>
      <c r="M2418" s="11">
        <v>1</v>
      </c>
      <c r="N2418" s="64"/>
      <c r="P2418" s="189">
        <f t="shared" si="114"/>
        <v>185.36</v>
      </c>
      <c r="Q2418" s="11"/>
      <c r="R2418" s="11"/>
      <c r="S2418" s="11"/>
      <c r="T2418" s="166">
        <f t="shared" si="115"/>
        <v>774</v>
      </c>
      <c r="U2418" s="11"/>
      <c r="V2418" s="11"/>
      <c r="W2418" s="11"/>
      <c r="Y2418">
        <v>185.36</v>
      </c>
      <c r="Z2418" s="11"/>
      <c r="AB2418" s="194">
        <f t="shared" si="117"/>
        <v>149.66999999999999</v>
      </c>
      <c r="AC2418" s="10">
        <v>172.07</v>
      </c>
      <c r="AD2418" s="11"/>
      <c r="AE2418" s="4"/>
      <c r="AF2418" s="4"/>
    </row>
    <row r="2419" spans="1:32" ht="15" x14ac:dyDescent="0.25">
      <c r="A2419" s="51"/>
      <c r="B2419" s="172"/>
      <c r="C2419" s="11" t="s">
        <v>135</v>
      </c>
      <c r="D2419" s="11"/>
      <c r="E2419" s="11" t="s">
        <v>77</v>
      </c>
      <c r="F2419" s="11">
        <v>39579</v>
      </c>
      <c r="G2419" s="11"/>
      <c r="H2419" s="11">
        <f t="shared" si="116"/>
        <v>120.69</v>
      </c>
      <c r="I2419" s="11"/>
      <c r="J2419" s="11">
        <v>6530.6499999999987</v>
      </c>
      <c r="K2419" s="11"/>
      <c r="M2419" s="11">
        <v>19</v>
      </c>
      <c r="N2419" s="64"/>
      <c r="P2419" s="189">
        <f t="shared" si="114"/>
        <v>343.71842105263153</v>
      </c>
      <c r="Q2419" s="11"/>
      <c r="R2419" s="11"/>
      <c r="S2419" s="11"/>
      <c r="T2419" s="166">
        <f t="shared" si="115"/>
        <v>2083.1052631578946</v>
      </c>
      <c r="U2419" s="11"/>
      <c r="V2419" s="11"/>
      <c r="W2419" s="11"/>
      <c r="Y2419">
        <v>6530.6499999999987</v>
      </c>
      <c r="Z2419" s="11"/>
      <c r="AB2419" s="194">
        <f t="shared" si="117"/>
        <v>5273.28</v>
      </c>
      <c r="AC2419" s="10">
        <v>6062.43</v>
      </c>
      <c r="AD2419" s="11"/>
      <c r="AE2419" s="4"/>
      <c r="AF2419" s="4"/>
    </row>
    <row r="2420" spans="1:32" ht="15" x14ac:dyDescent="0.25">
      <c r="A2420" s="51"/>
      <c r="B2420" s="172"/>
      <c r="C2420" s="11" t="s">
        <v>138</v>
      </c>
      <c r="D2420" s="11"/>
      <c r="E2420" s="11" t="s">
        <v>100</v>
      </c>
      <c r="F2420" s="11">
        <v>290170</v>
      </c>
      <c r="G2420" s="11"/>
      <c r="H2420" s="11">
        <f t="shared" si="116"/>
        <v>884.8</v>
      </c>
      <c r="I2420" s="11"/>
      <c r="J2420" s="11">
        <v>58193.930000000015</v>
      </c>
      <c r="K2420" s="11"/>
      <c r="M2420" s="11">
        <v>120</v>
      </c>
      <c r="N2420" s="64"/>
      <c r="P2420" s="189">
        <f t="shared" si="114"/>
        <v>484.94941666666676</v>
      </c>
      <c r="Q2420" s="11"/>
      <c r="R2420" s="11"/>
      <c r="S2420" s="11"/>
      <c r="T2420" s="166">
        <f t="shared" si="115"/>
        <v>2418.0833333333335</v>
      </c>
      <c r="U2420" s="11"/>
      <c r="V2420" s="11"/>
      <c r="W2420" s="11"/>
      <c r="Y2420">
        <v>58193.930000000015</v>
      </c>
      <c r="Z2420" s="11"/>
      <c r="AB2420" s="194">
        <f t="shared" si="117"/>
        <v>46989.66</v>
      </c>
      <c r="AC2420" s="10">
        <v>54021.67</v>
      </c>
      <c r="AD2420" s="11"/>
      <c r="AE2420" s="4"/>
      <c r="AF2420" s="4"/>
    </row>
    <row r="2421" spans="1:32" ht="15" x14ac:dyDescent="0.25">
      <c r="A2421" s="51"/>
      <c r="B2421" s="172"/>
      <c r="C2421" s="11" t="s">
        <v>139</v>
      </c>
      <c r="D2421" s="11"/>
      <c r="E2421" s="11" t="s">
        <v>140</v>
      </c>
      <c r="F2421" s="11">
        <v>12204306</v>
      </c>
      <c r="G2421" s="11"/>
      <c r="H2421" s="11">
        <f t="shared" si="116"/>
        <v>37214.14</v>
      </c>
      <c r="I2421" s="11"/>
      <c r="J2421" s="11">
        <v>970623.15000000119</v>
      </c>
      <c r="K2421" s="11"/>
      <c r="M2421" s="11">
        <v>356</v>
      </c>
      <c r="N2421" s="64"/>
      <c r="P2421" s="189">
        <f t="shared" si="114"/>
        <v>2726.4695224719135</v>
      </c>
      <c r="Q2421" s="11"/>
      <c r="R2421" s="11"/>
      <c r="S2421" s="11"/>
      <c r="T2421" s="166">
        <f t="shared" si="115"/>
        <v>34281.758426966291</v>
      </c>
      <c r="U2421" s="11"/>
      <c r="V2421" s="11"/>
      <c r="W2421" s="11"/>
      <c r="Y2421">
        <v>970623.15000000119</v>
      </c>
      <c r="Z2421" s="11"/>
      <c r="AB2421" s="194">
        <f t="shared" si="117"/>
        <v>783745.85</v>
      </c>
      <c r="AC2421" s="10">
        <v>901033.62</v>
      </c>
      <c r="AD2421" s="11"/>
      <c r="AE2421" s="4"/>
      <c r="AF2421" s="4"/>
    </row>
    <row r="2422" spans="1:32" ht="15" x14ac:dyDescent="0.25">
      <c r="A2422" s="51"/>
      <c r="B2422" s="172"/>
      <c r="C2422" s="11" t="s">
        <v>139</v>
      </c>
      <c r="D2422" s="11"/>
      <c r="E2422" s="11" t="s">
        <v>88</v>
      </c>
      <c r="F2422" s="11">
        <v>396</v>
      </c>
      <c r="G2422" s="11"/>
      <c r="H2422" s="11">
        <f t="shared" si="116"/>
        <v>1.21</v>
      </c>
      <c r="I2422" s="11"/>
      <c r="J2422" s="11">
        <v>26.54</v>
      </c>
      <c r="K2422" s="11"/>
      <c r="M2422" s="11">
        <v>1</v>
      </c>
      <c r="N2422" s="64"/>
      <c r="P2422" s="189">
        <f t="shared" si="114"/>
        <v>26.54</v>
      </c>
      <c r="Q2422" s="11"/>
      <c r="R2422" s="11"/>
      <c r="S2422" s="11"/>
      <c r="T2422" s="166">
        <f t="shared" si="115"/>
        <v>396</v>
      </c>
      <c r="U2422" s="11"/>
      <c r="V2422" s="11"/>
      <c r="W2422" s="11"/>
      <c r="Y2422">
        <v>26.54</v>
      </c>
      <c r="Z2422" s="11"/>
      <c r="AB2422" s="194">
        <f t="shared" si="117"/>
        <v>21.43</v>
      </c>
      <c r="AC2422" s="10">
        <v>24.64</v>
      </c>
      <c r="AD2422" s="11"/>
      <c r="AE2422" s="4"/>
      <c r="AF2422" s="4"/>
    </row>
    <row r="2423" spans="1:32" ht="15" x14ac:dyDescent="0.25">
      <c r="A2423" s="51"/>
      <c r="B2423" s="172"/>
      <c r="C2423" s="11" t="s">
        <v>141</v>
      </c>
      <c r="D2423" s="11"/>
      <c r="E2423" s="11" t="s">
        <v>142</v>
      </c>
      <c r="F2423" s="11">
        <v>21344483</v>
      </c>
      <c r="G2423" s="11"/>
      <c r="H2423" s="11">
        <f t="shared" si="116"/>
        <v>65084.94</v>
      </c>
      <c r="I2423" s="11"/>
      <c r="J2423" s="11">
        <v>1803302.4399999997</v>
      </c>
      <c r="K2423" s="11"/>
      <c r="M2423" s="11">
        <v>1963</v>
      </c>
      <c r="N2423" s="64"/>
      <c r="P2423" s="189">
        <f t="shared" si="114"/>
        <v>918.64617422312767</v>
      </c>
      <c r="Q2423" s="11"/>
      <c r="R2423" s="11"/>
      <c r="S2423" s="11"/>
      <c r="T2423" s="166">
        <f t="shared" si="115"/>
        <v>10873.399388690779</v>
      </c>
      <c r="U2423" s="11"/>
      <c r="V2423" s="11"/>
      <c r="W2423" s="11"/>
      <c r="Y2423">
        <v>1803302.4399999997</v>
      </c>
      <c r="Z2423" s="11"/>
      <c r="AB2423" s="194">
        <f t="shared" si="117"/>
        <v>1456106.63</v>
      </c>
      <c r="AC2423" s="10">
        <v>1674013.36</v>
      </c>
      <c r="AD2423" s="11"/>
      <c r="AE2423" s="4"/>
      <c r="AF2423" s="4"/>
    </row>
    <row r="2424" spans="1:32" ht="15" x14ac:dyDescent="0.25">
      <c r="A2424" s="51"/>
      <c r="B2424" s="172"/>
      <c r="C2424" s="11" t="s">
        <v>143</v>
      </c>
      <c r="D2424" s="11"/>
      <c r="E2424" s="11" t="s">
        <v>144</v>
      </c>
      <c r="F2424" s="11">
        <v>1661474</v>
      </c>
      <c r="G2424" s="11"/>
      <c r="H2424" s="11">
        <f t="shared" si="116"/>
        <v>5066.2700000000004</v>
      </c>
      <c r="I2424" s="11"/>
      <c r="J2424" s="11">
        <v>229097.7500000002</v>
      </c>
      <c r="K2424" s="11"/>
      <c r="M2424" s="11">
        <v>579</v>
      </c>
      <c r="N2424" s="64"/>
      <c r="P2424" s="189">
        <f t="shared" si="114"/>
        <v>395.6783246977551</v>
      </c>
      <c r="Q2424" s="11"/>
      <c r="R2424" s="11"/>
      <c r="S2424" s="11"/>
      <c r="T2424" s="166">
        <f t="shared" si="115"/>
        <v>2869.5578583765114</v>
      </c>
      <c r="U2424" s="11"/>
      <c r="V2424" s="11"/>
      <c r="W2424" s="11"/>
      <c r="Y2424">
        <v>229097.7500000002</v>
      </c>
      <c r="Z2424" s="11"/>
      <c r="AB2424" s="194">
        <f t="shared" si="117"/>
        <v>184988.79999999999</v>
      </c>
      <c r="AC2424" s="10">
        <v>212672.42</v>
      </c>
      <c r="AD2424" s="11"/>
      <c r="AE2424" s="4"/>
      <c r="AF2424" s="4"/>
    </row>
    <row r="2425" spans="1:32" ht="15" x14ac:dyDescent="0.25">
      <c r="A2425" s="51"/>
      <c r="B2425" s="172"/>
      <c r="C2425" s="11" t="s">
        <v>146</v>
      </c>
      <c r="D2425" s="11"/>
      <c r="E2425" s="11" t="s">
        <v>100</v>
      </c>
      <c r="F2425" s="11">
        <v>15549</v>
      </c>
      <c r="G2425" s="11"/>
      <c r="H2425" s="11">
        <f t="shared" si="116"/>
        <v>47.41</v>
      </c>
      <c r="I2425" s="11"/>
      <c r="J2425" s="11">
        <v>3125.5</v>
      </c>
      <c r="K2425" s="11"/>
      <c r="M2425" s="11">
        <v>7</v>
      </c>
      <c r="N2425" s="64"/>
      <c r="P2425" s="189">
        <f t="shared" si="114"/>
        <v>446.5</v>
      </c>
      <c r="Q2425" s="11"/>
      <c r="R2425" s="11"/>
      <c r="S2425" s="11"/>
      <c r="T2425" s="166">
        <f t="shared" si="115"/>
        <v>2221.2857142857142</v>
      </c>
      <c r="U2425" s="11"/>
      <c r="V2425" s="11"/>
      <c r="W2425" s="11"/>
      <c r="Y2425">
        <v>3125.5</v>
      </c>
      <c r="Z2425" s="11"/>
      <c r="AB2425" s="194">
        <f t="shared" si="117"/>
        <v>2523.7399999999998</v>
      </c>
      <c r="AC2425" s="10">
        <v>2901.42</v>
      </c>
      <c r="AD2425" s="11"/>
      <c r="AE2425" s="4"/>
      <c r="AF2425" s="4"/>
    </row>
    <row r="2426" spans="1:32" ht="15" x14ac:dyDescent="0.25">
      <c r="A2426" s="51"/>
      <c r="B2426" s="172"/>
      <c r="C2426" s="11" t="s">
        <v>147</v>
      </c>
      <c r="D2426" s="11"/>
      <c r="E2426" s="11" t="s">
        <v>103</v>
      </c>
      <c r="F2426" s="11">
        <v>19874</v>
      </c>
      <c r="G2426" s="11"/>
      <c r="H2426" s="11">
        <f t="shared" ref="H2426:H2489" si="118">ROUND($H$2913*F2426/$F$2913,2)</f>
        <v>60.6</v>
      </c>
      <c r="I2426" s="11"/>
      <c r="J2426" s="11">
        <v>2413.5</v>
      </c>
      <c r="K2426" s="11"/>
      <c r="M2426" s="11">
        <v>20</v>
      </c>
      <c r="N2426" s="64"/>
      <c r="P2426" s="189">
        <f t="shared" si="114"/>
        <v>120.675</v>
      </c>
      <c r="Q2426" s="11"/>
      <c r="R2426" s="11"/>
      <c r="S2426" s="11"/>
      <c r="T2426" s="166">
        <f t="shared" si="115"/>
        <v>993.7</v>
      </c>
      <c r="U2426" s="11"/>
      <c r="V2426" s="11"/>
      <c r="W2426" s="11"/>
      <c r="Y2426">
        <v>2413.5</v>
      </c>
      <c r="Z2426" s="11"/>
      <c r="AB2426" s="194">
        <f t="shared" ref="AB2426:AB2489" si="119">ROUND($AB$2913*Y2426/$Y$2913,2)</f>
        <v>1948.82</v>
      </c>
      <c r="AC2426" s="10">
        <v>2240.46</v>
      </c>
      <c r="AD2426" s="11"/>
      <c r="AE2426" s="4"/>
      <c r="AF2426" s="4"/>
    </row>
    <row r="2427" spans="1:32" ht="15" x14ac:dyDescent="0.25">
      <c r="A2427" s="51"/>
      <c r="B2427" s="172"/>
      <c r="C2427" s="11" t="s">
        <v>148</v>
      </c>
      <c r="D2427" s="11"/>
      <c r="E2427" s="11" t="s">
        <v>142</v>
      </c>
      <c r="F2427" s="11">
        <v>14128</v>
      </c>
      <c r="G2427" s="11"/>
      <c r="H2427" s="11">
        <f t="shared" si="118"/>
        <v>43.08</v>
      </c>
      <c r="I2427" s="11"/>
      <c r="J2427" s="11">
        <v>2626.21</v>
      </c>
      <c r="K2427" s="11"/>
      <c r="M2427" s="11">
        <v>18</v>
      </c>
      <c r="N2427" s="64"/>
      <c r="P2427" s="189">
        <f t="shared" si="114"/>
        <v>145.90055555555557</v>
      </c>
      <c r="Q2427" s="11"/>
      <c r="R2427" s="11"/>
      <c r="S2427" s="11"/>
      <c r="T2427" s="166">
        <f t="shared" si="115"/>
        <v>784.88888888888891</v>
      </c>
      <c r="U2427" s="11"/>
      <c r="V2427" s="11"/>
      <c r="W2427" s="11"/>
      <c r="Y2427">
        <v>2626.21</v>
      </c>
      <c r="Z2427" s="11"/>
      <c r="AB2427" s="194">
        <f t="shared" si="119"/>
        <v>2120.58</v>
      </c>
      <c r="AC2427" s="10">
        <v>2437.92</v>
      </c>
      <c r="AD2427" s="11"/>
      <c r="AE2427" s="4"/>
      <c r="AF2427" s="4"/>
    </row>
    <row r="2428" spans="1:32" ht="15" x14ac:dyDescent="0.25">
      <c r="A2428" s="51"/>
      <c r="B2428" s="172"/>
      <c r="C2428" s="11" t="s">
        <v>149</v>
      </c>
      <c r="D2428" s="11"/>
      <c r="E2428" s="11" t="s">
        <v>150</v>
      </c>
      <c r="F2428" s="11">
        <v>480</v>
      </c>
      <c r="G2428" s="11"/>
      <c r="H2428" s="11">
        <f t="shared" si="118"/>
        <v>1.46</v>
      </c>
      <c r="I2428" s="11"/>
      <c r="J2428" s="11">
        <v>271.01</v>
      </c>
      <c r="K2428" s="11"/>
      <c r="M2428" s="11">
        <v>1</v>
      </c>
      <c r="N2428" s="64"/>
      <c r="P2428" s="189">
        <f t="shared" si="114"/>
        <v>271.01</v>
      </c>
      <c r="Q2428" s="11"/>
      <c r="R2428" s="11"/>
      <c r="S2428" s="11"/>
      <c r="T2428" s="166">
        <f t="shared" si="115"/>
        <v>480</v>
      </c>
      <c r="U2428" s="11"/>
      <c r="V2428" s="11"/>
      <c r="W2428" s="11"/>
      <c r="Y2428">
        <v>271.01</v>
      </c>
      <c r="Z2428" s="11"/>
      <c r="AB2428" s="194">
        <f t="shared" si="119"/>
        <v>218.83</v>
      </c>
      <c r="AC2428" s="10">
        <v>251.58</v>
      </c>
      <c r="AD2428" s="11"/>
      <c r="AE2428" s="4"/>
      <c r="AF2428" s="4"/>
    </row>
    <row r="2429" spans="1:32" ht="15" x14ac:dyDescent="0.25">
      <c r="A2429" s="51"/>
      <c r="B2429" s="172"/>
      <c r="C2429" s="11" t="s">
        <v>149</v>
      </c>
      <c r="D2429" s="11"/>
      <c r="E2429" s="11" t="s">
        <v>151</v>
      </c>
      <c r="F2429" s="11">
        <v>120</v>
      </c>
      <c r="G2429" s="11"/>
      <c r="H2429" s="11">
        <f t="shared" si="118"/>
        <v>0.37</v>
      </c>
      <c r="I2429" s="11"/>
      <c r="J2429" s="11">
        <v>27.09</v>
      </c>
      <c r="K2429" s="11"/>
      <c r="M2429" s="11">
        <v>1</v>
      </c>
      <c r="N2429" s="64"/>
      <c r="P2429" s="189">
        <f t="shared" si="114"/>
        <v>27.09</v>
      </c>
      <c r="Q2429" s="11"/>
      <c r="R2429" s="11"/>
      <c r="S2429" s="11"/>
      <c r="T2429" s="166">
        <f t="shared" si="115"/>
        <v>120</v>
      </c>
      <c r="U2429" s="11"/>
      <c r="V2429" s="11"/>
      <c r="W2429" s="11"/>
      <c r="Y2429">
        <v>27.09</v>
      </c>
      <c r="Z2429" s="11"/>
      <c r="AB2429" s="194">
        <f t="shared" si="119"/>
        <v>21.87</v>
      </c>
      <c r="AC2429" s="10">
        <v>25.15</v>
      </c>
      <c r="AD2429" s="11"/>
      <c r="AE2429" s="4"/>
      <c r="AF2429" s="4"/>
    </row>
    <row r="2430" spans="1:32" ht="15" x14ac:dyDescent="0.25">
      <c r="A2430" s="51"/>
      <c r="B2430" s="172"/>
      <c r="C2430" s="11" t="s">
        <v>149</v>
      </c>
      <c r="D2430" s="11"/>
      <c r="E2430" s="11" t="s">
        <v>152</v>
      </c>
      <c r="F2430" s="11">
        <v>2183757</v>
      </c>
      <c r="G2430" s="11"/>
      <c r="H2430" s="11">
        <f t="shared" si="118"/>
        <v>6658.85</v>
      </c>
      <c r="I2430" s="11"/>
      <c r="J2430" s="11">
        <v>200439.15000000002</v>
      </c>
      <c r="K2430" s="11"/>
      <c r="M2430" s="11">
        <v>324</v>
      </c>
      <c r="N2430" s="64"/>
      <c r="P2430" s="189">
        <f t="shared" si="114"/>
        <v>618.63935185185187</v>
      </c>
      <c r="Q2430" s="11"/>
      <c r="R2430" s="11"/>
      <c r="S2430" s="11"/>
      <c r="T2430" s="166">
        <f t="shared" si="115"/>
        <v>6739.9907407407409</v>
      </c>
      <c r="U2430" s="11"/>
      <c r="V2430" s="11"/>
      <c r="W2430" s="11"/>
      <c r="Y2430">
        <v>200439.15000000002</v>
      </c>
      <c r="Z2430" s="11"/>
      <c r="AB2430" s="194">
        <f t="shared" si="119"/>
        <v>161847.93</v>
      </c>
      <c r="AC2430" s="10">
        <v>186068.52</v>
      </c>
      <c r="AD2430" s="11"/>
      <c r="AE2430" s="4"/>
      <c r="AF2430" s="4"/>
    </row>
    <row r="2431" spans="1:32" ht="15" x14ac:dyDescent="0.25">
      <c r="A2431" s="51"/>
      <c r="B2431" s="172"/>
      <c r="C2431" s="11" t="s">
        <v>155</v>
      </c>
      <c r="D2431" s="11"/>
      <c r="E2431" s="11" t="s">
        <v>150</v>
      </c>
      <c r="F2431" s="11">
        <v>3369</v>
      </c>
      <c r="G2431" s="11"/>
      <c r="H2431" s="11">
        <f t="shared" si="118"/>
        <v>10.27</v>
      </c>
      <c r="I2431" s="11"/>
      <c r="J2431" s="11">
        <v>604.5</v>
      </c>
      <c r="K2431" s="11"/>
      <c r="M2431" s="11">
        <v>1</v>
      </c>
      <c r="N2431" s="64"/>
      <c r="P2431" s="189">
        <f t="shared" si="114"/>
        <v>604.5</v>
      </c>
      <c r="Q2431" s="11"/>
      <c r="R2431" s="11"/>
      <c r="S2431" s="11"/>
      <c r="T2431" s="166">
        <f t="shared" si="115"/>
        <v>3369</v>
      </c>
      <c r="U2431" s="11"/>
      <c r="V2431" s="11"/>
      <c r="W2431" s="11"/>
      <c r="Y2431">
        <v>604.5</v>
      </c>
      <c r="Z2431" s="11"/>
      <c r="AB2431" s="194">
        <f t="shared" si="119"/>
        <v>488.11</v>
      </c>
      <c r="AC2431" s="10">
        <v>561.16</v>
      </c>
      <c r="AD2431" s="11"/>
      <c r="AE2431" s="4"/>
      <c r="AF2431" s="4"/>
    </row>
    <row r="2432" spans="1:32" ht="15" x14ac:dyDescent="0.25">
      <c r="A2432" s="51"/>
      <c r="B2432" s="172"/>
      <c r="C2432" s="11" t="s">
        <v>155</v>
      </c>
      <c r="D2432" s="11"/>
      <c r="E2432" s="11" t="s">
        <v>152</v>
      </c>
      <c r="F2432" s="11">
        <v>379446</v>
      </c>
      <c r="G2432" s="11"/>
      <c r="H2432" s="11">
        <f t="shared" si="118"/>
        <v>1157.03</v>
      </c>
      <c r="I2432" s="11"/>
      <c r="J2432" s="11">
        <v>62128.760000000017</v>
      </c>
      <c r="K2432" s="11"/>
      <c r="M2432" s="11">
        <v>26</v>
      </c>
      <c r="N2432" s="64"/>
      <c r="P2432" s="189">
        <f t="shared" si="114"/>
        <v>2389.5676923076931</v>
      </c>
      <c r="Q2432" s="11"/>
      <c r="R2432" s="11"/>
      <c r="S2432" s="11"/>
      <c r="T2432" s="166">
        <f t="shared" si="115"/>
        <v>14594.076923076924</v>
      </c>
      <c r="U2432" s="11"/>
      <c r="V2432" s="11"/>
      <c r="W2432" s="11"/>
      <c r="Y2432">
        <v>62128.760000000017</v>
      </c>
      <c r="Z2432" s="11"/>
      <c r="AB2432" s="194">
        <f t="shared" si="119"/>
        <v>50166.9</v>
      </c>
      <c r="AC2432" s="10">
        <v>57674.39</v>
      </c>
      <c r="AD2432" s="11"/>
      <c r="AE2432" s="4"/>
      <c r="AF2432" s="4"/>
    </row>
    <row r="2433" spans="1:32" ht="15" x14ac:dyDescent="0.25">
      <c r="A2433" s="51"/>
      <c r="B2433" s="172"/>
      <c r="C2433" s="11" t="s">
        <v>155</v>
      </c>
      <c r="D2433" s="11"/>
      <c r="E2433" s="11" t="s">
        <v>592</v>
      </c>
      <c r="F2433" s="11">
        <v>5229</v>
      </c>
      <c r="G2433" s="11"/>
      <c r="H2433" s="11">
        <f t="shared" si="118"/>
        <v>15.94</v>
      </c>
      <c r="I2433" s="11"/>
      <c r="J2433" s="11">
        <v>391.02</v>
      </c>
      <c r="K2433" s="11"/>
      <c r="M2433" s="11">
        <v>1</v>
      </c>
      <c r="N2433" s="64"/>
      <c r="P2433" s="189">
        <f t="shared" si="114"/>
        <v>391.02</v>
      </c>
      <c r="Q2433" s="11"/>
      <c r="R2433" s="11"/>
      <c r="S2433" s="11"/>
      <c r="T2433" s="166">
        <f t="shared" si="115"/>
        <v>5229</v>
      </c>
      <c r="U2433" s="11"/>
      <c r="V2433" s="11"/>
      <c r="W2433" s="11"/>
      <c r="Y2433">
        <v>391.02</v>
      </c>
      <c r="Z2433" s="11"/>
      <c r="AB2433" s="194">
        <f t="shared" si="119"/>
        <v>315.74</v>
      </c>
      <c r="AC2433" s="10">
        <v>362.99</v>
      </c>
      <c r="AD2433" s="11"/>
      <c r="AE2433" s="4"/>
      <c r="AF2433" s="4"/>
    </row>
    <row r="2434" spans="1:32" ht="15" x14ac:dyDescent="0.25">
      <c r="A2434" s="51"/>
      <c r="B2434" s="172"/>
      <c r="C2434" s="11" t="s">
        <v>156</v>
      </c>
      <c r="D2434" s="11"/>
      <c r="E2434" s="11" t="s">
        <v>105</v>
      </c>
      <c r="F2434" s="11">
        <v>13524</v>
      </c>
      <c r="G2434" s="11"/>
      <c r="H2434" s="11">
        <f t="shared" si="118"/>
        <v>41.24</v>
      </c>
      <c r="I2434" s="11"/>
      <c r="J2434" s="11">
        <v>2616.92</v>
      </c>
      <c r="K2434" s="11"/>
      <c r="M2434" s="11">
        <v>6</v>
      </c>
      <c r="N2434" s="64"/>
      <c r="P2434" s="189">
        <f t="shared" si="114"/>
        <v>436.15333333333336</v>
      </c>
      <c r="Q2434" s="11"/>
      <c r="R2434" s="11"/>
      <c r="S2434" s="11"/>
      <c r="T2434" s="166">
        <f t="shared" si="115"/>
        <v>2254</v>
      </c>
      <c r="U2434" s="11"/>
      <c r="V2434" s="11"/>
      <c r="W2434" s="11"/>
      <c r="Y2434">
        <v>2616.92</v>
      </c>
      <c r="Z2434" s="11"/>
      <c r="AB2434" s="194">
        <f t="shared" si="119"/>
        <v>2113.08</v>
      </c>
      <c r="AC2434" s="10">
        <v>2429.3000000000002</v>
      </c>
      <c r="AD2434" s="11"/>
      <c r="AE2434" s="4"/>
      <c r="AF2434" s="4"/>
    </row>
    <row r="2435" spans="1:32" ht="15" x14ac:dyDescent="0.25">
      <c r="A2435" s="51"/>
      <c r="B2435" s="172"/>
      <c r="C2435" s="11" t="s">
        <v>157</v>
      </c>
      <c r="D2435" s="11"/>
      <c r="E2435" s="11" t="s">
        <v>93</v>
      </c>
      <c r="F2435" s="11">
        <v>298731</v>
      </c>
      <c r="G2435" s="11"/>
      <c r="H2435" s="11">
        <f t="shared" si="118"/>
        <v>910.91</v>
      </c>
      <c r="I2435" s="11"/>
      <c r="J2435" s="11">
        <v>43621.059999999983</v>
      </c>
      <c r="K2435" s="11"/>
      <c r="M2435" s="11">
        <v>179</v>
      </c>
      <c r="N2435" s="64"/>
      <c r="P2435" s="189">
        <f t="shared" si="114"/>
        <v>243.69307262569822</v>
      </c>
      <c r="Q2435" s="11"/>
      <c r="R2435" s="11"/>
      <c r="S2435" s="11"/>
      <c r="T2435" s="166">
        <f t="shared" si="115"/>
        <v>1668.8882681564246</v>
      </c>
      <c r="U2435" s="11"/>
      <c r="V2435" s="11"/>
      <c r="W2435" s="11"/>
      <c r="Y2435">
        <v>43621.059999999983</v>
      </c>
      <c r="Z2435" s="11"/>
      <c r="AB2435" s="194">
        <f t="shared" si="119"/>
        <v>35222.550000000003</v>
      </c>
      <c r="AC2435" s="10">
        <v>40493.620000000003</v>
      </c>
      <c r="AD2435" s="11"/>
      <c r="AE2435" s="4"/>
      <c r="AF2435" s="4"/>
    </row>
    <row r="2436" spans="1:32" ht="15" x14ac:dyDescent="0.25">
      <c r="A2436" s="51"/>
      <c r="B2436" s="172"/>
      <c r="C2436" s="11" t="s">
        <v>160</v>
      </c>
      <c r="D2436" s="11"/>
      <c r="E2436" s="11" t="s">
        <v>161</v>
      </c>
      <c r="F2436" s="11">
        <v>22213</v>
      </c>
      <c r="G2436" s="11"/>
      <c r="H2436" s="11">
        <f t="shared" si="118"/>
        <v>67.73</v>
      </c>
      <c r="I2436" s="11"/>
      <c r="J2436" s="11">
        <v>3876.8599999999992</v>
      </c>
      <c r="K2436" s="11"/>
      <c r="M2436" s="11">
        <v>21</v>
      </c>
      <c r="N2436" s="64"/>
      <c r="P2436" s="189">
        <f t="shared" si="114"/>
        <v>184.6123809523809</v>
      </c>
      <c r="Q2436" s="11"/>
      <c r="R2436" s="11"/>
      <c r="S2436" s="11"/>
      <c r="T2436" s="166">
        <f t="shared" si="115"/>
        <v>1057.7619047619048</v>
      </c>
      <c r="U2436" s="11"/>
      <c r="V2436" s="11"/>
      <c r="W2436" s="11"/>
      <c r="Y2436">
        <v>3876.8599999999992</v>
      </c>
      <c r="Z2436" s="11"/>
      <c r="AB2436" s="194">
        <f t="shared" si="119"/>
        <v>3130.44</v>
      </c>
      <c r="AC2436" s="10">
        <v>3598.91</v>
      </c>
      <c r="AD2436" s="11"/>
      <c r="AE2436" s="4"/>
      <c r="AF2436" s="4"/>
    </row>
    <row r="2437" spans="1:32" ht="15" x14ac:dyDescent="0.25">
      <c r="A2437" s="51"/>
      <c r="B2437" s="172"/>
      <c r="C2437" s="11" t="s">
        <v>160</v>
      </c>
      <c r="D2437" s="11"/>
      <c r="E2437" s="11" t="s">
        <v>71</v>
      </c>
      <c r="F2437" s="11">
        <v>61</v>
      </c>
      <c r="G2437" s="11"/>
      <c r="H2437" s="11">
        <f t="shared" si="118"/>
        <v>0.19</v>
      </c>
      <c r="I2437" s="11"/>
      <c r="J2437" s="11">
        <v>22.69</v>
      </c>
      <c r="K2437" s="11"/>
      <c r="M2437" s="11">
        <v>1</v>
      </c>
      <c r="N2437" s="64"/>
      <c r="P2437" s="189">
        <f t="shared" si="114"/>
        <v>22.69</v>
      </c>
      <c r="Q2437" s="11"/>
      <c r="R2437" s="11"/>
      <c r="S2437" s="11"/>
      <c r="T2437" s="166">
        <f t="shared" si="115"/>
        <v>61</v>
      </c>
      <c r="U2437" s="11"/>
      <c r="V2437" s="11"/>
      <c r="W2437" s="11"/>
      <c r="Y2437">
        <v>22.69</v>
      </c>
      <c r="Z2437" s="11"/>
      <c r="AB2437" s="194">
        <f t="shared" si="119"/>
        <v>18.32</v>
      </c>
      <c r="AC2437" s="10">
        <v>21.06</v>
      </c>
      <c r="AD2437" s="11"/>
      <c r="AE2437" s="4"/>
      <c r="AF2437" s="4"/>
    </row>
    <row r="2438" spans="1:32" ht="15" x14ac:dyDescent="0.25">
      <c r="A2438" s="51"/>
      <c r="B2438" s="172"/>
      <c r="C2438" s="11" t="s">
        <v>162</v>
      </c>
      <c r="D2438" s="11"/>
      <c r="E2438" s="11" t="s">
        <v>61</v>
      </c>
      <c r="F2438" s="11">
        <v>3685256</v>
      </c>
      <c r="G2438" s="11"/>
      <c r="H2438" s="11">
        <f t="shared" si="118"/>
        <v>11237.31</v>
      </c>
      <c r="I2438" s="11"/>
      <c r="J2438" s="11">
        <v>416178.09000000055</v>
      </c>
      <c r="K2438" s="11"/>
      <c r="M2438" s="11">
        <v>922</v>
      </c>
      <c r="N2438" s="64"/>
      <c r="P2438" s="189">
        <f t="shared" si="114"/>
        <v>451.38621475054288</v>
      </c>
      <c r="Q2438" s="11"/>
      <c r="R2438" s="11"/>
      <c r="S2438" s="11"/>
      <c r="T2438" s="166">
        <f t="shared" si="115"/>
        <v>3997.0238611713667</v>
      </c>
      <c r="U2438" s="11"/>
      <c r="V2438" s="11"/>
      <c r="W2438" s="11"/>
      <c r="Y2438">
        <v>416178.09000000055</v>
      </c>
      <c r="Z2438" s="11"/>
      <c r="AB2438" s="194">
        <f t="shared" si="119"/>
        <v>336049.94</v>
      </c>
      <c r="AC2438" s="10">
        <v>386339.9</v>
      </c>
      <c r="AD2438" s="11"/>
      <c r="AE2438" s="4"/>
      <c r="AF2438" s="4"/>
    </row>
    <row r="2439" spans="1:32" ht="15" x14ac:dyDescent="0.25">
      <c r="A2439" s="51"/>
      <c r="B2439" s="172"/>
      <c r="C2439" s="11" t="s">
        <v>165</v>
      </c>
      <c r="D2439" s="11"/>
      <c r="E2439" s="11" t="s">
        <v>61</v>
      </c>
      <c r="F2439" s="11">
        <v>1649</v>
      </c>
      <c r="G2439" s="11"/>
      <c r="H2439" s="11">
        <f t="shared" si="118"/>
        <v>5.03</v>
      </c>
      <c r="I2439" s="11"/>
      <c r="J2439" s="11">
        <v>301.10000000000002</v>
      </c>
      <c r="K2439" s="11"/>
      <c r="M2439" s="11">
        <v>3</v>
      </c>
      <c r="N2439" s="64"/>
      <c r="P2439" s="189">
        <f t="shared" si="114"/>
        <v>100.36666666666667</v>
      </c>
      <c r="Q2439" s="11"/>
      <c r="R2439" s="11"/>
      <c r="S2439" s="11"/>
      <c r="T2439" s="166">
        <f t="shared" si="115"/>
        <v>549.66666666666663</v>
      </c>
      <c r="U2439" s="11"/>
      <c r="V2439" s="11"/>
      <c r="W2439" s="11"/>
      <c r="Y2439">
        <v>301.10000000000002</v>
      </c>
      <c r="Z2439" s="11"/>
      <c r="AB2439" s="194">
        <f t="shared" si="119"/>
        <v>243.13</v>
      </c>
      <c r="AC2439" s="10">
        <v>279.51</v>
      </c>
      <c r="AD2439" s="11"/>
      <c r="AE2439" s="4"/>
      <c r="AF2439" s="4"/>
    </row>
    <row r="2440" spans="1:32" ht="15" x14ac:dyDescent="0.25">
      <c r="A2440" s="51"/>
      <c r="B2440" s="172"/>
      <c r="C2440" s="11" t="s">
        <v>167</v>
      </c>
      <c r="D2440" s="11"/>
      <c r="E2440" s="11" t="s">
        <v>93</v>
      </c>
      <c r="F2440" s="11">
        <v>5408053</v>
      </c>
      <c r="G2440" s="11"/>
      <c r="H2440" s="11">
        <f t="shared" si="118"/>
        <v>16490.580000000002</v>
      </c>
      <c r="I2440" s="11"/>
      <c r="J2440" s="11">
        <v>629317.71000000031</v>
      </c>
      <c r="K2440" s="11"/>
      <c r="M2440" s="11">
        <v>881</v>
      </c>
      <c r="N2440" s="64"/>
      <c r="P2440" s="189">
        <f t="shared" si="114"/>
        <v>714.32203178206623</v>
      </c>
      <c r="Q2440" s="11"/>
      <c r="R2440" s="11"/>
      <c r="S2440" s="11"/>
      <c r="T2440" s="166">
        <f t="shared" si="115"/>
        <v>6138.5391600454032</v>
      </c>
      <c r="U2440" s="11"/>
      <c r="V2440" s="11"/>
      <c r="W2440" s="11"/>
      <c r="Y2440">
        <v>629317.71000000031</v>
      </c>
      <c r="Z2440" s="11"/>
      <c r="AB2440" s="194">
        <f t="shared" si="119"/>
        <v>508153.08</v>
      </c>
      <c r="AC2440" s="10">
        <v>584198.31999999995</v>
      </c>
      <c r="AD2440" s="11"/>
      <c r="AE2440" s="4"/>
      <c r="AF2440" s="4"/>
    </row>
    <row r="2441" spans="1:32" ht="15" x14ac:dyDescent="0.25">
      <c r="A2441" s="51"/>
      <c r="B2441" s="172"/>
      <c r="C2441" s="11" t="s">
        <v>167</v>
      </c>
      <c r="D2441" s="11"/>
      <c r="E2441" s="11" t="s">
        <v>94</v>
      </c>
      <c r="F2441" s="11">
        <v>2025</v>
      </c>
      <c r="G2441" s="11"/>
      <c r="H2441" s="11">
        <f t="shared" si="118"/>
        <v>6.17</v>
      </c>
      <c r="I2441" s="11"/>
      <c r="J2441" s="11">
        <v>355.57</v>
      </c>
      <c r="K2441" s="11"/>
      <c r="M2441" s="11">
        <v>5</v>
      </c>
      <c r="N2441" s="64"/>
      <c r="P2441" s="189">
        <f t="shared" si="114"/>
        <v>71.114000000000004</v>
      </c>
      <c r="Q2441" s="11"/>
      <c r="R2441" s="11"/>
      <c r="S2441" s="11"/>
      <c r="T2441" s="166">
        <f t="shared" si="115"/>
        <v>405</v>
      </c>
      <c r="U2441" s="11"/>
      <c r="V2441" s="11"/>
      <c r="W2441" s="11"/>
      <c r="Y2441">
        <v>355.57</v>
      </c>
      <c r="Z2441" s="11"/>
      <c r="AB2441" s="194">
        <f t="shared" si="119"/>
        <v>287.11</v>
      </c>
      <c r="AC2441" s="10">
        <v>330.08</v>
      </c>
      <c r="AD2441" s="11"/>
      <c r="AE2441" s="4"/>
      <c r="AF2441" s="4"/>
    </row>
    <row r="2442" spans="1:32" ht="15" x14ac:dyDescent="0.25">
      <c r="A2442" s="51"/>
      <c r="B2442" s="172"/>
      <c r="C2442" s="11" t="s">
        <v>167</v>
      </c>
      <c r="D2442" s="11"/>
      <c r="E2442" s="11" t="s">
        <v>63</v>
      </c>
      <c r="F2442" s="11">
        <v>238</v>
      </c>
      <c r="G2442" s="11"/>
      <c r="H2442" s="11">
        <f t="shared" si="118"/>
        <v>0.73</v>
      </c>
      <c r="I2442" s="11"/>
      <c r="J2442" s="11">
        <v>47.72</v>
      </c>
      <c r="K2442" s="11"/>
      <c r="M2442" s="11">
        <v>1</v>
      </c>
      <c r="N2442" s="64"/>
      <c r="P2442" s="189">
        <f t="shared" si="114"/>
        <v>47.72</v>
      </c>
      <c r="Q2442" s="11"/>
      <c r="R2442" s="11"/>
      <c r="S2442" s="11"/>
      <c r="T2442" s="166">
        <f t="shared" si="115"/>
        <v>238</v>
      </c>
      <c r="U2442" s="11"/>
      <c r="V2442" s="11"/>
      <c r="W2442" s="11"/>
      <c r="Y2442">
        <v>47.72</v>
      </c>
      <c r="Z2442" s="11"/>
      <c r="AB2442" s="194">
        <f t="shared" si="119"/>
        <v>38.53</v>
      </c>
      <c r="AC2442" s="10">
        <v>44.3</v>
      </c>
      <c r="AD2442" s="11"/>
      <c r="AE2442" s="4"/>
      <c r="AF2442" s="4"/>
    </row>
    <row r="2443" spans="1:32" ht="15" x14ac:dyDescent="0.25">
      <c r="A2443" s="51"/>
      <c r="B2443" s="172"/>
      <c r="C2443" s="11" t="s">
        <v>168</v>
      </c>
      <c r="D2443" s="11"/>
      <c r="E2443" s="11" t="s">
        <v>164</v>
      </c>
      <c r="F2443" s="11">
        <v>134850</v>
      </c>
      <c r="G2443" s="11"/>
      <c r="H2443" s="11">
        <f t="shared" si="118"/>
        <v>411.19</v>
      </c>
      <c r="I2443" s="11"/>
      <c r="J2443" s="11">
        <v>14444.160000000003</v>
      </c>
      <c r="K2443" s="11"/>
      <c r="M2443" s="11">
        <v>65</v>
      </c>
      <c r="N2443" s="64"/>
      <c r="P2443" s="189">
        <f t="shared" si="114"/>
        <v>222.21784615384621</v>
      </c>
      <c r="Q2443" s="11"/>
      <c r="R2443" s="11"/>
      <c r="S2443" s="11"/>
      <c r="T2443" s="166">
        <f t="shared" si="115"/>
        <v>2074.6153846153848</v>
      </c>
      <c r="U2443" s="11"/>
      <c r="V2443" s="11"/>
      <c r="W2443" s="11"/>
      <c r="Y2443">
        <v>14444.160000000003</v>
      </c>
      <c r="Z2443" s="11"/>
      <c r="AB2443" s="194">
        <f t="shared" si="119"/>
        <v>11663.18</v>
      </c>
      <c r="AC2443" s="10">
        <v>13408.58</v>
      </c>
      <c r="AD2443" s="11"/>
      <c r="AE2443" s="4"/>
      <c r="AF2443" s="4"/>
    </row>
    <row r="2444" spans="1:32" ht="15" x14ac:dyDescent="0.25">
      <c r="A2444" s="51"/>
      <c r="B2444" s="172"/>
      <c r="C2444" s="11" t="s">
        <v>169</v>
      </c>
      <c r="D2444" s="11"/>
      <c r="E2444" s="11" t="s">
        <v>98</v>
      </c>
      <c r="F2444" s="11">
        <v>249126</v>
      </c>
      <c r="G2444" s="11"/>
      <c r="H2444" s="11">
        <f t="shared" si="118"/>
        <v>759.65</v>
      </c>
      <c r="I2444" s="11"/>
      <c r="J2444" s="11">
        <v>38657.680000000008</v>
      </c>
      <c r="K2444" s="11"/>
      <c r="M2444" s="11">
        <v>104</v>
      </c>
      <c r="N2444" s="64"/>
      <c r="P2444" s="189">
        <f t="shared" si="114"/>
        <v>371.70846153846162</v>
      </c>
      <c r="Q2444" s="11"/>
      <c r="R2444" s="11"/>
      <c r="S2444" s="11"/>
      <c r="T2444" s="166">
        <f t="shared" si="115"/>
        <v>2395.4423076923076</v>
      </c>
      <c r="U2444" s="11"/>
      <c r="V2444" s="11"/>
      <c r="W2444" s="11"/>
      <c r="Y2444">
        <v>38657.680000000008</v>
      </c>
      <c r="Z2444" s="11"/>
      <c r="AB2444" s="194">
        <f t="shared" si="119"/>
        <v>31214.79</v>
      </c>
      <c r="AC2444" s="10">
        <v>35886.089999999997</v>
      </c>
      <c r="AD2444" s="11"/>
      <c r="AE2444" s="4"/>
      <c r="AF2444" s="4"/>
    </row>
    <row r="2445" spans="1:32" ht="15" x14ac:dyDescent="0.25">
      <c r="A2445" s="51"/>
      <c r="B2445" s="172"/>
      <c r="C2445" s="11" t="s">
        <v>169</v>
      </c>
      <c r="D2445" s="11"/>
      <c r="E2445" s="11" t="s">
        <v>75</v>
      </c>
      <c r="F2445" s="11">
        <v>882973</v>
      </c>
      <c r="G2445" s="11"/>
      <c r="H2445" s="11">
        <f t="shared" si="118"/>
        <v>2692.42</v>
      </c>
      <c r="I2445" s="11"/>
      <c r="J2445" s="11">
        <v>75006.010000000009</v>
      </c>
      <c r="K2445" s="11"/>
      <c r="M2445" s="11">
        <v>156</v>
      </c>
      <c r="N2445" s="64"/>
      <c r="P2445" s="189">
        <f t="shared" si="114"/>
        <v>480.80775641025645</v>
      </c>
      <c r="Q2445" s="11"/>
      <c r="R2445" s="11"/>
      <c r="S2445" s="11"/>
      <c r="T2445" s="166">
        <f t="shared" si="115"/>
        <v>5660.083333333333</v>
      </c>
      <c r="U2445" s="11"/>
      <c r="V2445" s="11"/>
      <c r="W2445" s="11"/>
      <c r="Y2445">
        <v>75006.010000000009</v>
      </c>
      <c r="Z2445" s="11"/>
      <c r="AB2445" s="194">
        <f t="shared" si="119"/>
        <v>60564.85</v>
      </c>
      <c r="AC2445" s="10">
        <v>69628.399999999994</v>
      </c>
      <c r="AD2445" s="11"/>
      <c r="AE2445" s="4"/>
      <c r="AF2445" s="4"/>
    </row>
    <row r="2446" spans="1:32" ht="15" x14ac:dyDescent="0.25">
      <c r="A2446" s="51"/>
      <c r="B2446" s="172"/>
      <c r="C2446" s="11" t="s">
        <v>593</v>
      </c>
      <c r="D2446" s="11"/>
      <c r="E2446" s="11" t="s">
        <v>142</v>
      </c>
      <c r="F2446" s="11">
        <v>39846</v>
      </c>
      <c r="G2446" s="11"/>
      <c r="H2446" s="11">
        <f t="shared" si="118"/>
        <v>121.5</v>
      </c>
      <c r="I2446" s="11"/>
      <c r="J2446" s="11">
        <v>5887.5900000000011</v>
      </c>
      <c r="K2446" s="11"/>
      <c r="M2446" s="11">
        <v>20</v>
      </c>
      <c r="N2446" s="64"/>
      <c r="P2446" s="189">
        <f t="shared" si="114"/>
        <v>294.37950000000006</v>
      </c>
      <c r="Q2446" s="11"/>
      <c r="R2446" s="11"/>
      <c r="S2446" s="11"/>
      <c r="T2446" s="166">
        <f t="shared" si="115"/>
        <v>1992.3</v>
      </c>
      <c r="U2446" s="11"/>
      <c r="V2446" s="11"/>
      <c r="W2446" s="11"/>
      <c r="Y2446">
        <v>5887.5900000000011</v>
      </c>
      <c r="Z2446" s="11"/>
      <c r="AB2446" s="194">
        <f t="shared" si="119"/>
        <v>4754.03</v>
      </c>
      <c r="AC2446" s="10">
        <v>5465.47</v>
      </c>
      <c r="AD2446" s="11"/>
      <c r="AE2446" s="4"/>
      <c r="AF2446" s="4"/>
    </row>
    <row r="2447" spans="1:32" ht="15" x14ac:dyDescent="0.25">
      <c r="A2447" s="51"/>
      <c r="B2447" s="172"/>
      <c r="C2447" s="11" t="s">
        <v>170</v>
      </c>
      <c r="D2447" s="11"/>
      <c r="E2447" s="11" t="s">
        <v>171</v>
      </c>
      <c r="F2447" s="11">
        <v>28606</v>
      </c>
      <c r="G2447" s="11"/>
      <c r="H2447" s="11">
        <f t="shared" si="118"/>
        <v>87.23</v>
      </c>
      <c r="I2447" s="11"/>
      <c r="J2447" s="11">
        <v>4553.54</v>
      </c>
      <c r="K2447" s="11"/>
      <c r="M2447" s="11">
        <v>37</v>
      </c>
      <c r="N2447" s="64"/>
      <c r="P2447" s="189">
        <f t="shared" si="114"/>
        <v>123.06864864864865</v>
      </c>
      <c r="Q2447" s="11"/>
      <c r="R2447" s="11"/>
      <c r="S2447" s="11"/>
      <c r="T2447" s="166">
        <f t="shared" si="115"/>
        <v>773.1351351351351</v>
      </c>
      <c r="U2447" s="11"/>
      <c r="V2447" s="11"/>
      <c r="W2447" s="11"/>
      <c r="Y2447">
        <v>4553.54</v>
      </c>
      <c r="Z2447" s="11"/>
      <c r="AB2447" s="194">
        <f t="shared" si="119"/>
        <v>3676.83</v>
      </c>
      <c r="AC2447" s="10">
        <v>4227.07</v>
      </c>
      <c r="AD2447" s="11"/>
      <c r="AE2447" s="4"/>
      <c r="AF2447" s="4"/>
    </row>
    <row r="2448" spans="1:32" ht="15" x14ac:dyDescent="0.25">
      <c r="A2448" s="51"/>
      <c r="B2448" s="172"/>
      <c r="C2448" s="11" t="s">
        <v>172</v>
      </c>
      <c r="D2448" s="11"/>
      <c r="E2448" s="11" t="s">
        <v>173</v>
      </c>
      <c r="F2448" s="11">
        <v>12755319</v>
      </c>
      <c r="G2448" s="11"/>
      <c r="H2448" s="11">
        <f t="shared" si="118"/>
        <v>38894.32</v>
      </c>
      <c r="I2448" s="11"/>
      <c r="J2448" s="11">
        <v>1686860.5900000019</v>
      </c>
      <c r="K2448" s="11"/>
      <c r="M2448" s="11">
        <v>393</v>
      </c>
      <c r="N2448" s="64"/>
      <c r="P2448" s="189">
        <f t="shared" si="114"/>
        <v>4292.2661323155262</v>
      </c>
      <c r="Q2448" s="11"/>
      <c r="R2448" s="11"/>
      <c r="S2448" s="11"/>
      <c r="T2448" s="166">
        <f t="shared" si="115"/>
        <v>32456.282442748092</v>
      </c>
      <c r="U2448" s="11"/>
      <c r="V2448" s="11"/>
      <c r="W2448" s="11"/>
      <c r="Y2448">
        <v>1686860.5900000019</v>
      </c>
      <c r="Z2448" s="11"/>
      <c r="AB2448" s="194">
        <f t="shared" si="119"/>
        <v>1362083.72</v>
      </c>
      <c r="AC2448" s="10">
        <v>1565919.9</v>
      </c>
      <c r="AD2448" s="11"/>
      <c r="AE2448" s="4"/>
      <c r="AF2448" s="4"/>
    </row>
    <row r="2449" spans="1:32" ht="15" x14ac:dyDescent="0.25">
      <c r="A2449" s="51"/>
      <c r="B2449" s="172"/>
      <c r="C2449" s="11" t="s">
        <v>172</v>
      </c>
      <c r="D2449" s="11"/>
      <c r="E2449" s="11" t="s">
        <v>224</v>
      </c>
      <c r="F2449" s="11">
        <v>594</v>
      </c>
      <c r="G2449" s="11"/>
      <c r="H2449" s="11">
        <f t="shared" si="118"/>
        <v>1.81</v>
      </c>
      <c r="I2449" s="11"/>
      <c r="J2449" s="11">
        <v>96.529999999999973</v>
      </c>
      <c r="K2449" s="11"/>
      <c r="M2449" s="11">
        <v>2</v>
      </c>
      <c r="N2449" s="64"/>
      <c r="P2449" s="189">
        <f t="shared" si="114"/>
        <v>48.264999999999986</v>
      </c>
      <c r="Q2449" s="11"/>
      <c r="R2449" s="11"/>
      <c r="S2449" s="11"/>
      <c r="T2449" s="166">
        <f t="shared" si="115"/>
        <v>297</v>
      </c>
      <c r="U2449" s="11"/>
      <c r="V2449" s="11"/>
      <c r="W2449" s="11"/>
      <c r="Y2449">
        <v>96.529999999999973</v>
      </c>
      <c r="Z2449" s="11"/>
      <c r="AB2449" s="194">
        <f t="shared" si="119"/>
        <v>77.94</v>
      </c>
      <c r="AC2449" s="10">
        <v>89.61</v>
      </c>
      <c r="AD2449" s="11"/>
      <c r="AE2449" s="4"/>
      <c r="AF2449" s="4"/>
    </row>
    <row r="2450" spans="1:32" ht="15" x14ac:dyDescent="0.25">
      <c r="A2450" s="51"/>
      <c r="B2450" s="172"/>
      <c r="C2450" s="11" t="s">
        <v>174</v>
      </c>
      <c r="D2450" s="11"/>
      <c r="E2450" s="11" t="s">
        <v>175</v>
      </c>
      <c r="F2450" s="11">
        <v>165211</v>
      </c>
      <c r="G2450" s="11"/>
      <c r="H2450" s="11">
        <f t="shared" si="118"/>
        <v>503.77</v>
      </c>
      <c r="I2450" s="11"/>
      <c r="J2450" s="11">
        <v>25481.560000000027</v>
      </c>
      <c r="K2450" s="11"/>
      <c r="M2450" s="11">
        <v>86</v>
      </c>
      <c r="N2450" s="64"/>
      <c r="P2450" s="189">
        <f t="shared" si="114"/>
        <v>296.29720930232588</v>
      </c>
      <c r="Q2450" s="11"/>
      <c r="R2450" s="11"/>
      <c r="S2450" s="11"/>
      <c r="T2450" s="166">
        <f t="shared" si="115"/>
        <v>1921.0581395348838</v>
      </c>
      <c r="U2450" s="11"/>
      <c r="V2450" s="11"/>
      <c r="W2450" s="11"/>
      <c r="Y2450">
        <v>25481.560000000027</v>
      </c>
      <c r="Z2450" s="11"/>
      <c r="AB2450" s="194">
        <f t="shared" si="119"/>
        <v>20575.509999999998</v>
      </c>
      <c r="AC2450" s="10">
        <v>23654.639999999999</v>
      </c>
      <c r="AD2450" s="11"/>
      <c r="AE2450" s="4"/>
      <c r="AF2450" s="4"/>
    </row>
    <row r="2451" spans="1:32" ht="15" x14ac:dyDescent="0.25">
      <c r="A2451" s="51"/>
      <c r="B2451" s="172"/>
      <c r="C2451" s="11" t="s">
        <v>176</v>
      </c>
      <c r="D2451" s="11"/>
      <c r="E2451" s="11" t="s">
        <v>101</v>
      </c>
      <c r="F2451" s="11">
        <v>1004</v>
      </c>
      <c r="G2451" s="11"/>
      <c r="H2451" s="11">
        <f t="shared" si="118"/>
        <v>3.06</v>
      </c>
      <c r="I2451" s="11"/>
      <c r="J2451" s="11">
        <v>166.24</v>
      </c>
      <c r="K2451" s="11"/>
      <c r="M2451" s="11">
        <v>2</v>
      </c>
      <c r="N2451" s="64"/>
      <c r="P2451" s="189">
        <f t="shared" si="114"/>
        <v>83.12</v>
      </c>
      <c r="Q2451" s="11"/>
      <c r="R2451" s="11"/>
      <c r="S2451" s="11"/>
      <c r="T2451" s="166">
        <f t="shared" si="115"/>
        <v>502</v>
      </c>
      <c r="U2451" s="11"/>
      <c r="V2451" s="11"/>
      <c r="W2451" s="11"/>
      <c r="Y2451">
        <v>166.24</v>
      </c>
      <c r="Z2451" s="11"/>
      <c r="AB2451" s="194">
        <f t="shared" si="119"/>
        <v>134.22999999999999</v>
      </c>
      <c r="AC2451" s="10">
        <v>154.32</v>
      </c>
      <c r="AD2451" s="11"/>
      <c r="AE2451" s="4"/>
      <c r="AF2451" s="4"/>
    </row>
    <row r="2452" spans="1:32" ht="15" x14ac:dyDescent="0.25">
      <c r="A2452" s="51"/>
      <c r="B2452" s="172"/>
      <c r="C2452" s="11" t="s">
        <v>177</v>
      </c>
      <c r="D2452" s="11"/>
      <c r="E2452" s="11" t="s">
        <v>70</v>
      </c>
      <c r="F2452" s="11">
        <v>6459</v>
      </c>
      <c r="G2452" s="11"/>
      <c r="H2452" s="11">
        <f t="shared" si="118"/>
        <v>19.7</v>
      </c>
      <c r="I2452" s="11"/>
      <c r="J2452" s="11">
        <v>518.78</v>
      </c>
      <c r="K2452" s="11"/>
      <c r="M2452" s="11">
        <v>2</v>
      </c>
      <c r="N2452" s="64"/>
      <c r="P2452" s="189">
        <f t="shared" si="114"/>
        <v>259.39</v>
      </c>
      <c r="Q2452" s="11"/>
      <c r="R2452" s="11"/>
      <c r="S2452" s="11"/>
      <c r="T2452" s="166">
        <f t="shared" si="115"/>
        <v>3229.5</v>
      </c>
      <c r="U2452" s="11"/>
      <c r="V2452" s="11"/>
      <c r="W2452" s="11"/>
      <c r="Y2452">
        <v>518.78</v>
      </c>
      <c r="Z2452" s="11"/>
      <c r="AB2452" s="194">
        <f t="shared" si="119"/>
        <v>418.9</v>
      </c>
      <c r="AC2452" s="10">
        <v>481.59</v>
      </c>
      <c r="AD2452" s="11"/>
      <c r="AE2452" s="4"/>
      <c r="AF2452" s="4"/>
    </row>
    <row r="2453" spans="1:32" ht="15" x14ac:dyDescent="0.25">
      <c r="A2453" s="51"/>
      <c r="B2453" s="172"/>
      <c r="C2453" s="11" t="s">
        <v>177</v>
      </c>
      <c r="D2453" s="11"/>
      <c r="E2453" s="11" t="s">
        <v>66</v>
      </c>
      <c r="F2453" s="11">
        <v>125</v>
      </c>
      <c r="G2453" s="11"/>
      <c r="H2453" s="11">
        <f t="shared" si="118"/>
        <v>0.38</v>
      </c>
      <c r="I2453" s="11"/>
      <c r="J2453" s="11">
        <v>29.54</v>
      </c>
      <c r="K2453" s="11"/>
      <c r="M2453" s="11">
        <v>1</v>
      </c>
      <c r="N2453" s="64"/>
      <c r="P2453" s="189">
        <f t="shared" si="114"/>
        <v>29.54</v>
      </c>
      <c r="Q2453" s="11"/>
      <c r="R2453" s="11"/>
      <c r="S2453" s="11"/>
      <c r="T2453" s="166">
        <f t="shared" si="115"/>
        <v>125</v>
      </c>
      <c r="U2453" s="11"/>
      <c r="V2453" s="11"/>
      <c r="W2453" s="11"/>
      <c r="Y2453">
        <v>29.54</v>
      </c>
      <c r="Z2453" s="11"/>
      <c r="AB2453" s="194">
        <f t="shared" si="119"/>
        <v>23.85</v>
      </c>
      <c r="AC2453" s="10">
        <v>27.42</v>
      </c>
      <c r="AD2453" s="11"/>
      <c r="AE2453" s="4"/>
      <c r="AF2453" s="4"/>
    </row>
    <row r="2454" spans="1:32" ht="15" x14ac:dyDescent="0.25">
      <c r="A2454" s="51"/>
      <c r="B2454" s="172"/>
      <c r="C2454" s="11" t="s">
        <v>177</v>
      </c>
      <c r="D2454" s="11"/>
      <c r="E2454" s="11" t="s">
        <v>178</v>
      </c>
      <c r="F2454" s="11">
        <v>303913</v>
      </c>
      <c r="G2454" s="11"/>
      <c r="H2454" s="11">
        <f t="shared" si="118"/>
        <v>926.71</v>
      </c>
      <c r="I2454" s="11"/>
      <c r="J2454" s="11">
        <v>51938.21</v>
      </c>
      <c r="K2454" s="11"/>
      <c r="M2454" s="11">
        <v>139</v>
      </c>
      <c r="N2454" s="64"/>
      <c r="P2454" s="189">
        <f t="shared" si="114"/>
        <v>373.65618705035973</v>
      </c>
      <c r="Q2454" s="11"/>
      <c r="R2454" s="11"/>
      <c r="S2454" s="11"/>
      <c r="T2454" s="166">
        <f t="shared" si="115"/>
        <v>2186.4244604316546</v>
      </c>
      <c r="U2454" s="11"/>
      <c r="V2454" s="11"/>
      <c r="W2454" s="11"/>
      <c r="Y2454">
        <v>51938.21</v>
      </c>
      <c r="Z2454" s="11"/>
      <c r="AB2454" s="194">
        <f t="shared" si="119"/>
        <v>41938.370000000003</v>
      </c>
      <c r="AC2454" s="10">
        <v>48214.46</v>
      </c>
      <c r="AD2454" s="11"/>
      <c r="AE2454" s="4"/>
      <c r="AF2454" s="4"/>
    </row>
    <row r="2455" spans="1:32" ht="15" x14ac:dyDescent="0.25">
      <c r="A2455" s="51"/>
      <c r="B2455" s="172"/>
      <c r="C2455" s="11" t="s">
        <v>179</v>
      </c>
      <c r="D2455" s="11"/>
      <c r="E2455" s="11" t="s">
        <v>101</v>
      </c>
      <c r="F2455" s="11"/>
      <c r="G2455" s="11"/>
      <c r="H2455" s="11">
        <f t="shared" si="118"/>
        <v>0</v>
      </c>
      <c r="I2455" s="11"/>
      <c r="J2455" s="11">
        <v>11.16</v>
      </c>
      <c r="K2455" s="11"/>
      <c r="M2455" s="11">
        <v>1</v>
      </c>
      <c r="N2455" s="64"/>
      <c r="P2455" s="189">
        <f t="shared" si="114"/>
        <v>11.16</v>
      </c>
      <c r="Q2455" s="11"/>
      <c r="R2455" s="11"/>
      <c r="S2455" s="11"/>
      <c r="T2455" s="166">
        <f t="shared" si="115"/>
        <v>0</v>
      </c>
      <c r="U2455" s="11"/>
      <c r="V2455" s="11"/>
      <c r="W2455" s="11"/>
      <c r="Y2455">
        <v>11.16</v>
      </c>
      <c r="Z2455" s="11"/>
      <c r="AB2455" s="194">
        <f t="shared" si="119"/>
        <v>9.01</v>
      </c>
      <c r="AC2455" s="10">
        <v>10.36</v>
      </c>
      <c r="AD2455" s="11"/>
      <c r="AE2455" s="4"/>
      <c r="AF2455" s="4"/>
    </row>
    <row r="2456" spans="1:32" ht="15" x14ac:dyDescent="0.25">
      <c r="A2456" s="51"/>
      <c r="B2456" s="172"/>
      <c r="C2456" s="11" t="s">
        <v>179</v>
      </c>
      <c r="D2456" s="11"/>
      <c r="E2456" s="11" t="s">
        <v>84</v>
      </c>
      <c r="F2456" s="11">
        <v>402524</v>
      </c>
      <c r="G2456" s="11"/>
      <c r="H2456" s="11">
        <f t="shared" si="118"/>
        <v>1227.4000000000001</v>
      </c>
      <c r="I2456" s="11"/>
      <c r="J2456" s="11">
        <v>99345.079999999987</v>
      </c>
      <c r="K2456" s="11"/>
      <c r="M2456" s="11">
        <v>36</v>
      </c>
      <c r="N2456" s="64"/>
      <c r="P2456" s="189">
        <f t="shared" si="114"/>
        <v>2759.5855555555554</v>
      </c>
      <c r="Q2456" s="11"/>
      <c r="R2456" s="11"/>
      <c r="S2456" s="11"/>
      <c r="T2456" s="166">
        <f t="shared" si="115"/>
        <v>11181.222222222223</v>
      </c>
      <c r="U2456" s="11"/>
      <c r="V2456" s="11"/>
      <c r="W2456" s="11"/>
      <c r="Y2456">
        <v>99345.079999999987</v>
      </c>
      <c r="Z2456" s="11"/>
      <c r="AB2456" s="194">
        <f t="shared" si="119"/>
        <v>80217.84</v>
      </c>
      <c r="AC2456" s="10">
        <v>92222.46</v>
      </c>
      <c r="AD2456" s="11"/>
      <c r="AE2456" s="4"/>
      <c r="AF2456" s="4"/>
    </row>
    <row r="2457" spans="1:32" ht="15" x14ac:dyDescent="0.25">
      <c r="A2457" s="51"/>
      <c r="B2457" s="172"/>
      <c r="C2457" s="11" t="s">
        <v>180</v>
      </c>
      <c r="D2457" s="11"/>
      <c r="E2457" s="11" t="s">
        <v>181</v>
      </c>
      <c r="F2457" s="11">
        <v>688671</v>
      </c>
      <c r="G2457" s="11"/>
      <c r="H2457" s="11">
        <f t="shared" si="118"/>
        <v>2099.94</v>
      </c>
      <c r="I2457" s="11"/>
      <c r="J2457" s="11">
        <v>114207.45</v>
      </c>
      <c r="K2457" s="11"/>
      <c r="M2457" s="11">
        <v>196</v>
      </c>
      <c r="N2457" s="64"/>
      <c r="P2457" s="189">
        <f t="shared" si="114"/>
        <v>582.69107142857138</v>
      </c>
      <c r="Q2457" s="11"/>
      <c r="R2457" s="11"/>
      <c r="S2457" s="11"/>
      <c r="T2457" s="166">
        <f t="shared" si="115"/>
        <v>3513.6275510204082</v>
      </c>
      <c r="U2457" s="11"/>
      <c r="V2457" s="11"/>
      <c r="W2457" s="11"/>
      <c r="Y2457">
        <v>114207.45</v>
      </c>
      <c r="Z2457" s="11"/>
      <c r="AB2457" s="194">
        <f t="shared" si="119"/>
        <v>92218.71</v>
      </c>
      <c r="AC2457" s="10">
        <v>106019.26</v>
      </c>
      <c r="AD2457" s="11"/>
      <c r="AE2457" s="4"/>
      <c r="AF2457" s="4"/>
    </row>
    <row r="2458" spans="1:32" ht="15" x14ac:dyDescent="0.25">
      <c r="A2458" s="51"/>
      <c r="B2458" s="172"/>
      <c r="C2458" s="11" t="s">
        <v>184</v>
      </c>
      <c r="D2458" s="11"/>
      <c r="E2458" s="11" t="s">
        <v>171</v>
      </c>
      <c r="F2458" s="11">
        <v>4024</v>
      </c>
      <c r="G2458" s="11"/>
      <c r="H2458" s="11">
        <f t="shared" si="118"/>
        <v>12.27</v>
      </c>
      <c r="I2458" s="11"/>
      <c r="J2458" s="11">
        <v>709.17</v>
      </c>
      <c r="K2458" s="11"/>
      <c r="M2458" s="11">
        <v>1</v>
      </c>
      <c r="N2458" s="64"/>
      <c r="P2458" s="189">
        <f t="shared" si="114"/>
        <v>709.17</v>
      </c>
      <c r="Q2458" s="11"/>
      <c r="R2458" s="11"/>
      <c r="S2458" s="11"/>
      <c r="T2458" s="166">
        <f t="shared" si="115"/>
        <v>4024</v>
      </c>
      <c r="U2458" s="11"/>
      <c r="V2458" s="11"/>
      <c r="W2458" s="11"/>
      <c r="Y2458">
        <v>709.17</v>
      </c>
      <c r="Z2458" s="11"/>
      <c r="AB2458" s="194">
        <f t="shared" si="119"/>
        <v>572.63</v>
      </c>
      <c r="AC2458" s="10">
        <v>658.33</v>
      </c>
      <c r="AD2458" s="11"/>
      <c r="AE2458" s="4"/>
      <c r="AF2458" s="4"/>
    </row>
    <row r="2459" spans="1:32" ht="15" x14ac:dyDescent="0.25">
      <c r="A2459" s="51"/>
      <c r="B2459" s="172"/>
      <c r="C2459" s="11" t="s">
        <v>185</v>
      </c>
      <c r="D2459" s="11"/>
      <c r="E2459" s="11" t="s">
        <v>68</v>
      </c>
      <c r="F2459" s="11">
        <v>191559</v>
      </c>
      <c r="G2459" s="11"/>
      <c r="H2459" s="11">
        <f t="shared" si="118"/>
        <v>584.11</v>
      </c>
      <c r="I2459" s="11"/>
      <c r="J2459" s="11">
        <v>36543.26</v>
      </c>
      <c r="K2459" s="11"/>
      <c r="M2459" s="11">
        <v>60</v>
      </c>
      <c r="N2459" s="64"/>
      <c r="P2459" s="189">
        <f t="shared" si="114"/>
        <v>609.05433333333337</v>
      </c>
      <c r="Q2459" s="11"/>
      <c r="R2459" s="11"/>
      <c r="S2459" s="11"/>
      <c r="T2459" s="166">
        <f t="shared" si="115"/>
        <v>3192.65</v>
      </c>
      <c r="U2459" s="11"/>
      <c r="V2459" s="11"/>
      <c r="W2459" s="11"/>
      <c r="Y2459">
        <v>36543.26</v>
      </c>
      <c r="Z2459" s="11"/>
      <c r="AB2459" s="194">
        <f t="shared" si="119"/>
        <v>29507.46</v>
      </c>
      <c r="AC2459" s="10">
        <v>33923.26</v>
      </c>
      <c r="AD2459" s="11"/>
      <c r="AE2459" s="4"/>
      <c r="AF2459" s="4"/>
    </row>
    <row r="2460" spans="1:32" ht="15" x14ac:dyDescent="0.25">
      <c r="A2460" s="51"/>
      <c r="B2460" s="172"/>
      <c r="C2460" s="11" t="s">
        <v>186</v>
      </c>
      <c r="D2460" s="11"/>
      <c r="E2460" s="11" t="s">
        <v>105</v>
      </c>
      <c r="F2460" s="11">
        <v>2</v>
      </c>
      <c r="G2460" s="11"/>
      <c r="H2460" s="11">
        <f t="shared" si="118"/>
        <v>0.01</v>
      </c>
      <c r="I2460" s="11"/>
      <c r="J2460" s="11">
        <v>23.439999999999998</v>
      </c>
      <c r="K2460" s="11"/>
      <c r="M2460" s="11">
        <v>2</v>
      </c>
      <c r="N2460" s="64"/>
      <c r="P2460" s="189">
        <f t="shared" si="114"/>
        <v>11.719999999999999</v>
      </c>
      <c r="Q2460" s="11"/>
      <c r="R2460" s="11"/>
      <c r="S2460" s="11"/>
      <c r="T2460" s="166">
        <f t="shared" si="115"/>
        <v>1</v>
      </c>
      <c r="U2460" s="11"/>
      <c r="V2460" s="11"/>
      <c r="W2460" s="11"/>
      <c r="Y2460">
        <v>23.439999999999998</v>
      </c>
      <c r="Z2460" s="11"/>
      <c r="AB2460" s="194">
        <f t="shared" si="119"/>
        <v>18.93</v>
      </c>
      <c r="AC2460" s="10">
        <v>21.76</v>
      </c>
      <c r="AD2460" s="11"/>
      <c r="AE2460" s="4"/>
      <c r="AF2460" s="4"/>
    </row>
    <row r="2461" spans="1:32" ht="15" x14ac:dyDescent="0.25">
      <c r="A2461" s="51"/>
      <c r="B2461" s="172"/>
      <c r="C2461" s="11" t="s">
        <v>187</v>
      </c>
      <c r="D2461" s="11"/>
      <c r="E2461" s="11" t="s">
        <v>188</v>
      </c>
      <c r="F2461" s="11">
        <v>158916</v>
      </c>
      <c r="G2461" s="11"/>
      <c r="H2461" s="11">
        <f t="shared" si="118"/>
        <v>484.58</v>
      </c>
      <c r="I2461" s="11"/>
      <c r="J2461" s="11">
        <v>25009.829999999994</v>
      </c>
      <c r="K2461" s="11"/>
      <c r="M2461" s="11">
        <v>138</v>
      </c>
      <c r="N2461" s="64"/>
      <c r="P2461" s="189">
        <f t="shared" si="114"/>
        <v>181.230652173913</v>
      </c>
      <c r="Q2461" s="11"/>
      <c r="R2461" s="11"/>
      <c r="S2461" s="11"/>
      <c r="T2461" s="166">
        <f t="shared" si="115"/>
        <v>1151.5652173913043</v>
      </c>
      <c r="U2461" s="11"/>
      <c r="V2461" s="11"/>
      <c r="W2461" s="11"/>
      <c r="Y2461">
        <v>25009.829999999994</v>
      </c>
      <c r="Z2461" s="11"/>
      <c r="AB2461" s="194">
        <f t="shared" si="119"/>
        <v>20194.599999999999</v>
      </c>
      <c r="AC2461" s="10">
        <v>23216.73</v>
      </c>
      <c r="AD2461" s="11"/>
      <c r="AE2461" s="4"/>
      <c r="AF2461" s="4"/>
    </row>
    <row r="2462" spans="1:32" ht="15" x14ac:dyDescent="0.25">
      <c r="A2462" s="51"/>
      <c r="B2462" s="172"/>
      <c r="C2462" s="11" t="s">
        <v>189</v>
      </c>
      <c r="D2462" s="11"/>
      <c r="E2462" s="11" t="s">
        <v>190</v>
      </c>
      <c r="F2462" s="11">
        <v>-35773</v>
      </c>
      <c r="G2462" s="11"/>
      <c r="H2462" s="11">
        <f t="shared" si="118"/>
        <v>-109.08</v>
      </c>
      <c r="I2462" s="11"/>
      <c r="J2462" s="11">
        <v>-1303.5699999999965</v>
      </c>
      <c r="K2462" s="11"/>
      <c r="M2462" s="11">
        <v>74</v>
      </c>
      <c r="N2462" s="64"/>
      <c r="P2462" s="189">
        <f t="shared" si="114"/>
        <v>-17.615810810810764</v>
      </c>
      <c r="Q2462" s="11"/>
      <c r="R2462" s="11"/>
      <c r="S2462" s="11"/>
      <c r="T2462" s="166">
        <f t="shared" si="115"/>
        <v>-483.41891891891891</v>
      </c>
      <c r="U2462" s="11"/>
      <c r="V2462" s="11"/>
      <c r="W2462" s="11"/>
      <c r="Y2462">
        <v>-1303.5699999999965</v>
      </c>
      <c r="Z2462" s="11"/>
      <c r="AB2462" s="194">
        <f t="shared" si="119"/>
        <v>-1052.5899999999999</v>
      </c>
      <c r="AC2462" s="10">
        <v>-1210.1099999999999</v>
      </c>
      <c r="AD2462" s="11"/>
      <c r="AE2462" s="4"/>
      <c r="AF2462" s="4"/>
    </row>
    <row r="2463" spans="1:32" ht="15" x14ac:dyDescent="0.25">
      <c r="A2463" s="51"/>
      <c r="B2463" s="172"/>
      <c r="C2463" s="11" t="s">
        <v>191</v>
      </c>
      <c r="D2463" s="11"/>
      <c r="E2463" s="11" t="s">
        <v>192</v>
      </c>
      <c r="F2463" s="11">
        <v>3735</v>
      </c>
      <c r="G2463" s="11"/>
      <c r="H2463" s="11">
        <f t="shared" si="118"/>
        <v>11.39</v>
      </c>
      <c r="I2463" s="11"/>
      <c r="J2463" s="11">
        <v>561.94999999999993</v>
      </c>
      <c r="K2463" s="11"/>
      <c r="M2463" s="11">
        <v>6</v>
      </c>
      <c r="N2463" s="64"/>
      <c r="P2463" s="189">
        <f t="shared" si="114"/>
        <v>93.658333333333317</v>
      </c>
      <c r="Q2463" s="11"/>
      <c r="R2463" s="11"/>
      <c r="S2463" s="11"/>
      <c r="T2463" s="166">
        <f t="shared" si="115"/>
        <v>622.5</v>
      </c>
      <c r="U2463" s="11"/>
      <c r="V2463" s="11"/>
      <c r="W2463" s="11"/>
      <c r="Y2463">
        <v>561.94999999999993</v>
      </c>
      <c r="Z2463" s="11"/>
      <c r="AB2463" s="194">
        <f t="shared" si="119"/>
        <v>453.76</v>
      </c>
      <c r="AC2463" s="10">
        <v>521.66</v>
      </c>
      <c r="AD2463" s="11"/>
      <c r="AE2463" s="4"/>
      <c r="AF2463" s="4"/>
    </row>
    <row r="2464" spans="1:32" ht="15" x14ac:dyDescent="0.25">
      <c r="A2464" s="51"/>
      <c r="B2464" s="172"/>
      <c r="C2464" s="11" t="s">
        <v>193</v>
      </c>
      <c r="D2464" s="11"/>
      <c r="E2464" s="11" t="s">
        <v>194</v>
      </c>
      <c r="F2464" s="11">
        <v>524078</v>
      </c>
      <c r="G2464" s="11"/>
      <c r="H2464" s="11">
        <f t="shared" si="118"/>
        <v>1598.05</v>
      </c>
      <c r="I2464" s="11"/>
      <c r="J2464" s="11">
        <v>77487.300000000017</v>
      </c>
      <c r="K2464" s="11"/>
      <c r="M2464" s="11">
        <v>179</v>
      </c>
      <c r="N2464" s="64"/>
      <c r="P2464" s="189">
        <f t="shared" si="114"/>
        <v>432.88994413407829</v>
      </c>
      <c r="Q2464" s="11"/>
      <c r="R2464" s="11"/>
      <c r="S2464" s="11"/>
      <c r="T2464" s="166">
        <f t="shared" si="115"/>
        <v>2927.8100558659216</v>
      </c>
      <c r="U2464" s="11"/>
      <c r="V2464" s="11"/>
      <c r="W2464" s="11"/>
      <c r="Y2464">
        <v>77487.300000000017</v>
      </c>
      <c r="Z2464" s="11"/>
      <c r="AB2464" s="194">
        <f t="shared" si="119"/>
        <v>62568.41</v>
      </c>
      <c r="AC2464" s="10">
        <v>71931.789999999994</v>
      </c>
      <c r="AD2464" s="11"/>
      <c r="AE2464" s="4"/>
      <c r="AF2464" s="4"/>
    </row>
    <row r="2465" spans="1:32" ht="15" x14ac:dyDescent="0.25">
      <c r="A2465" s="51"/>
      <c r="B2465" s="172"/>
      <c r="C2465" s="11" t="s">
        <v>195</v>
      </c>
      <c r="D2465" s="11"/>
      <c r="E2465" s="11" t="s">
        <v>196</v>
      </c>
      <c r="F2465" s="11">
        <v>2170768</v>
      </c>
      <c r="G2465" s="11"/>
      <c r="H2465" s="11">
        <f t="shared" si="118"/>
        <v>6619.24</v>
      </c>
      <c r="I2465" s="11"/>
      <c r="J2465" s="11">
        <v>343518.8</v>
      </c>
      <c r="K2465" s="11"/>
      <c r="M2465" s="11">
        <v>353</v>
      </c>
      <c r="N2465" s="64"/>
      <c r="P2465" s="189">
        <f t="shared" si="114"/>
        <v>973.14107648725212</v>
      </c>
      <c r="Q2465" s="11"/>
      <c r="R2465" s="11"/>
      <c r="S2465" s="11"/>
      <c r="T2465" s="166">
        <f t="shared" si="115"/>
        <v>6149.4844192634564</v>
      </c>
      <c r="U2465" s="11"/>
      <c r="V2465" s="11"/>
      <c r="W2465" s="11"/>
      <c r="Y2465">
        <v>343518.8</v>
      </c>
      <c r="Z2465" s="11"/>
      <c r="AB2465" s="194">
        <f t="shared" si="119"/>
        <v>277379.98</v>
      </c>
      <c r="AC2465" s="10">
        <v>318889.96999999997</v>
      </c>
      <c r="AD2465" s="11"/>
      <c r="AE2465" s="4"/>
      <c r="AF2465" s="4"/>
    </row>
    <row r="2466" spans="1:32" ht="15" x14ac:dyDescent="0.25">
      <c r="A2466" s="51"/>
      <c r="B2466" s="172"/>
      <c r="C2466" s="11" t="s">
        <v>198</v>
      </c>
      <c r="D2466" s="11"/>
      <c r="E2466" s="11" t="s">
        <v>199</v>
      </c>
      <c r="F2466" s="11">
        <v>1764722</v>
      </c>
      <c r="G2466" s="11"/>
      <c r="H2466" s="11">
        <f t="shared" si="118"/>
        <v>5381.1</v>
      </c>
      <c r="I2466" s="11"/>
      <c r="J2466" s="11">
        <v>207646.01000000013</v>
      </c>
      <c r="K2466" s="11"/>
      <c r="M2466" s="11">
        <v>497</v>
      </c>
      <c r="N2466" s="64"/>
      <c r="P2466" s="189">
        <f t="shared" si="114"/>
        <v>417.79881287726386</v>
      </c>
      <c r="Q2466" s="11"/>
      <c r="R2466" s="11"/>
      <c r="S2466" s="11"/>
      <c r="T2466" s="166">
        <f t="shared" si="115"/>
        <v>3550.7484909456739</v>
      </c>
      <c r="U2466" s="11"/>
      <c r="V2466" s="11"/>
      <c r="W2466" s="11"/>
      <c r="Y2466">
        <v>207646.01000000013</v>
      </c>
      <c r="Z2466" s="11"/>
      <c r="AB2466" s="194">
        <f t="shared" si="119"/>
        <v>167667.23000000001</v>
      </c>
      <c r="AC2466" s="10">
        <v>192758.68</v>
      </c>
      <c r="AD2466" s="11"/>
      <c r="AE2466" s="4"/>
      <c r="AF2466" s="4"/>
    </row>
    <row r="2467" spans="1:32" ht="15" x14ac:dyDescent="0.25">
      <c r="A2467" s="51"/>
      <c r="B2467" s="172"/>
      <c r="C2467" s="11" t="s">
        <v>198</v>
      </c>
      <c r="D2467" s="11"/>
      <c r="E2467" s="11" t="s">
        <v>63</v>
      </c>
      <c r="F2467" s="11">
        <v>237</v>
      </c>
      <c r="G2467" s="11"/>
      <c r="H2467" s="11">
        <f t="shared" si="118"/>
        <v>0.72</v>
      </c>
      <c r="I2467" s="11"/>
      <c r="J2467" s="11">
        <v>62.319999999999993</v>
      </c>
      <c r="K2467" s="11"/>
      <c r="M2467" s="11">
        <v>2</v>
      </c>
      <c r="N2467" s="64"/>
      <c r="P2467" s="189">
        <f t="shared" si="114"/>
        <v>31.159999999999997</v>
      </c>
      <c r="Q2467" s="11"/>
      <c r="R2467" s="11"/>
      <c r="S2467" s="11"/>
      <c r="T2467" s="166">
        <f t="shared" si="115"/>
        <v>118.5</v>
      </c>
      <c r="U2467" s="11"/>
      <c r="V2467" s="11"/>
      <c r="W2467" s="11"/>
      <c r="Y2467">
        <v>62.319999999999993</v>
      </c>
      <c r="Z2467" s="11"/>
      <c r="AB2467" s="194">
        <f t="shared" si="119"/>
        <v>50.32</v>
      </c>
      <c r="AC2467" s="10">
        <v>57.85</v>
      </c>
      <c r="AD2467" s="11"/>
      <c r="AE2467" s="4"/>
      <c r="AF2467" s="4"/>
    </row>
    <row r="2468" spans="1:32" ht="15" x14ac:dyDescent="0.25">
      <c r="A2468" s="51"/>
      <c r="B2468" s="172"/>
      <c r="C2468" s="11" t="s">
        <v>198</v>
      </c>
      <c r="D2468" s="11"/>
      <c r="E2468" s="11" t="s">
        <v>79</v>
      </c>
      <c r="F2468" s="11">
        <v>1847</v>
      </c>
      <c r="G2468" s="11"/>
      <c r="H2468" s="11">
        <f t="shared" si="118"/>
        <v>5.63</v>
      </c>
      <c r="I2468" s="11"/>
      <c r="J2468" s="11">
        <v>301.12</v>
      </c>
      <c r="K2468" s="11"/>
      <c r="M2468" s="11">
        <v>1</v>
      </c>
      <c r="N2468" s="64"/>
      <c r="P2468" s="189">
        <f t="shared" si="114"/>
        <v>301.12</v>
      </c>
      <c r="Q2468" s="11"/>
      <c r="R2468" s="11"/>
      <c r="S2468" s="11"/>
      <c r="T2468" s="166">
        <f t="shared" si="115"/>
        <v>1847</v>
      </c>
      <c r="U2468" s="11"/>
      <c r="V2468" s="11"/>
      <c r="W2468" s="11"/>
      <c r="Y2468">
        <v>301.12</v>
      </c>
      <c r="Z2468" s="11"/>
      <c r="AB2468" s="194">
        <f t="shared" si="119"/>
        <v>243.14</v>
      </c>
      <c r="AC2468" s="10">
        <v>279.52999999999997</v>
      </c>
      <c r="AD2468" s="11"/>
      <c r="AE2468" s="4"/>
      <c r="AF2468" s="4"/>
    </row>
    <row r="2469" spans="1:32" ht="15" x14ac:dyDescent="0.25">
      <c r="A2469" s="51"/>
      <c r="B2469" s="172"/>
      <c r="C2469" s="11" t="s">
        <v>200</v>
      </c>
      <c r="D2469" s="11"/>
      <c r="E2469" s="11" t="s">
        <v>93</v>
      </c>
      <c r="F2469" s="11">
        <v>324892</v>
      </c>
      <c r="G2469" s="11"/>
      <c r="H2469" s="11">
        <f t="shared" si="118"/>
        <v>990.68</v>
      </c>
      <c r="I2469" s="11"/>
      <c r="J2469" s="11">
        <v>54285.899999999987</v>
      </c>
      <c r="K2469" s="11"/>
      <c r="M2469" s="11">
        <v>187</v>
      </c>
      <c r="N2469" s="64"/>
      <c r="P2469" s="189">
        <f t="shared" si="114"/>
        <v>290.29893048128338</v>
      </c>
      <c r="Q2469" s="11"/>
      <c r="R2469" s="11"/>
      <c r="S2469" s="11"/>
      <c r="T2469" s="166">
        <f t="shared" si="115"/>
        <v>1737.3903743315509</v>
      </c>
      <c r="U2469" s="11"/>
      <c r="V2469" s="11"/>
      <c r="W2469" s="11"/>
      <c r="Y2469">
        <v>54285.899999999987</v>
      </c>
      <c r="Z2469" s="11"/>
      <c r="AB2469" s="194">
        <f t="shared" si="119"/>
        <v>43834.06</v>
      </c>
      <c r="AC2469" s="10">
        <v>50393.83</v>
      </c>
      <c r="AD2469" s="11"/>
      <c r="AE2469" s="4"/>
      <c r="AF2469" s="4"/>
    </row>
    <row r="2470" spans="1:32" ht="15" x14ac:dyDescent="0.25">
      <c r="A2470" s="51"/>
      <c r="B2470" s="172"/>
      <c r="C2470" s="11" t="s">
        <v>202</v>
      </c>
      <c r="D2470" s="11"/>
      <c r="E2470" s="11" t="s">
        <v>142</v>
      </c>
      <c r="F2470" s="11">
        <v>1800</v>
      </c>
      <c r="G2470" s="11"/>
      <c r="H2470" s="11">
        <f t="shared" si="118"/>
        <v>5.49</v>
      </c>
      <c r="I2470" s="11"/>
      <c r="J2470" s="11">
        <v>329.59000000000003</v>
      </c>
      <c r="K2470" s="11"/>
      <c r="M2470" s="11">
        <v>3</v>
      </c>
      <c r="N2470" s="64"/>
      <c r="P2470" s="189">
        <f t="shared" si="114"/>
        <v>109.86333333333334</v>
      </c>
      <c r="Q2470" s="11"/>
      <c r="R2470" s="11"/>
      <c r="S2470" s="11"/>
      <c r="T2470" s="166">
        <f t="shared" si="115"/>
        <v>600</v>
      </c>
      <c r="U2470" s="11"/>
      <c r="V2470" s="11"/>
      <c r="W2470" s="11"/>
      <c r="Y2470">
        <v>329.59000000000003</v>
      </c>
      <c r="Z2470" s="11"/>
      <c r="AB2470" s="194">
        <f t="shared" si="119"/>
        <v>266.13</v>
      </c>
      <c r="AC2470" s="10">
        <v>305.95999999999998</v>
      </c>
      <c r="AD2470" s="11"/>
      <c r="AE2470" s="4"/>
      <c r="AF2470" s="4"/>
    </row>
    <row r="2471" spans="1:32" ht="15" x14ac:dyDescent="0.25">
      <c r="A2471" s="51"/>
      <c r="B2471" s="172"/>
      <c r="C2471" s="11" t="s">
        <v>203</v>
      </c>
      <c r="D2471" s="11"/>
      <c r="E2471" s="11" t="s">
        <v>61</v>
      </c>
      <c r="F2471" s="11">
        <v>1125314</v>
      </c>
      <c r="G2471" s="11"/>
      <c r="H2471" s="11">
        <f t="shared" si="118"/>
        <v>3431.38</v>
      </c>
      <c r="I2471" s="11"/>
      <c r="J2471" s="11">
        <v>140557.40999999968</v>
      </c>
      <c r="K2471" s="11"/>
      <c r="M2471" s="11">
        <v>339</v>
      </c>
      <c r="N2471" s="64"/>
      <c r="P2471" s="189">
        <f t="shared" si="114"/>
        <v>414.62362831858314</v>
      </c>
      <c r="Q2471" s="11"/>
      <c r="R2471" s="11"/>
      <c r="S2471" s="11"/>
      <c r="T2471" s="166">
        <f t="shared" si="115"/>
        <v>3319.510324483776</v>
      </c>
      <c r="U2471" s="11"/>
      <c r="V2471" s="11"/>
      <c r="W2471" s="11"/>
      <c r="Y2471">
        <v>140557.40999999968</v>
      </c>
      <c r="Z2471" s="11"/>
      <c r="AB2471" s="194">
        <f t="shared" si="119"/>
        <v>113495.42</v>
      </c>
      <c r="AC2471" s="10">
        <v>130480.04</v>
      </c>
      <c r="AD2471" s="11"/>
      <c r="AE2471" s="4"/>
      <c r="AF2471" s="4"/>
    </row>
    <row r="2472" spans="1:32" ht="15" x14ac:dyDescent="0.25">
      <c r="A2472" s="51"/>
      <c r="B2472" s="172"/>
      <c r="C2472" s="11" t="s">
        <v>204</v>
      </c>
      <c r="D2472" s="11"/>
      <c r="E2472" s="11" t="s">
        <v>175</v>
      </c>
      <c r="F2472" s="11">
        <v>132478</v>
      </c>
      <c r="G2472" s="11"/>
      <c r="H2472" s="11">
        <f t="shared" si="118"/>
        <v>403.96</v>
      </c>
      <c r="I2472" s="11"/>
      <c r="J2472" s="11">
        <v>18531.519999999997</v>
      </c>
      <c r="K2472" s="11"/>
      <c r="M2472" s="11">
        <v>40</v>
      </c>
      <c r="N2472" s="64"/>
      <c r="P2472" s="189">
        <f t="shared" si="114"/>
        <v>463.2879999999999</v>
      </c>
      <c r="Q2472" s="11"/>
      <c r="R2472" s="11"/>
      <c r="S2472" s="11"/>
      <c r="T2472" s="166">
        <f t="shared" si="115"/>
        <v>3311.95</v>
      </c>
      <c r="U2472" s="11"/>
      <c r="V2472" s="11"/>
      <c r="W2472" s="11"/>
      <c r="Y2472">
        <v>18531.519999999997</v>
      </c>
      <c r="Z2472" s="11"/>
      <c r="AB2472" s="194">
        <f t="shared" si="119"/>
        <v>14963.58</v>
      </c>
      <c r="AC2472" s="10">
        <v>17202.89</v>
      </c>
      <c r="AD2472" s="11"/>
      <c r="AE2472" s="4"/>
      <c r="AF2472" s="4"/>
    </row>
    <row r="2473" spans="1:32" ht="15" x14ac:dyDescent="0.25">
      <c r="A2473" s="51"/>
      <c r="B2473" s="172"/>
      <c r="C2473" s="11" t="s">
        <v>205</v>
      </c>
      <c r="D2473" s="11"/>
      <c r="E2473" s="11" t="s">
        <v>62</v>
      </c>
      <c r="F2473" s="11">
        <v>276</v>
      </c>
      <c r="G2473" s="11"/>
      <c r="H2473" s="11">
        <f t="shared" si="118"/>
        <v>0.84</v>
      </c>
      <c r="I2473" s="11"/>
      <c r="J2473" s="11">
        <v>54.91</v>
      </c>
      <c r="K2473" s="11"/>
      <c r="M2473" s="11">
        <v>1</v>
      </c>
      <c r="N2473" s="64"/>
      <c r="P2473" s="189">
        <f t="shared" si="114"/>
        <v>54.91</v>
      </c>
      <c r="Q2473" s="11"/>
      <c r="R2473" s="11"/>
      <c r="S2473" s="11"/>
      <c r="T2473" s="166">
        <f t="shared" si="115"/>
        <v>276</v>
      </c>
      <c r="U2473" s="11"/>
      <c r="V2473" s="11"/>
      <c r="W2473" s="11"/>
      <c r="Y2473">
        <v>54.91</v>
      </c>
      <c r="Z2473" s="11"/>
      <c r="AB2473" s="194">
        <f t="shared" si="119"/>
        <v>44.34</v>
      </c>
      <c r="AC2473" s="10">
        <v>50.97</v>
      </c>
      <c r="AD2473" s="11"/>
      <c r="AE2473" s="4"/>
      <c r="AF2473" s="4"/>
    </row>
    <row r="2474" spans="1:32" ht="15" x14ac:dyDescent="0.25">
      <c r="A2474" s="51"/>
      <c r="B2474" s="172"/>
      <c r="C2474" s="11" t="s">
        <v>205</v>
      </c>
      <c r="D2474" s="11"/>
      <c r="E2474" s="11" t="s">
        <v>207</v>
      </c>
      <c r="F2474" s="11">
        <v>205903</v>
      </c>
      <c r="G2474" s="11"/>
      <c r="H2474" s="11">
        <f t="shared" si="118"/>
        <v>627.85</v>
      </c>
      <c r="I2474" s="11"/>
      <c r="J2474" s="11">
        <v>36448.070000000007</v>
      </c>
      <c r="K2474" s="11"/>
      <c r="M2474" s="11">
        <v>94</v>
      </c>
      <c r="N2474" s="64"/>
      <c r="P2474" s="189">
        <f t="shared" si="114"/>
        <v>387.74542553191498</v>
      </c>
      <c r="Q2474" s="11"/>
      <c r="R2474" s="11"/>
      <c r="S2474" s="11"/>
      <c r="T2474" s="166">
        <f t="shared" si="115"/>
        <v>2190.4574468085107</v>
      </c>
      <c r="U2474" s="11"/>
      <c r="V2474" s="11"/>
      <c r="W2474" s="11"/>
      <c r="Y2474">
        <v>36448.070000000007</v>
      </c>
      <c r="Z2474" s="11"/>
      <c r="AB2474" s="194">
        <f t="shared" si="119"/>
        <v>29430.6</v>
      </c>
      <c r="AC2474" s="10">
        <v>33834.9</v>
      </c>
      <c r="AD2474" s="11"/>
      <c r="AE2474" s="4"/>
      <c r="AF2474" s="4"/>
    </row>
    <row r="2475" spans="1:32" ht="15" x14ac:dyDescent="0.25">
      <c r="A2475" s="51"/>
      <c r="B2475" s="172"/>
      <c r="C2475" s="11" t="s">
        <v>208</v>
      </c>
      <c r="D2475" s="11"/>
      <c r="E2475" s="11" t="s">
        <v>63</v>
      </c>
      <c r="F2475" s="11">
        <v>6197</v>
      </c>
      <c r="G2475" s="11"/>
      <c r="H2475" s="11">
        <f t="shared" si="118"/>
        <v>18.899999999999999</v>
      </c>
      <c r="I2475" s="11"/>
      <c r="J2475" s="11">
        <v>666.71</v>
      </c>
      <c r="K2475" s="11"/>
      <c r="M2475" s="11">
        <v>3</v>
      </c>
      <c r="N2475" s="64"/>
      <c r="P2475" s="189">
        <f t="shared" si="114"/>
        <v>222.23666666666668</v>
      </c>
      <c r="Q2475" s="11"/>
      <c r="R2475" s="11"/>
      <c r="S2475" s="11"/>
      <c r="T2475" s="166">
        <f t="shared" si="115"/>
        <v>2065.6666666666665</v>
      </c>
      <c r="U2475" s="11"/>
      <c r="V2475" s="11"/>
      <c r="W2475" s="11"/>
      <c r="Y2475">
        <v>666.71</v>
      </c>
      <c r="Z2475" s="11"/>
      <c r="AB2475" s="194">
        <f t="shared" si="119"/>
        <v>538.35</v>
      </c>
      <c r="AC2475" s="10">
        <v>618.91</v>
      </c>
      <c r="AD2475" s="11"/>
      <c r="AE2475" s="4"/>
      <c r="AF2475" s="4"/>
    </row>
    <row r="2476" spans="1:32" ht="15" x14ac:dyDescent="0.25">
      <c r="A2476" s="51"/>
      <c r="B2476" s="172"/>
      <c r="C2476" s="11" t="s">
        <v>209</v>
      </c>
      <c r="D2476" s="11"/>
      <c r="E2476" s="11" t="s">
        <v>220</v>
      </c>
      <c r="F2476" s="11">
        <v>13</v>
      </c>
      <c r="G2476" s="11"/>
      <c r="H2476" s="11">
        <f t="shared" si="118"/>
        <v>0.04</v>
      </c>
      <c r="I2476" s="11"/>
      <c r="J2476" s="11">
        <v>15.22</v>
      </c>
      <c r="K2476" s="11"/>
      <c r="M2476" s="11">
        <v>1</v>
      </c>
      <c r="N2476" s="64"/>
      <c r="P2476" s="189">
        <f t="shared" si="114"/>
        <v>15.22</v>
      </c>
      <c r="Q2476" s="11"/>
      <c r="R2476" s="11"/>
      <c r="S2476" s="11"/>
      <c r="T2476" s="166">
        <f t="shared" si="115"/>
        <v>13</v>
      </c>
      <c r="U2476" s="11"/>
      <c r="V2476" s="11"/>
      <c r="W2476" s="11"/>
      <c r="Y2476">
        <v>15.22</v>
      </c>
      <c r="Z2476" s="11"/>
      <c r="AB2476" s="194">
        <f t="shared" si="119"/>
        <v>12.29</v>
      </c>
      <c r="AC2476" s="10">
        <v>14.13</v>
      </c>
      <c r="AD2476" s="11"/>
      <c r="AE2476" s="4"/>
      <c r="AF2476" s="4"/>
    </row>
    <row r="2477" spans="1:32" ht="15" x14ac:dyDescent="0.25">
      <c r="A2477" s="51"/>
      <c r="B2477" s="172"/>
      <c r="C2477" s="11" t="s">
        <v>209</v>
      </c>
      <c r="D2477" s="11"/>
      <c r="E2477" s="11" t="s">
        <v>124</v>
      </c>
      <c r="F2477" s="11">
        <v>99454</v>
      </c>
      <c r="G2477" s="11"/>
      <c r="H2477" s="11">
        <f t="shared" si="118"/>
        <v>303.26</v>
      </c>
      <c r="I2477" s="11"/>
      <c r="J2477" s="11">
        <v>11579.690000000004</v>
      </c>
      <c r="K2477" s="11"/>
      <c r="M2477" s="11">
        <v>54</v>
      </c>
      <c r="N2477" s="64"/>
      <c r="P2477" s="189">
        <f t="shared" si="114"/>
        <v>214.43870370370379</v>
      </c>
      <c r="Q2477" s="11"/>
      <c r="R2477" s="11"/>
      <c r="S2477" s="11"/>
      <c r="T2477" s="166">
        <f t="shared" si="115"/>
        <v>1841.7407407407406</v>
      </c>
      <c r="U2477" s="11"/>
      <c r="V2477" s="11"/>
      <c r="W2477" s="11"/>
      <c r="Y2477">
        <v>11579.690000000004</v>
      </c>
      <c r="Z2477" s="11"/>
      <c r="AB2477" s="194">
        <f t="shared" si="119"/>
        <v>9350.2099999999991</v>
      </c>
      <c r="AC2477" s="10">
        <v>10749.48</v>
      </c>
      <c r="AD2477" s="11"/>
      <c r="AE2477" s="4"/>
      <c r="AF2477" s="4"/>
    </row>
    <row r="2478" spans="1:32" ht="15" x14ac:dyDescent="0.25">
      <c r="A2478" s="51"/>
      <c r="B2478" s="172"/>
      <c r="C2478" s="11" t="s">
        <v>594</v>
      </c>
      <c r="D2478" s="11"/>
      <c r="E2478" s="11" t="s">
        <v>171</v>
      </c>
      <c r="F2478" s="11">
        <v>34059</v>
      </c>
      <c r="G2478" s="11"/>
      <c r="H2478" s="11">
        <f t="shared" si="118"/>
        <v>103.85</v>
      </c>
      <c r="I2478" s="11"/>
      <c r="J2478" s="11">
        <v>2058.14</v>
      </c>
      <c r="K2478" s="11"/>
      <c r="M2478" s="11">
        <v>6</v>
      </c>
      <c r="N2478" s="64"/>
      <c r="P2478" s="189">
        <f t="shared" si="114"/>
        <v>343.02333333333331</v>
      </c>
      <c r="Q2478" s="11"/>
      <c r="R2478" s="11"/>
      <c r="S2478" s="11"/>
      <c r="T2478" s="166">
        <f t="shared" si="115"/>
        <v>5676.5</v>
      </c>
      <c r="U2478" s="11"/>
      <c r="V2478" s="11"/>
      <c r="W2478" s="11"/>
      <c r="Y2478">
        <v>2058.14</v>
      </c>
      <c r="Z2478" s="11"/>
      <c r="AB2478" s="194">
        <f t="shared" si="119"/>
        <v>1661.88</v>
      </c>
      <c r="AC2478" s="10">
        <v>1910.58</v>
      </c>
      <c r="AD2478" s="11"/>
      <c r="AE2478" s="4"/>
      <c r="AF2478" s="4"/>
    </row>
    <row r="2479" spans="1:32" ht="15" x14ac:dyDescent="0.25">
      <c r="A2479" s="51"/>
      <c r="B2479" s="172"/>
      <c r="C2479" s="11" t="s">
        <v>210</v>
      </c>
      <c r="D2479" s="11"/>
      <c r="E2479" s="11" t="s">
        <v>77</v>
      </c>
      <c r="F2479" s="11">
        <v>4067</v>
      </c>
      <c r="G2479" s="11"/>
      <c r="H2479" s="11">
        <f t="shared" si="118"/>
        <v>12.4</v>
      </c>
      <c r="I2479" s="11"/>
      <c r="J2479" s="11">
        <v>662.24</v>
      </c>
      <c r="K2479" s="11"/>
      <c r="M2479" s="11">
        <v>9</v>
      </c>
      <c r="N2479" s="64"/>
      <c r="P2479" s="189">
        <f t="shared" si="114"/>
        <v>73.582222222222228</v>
      </c>
      <c r="Q2479" s="11"/>
      <c r="R2479" s="11"/>
      <c r="S2479" s="11"/>
      <c r="T2479" s="166">
        <f t="shared" si="115"/>
        <v>451.88888888888891</v>
      </c>
      <c r="U2479" s="11"/>
      <c r="V2479" s="11"/>
      <c r="W2479" s="11"/>
      <c r="Y2479">
        <v>662.24</v>
      </c>
      <c r="Z2479" s="11"/>
      <c r="AB2479" s="194">
        <f t="shared" si="119"/>
        <v>534.74</v>
      </c>
      <c r="AC2479" s="10">
        <v>614.76</v>
      </c>
      <c r="AD2479" s="11"/>
      <c r="AE2479" s="4"/>
      <c r="AF2479" s="4"/>
    </row>
    <row r="2480" spans="1:32" ht="15" x14ac:dyDescent="0.25">
      <c r="A2480" s="51"/>
      <c r="B2480" s="172"/>
      <c r="C2480" s="11" t="s">
        <v>211</v>
      </c>
      <c r="D2480" s="11"/>
      <c r="E2480" s="11" t="s">
        <v>68</v>
      </c>
      <c r="F2480" s="11">
        <v>18881</v>
      </c>
      <c r="G2480" s="11"/>
      <c r="H2480" s="11">
        <f t="shared" si="118"/>
        <v>57.57</v>
      </c>
      <c r="I2480" s="11"/>
      <c r="J2480" s="11">
        <v>3566.54</v>
      </c>
      <c r="K2480" s="11"/>
      <c r="M2480" s="11">
        <v>19</v>
      </c>
      <c r="N2480" s="64"/>
      <c r="P2480" s="189">
        <f t="shared" si="114"/>
        <v>187.71263157894737</v>
      </c>
      <c r="Q2480" s="11"/>
      <c r="R2480" s="11"/>
      <c r="S2480" s="11"/>
      <c r="T2480" s="166">
        <f t="shared" si="115"/>
        <v>993.73684210526312</v>
      </c>
      <c r="U2480" s="11"/>
      <c r="V2480" s="11"/>
      <c r="W2480" s="11"/>
      <c r="Y2480">
        <v>3566.54</v>
      </c>
      <c r="Z2480" s="11"/>
      <c r="AB2480" s="194">
        <f t="shared" si="119"/>
        <v>2879.86</v>
      </c>
      <c r="AC2480" s="10">
        <v>3310.83</v>
      </c>
      <c r="AD2480" s="11"/>
      <c r="AE2480" s="4"/>
      <c r="AF2480" s="4"/>
    </row>
    <row r="2481" spans="1:32" ht="15" x14ac:dyDescent="0.25">
      <c r="A2481" s="51"/>
      <c r="B2481" s="172"/>
      <c r="C2481" s="11" t="s">
        <v>212</v>
      </c>
      <c r="D2481" s="11"/>
      <c r="E2481" s="11" t="s">
        <v>145</v>
      </c>
      <c r="F2481" s="11">
        <v>79655</v>
      </c>
      <c r="G2481" s="11"/>
      <c r="H2481" s="11">
        <f t="shared" si="118"/>
        <v>242.89</v>
      </c>
      <c r="I2481" s="11"/>
      <c r="J2481" s="11">
        <v>11457.820000000003</v>
      </c>
      <c r="K2481" s="11"/>
      <c r="M2481" s="11">
        <v>33</v>
      </c>
      <c r="N2481" s="64"/>
      <c r="P2481" s="189">
        <f t="shared" si="114"/>
        <v>347.20666666666676</v>
      </c>
      <c r="Q2481" s="11"/>
      <c r="R2481" s="11"/>
      <c r="S2481" s="11"/>
      <c r="T2481" s="166">
        <f t="shared" si="115"/>
        <v>2413.787878787879</v>
      </c>
      <c r="U2481" s="11"/>
      <c r="V2481" s="11"/>
      <c r="W2481" s="11"/>
      <c r="Y2481">
        <v>11457.820000000003</v>
      </c>
      <c r="Z2481" s="11"/>
      <c r="AB2481" s="194">
        <f t="shared" si="119"/>
        <v>9251.81</v>
      </c>
      <c r="AC2481" s="10">
        <v>10636.34</v>
      </c>
      <c r="AD2481" s="11"/>
      <c r="AE2481" s="4"/>
      <c r="AF2481" s="4"/>
    </row>
    <row r="2482" spans="1:32" ht="15" x14ac:dyDescent="0.25">
      <c r="A2482" s="51"/>
      <c r="B2482" s="172"/>
      <c r="C2482" s="11" t="s">
        <v>213</v>
      </c>
      <c r="D2482" s="11"/>
      <c r="E2482" s="11" t="s">
        <v>142</v>
      </c>
      <c r="F2482" s="11">
        <v>1633</v>
      </c>
      <c r="G2482" s="11"/>
      <c r="H2482" s="11">
        <f t="shared" si="118"/>
        <v>4.9800000000000004</v>
      </c>
      <c r="I2482" s="11"/>
      <c r="J2482" s="11">
        <v>237.48</v>
      </c>
      <c r="K2482" s="11"/>
      <c r="M2482" s="11">
        <v>3</v>
      </c>
      <c r="N2482" s="64"/>
      <c r="P2482" s="189">
        <f t="shared" si="114"/>
        <v>79.16</v>
      </c>
      <c r="Q2482" s="11"/>
      <c r="R2482" s="11"/>
      <c r="S2482" s="11"/>
      <c r="T2482" s="166">
        <f t="shared" si="115"/>
        <v>544.33333333333337</v>
      </c>
      <c r="U2482" s="11"/>
      <c r="V2482" s="11"/>
      <c r="W2482" s="11"/>
      <c r="Y2482">
        <v>237.48</v>
      </c>
      <c r="Z2482" s="11"/>
      <c r="AB2482" s="194">
        <f t="shared" si="119"/>
        <v>191.76</v>
      </c>
      <c r="AC2482" s="10">
        <v>220.45</v>
      </c>
      <c r="AD2482" s="11"/>
      <c r="AE2482" s="4"/>
      <c r="AF2482" s="4"/>
    </row>
    <row r="2483" spans="1:32" ht="15" x14ac:dyDescent="0.25">
      <c r="A2483" s="51"/>
      <c r="B2483" s="172"/>
      <c r="C2483" s="11" t="s">
        <v>213</v>
      </c>
      <c r="D2483" s="11"/>
      <c r="E2483" s="11" t="s">
        <v>214</v>
      </c>
      <c r="F2483" s="11">
        <v>586</v>
      </c>
      <c r="G2483" s="11"/>
      <c r="H2483" s="11">
        <f t="shared" si="118"/>
        <v>1.79</v>
      </c>
      <c r="I2483" s="11"/>
      <c r="J2483" s="11">
        <v>113.7</v>
      </c>
      <c r="K2483" s="11"/>
      <c r="M2483" s="11">
        <v>1</v>
      </c>
      <c r="N2483" s="64"/>
      <c r="P2483" s="189">
        <f t="shared" si="114"/>
        <v>113.7</v>
      </c>
      <c r="Q2483" s="11"/>
      <c r="R2483" s="11"/>
      <c r="S2483" s="11"/>
      <c r="T2483" s="166">
        <f t="shared" si="115"/>
        <v>586</v>
      </c>
      <c r="U2483" s="11"/>
      <c r="V2483" s="11"/>
      <c r="W2483" s="11"/>
      <c r="Y2483">
        <v>113.7</v>
      </c>
      <c r="Z2483" s="11"/>
      <c r="AB2483" s="194">
        <f t="shared" si="119"/>
        <v>91.81</v>
      </c>
      <c r="AC2483" s="10">
        <v>105.55</v>
      </c>
      <c r="AD2483" s="11"/>
      <c r="AE2483" s="4"/>
      <c r="AF2483" s="4"/>
    </row>
    <row r="2484" spans="1:32" ht="15" x14ac:dyDescent="0.25">
      <c r="A2484" s="51"/>
      <c r="B2484" s="172"/>
      <c r="C2484" s="11" t="s">
        <v>213</v>
      </c>
      <c r="D2484" s="11"/>
      <c r="E2484" s="11" t="s">
        <v>215</v>
      </c>
      <c r="F2484" s="11">
        <v>144346</v>
      </c>
      <c r="G2484" s="11"/>
      <c r="H2484" s="11">
        <f t="shared" si="118"/>
        <v>440.15</v>
      </c>
      <c r="I2484" s="11"/>
      <c r="J2484" s="11">
        <v>22357.899999999998</v>
      </c>
      <c r="K2484" s="11"/>
      <c r="M2484" s="11">
        <v>69</v>
      </c>
      <c r="N2484" s="64"/>
      <c r="P2484" s="189">
        <f t="shared" si="114"/>
        <v>324.02753623188403</v>
      </c>
      <c r="Q2484" s="11"/>
      <c r="R2484" s="11"/>
      <c r="S2484" s="11"/>
      <c r="T2484" s="166">
        <f t="shared" si="115"/>
        <v>2091.9710144927535</v>
      </c>
      <c r="U2484" s="11"/>
      <c r="V2484" s="11"/>
      <c r="W2484" s="11"/>
      <c r="Y2484">
        <v>22357.899999999998</v>
      </c>
      <c r="Z2484" s="11"/>
      <c r="AB2484" s="194">
        <f t="shared" si="119"/>
        <v>18053.259999999998</v>
      </c>
      <c r="AC2484" s="10">
        <v>20754.93</v>
      </c>
      <c r="AD2484" s="11"/>
      <c r="AE2484" s="4"/>
      <c r="AF2484" s="4"/>
    </row>
    <row r="2485" spans="1:32" ht="15" x14ac:dyDescent="0.25">
      <c r="A2485" s="51"/>
      <c r="B2485" s="172"/>
      <c r="C2485" s="11" t="s">
        <v>216</v>
      </c>
      <c r="D2485" s="11"/>
      <c r="E2485" s="11" t="s">
        <v>61</v>
      </c>
      <c r="F2485" s="11">
        <v>434</v>
      </c>
      <c r="G2485" s="11"/>
      <c r="H2485" s="11">
        <f t="shared" si="118"/>
        <v>1.32</v>
      </c>
      <c r="I2485" s="11"/>
      <c r="J2485" s="11">
        <v>110.42</v>
      </c>
      <c r="K2485" s="11"/>
      <c r="M2485" s="11">
        <v>1</v>
      </c>
      <c r="N2485" s="64"/>
      <c r="P2485" s="189">
        <f t="shared" si="114"/>
        <v>110.42</v>
      </c>
      <c r="Q2485" s="11"/>
      <c r="R2485" s="11"/>
      <c r="S2485" s="11"/>
      <c r="T2485" s="166">
        <f t="shared" si="115"/>
        <v>434</v>
      </c>
      <c r="U2485" s="11"/>
      <c r="V2485" s="11"/>
      <c r="W2485" s="11"/>
      <c r="Y2485">
        <v>110.42</v>
      </c>
      <c r="Z2485" s="11"/>
      <c r="AB2485" s="194">
        <f t="shared" si="119"/>
        <v>89.16</v>
      </c>
      <c r="AC2485" s="10">
        <v>102.5</v>
      </c>
      <c r="AD2485" s="11"/>
      <c r="AE2485" s="4"/>
      <c r="AF2485" s="4"/>
    </row>
    <row r="2486" spans="1:32" ht="15" x14ac:dyDescent="0.25">
      <c r="A2486" s="51"/>
      <c r="B2486" s="172"/>
      <c r="C2486" s="11" t="s">
        <v>216</v>
      </c>
      <c r="D2486" s="11"/>
      <c r="E2486" s="11" t="s">
        <v>166</v>
      </c>
      <c r="F2486" s="11">
        <v>2429</v>
      </c>
      <c r="G2486" s="11"/>
      <c r="H2486" s="11">
        <f t="shared" si="118"/>
        <v>7.41</v>
      </c>
      <c r="I2486" s="11"/>
      <c r="J2486" s="11">
        <v>489.29000000000008</v>
      </c>
      <c r="K2486" s="11"/>
      <c r="M2486" s="11">
        <v>16</v>
      </c>
      <c r="N2486" s="64"/>
      <c r="P2486" s="189">
        <f t="shared" si="114"/>
        <v>30.580625000000005</v>
      </c>
      <c r="Q2486" s="11"/>
      <c r="R2486" s="11"/>
      <c r="S2486" s="11"/>
      <c r="T2486" s="166">
        <f t="shared" si="115"/>
        <v>151.8125</v>
      </c>
      <c r="U2486" s="11"/>
      <c r="V2486" s="11"/>
      <c r="W2486" s="11"/>
      <c r="Y2486">
        <v>489.29000000000008</v>
      </c>
      <c r="Z2486" s="11"/>
      <c r="AB2486" s="194">
        <f t="shared" si="119"/>
        <v>395.09</v>
      </c>
      <c r="AC2486" s="10">
        <v>454.21</v>
      </c>
      <c r="AD2486" s="11"/>
      <c r="AE2486" s="4"/>
      <c r="AF2486" s="4"/>
    </row>
    <row r="2487" spans="1:32" ht="15" x14ac:dyDescent="0.25">
      <c r="A2487" s="51"/>
      <c r="B2487" s="172"/>
      <c r="C2487" s="11" t="s">
        <v>217</v>
      </c>
      <c r="D2487" s="11"/>
      <c r="E2487" s="11" t="s">
        <v>218</v>
      </c>
      <c r="F2487" s="11">
        <v>630593</v>
      </c>
      <c r="G2487" s="11"/>
      <c r="H2487" s="11">
        <f t="shared" si="118"/>
        <v>1922.84</v>
      </c>
      <c r="I2487" s="11"/>
      <c r="J2487" s="11">
        <v>29083.759999999995</v>
      </c>
      <c r="K2487" s="11"/>
      <c r="M2487" s="11">
        <v>28</v>
      </c>
      <c r="N2487" s="64"/>
      <c r="P2487" s="189">
        <f t="shared" si="114"/>
        <v>1038.7057142857141</v>
      </c>
      <c r="Q2487" s="11"/>
      <c r="R2487" s="11"/>
      <c r="S2487" s="11"/>
      <c r="T2487" s="166">
        <f t="shared" si="115"/>
        <v>22521.178571428572</v>
      </c>
      <c r="U2487" s="11"/>
      <c r="V2487" s="11"/>
      <c r="W2487" s="11"/>
      <c r="Y2487">
        <v>29083.759999999995</v>
      </c>
      <c r="Z2487" s="11"/>
      <c r="AB2487" s="194">
        <f t="shared" si="119"/>
        <v>23484.17</v>
      </c>
      <c r="AC2487" s="10">
        <v>26998.58</v>
      </c>
      <c r="AD2487" s="11"/>
      <c r="AE2487" s="4"/>
      <c r="AF2487" s="4"/>
    </row>
    <row r="2488" spans="1:32" ht="15" x14ac:dyDescent="0.25">
      <c r="A2488" s="51"/>
      <c r="B2488" s="172"/>
      <c r="C2488" s="11" t="s">
        <v>219</v>
      </c>
      <c r="D2488" s="11"/>
      <c r="E2488" s="11" t="s">
        <v>93</v>
      </c>
      <c r="F2488" s="11">
        <v>648</v>
      </c>
      <c r="G2488" s="11"/>
      <c r="H2488" s="11">
        <f t="shared" si="118"/>
        <v>1.98</v>
      </c>
      <c r="I2488" s="11"/>
      <c r="J2488" s="11">
        <v>39.65</v>
      </c>
      <c r="K2488" s="11"/>
      <c r="M2488" s="11">
        <v>1</v>
      </c>
      <c r="N2488" s="64"/>
      <c r="P2488" s="189">
        <f t="shared" si="114"/>
        <v>39.65</v>
      </c>
      <c r="Q2488" s="11"/>
      <c r="R2488" s="11"/>
      <c r="S2488" s="11"/>
      <c r="T2488" s="166">
        <f t="shared" si="115"/>
        <v>648</v>
      </c>
      <c r="U2488" s="11"/>
      <c r="V2488" s="11"/>
      <c r="W2488" s="11"/>
      <c r="Y2488">
        <v>39.65</v>
      </c>
      <c r="Z2488" s="11"/>
      <c r="AB2488" s="194">
        <f t="shared" si="119"/>
        <v>32.020000000000003</v>
      </c>
      <c r="AC2488" s="10">
        <v>36.81</v>
      </c>
      <c r="AD2488" s="11"/>
      <c r="AE2488" s="4"/>
      <c r="AF2488" s="4"/>
    </row>
    <row r="2489" spans="1:32" ht="15" x14ac:dyDescent="0.25">
      <c r="A2489" s="51"/>
      <c r="B2489" s="172"/>
      <c r="C2489" s="11" t="s">
        <v>219</v>
      </c>
      <c r="D2489" s="11"/>
      <c r="E2489" s="11" t="s">
        <v>201</v>
      </c>
      <c r="F2489" s="11">
        <v>202357</v>
      </c>
      <c r="G2489" s="11"/>
      <c r="H2489" s="11">
        <f t="shared" si="118"/>
        <v>617.04</v>
      </c>
      <c r="I2489" s="11"/>
      <c r="J2489" s="11">
        <v>27710.680000000022</v>
      </c>
      <c r="K2489" s="11"/>
      <c r="M2489" s="11">
        <v>129</v>
      </c>
      <c r="N2489" s="64"/>
      <c r="P2489" s="189">
        <f t="shared" si="114"/>
        <v>214.81147286821724</v>
      </c>
      <c r="Q2489" s="11"/>
      <c r="R2489" s="11"/>
      <c r="S2489" s="11"/>
      <c r="T2489" s="166">
        <f t="shared" si="115"/>
        <v>1568.6589147286822</v>
      </c>
      <c r="U2489" s="11"/>
      <c r="V2489" s="11"/>
      <c r="W2489" s="11"/>
      <c r="Y2489">
        <v>27710.680000000022</v>
      </c>
      <c r="Z2489" s="11"/>
      <c r="AB2489" s="194">
        <f t="shared" si="119"/>
        <v>22375.45</v>
      </c>
      <c r="AC2489" s="10">
        <v>25723.94</v>
      </c>
      <c r="AD2489" s="11"/>
      <c r="AE2489" s="4"/>
      <c r="AF2489" s="4"/>
    </row>
    <row r="2490" spans="1:32" ht="15" x14ac:dyDescent="0.25">
      <c r="A2490" s="51"/>
      <c r="B2490" s="172"/>
      <c r="C2490" s="11" t="s">
        <v>222</v>
      </c>
      <c r="D2490" s="11"/>
      <c r="E2490" s="11" t="s">
        <v>105</v>
      </c>
      <c r="F2490" s="11">
        <v>1781</v>
      </c>
      <c r="G2490" s="11"/>
      <c r="H2490" s="11">
        <f t="shared" ref="H2490:H2553" si="120">ROUND($H$2913*F2490/$F$2913,2)</f>
        <v>5.43</v>
      </c>
      <c r="I2490" s="11"/>
      <c r="J2490" s="11">
        <v>289.81</v>
      </c>
      <c r="K2490" s="11"/>
      <c r="M2490" s="11">
        <v>1</v>
      </c>
      <c r="N2490" s="64"/>
      <c r="P2490" s="189">
        <f t="shared" si="114"/>
        <v>289.81</v>
      </c>
      <c r="Q2490" s="11"/>
      <c r="R2490" s="11"/>
      <c r="S2490" s="11"/>
      <c r="T2490" s="166">
        <f t="shared" si="115"/>
        <v>1781</v>
      </c>
      <c r="U2490" s="11"/>
      <c r="V2490" s="11"/>
      <c r="W2490" s="11"/>
      <c r="Y2490">
        <v>289.81</v>
      </c>
      <c r="Z2490" s="11"/>
      <c r="AB2490" s="194">
        <f t="shared" ref="AB2490:AB2553" si="121">ROUND($AB$2913*Y2490/$Y$2913,2)</f>
        <v>234.01</v>
      </c>
      <c r="AC2490" s="10">
        <v>269.02999999999997</v>
      </c>
      <c r="AD2490" s="11"/>
      <c r="AE2490" s="4"/>
      <c r="AF2490" s="4"/>
    </row>
    <row r="2491" spans="1:32" ht="15" x14ac:dyDescent="0.25">
      <c r="A2491" s="51"/>
      <c r="B2491" s="172"/>
      <c r="C2491" s="11" t="s">
        <v>222</v>
      </c>
      <c r="D2491" s="11"/>
      <c r="E2491" s="11" t="s">
        <v>73</v>
      </c>
      <c r="F2491" s="11">
        <v>17</v>
      </c>
      <c r="G2491" s="11"/>
      <c r="H2491" s="11">
        <f t="shared" si="120"/>
        <v>0.05</v>
      </c>
      <c r="I2491" s="11"/>
      <c r="J2491" s="11">
        <v>33.29</v>
      </c>
      <c r="K2491" s="11"/>
      <c r="M2491" s="11">
        <v>1</v>
      </c>
      <c r="N2491" s="64"/>
      <c r="P2491" s="189">
        <f t="shared" si="114"/>
        <v>33.29</v>
      </c>
      <c r="Q2491" s="11"/>
      <c r="R2491" s="11"/>
      <c r="S2491" s="11"/>
      <c r="T2491" s="166">
        <f t="shared" si="115"/>
        <v>17</v>
      </c>
      <c r="U2491" s="11"/>
      <c r="V2491" s="11"/>
      <c r="W2491" s="11"/>
      <c r="Y2491">
        <v>33.29</v>
      </c>
      <c r="Z2491" s="11"/>
      <c r="AB2491" s="194">
        <f t="shared" si="121"/>
        <v>26.88</v>
      </c>
      <c r="AC2491" s="10">
        <v>30.9</v>
      </c>
      <c r="AD2491" s="11"/>
      <c r="AE2491" s="4"/>
      <c r="AF2491" s="4"/>
    </row>
    <row r="2492" spans="1:32" ht="15" x14ac:dyDescent="0.25">
      <c r="A2492" s="51"/>
      <c r="B2492" s="172"/>
      <c r="C2492" s="11" t="s">
        <v>222</v>
      </c>
      <c r="D2492" s="11"/>
      <c r="E2492" s="11" t="s">
        <v>223</v>
      </c>
      <c r="F2492" s="11">
        <v>41974</v>
      </c>
      <c r="G2492" s="11"/>
      <c r="H2492" s="11">
        <f t="shared" si="120"/>
        <v>127.99</v>
      </c>
      <c r="I2492" s="11"/>
      <c r="J2492" s="11">
        <v>7102.8199999999988</v>
      </c>
      <c r="K2492" s="11"/>
      <c r="M2492" s="11">
        <v>14</v>
      </c>
      <c r="N2492" s="64"/>
      <c r="P2492" s="189">
        <f t="shared" si="114"/>
        <v>507.3442857142856</v>
      </c>
      <c r="Q2492" s="11"/>
      <c r="R2492" s="11"/>
      <c r="S2492" s="11"/>
      <c r="T2492" s="166">
        <f t="shared" si="115"/>
        <v>2998.1428571428573</v>
      </c>
      <c r="U2492" s="11"/>
      <c r="V2492" s="11"/>
      <c r="W2492" s="11"/>
      <c r="Y2492">
        <v>7102.8199999999988</v>
      </c>
      <c r="Z2492" s="11"/>
      <c r="AB2492" s="194">
        <f t="shared" si="121"/>
        <v>5735.29</v>
      </c>
      <c r="AC2492" s="10">
        <v>6593.58</v>
      </c>
      <c r="AD2492" s="11"/>
      <c r="AE2492" s="4"/>
      <c r="AF2492" s="4"/>
    </row>
    <row r="2493" spans="1:32" ht="15" x14ac:dyDescent="0.25">
      <c r="A2493" s="51"/>
      <c r="B2493" s="172"/>
      <c r="C2493" s="11" t="s">
        <v>222</v>
      </c>
      <c r="D2493" s="11"/>
      <c r="E2493" s="11" t="s">
        <v>224</v>
      </c>
      <c r="F2493" s="11">
        <v>16446</v>
      </c>
      <c r="G2493" s="11"/>
      <c r="H2493" s="11">
        <f t="shared" si="120"/>
        <v>50.15</v>
      </c>
      <c r="I2493" s="11"/>
      <c r="J2493" s="11">
        <v>2737.87</v>
      </c>
      <c r="K2493" s="11"/>
      <c r="M2493" s="11">
        <v>5</v>
      </c>
      <c r="N2493" s="64"/>
      <c r="P2493" s="189">
        <f t="shared" si="114"/>
        <v>547.57399999999996</v>
      </c>
      <c r="Q2493" s="11"/>
      <c r="R2493" s="11"/>
      <c r="S2493" s="11"/>
      <c r="T2493" s="166">
        <f t="shared" si="115"/>
        <v>3289.2</v>
      </c>
      <c r="U2493" s="11"/>
      <c r="V2493" s="11"/>
      <c r="W2493" s="11"/>
      <c r="Y2493">
        <v>2737.87</v>
      </c>
      <c r="Z2493" s="11"/>
      <c r="AB2493" s="194">
        <f t="shared" si="121"/>
        <v>2210.7399999999998</v>
      </c>
      <c r="AC2493" s="10">
        <v>2541.58</v>
      </c>
      <c r="AD2493" s="11"/>
      <c r="AE2493" s="4"/>
      <c r="AF2493" s="4"/>
    </row>
    <row r="2494" spans="1:32" ht="15" x14ac:dyDescent="0.25">
      <c r="A2494" s="51"/>
      <c r="B2494" s="172"/>
      <c r="C2494" s="11" t="s">
        <v>226</v>
      </c>
      <c r="D2494" s="11"/>
      <c r="E2494" s="11" t="s">
        <v>206</v>
      </c>
      <c r="F2494" s="11">
        <v>44907</v>
      </c>
      <c r="G2494" s="11"/>
      <c r="H2494" s="11">
        <f t="shared" si="120"/>
        <v>136.93</v>
      </c>
      <c r="I2494" s="11"/>
      <c r="J2494" s="11">
        <v>7603.779999999997</v>
      </c>
      <c r="K2494" s="11"/>
      <c r="M2494" s="11">
        <v>57</v>
      </c>
      <c r="N2494" s="64"/>
      <c r="P2494" s="189">
        <f t="shared" si="114"/>
        <v>133.39964912280698</v>
      </c>
      <c r="Q2494" s="11"/>
      <c r="R2494" s="11"/>
      <c r="S2494" s="11"/>
      <c r="T2494" s="166">
        <f t="shared" si="115"/>
        <v>787.84210526315792</v>
      </c>
      <c r="U2494" s="11"/>
      <c r="V2494" s="11"/>
      <c r="W2494" s="11"/>
      <c r="Y2494">
        <v>7603.779999999997</v>
      </c>
      <c r="Z2494" s="11"/>
      <c r="AB2494" s="194">
        <f t="shared" si="121"/>
        <v>6139.8</v>
      </c>
      <c r="AC2494" s="10">
        <v>7058.62</v>
      </c>
      <c r="AD2494" s="11"/>
      <c r="AE2494" s="4"/>
      <c r="AF2494" s="4"/>
    </row>
    <row r="2495" spans="1:32" ht="15" x14ac:dyDescent="0.25">
      <c r="A2495" s="51"/>
      <c r="B2495" s="172"/>
      <c r="C2495" s="11" t="s">
        <v>227</v>
      </c>
      <c r="D2495" s="11"/>
      <c r="E2495" s="11" t="s">
        <v>163</v>
      </c>
      <c r="F2495" s="11">
        <v>17555</v>
      </c>
      <c r="G2495" s="11"/>
      <c r="H2495" s="11">
        <f t="shared" si="120"/>
        <v>53.53</v>
      </c>
      <c r="I2495" s="11"/>
      <c r="J2495" s="11">
        <v>1850.7999999999997</v>
      </c>
      <c r="K2495" s="11"/>
      <c r="M2495" s="11">
        <v>13</v>
      </c>
      <c r="N2495" s="64"/>
      <c r="P2495" s="189">
        <f t="shared" si="114"/>
        <v>142.36923076923074</v>
      </c>
      <c r="Q2495" s="11"/>
      <c r="R2495" s="11"/>
      <c r="S2495" s="11"/>
      <c r="T2495" s="166">
        <f t="shared" si="115"/>
        <v>1350.3846153846155</v>
      </c>
      <c r="U2495" s="11"/>
      <c r="V2495" s="11"/>
      <c r="W2495" s="11"/>
      <c r="Y2495">
        <v>1850.7999999999997</v>
      </c>
      <c r="Z2495" s="11"/>
      <c r="AB2495" s="194">
        <f t="shared" si="121"/>
        <v>1494.46</v>
      </c>
      <c r="AC2495" s="10">
        <v>1718.11</v>
      </c>
      <c r="AD2495" s="11"/>
      <c r="AE2495" s="4"/>
      <c r="AF2495" s="4"/>
    </row>
    <row r="2496" spans="1:32" ht="15" x14ac:dyDescent="0.25">
      <c r="A2496" s="51"/>
      <c r="B2496" s="172"/>
      <c r="C2496" s="11" t="s">
        <v>228</v>
      </c>
      <c r="D2496" s="11"/>
      <c r="E2496" s="11" t="s">
        <v>93</v>
      </c>
      <c r="F2496" s="11">
        <v>32633</v>
      </c>
      <c r="G2496" s="11"/>
      <c r="H2496" s="11">
        <f t="shared" si="120"/>
        <v>99.51</v>
      </c>
      <c r="I2496" s="11"/>
      <c r="J2496" s="11">
        <v>6375.5800000000017</v>
      </c>
      <c r="K2496" s="11"/>
      <c r="M2496" s="11">
        <v>46</v>
      </c>
      <c r="N2496" s="64"/>
      <c r="P2496" s="189">
        <f t="shared" si="114"/>
        <v>138.59956521739133</v>
      </c>
      <c r="Q2496" s="11"/>
      <c r="R2496" s="11"/>
      <c r="S2496" s="11"/>
      <c r="T2496" s="166">
        <f t="shared" si="115"/>
        <v>709.41304347826087</v>
      </c>
      <c r="U2496" s="11"/>
      <c r="V2496" s="11"/>
      <c r="W2496" s="11"/>
      <c r="Y2496">
        <v>6375.5800000000017</v>
      </c>
      <c r="Z2496" s="11"/>
      <c r="AB2496" s="194">
        <f t="shared" si="121"/>
        <v>5148.07</v>
      </c>
      <c r="AC2496" s="10">
        <v>5918.48</v>
      </c>
      <c r="AD2496" s="11"/>
      <c r="AE2496" s="4"/>
      <c r="AF2496" s="4"/>
    </row>
    <row r="2497" spans="1:32" ht="15" x14ac:dyDescent="0.25">
      <c r="A2497" s="51"/>
      <c r="B2497" s="172"/>
      <c r="C2497" s="11" t="s">
        <v>228</v>
      </c>
      <c r="D2497" s="11"/>
      <c r="E2497" s="11" t="s">
        <v>242</v>
      </c>
      <c r="F2497" s="11">
        <v>9</v>
      </c>
      <c r="G2497" s="11"/>
      <c r="H2497" s="11">
        <f t="shared" si="120"/>
        <v>0.03</v>
      </c>
      <c r="I2497" s="11"/>
      <c r="J2497" s="11">
        <v>14.69</v>
      </c>
      <c r="K2497" s="11"/>
      <c r="M2497" s="11">
        <v>1</v>
      </c>
      <c r="N2497" s="64"/>
      <c r="P2497" s="189">
        <f t="shared" si="114"/>
        <v>14.69</v>
      </c>
      <c r="Q2497" s="11"/>
      <c r="R2497" s="11"/>
      <c r="S2497" s="11"/>
      <c r="T2497" s="166">
        <f t="shared" si="115"/>
        <v>9</v>
      </c>
      <c r="U2497" s="11"/>
      <c r="V2497" s="11"/>
      <c r="W2497" s="11"/>
      <c r="Y2497">
        <v>14.69</v>
      </c>
      <c r="Z2497" s="11"/>
      <c r="AB2497" s="194">
        <f t="shared" si="121"/>
        <v>11.86</v>
      </c>
      <c r="AC2497" s="10">
        <v>13.64</v>
      </c>
      <c r="AD2497" s="11"/>
      <c r="AE2497" s="4"/>
      <c r="AF2497" s="4"/>
    </row>
    <row r="2498" spans="1:32" ht="15" x14ac:dyDescent="0.25">
      <c r="A2498" s="51"/>
      <c r="B2498" s="172"/>
      <c r="C2498" s="11" t="s">
        <v>229</v>
      </c>
      <c r="D2498" s="11"/>
      <c r="E2498" s="11" t="s">
        <v>230</v>
      </c>
      <c r="F2498" s="11">
        <v>730093</v>
      </c>
      <c r="G2498" s="11"/>
      <c r="H2498" s="11">
        <f t="shared" si="120"/>
        <v>2226.25</v>
      </c>
      <c r="I2498" s="11"/>
      <c r="J2498" s="11">
        <v>30524.199999999997</v>
      </c>
      <c r="K2498" s="11"/>
      <c r="M2498" s="11">
        <v>26</v>
      </c>
      <c r="N2498" s="64"/>
      <c r="P2498" s="189">
        <f t="shared" si="114"/>
        <v>1174.0076923076922</v>
      </c>
      <c r="Q2498" s="11"/>
      <c r="R2498" s="11"/>
      <c r="S2498" s="11"/>
      <c r="T2498" s="166">
        <f t="shared" si="115"/>
        <v>28080.5</v>
      </c>
      <c r="U2498" s="11"/>
      <c r="V2498" s="11"/>
      <c r="W2498" s="11"/>
      <c r="Y2498">
        <v>30524.199999999997</v>
      </c>
      <c r="Z2498" s="11"/>
      <c r="AB2498" s="194">
        <f t="shared" si="121"/>
        <v>24647.27</v>
      </c>
      <c r="AC2498" s="10">
        <v>28335.75</v>
      </c>
      <c r="AD2498" s="11"/>
      <c r="AE2498" s="4"/>
      <c r="AF2498" s="4"/>
    </row>
    <row r="2499" spans="1:32" ht="15" x14ac:dyDescent="0.25">
      <c r="A2499" s="51"/>
      <c r="B2499" s="172"/>
      <c r="C2499" s="11" t="s">
        <v>232</v>
      </c>
      <c r="D2499" s="11"/>
      <c r="E2499" s="11" t="s">
        <v>124</v>
      </c>
      <c r="F2499" s="11">
        <v>709</v>
      </c>
      <c r="G2499" s="11"/>
      <c r="H2499" s="11">
        <f t="shared" si="120"/>
        <v>2.16</v>
      </c>
      <c r="I2499" s="11"/>
      <c r="J2499" s="11">
        <v>115.97</v>
      </c>
      <c r="K2499" s="11"/>
      <c r="M2499" s="11">
        <v>1</v>
      </c>
      <c r="N2499" s="64"/>
      <c r="P2499" s="189">
        <f t="shared" si="114"/>
        <v>115.97</v>
      </c>
      <c r="Q2499" s="11"/>
      <c r="R2499" s="11"/>
      <c r="S2499" s="11"/>
      <c r="T2499" s="166">
        <f t="shared" si="115"/>
        <v>709</v>
      </c>
      <c r="U2499" s="11"/>
      <c r="V2499" s="11"/>
      <c r="W2499" s="11"/>
      <c r="Y2499">
        <v>115.97</v>
      </c>
      <c r="Z2499" s="11"/>
      <c r="AB2499" s="194">
        <f t="shared" si="121"/>
        <v>93.64</v>
      </c>
      <c r="AC2499" s="10">
        <v>107.66</v>
      </c>
      <c r="AD2499" s="11"/>
      <c r="AE2499" s="4"/>
      <c r="AF2499" s="4"/>
    </row>
    <row r="2500" spans="1:32" ht="15" x14ac:dyDescent="0.25">
      <c r="A2500" s="51"/>
      <c r="B2500" s="172"/>
      <c r="C2500" s="11" t="s">
        <v>232</v>
      </c>
      <c r="D2500" s="11"/>
      <c r="E2500" s="11" t="s">
        <v>233</v>
      </c>
      <c r="F2500" s="11">
        <v>39082</v>
      </c>
      <c r="G2500" s="11"/>
      <c r="H2500" s="11">
        <f t="shared" si="120"/>
        <v>119.17</v>
      </c>
      <c r="I2500" s="11"/>
      <c r="J2500" s="11">
        <v>3936.6800000000003</v>
      </c>
      <c r="K2500" s="11"/>
      <c r="M2500" s="11">
        <v>31</v>
      </c>
      <c r="N2500" s="64"/>
      <c r="P2500" s="189">
        <f t="shared" si="114"/>
        <v>126.98967741935485</v>
      </c>
      <c r="Q2500" s="11"/>
      <c r="R2500" s="11"/>
      <c r="S2500" s="11"/>
      <c r="T2500" s="166">
        <f t="shared" si="115"/>
        <v>1260.7096774193549</v>
      </c>
      <c r="U2500" s="11"/>
      <c r="V2500" s="11"/>
      <c r="W2500" s="11"/>
      <c r="Y2500">
        <v>3936.6800000000003</v>
      </c>
      <c r="Z2500" s="11"/>
      <c r="AB2500" s="194">
        <f t="shared" si="121"/>
        <v>3178.74</v>
      </c>
      <c r="AC2500" s="10">
        <v>3654.44</v>
      </c>
      <c r="AD2500" s="11"/>
      <c r="AE2500" s="4"/>
      <c r="AF2500" s="4"/>
    </row>
    <row r="2501" spans="1:32" ht="15" x14ac:dyDescent="0.25">
      <c r="A2501" s="51"/>
      <c r="B2501" s="172"/>
      <c r="C2501" s="11" t="s">
        <v>234</v>
      </c>
      <c r="D2501" s="11"/>
      <c r="E2501" s="11" t="s">
        <v>235</v>
      </c>
      <c r="F2501" s="11">
        <v>119976</v>
      </c>
      <c r="G2501" s="11"/>
      <c r="H2501" s="11">
        <f t="shared" si="120"/>
        <v>365.84</v>
      </c>
      <c r="I2501" s="11"/>
      <c r="J2501" s="11">
        <v>19752.610000000011</v>
      </c>
      <c r="K2501" s="11"/>
      <c r="M2501" s="11">
        <v>87</v>
      </c>
      <c r="N2501" s="64"/>
      <c r="P2501" s="189">
        <f t="shared" si="114"/>
        <v>227.04149425287369</v>
      </c>
      <c r="Q2501" s="11"/>
      <c r="R2501" s="11"/>
      <c r="S2501" s="11"/>
      <c r="T2501" s="166">
        <f t="shared" si="115"/>
        <v>1379.0344827586207</v>
      </c>
      <c r="U2501" s="11"/>
      <c r="V2501" s="11"/>
      <c r="W2501" s="11"/>
      <c r="Y2501">
        <v>19752.610000000011</v>
      </c>
      <c r="Z2501" s="11"/>
      <c r="AB2501" s="194">
        <f t="shared" si="121"/>
        <v>15949.57</v>
      </c>
      <c r="AC2501" s="10">
        <v>18336.43</v>
      </c>
      <c r="AD2501" s="11"/>
      <c r="AE2501" s="4"/>
      <c r="AF2501" s="4"/>
    </row>
    <row r="2502" spans="1:32" ht="15" x14ac:dyDescent="0.25">
      <c r="A2502" s="51"/>
      <c r="B2502" s="172"/>
      <c r="C2502" s="11" t="s">
        <v>236</v>
      </c>
      <c r="D2502" s="11"/>
      <c r="E2502" s="11" t="s">
        <v>175</v>
      </c>
      <c r="F2502" s="11">
        <v>8818</v>
      </c>
      <c r="G2502" s="11"/>
      <c r="H2502" s="11">
        <f t="shared" si="120"/>
        <v>26.89</v>
      </c>
      <c r="I2502" s="11"/>
      <c r="J2502" s="11">
        <v>1426.37</v>
      </c>
      <c r="K2502" s="11"/>
      <c r="M2502" s="11">
        <v>6</v>
      </c>
      <c r="N2502" s="64"/>
      <c r="P2502" s="189">
        <f t="shared" si="114"/>
        <v>237.72833333333332</v>
      </c>
      <c r="Q2502" s="11"/>
      <c r="R2502" s="11"/>
      <c r="S2502" s="11"/>
      <c r="T2502" s="166">
        <f t="shared" si="115"/>
        <v>1469.6666666666667</v>
      </c>
      <c r="U2502" s="11"/>
      <c r="V2502" s="11"/>
      <c r="W2502" s="11"/>
      <c r="Y2502">
        <v>1426.37</v>
      </c>
      <c r="Z2502" s="11"/>
      <c r="AB2502" s="194">
        <f t="shared" si="121"/>
        <v>1151.75</v>
      </c>
      <c r="AC2502" s="10">
        <v>1324.11</v>
      </c>
      <c r="AD2502" s="11"/>
      <c r="AE2502" s="4"/>
      <c r="AF2502" s="4"/>
    </row>
    <row r="2503" spans="1:32" ht="15" x14ac:dyDescent="0.25">
      <c r="A2503" s="51"/>
      <c r="B2503" s="172"/>
      <c r="C2503" s="11" t="s">
        <v>237</v>
      </c>
      <c r="D2503" s="11"/>
      <c r="E2503" s="11" t="s">
        <v>152</v>
      </c>
      <c r="F2503" s="11">
        <v>14899</v>
      </c>
      <c r="G2503" s="11"/>
      <c r="H2503" s="11">
        <f t="shared" si="120"/>
        <v>45.43</v>
      </c>
      <c r="I2503" s="11"/>
      <c r="J2503" s="11">
        <v>2556.3799999999997</v>
      </c>
      <c r="K2503" s="11"/>
      <c r="M2503" s="11">
        <v>11</v>
      </c>
      <c r="N2503" s="64"/>
      <c r="P2503" s="189">
        <f t="shared" si="114"/>
        <v>232.3981818181818</v>
      </c>
      <c r="Q2503" s="11"/>
      <c r="R2503" s="11"/>
      <c r="S2503" s="11"/>
      <c r="T2503" s="166">
        <f t="shared" si="115"/>
        <v>1354.4545454545455</v>
      </c>
      <c r="U2503" s="11"/>
      <c r="V2503" s="11"/>
      <c r="W2503" s="11"/>
      <c r="Y2503">
        <v>2556.3799999999997</v>
      </c>
      <c r="Z2503" s="11"/>
      <c r="AB2503" s="194">
        <f t="shared" si="121"/>
        <v>2064.19</v>
      </c>
      <c r="AC2503" s="10">
        <v>2373.1</v>
      </c>
      <c r="AD2503" s="11"/>
      <c r="AE2503" s="4"/>
      <c r="AF2503" s="4"/>
    </row>
    <row r="2504" spans="1:32" ht="15" x14ac:dyDescent="0.25">
      <c r="A2504" s="51"/>
      <c r="B2504" s="172"/>
      <c r="C2504" s="11" t="s">
        <v>238</v>
      </c>
      <c r="D2504" s="11"/>
      <c r="E2504" s="11" t="s">
        <v>79</v>
      </c>
      <c r="F2504" s="11">
        <v>3708</v>
      </c>
      <c r="G2504" s="11"/>
      <c r="H2504" s="11">
        <f t="shared" si="120"/>
        <v>11.31</v>
      </c>
      <c r="I2504" s="11"/>
      <c r="J2504" s="11">
        <v>411.36</v>
      </c>
      <c r="K2504" s="11"/>
      <c r="M2504" s="11">
        <v>3</v>
      </c>
      <c r="N2504" s="64"/>
      <c r="P2504" s="189">
        <f t="shared" si="114"/>
        <v>137.12</v>
      </c>
      <c r="Q2504" s="11"/>
      <c r="R2504" s="11"/>
      <c r="S2504" s="11"/>
      <c r="T2504" s="166">
        <f t="shared" si="115"/>
        <v>1236</v>
      </c>
      <c r="U2504" s="11"/>
      <c r="V2504" s="11"/>
      <c r="W2504" s="11"/>
      <c r="Y2504">
        <v>411.36</v>
      </c>
      <c r="Z2504" s="11"/>
      <c r="AB2504" s="194">
        <f t="shared" si="121"/>
        <v>332.16</v>
      </c>
      <c r="AC2504" s="10">
        <v>381.87</v>
      </c>
      <c r="AD2504" s="11"/>
      <c r="AE2504" s="4"/>
      <c r="AF2504" s="4"/>
    </row>
    <row r="2505" spans="1:32" ht="15" x14ac:dyDescent="0.25">
      <c r="A2505" s="51"/>
      <c r="B2505" s="172"/>
      <c r="C2505" s="11" t="s">
        <v>595</v>
      </c>
      <c r="D2505" s="11"/>
      <c r="E2505" s="11" t="s">
        <v>84</v>
      </c>
      <c r="F2505" s="11">
        <v>101</v>
      </c>
      <c r="G2505" s="11"/>
      <c r="H2505" s="11">
        <f t="shared" si="120"/>
        <v>0.31</v>
      </c>
      <c r="I2505" s="11"/>
      <c r="J2505" s="11">
        <v>25.62</v>
      </c>
      <c r="K2505" s="11"/>
      <c r="M2505" s="11">
        <v>1</v>
      </c>
      <c r="N2505" s="64"/>
      <c r="P2505" s="189">
        <f t="shared" si="114"/>
        <v>25.62</v>
      </c>
      <c r="Q2505" s="11"/>
      <c r="R2505" s="11"/>
      <c r="S2505" s="11"/>
      <c r="T2505" s="166">
        <f t="shared" si="115"/>
        <v>101</v>
      </c>
      <c r="U2505" s="11"/>
      <c r="V2505" s="11"/>
      <c r="W2505" s="11"/>
      <c r="Y2505">
        <v>25.62</v>
      </c>
      <c r="Z2505" s="11"/>
      <c r="AB2505" s="194">
        <f t="shared" si="121"/>
        <v>20.69</v>
      </c>
      <c r="AC2505" s="10">
        <v>23.78</v>
      </c>
      <c r="AD2505" s="11"/>
      <c r="AE2505" s="4"/>
      <c r="AF2505" s="4"/>
    </row>
    <row r="2506" spans="1:32" ht="15" x14ac:dyDescent="0.25">
      <c r="A2506" s="51"/>
      <c r="B2506" s="172"/>
      <c r="C2506" s="11" t="s">
        <v>239</v>
      </c>
      <c r="D2506" s="11"/>
      <c r="E2506" s="11" t="s">
        <v>73</v>
      </c>
      <c r="F2506" s="11">
        <v>665</v>
      </c>
      <c r="G2506" s="11"/>
      <c r="H2506" s="11">
        <f t="shared" si="120"/>
        <v>2.0299999999999998</v>
      </c>
      <c r="I2506" s="11"/>
      <c r="J2506" s="11">
        <v>144.38</v>
      </c>
      <c r="K2506" s="11"/>
      <c r="M2506" s="11">
        <v>1</v>
      </c>
      <c r="N2506" s="64"/>
      <c r="P2506" s="189">
        <f t="shared" si="114"/>
        <v>144.38</v>
      </c>
      <c r="Q2506" s="11"/>
      <c r="R2506" s="11"/>
      <c r="S2506" s="11"/>
      <c r="T2506" s="166">
        <f t="shared" si="115"/>
        <v>665</v>
      </c>
      <c r="U2506" s="11"/>
      <c r="V2506" s="11"/>
      <c r="W2506" s="11"/>
      <c r="Y2506">
        <v>144.38</v>
      </c>
      <c r="Z2506" s="11"/>
      <c r="AB2506" s="194">
        <f t="shared" si="121"/>
        <v>116.58</v>
      </c>
      <c r="AC2506" s="10">
        <v>134.03</v>
      </c>
      <c r="AD2506" s="11"/>
      <c r="AE2506" s="4"/>
      <c r="AF2506" s="4"/>
    </row>
    <row r="2507" spans="1:32" ht="15" x14ac:dyDescent="0.25">
      <c r="A2507" s="51"/>
      <c r="B2507" s="172"/>
      <c r="C2507" s="11" t="s">
        <v>240</v>
      </c>
      <c r="D2507" s="11"/>
      <c r="E2507" s="11" t="s">
        <v>150</v>
      </c>
      <c r="F2507" s="11">
        <v>376</v>
      </c>
      <c r="G2507" s="11"/>
      <c r="H2507" s="11">
        <f t="shared" si="120"/>
        <v>1.1499999999999999</v>
      </c>
      <c r="I2507" s="11"/>
      <c r="J2507" s="11">
        <v>88.44</v>
      </c>
      <c r="K2507" s="11"/>
      <c r="M2507" s="11">
        <v>2</v>
      </c>
      <c r="N2507" s="64"/>
      <c r="P2507" s="189">
        <f t="shared" si="114"/>
        <v>44.22</v>
      </c>
      <c r="Q2507" s="11"/>
      <c r="R2507" s="11"/>
      <c r="S2507" s="11"/>
      <c r="T2507" s="166">
        <f t="shared" si="115"/>
        <v>188</v>
      </c>
      <c r="U2507" s="11"/>
      <c r="V2507" s="11"/>
      <c r="W2507" s="11"/>
      <c r="Y2507">
        <v>88.44</v>
      </c>
      <c r="Z2507" s="11"/>
      <c r="AB2507" s="194">
        <f t="shared" si="121"/>
        <v>71.41</v>
      </c>
      <c r="AC2507" s="10">
        <v>82.1</v>
      </c>
      <c r="AD2507" s="11"/>
      <c r="AE2507" s="4"/>
      <c r="AF2507" s="4"/>
    </row>
    <row r="2508" spans="1:32" ht="15" x14ac:dyDescent="0.25">
      <c r="A2508" s="51"/>
      <c r="B2508" s="172"/>
      <c r="C2508" s="11" t="s">
        <v>241</v>
      </c>
      <c r="D2508" s="11"/>
      <c r="E2508" s="11" t="s">
        <v>242</v>
      </c>
      <c r="F2508" s="11">
        <v>954</v>
      </c>
      <c r="G2508" s="11"/>
      <c r="H2508" s="11">
        <f t="shared" si="120"/>
        <v>2.91</v>
      </c>
      <c r="I2508" s="11"/>
      <c r="J2508" s="11">
        <v>237.04000000000002</v>
      </c>
      <c r="K2508" s="11"/>
      <c r="M2508" s="11">
        <v>3</v>
      </c>
      <c r="N2508" s="64"/>
      <c r="P2508" s="189">
        <f t="shared" si="114"/>
        <v>79.013333333333335</v>
      </c>
      <c r="Q2508" s="11"/>
      <c r="R2508" s="11"/>
      <c r="S2508" s="11"/>
      <c r="T2508" s="166">
        <f t="shared" si="115"/>
        <v>318</v>
      </c>
      <c r="U2508" s="11"/>
      <c r="V2508" s="11"/>
      <c r="W2508" s="11"/>
      <c r="Y2508">
        <v>237.04000000000002</v>
      </c>
      <c r="Z2508" s="11"/>
      <c r="AB2508" s="194">
        <f t="shared" si="121"/>
        <v>191.4</v>
      </c>
      <c r="AC2508" s="10">
        <v>220.05</v>
      </c>
      <c r="AD2508" s="11"/>
      <c r="AE2508" s="4"/>
      <c r="AF2508" s="4"/>
    </row>
    <row r="2509" spans="1:32" ht="15" x14ac:dyDescent="0.25">
      <c r="A2509" s="51"/>
      <c r="B2509" s="172"/>
      <c r="C2509" s="11" t="s">
        <v>243</v>
      </c>
      <c r="D2509" s="11"/>
      <c r="E2509" s="11" t="s">
        <v>206</v>
      </c>
      <c r="F2509" s="11">
        <v>1997124</v>
      </c>
      <c r="G2509" s="11"/>
      <c r="H2509" s="11">
        <f t="shared" si="120"/>
        <v>6089.76</v>
      </c>
      <c r="I2509" s="11"/>
      <c r="J2509" s="11">
        <v>259883.51999999961</v>
      </c>
      <c r="K2509" s="11"/>
      <c r="M2509" s="11">
        <v>503</v>
      </c>
      <c r="N2509" s="64"/>
      <c r="P2509" s="189">
        <f t="shared" si="114"/>
        <v>516.66703777335908</v>
      </c>
      <c r="Q2509" s="11"/>
      <c r="R2509" s="11"/>
      <c r="S2509" s="11"/>
      <c r="T2509" s="166">
        <f t="shared" si="115"/>
        <v>3970.4254473161036</v>
      </c>
      <c r="U2509" s="11"/>
      <c r="V2509" s="11"/>
      <c r="W2509" s="11"/>
      <c r="Y2509">
        <v>259883.51999999961</v>
      </c>
      <c r="Z2509" s="11"/>
      <c r="AB2509" s="194">
        <f t="shared" si="121"/>
        <v>209847.28</v>
      </c>
      <c r="AC2509" s="10">
        <v>241250.98</v>
      </c>
      <c r="AD2509" s="11"/>
      <c r="AE2509" s="4"/>
      <c r="AF2509" s="4"/>
    </row>
    <row r="2510" spans="1:32" ht="15" x14ac:dyDescent="0.25">
      <c r="A2510" s="51"/>
      <c r="B2510" s="172"/>
      <c r="C2510" s="11" t="s">
        <v>243</v>
      </c>
      <c r="D2510" s="11"/>
      <c r="E2510" s="11" t="s">
        <v>192</v>
      </c>
      <c r="F2510" s="11">
        <v>113</v>
      </c>
      <c r="G2510" s="11"/>
      <c r="H2510" s="11">
        <f t="shared" si="120"/>
        <v>0.34</v>
      </c>
      <c r="I2510" s="11"/>
      <c r="J2510" s="11">
        <v>32.04</v>
      </c>
      <c r="K2510" s="11"/>
      <c r="M2510" s="11">
        <v>1</v>
      </c>
      <c r="N2510" s="64"/>
      <c r="P2510" s="189">
        <f t="shared" si="114"/>
        <v>32.04</v>
      </c>
      <c r="Q2510" s="11"/>
      <c r="R2510" s="11"/>
      <c r="S2510" s="11"/>
      <c r="T2510" s="166">
        <f t="shared" si="115"/>
        <v>113</v>
      </c>
      <c r="U2510" s="11"/>
      <c r="V2510" s="11"/>
      <c r="W2510" s="11"/>
      <c r="Y2510">
        <v>32.04</v>
      </c>
      <c r="Z2510" s="11"/>
      <c r="AB2510" s="194">
        <f t="shared" si="121"/>
        <v>25.87</v>
      </c>
      <c r="AC2510" s="10">
        <v>29.74</v>
      </c>
      <c r="AD2510" s="11"/>
      <c r="AE2510" s="4"/>
      <c r="AF2510" s="4"/>
    </row>
    <row r="2511" spans="1:32" ht="15" x14ac:dyDescent="0.25">
      <c r="A2511" s="51"/>
      <c r="B2511" s="172"/>
      <c r="C2511" s="11" t="s">
        <v>244</v>
      </c>
      <c r="D2511" s="11"/>
      <c r="E2511" s="11" t="s">
        <v>117</v>
      </c>
      <c r="F2511" s="11">
        <v>469</v>
      </c>
      <c r="G2511" s="11"/>
      <c r="H2511" s="11">
        <f t="shared" si="120"/>
        <v>1.43</v>
      </c>
      <c r="I2511" s="11"/>
      <c r="J2511" s="11">
        <v>88.44</v>
      </c>
      <c r="K2511" s="11"/>
      <c r="M2511" s="11">
        <v>1</v>
      </c>
      <c r="N2511" s="64"/>
      <c r="P2511" s="189">
        <f t="shared" si="114"/>
        <v>88.44</v>
      </c>
      <c r="Q2511" s="11"/>
      <c r="R2511" s="11"/>
      <c r="S2511" s="11"/>
      <c r="T2511" s="166">
        <f t="shared" si="115"/>
        <v>469</v>
      </c>
      <c r="U2511" s="11"/>
      <c r="V2511" s="11"/>
      <c r="W2511" s="11"/>
      <c r="Y2511">
        <v>88.44</v>
      </c>
      <c r="Z2511" s="11"/>
      <c r="AB2511" s="194">
        <f t="shared" si="121"/>
        <v>71.41</v>
      </c>
      <c r="AC2511" s="10">
        <v>82.1</v>
      </c>
      <c r="AD2511" s="11"/>
      <c r="AE2511" s="4"/>
      <c r="AF2511" s="4"/>
    </row>
    <row r="2512" spans="1:32" ht="15" x14ac:dyDescent="0.25">
      <c r="A2512" s="51"/>
      <c r="B2512" s="172"/>
      <c r="C2512" s="11" t="s">
        <v>244</v>
      </c>
      <c r="D2512" s="11"/>
      <c r="E2512" s="11" t="s">
        <v>75</v>
      </c>
      <c r="F2512" s="11">
        <v>7284177</v>
      </c>
      <c r="G2512" s="11"/>
      <c r="H2512" s="11">
        <f t="shared" si="120"/>
        <v>22211.37</v>
      </c>
      <c r="I2512" s="11"/>
      <c r="J2512" s="11">
        <v>835316.79000000015</v>
      </c>
      <c r="K2512" s="11"/>
      <c r="M2512" s="11">
        <v>963</v>
      </c>
      <c r="N2512" s="64"/>
      <c r="P2512" s="189">
        <f t="shared" si="114"/>
        <v>867.41099688473537</v>
      </c>
      <c r="Q2512" s="11"/>
      <c r="R2512" s="11"/>
      <c r="S2512" s="11"/>
      <c r="T2512" s="166">
        <f t="shared" si="115"/>
        <v>7564.0467289719627</v>
      </c>
      <c r="U2512" s="11"/>
      <c r="V2512" s="11"/>
      <c r="W2512" s="11"/>
      <c r="Y2512">
        <v>835316.79000000015</v>
      </c>
      <c r="Z2512" s="11"/>
      <c r="AB2512" s="194">
        <f t="shared" si="121"/>
        <v>674490.47</v>
      </c>
      <c r="AC2512" s="10">
        <v>775428.15</v>
      </c>
      <c r="AD2512" s="11"/>
      <c r="AE2512" s="4"/>
      <c r="AF2512" s="4"/>
    </row>
    <row r="2513" spans="1:32" ht="15" x14ac:dyDescent="0.25">
      <c r="A2513" s="51"/>
      <c r="B2513" s="172"/>
      <c r="C2513" s="11" t="s">
        <v>245</v>
      </c>
      <c r="D2513" s="11"/>
      <c r="E2513" s="11" t="s">
        <v>124</v>
      </c>
      <c r="F2513" s="11">
        <v>22549</v>
      </c>
      <c r="G2513" s="11"/>
      <c r="H2513" s="11">
        <f t="shared" si="120"/>
        <v>68.760000000000005</v>
      </c>
      <c r="I2513" s="11"/>
      <c r="J2513" s="11">
        <v>3201.4100000000003</v>
      </c>
      <c r="K2513" s="11"/>
      <c r="M2513" s="11">
        <v>28</v>
      </c>
      <c r="N2513" s="64"/>
      <c r="P2513" s="189">
        <f t="shared" si="114"/>
        <v>114.33607142857144</v>
      </c>
      <c r="Q2513" s="11"/>
      <c r="R2513" s="11"/>
      <c r="S2513" s="11"/>
      <c r="T2513" s="166">
        <f t="shared" si="115"/>
        <v>805.32142857142856</v>
      </c>
      <c r="U2513" s="11"/>
      <c r="V2513" s="11"/>
      <c r="W2513" s="11"/>
      <c r="Y2513">
        <v>3201.4100000000003</v>
      </c>
      <c r="Z2513" s="11"/>
      <c r="AB2513" s="194">
        <f t="shared" si="121"/>
        <v>2585.0300000000002</v>
      </c>
      <c r="AC2513" s="10">
        <v>2971.88</v>
      </c>
      <c r="AD2513" s="11"/>
      <c r="AE2513" s="4"/>
      <c r="AF2513" s="4"/>
    </row>
    <row r="2514" spans="1:32" ht="15" x14ac:dyDescent="0.25">
      <c r="A2514" s="51"/>
      <c r="B2514" s="172"/>
      <c r="C2514" s="11" t="s">
        <v>246</v>
      </c>
      <c r="D2514" s="11"/>
      <c r="E2514" s="11" t="s">
        <v>90</v>
      </c>
      <c r="F2514" s="11">
        <v>-48296</v>
      </c>
      <c r="G2514" s="11"/>
      <c r="H2514" s="11">
        <f t="shared" si="120"/>
        <v>-147.27000000000001</v>
      </c>
      <c r="I2514" s="11"/>
      <c r="J2514" s="11">
        <v>-5985.83</v>
      </c>
      <c r="K2514" s="11"/>
      <c r="M2514" s="11">
        <v>3</v>
      </c>
      <c r="N2514" s="64"/>
      <c r="P2514" s="189">
        <f t="shared" si="114"/>
        <v>-1995.2766666666666</v>
      </c>
      <c r="Q2514" s="11"/>
      <c r="R2514" s="11"/>
      <c r="S2514" s="11"/>
      <c r="T2514" s="166">
        <f t="shared" si="115"/>
        <v>-16098.666666666666</v>
      </c>
      <c r="U2514" s="11"/>
      <c r="V2514" s="11"/>
      <c r="W2514" s="11"/>
      <c r="Y2514">
        <v>-5985.83</v>
      </c>
      <c r="Z2514" s="11"/>
      <c r="AB2514" s="194">
        <f t="shared" si="121"/>
        <v>-4833.3599999999997</v>
      </c>
      <c r="AC2514" s="10">
        <v>-5556.67</v>
      </c>
      <c r="AD2514" s="11"/>
      <c r="AE2514" s="4"/>
      <c r="AF2514" s="4"/>
    </row>
    <row r="2515" spans="1:32" ht="15" x14ac:dyDescent="0.25">
      <c r="A2515" s="51"/>
      <c r="B2515" s="172"/>
      <c r="C2515" s="11" t="s">
        <v>247</v>
      </c>
      <c r="D2515" s="11"/>
      <c r="E2515" s="11" t="s">
        <v>77</v>
      </c>
      <c r="F2515" s="11">
        <v>510934</v>
      </c>
      <c r="G2515" s="11"/>
      <c r="H2515" s="11">
        <f t="shared" si="120"/>
        <v>1557.97</v>
      </c>
      <c r="I2515" s="11"/>
      <c r="J2515" s="11">
        <v>45719.26</v>
      </c>
      <c r="K2515" s="11"/>
      <c r="M2515" s="11">
        <v>114</v>
      </c>
      <c r="N2515" s="64"/>
      <c r="P2515" s="189">
        <f t="shared" si="114"/>
        <v>401.04614035087724</v>
      </c>
      <c r="Q2515" s="11"/>
      <c r="R2515" s="11"/>
      <c r="S2515" s="11"/>
      <c r="T2515" s="166">
        <f t="shared" si="115"/>
        <v>4481.8771929824561</v>
      </c>
      <c r="U2515" s="11"/>
      <c r="V2515" s="11"/>
      <c r="W2515" s="11"/>
      <c r="Y2515">
        <v>45719.26</v>
      </c>
      <c r="Z2515" s="11"/>
      <c r="AB2515" s="194">
        <f t="shared" si="121"/>
        <v>36916.78</v>
      </c>
      <c r="AC2515" s="10">
        <v>42441.38</v>
      </c>
      <c r="AD2515" s="11"/>
      <c r="AE2515" s="4"/>
      <c r="AF2515" s="4"/>
    </row>
    <row r="2516" spans="1:32" ht="15" x14ac:dyDescent="0.25">
      <c r="A2516" s="51"/>
      <c r="B2516" s="172"/>
      <c r="C2516" s="11" t="s">
        <v>248</v>
      </c>
      <c r="D2516" s="11"/>
      <c r="E2516" s="11" t="s">
        <v>142</v>
      </c>
      <c r="F2516" s="11">
        <v>52</v>
      </c>
      <c r="G2516" s="11"/>
      <c r="H2516" s="11">
        <f t="shared" si="120"/>
        <v>0.16</v>
      </c>
      <c r="I2516" s="11"/>
      <c r="J2516" s="11">
        <v>20.51</v>
      </c>
      <c r="K2516" s="11"/>
      <c r="M2516" s="11">
        <v>1</v>
      </c>
      <c r="N2516" s="64"/>
      <c r="P2516" s="189">
        <f t="shared" si="114"/>
        <v>20.51</v>
      </c>
      <c r="Q2516" s="11"/>
      <c r="R2516" s="11"/>
      <c r="S2516" s="11"/>
      <c r="T2516" s="166">
        <f t="shared" si="115"/>
        <v>52</v>
      </c>
      <c r="U2516" s="11"/>
      <c r="V2516" s="11"/>
      <c r="W2516" s="11"/>
      <c r="Y2516">
        <v>20.51</v>
      </c>
      <c r="Z2516" s="11"/>
      <c r="AB2516" s="194">
        <f t="shared" si="121"/>
        <v>16.559999999999999</v>
      </c>
      <c r="AC2516" s="10">
        <v>19.04</v>
      </c>
      <c r="AD2516" s="11"/>
      <c r="AE2516" s="4"/>
      <c r="AF2516" s="4"/>
    </row>
    <row r="2517" spans="1:32" ht="15" x14ac:dyDescent="0.25">
      <c r="A2517" s="51"/>
      <c r="B2517" s="172"/>
      <c r="C2517" s="11" t="s">
        <v>248</v>
      </c>
      <c r="D2517" s="11"/>
      <c r="E2517" s="11" t="s">
        <v>68</v>
      </c>
      <c r="F2517" s="11">
        <v>1317374</v>
      </c>
      <c r="G2517" s="11"/>
      <c r="H2517" s="11">
        <f t="shared" si="120"/>
        <v>4017.02</v>
      </c>
      <c r="I2517" s="11"/>
      <c r="J2517" s="11">
        <v>154742.5800000001</v>
      </c>
      <c r="K2517" s="11"/>
      <c r="M2517" s="11">
        <v>521</v>
      </c>
      <c r="N2517" s="64"/>
      <c r="P2517" s="189">
        <f t="shared" si="114"/>
        <v>297.01071017274489</v>
      </c>
      <c r="Q2517" s="11"/>
      <c r="R2517" s="11"/>
      <c r="S2517" s="11"/>
      <c r="T2517" s="166">
        <f t="shared" si="115"/>
        <v>2528.5489443378119</v>
      </c>
      <c r="U2517" s="11"/>
      <c r="V2517" s="11"/>
      <c r="W2517" s="11"/>
      <c r="Y2517">
        <v>154742.5800000001</v>
      </c>
      <c r="Z2517" s="11"/>
      <c r="AB2517" s="194">
        <f t="shared" si="121"/>
        <v>124949.48</v>
      </c>
      <c r="AC2517" s="10">
        <v>143648.20000000001</v>
      </c>
      <c r="AD2517" s="11"/>
      <c r="AE2517" s="4"/>
      <c r="AF2517" s="4"/>
    </row>
    <row r="2518" spans="1:32" ht="15" x14ac:dyDescent="0.25">
      <c r="A2518" s="51"/>
      <c r="B2518" s="172"/>
      <c r="C2518" s="11" t="s">
        <v>248</v>
      </c>
      <c r="D2518" s="11"/>
      <c r="E2518" s="11" t="s">
        <v>230</v>
      </c>
      <c r="F2518" s="11">
        <v>396</v>
      </c>
      <c r="G2518" s="11"/>
      <c r="H2518" s="11">
        <f t="shared" si="120"/>
        <v>1.21</v>
      </c>
      <c r="I2518" s="11"/>
      <c r="J2518" s="11">
        <v>26.54</v>
      </c>
      <c r="K2518" s="11"/>
      <c r="M2518" s="11">
        <v>1</v>
      </c>
      <c r="N2518" s="64"/>
      <c r="P2518" s="189">
        <f t="shared" si="114"/>
        <v>26.54</v>
      </c>
      <c r="Q2518" s="11"/>
      <c r="R2518" s="11"/>
      <c r="S2518" s="11"/>
      <c r="T2518" s="166">
        <f t="shared" si="115"/>
        <v>396</v>
      </c>
      <c r="U2518" s="11"/>
      <c r="V2518" s="11"/>
      <c r="W2518" s="11"/>
      <c r="Y2518">
        <v>26.54</v>
      </c>
      <c r="Z2518" s="11"/>
      <c r="AB2518" s="194">
        <f t="shared" si="121"/>
        <v>21.43</v>
      </c>
      <c r="AC2518" s="10">
        <v>24.64</v>
      </c>
      <c r="AD2518" s="11"/>
      <c r="AE2518" s="4"/>
      <c r="AF2518" s="4"/>
    </row>
    <row r="2519" spans="1:32" ht="15" x14ac:dyDescent="0.25">
      <c r="A2519" s="51"/>
      <c r="B2519" s="172"/>
      <c r="C2519" s="11" t="s">
        <v>249</v>
      </c>
      <c r="D2519" s="11"/>
      <c r="E2519" s="11" t="s">
        <v>77</v>
      </c>
      <c r="F2519" s="11">
        <v>81</v>
      </c>
      <c r="G2519" s="11"/>
      <c r="H2519" s="11">
        <f t="shared" si="120"/>
        <v>0.25</v>
      </c>
      <c r="I2519" s="11"/>
      <c r="J2519" s="11">
        <v>24.7</v>
      </c>
      <c r="K2519" s="11"/>
      <c r="M2519" s="11">
        <v>1</v>
      </c>
      <c r="N2519" s="64"/>
      <c r="P2519" s="189">
        <f t="shared" si="114"/>
        <v>24.7</v>
      </c>
      <c r="Q2519" s="11"/>
      <c r="R2519" s="11"/>
      <c r="S2519" s="11"/>
      <c r="T2519" s="166">
        <f t="shared" si="115"/>
        <v>81</v>
      </c>
      <c r="U2519" s="11"/>
      <c r="V2519" s="11"/>
      <c r="W2519" s="11"/>
      <c r="Y2519">
        <v>24.7</v>
      </c>
      <c r="Z2519" s="11"/>
      <c r="AB2519" s="194">
        <f t="shared" si="121"/>
        <v>19.940000000000001</v>
      </c>
      <c r="AC2519" s="10">
        <v>22.93</v>
      </c>
      <c r="AD2519" s="11"/>
      <c r="AE2519" s="4"/>
      <c r="AF2519" s="4"/>
    </row>
    <row r="2520" spans="1:32" ht="15" x14ac:dyDescent="0.25">
      <c r="A2520" s="51"/>
      <c r="B2520" s="172"/>
      <c r="C2520" s="11" t="s">
        <v>250</v>
      </c>
      <c r="D2520" s="11"/>
      <c r="E2520" s="11" t="s">
        <v>161</v>
      </c>
      <c r="F2520" s="11">
        <v>751</v>
      </c>
      <c r="G2520" s="11"/>
      <c r="H2520" s="11">
        <f t="shared" si="120"/>
        <v>2.29</v>
      </c>
      <c r="I2520" s="11"/>
      <c r="J2520" s="11">
        <v>252.94999999999993</v>
      </c>
      <c r="K2520" s="11"/>
      <c r="M2520" s="11">
        <v>9</v>
      </c>
      <c r="N2520" s="64"/>
      <c r="P2520" s="189">
        <f t="shared" si="114"/>
        <v>28.105555555555547</v>
      </c>
      <c r="Q2520" s="11"/>
      <c r="R2520" s="11"/>
      <c r="S2520" s="11"/>
      <c r="T2520" s="166">
        <f t="shared" si="115"/>
        <v>83.444444444444443</v>
      </c>
      <c r="U2520" s="11"/>
      <c r="V2520" s="11"/>
      <c r="W2520" s="11"/>
      <c r="Y2520">
        <v>252.94999999999993</v>
      </c>
      <c r="Z2520" s="11"/>
      <c r="AB2520" s="194">
        <f t="shared" si="121"/>
        <v>204.25</v>
      </c>
      <c r="AC2520" s="10">
        <v>234.81</v>
      </c>
      <c r="AD2520" s="11"/>
      <c r="AE2520" s="4"/>
      <c r="AF2520" s="4"/>
    </row>
    <row r="2521" spans="1:32" ht="15" x14ac:dyDescent="0.25">
      <c r="A2521" s="51"/>
      <c r="B2521" s="172"/>
      <c r="C2521" s="11" t="s">
        <v>251</v>
      </c>
      <c r="D2521" s="11"/>
      <c r="E2521" s="11" t="s">
        <v>252</v>
      </c>
      <c r="F2521" s="11">
        <v>322371</v>
      </c>
      <c r="G2521" s="11"/>
      <c r="H2521" s="11">
        <f t="shared" si="120"/>
        <v>982.99</v>
      </c>
      <c r="I2521" s="11"/>
      <c r="J2521" s="11">
        <v>42023.469999999979</v>
      </c>
      <c r="K2521" s="11"/>
      <c r="M2521" s="11">
        <v>125</v>
      </c>
      <c r="N2521" s="64"/>
      <c r="P2521" s="189">
        <f t="shared" si="114"/>
        <v>336.18775999999986</v>
      </c>
      <c r="Q2521" s="11"/>
      <c r="R2521" s="11"/>
      <c r="S2521" s="11"/>
      <c r="T2521" s="166">
        <f t="shared" si="115"/>
        <v>2578.9679999999998</v>
      </c>
      <c r="U2521" s="11"/>
      <c r="V2521" s="11"/>
      <c r="W2521" s="11"/>
      <c r="Y2521">
        <v>42023.469999999979</v>
      </c>
      <c r="Z2521" s="11"/>
      <c r="AB2521" s="194">
        <f t="shared" si="121"/>
        <v>33932.550000000003</v>
      </c>
      <c r="AC2521" s="10">
        <v>39010.57</v>
      </c>
      <c r="AD2521" s="11"/>
      <c r="AE2521" s="4"/>
      <c r="AF2521" s="4"/>
    </row>
    <row r="2522" spans="1:32" ht="15" x14ac:dyDescent="0.25">
      <c r="A2522" s="51"/>
      <c r="B2522" s="172"/>
      <c r="C2522" s="11" t="s">
        <v>596</v>
      </c>
      <c r="D2522" s="11"/>
      <c r="E2522" s="11" t="s">
        <v>117</v>
      </c>
      <c r="F2522" s="11">
        <v>1469</v>
      </c>
      <c r="G2522" s="11"/>
      <c r="H2522" s="11">
        <f t="shared" si="120"/>
        <v>4.4800000000000004</v>
      </c>
      <c r="I2522" s="11"/>
      <c r="J2522" s="11">
        <v>227.74</v>
      </c>
      <c r="K2522" s="11"/>
      <c r="M2522" s="11">
        <v>2</v>
      </c>
      <c r="N2522" s="64"/>
      <c r="P2522" s="189">
        <f t="shared" si="114"/>
        <v>113.87</v>
      </c>
      <c r="Q2522" s="11"/>
      <c r="R2522" s="11"/>
      <c r="S2522" s="11"/>
      <c r="T2522" s="166">
        <f t="shared" si="115"/>
        <v>734.5</v>
      </c>
      <c r="U2522" s="11"/>
      <c r="V2522" s="11"/>
      <c r="W2522" s="11"/>
      <c r="Y2522">
        <v>227.74</v>
      </c>
      <c r="Z2522" s="11"/>
      <c r="AB2522" s="194">
        <f t="shared" si="121"/>
        <v>183.89</v>
      </c>
      <c r="AC2522" s="10">
        <v>211.41</v>
      </c>
      <c r="AD2522" s="11"/>
      <c r="AE2522" s="4"/>
      <c r="AF2522" s="4"/>
    </row>
    <row r="2523" spans="1:32" ht="15" x14ac:dyDescent="0.25">
      <c r="A2523" s="51"/>
      <c r="B2523" s="172"/>
      <c r="C2523" s="11" t="s">
        <v>256</v>
      </c>
      <c r="D2523" s="11"/>
      <c r="E2523" s="11" t="s">
        <v>98</v>
      </c>
      <c r="F2523" s="11">
        <v>803</v>
      </c>
      <c r="G2523" s="11"/>
      <c r="H2523" s="11">
        <f t="shared" si="120"/>
        <v>2.4500000000000002</v>
      </c>
      <c r="I2523" s="11"/>
      <c r="J2523" s="11">
        <v>78.23</v>
      </c>
      <c r="K2523" s="11"/>
      <c r="M2523" s="11">
        <v>1</v>
      </c>
      <c r="N2523" s="64"/>
      <c r="P2523" s="189">
        <f t="shared" si="114"/>
        <v>78.23</v>
      </c>
      <c r="Q2523" s="11"/>
      <c r="R2523" s="11"/>
      <c r="S2523" s="11"/>
      <c r="T2523" s="166">
        <f t="shared" si="115"/>
        <v>803</v>
      </c>
      <c r="U2523" s="11"/>
      <c r="V2523" s="11"/>
      <c r="W2523" s="11"/>
      <c r="Y2523">
        <v>78.23</v>
      </c>
      <c r="Z2523" s="11"/>
      <c r="AB2523" s="194">
        <f t="shared" si="121"/>
        <v>63.17</v>
      </c>
      <c r="AC2523" s="10">
        <v>72.62</v>
      </c>
      <c r="AD2523" s="11"/>
      <c r="AE2523" s="4"/>
      <c r="AF2523" s="4"/>
    </row>
    <row r="2524" spans="1:32" ht="15" x14ac:dyDescent="0.25">
      <c r="A2524" s="51"/>
      <c r="B2524" s="172"/>
      <c r="C2524" s="11" t="s">
        <v>256</v>
      </c>
      <c r="D2524" s="11"/>
      <c r="E2524" s="11" t="s">
        <v>117</v>
      </c>
      <c r="F2524" s="11">
        <v>91070</v>
      </c>
      <c r="G2524" s="11"/>
      <c r="H2524" s="11">
        <f t="shared" si="120"/>
        <v>277.7</v>
      </c>
      <c r="I2524" s="11"/>
      <c r="J2524" s="11">
        <v>9892.8599999999969</v>
      </c>
      <c r="K2524" s="11"/>
      <c r="M2524" s="11">
        <v>24</v>
      </c>
      <c r="N2524" s="64"/>
      <c r="P2524" s="189">
        <f t="shared" si="114"/>
        <v>412.20249999999987</v>
      </c>
      <c r="Q2524" s="11"/>
      <c r="R2524" s="11"/>
      <c r="S2524" s="11"/>
      <c r="T2524" s="166">
        <f t="shared" si="115"/>
        <v>3794.5833333333335</v>
      </c>
      <c r="U2524" s="11"/>
      <c r="V2524" s="11"/>
      <c r="W2524" s="11"/>
      <c r="Y2524">
        <v>9892.8599999999969</v>
      </c>
      <c r="Z2524" s="11"/>
      <c r="AB2524" s="194">
        <f t="shared" si="121"/>
        <v>7988.15</v>
      </c>
      <c r="AC2524" s="10">
        <v>9183.58</v>
      </c>
      <c r="AD2524" s="11"/>
      <c r="AE2524" s="4"/>
      <c r="AF2524" s="4"/>
    </row>
    <row r="2525" spans="1:32" ht="15" x14ac:dyDescent="0.25">
      <c r="A2525" s="51"/>
      <c r="B2525" s="172"/>
      <c r="C2525" s="11" t="s">
        <v>256</v>
      </c>
      <c r="D2525" s="11"/>
      <c r="E2525" s="11" t="s">
        <v>75</v>
      </c>
      <c r="F2525" s="11">
        <v>144300</v>
      </c>
      <c r="G2525" s="11"/>
      <c r="H2525" s="11">
        <f t="shared" si="120"/>
        <v>440.01</v>
      </c>
      <c r="I2525" s="11"/>
      <c r="J2525" s="11">
        <v>21893.789999999997</v>
      </c>
      <c r="K2525" s="11"/>
      <c r="M2525" s="11">
        <v>33</v>
      </c>
      <c r="N2525" s="64"/>
      <c r="P2525" s="189">
        <f t="shared" si="114"/>
        <v>663.44818181818175</v>
      </c>
      <c r="Q2525" s="11"/>
      <c r="R2525" s="11"/>
      <c r="S2525" s="11"/>
      <c r="T2525" s="166">
        <f t="shared" si="115"/>
        <v>4372.727272727273</v>
      </c>
      <c r="U2525" s="11"/>
      <c r="V2525" s="11"/>
      <c r="W2525" s="11"/>
      <c r="Y2525">
        <v>21893.789999999997</v>
      </c>
      <c r="Z2525" s="11"/>
      <c r="AB2525" s="194">
        <f t="shared" si="121"/>
        <v>17678.509999999998</v>
      </c>
      <c r="AC2525" s="10">
        <v>20324.099999999999</v>
      </c>
      <c r="AD2525" s="11"/>
      <c r="AE2525" s="4"/>
      <c r="AF2525" s="4"/>
    </row>
    <row r="2526" spans="1:32" ht="15" x14ac:dyDescent="0.25">
      <c r="A2526" s="51"/>
      <c r="B2526" s="172"/>
      <c r="C2526" s="11" t="s">
        <v>257</v>
      </c>
      <c r="D2526" s="11"/>
      <c r="E2526" s="11" t="s">
        <v>70</v>
      </c>
      <c r="F2526" s="11">
        <v>1258880</v>
      </c>
      <c r="G2526" s="11"/>
      <c r="H2526" s="11">
        <f t="shared" si="120"/>
        <v>3838.66</v>
      </c>
      <c r="I2526" s="11"/>
      <c r="J2526" s="11">
        <v>171436.34000000005</v>
      </c>
      <c r="K2526" s="11"/>
      <c r="M2526" s="11">
        <v>298</v>
      </c>
      <c r="N2526" s="64"/>
      <c r="P2526" s="189">
        <f t="shared" si="114"/>
        <v>575.28973154362438</v>
      </c>
      <c r="Q2526" s="11"/>
      <c r="R2526" s="11"/>
      <c r="S2526" s="11"/>
      <c r="T2526" s="166">
        <f t="shared" si="115"/>
        <v>4224.4295302013425</v>
      </c>
      <c r="U2526" s="11"/>
      <c r="V2526" s="11"/>
      <c r="W2526" s="11"/>
      <c r="Y2526">
        <v>171436.34000000005</v>
      </c>
      <c r="Z2526" s="11"/>
      <c r="AB2526" s="194">
        <f t="shared" si="121"/>
        <v>138429.13</v>
      </c>
      <c r="AC2526" s="10">
        <v>159145.09</v>
      </c>
      <c r="AD2526" s="11"/>
      <c r="AE2526" s="4"/>
      <c r="AF2526" s="4"/>
    </row>
    <row r="2527" spans="1:32" ht="15" x14ac:dyDescent="0.25">
      <c r="A2527" s="51"/>
      <c r="B2527" s="172"/>
      <c r="C2527" s="11" t="s">
        <v>257</v>
      </c>
      <c r="D2527" s="11"/>
      <c r="E2527" s="11" t="s">
        <v>199</v>
      </c>
      <c r="F2527" s="11">
        <v>512</v>
      </c>
      <c r="G2527" s="11"/>
      <c r="H2527" s="11">
        <f t="shared" si="120"/>
        <v>1.56</v>
      </c>
      <c r="I2527" s="11"/>
      <c r="J2527" s="11">
        <v>90.85</v>
      </c>
      <c r="K2527" s="11"/>
      <c r="M2527" s="11">
        <v>1</v>
      </c>
      <c r="N2527" s="64"/>
      <c r="P2527" s="189">
        <f t="shared" si="114"/>
        <v>90.85</v>
      </c>
      <c r="Q2527" s="11"/>
      <c r="R2527" s="11"/>
      <c r="S2527" s="11"/>
      <c r="T2527" s="166">
        <f t="shared" si="115"/>
        <v>512</v>
      </c>
      <c r="U2527" s="11"/>
      <c r="V2527" s="11"/>
      <c r="W2527" s="11"/>
      <c r="Y2527">
        <v>90.85</v>
      </c>
      <c r="Z2527" s="11"/>
      <c r="AB2527" s="194">
        <f t="shared" si="121"/>
        <v>73.36</v>
      </c>
      <c r="AC2527" s="10">
        <v>84.34</v>
      </c>
      <c r="AD2527" s="11"/>
      <c r="AE2527" s="4"/>
      <c r="AF2527" s="4"/>
    </row>
    <row r="2528" spans="1:32" ht="15" x14ac:dyDescent="0.25">
      <c r="A2528" s="51"/>
      <c r="B2528" s="172"/>
      <c r="C2528" s="11" t="s">
        <v>260</v>
      </c>
      <c r="D2528" s="11"/>
      <c r="E2528" s="11" t="s">
        <v>163</v>
      </c>
      <c r="F2528" s="11">
        <v>676</v>
      </c>
      <c r="G2528" s="11"/>
      <c r="H2528" s="11">
        <f t="shared" si="120"/>
        <v>2.06</v>
      </c>
      <c r="I2528" s="11"/>
      <c r="J2528" s="11">
        <v>41.8</v>
      </c>
      <c r="K2528" s="11"/>
      <c r="M2528" s="11">
        <v>1</v>
      </c>
      <c r="N2528" s="64"/>
      <c r="P2528" s="189">
        <f t="shared" si="114"/>
        <v>41.8</v>
      </c>
      <c r="Q2528" s="11"/>
      <c r="R2528" s="11"/>
      <c r="S2528" s="11"/>
      <c r="T2528" s="166">
        <f t="shared" si="115"/>
        <v>676</v>
      </c>
      <c r="U2528" s="11"/>
      <c r="V2528" s="11"/>
      <c r="W2528" s="11"/>
      <c r="Y2528">
        <v>41.8</v>
      </c>
      <c r="Z2528" s="11"/>
      <c r="AB2528" s="194">
        <f t="shared" si="121"/>
        <v>33.75</v>
      </c>
      <c r="AC2528" s="10">
        <v>38.799999999999997</v>
      </c>
      <c r="AD2528" s="11"/>
      <c r="AE2528" s="4"/>
      <c r="AF2528" s="4"/>
    </row>
    <row r="2529" spans="1:32" ht="15" x14ac:dyDescent="0.25">
      <c r="A2529" s="51"/>
      <c r="B2529" s="172"/>
      <c r="C2529" s="11" t="s">
        <v>260</v>
      </c>
      <c r="D2529" s="11"/>
      <c r="E2529" s="11" t="s">
        <v>61</v>
      </c>
      <c r="F2529" s="11">
        <v>460488</v>
      </c>
      <c r="G2529" s="11"/>
      <c r="H2529" s="11">
        <f t="shared" si="120"/>
        <v>1404.15</v>
      </c>
      <c r="I2529" s="11"/>
      <c r="J2529" s="11">
        <v>81745.800000000032</v>
      </c>
      <c r="K2529" s="11"/>
      <c r="M2529" s="11">
        <v>328</v>
      </c>
      <c r="N2529" s="64"/>
      <c r="P2529" s="189">
        <f t="shared" si="114"/>
        <v>249.22500000000011</v>
      </c>
      <c r="Q2529" s="11"/>
      <c r="R2529" s="11"/>
      <c r="S2529" s="11"/>
      <c r="T2529" s="166">
        <f t="shared" si="115"/>
        <v>1403.9268292682927</v>
      </c>
      <c r="U2529" s="11"/>
      <c r="V2529" s="11"/>
      <c r="W2529" s="11"/>
      <c r="Y2529">
        <v>81745.800000000032</v>
      </c>
      <c r="Z2529" s="11"/>
      <c r="AB2529" s="194">
        <f t="shared" si="121"/>
        <v>66007.009999999995</v>
      </c>
      <c r="AC2529" s="10">
        <v>75884.98</v>
      </c>
      <c r="AD2529" s="11"/>
      <c r="AE2529" s="4"/>
      <c r="AF2529" s="4"/>
    </row>
    <row r="2530" spans="1:32" ht="15" x14ac:dyDescent="0.25">
      <c r="A2530" s="51"/>
      <c r="B2530" s="172"/>
      <c r="C2530" s="11" t="s">
        <v>262</v>
      </c>
      <c r="D2530" s="11"/>
      <c r="E2530" s="11" t="s">
        <v>117</v>
      </c>
      <c r="F2530" s="11">
        <v>15000</v>
      </c>
      <c r="G2530" s="11"/>
      <c r="H2530" s="11">
        <f t="shared" si="120"/>
        <v>45.74</v>
      </c>
      <c r="I2530" s="11"/>
      <c r="J2530" s="11">
        <v>2968.07</v>
      </c>
      <c r="K2530" s="11"/>
      <c r="M2530" s="11">
        <v>1</v>
      </c>
      <c r="N2530" s="64"/>
      <c r="P2530" s="189">
        <f t="shared" si="114"/>
        <v>2968.07</v>
      </c>
      <c r="Q2530" s="11"/>
      <c r="R2530" s="11"/>
      <c r="S2530" s="11"/>
      <c r="T2530" s="166">
        <f t="shared" si="115"/>
        <v>15000</v>
      </c>
      <c r="U2530" s="11"/>
      <c r="V2530" s="11"/>
      <c r="W2530" s="11"/>
      <c r="Y2530">
        <v>2968.07</v>
      </c>
      <c r="Z2530" s="11"/>
      <c r="AB2530" s="194">
        <f t="shared" si="121"/>
        <v>2396.62</v>
      </c>
      <c r="AC2530" s="10">
        <v>2755.27</v>
      </c>
      <c r="AD2530" s="11"/>
      <c r="AE2530" s="4"/>
      <c r="AF2530" s="4"/>
    </row>
    <row r="2531" spans="1:32" ht="15" x14ac:dyDescent="0.25">
      <c r="A2531" s="51"/>
      <c r="B2531" s="172"/>
      <c r="C2531" s="11" t="s">
        <v>262</v>
      </c>
      <c r="D2531" s="11"/>
      <c r="E2531" s="11" t="s">
        <v>124</v>
      </c>
      <c r="F2531" s="11"/>
      <c r="G2531" s="11"/>
      <c r="H2531" s="11">
        <f t="shared" si="120"/>
        <v>0</v>
      </c>
      <c r="I2531" s="11"/>
      <c r="J2531" s="11">
        <v>168.09999999999997</v>
      </c>
      <c r="K2531" s="11"/>
      <c r="M2531" s="11">
        <v>7</v>
      </c>
      <c r="N2531" s="64"/>
      <c r="P2531" s="189">
        <f t="shared" si="114"/>
        <v>24.014285714285709</v>
      </c>
      <c r="Q2531" s="11"/>
      <c r="R2531" s="11"/>
      <c r="S2531" s="11"/>
      <c r="T2531" s="166">
        <f t="shared" si="115"/>
        <v>0</v>
      </c>
      <c r="U2531" s="11"/>
      <c r="V2531" s="11"/>
      <c r="W2531" s="11"/>
      <c r="Y2531">
        <v>168.09999999999997</v>
      </c>
      <c r="Z2531" s="11"/>
      <c r="AB2531" s="194">
        <f t="shared" si="121"/>
        <v>135.74</v>
      </c>
      <c r="AC2531" s="10">
        <v>156.05000000000001</v>
      </c>
      <c r="AD2531" s="11"/>
      <c r="AE2531" s="4"/>
      <c r="AF2531" s="4"/>
    </row>
    <row r="2532" spans="1:32" ht="15" x14ac:dyDescent="0.25">
      <c r="A2532" s="51"/>
      <c r="B2532" s="172"/>
      <c r="C2532" s="11" t="s">
        <v>262</v>
      </c>
      <c r="D2532" s="11"/>
      <c r="E2532" s="11" t="s">
        <v>263</v>
      </c>
      <c r="F2532" s="11">
        <v>117654</v>
      </c>
      <c r="G2532" s="11"/>
      <c r="H2532" s="11">
        <f t="shared" si="120"/>
        <v>358.76</v>
      </c>
      <c r="I2532" s="11"/>
      <c r="J2532" s="11">
        <v>19299.239999999987</v>
      </c>
      <c r="K2532" s="11"/>
      <c r="M2532" s="11">
        <v>127</v>
      </c>
      <c r="N2532" s="64"/>
      <c r="P2532" s="189">
        <f t="shared" si="114"/>
        <v>151.96251968503927</v>
      </c>
      <c r="Q2532" s="11"/>
      <c r="R2532" s="11"/>
      <c r="S2532" s="11"/>
      <c r="T2532" s="166">
        <f t="shared" si="115"/>
        <v>926.40944881889766</v>
      </c>
      <c r="U2532" s="11"/>
      <c r="V2532" s="11"/>
      <c r="W2532" s="11"/>
      <c r="Y2532">
        <v>19299.239999999987</v>
      </c>
      <c r="Z2532" s="11"/>
      <c r="AB2532" s="194">
        <f t="shared" si="121"/>
        <v>15583.49</v>
      </c>
      <c r="AC2532" s="10">
        <v>17915.57</v>
      </c>
      <c r="AD2532" s="11"/>
      <c r="AE2532" s="4"/>
      <c r="AF2532" s="4"/>
    </row>
    <row r="2533" spans="1:32" ht="15" x14ac:dyDescent="0.25">
      <c r="A2533" s="51"/>
      <c r="B2533" s="172"/>
      <c r="C2533" s="11" t="s">
        <v>597</v>
      </c>
      <c r="D2533" s="11"/>
      <c r="E2533" s="11" t="s">
        <v>183</v>
      </c>
      <c r="F2533" s="11">
        <v>13</v>
      </c>
      <c r="G2533" s="11"/>
      <c r="H2533" s="11">
        <f t="shared" si="120"/>
        <v>0.04</v>
      </c>
      <c r="I2533" s="11"/>
      <c r="J2533" s="11">
        <v>13.38</v>
      </c>
      <c r="K2533" s="11"/>
      <c r="M2533" s="11">
        <v>1</v>
      </c>
      <c r="N2533" s="64"/>
      <c r="P2533" s="189">
        <f t="shared" si="114"/>
        <v>13.38</v>
      </c>
      <c r="Q2533" s="11"/>
      <c r="R2533" s="11"/>
      <c r="S2533" s="11"/>
      <c r="T2533" s="166">
        <f t="shared" si="115"/>
        <v>13</v>
      </c>
      <c r="U2533" s="11"/>
      <c r="V2533" s="11"/>
      <c r="W2533" s="11"/>
      <c r="Y2533">
        <v>13.38</v>
      </c>
      <c r="Z2533" s="11"/>
      <c r="AB2533" s="194">
        <f t="shared" si="121"/>
        <v>10.8</v>
      </c>
      <c r="AC2533" s="10">
        <v>12.42</v>
      </c>
      <c r="AD2533" s="11"/>
      <c r="AE2533" s="4"/>
      <c r="AF2533" s="4"/>
    </row>
    <row r="2534" spans="1:32" ht="15" x14ac:dyDescent="0.25">
      <c r="A2534" s="51"/>
      <c r="B2534" s="172"/>
      <c r="C2534" s="11" t="s">
        <v>264</v>
      </c>
      <c r="D2534" s="11"/>
      <c r="E2534" s="11" t="s">
        <v>444</v>
      </c>
      <c r="F2534" s="11">
        <v>882</v>
      </c>
      <c r="G2534" s="11"/>
      <c r="H2534" s="11">
        <f t="shared" si="120"/>
        <v>2.69</v>
      </c>
      <c r="I2534" s="11"/>
      <c r="J2534" s="11">
        <v>163.85</v>
      </c>
      <c r="K2534" s="11"/>
      <c r="M2534" s="11">
        <v>1</v>
      </c>
      <c r="N2534" s="64"/>
      <c r="P2534" s="189">
        <f t="shared" si="114"/>
        <v>163.85</v>
      </c>
      <c r="Q2534" s="11"/>
      <c r="R2534" s="11"/>
      <c r="S2534" s="11"/>
      <c r="T2534" s="166">
        <f t="shared" si="115"/>
        <v>882</v>
      </c>
      <c r="U2534" s="11"/>
      <c r="V2534" s="11"/>
      <c r="W2534" s="11"/>
      <c r="Y2534">
        <v>163.85</v>
      </c>
      <c r="Z2534" s="11"/>
      <c r="AB2534" s="194">
        <f t="shared" si="121"/>
        <v>132.30000000000001</v>
      </c>
      <c r="AC2534" s="10">
        <v>152.1</v>
      </c>
      <c r="AD2534" s="11"/>
      <c r="AE2534" s="4"/>
      <c r="AF2534" s="4"/>
    </row>
    <row r="2535" spans="1:32" ht="15" x14ac:dyDescent="0.25">
      <c r="A2535" s="51"/>
      <c r="B2535" s="172"/>
      <c r="C2535" s="11" t="s">
        <v>264</v>
      </c>
      <c r="D2535" s="11"/>
      <c r="E2535" s="11" t="s">
        <v>265</v>
      </c>
      <c r="F2535" s="11">
        <v>12093</v>
      </c>
      <c r="G2535" s="11"/>
      <c r="H2535" s="11">
        <f t="shared" si="120"/>
        <v>36.869999999999997</v>
      </c>
      <c r="I2535" s="11"/>
      <c r="J2535" s="11">
        <v>2321.5100000000002</v>
      </c>
      <c r="K2535" s="11"/>
      <c r="M2535" s="11">
        <v>23</v>
      </c>
      <c r="N2535" s="64"/>
      <c r="P2535" s="189">
        <f t="shared" si="114"/>
        <v>100.93521739130436</v>
      </c>
      <c r="Q2535" s="11"/>
      <c r="R2535" s="11"/>
      <c r="S2535" s="11"/>
      <c r="T2535" s="166">
        <f t="shared" si="115"/>
        <v>525.78260869565213</v>
      </c>
      <c r="U2535" s="11"/>
      <c r="V2535" s="11"/>
      <c r="W2535" s="11"/>
      <c r="Y2535">
        <v>2321.5100000000002</v>
      </c>
      <c r="Z2535" s="11"/>
      <c r="AB2535" s="194">
        <f t="shared" si="121"/>
        <v>1874.54</v>
      </c>
      <c r="AC2535" s="10">
        <v>2155.0700000000002</v>
      </c>
      <c r="AD2535" s="11"/>
      <c r="AE2535" s="4"/>
      <c r="AF2535" s="4"/>
    </row>
    <row r="2536" spans="1:32" ht="15" x14ac:dyDescent="0.25">
      <c r="A2536" s="51"/>
      <c r="B2536" s="172"/>
      <c r="C2536" s="11" t="s">
        <v>266</v>
      </c>
      <c r="D2536" s="11"/>
      <c r="E2536" s="11" t="s">
        <v>171</v>
      </c>
      <c r="F2536" s="11">
        <v>30800</v>
      </c>
      <c r="G2536" s="11"/>
      <c r="H2536" s="11">
        <f t="shared" si="120"/>
        <v>93.92</v>
      </c>
      <c r="I2536" s="11"/>
      <c r="J2536" s="11">
        <v>4398.03</v>
      </c>
      <c r="K2536" s="11"/>
      <c r="M2536" s="11">
        <v>1</v>
      </c>
      <c r="N2536" s="64"/>
      <c r="P2536" s="189">
        <f t="shared" si="114"/>
        <v>4398.03</v>
      </c>
      <c r="Q2536" s="11"/>
      <c r="R2536" s="11"/>
      <c r="S2536" s="11"/>
      <c r="T2536" s="166">
        <f t="shared" si="115"/>
        <v>30800</v>
      </c>
      <c r="U2536" s="11"/>
      <c r="V2536" s="11"/>
      <c r="W2536" s="11"/>
      <c r="Y2536">
        <v>4398.03</v>
      </c>
      <c r="Z2536" s="11"/>
      <c r="AB2536" s="194">
        <f t="shared" si="121"/>
        <v>3551.26</v>
      </c>
      <c r="AC2536" s="10">
        <v>4082.71</v>
      </c>
      <c r="AD2536" s="11"/>
      <c r="AE2536" s="4"/>
      <c r="AF2536" s="4"/>
    </row>
    <row r="2537" spans="1:32" ht="15" x14ac:dyDescent="0.25">
      <c r="A2537" s="51"/>
      <c r="B2537" s="172"/>
      <c r="C2537" s="11" t="s">
        <v>266</v>
      </c>
      <c r="D2537" s="11"/>
      <c r="E2537" s="11" t="s">
        <v>142</v>
      </c>
      <c r="F2537" s="11">
        <v>647212</v>
      </c>
      <c r="G2537" s="11"/>
      <c r="H2537" s="11">
        <f t="shared" si="120"/>
        <v>1973.52</v>
      </c>
      <c r="I2537" s="11"/>
      <c r="J2537" s="11">
        <v>36744.630000000005</v>
      </c>
      <c r="K2537" s="11"/>
      <c r="M2537" s="11">
        <v>54</v>
      </c>
      <c r="N2537" s="64"/>
      <c r="P2537" s="189">
        <f t="shared" si="114"/>
        <v>680.45611111111123</v>
      </c>
      <c r="Q2537" s="11"/>
      <c r="R2537" s="11"/>
      <c r="S2537" s="11"/>
      <c r="T2537" s="166">
        <f t="shared" si="115"/>
        <v>11985.407407407407</v>
      </c>
      <c r="U2537" s="11"/>
      <c r="V2537" s="11"/>
      <c r="W2537" s="11"/>
      <c r="Y2537">
        <v>36744.630000000005</v>
      </c>
      <c r="Z2537" s="11"/>
      <c r="AB2537" s="194">
        <f t="shared" si="121"/>
        <v>29670.06</v>
      </c>
      <c r="AC2537" s="10">
        <v>34110.199999999997</v>
      </c>
      <c r="AD2537" s="11"/>
      <c r="AE2537" s="4"/>
      <c r="AF2537" s="4"/>
    </row>
    <row r="2538" spans="1:32" ht="15" x14ac:dyDescent="0.25">
      <c r="A2538" s="51"/>
      <c r="B2538" s="172"/>
      <c r="C2538" s="11" t="s">
        <v>266</v>
      </c>
      <c r="D2538" s="11"/>
      <c r="E2538" s="11" t="s">
        <v>267</v>
      </c>
      <c r="F2538" s="11">
        <v>1110</v>
      </c>
      <c r="G2538" s="11"/>
      <c r="H2538" s="11">
        <f t="shared" si="120"/>
        <v>3.38</v>
      </c>
      <c r="I2538" s="11"/>
      <c r="J2538" s="11">
        <v>175.08</v>
      </c>
      <c r="K2538" s="11"/>
      <c r="M2538" s="11">
        <v>4</v>
      </c>
      <c r="N2538" s="64"/>
      <c r="P2538" s="189">
        <f t="shared" si="114"/>
        <v>43.77</v>
      </c>
      <c r="Q2538" s="11"/>
      <c r="R2538" s="11"/>
      <c r="S2538" s="11"/>
      <c r="T2538" s="166">
        <f t="shared" si="115"/>
        <v>277.5</v>
      </c>
      <c r="U2538" s="11"/>
      <c r="V2538" s="11"/>
      <c r="W2538" s="11"/>
      <c r="Y2538">
        <v>175.08</v>
      </c>
      <c r="Z2538" s="11"/>
      <c r="AB2538" s="194">
        <f t="shared" si="121"/>
        <v>141.37</v>
      </c>
      <c r="AC2538" s="10">
        <v>162.53</v>
      </c>
      <c r="AD2538" s="11"/>
      <c r="AE2538" s="4"/>
      <c r="AF2538" s="4"/>
    </row>
    <row r="2539" spans="1:32" ht="15" x14ac:dyDescent="0.25">
      <c r="A2539" s="51"/>
      <c r="B2539" s="172"/>
      <c r="C2539" s="11" t="s">
        <v>269</v>
      </c>
      <c r="D2539" s="11"/>
      <c r="E2539" s="11" t="s">
        <v>267</v>
      </c>
      <c r="F2539" s="11">
        <v>288537</v>
      </c>
      <c r="G2539" s="11"/>
      <c r="H2539" s="11">
        <f t="shared" si="120"/>
        <v>879.83</v>
      </c>
      <c r="I2539" s="11"/>
      <c r="J2539" s="11">
        <v>47661.999999999993</v>
      </c>
      <c r="K2539" s="11"/>
      <c r="M2539" s="11">
        <v>93</v>
      </c>
      <c r="N2539" s="64"/>
      <c r="P2539" s="189">
        <f t="shared" si="114"/>
        <v>512.49462365591387</v>
      </c>
      <c r="Q2539" s="11"/>
      <c r="R2539" s="11"/>
      <c r="S2539" s="11"/>
      <c r="T2539" s="166">
        <f t="shared" si="115"/>
        <v>3102.5483870967741</v>
      </c>
      <c r="U2539" s="11"/>
      <c r="V2539" s="11"/>
      <c r="W2539" s="11"/>
      <c r="Y2539">
        <v>47661.999999999993</v>
      </c>
      <c r="Z2539" s="11"/>
      <c r="AB2539" s="194">
        <f t="shared" si="121"/>
        <v>38485.480000000003</v>
      </c>
      <c r="AC2539" s="10">
        <v>44244.84</v>
      </c>
      <c r="AD2539" s="11"/>
      <c r="AE2539" s="4"/>
      <c r="AF2539" s="4"/>
    </row>
    <row r="2540" spans="1:32" ht="15" x14ac:dyDescent="0.25">
      <c r="A2540" s="51"/>
      <c r="B2540" s="172"/>
      <c r="C2540" s="11" t="s">
        <v>270</v>
      </c>
      <c r="D2540" s="11"/>
      <c r="E2540" s="11" t="s">
        <v>105</v>
      </c>
      <c r="F2540" s="11">
        <v>104953</v>
      </c>
      <c r="G2540" s="11"/>
      <c r="H2540" s="11">
        <f t="shared" si="120"/>
        <v>320.02999999999997</v>
      </c>
      <c r="I2540" s="11"/>
      <c r="J2540" s="11">
        <v>16377.89</v>
      </c>
      <c r="K2540" s="11"/>
      <c r="M2540" s="11">
        <v>28</v>
      </c>
      <c r="N2540" s="64"/>
      <c r="P2540" s="189">
        <f t="shared" si="114"/>
        <v>584.92464285714289</v>
      </c>
      <c r="Q2540" s="11"/>
      <c r="R2540" s="11"/>
      <c r="S2540" s="11"/>
      <c r="T2540" s="166">
        <f t="shared" si="115"/>
        <v>3748.3214285714284</v>
      </c>
      <c r="U2540" s="11"/>
      <c r="V2540" s="11"/>
      <c r="W2540" s="11"/>
      <c r="Y2540">
        <v>16377.89</v>
      </c>
      <c r="Z2540" s="11"/>
      <c r="AB2540" s="194">
        <f t="shared" si="121"/>
        <v>13224.6</v>
      </c>
      <c r="AC2540" s="10">
        <v>15203.67</v>
      </c>
      <c r="AD2540" s="11"/>
      <c r="AE2540" s="4"/>
      <c r="AF2540" s="4"/>
    </row>
    <row r="2541" spans="1:32" ht="15" x14ac:dyDescent="0.25">
      <c r="A2541" s="51"/>
      <c r="B2541" s="172"/>
      <c r="C2541" s="11" t="s">
        <v>271</v>
      </c>
      <c r="D2541" s="11"/>
      <c r="E2541" s="11" t="s">
        <v>98</v>
      </c>
      <c r="F2541" s="11">
        <v>106994</v>
      </c>
      <c r="G2541" s="11"/>
      <c r="H2541" s="11">
        <f t="shared" si="120"/>
        <v>326.25</v>
      </c>
      <c r="I2541" s="11"/>
      <c r="J2541" s="11">
        <v>18088.839999999997</v>
      </c>
      <c r="K2541" s="11"/>
      <c r="M2541" s="11">
        <v>22</v>
      </c>
      <c r="N2541" s="64"/>
      <c r="P2541" s="189">
        <f t="shared" si="114"/>
        <v>822.2199999999998</v>
      </c>
      <c r="Q2541" s="11"/>
      <c r="R2541" s="11"/>
      <c r="S2541" s="11"/>
      <c r="T2541" s="166">
        <f t="shared" si="115"/>
        <v>4863.363636363636</v>
      </c>
      <c r="U2541" s="11"/>
      <c r="V2541" s="11"/>
      <c r="W2541" s="11"/>
      <c r="Y2541">
        <v>18088.839999999997</v>
      </c>
      <c r="Z2541" s="11"/>
      <c r="AB2541" s="194">
        <f t="shared" si="121"/>
        <v>14606.14</v>
      </c>
      <c r="AC2541" s="10">
        <v>16791.95</v>
      </c>
      <c r="AD2541" s="11"/>
      <c r="AE2541" s="4"/>
      <c r="AF2541" s="4"/>
    </row>
    <row r="2542" spans="1:32" ht="15" x14ac:dyDescent="0.25">
      <c r="A2542" s="51"/>
      <c r="B2542" s="172"/>
      <c r="C2542" s="11" t="s">
        <v>271</v>
      </c>
      <c r="D2542" s="11"/>
      <c r="E2542" s="11" t="s">
        <v>75</v>
      </c>
      <c r="F2542" s="11">
        <v>268486</v>
      </c>
      <c r="G2542" s="11"/>
      <c r="H2542" s="11">
        <f t="shared" si="120"/>
        <v>818.68</v>
      </c>
      <c r="I2542" s="11"/>
      <c r="J2542" s="11">
        <v>27718.970000000016</v>
      </c>
      <c r="K2542" s="11"/>
      <c r="M2542" s="11">
        <v>31</v>
      </c>
      <c r="N2542" s="64"/>
      <c r="P2542" s="189">
        <f t="shared" si="114"/>
        <v>894.1603225806457</v>
      </c>
      <c r="Q2542" s="11"/>
      <c r="R2542" s="11"/>
      <c r="S2542" s="11"/>
      <c r="T2542" s="166">
        <f t="shared" si="115"/>
        <v>8660.8387096774186</v>
      </c>
      <c r="U2542" s="11"/>
      <c r="V2542" s="11"/>
      <c r="W2542" s="11"/>
      <c r="Y2542">
        <v>27718.970000000016</v>
      </c>
      <c r="Z2542" s="11"/>
      <c r="AB2542" s="194">
        <f t="shared" si="121"/>
        <v>22382.14</v>
      </c>
      <c r="AC2542" s="10">
        <v>25731.64</v>
      </c>
      <c r="AD2542" s="11"/>
      <c r="AE2542" s="4"/>
      <c r="AF2542" s="4"/>
    </row>
    <row r="2543" spans="1:32" ht="15" x14ac:dyDescent="0.25">
      <c r="A2543" s="51"/>
      <c r="B2543" s="172"/>
      <c r="C2543" s="11" t="s">
        <v>272</v>
      </c>
      <c r="D2543" s="11"/>
      <c r="E2543" s="11" t="s">
        <v>101</v>
      </c>
      <c r="F2543" s="11">
        <v>12503</v>
      </c>
      <c r="G2543" s="11"/>
      <c r="H2543" s="11">
        <f t="shared" si="120"/>
        <v>38.119999999999997</v>
      </c>
      <c r="I2543" s="11"/>
      <c r="J2543" s="11">
        <v>2328.5100000000002</v>
      </c>
      <c r="K2543" s="11"/>
      <c r="M2543" s="11">
        <v>4</v>
      </c>
      <c r="N2543" s="64"/>
      <c r="P2543" s="189">
        <f t="shared" si="114"/>
        <v>582.12750000000005</v>
      </c>
      <c r="Q2543" s="11"/>
      <c r="R2543" s="11"/>
      <c r="S2543" s="11"/>
      <c r="T2543" s="166">
        <f t="shared" si="115"/>
        <v>3125.75</v>
      </c>
      <c r="U2543" s="11"/>
      <c r="V2543" s="11"/>
      <c r="W2543" s="11"/>
      <c r="Y2543">
        <v>2328.5100000000002</v>
      </c>
      <c r="Z2543" s="11"/>
      <c r="AB2543" s="194">
        <f t="shared" si="121"/>
        <v>1880.19</v>
      </c>
      <c r="AC2543" s="10">
        <v>2161.5700000000002</v>
      </c>
      <c r="AD2543" s="11"/>
      <c r="AE2543" s="4"/>
      <c r="AF2543" s="4"/>
    </row>
    <row r="2544" spans="1:32" ht="15" x14ac:dyDescent="0.25">
      <c r="A2544" s="51"/>
      <c r="B2544" s="172"/>
      <c r="C2544" s="11" t="s">
        <v>275</v>
      </c>
      <c r="D2544" s="11"/>
      <c r="E2544" s="11" t="s">
        <v>91</v>
      </c>
      <c r="F2544" s="11">
        <v>36232</v>
      </c>
      <c r="G2544" s="11"/>
      <c r="H2544" s="11">
        <f t="shared" si="120"/>
        <v>110.48</v>
      </c>
      <c r="I2544" s="11"/>
      <c r="J2544" s="11">
        <v>4316.34</v>
      </c>
      <c r="K2544" s="11"/>
      <c r="M2544" s="11">
        <v>21</v>
      </c>
      <c r="N2544" s="64"/>
      <c r="P2544" s="189">
        <f t="shared" si="114"/>
        <v>205.54000000000002</v>
      </c>
      <c r="Q2544" s="11"/>
      <c r="R2544" s="11"/>
      <c r="S2544" s="11"/>
      <c r="T2544" s="166">
        <f t="shared" si="115"/>
        <v>1725.3333333333333</v>
      </c>
      <c r="U2544" s="11"/>
      <c r="V2544" s="11"/>
      <c r="W2544" s="11"/>
      <c r="Y2544">
        <v>4316.34</v>
      </c>
      <c r="Z2544" s="11"/>
      <c r="AB2544" s="194">
        <f t="shared" si="121"/>
        <v>3485.3</v>
      </c>
      <c r="AC2544" s="10">
        <v>4006.88</v>
      </c>
      <c r="AD2544" s="11"/>
      <c r="AE2544" s="4"/>
      <c r="AF2544" s="4"/>
    </row>
    <row r="2545" spans="1:32" ht="15" x14ac:dyDescent="0.25">
      <c r="A2545" s="51"/>
      <c r="B2545" s="172"/>
      <c r="C2545" s="11" t="s">
        <v>275</v>
      </c>
      <c r="D2545" s="11"/>
      <c r="E2545" s="11" t="s">
        <v>223</v>
      </c>
      <c r="F2545" s="11">
        <v>4320</v>
      </c>
      <c r="G2545" s="11"/>
      <c r="H2545" s="11">
        <f t="shared" si="120"/>
        <v>13.17</v>
      </c>
      <c r="I2545" s="11"/>
      <c r="J2545" s="11">
        <v>664.52</v>
      </c>
      <c r="K2545" s="11"/>
      <c r="M2545" s="11">
        <v>1</v>
      </c>
      <c r="N2545" s="64"/>
      <c r="P2545" s="189">
        <f t="shared" si="114"/>
        <v>664.52</v>
      </c>
      <c r="Q2545" s="11"/>
      <c r="R2545" s="11"/>
      <c r="S2545" s="11"/>
      <c r="T2545" s="166">
        <f t="shared" si="115"/>
        <v>4320</v>
      </c>
      <c r="U2545" s="11"/>
      <c r="V2545" s="11"/>
      <c r="W2545" s="11"/>
      <c r="Y2545">
        <v>664.52</v>
      </c>
      <c r="Z2545" s="11"/>
      <c r="AB2545" s="194">
        <f t="shared" si="121"/>
        <v>536.58000000000004</v>
      </c>
      <c r="AC2545" s="10">
        <v>616.88</v>
      </c>
      <c r="AD2545" s="11"/>
      <c r="AE2545" s="4"/>
      <c r="AF2545" s="4"/>
    </row>
    <row r="2546" spans="1:32" ht="15" x14ac:dyDescent="0.25">
      <c r="A2546" s="51"/>
      <c r="B2546" s="172"/>
      <c r="C2546" s="11" t="s">
        <v>276</v>
      </c>
      <c r="D2546" s="11"/>
      <c r="E2546" s="11" t="s">
        <v>61</v>
      </c>
      <c r="F2546" s="11">
        <v>13397</v>
      </c>
      <c r="G2546" s="11"/>
      <c r="H2546" s="11">
        <f t="shared" si="120"/>
        <v>40.85</v>
      </c>
      <c r="I2546" s="11"/>
      <c r="J2546" s="11">
        <v>2669.78</v>
      </c>
      <c r="K2546" s="11"/>
      <c r="M2546" s="11">
        <v>18</v>
      </c>
      <c r="N2546" s="64"/>
      <c r="P2546" s="189">
        <f t="shared" si="114"/>
        <v>148.32111111111112</v>
      </c>
      <c r="Q2546" s="11"/>
      <c r="R2546" s="11"/>
      <c r="S2546" s="11"/>
      <c r="T2546" s="166">
        <f t="shared" si="115"/>
        <v>744.27777777777783</v>
      </c>
      <c r="U2546" s="11"/>
      <c r="V2546" s="11"/>
      <c r="W2546" s="11"/>
      <c r="Y2546">
        <v>2669.78</v>
      </c>
      <c r="Z2546" s="11"/>
      <c r="AB2546" s="194">
        <f t="shared" si="121"/>
        <v>2155.7600000000002</v>
      </c>
      <c r="AC2546" s="10">
        <v>2478.37</v>
      </c>
      <c r="AD2546" s="11"/>
      <c r="AE2546" s="4"/>
      <c r="AF2546" s="4"/>
    </row>
    <row r="2547" spans="1:32" ht="15" x14ac:dyDescent="0.25">
      <c r="A2547" s="51"/>
      <c r="B2547" s="172"/>
      <c r="C2547" s="11" t="s">
        <v>276</v>
      </c>
      <c r="D2547" s="11"/>
      <c r="E2547" s="11" t="s">
        <v>166</v>
      </c>
      <c r="F2547" s="11">
        <v>15913</v>
      </c>
      <c r="G2547" s="11"/>
      <c r="H2547" s="11">
        <f t="shared" si="120"/>
        <v>48.52</v>
      </c>
      <c r="I2547" s="11"/>
      <c r="J2547" s="11">
        <v>6353.4799999999987</v>
      </c>
      <c r="K2547" s="11"/>
      <c r="M2547" s="11">
        <v>20</v>
      </c>
      <c r="N2547" s="64"/>
      <c r="P2547" s="189">
        <f t="shared" si="114"/>
        <v>317.67399999999992</v>
      </c>
      <c r="Q2547" s="11"/>
      <c r="R2547" s="11"/>
      <c r="S2547" s="11"/>
      <c r="T2547" s="166">
        <f t="shared" si="115"/>
        <v>795.65</v>
      </c>
      <c r="U2547" s="11"/>
      <c r="V2547" s="11"/>
      <c r="W2547" s="11"/>
      <c r="Y2547">
        <v>6353.4799999999987</v>
      </c>
      <c r="Z2547" s="11"/>
      <c r="AB2547" s="194">
        <f t="shared" si="121"/>
        <v>5130.22</v>
      </c>
      <c r="AC2547" s="10">
        <v>5897.96</v>
      </c>
      <c r="AD2547" s="11"/>
      <c r="AE2547" s="4"/>
      <c r="AF2547" s="4"/>
    </row>
    <row r="2548" spans="1:32" ht="15" x14ac:dyDescent="0.25">
      <c r="A2548" s="51"/>
      <c r="B2548" s="172"/>
      <c r="C2548" s="11" t="s">
        <v>277</v>
      </c>
      <c r="D2548" s="11"/>
      <c r="E2548" s="11" t="s">
        <v>66</v>
      </c>
      <c r="F2548" s="11">
        <v>14295</v>
      </c>
      <c r="G2548" s="11"/>
      <c r="H2548" s="11">
        <f t="shared" si="120"/>
        <v>43.59</v>
      </c>
      <c r="I2548" s="11"/>
      <c r="J2548" s="11">
        <v>1585.42</v>
      </c>
      <c r="K2548" s="11"/>
      <c r="M2548" s="11">
        <v>4</v>
      </c>
      <c r="N2548" s="64"/>
      <c r="P2548" s="189">
        <f t="shared" si="114"/>
        <v>396.35500000000002</v>
      </c>
      <c r="Q2548" s="11"/>
      <c r="R2548" s="11"/>
      <c r="S2548" s="11"/>
      <c r="T2548" s="166">
        <f t="shared" si="115"/>
        <v>3573.75</v>
      </c>
      <c r="U2548" s="11"/>
      <c r="V2548" s="11"/>
      <c r="W2548" s="11"/>
      <c r="Y2548">
        <v>1585.42</v>
      </c>
      <c r="Z2548" s="11"/>
      <c r="AB2548" s="194">
        <f t="shared" si="121"/>
        <v>1280.17</v>
      </c>
      <c r="AC2548" s="10">
        <v>1471.75</v>
      </c>
      <c r="AD2548" s="11"/>
      <c r="AE2548" s="4"/>
      <c r="AF2548" s="4"/>
    </row>
    <row r="2549" spans="1:32" ht="15" x14ac:dyDescent="0.25">
      <c r="A2549" s="51"/>
      <c r="B2549" s="172"/>
      <c r="C2549" s="11" t="s">
        <v>278</v>
      </c>
      <c r="D2549" s="11"/>
      <c r="E2549" s="11" t="s">
        <v>77</v>
      </c>
      <c r="F2549" s="11">
        <v>567036</v>
      </c>
      <c r="G2549" s="11"/>
      <c r="H2549" s="11">
        <f t="shared" si="120"/>
        <v>1729.04</v>
      </c>
      <c r="I2549" s="11"/>
      <c r="J2549" s="11">
        <v>73674.260000000068</v>
      </c>
      <c r="K2549" s="11"/>
      <c r="M2549" s="11">
        <v>133</v>
      </c>
      <c r="N2549" s="64"/>
      <c r="P2549" s="189">
        <f t="shared" si="114"/>
        <v>553.94180451127875</v>
      </c>
      <c r="Q2549" s="11"/>
      <c r="R2549" s="11"/>
      <c r="S2549" s="11"/>
      <c r="T2549" s="166">
        <f t="shared" si="115"/>
        <v>4263.4285714285716</v>
      </c>
      <c r="U2549" s="11"/>
      <c r="V2549" s="11"/>
      <c r="W2549" s="11"/>
      <c r="Y2549">
        <v>73674.260000000068</v>
      </c>
      <c r="Z2549" s="11"/>
      <c r="AB2549" s="194">
        <f t="shared" si="121"/>
        <v>59489.51</v>
      </c>
      <c r="AC2549" s="10">
        <v>68392.13</v>
      </c>
      <c r="AD2549" s="11"/>
      <c r="AE2549" s="4"/>
      <c r="AF2549" s="4"/>
    </row>
    <row r="2550" spans="1:32" ht="15" x14ac:dyDescent="0.25">
      <c r="A2550" s="51"/>
      <c r="B2550" s="172"/>
      <c r="C2550" s="11" t="s">
        <v>279</v>
      </c>
      <c r="D2550" s="11"/>
      <c r="E2550" s="11" t="s">
        <v>150</v>
      </c>
      <c r="F2550" s="11">
        <v>414</v>
      </c>
      <c r="G2550" s="11"/>
      <c r="H2550" s="11">
        <f t="shared" si="120"/>
        <v>1.26</v>
      </c>
      <c r="I2550" s="11"/>
      <c r="J2550" s="11">
        <v>118.89</v>
      </c>
      <c r="K2550" s="11"/>
      <c r="M2550" s="11">
        <v>3</v>
      </c>
      <c r="N2550" s="64"/>
      <c r="P2550" s="189">
        <f t="shared" si="114"/>
        <v>39.630000000000003</v>
      </c>
      <c r="Q2550" s="11"/>
      <c r="R2550" s="11"/>
      <c r="S2550" s="11"/>
      <c r="T2550" s="166">
        <f t="shared" si="115"/>
        <v>138</v>
      </c>
      <c r="U2550" s="11"/>
      <c r="V2550" s="11"/>
      <c r="W2550" s="11"/>
      <c r="Y2550">
        <v>118.89</v>
      </c>
      <c r="Z2550" s="11"/>
      <c r="AB2550" s="194">
        <f t="shared" si="121"/>
        <v>96</v>
      </c>
      <c r="AC2550" s="10">
        <v>110.37</v>
      </c>
      <c r="AD2550" s="11"/>
      <c r="AE2550" s="4"/>
      <c r="AF2550" s="4"/>
    </row>
    <row r="2551" spans="1:32" ht="15" x14ac:dyDescent="0.25">
      <c r="A2551" s="51"/>
      <c r="B2551" s="172"/>
      <c r="C2551" s="11" t="s">
        <v>280</v>
      </c>
      <c r="D2551" s="11"/>
      <c r="E2551" s="11" t="s">
        <v>281</v>
      </c>
      <c r="F2551" s="11">
        <v>53402</v>
      </c>
      <c r="G2551" s="11"/>
      <c r="H2551" s="11">
        <f t="shared" si="120"/>
        <v>162.84</v>
      </c>
      <c r="I2551" s="11"/>
      <c r="J2551" s="11">
        <v>11416.959999999995</v>
      </c>
      <c r="K2551" s="11"/>
      <c r="M2551" s="11">
        <v>29</v>
      </c>
      <c r="N2551" s="64"/>
      <c r="P2551" s="189">
        <f t="shared" si="114"/>
        <v>393.68827586206879</v>
      </c>
      <c r="Q2551" s="11"/>
      <c r="R2551" s="11"/>
      <c r="S2551" s="11"/>
      <c r="T2551" s="166">
        <f t="shared" si="115"/>
        <v>1841.4482758620691</v>
      </c>
      <c r="U2551" s="11"/>
      <c r="V2551" s="11"/>
      <c r="W2551" s="11"/>
      <c r="Y2551">
        <v>11416.959999999995</v>
      </c>
      <c r="Z2551" s="11"/>
      <c r="AB2551" s="194">
        <f t="shared" si="121"/>
        <v>9218.81</v>
      </c>
      <c r="AC2551" s="10">
        <v>10598.41</v>
      </c>
      <c r="AD2551" s="11"/>
      <c r="AE2551" s="4"/>
      <c r="AF2551" s="4"/>
    </row>
    <row r="2552" spans="1:32" ht="15" x14ac:dyDescent="0.25">
      <c r="A2552" s="51"/>
      <c r="B2552" s="172"/>
      <c r="C2552" s="11" t="s">
        <v>280</v>
      </c>
      <c r="D2552" s="11"/>
      <c r="E2552" s="11" t="s">
        <v>231</v>
      </c>
      <c r="F2552" s="11">
        <v>3480</v>
      </c>
      <c r="G2552" s="11"/>
      <c r="H2552" s="11">
        <f t="shared" si="120"/>
        <v>10.61</v>
      </c>
      <c r="I2552" s="11"/>
      <c r="J2552" s="11">
        <v>550.09</v>
      </c>
      <c r="K2552" s="11"/>
      <c r="M2552" s="11">
        <v>1</v>
      </c>
      <c r="N2552" s="64"/>
      <c r="P2552" s="189">
        <f t="shared" si="114"/>
        <v>550.09</v>
      </c>
      <c r="Q2552" s="11"/>
      <c r="R2552" s="11"/>
      <c r="S2552" s="11"/>
      <c r="T2552" s="166">
        <f t="shared" si="115"/>
        <v>3480</v>
      </c>
      <c r="U2552" s="11"/>
      <c r="V2552" s="11"/>
      <c r="W2552" s="11"/>
      <c r="Y2552">
        <v>550.09</v>
      </c>
      <c r="Z2552" s="11"/>
      <c r="AB2552" s="194">
        <f t="shared" si="121"/>
        <v>444.18</v>
      </c>
      <c r="AC2552" s="10">
        <v>510.65</v>
      </c>
      <c r="AD2552" s="11"/>
      <c r="AE2552" s="4"/>
      <c r="AF2552" s="4"/>
    </row>
    <row r="2553" spans="1:32" ht="15" x14ac:dyDescent="0.25">
      <c r="A2553" s="51"/>
      <c r="B2553" s="172"/>
      <c r="C2553" s="11" t="s">
        <v>282</v>
      </c>
      <c r="D2553" s="11"/>
      <c r="E2553" s="11" t="s">
        <v>283</v>
      </c>
      <c r="F2553" s="11">
        <v>129588</v>
      </c>
      <c r="G2553" s="11"/>
      <c r="H2553" s="11">
        <f t="shared" si="120"/>
        <v>395.15</v>
      </c>
      <c r="I2553" s="11"/>
      <c r="J2553" s="11">
        <v>23550.749999999993</v>
      </c>
      <c r="K2553" s="11"/>
      <c r="M2553" s="11">
        <v>34</v>
      </c>
      <c r="N2553" s="64"/>
      <c r="P2553" s="189">
        <f t="shared" si="114"/>
        <v>692.66911764705856</v>
      </c>
      <c r="Q2553" s="11"/>
      <c r="R2553" s="11"/>
      <c r="S2553" s="11"/>
      <c r="T2553" s="166">
        <f t="shared" si="115"/>
        <v>3811.4117647058824</v>
      </c>
      <c r="U2553" s="11"/>
      <c r="V2553" s="11"/>
      <c r="W2553" s="11"/>
      <c r="Y2553">
        <v>23550.749999999993</v>
      </c>
      <c r="Z2553" s="11"/>
      <c r="AB2553" s="194">
        <f t="shared" si="121"/>
        <v>19016.45</v>
      </c>
      <c r="AC2553" s="10">
        <v>21862.26</v>
      </c>
      <c r="AD2553" s="11"/>
      <c r="AE2553" s="4"/>
      <c r="AF2553" s="4"/>
    </row>
    <row r="2554" spans="1:32" ht="15" x14ac:dyDescent="0.25">
      <c r="A2554" s="51"/>
      <c r="B2554" s="172"/>
      <c r="C2554" s="11" t="s">
        <v>282</v>
      </c>
      <c r="D2554" s="11"/>
      <c r="E2554" s="11" t="s">
        <v>197</v>
      </c>
      <c r="F2554" s="11">
        <v>9707</v>
      </c>
      <c r="G2554" s="11"/>
      <c r="H2554" s="11">
        <f t="shared" ref="H2554:H2617" si="122">ROUND($H$2913*F2554/$F$2913,2)</f>
        <v>29.6</v>
      </c>
      <c r="I2554" s="11"/>
      <c r="J2554" s="11">
        <v>927.45999999999992</v>
      </c>
      <c r="K2554" s="11"/>
      <c r="M2554" s="11">
        <v>6</v>
      </c>
      <c r="N2554" s="64"/>
      <c r="P2554" s="189">
        <f t="shared" si="114"/>
        <v>154.57666666666665</v>
      </c>
      <c r="Q2554" s="11"/>
      <c r="R2554" s="11"/>
      <c r="S2554" s="11"/>
      <c r="T2554" s="166">
        <f t="shared" si="115"/>
        <v>1617.8333333333333</v>
      </c>
      <c r="U2554" s="11"/>
      <c r="V2554" s="11"/>
      <c r="W2554" s="11"/>
      <c r="Y2554">
        <v>927.45999999999992</v>
      </c>
      <c r="Z2554" s="11"/>
      <c r="AB2554" s="194">
        <f t="shared" ref="AB2554:AB2617" si="123">ROUND($AB$2913*Y2554/$Y$2913,2)</f>
        <v>748.89</v>
      </c>
      <c r="AC2554" s="10">
        <v>860.97</v>
      </c>
      <c r="AD2554" s="11"/>
      <c r="AE2554" s="4"/>
      <c r="AF2554" s="4"/>
    </row>
    <row r="2555" spans="1:32" ht="15" x14ac:dyDescent="0.25">
      <c r="A2555" s="51"/>
      <c r="B2555" s="172"/>
      <c r="C2555" s="11" t="s">
        <v>282</v>
      </c>
      <c r="D2555" s="11"/>
      <c r="E2555" s="11" t="s">
        <v>284</v>
      </c>
      <c r="F2555" s="11">
        <v>14404</v>
      </c>
      <c r="G2555" s="11"/>
      <c r="H2555" s="11">
        <f t="shared" si="122"/>
        <v>43.92</v>
      </c>
      <c r="I2555" s="11"/>
      <c r="J2555" s="11">
        <v>2752.21</v>
      </c>
      <c r="K2555" s="11"/>
      <c r="M2555" s="11">
        <v>2</v>
      </c>
      <c r="N2555" s="64"/>
      <c r="P2555" s="189">
        <f t="shared" si="114"/>
        <v>1376.105</v>
      </c>
      <c r="Q2555" s="11"/>
      <c r="R2555" s="11"/>
      <c r="S2555" s="11"/>
      <c r="T2555" s="166">
        <f t="shared" si="115"/>
        <v>7202</v>
      </c>
      <c r="U2555" s="11"/>
      <c r="V2555" s="11"/>
      <c r="W2555" s="11"/>
      <c r="Y2555">
        <v>2752.21</v>
      </c>
      <c r="Z2555" s="11"/>
      <c r="AB2555" s="194">
        <f t="shared" si="123"/>
        <v>2222.3200000000002</v>
      </c>
      <c r="AC2555" s="10">
        <v>2554.89</v>
      </c>
      <c r="AD2555" s="11"/>
      <c r="AE2555" s="4"/>
      <c r="AF2555" s="4"/>
    </row>
    <row r="2556" spans="1:32" ht="15" x14ac:dyDescent="0.25">
      <c r="A2556" s="51"/>
      <c r="B2556" s="172"/>
      <c r="C2556" s="11" t="s">
        <v>285</v>
      </c>
      <c r="D2556" s="11"/>
      <c r="E2556" s="11" t="s">
        <v>171</v>
      </c>
      <c r="F2556" s="11">
        <v>1380</v>
      </c>
      <c r="G2556" s="11"/>
      <c r="H2556" s="11">
        <f t="shared" si="122"/>
        <v>4.21</v>
      </c>
      <c r="I2556" s="11"/>
      <c r="J2556" s="11">
        <v>226.31</v>
      </c>
      <c r="K2556" s="11"/>
      <c r="M2556" s="11">
        <v>1</v>
      </c>
      <c r="N2556" s="64"/>
      <c r="P2556" s="189">
        <f t="shared" si="114"/>
        <v>226.31</v>
      </c>
      <c r="Q2556" s="11"/>
      <c r="R2556" s="11"/>
      <c r="S2556" s="11"/>
      <c r="T2556" s="166">
        <f t="shared" si="115"/>
        <v>1380</v>
      </c>
      <c r="U2556" s="11"/>
      <c r="V2556" s="11"/>
      <c r="W2556" s="11"/>
      <c r="Y2556">
        <v>226.31</v>
      </c>
      <c r="Z2556" s="11"/>
      <c r="AB2556" s="194">
        <f t="shared" si="123"/>
        <v>182.74</v>
      </c>
      <c r="AC2556" s="10">
        <v>210.08</v>
      </c>
      <c r="AD2556" s="11"/>
      <c r="AE2556" s="4"/>
      <c r="AF2556" s="4"/>
    </row>
    <row r="2557" spans="1:32" ht="15" x14ac:dyDescent="0.25">
      <c r="A2557" s="51"/>
      <c r="B2557" s="172"/>
      <c r="C2557" s="11" t="s">
        <v>285</v>
      </c>
      <c r="D2557" s="11"/>
      <c r="E2557" s="11" t="s">
        <v>283</v>
      </c>
      <c r="F2557" s="11">
        <v>1266</v>
      </c>
      <c r="G2557" s="11"/>
      <c r="H2557" s="11">
        <f t="shared" si="122"/>
        <v>3.86</v>
      </c>
      <c r="I2557" s="11"/>
      <c r="J2557" s="11">
        <v>211.32999999999998</v>
      </c>
      <c r="K2557" s="11"/>
      <c r="M2557" s="11">
        <v>2</v>
      </c>
      <c r="N2557" s="64"/>
      <c r="P2557" s="189">
        <f t="shared" si="114"/>
        <v>105.66499999999999</v>
      </c>
      <c r="Q2557" s="11"/>
      <c r="R2557" s="11"/>
      <c r="S2557" s="11"/>
      <c r="T2557" s="166">
        <f t="shared" si="115"/>
        <v>633</v>
      </c>
      <c r="U2557" s="11"/>
      <c r="V2557" s="11"/>
      <c r="W2557" s="11"/>
      <c r="Y2557">
        <v>211.32999999999998</v>
      </c>
      <c r="Z2557" s="11"/>
      <c r="AB2557" s="194">
        <f t="shared" si="123"/>
        <v>170.64</v>
      </c>
      <c r="AC2557" s="10">
        <v>196.18</v>
      </c>
      <c r="AD2557" s="11"/>
      <c r="AE2557" s="4"/>
      <c r="AF2557" s="4"/>
    </row>
    <row r="2558" spans="1:32" ht="15" x14ac:dyDescent="0.25">
      <c r="A2558" s="51"/>
      <c r="B2558" s="172"/>
      <c r="C2558" s="11" t="s">
        <v>285</v>
      </c>
      <c r="D2558" s="11"/>
      <c r="E2558" s="11" t="s">
        <v>197</v>
      </c>
      <c r="F2558" s="11">
        <v>1330828</v>
      </c>
      <c r="G2558" s="11"/>
      <c r="H2558" s="11">
        <f t="shared" si="122"/>
        <v>4058.04</v>
      </c>
      <c r="I2558" s="11"/>
      <c r="J2558" s="11">
        <v>238968.66999999955</v>
      </c>
      <c r="K2558" s="11"/>
      <c r="M2558" s="11">
        <v>507</v>
      </c>
      <c r="N2558" s="64"/>
      <c r="P2558" s="189">
        <f t="shared" si="114"/>
        <v>471.33859960552178</v>
      </c>
      <c r="Q2558" s="11"/>
      <c r="R2558" s="11"/>
      <c r="S2558" s="11"/>
      <c r="T2558" s="166">
        <f t="shared" si="115"/>
        <v>2624.9072978303748</v>
      </c>
      <c r="U2558" s="11"/>
      <c r="V2558" s="11"/>
      <c r="W2558" s="11"/>
      <c r="Y2558">
        <v>238968.66999999955</v>
      </c>
      <c r="Z2558" s="11"/>
      <c r="AB2558" s="194">
        <f t="shared" si="123"/>
        <v>192959.24</v>
      </c>
      <c r="AC2558" s="10">
        <v>221835.64</v>
      </c>
      <c r="AD2558" s="11"/>
      <c r="AE2558" s="4"/>
      <c r="AF2558" s="4"/>
    </row>
    <row r="2559" spans="1:32" ht="15" x14ac:dyDescent="0.25">
      <c r="A2559" s="51"/>
      <c r="B2559" s="172"/>
      <c r="C2559" s="11" t="s">
        <v>286</v>
      </c>
      <c r="D2559" s="11"/>
      <c r="E2559" s="11" t="s">
        <v>197</v>
      </c>
      <c r="F2559" s="11">
        <v>1179</v>
      </c>
      <c r="G2559" s="11"/>
      <c r="H2559" s="11">
        <f t="shared" si="122"/>
        <v>3.6</v>
      </c>
      <c r="I2559" s="11"/>
      <c r="J2559" s="11">
        <v>203.62</v>
      </c>
      <c r="K2559" s="11"/>
      <c r="M2559" s="11">
        <v>2</v>
      </c>
      <c r="N2559" s="64"/>
      <c r="P2559" s="189">
        <f t="shared" si="114"/>
        <v>101.81</v>
      </c>
      <c r="Q2559" s="11"/>
      <c r="R2559" s="11"/>
      <c r="S2559" s="11"/>
      <c r="T2559" s="166">
        <f t="shared" si="115"/>
        <v>589.5</v>
      </c>
      <c r="U2559" s="11"/>
      <c r="V2559" s="11"/>
      <c r="W2559" s="11"/>
      <c r="Y2559">
        <v>203.62</v>
      </c>
      <c r="Z2559" s="11"/>
      <c r="AB2559" s="194">
        <f t="shared" si="123"/>
        <v>164.42</v>
      </c>
      <c r="AC2559" s="10">
        <v>189.02</v>
      </c>
      <c r="AD2559" s="11"/>
      <c r="AE2559" s="4"/>
      <c r="AF2559" s="4"/>
    </row>
    <row r="2560" spans="1:32" ht="15" x14ac:dyDescent="0.25">
      <c r="A2560" s="51"/>
      <c r="B2560" s="172"/>
      <c r="C2560" s="11" t="s">
        <v>287</v>
      </c>
      <c r="D2560" s="11"/>
      <c r="E2560" s="11" t="s">
        <v>62</v>
      </c>
      <c r="F2560" s="11">
        <v>1554139</v>
      </c>
      <c r="G2560" s="11"/>
      <c r="H2560" s="11">
        <f t="shared" si="122"/>
        <v>4738.9799999999996</v>
      </c>
      <c r="I2560" s="11"/>
      <c r="J2560" s="11">
        <v>192526.87999999989</v>
      </c>
      <c r="K2560" s="11"/>
      <c r="M2560" s="11">
        <v>365</v>
      </c>
      <c r="N2560" s="64"/>
      <c r="P2560" s="189">
        <f t="shared" si="114"/>
        <v>527.47090410958879</v>
      </c>
      <c r="Q2560" s="11"/>
      <c r="R2560" s="11"/>
      <c r="S2560" s="11"/>
      <c r="T2560" s="166">
        <f t="shared" si="115"/>
        <v>4257.915068493151</v>
      </c>
      <c r="U2560" s="11"/>
      <c r="V2560" s="11"/>
      <c r="W2560" s="11"/>
      <c r="Y2560">
        <v>192526.87999999989</v>
      </c>
      <c r="Z2560" s="11"/>
      <c r="AB2560" s="194">
        <f t="shared" si="123"/>
        <v>155459.04</v>
      </c>
      <c r="AC2560" s="10">
        <v>178723.53</v>
      </c>
      <c r="AD2560" s="11"/>
      <c r="AE2560" s="4"/>
      <c r="AF2560" s="4"/>
    </row>
    <row r="2561" spans="1:32" ht="15" x14ac:dyDescent="0.25">
      <c r="A2561" s="51"/>
      <c r="B2561" s="172"/>
      <c r="C2561" s="11" t="s">
        <v>287</v>
      </c>
      <c r="D2561" s="11"/>
      <c r="E2561" s="11" t="s">
        <v>166</v>
      </c>
      <c r="F2561" s="11">
        <v>535</v>
      </c>
      <c r="G2561" s="11"/>
      <c r="H2561" s="11">
        <f t="shared" si="122"/>
        <v>1.63</v>
      </c>
      <c r="I2561" s="11"/>
      <c r="J2561" s="11">
        <v>98.44</v>
      </c>
      <c r="K2561" s="11"/>
      <c r="M2561" s="11">
        <v>1</v>
      </c>
      <c r="N2561" s="64"/>
      <c r="P2561" s="189">
        <f t="shared" si="114"/>
        <v>98.44</v>
      </c>
      <c r="Q2561" s="11"/>
      <c r="R2561" s="11"/>
      <c r="S2561" s="11"/>
      <c r="T2561" s="166">
        <f t="shared" si="115"/>
        <v>535</v>
      </c>
      <c r="U2561" s="11"/>
      <c r="V2561" s="11"/>
      <c r="W2561" s="11"/>
      <c r="Y2561">
        <v>98.44</v>
      </c>
      <c r="Z2561" s="11"/>
      <c r="AB2561" s="194">
        <f t="shared" si="123"/>
        <v>79.489999999999995</v>
      </c>
      <c r="AC2561" s="10">
        <v>91.38</v>
      </c>
      <c r="AD2561" s="11"/>
      <c r="AE2561" s="4"/>
      <c r="AF2561" s="4"/>
    </row>
    <row r="2562" spans="1:32" ht="15" x14ac:dyDescent="0.25">
      <c r="A2562" s="51"/>
      <c r="B2562" s="172"/>
      <c r="C2562" s="11" t="s">
        <v>287</v>
      </c>
      <c r="D2562" s="11"/>
      <c r="E2562" s="11" t="s">
        <v>63</v>
      </c>
      <c r="F2562" s="11">
        <v>18016</v>
      </c>
      <c r="G2562" s="11"/>
      <c r="H2562" s="11">
        <f t="shared" si="122"/>
        <v>54.94</v>
      </c>
      <c r="I2562" s="11"/>
      <c r="J2562" s="11">
        <v>2964.96</v>
      </c>
      <c r="K2562" s="11"/>
      <c r="M2562" s="11">
        <v>6</v>
      </c>
      <c r="N2562" s="64"/>
      <c r="P2562" s="189">
        <f t="shared" si="114"/>
        <v>494.16</v>
      </c>
      <c r="Q2562" s="11"/>
      <c r="R2562" s="11"/>
      <c r="S2562" s="11"/>
      <c r="T2562" s="166">
        <f t="shared" si="115"/>
        <v>3002.6666666666665</v>
      </c>
      <c r="U2562" s="11"/>
      <c r="V2562" s="11"/>
      <c r="W2562" s="11"/>
      <c r="Y2562">
        <v>2964.96</v>
      </c>
      <c r="Z2562" s="11"/>
      <c r="AB2562" s="194">
        <f t="shared" si="123"/>
        <v>2394.11</v>
      </c>
      <c r="AC2562" s="10">
        <v>2752.39</v>
      </c>
      <c r="AD2562" s="11"/>
      <c r="AE2562" s="4"/>
      <c r="AF2562" s="4"/>
    </row>
    <row r="2563" spans="1:32" ht="15" x14ac:dyDescent="0.25">
      <c r="A2563" s="51"/>
      <c r="B2563" s="172"/>
      <c r="C2563" s="11" t="s">
        <v>290</v>
      </c>
      <c r="D2563" s="11"/>
      <c r="E2563" s="11" t="s">
        <v>291</v>
      </c>
      <c r="F2563" s="11">
        <v>1465</v>
      </c>
      <c r="G2563" s="11"/>
      <c r="H2563" s="11">
        <f t="shared" si="122"/>
        <v>4.47</v>
      </c>
      <c r="I2563" s="11"/>
      <c r="J2563" s="11">
        <v>427.58</v>
      </c>
      <c r="K2563" s="11"/>
      <c r="M2563" s="11">
        <v>9</v>
      </c>
      <c r="N2563" s="64"/>
      <c r="P2563" s="189">
        <f t="shared" si="114"/>
        <v>47.50888888888889</v>
      </c>
      <c r="Q2563" s="11"/>
      <c r="R2563" s="11"/>
      <c r="S2563" s="11"/>
      <c r="T2563" s="166">
        <f t="shared" si="115"/>
        <v>162.77777777777777</v>
      </c>
      <c r="U2563" s="11"/>
      <c r="V2563" s="11"/>
      <c r="W2563" s="11"/>
      <c r="Y2563">
        <v>427.58</v>
      </c>
      <c r="Z2563" s="11"/>
      <c r="AB2563" s="194">
        <f t="shared" si="123"/>
        <v>345.26</v>
      </c>
      <c r="AC2563" s="10">
        <v>396.92</v>
      </c>
      <c r="AD2563" s="11"/>
      <c r="AE2563" s="4"/>
      <c r="AF2563" s="4"/>
    </row>
    <row r="2564" spans="1:32" ht="15" x14ac:dyDescent="0.25">
      <c r="A2564" s="51"/>
      <c r="B2564" s="172"/>
      <c r="C2564" s="11" t="s">
        <v>292</v>
      </c>
      <c r="D2564" s="11"/>
      <c r="E2564" s="11" t="s">
        <v>206</v>
      </c>
      <c r="F2564" s="11">
        <v>249244</v>
      </c>
      <c r="G2564" s="11"/>
      <c r="H2564" s="11">
        <f t="shared" si="122"/>
        <v>760.01</v>
      </c>
      <c r="I2564" s="11"/>
      <c r="J2564" s="11">
        <v>37942.430000000008</v>
      </c>
      <c r="K2564" s="11"/>
      <c r="M2564" s="11">
        <v>146</v>
      </c>
      <c r="N2564" s="64"/>
      <c r="P2564" s="189">
        <f t="shared" si="114"/>
        <v>259.87965753424663</v>
      </c>
      <c r="Q2564" s="11"/>
      <c r="R2564" s="11"/>
      <c r="S2564" s="11"/>
      <c r="T2564" s="166">
        <f t="shared" si="115"/>
        <v>1707.1506849315069</v>
      </c>
      <c r="U2564" s="11"/>
      <c r="V2564" s="11"/>
      <c r="W2564" s="11"/>
      <c r="Y2564">
        <v>37942.430000000008</v>
      </c>
      <c r="Z2564" s="11"/>
      <c r="AB2564" s="194">
        <f t="shared" si="123"/>
        <v>30637.25</v>
      </c>
      <c r="AC2564" s="10">
        <v>35222.120000000003</v>
      </c>
      <c r="AD2564" s="11"/>
      <c r="AE2564" s="4"/>
      <c r="AF2564" s="4"/>
    </row>
    <row r="2565" spans="1:32" ht="15" x14ac:dyDescent="0.25">
      <c r="A2565" s="51"/>
      <c r="B2565" s="172"/>
      <c r="C2565" s="11" t="s">
        <v>293</v>
      </c>
      <c r="D2565" s="11"/>
      <c r="E2565" s="11" t="s">
        <v>294</v>
      </c>
      <c r="F2565" s="11">
        <v>1108684</v>
      </c>
      <c r="G2565" s="11"/>
      <c r="H2565" s="11">
        <f t="shared" si="122"/>
        <v>3380.67</v>
      </c>
      <c r="I2565" s="11"/>
      <c r="J2565" s="11">
        <v>131836.58000000002</v>
      </c>
      <c r="K2565" s="11"/>
      <c r="M2565" s="11">
        <v>247</v>
      </c>
      <c r="N2565" s="64"/>
      <c r="P2565" s="189">
        <f t="shared" si="114"/>
        <v>533.75133603238874</v>
      </c>
      <c r="Q2565" s="11"/>
      <c r="R2565" s="11"/>
      <c r="S2565" s="11"/>
      <c r="T2565" s="166">
        <f t="shared" si="115"/>
        <v>4488.5991902834012</v>
      </c>
      <c r="U2565" s="11"/>
      <c r="V2565" s="11"/>
      <c r="W2565" s="11"/>
      <c r="Y2565">
        <v>131836.58000000002</v>
      </c>
      <c r="Z2565" s="11"/>
      <c r="AB2565" s="194">
        <f t="shared" si="123"/>
        <v>106453.65</v>
      </c>
      <c r="AC2565" s="10">
        <v>122384.46</v>
      </c>
      <c r="AD2565" s="11"/>
      <c r="AE2565" s="4"/>
      <c r="AF2565" s="4"/>
    </row>
    <row r="2566" spans="1:32" ht="15" x14ac:dyDescent="0.25">
      <c r="A2566" s="51"/>
      <c r="B2566" s="172"/>
      <c r="C2566" s="11" t="s">
        <v>295</v>
      </c>
      <c r="D2566" s="11"/>
      <c r="E2566" s="11" t="s">
        <v>296</v>
      </c>
      <c r="F2566" s="11">
        <v>1938689</v>
      </c>
      <c r="G2566" s="11"/>
      <c r="H2566" s="11">
        <f t="shared" si="122"/>
        <v>5911.57</v>
      </c>
      <c r="I2566" s="11"/>
      <c r="J2566" s="11">
        <v>182421.53000000003</v>
      </c>
      <c r="K2566" s="11"/>
      <c r="M2566" s="11">
        <v>233</v>
      </c>
      <c r="N2566" s="64"/>
      <c r="P2566" s="189">
        <f t="shared" si="114"/>
        <v>782.92502145922754</v>
      </c>
      <c r="Q2566" s="11"/>
      <c r="R2566" s="11"/>
      <c r="S2566" s="11"/>
      <c r="T2566" s="166">
        <f t="shared" si="115"/>
        <v>8320.5536480686696</v>
      </c>
      <c r="U2566" s="11"/>
      <c r="V2566" s="11"/>
      <c r="W2566" s="11"/>
      <c r="Y2566">
        <v>182421.53000000003</v>
      </c>
      <c r="Z2566" s="11"/>
      <c r="AB2566" s="194">
        <f t="shared" si="123"/>
        <v>147299.31</v>
      </c>
      <c r="AC2566" s="10">
        <v>169342.69</v>
      </c>
      <c r="AD2566" s="11"/>
      <c r="AE2566" s="4"/>
      <c r="AF2566" s="4"/>
    </row>
    <row r="2567" spans="1:32" ht="15" x14ac:dyDescent="0.25">
      <c r="A2567" s="51"/>
      <c r="B2567" s="172"/>
      <c r="C2567" s="11" t="s">
        <v>297</v>
      </c>
      <c r="D2567" s="11"/>
      <c r="E2567" s="11" t="s">
        <v>90</v>
      </c>
      <c r="F2567" s="11">
        <v>9847125</v>
      </c>
      <c r="G2567" s="11"/>
      <c r="H2567" s="11">
        <f t="shared" si="122"/>
        <v>30026.47</v>
      </c>
      <c r="I2567" s="11"/>
      <c r="J2567" s="11">
        <v>857627.80000000051</v>
      </c>
      <c r="K2567" s="11"/>
      <c r="M2567" s="11">
        <v>1151</v>
      </c>
      <c r="N2567" s="64"/>
      <c r="P2567" s="189">
        <f t="shared" si="114"/>
        <v>745.11537793223329</v>
      </c>
      <c r="Q2567" s="11"/>
      <c r="R2567" s="11"/>
      <c r="S2567" s="11"/>
      <c r="T2567" s="166">
        <f t="shared" si="115"/>
        <v>8555.2780191138136</v>
      </c>
      <c r="U2567" s="11"/>
      <c r="V2567" s="11"/>
      <c r="W2567" s="11"/>
      <c r="Y2567">
        <v>857627.80000000051</v>
      </c>
      <c r="Z2567" s="11"/>
      <c r="AB2567" s="194">
        <f t="shared" si="123"/>
        <v>692505.87</v>
      </c>
      <c r="AC2567" s="10">
        <v>796139.55</v>
      </c>
      <c r="AD2567" s="11"/>
      <c r="AE2567" s="4"/>
      <c r="AF2567" s="4"/>
    </row>
    <row r="2568" spans="1:32" ht="15" x14ac:dyDescent="0.25">
      <c r="A2568" s="51"/>
      <c r="B2568" s="172"/>
      <c r="C2568" s="11" t="s">
        <v>297</v>
      </c>
      <c r="D2568" s="11"/>
      <c r="E2568" s="11" t="s">
        <v>598</v>
      </c>
      <c r="F2568" s="11">
        <v>433</v>
      </c>
      <c r="G2568" s="11"/>
      <c r="H2568" s="11">
        <f t="shared" si="122"/>
        <v>1.32</v>
      </c>
      <c r="I2568" s="11"/>
      <c r="J2568" s="11">
        <v>79.92</v>
      </c>
      <c r="K2568" s="11"/>
      <c r="M2568" s="11">
        <v>1</v>
      </c>
      <c r="N2568" s="64"/>
      <c r="P2568" s="189">
        <f t="shared" si="114"/>
        <v>79.92</v>
      </c>
      <c r="Q2568" s="11"/>
      <c r="R2568" s="11"/>
      <c r="S2568" s="11"/>
      <c r="T2568" s="166">
        <f t="shared" si="115"/>
        <v>433</v>
      </c>
      <c r="U2568" s="11"/>
      <c r="V2568" s="11"/>
      <c r="W2568" s="11"/>
      <c r="Y2568">
        <v>79.92</v>
      </c>
      <c r="Z2568" s="11"/>
      <c r="AB2568" s="194">
        <f t="shared" si="123"/>
        <v>64.53</v>
      </c>
      <c r="AC2568" s="10">
        <v>74.19</v>
      </c>
      <c r="AD2568" s="11"/>
      <c r="AE2568" s="4"/>
      <c r="AF2568" s="4"/>
    </row>
    <row r="2569" spans="1:32" ht="15" x14ac:dyDescent="0.25">
      <c r="A2569" s="51"/>
      <c r="B2569" s="172"/>
      <c r="C2569" s="11" t="s">
        <v>599</v>
      </c>
      <c r="D2569" s="11"/>
      <c r="E2569" s="11" t="s">
        <v>128</v>
      </c>
      <c r="F2569" s="11">
        <v>594</v>
      </c>
      <c r="G2569" s="11"/>
      <c r="H2569" s="11">
        <f t="shared" si="122"/>
        <v>1.81</v>
      </c>
      <c r="I2569" s="11"/>
      <c r="J2569" s="11">
        <v>110.36</v>
      </c>
      <c r="K2569" s="11"/>
      <c r="M2569" s="11">
        <v>1</v>
      </c>
      <c r="N2569" s="64"/>
      <c r="P2569" s="189">
        <f t="shared" si="114"/>
        <v>110.36</v>
      </c>
      <c r="Q2569" s="11"/>
      <c r="R2569" s="11"/>
      <c r="S2569" s="11"/>
      <c r="T2569" s="166">
        <f t="shared" si="115"/>
        <v>594</v>
      </c>
      <c r="U2569" s="11"/>
      <c r="V2569" s="11"/>
      <c r="W2569" s="11"/>
      <c r="Y2569">
        <v>110.36</v>
      </c>
      <c r="Z2569" s="11"/>
      <c r="AB2569" s="194">
        <f t="shared" si="123"/>
        <v>89.11</v>
      </c>
      <c r="AC2569" s="10">
        <v>102.45</v>
      </c>
      <c r="AD2569" s="11"/>
      <c r="AE2569" s="4"/>
      <c r="AF2569" s="4"/>
    </row>
    <row r="2570" spans="1:32" ht="15" x14ac:dyDescent="0.25">
      <c r="A2570" s="51"/>
      <c r="B2570" s="172"/>
      <c r="C2570" s="11" t="s">
        <v>599</v>
      </c>
      <c r="D2570" s="11"/>
      <c r="E2570" s="11" t="s">
        <v>199</v>
      </c>
      <c r="F2570" s="11">
        <v>17200</v>
      </c>
      <c r="G2570" s="11"/>
      <c r="H2570" s="11">
        <f t="shared" si="122"/>
        <v>52.45</v>
      </c>
      <c r="I2570" s="11"/>
      <c r="J2570" s="11">
        <v>1370.8</v>
      </c>
      <c r="K2570" s="11"/>
      <c r="M2570" s="11">
        <v>1</v>
      </c>
      <c r="N2570" s="64"/>
      <c r="P2570" s="189">
        <f t="shared" si="114"/>
        <v>1370.8</v>
      </c>
      <c r="Q2570" s="11"/>
      <c r="R2570" s="11"/>
      <c r="S2570" s="11"/>
      <c r="T2570" s="166">
        <f t="shared" si="115"/>
        <v>17200</v>
      </c>
      <c r="U2570" s="11"/>
      <c r="V2570" s="11"/>
      <c r="W2570" s="11"/>
      <c r="Y2570">
        <v>1370.8</v>
      </c>
      <c r="Z2570" s="11"/>
      <c r="AB2570" s="194">
        <f t="shared" si="123"/>
        <v>1106.8800000000001</v>
      </c>
      <c r="AC2570" s="10">
        <v>1272.52</v>
      </c>
      <c r="AD2570" s="11"/>
      <c r="AE2570" s="4"/>
      <c r="AF2570" s="4"/>
    </row>
    <row r="2571" spans="1:32" ht="15" x14ac:dyDescent="0.25">
      <c r="A2571" s="51"/>
      <c r="B2571" s="172"/>
      <c r="C2571" s="11" t="s">
        <v>299</v>
      </c>
      <c r="D2571" s="11"/>
      <c r="E2571" s="11" t="s">
        <v>93</v>
      </c>
      <c r="F2571" s="11">
        <v>2353</v>
      </c>
      <c r="G2571" s="11"/>
      <c r="H2571" s="11">
        <f t="shared" si="122"/>
        <v>7.17</v>
      </c>
      <c r="I2571" s="11"/>
      <c r="J2571" s="11">
        <v>376.14</v>
      </c>
      <c r="K2571" s="11"/>
      <c r="M2571" s="11">
        <v>3</v>
      </c>
      <c r="N2571" s="64"/>
      <c r="P2571" s="189">
        <f t="shared" si="114"/>
        <v>125.38</v>
      </c>
      <c r="Q2571" s="11"/>
      <c r="R2571" s="11"/>
      <c r="S2571" s="11"/>
      <c r="T2571" s="166">
        <f t="shared" si="115"/>
        <v>784.33333333333337</v>
      </c>
      <c r="U2571" s="11"/>
      <c r="V2571" s="11"/>
      <c r="W2571" s="11"/>
      <c r="Y2571">
        <v>376.14</v>
      </c>
      <c r="Z2571" s="11"/>
      <c r="AB2571" s="194">
        <f t="shared" si="123"/>
        <v>303.72000000000003</v>
      </c>
      <c r="AC2571" s="10">
        <v>349.17</v>
      </c>
      <c r="AD2571" s="11"/>
      <c r="AE2571" s="4"/>
      <c r="AF2571" s="4"/>
    </row>
    <row r="2572" spans="1:32" ht="15" x14ac:dyDescent="0.25">
      <c r="A2572" s="51"/>
      <c r="B2572" s="172"/>
      <c r="C2572" s="11" t="s">
        <v>299</v>
      </c>
      <c r="D2572" s="11"/>
      <c r="E2572" s="11" t="s">
        <v>300</v>
      </c>
      <c r="F2572" s="11">
        <v>29791</v>
      </c>
      <c r="G2572" s="11"/>
      <c r="H2572" s="11">
        <f t="shared" si="122"/>
        <v>90.84</v>
      </c>
      <c r="I2572" s="11"/>
      <c r="J2572" s="11">
        <v>4751.8700000000017</v>
      </c>
      <c r="K2572" s="11"/>
      <c r="M2572" s="11">
        <v>65</v>
      </c>
      <c r="N2572" s="64"/>
      <c r="P2572" s="189">
        <f t="shared" si="114"/>
        <v>73.105692307692337</v>
      </c>
      <c r="Q2572" s="11"/>
      <c r="R2572" s="11"/>
      <c r="S2572" s="11"/>
      <c r="T2572" s="166">
        <f t="shared" si="115"/>
        <v>458.32307692307694</v>
      </c>
      <c r="U2572" s="11"/>
      <c r="V2572" s="11"/>
      <c r="W2572" s="11"/>
      <c r="Y2572">
        <v>4751.8700000000017</v>
      </c>
      <c r="Z2572" s="11"/>
      <c r="AB2572" s="194">
        <f t="shared" si="123"/>
        <v>3836.98</v>
      </c>
      <c r="AC2572" s="10">
        <v>4411.18</v>
      </c>
      <c r="AD2572" s="11"/>
      <c r="AE2572" s="4"/>
      <c r="AF2572" s="4"/>
    </row>
    <row r="2573" spans="1:32" ht="15" x14ac:dyDescent="0.25">
      <c r="A2573" s="51"/>
      <c r="B2573" s="172"/>
      <c r="C2573" s="11" t="s">
        <v>301</v>
      </c>
      <c r="D2573" s="11"/>
      <c r="E2573" s="11" t="s">
        <v>142</v>
      </c>
      <c r="F2573" s="11">
        <v>4004</v>
      </c>
      <c r="G2573" s="11"/>
      <c r="H2573" s="11">
        <f t="shared" si="122"/>
        <v>12.21</v>
      </c>
      <c r="I2573" s="11"/>
      <c r="J2573" s="11">
        <v>784.38</v>
      </c>
      <c r="K2573" s="11"/>
      <c r="M2573" s="11">
        <v>11</v>
      </c>
      <c r="N2573" s="64"/>
      <c r="P2573" s="189">
        <f t="shared" si="114"/>
        <v>71.307272727272732</v>
      </c>
      <c r="Q2573" s="11"/>
      <c r="R2573" s="11"/>
      <c r="S2573" s="11"/>
      <c r="T2573" s="166">
        <f t="shared" si="115"/>
        <v>364</v>
      </c>
      <c r="U2573" s="11"/>
      <c r="V2573" s="11"/>
      <c r="W2573" s="11"/>
      <c r="Y2573">
        <v>784.38</v>
      </c>
      <c r="Z2573" s="11"/>
      <c r="AB2573" s="194">
        <f t="shared" si="123"/>
        <v>633.36</v>
      </c>
      <c r="AC2573" s="10">
        <v>728.14</v>
      </c>
      <c r="AD2573" s="11"/>
      <c r="AE2573" s="4"/>
      <c r="AF2573" s="4"/>
    </row>
    <row r="2574" spans="1:32" ht="15" x14ac:dyDescent="0.25">
      <c r="A2574" s="51"/>
      <c r="B2574" s="172"/>
      <c r="C2574" s="11" t="s">
        <v>302</v>
      </c>
      <c r="D2574" s="11"/>
      <c r="E2574" s="11" t="s">
        <v>163</v>
      </c>
      <c r="F2574" s="11">
        <v>18082</v>
      </c>
      <c r="G2574" s="11"/>
      <c r="H2574" s="11">
        <f t="shared" si="122"/>
        <v>55.14</v>
      </c>
      <c r="I2574" s="11"/>
      <c r="J2574" s="11">
        <v>2758.22</v>
      </c>
      <c r="K2574" s="11"/>
      <c r="M2574" s="11">
        <v>17</v>
      </c>
      <c r="N2574" s="64"/>
      <c r="P2574" s="189">
        <f t="shared" si="114"/>
        <v>162.24823529411765</v>
      </c>
      <c r="Q2574" s="11"/>
      <c r="R2574" s="11"/>
      <c r="S2574" s="11"/>
      <c r="T2574" s="166">
        <f t="shared" si="115"/>
        <v>1063.6470588235295</v>
      </c>
      <c r="U2574" s="11"/>
      <c r="V2574" s="11"/>
      <c r="W2574" s="11"/>
      <c r="Y2574">
        <v>2758.22</v>
      </c>
      <c r="Z2574" s="11"/>
      <c r="AB2574" s="194">
        <f t="shared" si="123"/>
        <v>2227.17</v>
      </c>
      <c r="AC2574" s="10">
        <v>2560.4699999999998</v>
      </c>
      <c r="AD2574" s="11"/>
      <c r="AE2574" s="4"/>
      <c r="AF2574" s="4"/>
    </row>
    <row r="2575" spans="1:32" ht="15" x14ac:dyDescent="0.25">
      <c r="A2575" s="51"/>
      <c r="B2575" s="172"/>
      <c r="C2575" s="11" t="s">
        <v>303</v>
      </c>
      <c r="D2575" s="11"/>
      <c r="E2575" s="11" t="s">
        <v>206</v>
      </c>
      <c r="F2575" s="11">
        <v>45963</v>
      </c>
      <c r="G2575" s="11"/>
      <c r="H2575" s="11">
        <f t="shared" si="122"/>
        <v>140.15</v>
      </c>
      <c r="I2575" s="11"/>
      <c r="J2575" s="11">
        <v>7852.98</v>
      </c>
      <c r="K2575" s="11"/>
      <c r="M2575" s="11">
        <v>48</v>
      </c>
      <c r="N2575" s="64"/>
      <c r="P2575" s="189">
        <f t="shared" si="114"/>
        <v>163.60374999999999</v>
      </c>
      <c r="Q2575" s="11"/>
      <c r="R2575" s="11"/>
      <c r="S2575" s="11"/>
      <c r="T2575" s="166">
        <f t="shared" si="115"/>
        <v>957.5625</v>
      </c>
      <c r="U2575" s="11"/>
      <c r="V2575" s="11"/>
      <c r="W2575" s="11"/>
      <c r="Y2575">
        <v>7852.98</v>
      </c>
      <c r="Z2575" s="11"/>
      <c r="AB2575" s="194">
        <f t="shared" si="123"/>
        <v>6341.02</v>
      </c>
      <c r="AC2575" s="10">
        <v>7289.95</v>
      </c>
      <c r="AD2575" s="11"/>
      <c r="AE2575" s="4"/>
      <c r="AF2575" s="4"/>
    </row>
    <row r="2576" spans="1:32" ht="15" x14ac:dyDescent="0.25">
      <c r="A2576" s="51"/>
      <c r="B2576" s="172"/>
      <c r="C2576" s="11" t="s">
        <v>304</v>
      </c>
      <c r="D2576" s="11"/>
      <c r="E2576" s="11" t="s">
        <v>93</v>
      </c>
      <c r="F2576" s="11">
        <v>660</v>
      </c>
      <c r="G2576" s="11"/>
      <c r="H2576" s="11">
        <f t="shared" si="122"/>
        <v>2.0099999999999998</v>
      </c>
      <c r="I2576" s="11"/>
      <c r="J2576" s="11">
        <v>189.84</v>
      </c>
      <c r="K2576" s="11"/>
      <c r="M2576" s="11">
        <v>1</v>
      </c>
      <c r="N2576" s="64"/>
      <c r="P2576" s="189">
        <f t="shared" si="114"/>
        <v>189.84</v>
      </c>
      <c r="Q2576" s="11"/>
      <c r="R2576" s="11"/>
      <c r="S2576" s="11"/>
      <c r="T2576" s="166">
        <f t="shared" si="115"/>
        <v>660</v>
      </c>
      <c r="U2576" s="11"/>
      <c r="V2576" s="11"/>
      <c r="W2576" s="11"/>
      <c r="Y2576">
        <v>189.84</v>
      </c>
      <c r="Z2576" s="11"/>
      <c r="AB2576" s="194">
        <f t="shared" si="123"/>
        <v>153.29</v>
      </c>
      <c r="AC2576" s="10">
        <v>176.23</v>
      </c>
      <c r="AD2576" s="11"/>
      <c r="AE2576" s="4"/>
      <c r="AF2576" s="4"/>
    </row>
    <row r="2577" spans="1:32" ht="15" x14ac:dyDescent="0.25">
      <c r="A2577" s="51"/>
      <c r="B2577" s="172"/>
      <c r="C2577" s="11" t="s">
        <v>304</v>
      </c>
      <c r="D2577" s="11"/>
      <c r="E2577" s="11" t="s">
        <v>242</v>
      </c>
      <c r="F2577" s="11">
        <v>2756</v>
      </c>
      <c r="G2577" s="11"/>
      <c r="H2577" s="11">
        <f t="shared" si="122"/>
        <v>8.4</v>
      </c>
      <c r="I2577" s="11"/>
      <c r="J2577" s="11">
        <v>453.56</v>
      </c>
      <c r="K2577" s="11"/>
      <c r="M2577" s="11">
        <v>1</v>
      </c>
      <c r="N2577" s="64"/>
      <c r="P2577" s="189">
        <f t="shared" si="114"/>
        <v>453.56</v>
      </c>
      <c r="Q2577" s="11"/>
      <c r="R2577" s="11"/>
      <c r="S2577" s="11"/>
      <c r="T2577" s="166">
        <f t="shared" si="115"/>
        <v>2756</v>
      </c>
      <c r="U2577" s="11"/>
      <c r="V2577" s="11"/>
      <c r="W2577" s="11"/>
      <c r="Y2577">
        <v>453.56</v>
      </c>
      <c r="Z2577" s="11"/>
      <c r="AB2577" s="194">
        <f t="shared" si="123"/>
        <v>366.23</v>
      </c>
      <c r="AC2577" s="10">
        <v>421.04</v>
      </c>
      <c r="AD2577" s="11"/>
      <c r="AE2577" s="4"/>
      <c r="AF2577" s="4"/>
    </row>
    <row r="2578" spans="1:32" ht="15" x14ac:dyDescent="0.25">
      <c r="A2578" s="51"/>
      <c r="B2578" s="172"/>
      <c r="C2578" s="11" t="s">
        <v>304</v>
      </c>
      <c r="D2578" s="11"/>
      <c r="E2578" s="11" t="s">
        <v>305</v>
      </c>
      <c r="F2578" s="11">
        <v>74473</v>
      </c>
      <c r="G2578" s="11"/>
      <c r="H2578" s="11">
        <f t="shared" si="122"/>
        <v>227.09</v>
      </c>
      <c r="I2578" s="11"/>
      <c r="J2578" s="11">
        <v>11683.239999999998</v>
      </c>
      <c r="K2578" s="11"/>
      <c r="M2578" s="11">
        <v>99</v>
      </c>
      <c r="N2578" s="64"/>
      <c r="P2578" s="189">
        <f t="shared" si="114"/>
        <v>118.01252525252524</v>
      </c>
      <c r="Q2578" s="11"/>
      <c r="R2578" s="11"/>
      <c r="S2578" s="11"/>
      <c r="T2578" s="166">
        <f t="shared" si="115"/>
        <v>752.25252525252529</v>
      </c>
      <c r="U2578" s="11"/>
      <c r="V2578" s="11"/>
      <c r="W2578" s="11"/>
      <c r="Y2578">
        <v>11683.239999999998</v>
      </c>
      <c r="Z2578" s="11"/>
      <c r="AB2578" s="194">
        <f t="shared" si="123"/>
        <v>9433.83</v>
      </c>
      <c r="AC2578" s="10">
        <v>10845.6</v>
      </c>
      <c r="AD2578" s="11"/>
      <c r="AE2578" s="4"/>
      <c r="AF2578" s="4"/>
    </row>
    <row r="2579" spans="1:32" ht="15" x14ac:dyDescent="0.25">
      <c r="A2579" s="51"/>
      <c r="B2579" s="172"/>
      <c r="C2579" s="11" t="s">
        <v>306</v>
      </c>
      <c r="D2579" s="11"/>
      <c r="E2579" s="11" t="s">
        <v>220</v>
      </c>
      <c r="F2579" s="11">
        <v>5624</v>
      </c>
      <c r="G2579" s="11"/>
      <c r="H2579" s="11">
        <f t="shared" si="122"/>
        <v>17.149999999999999</v>
      </c>
      <c r="I2579" s="11"/>
      <c r="J2579" s="11">
        <v>1009.3599999999999</v>
      </c>
      <c r="K2579" s="11"/>
      <c r="M2579" s="11">
        <v>16</v>
      </c>
      <c r="N2579" s="64"/>
      <c r="P2579" s="189">
        <f t="shared" si="114"/>
        <v>63.084999999999994</v>
      </c>
      <c r="Q2579" s="11"/>
      <c r="R2579" s="11"/>
      <c r="S2579" s="11"/>
      <c r="T2579" s="166">
        <f t="shared" si="115"/>
        <v>351.5</v>
      </c>
      <c r="U2579" s="11"/>
      <c r="V2579" s="11"/>
      <c r="W2579" s="11"/>
      <c r="Y2579">
        <v>1009.3599999999999</v>
      </c>
      <c r="Z2579" s="11"/>
      <c r="AB2579" s="194">
        <f t="shared" si="123"/>
        <v>815.02</v>
      </c>
      <c r="AC2579" s="10">
        <v>936.99</v>
      </c>
      <c r="AD2579" s="11"/>
      <c r="AE2579" s="4"/>
      <c r="AF2579" s="4"/>
    </row>
    <row r="2580" spans="1:32" ht="15" x14ac:dyDescent="0.25">
      <c r="A2580" s="51"/>
      <c r="B2580" s="172"/>
      <c r="C2580" s="11" t="s">
        <v>307</v>
      </c>
      <c r="D2580" s="11"/>
      <c r="E2580" s="11" t="s">
        <v>308</v>
      </c>
      <c r="F2580" s="11">
        <v>62637</v>
      </c>
      <c r="G2580" s="11"/>
      <c r="H2580" s="11">
        <f t="shared" si="122"/>
        <v>191</v>
      </c>
      <c r="I2580" s="11"/>
      <c r="J2580" s="11">
        <v>10925.260000000002</v>
      </c>
      <c r="K2580" s="11"/>
      <c r="M2580" s="11">
        <v>63</v>
      </c>
      <c r="N2580" s="64"/>
      <c r="P2580" s="189">
        <f t="shared" si="114"/>
        <v>173.41682539682543</v>
      </c>
      <c r="Q2580" s="11"/>
      <c r="R2580" s="11"/>
      <c r="S2580" s="11"/>
      <c r="T2580" s="166">
        <f t="shared" si="115"/>
        <v>994.23809523809518</v>
      </c>
      <c r="U2580" s="11"/>
      <c r="V2580" s="11"/>
      <c r="W2580" s="11"/>
      <c r="Y2580">
        <v>10925.260000000002</v>
      </c>
      <c r="Z2580" s="11"/>
      <c r="AB2580" s="194">
        <f t="shared" si="123"/>
        <v>8821.7800000000007</v>
      </c>
      <c r="AC2580" s="10">
        <v>10141.969999999999</v>
      </c>
      <c r="AD2580" s="11"/>
      <c r="AE2580" s="4"/>
      <c r="AF2580" s="4"/>
    </row>
    <row r="2581" spans="1:32" ht="15" x14ac:dyDescent="0.25">
      <c r="A2581" s="51"/>
      <c r="B2581" s="172"/>
      <c r="C2581" s="11" t="s">
        <v>309</v>
      </c>
      <c r="D2581" s="11"/>
      <c r="E2581" s="11" t="s">
        <v>128</v>
      </c>
      <c r="F2581" s="11">
        <v>229</v>
      </c>
      <c r="G2581" s="11"/>
      <c r="H2581" s="11">
        <f t="shared" si="122"/>
        <v>0.7</v>
      </c>
      <c r="I2581" s="11"/>
      <c r="J2581" s="11">
        <v>42.8</v>
      </c>
      <c r="K2581" s="11"/>
      <c r="M2581" s="11">
        <v>1</v>
      </c>
      <c r="N2581" s="64"/>
      <c r="P2581" s="189">
        <f t="shared" si="114"/>
        <v>42.8</v>
      </c>
      <c r="Q2581" s="11"/>
      <c r="R2581" s="11"/>
      <c r="S2581" s="11"/>
      <c r="T2581" s="166">
        <f t="shared" si="115"/>
        <v>229</v>
      </c>
      <c r="U2581" s="11"/>
      <c r="V2581" s="11"/>
      <c r="W2581" s="11"/>
      <c r="Y2581">
        <v>42.8</v>
      </c>
      <c r="Z2581" s="11"/>
      <c r="AB2581" s="194">
        <f t="shared" si="123"/>
        <v>34.56</v>
      </c>
      <c r="AC2581" s="10">
        <v>39.729999999999997</v>
      </c>
      <c r="AD2581" s="11"/>
      <c r="AE2581" s="4"/>
      <c r="AF2581" s="4"/>
    </row>
    <row r="2582" spans="1:32" ht="15" x14ac:dyDescent="0.25">
      <c r="A2582" s="51"/>
      <c r="B2582" s="172"/>
      <c r="C2582" s="11" t="s">
        <v>309</v>
      </c>
      <c r="D2582" s="11"/>
      <c r="E2582" s="11" t="s">
        <v>310</v>
      </c>
      <c r="F2582" s="11">
        <v>230042</v>
      </c>
      <c r="G2582" s="11"/>
      <c r="H2582" s="11">
        <f t="shared" si="122"/>
        <v>701.46</v>
      </c>
      <c r="I2582" s="11"/>
      <c r="J2582" s="11">
        <v>16954.439999999999</v>
      </c>
      <c r="K2582" s="11"/>
      <c r="M2582" s="11">
        <v>24</v>
      </c>
      <c r="N2582" s="64"/>
      <c r="P2582" s="189">
        <f t="shared" si="114"/>
        <v>706.43499999999995</v>
      </c>
      <c r="Q2582" s="11"/>
      <c r="R2582" s="11"/>
      <c r="S2582" s="11"/>
      <c r="T2582" s="166">
        <f t="shared" si="115"/>
        <v>9585.0833333333339</v>
      </c>
      <c r="U2582" s="11"/>
      <c r="V2582" s="11"/>
      <c r="W2582" s="11"/>
      <c r="Y2582">
        <v>16954.439999999999</v>
      </c>
      <c r="Z2582" s="11"/>
      <c r="AB2582" s="194">
        <f t="shared" si="123"/>
        <v>13690.15</v>
      </c>
      <c r="AC2582" s="10">
        <v>15738.88</v>
      </c>
      <c r="AD2582" s="11"/>
      <c r="AE2582" s="4"/>
      <c r="AF2582" s="4"/>
    </row>
    <row r="2583" spans="1:32" ht="15" x14ac:dyDescent="0.25">
      <c r="A2583" s="51"/>
      <c r="B2583" s="172"/>
      <c r="C2583" s="11" t="s">
        <v>311</v>
      </c>
      <c r="D2583" s="11"/>
      <c r="E2583" s="11" t="s">
        <v>130</v>
      </c>
      <c r="F2583" s="11">
        <v>62743</v>
      </c>
      <c r="G2583" s="11"/>
      <c r="H2583" s="11">
        <f t="shared" si="122"/>
        <v>191.32</v>
      </c>
      <c r="I2583" s="11"/>
      <c r="J2583" s="11">
        <v>8190.94</v>
      </c>
      <c r="K2583" s="11"/>
      <c r="M2583" s="11">
        <v>12</v>
      </c>
      <c r="N2583" s="64"/>
      <c r="P2583" s="189">
        <f t="shared" si="114"/>
        <v>682.57833333333326</v>
      </c>
      <c r="Q2583" s="11"/>
      <c r="R2583" s="11"/>
      <c r="S2583" s="11"/>
      <c r="T2583" s="166">
        <f t="shared" si="115"/>
        <v>5228.583333333333</v>
      </c>
      <c r="U2583" s="11"/>
      <c r="V2583" s="11"/>
      <c r="W2583" s="11"/>
      <c r="Y2583">
        <v>8190.94</v>
      </c>
      <c r="Z2583" s="11"/>
      <c r="AB2583" s="194">
        <f t="shared" si="123"/>
        <v>6613.91</v>
      </c>
      <c r="AC2583" s="10">
        <v>7603.68</v>
      </c>
      <c r="AD2583" s="11"/>
      <c r="AE2583" s="4"/>
      <c r="AF2583" s="4"/>
    </row>
    <row r="2584" spans="1:32" ht="15" x14ac:dyDescent="0.25">
      <c r="A2584" s="51"/>
      <c r="B2584" s="172"/>
      <c r="C2584" s="11" t="s">
        <v>600</v>
      </c>
      <c r="D2584" s="11"/>
      <c r="E2584" s="11" t="s">
        <v>117</v>
      </c>
      <c r="F2584" s="11"/>
      <c r="G2584" s="11"/>
      <c r="H2584" s="11">
        <f t="shared" si="122"/>
        <v>0</v>
      </c>
      <c r="I2584" s="11"/>
      <c r="J2584" s="11">
        <v>14.27</v>
      </c>
      <c r="K2584" s="11"/>
      <c r="M2584" s="11">
        <v>1</v>
      </c>
      <c r="N2584" s="64"/>
      <c r="P2584" s="189">
        <f t="shared" si="114"/>
        <v>14.27</v>
      </c>
      <c r="Q2584" s="11"/>
      <c r="R2584" s="11"/>
      <c r="S2584" s="11"/>
      <c r="T2584" s="166">
        <f t="shared" si="115"/>
        <v>0</v>
      </c>
      <c r="U2584" s="11"/>
      <c r="V2584" s="11"/>
      <c r="W2584" s="11"/>
      <c r="Y2584">
        <v>14.27</v>
      </c>
      <c r="Z2584" s="11"/>
      <c r="AB2584" s="194">
        <f t="shared" si="123"/>
        <v>11.52</v>
      </c>
      <c r="AC2584" s="10">
        <v>13.25</v>
      </c>
      <c r="AD2584" s="11"/>
      <c r="AE2584" s="4"/>
      <c r="AF2584" s="4"/>
    </row>
    <row r="2585" spans="1:32" ht="15" x14ac:dyDescent="0.25">
      <c r="A2585" s="51"/>
      <c r="B2585" s="172"/>
      <c r="C2585" s="11" t="s">
        <v>312</v>
      </c>
      <c r="D2585" s="11"/>
      <c r="E2585" s="11" t="s">
        <v>117</v>
      </c>
      <c r="F2585" s="11">
        <v>274839</v>
      </c>
      <c r="G2585" s="11"/>
      <c r="H2585" s="11">
        <f t="shared" si="122"/>
        <v>838.06</v>
      </c>
      <c r="I2585" s="11"/>
      <c r="J2585" s="11">
        <v>18079.52</v>
      </c>
      <c r="K2585" s="11"/>
      <c r="M2585" s="11">
        <v>1</v>
      </c>
      <c r="N2585" s="64"/>
      <c r="P2585" s="189">
        <f t="shared" si="114"/>
        <v>18079.52</v>
      </c>
      <c r="Q2585" s="11"/>
      <c r="R2585" s="11"/>
      <c r="S2585" s="11"/>
      <c r="T2585" s="166">
        <f t="shared" si="115"/>
        <v>274839</v>
      </c>
      <c r="U2585" s="11"/>
      <c r="V2585" s="11"/>
      <c r="W2585" s="11"/>
      <c r="Y2585">
        <v>18079.52</v>
      </c>
      <c r="Z2585" s="11"/>
      <c r="AB2585" s="194">
        <f t="shared" si="123"/>
        <v>14598.61</v>
      </c>
      <c r="AC2585" s="10">
        <v>16783.3</v>
      </c>
      <c r="AD2585" s="11"/>
      <c r="AE2585" s="4"/>
      <c r="AF2585" s="4"/>
    </row>
    <row r="2586" spans="1:32" ht="15" x14ac:dyDescent="0.25">
      <c r="A2586" s="51"/>
      <c r="B2586" s="172"/>
      <c r="C2586" s="11" t="s">
        <v>312</v>
      </c>
      <c r="D2586" s="11"/>
      <c r="E2586" s="11" t="s">
        <v>77</v>
      </c>
      <c r="F2586" s="11">
        <v>5237782</v>
      </c>
      <c r="G2586" s="11"/>
      <c r="H2586" s="11">
        <f t="shared" si="122"/>
        <v>15971.37</v>
      </c>
      <c r="I2586" s="11"/>
      <c r="J2586" s="11">
        <v>613402.38000000059</v>
      </c>
      <c r="K2586" s="11"/>
      <c r="M2586" s="11">
        <v>1528</v>
      </c>
      <c r="N2586" s="64"/>
      <c r="P2586" s="189">
        <f t="shared" si="114"/>
        <v>401.44134816753967</v>
      </c>
      <c r="Q2586" s="11"/>
      <c r="R2586" s="11"/>
      <c r="S2586" s="11"/>
      <c r="T2586" s="166">
        <f t="shared" si="115"/>
        <v>3427.8678010471203</v>
      </c>
      <c r="U2586" s="11"/>
      <c r="V2586" s="11"/>
      <c r="W2586" s="11"/>
      <c r="Y2586">
        <v>613402.38000000059</v>
      </c>
      <c r="Z2586" s="11"/>
      <c r="AB2586" s="194">
        <f t="shared" si="123"/>
        <v>495301.98</v>
      </c>
      <c r="AC2586" s="10">
        <v>569424.05000000005</v>
      </c>
      <c r="AD2586" s="11"/>
      <c r="AE2586" s="4"/>
      <c r="AF2586" s="4"/>
    </row>
    <row r="2587" spans="1:32" ht="15" x14ac:dyDescent="0.25">
      <c r="A2587" s="51"/>
      <c r="B2587" s="172"/>
      <c r="C2587" s="11" t="s">
        <v>312</v>
      </c>
      <c r="D2587" s="11"/>
      <c r="E2587" s="11" t="s">
        <v>79</v>
      </c>
      <c r="F2587" s="11">
        <v>139</v>
      </c>
      <c r="G2587" s="11"/>
      <c r="H2587" s="11">
        <f t="shared" si="122"/>
        <v>0.42</v>
      </c>
      <c r="I2587" s="11"/>
      <c r="J2587" s="11">
        <v>33.79</v>
      </c>
      <c r="K2587" s="11"/>
      <c r="M2587" s="11">
        <v>1</v>
      </c>
      <c r="N2587" s="64"/>
      <c r="P2587" s="189">
        <f t="shared" si="114"/>
        <v>33.79</v>
      </c>
      <c r="Q2587" s="11"/>
      <c r="R2587" s="11"/>
      <c r="S2587" s="11"/>
      <c r="T2587" s="166">
        <f t="shared" si="115"/>
        <v>139</v>
      </c>
      <c r="U2587" s="11"/>
      <c r="V2587" s="11"/>
      <c r="W2587" s="11"/>
      <c r="Y2587">
        <v>33.79</v>
      </c>
      <c r="Z2587" s="11"/>
      <c r="AB2587" s="194">
        <f t="shared" si="123"/>
        <v>27.28</v>
      </c>
      <c r="AC2587" s="10">
        <v>31.37</v>
      </c>
      <c r="AD2587" s="11"/>
      <c r="AE2587" s="4"/>
      <c r="AF2587" s="4"/>
    </row>
    <row r="2588" spans="1:32" ht="15" x14ac:dyDescent="0.25">
      <c r="A2588" s="51"/>
      <c r="B2588" s="172"/>
      <c r="C2588" s="11" t="s">
        <v>312</v>
      </c>
      <c r="D2588" s="11"/>
      <c r="E2588" s="11" t="s">
        <v>314</v>
      </c>
      <c r="F2588" s="11">
        <v>363</v>
      </c>
      <c r="G2588" s="11"/>
      <c r="H2588" s="11">
        <f t="shared" si="122"/>
        <v>1.1100000000000001</v>
      </c>
      <c r="I2588" s="11"/>
      <c r="J2588" s="11">
        <v>170.96</v>
      </c>
      <c r="K2588" s="11"/>
      <c r="M2588" s="11">
        <v>1</v>
      </c>
      <c r="N2588" s="64"/>
      <c r="P2588" s="189">
        <f t="shared" si="114"/>
        <v>170.96</v>
      </c>
      <c r="Q2588" s="11"/>
      <c r="R2588" s="11"/>
      <c r="S2588" s="11"/>
      <c r="T2588" s="166">
        <f t="shared" si="115"/>
        <v>363</v>
      </c>
      <c r="U2588" s="11"/>
      <c r="V2588" s="11"/>
      <c r="W2588" s="11"/>
      <c r="Y2588">
        <v>170.96</v>
      </c>
      <c r="Z2588" s="11"/>
      <c r="AB2588" s="194">
        <f t="shared" si="123"/>
        <v>138.04</v>
      </c>
      <c r="AC2588" s="10">
        <v>158.69999999999999</v>
      </c>
      <c r="AD2588" s="11"/>
      <c r="AE2588" s="4"/>
      <c r="AF2588" s="4"/>
    </row>
    <row r="2589" spans="1:32" ht="15" x14ac:dyDescent="0.25">
      <c r="A2589" s="51"/>
      <c r="B2589" s="172"/>
      <c r="C2589" s="11" t="s">
        <v>313</v>
      </c>
      <c r="D2589" s="11"/>
      <c r="E2589" s="11" t="s">
        <v>314</v>
      </c>
      <c r="F2589" s="11">
        <v>23931</v>
      </c>
      <c r="G2589" s="11"/>
      <c r="H2589" s="11">
        <f t="shared" si="122"/>
        <v>72.97</v>
      </c>
      <c r="I2589" s="11"/>
      <c r="J2589" s="11">
        <v>7026.1200000000017</v>
      </c>
      <c r="K2589" s="11"/>
      <c r="M2589" s="11">
        <v>43</v>
      </c>
      <c r="N2589" s="64"/>
      <c r="P2589" s="189">
        <f t="shared" si="114"/>
        <v>163.39813953488377</v>
      </c>
      <c r="Q2589" s="11"/>
      <c r="R2589" s="11"/>
      <c r="S2589" s="11"/>
      <c r="T2589" s="166">
        <f t="shared" si="115"/>
        <v>556.53488372093022</v>
      </c>
      <c r="U2589" s="11"/>
      <c r="V2589" s="11"/>
      <c r="W2589" s="11"/>
      <c r="Y2589">
        <v>7026.1200000000017</v>
      </c>
      <c r="Z2589" s="11"/>
      <c r="AB2589" s="194">
        <f t="shared" si="123"/>
        <v>5673.36</v>
      </c>
      <c r="AC2589" s="10">
        <v>6522.38</v>
      </c>
      <c r="AD2589" s="11"/>
      <c r="AE2589" s="4"/>
      <c r="AF2589" s="4"/>
    </row>
    <row r="2590" spans="1:32" ht="15" x14ac:dyDescent="0.25">
      <c r="A2590" s="51"/>
      <c r="B2590" s="172"/>
      <c r="C2590" s="11" t="s">
        <v>315</v>
      </c>
      <c r="D2590" s="11"/>
      <c r="E2590" s="11" t="s">
        <v>283</v>
      </c>
      <c r="F2590" s="11">
        <v>18231</v>
      </c>
      <c r="G2590" s="11"/>
      <c r="H2590" s="11">
        <f t="shared" si="122"/>
        <v>55.59</v>
      </c>
      <c r="I2590" s="11"/>
      <c r="J2590" s="11">
        <v>3355.4000000000005</v>
      </c>
      <c r="K2590" s="11"/>
      <c r="M2590" s="11">
        <v>7</v>
      </c>
      <c r="N2590" s="64"/>
      <c r="P2590" s="189">
        <f t="shared" si="114"/>
        <v>479.34285714285721</v>
      </c>
      <c r="Q2590" s="11"/>
      <c r="R2590" s="11"/>
      <c r="S2590" s="11"/>
      <c r="T2590" s="166">
        <f t="shared" si="115"/>
        <v>2604.4285714285716</v>
      </c>
      <c r="U2590" s="11"/>
      <c r="V2590" s="11"/>
      <c r="W2590" s="11"/>
      <c r="Y2590">
        <v>3355.4000000000005</v>
      </c>
      <c r="Z2590" s="11"/>
      <c r="AB2590" s="194">
        <f t="shared" si="123"/>
        <v>2709.37</v>
      </c>
      <c r="AC2590" s="10">
        <v>3114.83</v>
      </c>
      <c r="AD2590" s="11"/>
      <c r="AE2590" s="4"/>
      <c r="AF2590" s="4"/>
    </row>
    <row r="2591" spans="1:32" ht="15" x14ac:dyDescent="0.25">
      <c r="A2591" s="51"/>
      <c r="B2591" s="172"/>
      <c r="C2591" s="11" t="s">
        <v>316</v>
      </c>
      <c r="D2591" s="11"/>
      <c r="E2591" s="11" t="s">
        <v>91</v>
      </c>
      <c r="F2591" s="11">
        <v>10466</v>
      </c>
      <c r="G2591" s="11"/>
      <c r="H2591" s="11">
        <f t="shared" si="122"/>
        <v>31.91</v>
      </c>
      <c r="I2591" s="11"/>
      <c r="J2591" s="11">
        <v>2627.1800000000003</v>
      </c>
      <c r="K2591" s="11"/>
      <c r="M2591" s="11">
        <v>9</v>
      </c>
      <c r="N2591" s="64"/>
      <c r="P2591" s="189">
        <f t="shared" si="114"/>
        <v>291.9088888888889</v>
      </c>
      <c r="Q2591" s="11"/>
      <c r="R2591" s="11"/>
      <c r="S2591" s="11"/>
      <c r="T2591" s="166">
        <f t="shared" si="115"/>
        <v>1162.8888888888889</v>
      </c>
      <c r="U2591" s="11"/>
      <c r="V2591" s="11"/>
      <c r="W2591" s="11"/>
      <c r="Y2591">
        <v>2627.1800000000003</v>
      </c>
      <c r="Z2591" s="11"/>
      <c r="AB2591" s="194">
        <f t="shared" si="123"/>
        <v>2121.36</v>
      </c>
      <c r="AC2591" s="10">
        <v>2438.8200000000002</v>
      </c>
      <c r="AD2591" s="11"/>
      <c r="AE2591" s="4"/>
      <c r="AF2591" s="4"/>
    </row>
    <row r="2592" spans="1:32" ht="15" x14ac:dyDescent="0.25">
      <c r="A2592" s="51"/>
      <c r="B2592" s="172"/>
      <c r="C2592" s="11" t="s">
        <v>317</v>
      </c>
      <c r="D2592" s="11"/>
      <c r="E2592" s="11" t="s">
        <v>161</v>
      </c>
      <c r="F2592" s="11">
        <v>10685</v>
      </c>
      <c r="G2592" s="11"/>
      <c r="H2592" s="11">
        <f t="shared" si="122"/>
        <v>32.58</v>
      </c>
      <c r="I2592" s="11"/>
      <c r="J2592" s="11">
        <v>2375.7600000000002</v>
      </c>
      <c r="K2592" s="11"/>
      <c r="M2592" s="11">
        <v>16</v>
      </c>
      <c r="N2592" s="64"/>
      <c r="P2592" s="189">
        <f t="shared" si="114"/>
        <v>148.48500000000001</v>
      </c>
      <c r="Q2592" s="11"/>
      <c r="R2592" s="11"/>
      <c r="S2592" s="11"/>
      <c r="T2592" s="166">
        <f t="shared" si="115"/>
        <v>667.8125</v>
      </c>
      <c r="U2592" s="11"/>
      <c r="V2592" s="11"/>
      <c r="W2592" s="11"/>
      <c r="Y2592">
        <v>2375.7600000000002</v>
      </c>
      <c r="Z2592" s="11"/>
      <c r="AB2592" s="194">
        <f t="shared" si="123"/>
        <v>1918.35</v>
      </c>
      <c r="AC2592" s="10">
        <v>2205.4299999999998</v>
      </c>
      <c r="AD2592" s="11"/>
      <c r="AE2592" s="4"/>
      <c r="AF2592" s="4"/>
    </row>
    <row r="2593" spans="1:32" ht="15" x14ac:dyDescent="0.25">
      <c r="A2593" s="51"/>
      <c r="B2593" s="172"/>
      <c r="C2593" s="11" t="s">
        <v>320</v>
      </c>
      <c r="D2593" s="11"/>
      <c r="E2593" s="11" t="s">
        <v>321</v>
      </c>
      <c r="F2593" s="11">
        <v>130379</v>
      </c>
      <c r="G2593" s="11"/>
      <c r="H2593" s="11">
        <f t="shared" si="122"/>
        <v>397.56</v>
      </c>
      <c r="I2593" s="11"/>
      <c r="J2593" s="11">
        <v>16775.400000000001</v>
      </c>
      <c r="K2593" s="11"/>
      <c r="M2593" s="11">
        <v>51</v>
      </c>
      <c r="N2593" s="64"/>
      <c r="P2593" s="189">
        <f t="shared" si="114"/>
        <v>328.92941176470589</v>
      </c>
      <c r="Q2593" s="11"/>
      <c r="R2593" s="11"/>
      <c r="S2593" s="11"/>
      <c r="T2593" s="166">
        <f t="shared" si="115"/>
        <v>2556.4509803921569</v>
      </c>
      <c r="U2593" s="11"/>
      <c r="V2593" s="11"/>
      <c r="W2593" s="11"/>
      <c r="Y2593">
        <v>16775.400000000001</v>
      </c>
      <c r="Z2593" s="11"/>
      <c r="AB2593" s="194">
        <f t="shared" si="123"/>
        <v>13545.58</v>
      </c>
      <c r="AC2593" s="10">
        <v>15572.68</v>
      </c>
      <c r="AD2593" s="11"/>
      <c r="AE2593" s="4"/>
      <c r="AF2593" s="4"/>
    </row>
    <row r="2594" spans="1:32" ht="15" x14ac:dyDescent="0.25">
      <c r="A2594" s="51"/>
      <c r="B2594" s="172"/>
      <c r="C2594" s="11" t="s">
        <v>601</v>
      </c>
      <c r="D2594" s="11"/>
      <c r="E2594" s="11" t="s">
        <v>107</v>
      </c>
      <c r="F2594" s="11">
        <v>-99752</v>
      </c>
      <c r="G2594" s="11"/>
      <c r="H2594" s="11">
        <f t="shared" si="122"/>
        <v>-304.17</v>
      </c>
      <c r="I2594" s="11"/>
      <c r="J2594" s="11">
        <v>-7311.1</v>
      </c>
      <c r="K2594" s="11"/>
      <c r="M2594" s="11">
        <v>2</v>
      </c>
      <c r="N2594" s="64"/>
      <c r="P2594" s="189">
        <f t="shared" si="114"/>
        <v>-3655.55</v>
      </c>
      <c r="Q2594" s="11"/>
      <c r="R2594" s="11"/>
      <c r="S2594" s="11"/>
      <c r="T2594" s="166">
        <f t="shared" si="115"/>
        <v>-49876</v>
      </c>
      <c r="U2594" s="11"/>
      <c r="V2594" s="11"/>
      <c r="W2594" s="11"/>
      <c r="Y2594">
        <v>-7311.1</v>
      </c>
      <c r="Z2594" s="11"/>
      <c r="AB2594" s="194">
        <f t="shared" si="123"/>
        <v>-5903.47</v>
      </c>
      <c r="AC2594" s="10">
        <v>-6786.93</v>
      </c>
      <c r="AD2594" s="11"/>
      <c r="AE2594" s="4"/>
      <c r="AF2594" s="4"/>
    </row>
    <row r="2595" spans="1:32" ht="15" x14ac:dyDescent="0.25">
      <c r="A2595" s="51"/>
      <c r="B2595" s="172"/>
      <c r="C2595" s="11" t="s">
        <v>322</v>
      </c>
      <c r="D2595" s="11"/>
      <c r="E2595" s="11" t="s">
        <v>100</v>
      </c>
      <c r="F2595" s="11">
        <v>159242</v>
      </c>
      <c r="G2595" s="11"/>
      <c r="H2595" s="11">
        <f t="shared" si="122"/>
        <v>485.57</v>
      </c>
      <c r="I2595" s="11"/>
      <c r="J2595" s="11">
        <v>28050.080000000013</v>
      </c>
      <c r="K2595" s="11"/>
      <c r="M2595" s="11">
        <v>96</v>
      </c>
      <c r="N2595" s="64"/>
      <c r="P2595" s="189">
        <f t="shared" si="114"/>
        <v>292.18833333333345</v>
      </c>
      <c r="Q2595" s="11"/>
      <c r="R2595" s="11"/>
      <c r="S2595" s="11"/>
      <c r="T2595" s="166">
        <f t="shared" si="115"/>
        <v>1658.7708333333333</v>
      </c>
      <c r="U2595" s="11"/>
      <c r="V2595" s="11"/>
      <c r="W2595" s="11"/>
      <c r="Y2595">
        <v>28050.080000000013</v>
      </c>
      <c r="Z2595" s="11"/>
      <c r="AB2595" s="194">
        <f t="shared" si="123"/>
        <v>22649.5</v>
      </c>
      <c r="AC2595" s="10">
        <v>26039.01</v>
      </c>
      <c r="AD2595" s="11"/>
      <c r="AE2595" s="4"/>
      <c r="AF2595" s="4"/>
    </row>
    <row r="2596" spans="1:32" ht="15" x14ac:dyDescent="0.25">
      <c r="A2596" s="51"/>
      <c r="B2596" s="172"/>
      <c r="C2596" s="11" t="s">
        <v>323</v>
      </c>
      <c r="D2596" s="11"/>
      <c r="E2596" s="11" t="s">
        <v>100</v>
      </c>
      <c r="F2596" s="11">
        <v>3989</v>
      </c>
      <c r="G2596" s="11"/>
      <c r="H2596" s="11">
        <f t="shared" si="122"/>
        <v>12.16</v>
      </c>
      <c r="I2596" s="11"/>
      <c r="J2596" s="11">
        <v>816.99</v>
      </c>
      <c r="K2596" s="11"/>
      <c r="M2596" s="11">
        <v>12</v>
      </c>
      <c r="N2596" s="64"/>
      <c r="P2596" s="189">
        <f t="shared" si="114"/>
        <v>68.082499999999996</v>
      </c>
      <c r="Q2596" s="11"/>
      <c r="R2596" s="11"/>
      <c r="S2596" s="11"/>
      <c r="T2596" s="166">
        <f t="shared" si="115"/>
        <v>332.41666666666669</v>
      </c>
      <c r="U2596" s="11"/>
      <c r="V2596" s="11"/>
      <c r="W2596" s="11"/>
      <c r="Y2596">
        <v>816.99</v>
      </c>
      <c r="Z2596" s="11"/>
      <c r="AB2596" s="194">
        <f t="shared" si="123"/>
        <v>659.69</v>
      </c>
      <c r="AC2596" s="10">
        <v>758.42</v>
      </c>
      <c r="AD2596" s="11"/>
      <c r="AE2596" s="4"/>
      <c r="AF2596" s="4"/>
    </row>
    <row r="2597" spans="1:32" ht="15" x14ac:dyDescent="0.25">
      <c r="A2597" s="51"/>
      <c r="B2597" s="172"/>
      <c r="C2597" s="11" t="s">
        <v>325</v>
      </c>
      <c r="D2597" s="11"/>
      <c r="E2597" s="11" t="s">
        <v>326</v>
      </c>
      <c r="F2597" s="11">
        <v>41534</v>
      </c>
      <c r="G2597" s="11"/>
      <c r="H2597" s="11">
        <f t="shared" si="122"/>
        <v>126.65</v>
      </c>
      <c r="I2597" s="11"/>
      <c r="J2597" s="11">
        <v>4229.72</v>
      </c>
      <c r="K2597" s="11"/>
      <c r="M2597" s="11">
        <v>24</v>
      </c>
      <c r="N2597" s="64"/>
      <c r="P2597" s="189">
        <f t="shared" si="114"/>
        <v>176.23833333333334</v>
      </c>
      <c r="Q2597" s="11"/>
      <c r="R2597" s="11"/>
      <c r="S2597" s="11"/>
      <c r="T2597" s="166">
        <f t="shared" si="115"/>
        <v>1730.5833333333333</v>
      </c>
      <c r="U2597" s="11"/>
      <c r="V2597" s="11"/>
      <c r="W2597" s="11"/>
      <c r="Y2597">
        <v>4229.72</v>
      </c>
      <c r="Z2597" s="11"/>
      <c r="AB2597" s="194">
        <f t="shared" si="123"/>
        <v>3415.36</v>
      </c>
      <c r="AC2597" s="10">
        <v>3926.47</v>
      </c>
      <c r="AD2597" s="11"/>
      <c r="AE2597" s="4"/>
      <c r="AF2597" s="4"/>
    </row>
    <row r="2598" spans="1:32" ht="15" x14ac:dyDescent="0.25">
      <c r="A2598" s="51"/>
      <c r="B2598" s="172"/>
      <c r="C2598" s="11" t="s">
        <v>327</v>
      </c>
      <c r="D2598" s="11"/>
      <c r="E2598" s="11" t="s">
        <v>328</v>
      </c>
      <c r="F2598" s="11">
        <v>27034</v>
      </c>
      <c r="G2598" s="11"/>
      <c r="H2598" s="11">
        <f t="shared" si="122"/>
        <v>82.43</v>
      </c>
      <c r="I2598" s="11"/>
      <c r="J2598" s="11">
        <v>3768.21</v>
      </c>
      <c r="K2598" s="11"/>
      <c r="M2598" s="11">
        <v>19</v>
      </c>
      <c r="N2598" s="64"/>
      <c r="P2598" s="189">
        <f t="shared" si="114"/>
        <v>198.32684210526315</v>
      </c>
      <c r="Q2598" s="11"/>
      <c r="R2598" s="11"/>
      <c r="S2598" s="11"/>
      <c r="T2598" s="166">
        <f t="shared" si="115"/>
        <v>1422.8421052631579</v>
      </c>
      <c r="U2598" s="11"/>
      <c r="V2598" s="11"/>
      <c r="W2598" s="11"/>
      <c r="Y2598">
        <v>3768.21</v>
      </c>
      <c r="Z2598" s="11"/>
      <c r="AB2598" s="194">
        <f t="shared" si="123"/>
        <v>3042.7</v>
      </c>
      <c r="AC2598" s="10">
        <v>3498.05</v>
      </c>
      <c r="AD2598" s="11"/>
      <c r="AE2598" s="4"/>
      <c r="AF2598" s="4"/>
    </row>
    <row r="2599" spans="1:32" ht="15" x14ac:dyDescent="0.25">
      <c r="A2599" s="51"/>
      <c r="B2599" s="172"/>
      <c r="C2599" s="11" t="s">
        <v>329</v>
      </c>
      <c r="D2599" s="11"/>
      <c r="E2599" s="11" t="s">
        <v>100</v>
      </c>
      <c r="F2599" s="11">
        <v>13811</v>
      </c>
      <c r="G2599" s="11"/>
      <c r="H2599" s="11">
        <f t="shared" si="122"/>
        <v>42.11</v>
      </c>
      <c r="I2599" s="11"/>
      <c r="J2599" s="11">
        <v>2339.77</v>
      </c>
      <c r="K2599" s="11"/>
      <c r="M2599" s="11">
        <v>17</v>
      </c>
      <c r="N2599" s="64"/>
      <c r="P2599" s="189">
        <f t="shared" si="114"/>
        <v>137.6335294117647</v>
      </c>
      <c r="Q2599" s="11"/>
      <c r="R2599" s="11"/>
      <c r="S2599" s="11"/>
      <c r="T2599" s="166">
        <f t="shared" si="115"/>
        <v>812.41176470588232</v>
      </c>
      <c r="U2599" s="11"/>
      <c r="V2599" s="11"/>
      <c r="W2599" s="11"/>
      <c r="Y2599">
        <v>2339.77</v>
      </c>
      <c r="Z2599" s="11"/>
      <c r="AB2599" s="194">
        <f t="shared" si="123"/>
        <v>1889.29</v>
      </c>
      <c r="AC2599" s="10">
        <v>2172.02</v>
      </c>
      <c r="AD2599" s="11"/>
      <c r="AE2599" s="4"/>
      <c r="AF2599" s="4"/>
    </row>
    <row r="2600" spans="1:32" ht="15" x14ac:dyDescent="0.25">
      <c r="A2600" s="51"/>
      <c r="B2600" s="172"/>
      <c r="C2600" s="11" t="s">
        <v>329</v>
      </c>
      <c r="D2600" s="11"/>
      <c r="E2600" s="11" t="s">
        <v>102</v>
      </c>
      <c r="F2600" s="11">
        <v>11295</v>
      </c>
      <c r="G2600" s="11"/>
      <c r="H2600" s="11">
        <f t="shared" si="122"/>
        <v>34.44</v>
      </c>
      <c r="I2600" s="11"/>
      <c r="J2600" s="11">
        <v>1913.98</v>
      </c>
      <c r="K2600" s="11"/>
      <c r="M2600" s="11">
        <v>2</v>
      </c>
      <c r="N2600" s="64"/>
      <c r="P2600" s="189">
        <f t="shared" si="114"/>
        <v>956.99</v>
      </c>
      <c r="Q2600" s="11"/>
      <c r="R2600" s="11"/>
      <c r="S2600" s="11"/>
      <c r="T2600" s="166">
        <f t="shared" si="115"/>
        <v>5647.5</v>
      </c>
      <c r="U2600" s="11"/>
      <c r="V2600" s="11"/>
      <c r="W2600" s="11"/>
      <c r="Y2600">
        <v>1913.98</v>
      </c>
      <c r="Z2600" s="11"/>
      <c r="AB2600" s="194">
        <f t="shared" si="123"/>
        <v>1545.48</v>
      </c>
      <c r="AC2600" s="10">
        <v>1776.76</v>
      </c>
      <c r="AD2600" s="11"/>
      <c r="AE2600" s="4"/>
      <c r="AF2600" s="4"/>
    </row>
    <row r="2601" spans="1:32" ht="15" x14ac:dyDescent="0.25">
      <c r="A2601" s="51"/>
      <c r="B2601" s="172"/>
      <c r="C2601" s="11" t="s">
        <v>330</v>
      </c>
      <c r="D2601" s="11"/>
      <c r="E2601" s="11" t="s">
        <v>100</v>
      </c>
      <c r="F2601" s="11">
        <v>485</v>
      </c>
      <c r="G2601" s="11"/>
      <c r="H2601" s="11">
        <f t="shared" si="122"/>
        <v>1.48</v>
      </c>
      <c r="I2601" s="11"/>
      <c r="J2601" s="11">
        <v>83.02</v>
      </c>
      <c r="K2601" s="11"/>
      <c r="M2601" s="11">
        <v>1</v>
      </c>
      <c r="N2601" s="64"/>
      <c r="P2601" s="189">
        <f t="shared" si="114"/>
        <v>83.02</v>
      </c>
      <c r="Q2601" s="11"/>
      <c r="R2601" s="11"/>
      <c r="S2601" s="11"/>
      <c r="T2601" s="166">
        <f t="shared" si="115"/>
        <v>485</v>
      </c>
      <c r="U2601" s="11"/>
      <c r="V2601" s="11"/>
      <c r="W2601" s="11"/>
      <c r="Y2601">
        <v>83.02</v>
      </c>
      <c r="Z2601" s="11"/>
      <c r="AB2601" s="194">
        <f t="shared" si="123"/>
        <v>67.040000000000006</v>
      </c>
      <c r="AC2601" s="10">
        <v>77.069999999999993</v>
      </c>
      <c r="AD2601" s="11"/>
      <c r="AE2601" s="4"/>
      <c r="AF2601" s="4"/>
    </row>
    <row r="2602" spans="1:32" ht="15" x14ac:dyDescent="0.25">
      <c r="A2602" s="51"/>
      <c r="B2602" s="172"/>
      <c r="C2602" s="11" t="s">
        <v>331</v>
      </c>
      <c r="D2602" s="11"/>
      <c r="E2602" s="11" t="s">
        <v>332</v>
      </c>
      <c r="F2602" s="11">
        <v>13414</v>
      </c>
      <c r="G2602" s="11"/>
      <c r="H2602" s="11">
        <f t="shared" si="122"/>
        <v>40.9</v>
      </c>
      <c r="I2602" s="11"/>
      <c r="J2602" s="11">
        <v>2394.9500000000003</v>
      </c>
      <c r="K2602" s="11"/>
      <c r="M2602" s="11">
        <v>9</v>
      </c>
      <c r="N2602" s="64"/>
      <c r="P2602" s="189">
        <f t="shared" si="114"/>
        <v>266.10555555555561</v>
      </c>
      <c r="Q2602" s="11"/>
      <c r="R2602" s="11"/>
      <c r="S2602" s="11"/>
      <c r="T2602" s="166">
        <f t="shared" si="115"/>
        <v>1490.4444444444443</v>
      </c>
      <c r="U2602" s="11"/>
      <c r="V2602" s="11"/>
      <c r="W2602" s="11"/>
      <c r="Y2602">
        <v>2394.9500000000003</v>
      </c>
      <c r="Z2602" s="11"/>
      <c r="AB2602" s="194">
        <f t="shared" si="123"/>
        <v>1933.84</v>
      </c>
      <c r="AC2602" s="10">
        <v>2223.2399999999998</v>
      </c>
      <c r="AD2602" s="11"/>
      <c r="AE2602" s="4"/>
      <c r="AF2602" s="4"/>
    </row>
    <row r="2603" spans="1:32" ht="15" x14ac:dyDescent="0.25">
      <c r="A2603" s="51"/>
      <c r="B2603" s="172"/>
      <c r="C2603" s="11" t="s">
        <v>333</v>
      </c>
      <c r="D2603" s="11"/>
      <c r="E2603" s="11" t="s">
        <v>142</v>
      </c>
      <c r="F2603" s="11">
        <v>106287</v>
      </c>
      <c r="G2603" s="11"/>
      <c r="H2603" s="11">
        <f t="shared" si="122"/>
        <v>324.10000000000002</v>
      </c>
      <c r="I2603" s="11"/>
      <c r="J2603" s="11">
        <v>15995.16</v>
      </c>
      <c r="K2603" s="11"/>
      <c r="M2603" s="11">
        <v>39</v>
      </c>
      <c r="N2603" s="64"/>
      <c r="P2603" s="189">
        <f t="shared" si="114"/>
        <v>410.13230769230768</v>
      </c>
      <c r="Q2603" s="11"/>
      <c r="R2603" s="11"/>
      <c r="S2603" s="11"/>
      <c r="T2603" s="166">
        <f t="shared" si="115"/>
        <v>2725.3076923076924</v>
      </c>
      <c r="U2603" s="11"/>
      <c r="V2603" s="11"/>
      <c r="W2603" s="11"/>
      <c r="Y2603">
        <v>15995.16</v>
      </c>
      <c r="Z2603" s="11"/>
      <c r="AB2603" s="194">
        <f t="shared" si="123"/>
        <v>12915.56</v>
      </c>
      <c r="AC2603" s="10">
        <v>14848.38</v>
      </c>
      <c r="AD2603" s="11"/>
      <c r="AE2603" s="4"/>
      <c r="AF2603" s="4"/>
    </row>
    <row r="2604" spans="1:32" ht="15" x14ac:dyDescent="0.25">
      <c r="A2604" s="51"/>
      <c r="B2604" s="172"/>
      <c r="C2604" s="11" t="s">
        <v>333</v>
      </c>
      <c r="D2604" s="11"/>
      <c r="E2604" s="11" t="s">
        <v>68</v>
      </c>
      <c r="F2604" s="11"/>
      <c r="G2604" s="11"/>
      <c r="H2604" s="11">
        <f t="shared" si="122"/>
        <v>0</v>
      </c>
      <c r="I2604" s="11"/>
      <c r="J2604" s="11">
        <v>12.28</v>
      </c>
      <c r="K2604" s="11"/>
      <c r="M2604" s="11">
        <v>1</v>
      </c>
      <c r="N2604" s="64"/>
      <c r="P2604" s="189">
        <f t="shared" si="114"/>
        <v>12.28</v>
      </c>
      <c r="Q2604" s="11"/>
      <c r="R2604" s="11"/>
      <c r="S2604" s="11"/>
      <c r="T2604" s="166">
        <f t="shared" si="115"/>
        <v>0</v>
      </c>
      <c r="U2604" s="11"/>
      <c r="V2604" s="11"/>
      <c r="W2604" s="11"/>
      <c r="Y2604">
        <v>12.28</v>
      </c>
      <c r="Z2604" s="11"/>
      <c r="AB2604" s="194">
        <f t="shared" si="123"/>
        <v>9.92</v>
      </c>
      <c r="AC2604" s="10">
        <v>11.4</v>
      </c>
      <c r="AD2604" s="11"/>
      <c r="AE2604" s="4"/>
      <c r="AF2604" s="4"/>
    </row>
    <row r="2605" spans="1:32" ht="15" x14ac:dyDescent="0.25">
      <c r="A2605" s="51"/>
      <c r="B2605" s="172"/>
      <c r="C2605" s="11" t="s">
        <v>336</v>
      </c>
      <c r="D2605" s="11"/>
      <c r="E2605" s="11" t="s">
        <v>105</v>
      </c>
      <c r="F2605" s="11">
        <v>1178896</v>
      </c>
      <c r="G2605" s="11"/>
      <c r="H2605" s="11">
        <f t="shared" si="122"/>
        <v>3594.76</v>
      </c>
      <c r="I2605" s="11"/>
      <c r="J2605" s="11">
        <v>155217.60999999984</v>
      </c>
      <c r="K2605" s="11"/>
      <c r="M2605" s="11">
        <v>237</v>
      </c>
      <c r="N2605" s="64"/>
      <c r="P2605" s="189">
        <f t="shared" si="114"/>
        <v>654.92662447257317</v>
      </c>
      <c r="Q2605" s="11"/>
      <c r="R2605" s="11"/>
      <c r="S2605" s="11"/>
      <c r="T2605" s="166">
        <f t="shared" si="115"/>
        <v>4974.2447257383965</v>
      </c>
      <c r="U2605" s="11"/>
      <c r="V2605" s="11"/>
      <c r="W2605" s="11"/>
      <c r="Y2605">
        <v>155217.60999999984</v>
      </c>
      <c r="Z2605" s="11"/>
      <c r="AB2605" s="194">
        <f t="shared" si="123"/>
        <v>125333.05</v>
      </c>
      <c r="AC2605" s="10">
        <v>144089.17000000001</v>
      </c>
      <c r="AD2605" s="11"/>
      <c r="AE2605" s="4"/>
      <c r="AF2605" s="4"/>
    </row>
    <row r="2606" spans="1:32" ht="15" x14ac:dyDescent="0.25">
      <c r="A2606" s="51"/>
      <c r="B2606" s="172"/>
      <c r="C2606" s="11" t="s">
        <v>337</v>
      </c>
      <c r="D2606" s="11"/>
      <c r="E2606" s="11" t="s">
        <v>86</v>
      </c>
      <c r="F2606" s="11">
        <v>434319</v>
      </c>
      <c r="G2606" s="11"/>
      <c r="H2606" s="11">
        <f t="shared" si="122"/>
        <v>1324.35</v>
      </c>
      <c r="I2606" s="11"/>
      <c r="J2606" s="11">
        <v>54363.28</v>
      </c>
      <c r="K2606" s="11"/>
      <c r="M2606" s="11">
        <v>191</v>
      </c>
      <c r="N2606" s="64"/>
      <c r="P2606" s="189">
        <f t="shared" si="114"/>
        <v>284.62450261780106</v>
      </c>
      <c r="Q2606" s="11"/>
      <c r="R2606" s="11"/>
      <c r="S2606" s="11"/>
      <c r="T2606" s="166">
        <f t="shared" si="115"/>
        <v>2273.9214659685863</v>
      </c>
      <c r="U2606" s="11"/>
      <c r="V2606" s="11"/>
      <c r="W2606" s="11"/>
      <c r="Y2606">
        <v>54363.28</v>
      </c>
      <c r="Z2606" s="11"/>
      <c r="AB2606" s="194">
        <f t="shared" si="123"/>
        <v>43896.54</v>
      </c>
      <c r="AC2606" s="10">
        <v>50465.67</v>
      </c>
      <c r="AD2606" s="11"/>
      <c r="AE2606" s="4"/>
      <c r="AF2606" s="4"/>
    </row>
    <row r="2607" spans="1:32" ht="15" x14ac:dyDescent="0.25">
      <c r="A2607" s="51"/>
      <c r="B2607" s="172"/>
      <c r="C2607" s="11" t="s">
        <v>338</v>
      </c>
      <c r="D2607" s="11"/>
      <c r="E2607" s="11" t="s">
        <v>197</v>
      </c>
      <c r="F2607" s="11">
        <v>4554</v>
      </c>
      <c r="G2607" s="11"/>
      <c r="H2607" s="11">
        <f t="shared" si="122"/>
        <v>13.89</v>
      </c>
      <c r="I2607" s="11"/>
      <c r="J2607" s="11">
        <v>919.98</v>
      </c>
      <c r="K2607" s="11"/>
      <c r="M2607" s="11">
        <v>13</v>
      </c>
      <c r="N2607" s="64"/>
      <c r="P2607" s="189">
        <f t="shared" si="114"/>
        <v>70.767692307692315</v>
      </c>
      <c r="Q2607" s="11"/>
      <c r="R2607" s="11"/>
      <c r="S2607" s="11"/>
      <c r="T2607" s="166">
        <f t="shared" si="115"/>
        <v>350.30769230769232</v>
      </c>
      <c r="U2607" s="11"/>
      <c r="V2607" s="11"/>
      <c r="W2607" s="11"/>
      <c r="Y2607">
        <v>919.98</v>
      </c>
      <c r="Z2607" s="11"/>
      <c r="AB2607" s="194">
        <f t="shared" si="123"/>
        <v>742.85</v>
      </c>
      <c r="AC2607" s="10">
        <v>854.02</v>
      </c>
      <c r="AD2607" s="11"/>
      <c r="AE2607" s="4"/>
      <c r="AF2607" s="4"/>
    </row>
    <row r="2608" spans="1:32" ht="15" x14ac:dyDescent="0.25">
      <c r="A2608" s="51"/>
      <c r="B2608" s="172"/>
      <c r="C2608" s="11" t="s">
        <v>339</v>
      </c>
      <c r="D2608" s="11"/>
      <c r="E2608" s="11" t="s">
        <v>197</v>
      </c>
      <c r="F2608" s="11">
        <v>25585</v>
      </c>
      <c r="G2608" s="11"/>
      <c r="H2608" s="11">
        <f t="shared" si="122"/>
        <v>78.02</v>
      </c>
      <c r="I2608" s="11"/>
      <c r="J2608" s="11">
        <v>3564.1500000000005</v>
      </c>
      <c r="K2608" s="11"/>
      <c r="M2608" s="11">
        <v>15</v>
      </c>
      <c r="N2608" s="64"/>
      <c r="P2608" s="189">
        <f t="shared" si="114"/>
        <v>237.61000000000004</v>
      </c>
      <c r="Q2608" s="11"/>
      <c r="R2608" s="11"/>
      <c r="S2608" s="11"/>
      <c r="T2608" s="166">
        <f t="shared" si="115"/>
        <v>1705.6666666666667</v>
      </c>
      <c r="U2608" s="11"/>
      <c r="V2608" s="11"/>
      <c r="W2608" s="11"/>
      <c r="Y2608">
        <v>3564.1500000000005</v>
      </c>
      <c r="Z2608" s="11"/>
      <c r="AB2608" s="194">
        <f t="shared" si="123"/>
        <v>2877.93</v>
      </c>
      <c r="AC2608" s="10">
        <v>3308.62</v>
      </c>
      <c r="AD2608" s="11"/>
      <c r="AE2608" s="4"/>
      <c r="AF2608" s="4"/>
    </row>
    <row r="2609" spans="1:32" ht="15" x14ac:dyDescent="0.25">
      <c r="A2609" s="51"/>
      <c r="B2609" s="172"/>
      <c r="C2609" s="11" t="s">
        <v>340</v>
      </c>
      <c r="D2609" s="11"/>
      <c r="E2609" s="11" t="s">
        <v>105</v>
      </c>
      <c r="F2609" s="11">
        <v>2000</v>
      </c>
      <c r="G2609" s="11"/>
      <c r="H2609" s="11">
        <f t="shared" si="122"/>
        <v>6.1</v>
      </c>
      <c r="I2609" s="11"/>
      <c r="J2609" s="11">
        <v>341.98</v>
      </c>
      <c r="K2609" s="11"/>
      <c r="M2609" s="11">
        <v>6</v>
      </c>
      <c r="N2609" s="64"/>
      <c r="P2609" s="189">
        <f t="shared" ref="P2609:P2857" si="124">J2609/M2609</f>
        <v>56.99666666666667</v>
      </c>
      <c r="Q2609" s="11"/>
      <c r="R2609" s="11"/>
      <c r="S2609" s="11"/>
      <c r="T2609" s="166">
        <f t="shared" ref="T2609:T2857" si="125">F2609/M2609</f>
        <v>333.33333333333331</v>
      </c>
      <c r="U2609" s="11"/>
      <c r="V2609" s="11"/>
      <c r="W2609" s="11"/>
      <c r="Y2609">
        <v>341.98</v>
      </c>
      <c r="Z2609" s="11"/>
      <c r="AB2609" s="194">
        <f t="shared" si="123"/>
        <v>276.14</v>
      </c>
      <c r="AC2609" s="10">
        <v>317.45999999999998</v>
      </c>
      <c r="AD2609" s="11"/>
      <c r="AE2609" s="4"/>
      <c r="AF2609" s="4"/>
    </row>
    <row r="2610" spans="1:32" ht="15" x14ac:dyDescent="0.25">
      <c r="A2610" s="51"/>
      <c r="B2610" s="172"/>
      <c r="C2610" s="11" t="s">
        <v>341</v>
      </c>
      <c r="D2610" s="11"/>
      <c r="E2610" s="11" t="s">
        <v>188</v>
      </c>
      <c r="F2610" s="11">
        <v>49982</v>
      </c>
      <c r="G2610" s="11"/>
      <c r="H2610" s="11">
        <f t="shared" si="122"/>
        <v>152.41</v>
      </c>
      <c r="I2610" s="11"/>
      <c r="J2610" s="11">
        <v>6618.7299999999987</v>
      </c>
      <c r="K2610" s="11"/>
      <c r="M2610" s="11">
        <v>29</v>
      </c>
      <c r="N2610" s="64"/>
      <c r="P2610" s="189">
        <f t="shared" si="124"/>
        <v>228.23206896551719</v>
      </c>
      <c r="Q2610" s="11"/>
      <c r="R2610" s="11"/>
      <c r="S2610" s="11"/>
      <c r="T2610" s="166">
        <f t="shared" si="125"/>
        <v>1723.5172413793102</v>
      </c>
      <c r="U2610" s="11"/>
      <c r="V2610" s="11"/>
      <c r="W2610" s="11"/>
      <c r="Y2610">
        <v>6618.7299999999987</v>
      </c>
      <c r="Z2610" s="11"/>
      <c r="AB2610" s="194">
        <f t="shared" si="123"/>
        <v>5344.4</v>
      </c>
      <c r="AC2610" s="10">
        <v>6144.2</v>
      </c>
      <c r="AD2610" s="11"/>
      <c r="AE2610" s="4"/>
      <c r="AF2610" s="4"/>
    </row>
    <row r="2611" spans="1:32" ht="15" x14ac:dyDescent="0.25">
      <c r="A2611" s="51"/>
      <c r="B2611" s="172"/>
      <c r="C2611" s="11" t="s">
        <v>342</v>
      </c>
      <c r="D2611" s="11"/>
      <c r="E2611" s="11" t="s">
        <v>105</v>
      </c>
      <c r="F2611" s="11">
        <v>61</v>
      </c>
      <c r="G2611" s="11"/>
      <c r="H2611" s="11">
        <f t="shared" si="122"/>
        <v>0.19</v>
      </c>
      <c r="I2611" s="11"/>
      <c r="J2611" s="11">
        <v>18.52</v>
      </c>
      <c r="K2611" s="11"/>
      <c r="M2611" s="11">
        <v>1</v>
      </c>
      <c r="N2611" s="64"/>
      <c r="P2611" s="189">
        <f t="shared" si="124"/>
        <v>18.52</v>
      </c>
      <c r="Q2611" s="11"/>
      <c r="R2611" s="11"/>
      <c r="S2611" s="11"/>
      <c r="T2611" s="166">
        <f t="shared" si="125"/>
        <v>61</v>
      </c>
      <c r="U2611" s="11"/>
      <c r="V2611" s="11"/>
      <c r="W2611" s="11"/>
      <c r="Y2611">
        <v>18.52</v>
      </c>
      <c r="Z2611" s="11"/>
      <c r="AB2611" s="194">
        <f t="shared" si="123"/>
        <v>14.95</v>
      </c>
      <c r="AC2611" s="10">
        <v>17.190000000000001</v>
      </c>
      <c r="AD2611" s="11"/>
      <c r="AE2611" s="4"/>
      <c r="AF2611" s="4"/>
    </row>
    <row r="2612" spans="1:32" ht="15" x14ac:dyDescent="0.25">
      <c r="A2612" s="51"/>
      <c r="B2612" s="172"/>
      <c r="C2612" s="11" t="s">
        <v>343</v>
      </c>
      <c r="D2612" s="11"/>
      <c r="E2612" s="11" t="s">
        <v>86</v>
      </c>
      <c r="F2612" s="11">
        <v>181</v>
      </c>
      <c r="G2612" s="11"/>
      <c r="H2612" s="11">
        <f t="shared" si="122"/>
        <v>0.55000000000000004</v>
      </c>
      <c r="I2612" s="11"/>
      <c r="J2612" s="11">
        <v>43.13</v>
      </c>
      <c r="K2612" s="11"/>
      <c r="M2612" s="11">
        <v>1</v>
      </c>
      <c r="N2612" s="64"/>
      <c r="P2612" s="189">
        <f t="shared" si="124"/>
        <v>43.13</v>
      </c>
      <c r="Q2612" s="11"/>
      <c r="R2612" s="11"/>
      <c r="S2612" s="11"/>
      <c r="T2612" s="166">
        <f t="shared" si="125"/>
        <v>181</v>
      </c>
      <c r="U2612" s="11"/>
      <c r="V2612" s="11"/>
      <c r="W2612" s="11"/>
      <c r="Y2612">
        <v>43.13</v>
      </c>
      <c r="Z2612" s="11"/>
      <c r="AB2612" s="194">
        <f t="shared" si="123"/>
        <v>34.83</v>
      </c>
      <c r="AC2612" s="10">
        <v>40.04</v>
      </c>
      <c r="AD2612" s="11"/>
      <c r="AE2612" s="4"/>
      <c r="AF2612" s="4"/>
    </row>
    <row r="2613" spans="1:32" ht="15" x14ac:dyDescent="0.25">
      <c r="A2613" s="51"/>
      <c r="B2613" s="172"/>
      <c r="C2613" s="11" t="s">
        <v>602</v>
      </c>
      <c r="D2613" s="11"/>
      <c r="E2613" s="11" t="s">
        <v>183</v>
      </c>
      <c r="F2613" s="11">
        <v>375</v>
      </c>
      <c r="G2613" s="11"/>
      <c r="H2613" s="11">
        <f t="shared" si="122"/>
        <v>1.1399999999999999</v>
      </c>
      <c r="I2613" s="11"/>
      <c r="J2613" s="11">
        <v>185.62</v>
      </c>
      <c r="K2613" s="11"/>
      <c r="M2613" s="11">
        <v>4</v>
      </c>
      <c r="N2613" s="64"/>
      <c r="P2613" s="189">
        <f t="shared" si="124"/>
        <v>46.405000000000001</v>
      </c>
      <c r="Q2613" s="11"/>
      <c r="R2613" s="11"/>
      <c r="S2613" s="11"/>
      <c r="T2613" s="166">
        <f t="shared" si="125"/>
        <v>93.75</v>
      </c>
      <c r="U2613" s="11"/>
      <c r="V2613" s="11"/>
      <c r="W2613" s="11"/>
      <c r="Y2613">
        <v>185.62</v>
      </c>
      <c r="Z2613" s="11"/>
      <c r="AB2613" s="194">
        <f t="shared" si="123"/>
        <v>149.88</v>
      </c>
      <c r="AC2613" s="10">
        <v>172.31</v>
      </c>
      <c r="AD2613" s="11"/>
      <c r="AE2613" s="4"/>
      <c r="AF2613" s="4"/>
    </row>
    <row r="2614" spans="1:32" ht="15" x14ac:dyDescent="0.25">
      <c r="A2614" s="51"/>
      <c r="B2614" s="172"/>
      <c r="C2614" s="11" t="s">
        <v>602</v>
      </c>
      <c r="D2614" s="11"/>
      <c r="E2614" s="11" t="s">
        <v>231</v>
      </c>
      <c r="F2614" s="11">
        <v>56</v>
      </c>
      <c r="G2614" s="11"/>
      <c r="H2614" s="11">
        <f t="shared" si="122"/>
        <v>0.17</v>
      </c>
      <c r="I2614" s="11"/>
      <c r="J2614" s="11">
        <v>26.9</v>
      </c>
      <c r="K2614" s="11"/>
      <c r="M2614" s="11">
        <v>1</v>
      </c>
      <c r="N2614" s="64"/>
      <c r="P2614" s="189">
        <f t="shared" si="124"/>
        <v>26.9</v>
      </c>
      <c r="Q2614" s="11"/>
      <c r="R2614" s="11"/>
      <c r="S2614" s="11"/>
      <c r="T2614" s="166">
        <f t="shared" si="125"/>
        <v>56</v>
      </c>
      <c r="U2614" s="11"/>
      <c r="V2614" s="11"/>
      <c r="W2614" s="11"/>
      <c r="Y2614">
        <v>26.9</v>
      </c>
      <c r="Z2614" s="11"/>
      <c r="AB2614" s="194">
        <f t="shared" si="123"/>
        <v>21.72</v>
      </c>
      <c r="AC2614" s="10">
        <v>24.97</v>
      </c>
      <c r="AD2614" s="11"/>
      <c r="AE2614" s="4"/>
      <c r="AF2614" s="4"/>
    </row>
    <row r="2615" spans="1:32" ht="15" x14ac:dyDescent="0.25">
      <c r="A2615" s="51"/>
      <c r="B2615" s="172"/>
      <c r="C2615" s="11" t="s">
        <v>344</v>
      </c>
      <c r="D2615" s="11"/>
      <c r="E2615" s="11" t="s">
        <v>345</v>
      </c>
      <c r="F2615" s="11">
        <v>979483</v>
      </c>
      <c r="G2615" s="11"/>
      <c r="H2615" s="11">
        <f t="shared" si="122"/>
        <v>2986.7</v>
      </c>
      <c r="I2615" s="11"/>
      <c r="J2615" s="11">
        <v>82332.010000000009</v>
      </c>
      <c r="K2615" s="11"/>
      <c r="M2615" s="11">
        <v>154</v>
      </c>
      <c r="N2615" s="64"/>
      <c r="P2615" s="189">
        <f t="shared" si="124"/>
        <v>534.62344155844164</v>
      </c>
      <c r="Q2615" s="11"/>
      <c r="R2615" s="11"/>
      <c r="S2615" s="11"/>
      <c r="T2615" s="166">
        <f t="shared" si="125"/>
        <v>6360.2792207792209</v>
      </c>
      <c r="U2615" s="11"/>
      <c r="V2615" s="11"/>
      <c r="W2615" s="11"/>
      <c r="Y2615">
        <v>82332.010000000009</v>
      </c>
      <c r="Z2615" s="11"/>
      <c r="AB2615" s="194">
        <f t="shared" si="123"/>
        <v>66480.350000000006</v>
      </c>
      <c r="AC2615" s="10">
        <v>76429.16</v>
      </c>
      <c r="AD2615" s="11"/>
      <c r="AE2615" s="4"/>
      <c r="AF2615" s="4"/>
    </row>
    <row r="2616" spans="1:32" ht="15" x14ac:dyDescent="0.25">
      <c r="A2616" s="51"/>
      <c r="B2616" s="172"/>
      <c r="C2616" s="11" t="s">
        <v>346</v>
      </c>
      <c r="D2616" s="11"/>
      <c r="E2616" s="11" t="s">
        <v>183</v>
      </c>
      <c r="F2616" s="11">
        <v>482762</v>
      </c>
      <c r="G2616" s="11"/>
      <c r="H2616" s="11">
        <f t="shared" si="122"/>
        <v>1472.07</v>
      </c>
      <c r="I2616" s="11"/>
      <c r="J2616" s="11">
        <v>55551.139999999992</v>
      </c>
      <c r="K2616" s="11"/>
      <c r="M2616" s="11">
        <v>126</v>
      </c>
      <c r="N2616" s="64"/>
      <c r="P2616" s="189">
        <f t="shared" si="124"/>
        <v>440.88206349206342</v>
      </c>
      <c r="Q2616" s="11"/>
      <c r="R2616" s="11"/>
      <c r="S2616" s="11"/>
      <c r="T2616" s="166">
        <f t="shared" si="125"/>
        <v>3831.4444444444443</v>
      </c>
      <c r="U2616" s="11"/>
      <c r="V2616" s="11"/>
      <c r="W2616" s="11"/>
      <c r="Y2616">
        <v>55551.139999999992</v>
      </c>
      <c r="Z2616" s="11"/>
      <c r="AB2616" s="194">
        <f t="shared" si="123"/>
        <v>44855.69</v>
      </c>
      <c r="AC2616" s="10">
        <v>51568.36</v>
      </c>
      <c r="AD2616" s="11"/>
      <c r="AE2616" s="4"/>
      <c r="AF2616" s="4"/>
    </row>
    <row r="2617" spans="1:32" ht="15" x14ac:dyDescent="0.25">
      <c r="A2617" s="51"/>
      <c r="B2617" s="172"/>
      <c r="C2617" s="11" t="s">
        <v>347</v>
      </c>
      <c r="D2617" s="11"/>
      <c r="E2617" s="11" t="s">
        <v>91</v>
      </c>
      <c r="F2617" s="11">
        <v>2437</v>
      </c>
      <c r="G2617" s="11"/>
      <c r="H2617" s="11">
        <f t="shared" si="122"/>
        <v>7.43</v>
      </c>
      <c r="I2617" s="11"/>
      <c r="J2617" s="11">
        <v>473.10999999999996</v>
      </c>
      <c r="K2617" s="11"/>
      <c r="M2617" s="11">
        <v>8</v>
      </c>
      <c r="N2617" s="64"/>
      <c r="P2617" s="189">
        <f t="shared" si="124"/>
        <v>59.138749999999995</v>
      </c>
      <c r="Q2617" s="11"/>
      <c r="R2617" s="11"/>
      <c r="S2617" s="11"/>
      <c r="T2617" s="166">
        <f t="shared" si="125"/>
        <v>304.625</v>
      </c>
      <c r="U2617" s="11"/>
      <c r="V2617" s="11"/>
      <c r="W2617" s="11"/>
      <c r="Y2617">
        <v>473.10999999999996</v>
      </c>
      <c r="Z2617" s="11"/>
      <c r="AB2617" s="194">
        <f t="shared" si="123"/>
        <v>382.02</v>
      </c>
      <c r="AC2617" s="10">
        <v>439.19</v>
      </c>
      <c r="AD2617" s="11"/>
      <c r="AE2617" s="4"/>
      <c r="AF2617" s="4"/>
    </row>
    <row r="2618" spans="1:32" ht="15" x14ac:dyDescent="0.25">
      <c r="A2618" s="51"/>
      <c r="B2618" s="172"/>
      <c r="C2618" s="11" t="s">
        <v>348</v>
      </c>
      <c r="D2618" s="11"/>
      <c r="E2618" s="11" t="s">
        <v>91</v>
      </c>
      <c r="F2618" s="11">
        <v>79</v>
      </c>
      <c r="G2618" s="11"/>
      <c r="H2618" s="11">
        <f t="shared" ref="H2618:H2681" si="126">ROUND($H$2913*F2618/$F$2913,2)</f>
        <v>0.24</v>
      </c>
      <c r="I2618" s="11"/>
      <c r="J2618" s="11">
        <v>71.81</v>
      </c>
      <c r="K2618" s="11"/>
      <c r="M2618" s="11">
        <v>1</v>
      </c>
      <c r="N2618" s="64"/>
      <c r="P2618" s="189">
        <f t="shared" si="124"/>
        <v>71.81</v>
      </c>
      <c r="Q2618" s="11"/>
      <c r="R2618" s="11"/>
      <c r="S2618" s="11"/>
      <c r="T2618" s="166">
        <f t="shared" si="125"/>
        <v>79</v>
      </c>
      <c r="U2618" s="11"/>
      <c r="V2618" s="11"/>
      <c r="W2618" s="11"/>
      <c r="Y2618">
        <v>71.81</v>
      </c>
      <c r="Z2618" s="11"/>
      <c r="AB2618" s="194">
        <f t="shared" ref="AB2618:AB2681" si="127">ROUND($AB$2913*Y2618/$Y$2913,2)</f>
        <v>57.98</v>
      </c>
      <c r="AC2618" s="10">
        <v>66.66</v>
      </c>
      <c r="AD2618" s="11"/>
      <c r="AE2618" s="4"/>
      <c r="AF2618" s="4"/>
    </row>
    <row r="2619" spans="1:32" ht="15" x14ac:dyDescent="0.25">
      <c r="A2619" s="51"/>
      <c r="B2619" s="172"/>
      <c r="C2619" s="11" t="s">
        <v>349</v>
      </c>
      <c r="D2619" s="11"/>
      <c r="E2619" s="11" t="s">
        <v>70</v>
      </c>
      <c r="F2619" s="11">
        <v>343</v>
      </c>
      <c r="G2619" s="11"/>
      <c r="H2619" s="11">
        <f t="shared" si="126"/>
        <v>1.05</v>
      </c>
      <c r="I2619" s="11"/>
      <c r="J2619" s="11">
        <v>106.32000000000001</v>
      </c>
      <c r="K2619" s="11"/>
      <c r="M2619" s="11">
        <v>2</v>
      </c>
      <c r="N2619" s="64"/>
      <c r="P2619" s="189">
        <f t="shared" si="124"/>
        <v>53.160000000000004</v>
      </c>
      <c r="Q2619" s="11"/>
      <c r="R2619" s="11"/>
      <c r="S2619" s="11"/>
      <c r="T2619" s="166">
        <f t="shared" si="125"/>
        <v>171.5</v>
      </c>
      <c r="U2619" s="11"/>
      <c r="V2619" s="11"/>
      <c r="W2619" s="11"/>
      <c r="Y2619">
        <v>106.32000000000001</v>
      </c>
      <c r="Z2619" s="11"/>
      <c r="AB2619" s="194">
        <f t="shared" si="127"/>
        <v>85.85</v>
      </c>
      <c r="AC2619" s="10">
        <v>98.7</v>
      </c>
      <c r="AD2619" s="11"/>
      <c r="AE2619" s="4"/>
      <c r="AF2619" s="4"/>
    </row>
    <row r="2620" spans="1:32" ht="15" x14ac:dyDescent="0.25">
      <c r="A2620" s="51"/>
      <c r="B2620" s="172"/>
      <c r="C2620" s="11" t="s">
        <v>350</v>
      </c>
      <c r="D2620" s="11"/>
      <c r="E2620" s="11" t="s">
        <v>151</v>
      </c>
      <c r="F2620" s="11">
        <v>277163</v>
      </c>
      <c r="G2620" s="11"/>
      <c r="H2620" s="11">
        <f t="shared" si="126"/>
        <v>845.14</v>
      </c>
      <c r="I2620" s="11"/>
      <c r="J2620" s="11">
        <v>32741.439999999991</v>
      </c>
      <c r="K2620" s="11"/>
      <c r="M2620" s="11">
        <v>119</v>
      </c>
      <c r="N2620" s="64"/>
      <c r="P2620" s="189">
        <f t="shared" si="124"/>
        <v>275.13815126050412</v>
      </c>
      <c r="Q2620" s="11"/>
      <c r="R2620" s="11"/>
      <c r="S2620" s="11"/>
      <c r="T2620" s="166">
        <f t="shared" si="125"/>
        <v>2329.1008403361343</v>
      </c>
      <c r="U2620" s="11"/>
      <c r="V2620" s="11"/>
      <c r="W2620" s="11"/>
      <c r="Y2620">
        <v>32741.439999999991</v>
      </c>
      <c r="Z2620" s="11"/>
      <c r="AB2620" s="194">
        <f t="shared" si="127"/>
        <v>26437.62</v>
      </c>
      <c r="AC2620" s="10">
        <v>30394.02</v>
      </c>
      <c r="AD2620" s="11"/>
      <c r="AE2620" s="4"/>
      <c r="AF2620" s="4"/>
    </row>
    <row r="2621" spans="1:32" ht="15" x14ac:dyDescent="0.25">
      <c r="A2621" s="51"/>
      <c r="B2621" s="172"/>
      <c r="C2621" s="11" t="s">
        <v>351</v>
      </c>
      <c r="D2621" s="11"/>
      <c r="E2621" s="11" t="s">
        <v>171</v>
      </c>
      <c r="F2621" s="11">
        <v>61432</v>
      </c>
      <c r="G2621" s="11"/>
      <c r="H2621" s="11">
        <f t="shared" si="126"/>
        <v>187.32</v>
      </c>
      <c r="I2621" s="11"/>
      <c r="J2621" s="11">
        <v>9669.409999999998</v>
      </c>
      <c r="K2621" s="11"/>
      <c r="M2621" s="11">
        <v>48</v>
      </c>
      <c r="N2621" s="64"/>
      <c r="P2621" s="189">
        <f t="shared" si="124"/>
        <v>201.44604166666662</v>
      </c>
      <c r="Q2621" s="11"/>
      <c r="R2621" s="11"/>
      <c r="S2621" s="11"/>
      <c r="T2621" s="166">
        <f t="shared" si="125"/>
        <v>1279.8333333333333</v>
      </c>
      <c r="U2621" s="11"/>
      <c r="V2621" s="11"/>
      <c r="W2621" s="11"/>
      <c r="Y2621">
        <v>9669.409999999998</v>
      </c>
      <c r="Z2621" s="11"/>
      <c r="AB2621" s="194">
        <f t="shared" si="127"/>
        <v>7807.73</v>
      </c>
      <c r="AC2621" s="10">
        <v>8976.15</v>
      </c>
      <c r="AD2621" s="11"/>
      <c r="AE2621" s="4"/>
      <c r="AF2621" s="4"/>
    </row>
    <row r="2622" spans="1:32" ht="15" x14ac:dyDescent="0.25">
      <c r="A2622" s="51"/>
      <c r="B2622" s="172"/>
      <c r="C2622" s="11" t="s">
        <v>352</v>
      </c>
      <c r="D2622" s="11"/>
      <c r="E2622" s="11" t="s">
        <v>199</v>
      </c>
      <c r="F2622" s="11">
        <v>781039</v>
      </c>
      <c r="G2622" s="11"/>
      <c r="H2622" s="11">
        <f t="shared" si="126"/>
        <v>2381.59</v>
      </c>
      <c r="I2622" s="11"/>
      <c r="J2622" s="11">
        <v>59908.48000000001</v>
      </c>
      <c r="K2622" s="11"/>
      <c r="M2622" s="11">
        <v>140</v>
      </c>
      <c r="N2622" s="64"/>
      <c r="P2622" s="189">
        <f t="shared" si="124"/>
        <v>427.91771428571434</v>
      </c>
      <c r="Q2622" s="11"/>
      <c r="R2622" s="11"/>
      <c r="S2622" s="11"/>
      <c r="T2622" s="166">
        <f t="shared" si="125"/>
        <v>5578.85</v>
      </c>
      <c r="U2622" s="11"/>
      <c r="V2622" s="11"/>
      <c r="W2622" s="11"/>
      <c r="Y2622">
        <v>59908.48000000001</v>
      </c>
      <c r="Z2622" s="11"/>
      <c r="AB2622" s="194">
        <f t="shared" si="127"/>
        <v>48374.1</v>
      </c>
      <c r="AC2622" s="10">
        <v>55613.3</v>
      </c>
      <c r="AD2622" s="11"/>
      <c r="AE2622" s="4"/>
      <c r="AF2622" s="4"/>
    </row>
    <row r="2623" spans="1:32" ht="15" x14ac:dyDescent="0.25">
      <c r="A2623" s="51"/>
      <c r="B2623" s="172"/>
      <c r="C2623" s="11" t="s">
        <v>353</v>
      </c>
      <c r="D2623" s="11"/>
      <c r="E2623" s="11" t="s">
        <v>117</v>
      </c>
      <c r="F2623" s="11">
        <v>51663</v>
      </c>
      <c r="G2623" s="11"/>
      <c r="H2623" s="11">
        <f t="shared" si="126"/>
        <v>157.53</v>
      </c>
      <c r="I2623" s="11"/>
      <c r="J2623" s="11">
        <v>4950.1500000000005</v>
      </c>
      <c r="K2623" s="11"/>
      <c r="M2623" s="11">
        <v>14</v>
      </c>
      <c r="N2623" s="64"/>
      <c r="P2623" s="189">
        <f t="shared" si="124"/>
        <v>353.58214285714291</v>
      </c>
      <c r="Q2623" s="11"/>
      <c r="R2623" s="11"/>
      <c r="S2623" s="11"/>
      <c r="T2623" s="166">
        <f t="shared" si="125"/>
        <v>3690.2142857142858</v>
      </c>
      <c r="U2623" s="11"/>
      <c r="V2623" s="11"/>
      <c r="W2623" s="11"/>
      <c r="Y2623">
        <v>4950.1500000000005</v>
      </c>
      <c r="Z2623" s="11"/>
      <c r="AB2623" s="194">
        <f t="shared" si="127"/>
        <v>3997.08</v>
      </c>
      <c r="AC2623" s="10">
        <v>4595.25</v>
      </c>
      <c r="AD2623" s="11"/>
      <c r="AE2623" s="4"/>
      <c r="AF2623" s="4"/>
    </row>
    <row r="2624" spans="1:32" ht="15" x14ac:dyDescent="0.25">
      <c r="A2624" s="51"/>
      <c r="B2624" s="172"/>
      <c r="C2624" s="11" t="s">
        <v>354</v>
      </c>
      <c r="D2624" s="11"/>
      <c r="E2624" s="11" t="s">
        <v>62</v>
      </c>
      <c r="F2624" s="11">
        <v>2790</v>
      </c>
      <c r="G2624" s="11"/>
      <c r="H2624" s="11">
        <f t="shared" si="126"/>
        <v>8.51</v>
      </c>
      <c r="I2624" s="11"/>
      <c r="J2624" s="11">
        <v>240.4</v>
      </c>
      <c r="K2624" s="11"/>
      <c r="M2624" s="11">
        <v>1</v>
      </c>
      <c r="N2624" s="64"/>
      <c r="P2624" s="189">
        <f t="shared" si="124"/>
        <v>240.4</v>
      </c>
      <c r="Q2624" s="11"/>
      <c r="R2624" s="11"/>
      <c r="S2624" s="11"/>
      <c r="T2624" s="166">
        <f t="shared" si="125"/>
        <v>2790</v>
      </c>
      <c r="U2624" s="11"/>
      <c r="V2624" s="11"/>
      <c r="W2624" s="11"/>
      <c r="Y2624">
        <v>240.4</v>
      </c>
      <c r="Z2624" s="11"/>
      <c r="AB2624" s="194">
        <f t="shared" si="127"/>
        <v>194.11</v>
      </c>
      <c r="AC2624" s="10">
        <v>223.16</v>
      </c>
      <c r="AD2624" s="11"/>
      <c r="AE2624" s="4"/>
      <c r="AF2624" s="4"/>
    </row>
    <row r="2625" spans="1:32" ht="15" x14ac:dyDescent="0.25">
      <c r="A2625" s="51"/>
      <c r="B2625" s="172"/>
      <c r="C2625" s="11" t="s">
        <v>354</v>
      </c>
      <c r="D2625" s="11"/>
      <c r="E2625" s="11" t="s">
        <v>63</v>
      </c>
      <c r="F2625" s="11">
        <v>6336</v>
      </c>
      <c r="G2625" s="11"/>
      <c r="H2625" s="11">
        <f t="shared" si="126"/>
        <v>19.32</v>
      </c>
      <c r="I2625" s="11"/>
      <c r="J2625" s="11">
        <v>520.14</v>
      </c>
      <c r="K2625" s="11"/>
      <c r="M2625" s="11">
        <v>1</v>
      </c>
      <c r="N2625" s="64"/>
      <c r="P2625" s="189">
        <f t="shared" si="124"/>
        <v>520.14</v>
      </c>
      <c r="Q2625" s="11"/>
      <c r="R2625" s="11"/>
      <c r="S2625" s="11"/>
      <c r="T2625" s="166">
        <f t="shared" si="125"/>
        <v>6336</v>
      </c>
      <c r="U2625" s="11"/>
      <c r="V2625" s="11"/>
      <c r="W2625" s="11"/>
      <c r="Y2625">
        <v>520.14</v>
      </c>
      <c r="Z2625" s="11"/>
      <c r="AB2625" s="194">
        <f t="shared" si="127"/>
        <v>420</v>
      </c>
      <c r="AC2625" s="10">
        <v>482.85</v>
      </c>
      <c r="AD2625" s="11"/>
      <c r="AE2625" s="4"/>
      <c r="AF2625" s="4"/>
    </row>
    <row r="2626" spans="1:32" ht="15" x14ac:dyDescent="0.25">
      <c r="A2626" s="51"/>
      <c r="B2626" s="172"/>
      <c r="C2626" s="11" t="s">
        <v>354</v>
      </c>
      <c r="D2626" s="11"/>
      <c r="E2626" s="11" t="s">
        <v>355</v>
      </c>
      <c r="F2626" s="11">
        <v>36476</v>
      </c>
      <c r="G2626" s="11"/>
      <c r="H2626" s="11">
        <f t="shared" si="126"/>
        <v>111.22</v>
      </c>
      <c r="I2626" s="11"/>
      <c r="J2626" s="11">
        <v>5613.11</v>
      </c>
      <c r="K2626" s="11"/>
      <c r="M2626" s="11">
        <v>13</v>
      </c>
      <c r="N2626" s="64"/>
      <c r="P2626" s="189">
        <f t="shared" si="124"/>
        <v>431.77769230769229</v>
      </c>
      <c r="Q2626" s="11"/>
      <c r="R2626" s="11"/>
      <c r="S2626" s="11"/>
      <c r="T2626" s="166">
        <f t="shared" si="125"/>
        <v>2805.8461538461538</v>
      </c>
      <c r="U2626" s="11"/>
      <c r="V2626" s="11"/>
      <c r="W2626" s="11"/>
      <c r="Y2626">
        <v>5613.11</v>
      </c>
      <c r="Z2626" s="11"/>
      <c r="AB2626" s="194">
        <f t="shared" si="127"/>
        <v>4532.3999999999996</v>
      </c>
      <c r="AC2626" s="10">
        <v>5210.67</v>
      </c>
      <c r="AD2626" s="11"/>
      <c r="AE2626" s="4"/>
      <c r="AF2626" s="4"/>
    </row>
    <row r="2627" spans="1:32" ht="15" x14ac:dyDescent="0.25">
      <c r="A2627" s="51"/>
      <c r="B2627" s="172"/>
      <c r="C2627" s="11" t="s">
        <v>356</v>
      </c>
      <c r="D2627" s="11"/>
      <c r="E2627" s="11" t="s">
        <v>107</v>
      </c>
      <c r="F2627" s="11">
        <v>2335</v>
      </c>
      <c r="G2627" s="11"/>
      <c r="H2627" s="11">
        <f t="shared" si="126"/>
        <v>7.12</v>
      </c>
      <c r="I2627" s="11"/>
      <c r="J2627" s="11">
        <v>425.27</v>
      </c>
      <c r="K2627" s="11"/>
      <c r="M2627" s="11">
        <v>6</v>
      </c>
      <c r="N2627" s="64"/>
      <c r="P2627" s="189">
        <f t="shared" si="124"/>
        <v>70.87833333333333</v>
      </c>
      <c r="Q2627" s="11"/>
      <c r="R2627" s="11"/>
      <c r="S2627" s="11"/>
      <c r="T2627" s="166">
        <f t="shared" si="125"/>
        <v>389.16666666666669</v>
      </c>
      <c r="U2627" s="11"/>
      <c r="V2627" s="11"/>
      <c r="W2627" s="11"/>
      <c r="Y2627">
        <v>425.27</v>
      </c>
      <c r="Z2627" s="11"/>
      <c r="AB2627" s="194">
        <f t="shared" si="127"/>
        <v>343.39</v>
      </c>
      <c r="AC2627" s="10">
        <v>394.78</v>
      </c>
      <c r="AD2627" s="11"/>
      <c r="AE2627" s="4"/>
      <c r="AF2627" s="4"/>
    </row>
    <row r="2628" spans="1:32" ht="15" x14ac:dyDescent="0.25">
      <c r="A2628" s="51"/>
      <c r="B2628" s="172"/>
      <c r="C2628" s="11" t="s">
        <v>357</v>
      </c>
      <c r="D2628" s="11"/>
      <c r="E2628" s="11" t="s">
        <v>124</v>
      </c>
      <c r="F2628" s="11">
        <v>29</v>
      </c>
      <c r="G2628" s="11"/>
      <c r="H2628" s="11">
        <f t="shared" si="126"/>
        <v>0.09</v>
      </c>
      <c r="I2628" s="11"/>
      <c r="J2628" s="11">
        <v>16.510000000000002</v>
      </c>
      <c r="K2628" s="11"/>
      <c r="M2628" s="11">
        <v>1</v>
      </c>
      <c r="N2628" s="64"/>
      <c r="P2628" s="189">
        <f t="shared" si="124"/>
        <v>16.510000000000002</v>
      </c>
      <c r="Q2628" s="11"/>
      <c r="R2628" s="11"/>
      <c r="S2628" s="11"/>
      <c r="T2628" s="166">
        <f t="shared" si="125"/>
        <v>29</v>
      </c>
      <c r="U2628" s="11"/>
      <c r="V2628" s="11"/>
      <c r="W2628" s="11"/>
      <c r="Y2628">
        <v>16.510000000000002</v>
      </c>
      <c r="Z2628" s="11"/>
      <c r="AB2628" s="194">
        <f t="shared" si="127"/>
        <v>13.33</v>
      </c>
      <c r="AC2628" s="10">
        <v>15.33</v>
      </c>
      <c r="AD2628" s="11"/>
      <c r="AE2628" s="4"/>
      <c r="AF2628" s="4"/>
    </row>
    <row r="2629" spans="1:32" ht="15" x14ac:dyDescent="0.25">
      <c r="A2629" s="51"/>
      <c r="B2629" s="172"/>
      <c r="C2629" s="11" t="s">
        <v>357</v>
      </c>
      <c r="D2629" s="11"/>
      <c r="E2629" s="11" t="s">
        <v>358</v>
      </c>
      <c r="F2629" s="11">
        <v>1465182</v>
      </c>
      <c r="G2629" s="11"/>
      <c r="H2629" s="11">
        <f t="shared" si="126"/>
        <v>4467.7299999999996</v>
      </c>
      <c r="I2629" s="11"/>
      <c r="J2629" s="11">
        <v>65669.25</v>
      </c>
      <c r="K2629" s="11"/>
      <c r="M2629" s="11">
        <v>58</v>
      </c>
      <c r="N2629" s="64"/>
      <c r="P2629" s="189">
        <f t="shared" si="124"/>
        <v>1132.2284482758621</v>
      </c>
      <c r="Q2629" s="11"/>
      <c r="R2629" s="11"/>
      <c r="S2629" s="11"/>
      <c r="T2629" s="166">
        <f t="shared" si="125"/>
        <v>25261.758620689656</v>
      </c>
      <c r="U2629" s="11"/>
      <c r="V2629" s="11"/>
      <c r="W2629" s="11"/>
      <c r="Y2629">
        <v>65669.25</v>
      </c>
      <c r="Z2629" s="11"/>
      <c r="AB2629" s="194">
        <f t="shared" si="127"/>
        <v>53025.73</v>
      </c>
      <c r="AC2629" s="10">
        <v>60961.05</v>
      </c>
      <c r="AD2629" s="11"/>
      <c r="AE2629" s="4"/>
      <c r="AF2629" s="4"/>
    </row>
    <row r="2630" spans="1:32" ht="15" x14ac:dyDescent="0.25">
      <c r="A2630" s="51"/>
      <c r="B2630" s="172"/>
      <c r="C2630" s="11" t="s">
        <v>357</v>
      </c>
      <c r="D2630" s="11"/>
      <c r="E2630" s="11" t="s">
        <v>359</v>
      </c>
      <c r="F2630" s="11">
        <v>396</v>
      </c>
      <c r="G2630" s="11"/>
      <c r="H2630" s="11">
        <f t="shared" si="126"/>
        <v>1.21</v>
      </c>
      <c r="I2630" s="11"/>
      <c r="J2630" s="11">
        <v>26.54</v>
      </c>
      <c r="K2630" s="11"/>
      <c r="M2630" s="11">
        <v>1</v>
      </c>
      <c r="N2630" s="64"/>
      <c r="P2630" s="189">
        <f t="shared" si="124"/>
        <v>26.54</v>
      </c>
      <c r="Q2630" s="11"/>
      <c r="R2630" s="11"/>
      <c r="S2630" s="11"/>
      <c r="T2630" s="166">
        <f t="shared" si="125"/>
        <v>396</v>
      </c>
      <c r="U2630" s="11"/>
      <c r="V2630" s="11"/>
      <c r="W2630" s="11"/>
      <c r="Y2630">
        <v>26.54</v>
      </c>
      <c r="Z2630" s="11"/>
      <c r="AB2630" s="194">
        <f t="shared" si="127"/>
        <v>21.43</v>
      </c>
      <c r="AC2630" s="10">
        <v>24.64</v>
      </c>
      <c r="AD2630" s="11"/>
      <c r="AE2630" s="4"/>
      <c r="AF2630" s="4"/>
    </row>
    <row r="2631" spans="1:32" ht="15" x14ac:dyDescent="0.25">
      <c r="A2631" s="51"/>
      <c r="B2631" s="172"/>
      <c r="C2631" s="11" t="s">
        <v>360</v>
      </c>
      <c r="D2631" s="11"/>
      <c r="E2631" s="11" t="s">
        <v>199</v>
      </c>
      <c r="F2631" s="11">
        <v>2436812</v>
      </c>
      <c r="G2631" s="11"/>
      <c r="H2631" s="11">
        <f t="shared" si="126"/>
        <v>7430.48</v>
      </c>
      <c r="I2631" s="11"/>
      <c r="J2631" s="11">
        <v>327359.70999999967</v>
      </c>
      <c r="K2631" s="11"/>
      <c r="M2631" s="11">
        <v>737</v>
      </c>
      <c r="N2631" s="64"/>
      <c r="P2631" s="189">
        <f t="shared" si="124"/>
        <v>444.1787109905016</v>
      </c>
      <c r="Q2631" s="11"/>
      <c r="R2631" s="11"/>
      <c r="S2631" s="11"/>
      <c r="T2631" s="166">
        <f t="shared" si="125"/>
        <v>3306.393487109905</v>
      </c>
      <c r="U2631" s="11"/>
      <c r="V2631" s="11"/>
      <c r="W2631" s="11"/>
      <c r="Y2631">
        <v>327359.70999999967</v>
      </c>
      <c r="Z2631" s="11"/>
      <c r="AB2631" s="194">
        <f t="shared" si="127"/>
        <v>264332.06</v>
      </c>
      <c r="AC2631" s="10">
        <v>303889.42</v>
      </c>
      <c r="AD2631" s="11"/>
      <c r="AE2631" s="4"/>
      <c r="AF2631" s="4"/>
    </row>
    <row r="2632" spans="1:32" ht="15" x14ac:dyDescent="0.25">
      <c r="A2632" s="51"/>
      <c r="B2632" s="172"/>
      <c r="C2632" s="11" t="s">
        <v>362</v>
      </c>
      <c r="D2632" s="11"/>
      <c r="E2632" s="11" t="s">
        <v>364</v>
      </c>
      <c r="F2632" s="11">
        <v>1428515</v>
      </c>
      <c r="G2632" s="11"/>
      <c r="H2632" s="11">
        <f t="shared" si="126"/>
        <v>4355.92</v>
      </c>
      <c r="I2632" s="11"/>
      <c r="J2632" s="11">
        <v>223323.07000000018</v>
      </c>
      <c r="K2632" s="11"/>
      <c r="M2632" s="11">
        <v>534</v>
      </c>
      <c r="N2632" s="64"/>
      <c r="P2632" s="189">
        <f t="shared" si="124"/>
        <v>418.20799625468197</v>
      </c>
      <c r="Q2632" s="11"/>
      <c r="R2632" s="11"/>
      <c r="S2632" s="11"/>
      <c r="T2632" s="166">
        <f t="shared" si="125"/>
        <v>2675.121722846442</v>
      </c>
      <c r="U2632" s="11"/>
      <c r="V2632" s="11"/>
      <c r="W2632" s="11"/>
      <c r="Y2632">
        <v>223323.07000000018</v>
      </c>
      <c r="Z2632" s="11"/>
      <c r="AB2632" s="194">
        <f t="shared" si="127"/>
        <v>180325.94</v>
      </c>
      <c r="AC2632" s="10">
        <v>207311.76</v>
      </c>
      <c r="AD2632" s="11"/>
      <c r="AE2632" s="4"/>
      <c r="AF2632" s="4"/>
    </row>
    <row r="2633" spans="1:32" ht="15" x14ac:dyDescent="0.25">
      <c r="A2633" s="51"/>
      <c r="B2633" s="172"/>
      <c r="C2633" s="11" t="s">
        <v>366</v>
      </c>
      <c r="D2633" s="11"/>
      <c r="E2633" s="11" t="s">
        <v>332</v>
      </c>
      <c r="F2633" s="11">
        <v>491529</v>
      </c>
      <c r="G2633" s="11"/>
      <c r="H2633" s="11">
        <f t="shared" si="126"/>
        <v>1498.8</v>
      </c>
      <c r="I2633" s="11"/>
      <c r="J2633" s="11">
        <v>36449.54</v>
      </c>
      <c r="K2633" s="11"/>
      <c r="M2633" s="11">
        <v>57</v>
      </c>
      <c r="N2633" s="64"/>
      <c r="P2633" s="189">
        <f t="shared" si="124"/>
        <v>639.4656140350877</v>
      </c>
      <c r="Q2633" s="11"/>
      <c r="R2633" s="11"/>
      <c r="S2633" s="11"/>
      <c r="T2633" s="166">
        <f t="shared" si="125"/>
        <v>8623.3157894736851</v>
      </c>
      <c r="U2633" s="11"/>
      <c r="V2633" s="11"/>
      <c r="W2633" s="11"/>
      <c r="Y2633">
        <v>36449.54</v>
      </c>
      <c r="Z2633" s="11"/>
      <c r="AB2633" s="194">
        <f t="shared" si="127"/>
        <v>29431.79</v>
      </c>
      <c r="AC2633" s="10">
        <v>33836.26</v>
      </c>
      <c r="AD2633" s="11"/>
      <c r="AE2633" s="4"/>
      <c r="AF2633" s="4"/>
    </row>
    <row r="2634" spans="1:32" ht="15" x14ac:dyDescent="0.25">
      <c r="A2634" s="51"/>
      <c r="B2634" s="172"/>
      <c r="C2634" s="11" t="s">
        <v>367</v>
      </c>
      <c r="D2634" s="11"/>
      <c r="E2634" s="11" t="s">
        <v>140</v>
      </c>
      <c r="F2634" s="11">
        <v>3255</v>
      </c>
      <c r="G2634" s="11"/>
      <c r="H2634" s="11">
        <f t="shared" si="126"/>
        <v>9.93</v>
      </c>
      <c r="I2634" s="11"/>
      <c r="J2634" s="11">
        <v>551.17999999999995</v>
      </c>
      <c r="K2634" s="11"/>
      <c r="M2634" s="11">
        <v>1</v>
      </c>
      <c r="N2634" s="64"/>
      <c r="P2634" s="189">
        <f t="shared" si="124"/>
        <v>551.17999999999995</v>
      </c>
      <c r="Q2634" s="11"/>
      <c r="R2634" s="11"/>
      <c r="S2634" s="11"/>
      <c r="T2634" s="166">
        <f t="shared" si="125"/>
        <v>3255</v>
      </c>
      <c r="U2634" s="11"/>
      <c r="V2634" s="11"/>
      <c r="W2634" s="11"/>
      <c r="Y2634">
        <v>551.17999999999995</v>
      </c>
      <c r="Z2634" s="11"/>
      <c r="AB2634" s="194">
        <f t="shared" si="127"/>
        <v>445.06</v>
      </c>
      <c r="AC2634" s="10">
        <v>511.66</v>
      </c>
      <c r="AD2634" s="11"/>
      <c r="AE2634" s="4"/>
      <c r="AF2634" s="4"/>
    </row>
    <row r="2635" spans="1:32" ht="15" x14ac:dyDescent="0.25">
      <c r="A2635" s="51"/>
      <c r="B2635" s="172"/>
      <c r="C2635" s="11" t="s">
        <v>367</v>
      </c>
      <c r="D2635" s="11"/>
      <c r="E2635" s="11" t="s">
        <v>88</v>
      </c>
      <c r="F2635" s="11">
        <v>74778</v>
      </c>
      <c r="G2635" s="11"/>
      <c r="H2635" s="11">
        <f t="shared" si="126"/>
        <v>228.02</v>
      </c>
      <c r="I2635" s="11"/>
      <c r="J2635" s="11">
        <v>6886.81</v>
      </c>
      <c r="K2635" s="11"/>
      <c r="M2635" s="11">
        <v>3</v>
      </c>
      <c r="N2635" s="64"/>
      <c r="P2635" s="189">
        <f t="shared" si="124"/>
        <v>2295.6033333333335</v>
      </c>
      <c r="Q2635" s="11"/>
      <c r="R2635" s="11"/>
      <c r="S2635" s="11"/>
      <c r="T2635" s="166">
        <f t="shared" si="125"/>
        <v>24926</v>
      </c>
      <c r="U2635" s="11"/>
      <c r="V2635" s="11"/>
      <c r="W2635" s="11"/>
      <c r="Y2635">
        <v>6886.81</v>
      </c>
      <c r="Z2635" s="11"/>
      <c r="AB2635" s="194">
        <f t="shared" si="127"/>
        <v>5560.87</v>
      </c>
      <c r="AC2635" s="10">
        <v>6393.06</v>
      </c>
      <c r="AD2635" s="11"/>
      <c r="AE2635" s="4"/>
      <c r="AF2635" s="4"/>
    </row>
    <row r="2636" spans="1:32" ht="15" x14ac:dyDescent="0.25">
      <c r="A2636" s="51"/>
      <c r="B2636" s="172"/>
      <c r="C2636" s="11" t="s">
        <v>368</v>
      </c>
      <c r="D2636" s="11"/>
      <c r="E2636" s="11" t="s">
        <v>100</v>
      </c>
      <c r="F2636" s="11">
        <v>122591</v>
      </c>
      <c r="G2636" s="11"/>
      <c r="H2636" s="11">
        <f t="shared" si="126"/>
        <v>373.81</v>
      </c>
      <c r="I2636" s="11"/>
      <c r="J2636" s="11">
        <v>21644.440000000013</v>
      </c>
      <c r="K2636" s="11"/>
      <c r="M2636" s="11">
        <v>121</v>
      </c>
      <c r="N2636" s="64"/>
      <c r="P2636" s="189">
        <f t="shared" si="124"/>
        <v>178.8796694214877</v>
      </c>
      <c r="Q2636" s="11"/>
      <c r="R2636" s="11"/>
      <c r="S2636" s="11"/>
      <c r="T2636" s="166">
        <f t="shared" si="125"/>
        <v>1013.1487603305785</v>
      </c>
      <c r="U2636" s="11"/>
      <c r="V2636" s="11"/>
      <c r="W2636" s="11"/>
      <c r="Y2636">
        <v>21644.440000000013</v>
      </c>
      <c r="Z2636" s="11"/>
      <c r="AB2636" s="194">
        <f t="shared" si="127"/>
        <v>17477.16</v>
      </c>
      <c r="AC2636" s="10">
        <v>20092.63</v>
      </c>
      <c r="AD2636" s="11"/>
      <c r="AE2636" s="4"/>
      <c r="AF2636" s="4"/>
    </row>
    <row r="2637" spans="1:32" ht="15" x14ac:dyDescent="0.25">
      <c r="A2637" s="51"/>
      <c r="B2637" s="172"/>
      <c r="C2637" s="11" t="s">
        <v>369</v>
      </c>
      <c r="D2637" s="11"/>
      <c r="E2637" s="11" t="s">
        <v>381</v>
      </c>
      <c r="F2637" s="11">
        <v>500</v>
      </c>
      <c r="G2637" s="11"/>
      <c r="H2637" s="11">
        <f t="shared" si="126"/>
        <v>1.52</v>
      </c>
      <c r="I2637" s="11"/>
      <c r="J2637" s="11">
        <v>85.8</v>
      </c>
      <c r="K2637" s="11"/>
      <c r="M2637" s="11">
        <v>1</v>
      </c>
      <c r="N2637" s="64"/>
      <c r="P2637" s="189">
        <f t="shared" si="124"/>
        <v>85.8</v>
      </c>
      <c r="Q2637" s="11"/>
      <c r="R2637" s="11"/>
      <c r="S2637" s="11"/>
      <c r="T2637" s="166">
        <f t="shared" si="125"/>
        <v>500</v>
      </c>
      <c r="U2637" s="11"/>
      <c r="V2637" s="11"/>
      <c r="W2637" s="11"/>
      <c r="Y2637">
        <v>85.8</v>
      </c>
      <c r="Z2637" s="11"/>
      <c r="AB2637" s="194">
        <f t="shared" si="127"/>
        <v>69.28</v>
      </c>
      <c r="AC2637" s="10">
        <v>79.650000000000006</v>
      </c>
      <c r="AD2637" s="11"/>
      <c r="AE2637" s="4"/>
      <c r="AF2637" s="4"/>
    </row>
    <row r="2638" spans="1:32" ht="15" x14ac:dyDescent="0.25">
      <c r="A2638" s="51"/>
      <c r="B2638" s="172"/>
      <c r="C2638" s="11" t="s">
        <v>369</v>
      </c>
      <c r="D2638" s="11"/>
      <c r="E2638" s="11" t="s">
        <v>370</v>
      </c>
      <c r="F2638" s="11">
        <v>555895</v>
      </c>
      <c r="G2638" s="11"/>
      <c r="H2638" s="11">
        <f t="shared" si="126"/>
        <v>1695.07</v>
      </c>
      <c r="I2638" s="11"/>
      <c r="J2638" s="11">
        <v>64335.620000000024</v>
      </c>
      <c r="K2638" s="11"/>
      <c r="M2638" s="11">
        <v>72</v>
      </c>
      <c r="N2638" s="64"/>
      <c r="P2638" s="189">
        <f t="shared" si="124"/>
        <v>893.55027777777809</v>
      </c>
      <c r="Q2638" s="11"/>
      <c r="R2638" s="11"/>
      <c r="S2638" s="11"/>
      <c r="T2638" s="166">
        <f t="shared" si="125"/>
        <v>7720.7638888888887</v>
      </c>
      <c r="U2638" s="11"/>
      <c r="V2638" s="11"/>
      <c r="W2638" s="11"/>
      <c r="Y2638">
        <v>64335.620000000024</v>
      </c>
      <c r="Z2638" s="11"/>
      <c r="AB2638" s="194">
        <f t="shared" si="127"/>
        <v>51948.87</v>
      </c>
      <c r="AC2638" s="10">
        <v>59723.03</v>
      </c>
      <c r="AD2638" s="11"/>
      <c r="AE2638" s="4"/>
      <c r="AF2638" s="4"/>
    </row>
    <row r="2639" spans="1:32" ht="15" x14ac:dyDescent="0.25">
      <c r="A2639" s="51"/>
      <c r="B2639" s="172"/>
      <c r="C2639" s="11" t="s">
        <v>371</v>
      </c>
      <c r="D2639" s="11"/>
      <c r="E2639" s="11" t="s">
        <v>100</v>
      </c>
      <c r="F2639" s="11">
        <v>53360</v>
      </c>
      <c r="G2639" s="11"/>
      <c r="H2639" s="11">
        <f t="shared" si="126"/>
        <v>162.71</v>
      </c>
      <c r="I2639" s="11"/>
      <c r="J2639" s="11">
        <v>9192.49</v>
      </c>
      <c r="K2639" s="11"/>
      <c r="M2639" s="11">
        <v>53</v>
      </c>
      <c r="N2639" s="64"/>
      <c r="P2639" s="189">
        <f t="shared" si="124"/>
        <v>173.44320754716981</v>
      </c>
      <c r="Q2639" s="11"/>
      <c r="R2639" s="11"/>
      <c r="S2639" s="11"/>
      <c r="T2639" s="166">
        <f t="shared" si="125"/>
        <v>1006.7924528301887</v>
      </c>
      <c r="U2639" s="11"/>
      <c r="V2639" s="11"/>
      <c r="W2639" s="11"/>
      <c r="Y2639">
        <v>9192.49</v>
      </c>
      <c r="Z2639" s="11"/>
      <c r="AB2639" s="194">
        <f t="shared" si="127"/>
        <v>7422.63</v>
      </c>
      <c r="AC2639" s="10">
        <v>8533.43</v>
      </c>
      <c r="AD2639" s="11"/>
      <c r="AE2639" s="4"/>
      <c r="AF2639" s="4"/>
    </row>
    <row r="2640" spans="1:32" ht="15" x14ac:dyDescent="0.25">
      <c r="A2640" s="51"/>
      <c r="B2640" s="172"/>
      <c r="C2640" s="11" t="s">
        <v>372</v>
      </c>
      <c r="D2640" s="11"/>
      <c r="E2640" s="11" t="s">
        <v>206</v>
      </c>
      <c r="F2640" s="11">
        <v>95628</v>
      </c>
      <c r="G2640" s="11"/>
      <c r="H2640" s="11">
        <f t="shared" si="126"/>
        <v>291.58999999999997</v>
      </c>
      <c r="I2640" s="11"/>
      <c r="J2640" s="11">
        <v>15403.339999999998</v>
      </c>
      <c r="K2640" s="11"/>
      <c r="M2640" s="11">
        <v>27</v>
      </c>
      <c r="N2640" s="64"/>
      <c r="P2640" s="189">
        <f t="shared" si="124"/>
        <v>570.49407407407398</v>
      </c>
      <c r="Q2640" s="11"/>
      <c r="R2640" s="11"/>
      <c r="S2640" s="11"/>
      <c r="T2640" s="166">
        <f t="shared" si="125"/>
        <v>3541.7777777777778</v>
      </c>
      <c r="U2640" s="11"/>
      <c r="V2640" s="11"/>
      <c r="W2640" s="11"/>
      <c r="Y2640">
        <v>15403.339999999998</v>
      </c>
      <c r="Z2640" s="11"/>
      <c r="AB2640" s="194">
        <f t="shared" si="127"/>
        <v>12437.68</v>
      </c>
      <c r="AC2640" s="10">
        <v>14298.99</v>
      </c>
      <c r="AD2640" s="11"/>
      <c r="AE2640" s="4"/>
      <c r="AF2640" s="4"/>
    </row>
    <row r="2641" spans="1:32" ht="15" x14ac:dyDescent="0.25">
      <c r="A2641" s="51"/>
      <c r="B2641" s="172"/>
      <c r="C2641" s="11" t="s">
        <v>373</v>
      </c>
      <c r="D2641" s="11"/>
      <c r="E2641" s="11" t="s">
        <v>196</v>
      </c>
      <c r="F2641" s="11">
        <v>652</v>
      </c>
      <c r="G2641" s="11"/>
      <c r="H2641" s="11">
        <f t="shared" si="126"/>
        <v>1.99</v>
      </c>
      <c r="I2641" s="11"/>
      <c r="J2641" s="11">
        <v>127.84</v>
      </c>
      <c r="K2641" s="11"/>
      <c r="M2641" s="11">
        <v>1</v>
      </c>
      <c r="N2641" s="64"/>
      <c r="P2641" s="189">
        <f t="shared" si="124"/>
        <v>127.84</v>
      </c>
      <c r="Q2641" s="11"/>
      <c r="R2641" s="11"/>
      <c r="S2641" s="11"/>
      <c r="T2641" s="166">
        <f t="shared" si="125"/>
        <v>652</v>
      </c>
      <c r="U2641" s="11"/>
      <c r="V2641" s="11"/>
      <c r="W2641" s="11"/>
      <c r="Y2641">
        <v>127.84</v>
      </c>
      <c r="Z2641" s="11"/>
      <c r="AB2641" s="194">
        <f t="shared" si="127"/>
        <v>103.23</v>
      </c>
      <c r="AC2641" s="10">
        <v>118.67</v>
      </c>
      <c r="AD2641" s="11"/>
      <c r="AE2641" s="4"/>
      <c r="AF2641" s="4"/>
    </row>
    <row r="2642" spans="1:32" ht="15" x14ac:dyDescent="0.25">
      <c r="A2642" s="51"/>
      <c r="B2642" s="172"/>
      <c r="C2642" s="11" t="s">
        <v>373</v>
      </c>
      <c r="D2642" s="11"/>
      <c r="E2642" s="11" t="s">
        <v>90</v>
      </c>
      <c r="F2642" s="11">
        <v>3532</v>
      </c>
      <c r="G2642" s="11"/>
      <c r="H2642" s="11">
        <f t="shared" si="126"/>
        <v>10.77</v>
      </c>
      <c r="I2642" s="11"/>
      <c r="J2642" s="11">
        <v>546.23</v>
      </c>
      <c r="K2642" s="11"/>
      <c r="M2642" s="11">
        <v>1</v>
      </c>
      <c r="N2642" s="64"/>
      <c r="P2642" s="189">
        <f t="shared" si="124"/>
        <v>546.23</v>
      </c>
      <c r="Q2642" s="11"/>
      <c r="R2642" s="11"/>
      <c r="S2642" s="11"/>
      <c r="T2642" s="166">
        <f t="shared" si="125"/>
        <v>3532</v>
      </c>
      <c r="U2642" s="11"/>
      <c r="V2642" s="11"/>
      <c r="W2642" s="11"/>
      <c r="Y2642">
        <v>546.23</v>
      </c>
      <c r="Z2642" s="11"/>
      <c r="AB2642" s="194">
        <f t="shared" si="127"/>
        <v>441.06</v>
      </c>
      <c r="AC2642" s="10">
        <v>507.07</v>
      </c>
      <c r="AD2642" s="11"/>
      <c r="AE2642" s="4"/>
      <c r="AF2642" s="4"/>
    </row>
    <row r="2643" spans="1:32" ht="15" x14ac:dyDescent="0.25">
      <c r="A2643" s="51"/>
      <c r="B2643" s="172"/>
      <c r="C2643" s="11" t="s">
        <v>373</v>
      </c>
      <c r="D2643" s="11"/>
      <c r="E2643" s="11" t="s">
        <v>298</v>
      </c>
      <c r="F2643" s="11">
        <v>312722</v>
      </c>
      <c r="G2643" s="11"/>
      <c r="H2643" s="11">
        <f t="shared" si="126"/>
        <v>953.57</v>
      </c>
      <c r="I2643" s="11"/>
      <c r="J2643" s="11">
        <v>40242.820000000029</v>
      </c>
      <c r="K2643" s="11"/>
      <c r="M2643" s="11">
        <v>145</v>
      </c>
      <c r="N2643" s="64"/>
      <c r="P2643" s="189">
        <f t="shared" si="124"/>
        <v>277.53668965517261</v>
      </c>
      <c r="Q2643" s="11"/>
      <c r="R2643" s="11"/>
      <c r="S2643" s="11"/>
      <c r="T2643" s="166">
        <f t="shared" si="125"/>
        <v>2156.7034482758622</v>
      </c>
      <c r="U2643" s="11"/>
      <c r="V2643" s="11"/>
      <c r="W2643" s="11"/>
      <c r="Y2643">
        <v>40242.820000000029</v>
      </c>
      <c r="Z2643" s="11"/>
      <c r="AB2643" s="194">
        <f t="shared" si="127"/>
        <v>32494.74</v>
      </c>
      <c r="AC2643" s="10">
        <v>37357.58</v>
      </c>
      <c r="AD2643" s="11"/>
      <c r="AE2643" s="4"/>
      <c r="AF2643" s="4"/>
    </row>
    <row r="2644" spans="1:32" ht="15" x14ac:dyDescent="0.25">
      <c r="A2644" s="51"/>
      <c r="B2644" s="172"/>
      <c r="C2644" s="11" t="s">
        <v>603</v>
      </c>
      <c r="D2644" s="11"/>
      <c r="E2644" s="11" t="s">
        <v>101</v>
      </c>
      <c r="F2644" s="11">
        <v>270</v>
      </c>
      <c r="G2644" s="11"/>
      <c r="H2644" s="11">
        <f t="shared" si="126"/>
        <v>0.82</v>
      </c>
      <c r="I2644" s="11"/>
      <c r="J2644" s="11">
        <v>75.179999999999993</v>
      </c>
      <c r="K2644" s="11"/>
      <c r="M2644" s="11">
        <v>3</v>
      </c>
      <c r="N2644" s="64"/>
      <c r="P2644" s="189">
        <f t="shared" si="124"/>
        <v>25.06</v>
      </c>
      <c r="Q2644" s="11"/>
      <c r="R2644" s="11"/>
      <c r="S2644" s="11"/>
      <c r="T2644" s="166">
        <f t="shared" si="125"/>
        <v>90</v>
      </c>
      <c r="U2644" s="11"/>
      <c r="V2644" s="11"/>
      <c r="W2644" s="11"/>
      <c r="Y2644">
        <v>75.179999999999993</v>
      </c>
      <c r="Z2644" s="11"/>
      <c r="AB2644" s="194">
        <f t="shared" si="127"/>
        <v>60.71</v>
      </c>
      <c r="AC2644" s="10">
        <v>69.790000000000006</v>
      </c>
      <c r="AD2644" s="11"/>
      <c r="AE2644" s="4"/>
      <c r="AF2644" s="4"/>
    </row>
    <row r="2645" spans="1:32" ht="15" x14ac:dyDescent="0.25">
      <c r="A2645" s="51"/>
      <c r="B2645" s="172"/>
      <c r="C2645" s="11" t="s">
        <v>374</v>
      </c>
      <c r="D2645" s="11"/>
      <c r="E2645" s="11" t="s">
        <v>101</v>
      </c>
      <c r="F2645" s="11">
        <v>7676331</v>
      </c>
      <c r="G2645" s="11"/>
      <c r="H2645" s="11">
        <f t="shared" si="126"/>
        <v>23407.15</v>
      </c>
      <c r="I2645" s="11"/>
      <c r="J2645" s="11">
        <v>809718.74000000069</v>
      </c>
      <c r="K2645" s="11"/>
      <c r="M2645" s="11">
        <v>1350</v>
      </c>
      <c r="N2645" s="64"/>
      <c r="P2645" s="189">
        <f t="shared" si="124"/>
        <v>599.79165925925975</v>
      </c>
      <c r="Q2645" s="11"/>
      <c r="R2645" s="11"/>
      <c r="S2645" s="11"/>
      <c r="T2645" s="166">
        <f t="shared" si="125"/>
        <v>5686.1711111111108</v>
      </c>
      <c r="U2645" s="11"/>
      <c r="V2645" s="11"/>
      <c r="W2645" s="11"/>
      <c r="Y2645">
        <v>809718.74000000069</v>
      </c>
      <c r="Z2645" s="11"/>
      <c r="AB2645" s="194">
        <f t="shared" si="127"/>
        <v>653820.9</v>
      </c>
      <c r="AC2645" s="10">
        <v>751665.37</v>
      </c>
      <c r="AD2645" s="11"/>
      <c r="AE2645" s="4"/>
      <c r="AF2645" s="4"/>
    </row>
    <row r="2646" spans="1:32" ht="15" x14ac:dyDescent="0.25">
      <c r="A2646" s="51"/>
      <c r="B2646" s="172"/>
      <c r="C2646" s="11" t="s">
        <v>374</v>
      </c>
      <c r="D2646" s="11"/>
      <c r="E2646" s="11" t="s">
        <v>103</v>
      </c>
      <c r="F2646" s="11">
        <v>2834</v>
      </c>
      <c r="G2646" s="11"/>
      <c r="H2646" s="11">
        <f t="shared" si="126"/>
        <v>8.64</v>
      </c>
      <c r="I2646" s="11"/>
      <c r="J2646" s="11">
        <v>448.47</v>
      </c>
      <c r="K2646" s="11"/>
      <c r="M2646" s="11">
        <v>3</v>
      </c>
      <c r="N2646" s="64"/>
      <c r="P2646" s="189">
        <f t="shared" si="124"/>
        <v>149.49</v>
      </c>
      <c r="Q2646" s="11"/>
      <c r="R2646" s="11"/>
      <c r="S2646" s="11"/>
      <c r="T2646" s="166">
        <f t="shared" si="125"/>
        <v>944.66666666666663</v>
      </c>
      <c r="U2646" s="11"/>
      <c r="V2646" s="11"/>
      <c r="W2646" s="11"/>
      <c r="Y2646">
        <v>448.47</v>
      </c>
      <c r="Z2646" s="11"/>
      <c r="AB2646" s="194">
        <f t="shared" si="127"/>
        <v>362.12</v>
      </c>
      <c r="AC2646" s="10">
        <v>416.32</v>
      </c>
      <c r="AD2646" s="11"/>
      <c r="AE2646" s="4"/>
      <c r="AF2646" s="4"/>
    </row>
    <row r="2647" spans="1:32" ht="15" x14ac:dyDescent="0.25">
      <c r="A2647" s="51"/>
      <c r="B2647" s="172"/>
      <c r="C2647" s="11" t="s">
        <v>376</v>
      </c>
      <c r="D2647" s="11"/>
      <c r="E2647" s="11" t="s">
        <v>161</v>
      </c>
      <c r="F2647" s="11">
        <v>689986</v>
      </c>
      <c r="G2647" s="11"/>
      <c r="H2647" s="11">
        <f t="shared" si="126"/>
        <v>2103.9499999999998</v>
      </c>
      <c r="I2647" s="11"/>
      <c r="J2647" s="11">
        <v>106045.81000000003</v>
      </c>
      <c r="K2647" s="11"/>
      <c r="M2647" s="11">
        <v>153</v>
      </c>
      <c r="N2647" s="64"/>
      <c r="P2647" s="189">
        <f t="shared" si="124"/>
        <v>693.10986928104592</v>
      </c>
      <c r="Q2647" s="11"/>
      <c r="R2647" s="11"/>
      <c r="S2647" s="11"/>
      <c r="T2647" s="166">
        <f t="shared" si="125"/>
        <v>4509.7124183006536</v>
      </c>
      <c r="U2647" s="11"/>
      <c r="V2647" s="11"/>
      <c r="W2647" s="11"/>
      <c r="Y2647">
        <v>106045.81000000003</v>
      </c>
      <c r="Z2647" s="11"/>
      <c r="AB2647" s="194">
        <f t="shared" si="127"/>
        <v>85628.46</v>
      </c>
      <c r="AC2647" s="10">
        <v>98442.78</v>
      </c>
      <c r="AD2647" s="11"/>
      <c r="AE2647" s="4"/>
      <c r="AF2647" s="4"/>
    </row>
    <row r="2648" spans="1:32" ht="15" x14ac:dyDescent="0.25">
      <c r="A2648" s="51"/>
      <c r="B2648" s="172"/>
      <c r="C2648" s="11" t="s">
        <v>376</v>
      </c>
      <c r="D2648" s="11"/>
      <c r="E2648" s="11" t="s">
        <v>145</v>
      </c>
      <c r="F2648" s="11">
        <v>7700</v>
      </c>
      <c r="G2648" s="11"/>
      <c r="H2648" s="11">
        <f t="shared" si="126"/>
        <v>23.48</v>
      </c>
      <c r="I2648" s="11"/>
      <c r="J2648" s="11">
        <v>2114.2399999999998</v>
      </c>
      <c r="K2648" s="11"/>
      <c r="M2648" s="11">
        <v>1</v>
      </c>
      <c r="N2648" s="64"/>
      <c r="P2648" s="189">
        <f t="shared" si="124"/>
        <v>2114.2399999999998</v>
      </c>
      <c r="Q2648" s="11"/>
      <c r="R2648" s="11"/>
      <c r="S2648" s="11"/>
      <c r="T2648" s="166">
        <f t="shared" si="125"/>
        <v>7700</v>
      </c>
      <c r="U2648" s="11"/>
      <c r="V2648" s="11"/>
      <c r="W2648" s="11"/>
      <c r="Y2648">
        <v>2114.2399999999998</v>
      </c>
      <c r="Z2648" s="11"/>
      <c r="AB2648" s="194">
        <f t="shared" si="127"/>
        <v>1707.18</v>
      </c>
      <c r="AC2648" s="10">
        <v>1962.66</v>
      </c>
      <c r="AD2648" s="11"/>
      <c r="AE2648" s="4"/>
      <c r="AF2648" s="4"/>
    </row>
    <row r="2649" spans="1:32" ht="15" x14ac:dyDescent="0.25">
      <c r="A2649" s="51"/>
      <c r="B2649" s="172"/>
      <c r="C2649" s="11" t="s">
        <v>377</v>
      </c>
      <c r="D2649" s="11"/>
      <c r="E2649" s="11" t="s">
        <v>105</v>
      </c>
      <c r="F2649" s="11">
        <v>1638</v>
      </c>
      <c r="G2649" s="11"/>
      <c r="H2649" s="11">
        <f t="shared" si="126"/>
        <v>4.99</v>
      </c>
      <c r="I2649" s="11"/>
      <c r="J2649" s="11">
        <v>265.06</v>
      </c>
      <c r="K2649" s="11"/>
      <c r="M2649" s="11">
        <v>1</v>
      </c>
      <c r="N2649" s="64"/>
      <c r="P2649" s="189">
        <f t="shared" si="124"/>
        <v>265.06</v>
      </c>
      <c r="Q2649" s="11"/>
      <c r="R2649" s="11"/>
      <c r="S2649" s="11"/>
      <c r="T2649" s="166">
        <f t="shared" si="125"/>
        <v>1638</v>
      </c>
      <c r="U2649" s="11"/>
      <c r="V2649" s="11"/>
      <c r="W2649" s="11"/>
      <c r="Y2649">
        <v>265.06</v>
      </c>
      <c r="Z2649" s="11"/>
      <c r="AB2649" s="194">
        <f t="shared" si="127"/>
        <v>214.03</v>
      </c>
      <c r="AC2649" s="10">
        <v>246.06</v>
      </c>
      <c r="AD2649" s="11"/>
      <c r="AE2649" s="4"/>
      <c r="AF2649" s="4"/>
    </row>
    <row r="2650" spans="1:32" ht="15" x14ac:dyDescent="0.25">
      <c r="A2650" s="51"/>
      <c r="B2650" s="172"/>
      <c r="C2650" s="11" t="s">
        <v>377</v>
      </c>
      <c r="D2650" s="11"/>
      <c r="E2650" s="11" t="s">
        <v>90</v>
      </c>
      <c r="F2650" s="11">
        <v>11379</v>
      </c>
      <c r="G2650" s="11"/>
      <c r="H2650" s="11">
        <f t="shared" si="126"/>
        <v>34.700000000000003</v>
      </c>
      <c r="I2650" s="11"/>
      <c r="J2650" s="11">
        <v>1947.23</v>
      </c>
      <c r="K2650" s="11"/>
      <c r="M2650" s="11">
        <v>2</v>
      </c>
      <c r="N2650" s="64"/>
      <c r="P2650" s="189">
        <f t="shared" si="124"/>
        <v>973.61500000000001</v>
      </c>
      <c r="Q2650" s="11"/>
      <c r="R2650" s="11"/>
      <c r="S2650" s="11"/>
      <c r="T2650" s="166">
        <f t="shared" si="125"/>
        <v>5689.5</v>
      </c>
      <c r="U2650" s="11"/>
      <c r="V2650" s="11"/>
      <c r="W2650" s="11"/>
      <c r="Y2650">
        <v>1947.23</v>
      </c>
      <c r="Z2650" s="11"/>
      <c r="AB2650" s="194">
        <f t="shared" si="127"/>
        <v>1572.32</v>
      </c>
      <c r="AC2650" s="10">
        <v>1807.62</v>
      </c>
      <c r="AD2650" s="11"/>
      <c r="AE2650" s="4"/>
      <c r="AF2650" s="4"/>
    </row>
    <row r="2651" spans="1:32" ht="15" x14ac:dyDescent="0.25">
      <c r="A2651" s="51"/>
      <c r="B2651" s="172"/>
      <c r="C2651" s="11" t="s">
        <v>377</v>
      </c>
      <c r="D2651" s="11"/>
      <c r="E2651" s="11" t="s">
        <v>166</v>
      </c>
      <c r="F2651" s="11">
        <v>3254</v>
      </c>
      <c r="G2651" s="11"/>
      <c r="H2651" s="11">
        <f t="shared" si="126"/>
        <v>9.92</v>
      </c>
      <c r="I2651" s="11"/>
      <c r="J2651" s="11">
        <v>546.30999999999995</v>
      </c>
      <c r="K2651" s="11"/>
      <c r="M2651" s="11">
        <v>1</v>
      </c>
      <c r="N2651" s="64"/>
      <c r="P2651" s="189">
        <f t="shared" si="124"/>
        <v>546.30999999999995</v>
      </c>
      <c r="Q2651" s="11"/>
      <c r="R2651" s="11"/>
      <c r="S2651" s="11"/>
      <c r="T2651" s="166">
        <f t="shared" si="125"/>
        <v>3254</v>
      </c>
      <c r="U2651" s="11"/>
      <c r="V2651" s="11"/>
      <c r="W2651" s="11"/>
      <c r="Y2651">
        <v>546.30999999999995</v>
      </c>
      <c r="Z2651" s="11"/>
      <c r="AB2651" s="194">
        <f t="shared" si="127"/>
        <v>441.13</v>
      </c>
      <c r="AC2651" s="10">
        <v>507.14</v>
      </c>
      <c r="AD2651" s="11"/>
      <c r="AE2651" s="4"/>
      <c r="AF2651" s="4"/>
    </row>
    <row r="2652" spans="1:32" ht="15" x14ac:dyDescent="0.25">
      <c r="A2652" s="51"/>
      <c r="B2652" s="172"/>
      <c r="C2652" s="11" t="s">
        <v>377</v>
      </c>
      <c r="D2652" s="11"/>
      <c r="E2652" s="11" t="s">
        <v>378</v>
      </c>
      <c r="F2652" s="11">
        <v>1923088</v>
      </c>
      <c r="G2652" s="11"/>
      <c r="H2652" s="11">
        <f t="shared" si="126"/>
        <v>5864</v>
      </c>
      <c r="I2652" s="11"/>
      <c r="J2652" s="11">
        <v>227343.39999999982</v>
      </c>
      <c r="K2652" s="11"/>
      <c r="M2652" s="11">
        <v>546</v>
      </c>
      <c r="N2652" s="64"/>
      <c r="P2652" s="189">
        <f t="shared" si="124"/>
        <v>416.37985347985313</v>
      </c>
      <c r="Q2652" s="11"/>
      <c r="R2652" s="11"/>
      <c r="S2652" s="11"/>
      <c r="T2652" s="166">
        <f t="shared" si="125"/>
        <v>3522.1391941391939</v>
      </c>
      <c r="U2652" s="11"/>
      <c r="V2652" s="11"/>
      <c r="W2652" s="11"/>
      <c r="Y2652">
        <v>227343.39999999982</v>
      </c>
      <c r="Z2652" s="11"/>
      <c r="AB2652" s="194">
        <f t="shared" si="127"/>
        <v>183572.22</v>
      </c>
      <c r="AC2652" s="10">
        <v>211043.85</v>
      </c>
      <c r="AD2652" s="11"/>
      <c r="AE2652" s="4"/>
      <c r="AF2652" s="4"/>
    </row>
    <row r="2653" spans="1:32" ht="15" x14ac:dyDescent="0.25">
      <c r="A2653" s="51"/>
      <c r="B2653" s="172"/>
      <c r="C2653" s="11" t="s">
        <v>377</v>
      </c>
      <c r="D2653" s="11"/>
      <c r="E2653" s="11" t="s">
        <v>480</v>
      </c>
      <c r="F2653" s="11">
        <v>5612</v>
      </c>
      <c r="G2653" s="11"/>
      <c r="H2653" s="11">
        <f t="shared" si="126"/>
        <v>17.11</v>
      </c>
      <c r="I2653" s="11"/>
      <c r="J2653" s="11">
        <v>550.03</v>
      </c>
      <c r="K2653" s="11"/>
      <c r="M2653" s="11">
        <v>2</v>
      </c>
      <c r="N2653" s="64"/>
      <c r="P2653" s="189">
        <f t="shared" si="124"/>
        <v>275.01499999999999</v>
      </c>
      <c r="Q2653" s="11"/>
      <c r="R2653" s="11"/>
      <c r="S2653" s="11"/>
      <c r="T2653" s="166">
        <f t="shared" si="125"/>
        <v>2806</v>
      </c>
      <c r="U2653" s="11"/>
      <c r="V2653" s="11"/>
      <c r="W2653" s="11"/>
      <c r="Y2653">
        <v>550.03</v>
      </c>
      <c r="Z2653" s="11"/>
      <c r="AB2653" s="194">
        <f t="shared" si="127"/>
        <v>444.13</v>
      </c>
      <c r="AC2653" s="10">
        <v>510.6</v>
      </c>
      <c r="AD2653" s="11"/>
      <c r="AE2653" s="4"/>
      <c r="AF2653" s="4"/>
    </row>
    <row r="2654" spans="1:32" ht="15" x14ac:dyDescent="0.25">
      <c r="A2654" s="51"/>
      <c r="B2654" s="172"/>
      <c r="C2654" s="11" t="s">
        <v>377</v>
      </c>
      <c r="D2654" s="11"/>
      <c r="E2654" s="11" t="s">
        <v>379</v>
      </c>
      <c r="F2654" s="11">
        <v>2163</v>
      </c>
      <c r="G2654" s="11"/>
      <c r="H2654" s="11">
        <f t="shared" si="126"/>
        <v>6.6</v>
      </c>
      <c r="I2654" s="11"/>
      <c r="J2654" s="11">
        <v>409.40999999999997</v>
      </c>
      <c r="K2654" s="11"/>
      <c r="M2654" s="11">
        <v>7</v>
      </c>
      <c r="N2654" s="64"/>
      <c r="P2654" s="189">
        <f t="shared" si="124"/>
        <v>58.48714285714285</v>
      </c>
      <c r="Q2654" s="11"/>
      <c r="R2654" s="11"/>
      <c r="S2654" s="11"/>
      <c r="T2654" s="166">
        <f t="shared" si="125"/>
        <v>309</v>
      </c>
      <c r="U2654" s="11"/>
      <c r="V2654" s="11"/>
      <c r="W2654" s="11"/>
      <c r="Y2654">
        <v>409.40999999999997</v>
      </c>
      <c r="Z2654" s="11"/>
      <c r="AB2654" s="194">
        <f t="shared" si="127"/>
        <v>330.58</v>
      </c>
      <c r="AC2654" s="10">
        <v>380.06</v>
      </c>
      <c r="AD2654" s="11"/>
      <c r="AE2654" s="4"/>
      <c r="AF2654" s="4"/>
    </row>
    <row r="2655" spans="1:32" ht="15" x14ac:dyDescent="0.25">
      <c r="A2655" s="51"/>
      <c r="B2655" s="172"/>
      <c r="C2655" s="11" t="s">
        <v>604</v>
      </c>
      <c r="D2655" s="11"/>
      <c r="E2655" s="11" t="s">
        <v>171</v>
      </c>
      <c r="F2655" s="11">
        <v>21239</v>
      </c>
      <c r="G2655" s="11"/>
      <c r="H2655" s="11">
        <f t="shared" si="126"/>
        <v>64.760000000000005</v>
      </c>
      <c r="I2655" s="11"/>
      <c r="J2655" s="11">
        <v>6220.03</v>
      </c>
      <c r="K2655" s="11"/>
      <c r="M2655" s="11">
        <v>1</v>
      </c>
      <c r="N2655" s="64"/>
      <c r="P2655" s="189">
        <f t="shared" si="124"/>
        <v>6220.03</v>
      </c>
      <c r="Q2655" s="11"/>
      <c r="R2655" s="11"/>
      <c r="S2655" s="11"/>
      <c r="T2655" s="166">
        <f t="shared" si="125"/>
        <v>21239</v>
      </c>
      <c r="U2655" s="11"/>
      <c r="V2655" s="11"/>
      <c r="W2655" s="11"/>
      <c r="Y2655">
        <v>6220.03</v>
      </c>
      <c r="Z2655" s="11"/>
      <c r="AB2655" s="194">
        <f t="shared" si="127"/>
        <v>5022.47</v>
      </c>
      <c r="AC2655" s="10">
        <v>5774.08</v>
      </c>
      <c r="AD2655" s="11"/>
      <c r="AE2655" s="4"/>
      <c r="AF2655" s="4"/>
    </row>
    <row r="2656" spans="1:32" ht="15" x14ac:dyDescent="0.25">
      <c r="A2656" s="51"/>
      <c r="B2656" s="172"/>
      <c r="C2656" s="11" t="s">
        <v>380</v>
      </c>
      <c r="D2656" s="11"/>
      <c r="E2656" s="11" t="s">
        <v>81</v>
      </c>
      <c r="F2656" s="11">
        <v>890</v>
      </c>
      <c r="G2656" s="11"/>
      <c r="H2656" s="11">
        <f t="shared" si="126"/>
        <v>2.71</v>
      </c>
      <c r="I2656" s="11"/>
      <c r="J2656" s="11">
        <v>143.80000000000001</v>
      </c>
      <c r="K2656" s="11"/>
      <c r="M2656" s="11">
        <v>1</v>
      </c>
      <c r="N2656" s="64"/>
      <c r="P2656" s="189">
        <f t="shared" si="124"/>
        <v>143.80000000000001</v>
      </c>
      <c r="Q2656" s="11"/>
      <c r="R2656" s="11"/>
      <c r="S2656" s="11"/>
      <c r="T2656" s="166">
        <f t="shared" si="125"/>
        <v>890</v>
      </c>
      <c r="U2656" s="11"/>
      <c r="V2656" s="11"/>
      <c r="W2656" s="11"/>
      <c r="Y2656">
        <v>143.80000000000001</v>
      </c>
      <c r="Z2656" s="11"/>
      <c r="AB2656" s="194">
        <f t="shared" si="127"/>
        <v>116.11</v>
      </c>
      <c r="AC2656" s="10">
        <v>133.49</v>
      </c>
      <c r="AD2656" s="11"/>
      <c r="AE2656" s="4"/>
      <c r="AF2656" s="4"/>
    </row>
    <row r="2657" spans="1:32" ht="15" x14ac:dyDescent="0.25">
      <c r="A2657" s="51"/>
      <c r="B2657" s="172"/>
      <c r="C2657" s="11" t="s">
        <v>380</v>
      </c>
      <c r="D2657" s="11"/>
      <c r="E2657" s="11" t="s">
        <v>82</v>
      </c>
      <c r="F2657" s="11">
        <v>1477891</v>
      </c>
      <c r="G2657" s="11"/>
      <c r="H2657" s="11">
        <f t="shared" si="126"/>
        <v>4506.4799999999996</v>
      </c>
      <c r="I2657" s="11"/>
      <c r="J2657" s="11">
        <v>197979.09999999992</v>
      </c>
      <c r="K2657" s="11"/>
      <c r="M2657" s="11">
        <v>595</v>
      </c>
      <c r="N2657" s="64"/>
      <c r="P2657" s="189">
        <f t="shared" si="124"/>
        <v>332.73798319327716</v>
      </c>
      <c r="Q2657" s="11"/>
      <c r="R2657" s="11"/>
      <c r="S2657" s="11"/>
      <c r="T2657" s="166">
        <f t="shared" si="125"/>
        <v>2483.8504201680671</v>
      </c>
      <c r="U2657" s="11"/>
      <c r="V2657" s="11"/>
      <c r="W2657" s="11"/>
      <c r="Y2657">
        <v>197979.09999999992</v>
      </c>
      <c r="Z2657" s="11"/>
      <c r="AB2657" s="194">
        <f t="shared" si="127"/>
        <v>159861.53</v>
      </c>
      <c r="AC2657" s="10">
        <v>183784.84</v>
      </c>
      <c r="AD2657" s="11"/>
      <c r="AE2657" s="4"/>
      <c r="AF2657" s="4"/>
    </row>
    <row r="2658" spans="1:32" ht="15" x14ac:dyDescent="0.25">
      <c r="A2658" s="51"/>
      <c r="B2658" s="172"/>
      <c r="C2658" s="11" t="s">
        <v>380</v>
      </c>
      <c r="D2658" s="11"/>
      <c r="E2658" s="11" t="s">
        <v>381</v>
      </c>
      <c r="F2658" s="11">
        <v>602</v>
      </c>
      <c r="G2658" s="11"/>
      <c r="H2658" s="11">
        <f t="shared" si="126"/>
        <v>1.84</v>
      </c>
      <c r="I2658" s="11"/>
      <c r="J2658" s="11">
        <v>100.75</v>
      </c>
      <c r="K2658" s="11"/>
      <c r="M2658" s="11">
        <v>1</v>
      </c>
      <c r="N2658" s="64"/>
      <c r="P2658" s="189">
        <f t="shared" si="124"/>
        <v>100.75</v>
      </c>
      <c r="Q2658" s="11"/>
      <c r="R2658" s="11"/>
      <c r="S2658" s="11"/>
      <c r="T2658" s="166">
        <f t="shared" si="125"/>
        <v>602</v>
      </c>
      <c r="U2658" s="11"/>
      <c r="V2658" s="11"/>
      <c r="W2658" s="11"/>
      <c r="Y2658">
        <v>100.75</v>
      </c>
      <c r="Z2658" s="11"/>
      <c r="AB2658" s="194">
        <f t="shared" si="127"/>
        <v>81.349999999999994</v>
      </c>
      <c r="AC2658" s="10">
        <v>93.53</v>
      </c>
      <c r="AD2658" s="11"/>
      <c r="AE2658" s="4"/>
      <c r="AF2658" s="4"/>
    </row>
    <row r="2659" spans="1:32" ht="15" x14ac:dyDescent="0.25">
      <c r="A2659" s="51"/>
      <c r="B2659" s="172"/>
      <c r="C2659" s="11" t="s">
        <v>383</v>
      </c>
      <c r="D2659" s="11"/>
      <c r="E2659" s="11" t="s">
        <v>101</v>
      </c>
      <c r="F2659" s="11">
        <v>896</v>
      </c>
      <c r="G2659" s="11"/>
      <c r="H2659" s="11">
        <f t="shared" si="126"/>
        <v>2.73</v>
      </c>
      <c r="I2659" s="11"/>
      <c r="J2659" s="11">
        <v>80.010000000000005</v>
      </c>
      <c r="K2659" s="11"/>
      <c r="M2659" s="11">
        <v>1</v>
      </c>
      <c r="N2659" s="64"/>
      <c r="P2659" s="189">
        <f t="shared" si="124"/>
        <v>80.010000000000005</v>
      </c>
      <c r="Q2659" s="11"/>
      <c r="R2659" s="11"/>
      <c r="S2659" s="11"/>
      <c r="T2659" s="166">
        <f t="shared" si="125"/>
        <v>896</v>
      </c>
      <c r="U2659" s="11"/>
      <c r="V2659" s="11"/>
      <c r="W2659" s="11"/>
      <c r="Y2659">
        <v>80.010000000000005</v>
      </c>
      <c r="Z2659" s="11"/>
      <c r="AB2659" s="194">
        <f t="shared" si="127"/>
        <v>64.61</v>
      </c>
      <c r="AC2659" s="10">
        <v>74.27</v>
      </c>
      <c r="AD2659" s="11"/>
      <c r="AE2659" s="4"/>
      <c r="AF2659" s="4"/>
    </row>
    <row r="2660" spans="1:32" ht="15" x14ac:dyDescent="0.25">
      <c r="A2660" s="51"/>
      <c r="B2660" s="172"/>
      <c r="C2660" s="11" t="s">
        <v>383</v>
      </c>
      <c r="D2660" s="11"/>
      <c r="E2660" s="11" t="s">
        <v>183</v>
      </c>
      <c r="F2660" s="11">
        <v>343240</v>
      </c>
      <c r="G2660" s="11"/>
      <c r="H2660" s="11">
        <f t="shared" si="126"/>
        <v>1046.6300000000001</v>
      </c>
      <c r="I2660" s="11"/>
      <c r="J2660" s="11">
        <v>55823.650000000016</v>
      </c>
      <c r="K2660" s="11"/>
      <c r="M2660" s="11">
        <v>173</v>
      </c>
      <c r="N2660" s="64"/>
      <c r="P2660" s="189">
        <f t="shared" si="124"/>
        <v>322.68005780346829</v>
      </c>
      <c r="Q2660" s="11"/>
      <c r="R2660" s="11"/>
      <c r="S2660" s="11"/>
      <c r="T2660" s="166">
        <f t="shared" si="125"/>
        <v>1984.0462427745665</v>
      </c>
      <c r="U2660" s="11"/>
      <c r="V2660" s="11"/>
      <c r="W2660" s="11"/>
      <c r="Y2660">
        <v>55823.650000000016</v>
      </c>
      <c r="Z2660" s="11"/>
      <c r="AB2660" s="194">
        <f t="shared" si="127"/>
        <v>45075.74</v>
      </c>
      <c r="AC2660" s="10">
        <v>51821.33</v>
      </c>
      <c r="AD2660" s="11"/>
      <c r="AE2660" s="4"/>
      <c r="AF2660" s="4"/>
    </row>
    <row r="2661" spans="1:32" ht="15" x14ac:dyDescent="0.25">
      <c r="A2661" s="51"/>
      <c r="B2661" s="172"/>
      <c r="C2661" s="11" t="s">
        <v>385</v>
      </c>
      <c r="D2661" s="11"/>
      <c r="E2661" s="11" t="s">
        <v>121</v>
      </c>
      <c r="F2661" s="11">
        <v>915708</v>
      </c>
      <c r="G2661" s="11"/>
      <c r="H2661" s="11">
        <f t="shared" si="126"/>
        <v>2792.23</v>
      </c>
      <c r="I2661" s="11"/>
      <c r="J2661" s="11">
        <v>106050.92000000001</v>
      </c>
      <c r="K2661" s="11"/>
      <c r="M2661" s="11">
        <v>384</v>
      </c>
      <c r="N2661" s="64"/>
      <c r="P2661" s="189">
        <f t="shared" si="124"/>
        <v>276.17427083333337</v>
      </c>
      <c r="Q2661" s="11"/>
      <c r="R2661" s="11"/>
      <c r="S2661" s="11"/>
      <c r="T2661" s="166">
        <f t="shared" si="125"/>
        <v>2384.65625</v>
      </c>
      <c r="U2661" s="11"/>
      <c r="V2661" s="11"/>
      <c r="W2661" s="11"/>
      <c r="Y2661">
        <v>106050.92000000001</v>
      </c>
      <c r="Z2661" s="11"/>
      <c r="AB2661" s="194">
        <f t="shared" si="127"/>
        <v>85632.58</v>
      </c>
      <c r="AC2661" s="10">
        <v>98447.52</v>
      </c>
      <c r="AD2661" s="11"/>
      <c r="AE2661" s="4"/>
      <c r="AF2661" s="4"/>
    </row>
    <row r="2662" spans="1:32" ht="15" x14ac:dyDescent="0.25">
      <c r="A2662" s="51"/>
      <c r="B2662" s="172"/>
      <c r="C2662" s="11" t="s">
        <v>387</v>
      </c>
      <c r="D2662" s="11"/>
      <c r="E2662" s="11" t="s">
        <v>107</v>
      </c>
      <c r="F2662" s="11">
        <v>25261</v>
      </c>
      <c r="G2662" s="11"/>
      <c r="H2662" s="11">
        <f t="shared" si="126"/>
        <v>77.03</v>
      </c>
      <c r="I2662" s="11"/>
      <c r="J2662" s="11">
        <v>3502.7400000000002</v>
      </c>
      <c r="K2662" s="11"/>
      <c r="M2662" s="11">
        <v>4</v>
      </c>
      <c r="N2662" s="64"/>
      <c r="P2662" s="189">
        <f t="shared" si="124"/>
        <v>875.68500000000006</v>
      </c>
      <c r="Q2662" s="11"/>
      <c r="R2662" s="11"/>
      <c r="S2662" s="11"/>
      <c r="T2662" s="166">
        <f t="shared" si="125"/>
        <v>6315.25</v>
      </c>
      <c r="U2662" s="11"/>
      <c r="V2662" s="11"/>
      <c r="W2662" s="11"/>
      <c r="Y2662">
        <v>3502.7400000000002</v>
      </c>
      <c r="Z2662" s="11"/>
      <c r="AB2662" s="194">
        <f t="shared" si="127"/>
        <v>2828.35</v>
      </c>
      <c r="AC2662" s="10">
        <v>3251.61</v>
      </c>
      <c r="AD2662" s="11"/>
      <c r="AE2662" s="4"/>
      <c r="AF2662" s="4"/>
    </row>
    <row r="2663" spans="1:32" ht="15" x14ac:dyDescent="0.25">
      <c r="A2663" s="51"/>
      <c r="B2663" s="172"/>
      <c r="C2663" s="11" t="s">
        <v>388</v>
      </c>
      <c r="D2663" s="11"/>
      <c r="E2663" s="11" t="s">
        <v>389</v>
      </c>
      <c r="F2663" s="11">
        <v>369704</v>
      </c>
      <c r="G2663" s="11"/>
      <c r="H2663" s="11">
        <f t="shared" si="126"/>
        <v>1127.32</v>
      </c>
      <c r="I2663" s="11"/>
      <c r="J2663" s="11">
        <v>23431.599999999999</v>
      </c>
      <c r="K2663" s="11"/>
      <c r="M2663" s="11">
        <v>30</v>
      </c>
      <c r="N2663" s="64"/>
      <c r="P2663" s="189">
        <f t="shared" si="124"/>
        <v>781.05333333333328</v>
      </c>
      <c r="Q2663" s="11"/>
      <c r="R2663" s="11"/>
      <c r="S2663" s="11"/>
      <c r="T2663" s="166">
        <f t="shared" si="125"/>
        <v>12323.466666666667</v>
      </c>
      <c r="U2663" s="11"/>
      <c r="V2663" s="11"/>
      <c r="W2663" s="11"/>
      <c r="Y2663">
        <v>23431.599999999999</v>
      </c>
      <c r="Z2663" s="11"/>
      <c r="AB2663" s="194">
        <f t="shared" si="127"/>
        <v>18920.240000000002</v>
      </c>
      <c r="AC2663" s="10">
        <v>21751.65</v>
      </c>
      <c r="AD2663" s="11"/>
      <c r="AE2663" s="4"/>
      <c r="AF2663" s="4"/>
    </row>
    <row r="2664" spans="1:32" ht="15" x14ac:dyDescent="0.25">
      <c r="A2664" s="51"/>
      <c r="B2664" s="172"/>
      <c r="C2664" s="11" t="s">
        <v>390</v>
      </c>
      <c r="D2664" s="11"/>
      <c r="E2664" s="11" t="s">
        <v>101</v>
      </c>
      <c r="F2664" s="11">
        <v>161</v>
      </c>
      <c r="G2664" s="11"/>
      <c r="H2664" s="11">
        <f t="shared" si="126"/>
        <v>0.49</v>
      </c>
      <c r="I2664" s="11"/>
      <c r="J2664" s="11">
        <v>36.9</v>
      </c>
      <c r="K2664" s="11"/>
      <c r="M2664" s="11">
        <v>1</v>
      </c>
      <c r="N2664" s="64"/>
      <c r="P2664" s="189">
        <f t="shared" si="124"/>
        <v>36.9</v>
      </c>
      <c r="Q2664" s="11"/>
      <c r="R2664" s="11"/>
      <c r="S2664" s="11"/>
      <c r="T2664" s="166">
        <f t="shared" si="125"/>
        <v>161</v>
      </c>
      <c r="U2664" s="11"/>
      <c r="V2664" s="11"/>
      <c r="W2664" s="11"/>
      <c r="Y2664">
        <v>36.9</v>
      </c>
      <c r="Z2664" s="11"/>
      <c r="AB2664" s="194">
        <f t="shared" si="127"/>
        <v>29.8</v>
      </c>
      <c r="AC2664" s="10">
        <v>34.25</v>
      </c>
      <c r="AD2664" s="11"/>
      <c r="AE2664" s="4"/>
      <c r="AF2664" s="4"/>
    </row>
    <row r="2665" spans="1:32" ht="15" x14ac:dyDescent="0.25">
      <c r="A2665" s="51"/>
      <c r="B2665" s="172"/>
      <c r="C2665" s="11" t="s">
        <v>390</v>
      </c>
      <c r="D2665" s="11"/>
      <c r="E2665" s="11" t="s">
        <v>84</v>
      </c>
      <c r="F2665" s="11">
        <v>60069</v>
      </c>
      <c r="G2665" s="11"/>
      <c r="H2665" s="11">
        <f t="shared" si="126"/>
        <v>183.17</v>
      </c>
      <c r="I2665" s="11"/>
      <c r="J2665" s="11">
        <v>8851.67</v>
      </c>
      <c r="K2665" s="11"/>
      <c r="M2665" s="11">
        <v>42</v>
      </c>
      <c r="N2665" s="64"/>
      <c r="P2665" s="189">
        <f t="shared" si="124"/>
        <v>210.75404761904761</v>
      </c>
      <c r="Q2665" s="11"/>
      <c r="R2665" s="11"/>
      <c r="S2665" s="11"/>
      <c r="T2665" s="166">
        <f t="shared" si="125"/>
        <v>1430.2142857142858</v>
      </c>
      <c r="U2665" s="11"/>
      <c r="V2665" s="11"/>
      <c r="W2665" s="11"/>
      <c r="Y2665">
        <v>8851.67</v>
      </c>
      <c r="Z2665" s="11"/>
      <c r="AB2665" s="194">
        <f t="shared" si="127"/>
        <v>7147.43</v>
      </c>
      <c r="AC2665" s="10">
        <v>8217.0400000000009</v>
      </c>
      <c r="AD2665" s="11"/>
      <c r="AE2665" s="4"/>
      <c r="AF2665" s="4"/>
    </row>
    <row r="2666" spans="1:32" ht="15" x14ac:dyDescent="0.25">
      <c r="A2666" s="51"/>
      <c r="B2666" s="172"/>
      <c r="C2666" s="11" t="s">
        <v>391</v>
      </c>
      <c r="D2666" s="11"/>
      <c r="E2666" s="11" t="s">
        <v>117</v>
      </c>
      <c r="F2666" s="11">
        <v>7985229</v>
      </c>
      <c r="G2666" s="11"/>
      <c r="H2666" s="11">
        <f t="shared" si="126"/>
        <v>24349.06</v>
      </c>
      <c r="I2666" s="11"/>
      <c r="J2666" s="11">
        <v>1131359.310000001</v>
      </c>
      <c r="K2666" s="11"/>
      <c r="M2666" s="11">
        <v>1186</v>
      </c>
      <c r="N2666" s="64"/>
      <c r="P2666" s="189">
        <f t="shared" si="124"/>
        <v>953.92859190556578</v>
      </c>
      <c r="Q2666" s="11"/>
      <c r="R2666" s="11"/>
      <c r="S2666" s="11"/>
      <c r="T2666" s="166">
        <f t="shared" si="125"/>
        <v>6732.9080944350762</v>
      </c>
      <c r="U2666" s="11"/>
      <c r="V2666" s="11"/>
      <c r="W2666" s="11"/>
      <c r="Y2666">
        <v>1131359.310000001</v>
      </c>
      <c r="Z2666" s="11"/>
      <c r="AB2666" s="194">
        <f t="shared" si="127"/>
        <v>913534.94</v>
      </c>
      <c r="AC2666" s="10">
        <v>1050245.68</v>
      </c>
      <c r="AD2666" s="11"/>
      <c r="AE2666" s="4"/>
      <c r="AF2666" s="4"/>
    </row>
    <row r="2667" spans="1:32" ht="15" x14ac:dyDescent="0.25">
      <c r="A2667" s="51"/>
      <c r="B2667" s="172"/>
      <c r="C2667" s="11" t="s">
        <v>391</v>
      </c>
      <c r="D2667" s="11"/>
      <c r="E2667" s="11" t="s">
        <v>206</v>
      </c>
      <c r="F2667" s="11">
        <v>741</v>
      </c>
      <c r="G2667" s="11"/>
      <c r="H2667" s="11">
        <f t="shared" si="126"/>
        <v>2.2599999999999998</v>
      </c>
      <c r="I2667" s="11"/>
      <c r="J2667" s="11">
        <v>147.53</v>
      </c>
      <c r="K2667" s="11"/>
      <c r="M2667" s="11">
        <v>1</v>
      </c>
      <c r="N2667" s="64"/>
      <c r="P2667" s="189">
        <f t="shared" si="124"/>
        <v>147.53</v>
      </c>
      <c r="Q2667" s="11"/>
      <c r="R2667" s="11"/>
      <c r="S2667" s="11"/>
      <c r="T2667" s="166">
        <f t="shared" si="125"/>
        <v>741</v>
      </c>
      <c r="U2667" s="11"/>
      <c r="V2667" s="11"/>
      <c r="W2667" s="11"/>
      <c r="Y2667">
        <v>147.53</v>
      </c>
      <c r="Z2667" s="11"/>
      <c r="AB2667" s="194">
        <f t="shared" si="127"/>
        <v>119.13</v>
      </c>
      <c r="AC2667" s="10">
        <v>136.94999999999999</v>
      </c>
      <c r="AD2667" s="11"/>
      <c r="AE2667" s="4"/>
      <c r="AF2667" s="4"/>
    </row>
    <row r="2668" spans="1:32" ht="15" x14ac:dyDescent="0.25">
      <c r="A2668" s="51"/>
      <c r="B2668" s="172"/>
      <c r="C2668" s="11" t="s">
        <v>391</v>
      </c>
      <c r="D2668" s="11"/>
      <c r="E2668" s="11" t="s">
        <v>183</v>
      </c>
      <c r="F2668" s="11">
        <v>377</v>
      </c>
      <c r="G2668" s="11"/>
      <c r="H2668" s="11">
        <f t="shared" si="126"/>
        <v>1.1499999999999999</v>
      </c>
      <c r="I2668" s="11"/>
      <c r="J2668" s="11">
        <v>70.77</v>
      </c>
      <c r="K2668" s="11"/>
      <c r="M2668" s="11">
        <v>1</v>
      </c>
      <c r="N2668" s="64"/>
      <c r="P2668" s="189">
        <f t="shared" si="124"/>
        <v>70.77</v>
      </c>
      <c r="Q2668" s="11"/>
      <c r="R2668" s="11"/>
      <c r="S2668" s="11"/>
      <c r="T2668" s="166">
        <f t="shared" si="125"/>
        <v>377</v>
      </c>
      <c r="U2668" s="11"/>
      <c r="V2668" s="11"/>
      <c r="W2668" s="11"/>
      <c r="Y2668">
        <v>70.77</v>
      </c>
      <c r="Z2668" s="11"/>
      <c r="AB2668" s="194">
        <f t="shared" si="127"/>
        <v>57.14</v>
      </c>
      <c r="AC2668" s="10">
        <v>65.7</v>
      </c>
      <c r="AD2668" s="11"/>
      <c r="AE2668" s="4"/>
      <c r="AF2668" s="4"/>
    </row>
    <row r="2669" spans="1:32" ht="15" x14ac:dyDescent="0.25">
      <c r="A2669" s="51"/>
      <c r="B2669" s="172"/>
      <c r="C2669" s="11" t="s">
        <v>392</v>
      </c>
      <c r="D2669" s="11"/>
      <c r="E2669" s="11" t="s">
        <v>93</v>
      </c>
      <c r="F2669" s="11">
        <v>80835</v>
      </c>
      <c r="G2669" s="11"/>
      <c r="H2669" s="11">
        <f t="shared" si="126"/>
        <v>246.49</v>
      </c>
      <c r="I2669" s="11"/>
      <c r="J2669" s="11">
        <v>13635.269999999999</v>
      </c>
      <c r="K2669" s="11"/>
      <c r="M2669" s="11">
        <v>58</v>
      </c>
      <c r="N2669" s="64"/>
      <c r="P2669" s="189">
        <f t="shared" si="124"/>
        <v>235.09086206896549</v>
      </c>
      <c r="Q2669" s="11"/>
      <c r="R2669" s="11"/>
      <c r="S2669" s="11"/>
      <c r="T2669" s="166">
        <f t="shared" si="125"/>
        <v>1393.7068965517242</v>
      </c>
      <c r="U2669" s="11"/>
      <c r="V2669" s="11"/>
      <c r="W2669" s="11"/>
      <c r="Y2669">
        <v>13635.269999999999</v>
      </c>
      <c r="Z2669" s="11"/>
      <c r="AB2669" s="194">
        <f t="shared" si="127"/>
        <v>11010.03</v>
      </c>
      <c r="AC2669" s="10">
        <v>12657.68</v>
      </c>
      <c r="AD2669" s="11"/>
      <c r="AE2669" s="4"/>
      <c r="AF2669" s="4"/>
    </row>
    <row r="2670" spans="1:32" ht="15" x14ac:dyDescent="0.25">
      <c r="A2670" s="51"/>
      <c r="B2670" s="172"/>
      <c r="C2670" s="11" t="s">
        <v>393</v>
      </c>
      <c r="D2670" s="11"/>
      <c r="E2670" s="11" t="s">
        <v>98</v>
      </c>
      <c r="F2670" s="11">
        <v>180317</v>
      </c>
      <c r="G2670" s="11"/>
      <c r="H2670" s="11">
        <f t="shared" si="126"/>
        <v>549.83000000000004</v>
      </c>
      <c r="I2670" s="11"/>
      <c r="J2670" s="11">
        <v>13736.430000000002</v>
      </c>
      <c r="K2670" s="11"/>
      <c r="M2670" s="11">
        <v>40</v>
      </c>
      <c r="N2670" s="64"/>
      <c r="P2670" s="189">
        <f t="shared" si="124"/>
        <v>343.41075000000006</v>
      </c>
      <c r="Q2670" s="11"/>
      <c r="R2670" s="11"/>
      <c r="S2670" s="11"/>
      <c r="T2670" s="166">
        <f t="shared" si="125"/>
        <v>4507.9250000000002</v>
      </c>
      <c r="U2670" s="11"/>
      <c r="V2670" s="11"/>
      <c r="W2670" s="11"/>
      <c r="Y2670">
        <v>13736.430000000002</v>
      </c>
      <c r="Z2670" s="11"/>
      <c r="AB2670" s="194">
        <f t="shared" si="127"/>
        <v>11091.71</v>
      </c>
      <c r="AC2670" s="10">
        <v>12751.59</v>
      </c>
      <c r="AD2670" s="11"/>
      <c r="AE2670" s="4"/>
      <c r="AF2670" s="4"/>
    </row>
    <row r="2671" spans="1:32" ht="15" x14ac:dyDescent="0.25">
      <c r="A2671" s="51"/>
      <c r="B2671" s="172"/>
      <c r="C2671" s="11" t="s">
        <v>393</v>
      </c>
      <c r="D2671" s="11"/>
      <c r="E2671" s="11" t="s">
        <v>75</v>
      </c>
      <c r="F2671" s="11">
        <v>2359586</v>
      </c>
      <c r="G2671" s="11"/>
      <c r="H2671" s="11">
        <f t="shared" si="126"/>
        <v>7195</v>
      </c>
      <c r="I2671" s="11"/>
      <c r="J2671" s="11">
        <v>235779.1199999997</v>
      </c>
      <c r="K2671" s="11"/>
      <c r="M2671" s="11">
        <v>329</v>
      </c>
      <c r="N2671" s="64"/>
      <c r="P2671" s="189">
        <f t="shared" si="124"/>
        <v>716.65386018236995</v>
      </c>
      <c r="Q2671" s="11"/>
      <c r="R2671" s="11"/>
      <c r="S2671" s="11"/>
      <c r="T2671" s="166">
        <f t="shared" si="125"/>
        <v>7171.9939209726444</v>
      </c>
      <c r="U2671" s="11"/>
      <c r="V2671" s="11"/>
      <c r="W2671" s="11"/>
      <c r="Y2671">
        <v>235779.1199999997</v>
      </c>
      <c r="Z2671" s="11"/>
      <c r="AB2671" s="194">
        <f t="shared" si="127"/>
        <v>190383.78</v>
      </c>
      <c r="AC2671" s="10">
        <v>218874.76</v>
      </c>
      <c r="AD2671" s="11"/>
      <c r="AE2671" s="4"/>
      <c r="AF2671" s="4"/>
    </row>
    <row r="2672" spans="1:32" ht="15" x14ac:dyDescent="0.25">
      <c r="A2672" s="51"/>
      <c r="B2672" s="172"/>
      <c r="C2672" s="11" t="s">
        <v>394</v>
      </c>
      <c r="D2672" s="11"/>
      <c r="E2672" s="11" t="s">
        <v>86</v>
      </c>
      <c r="F2672" s="11">
        <v>9701</v>
      </c>
      <c r="G2672" s="11"/>
      <c r="H2672" s="11">
        <f t="shared" si="126"/>
        <v>29.58</v>
      </c>
      <c r="I2672" s="11"/>
      <c r="J2672" s="11">
        <v>1788.9700000000003</v>
      </c>
      <c r="K2672" s="11"/>
      <c r="M2672" s="11">
        <v>7</v>
      </c>
      <c r="N2672" s="64"/>
      <c r="P2672" s="189">
        <f t="shared" si="124"/>
        <v>255.5671428571429</v>
      </c>
      <c r="Q2672" s="11"/>
      <c r="R2672" s="11"/>
      <c r="S2672" s="11"/>
      <c r="T2672" s="166">
        <f t="shared" si="125"/>
        <v>1385.8571428571429</v>
      </c>
      <c r="U2672" s="11"/>
      <c r="V2672" s="11"/>
      <c r="W2672" s="11"/>
      <c r="Y2672">
        <v>1788.9700000000003</v>
      </c>
      <c r="Z2672" s="11"/>
      <c r="AB2672" s="194">
        <f t="shared" si="127"/>
        <v>1444.53</v>
      </c>
      <c r="AC2672" s="10">
        <v>1660.71</v>
      </c>
      <c r="AD2672" s="11"/>
      <c r="AE2672" s="4"/>
      <c r="AF2672" s="4"/>
    </row>
    <row r="2673" spans="1:32" ht="15" x14ac:dyDescent="0.25">
      <c r="A2673" s="51"/>
      <c r="B2673" s="172"/>
      <c r="C2673" s="11" t="s">
        <v>394</v>
      </c>
      <c r="D2673" s="11"/>
      <c r="E2673" s="11" t="s">
        <v>384</v>
      </c>
      <c r="F2673" s="11">
        <v>449424</v>
      </c>
      <c r="G2673" s="11"/>
      <c r="H2673" s="11">
        <f t="shared" si="126"/>
        <v>1370.41</v>
      </c>
      <c r="I2673" s="11"/>
      <c r="J2673" s="11">
        <v>46364.32999999998</v>
      </c>
      <c r="K2673" s="11"/>
      <c r="M2673" s="11">
        <v>143</v>
      </c>
      <c r="N2673" s="64"/>
      <c r="P2673" s="189">
        <f t="shared" si="124"/>
        <v>324.22608391608378</v>
      </c>
      <c r="Q2673" s="11"/>
      <c r="R2673" s="11"/>
      <c r="S2673" s="11"/>
      <c r="T2673" s="166">
        <f t="shared" si="125"/>
        <v>3142.8251748251746</v>
      </c>
      <c r="U2673" s="11"/>
      <c r="V2673" s="11"/>
      <c r="W2673" s="11"/>
      <c r="Y2673">
        <v>46364.32999999998</v>
      </c>
      <c r="Z2673" s="11"/>
      <c r="AB2673" s="194">
        <f t="shared" si="127"/>
        <v>37437.65</v>
      </c>
      <c r="AC2673" s="10">
        <v>43040.21</v>
      </c>
      <c r="AD2673" s="11"/>
      <c r="AE2673" s="4"/>
      <c r="AF2673" s="4"/>
    </row>
    <row r="2674" spans="1:32" ht="15" x14ac:dyDescent="0.25">
      <c r="A2674" s="51"/>
      <c r="B2674" s="172"/>
      <c r="C2674" s="11" t="s">
        <v>605</v>
      </c>
      <c r="D2674" s="11"/>
      <c r="E2674" s="11" t="s">
        <v>171</v>
      </c>
      <c r="F2674" s="11">
        <v>5465</v>
      </c>
      <c r="G2674" s="11"/>
      <c r="H2674" s="11">
        <f t="shared" si="126"/>
        <v>16.66</v>
      </c>
      <c r="I2674" s="11"/>
      <c r="J2674" s="11">
        <v>962.76</v>
      </c>
      <c r="K2674" s="11"/>
      <c r="M2674" s="11">
        <v>3</v>
      </c>
      <c r="N2674" s="64"/>
      <c r="P2674" s="189">
        <f t="shared" si="124"/>
        <v>320.92</v>
      </c>
      <c r="Q2674" s="11"/>
      <c r="R2674" s="11"/>
      <c r="S2674" s="11"/>
      <c r="T2674" s="166">
        <f t="shared" si="125"/>
        <v>1821.6666666666667</v>
      </c>
      <c r="U2674" s="11"/>
      <c r="V2674" s="11"/>
      <c r="W2674" s="11"/>
      <c r="Y2674">
        <v>962.76</v>
      </c>
      <c r="Z2674" s="11"/>
      <c r="AB2674" s="194">
        <f t="shared" si="127"/>
        <v>777.4</v>
      </c>
      <c r="AC2674" s="10">
        <v>893.73</v>
      </c>
      <c r="AD2674" s="11"/>
      <c r="AE2674" s="4"/>
      <c r="AF2674" s="4"/>
    </row>
    <row r="2675" spans="1:32" ht="15" x14ac:dyDescent="0.25">
      <c r="A2675" s="51"/>
      <c r="B2675" s="172"/>
      <c r="C2675" s="11" t="s">
        <v>395</v>
      </c>
      <c r="D2675" s="11"/>
      <c r="E2675" s="11" t="s">
        <v>296</v>
      </c>
      <c r="F2675" s="11">
        <v>397334</v>
      </c>
      <c r="G2675" s="11"/>
      <c r="H2675" s="11">
        <f t="shared" si="126"/>
        <v>1211.58</v>
      </c>
      <c r="I2675" s="11"/>
      <c r="J2675" s="11">
        <v>66313.649999999994</v>
      </c>
      <c r="K2675" s="11"/>
      <c r="M2675" s="11">
        <v>4</v>
      </c>
      <c r="N2675" s="64"/>
      <c r="P2675" s="189">
        <f t="shared" si="124"/>
        <v>16578.412499999999</v>
      </c>
      <c r="Q2675" s="11"/>
      <c r="R2675" s="11"/>
      <c r="S2675" s="11"/>
      <c r="T2675" s="166">
        <f t="shared" si="125"/>
        <v>99333.5</v>
      </c>
      <c r="U2675" s="11"/>
      <c r="V2675" s="11"/>
      <c r="W2675" s="11"/>
      <c r="Y2675">
        <v>66313.649999999994</v>
      </c>
      <c r="Z2675" s="11"/>
      <c r="AB2675" s="194">
        <f t="shared" si="127"/>
        <v>53546.06</v>
      </c>
      <c r="AC2675" s="10">
        <v>61559.24</v>
      </c>
      <c r="AD2675" s="11"/>
      <c r="AE2675" s="4"/>
      <c r="AF2675" s="4"/>
    </row>
    <row r="2676" spans="1:32" ht="15" x14ac:dyDescent="0.25">
      <c r="A2676" s="51"/>
      <c r="B2676" s="172"/>
      <c r="C2676" s="11" t="s">
        <v>395</v>
      </c>
      <c r="D2676" s="11"/>
      <c r="E2676" s="11" t="s">
        <v>379</v>
      </c>
      <c r="F2676" s="11">
        <v>5402835</v>
      </c>
      <c r="G2676" s="11"/>
      <c r="H2676" s="11">
        <f t="shared" si="126"/>
        <v>16474.66</v>
      </c>
      <c r="I2676" s="11"/>
      <c r="J2676" s="11">
        <v>98175.060000000056</v>
      </c>
      <c r="K2676" s="11"/>
      <c r="M2676" s="11">
        <v>179</v>
      </c>
      <c r="N2676" s="64"/>
      <c r="P2676" s="189">
        <f t="shared" si="124"/>
        <v>548.46402234636901</v>
      </c>
      <c r="Q2676" s="11"/>
      <c r="R2676" s="11"/>
      <c r="S2676" s="11"/>
      <c r="T2676" s="166">
        <f t="shared" si="125"/>
        <v>30183.435754189944</v>
      </c>
      <c r="U2676" s="11"/>
      <c r="V2676" s="11"/>
      <c r="W2676" s="11"/>
      <c r="Y2676">
        <v>98175.060000000056</v>
      </c>
      <c r="Z2676" s="11"/>
      <c r="AB2676" s="194">
        <f t="shared" si="127"/>
        <v>79273.09</v>
      </c>
      <c r="AC2676" s="10">
        <v>91136.33</v>
      </c>
      <c r="AD2676" s="11"/>
      <c r="AE2676" s="4"/>
      <c r="AF2676" s="4"/>
    </row>
    <row r="2677" spans="1:32" ht="15" x14ac:dyDescent="0.25">
      <c r="A2677" s="51"/>
      <c r="B2677" s="172"/>
      <c r="C2677" s="11" t="s">
        <v>396</v>
      </c>
      <c r="D2677" s="11"/>
      <c r="E2677" s="11" t="s">
        <v>98</v>
      </c>
      <c r="F2677" s="11">
        <v>408</v>
      </c>
      <c r="G2677" s="11"/>
      <c r="H2677" s="11">
        <f t="shared" si="126"/>
        <v>1.24</v>
      </c>
      <c r="I2677" s="11"/>
      <c r="J2677" s="11">
        <v>27.36</v>
      </c>
      <c r="K2677" s="11"/>
      <c r="M2677" s="11">
        <v>1</v>
      </c>
      <c r="N2677" s="64"/>
      <c r="P2677" s="189">
        <f t="shared" si="124"/>
        <v>27.36</v>
      </c>
      <c r="Q2677" s="11"/>
      <c r="R2677" s="11"/>
      <c r="S2677" s="11"/>
      <c r="T2677" s="166">
        <f t="shared" si="125"/>
        <v>408</v>
      </c>
      <c r="U2677" s="11"/>
      <c r="V2677" s="11"/>
      <c r="W2677" s="11"/>
      <c r="Y2677">
        <v>27.36</v>
      </c>
      <c r="Z2677" s="11"/>
      <c r="AB2677" s="194">
        <f t="shared" si="127"/>
        <v>22.09</v>
      </c>
      <c r="AC2677" s="10">
        <v>25.4</v>
      </c>
      <c r="AD2677" s="11"/>
      <c r="AE2677" s="4"/>
      <c r="AF2677" s="4"/>
    </row>
    <row r="2678" spans="1:32" ht="15" x14ac:dyDescent="0.25">
      <c r="A2678" s="51"/>
      <c r="B2678" s="172"/>
      <c r="C2678" s="11" t="s">
        <v>396</v>
      </c>
      <c r="D2678" s="11"/>
      <c r="E2678" s="11" t="s">
        <v>171</v>
      </c>
      <c r="F2678" s="11">
        <v>23980429</v>
      </c>
      <c r="G2678" s="11"/>
      <c r="H2678" s="11">
        <f t="shared" si="126"/>
        <v>73122.63</v>
      </c>
      <c r="I2678" s="11"/>
      <c r="J2678" s="11">
        <v>2119151.6099999966</v>
      </c>
      <c r="K2678" s="11"/>
      <c r="M2678" s="11">
        <v>1778</v>
      </c>
      <c r="N2678" s="64"/>
      <c r="P2678" s="189">
        <f t="shared" si="124"/>
        <v>1191.8737964004481</v>
      </c>
      <c r="Q2678" s="11"/>
      <c r="R2678" s="11"/>
      <c r="S2678" s="11"/>
      <c r="T2678" s="166">
        <f t="shared" si="125"/>
        <v>13487.305399325085</v>
      </c>
      <c r="U2678" s="11"/>
      <c r="V2678" s="11"/>
      <c r="W2678" s="11"/>
      <c r="Y2678">
        <v>2119151.6099999966</v>
      </c>
      <c r="Z2678" s="11"/>
      <c r="AB2678" s="194">
        <f t="shared" si="127"/>
        <v>1711144.31</v>
      </c>
      <c r="AC2678" s="10">
        <v>1967217.5</v>
      </c>
      <c r="AD2678" s="11"/>
      <c r="AE2678" s="4"/>
      <c r="AF2678" s="4"/>
    </row>
    <row r="2679" spans="1:32" ht="15" x14ac:dyDescent="0.25">
      <c r="A2679" s="51"/>
      <c r="B2679" s="172"/>
      <c r="C2679" s="11" t="s">
        <v>398</v>
      </c>
      <c r="D2679" s="11"/>
      <c r="E2679" s="11" t="s">
        <v>399</v>
      </c>
      <c r="F2679" s="11">
        <v>74415</v>
      </c>
      <c r="G2679" s="11"/>
      <c r="H2679" s="11">
        <f t="shared" si="126"/>
        <v>226.91</v>
      </c>
      <c r="I2679" s="11"/>
      <c r="J2679" s="11">
        <v>11364.23</v>
      </c>
      <c r="K2679" s="11"/>
      <c r="M2679" s="11">
        <v>67</v>
      </c>
      <c r="N2679" s="64"/>
      <c r="P2679" s="189">
        <f t="shared" si="124"/>
        <v>169.61537313432837</v>
      </c>
      <c r="Q2679" s="11"/>
      <c r="R2679" s="11"/>
      <c r="S2679" s="11"/>
      <c r="T2679" s="166">
        <f t="shared" si="125"/>
        <v>1110.6716417910447</v>
      </c>
      <c r="U2679" s="11"/>
      <c r="V2679" s="11"/>
      <c r="W2679" s="11"/>
      <c r="Y2679">
        <v>11364.23</v>
      </c>
      <c r="Z2679" s="11"/>
      <c r="AB2679" s="194">
        <f t="shared" si="127"/>
        <v>9176.24</v>
      </c>
      <c r="AC2679" s="10">
        <v>10549.46</v>
      </c>
      <c r="AD2679" s="11"/>
      <c r="AE2679" s="4"/>
      <c r="AF2679" s="4"/>
    </row>
    <row r="2680" spans="1:32" ht="15" x14ac:dyDescent="0.25">
      <c r="A2680" s="51"/>
      <c r="B2680" s="172"/>
      <c r="C2680" s="11" t="s">
        <v>401</v>
      </c>
      <c r="D2680" s="11"/>
      <c r="E2680" s="11" t="s">
        <v>153</v>
      </c>
      <c r="F2680" s="11">
        <v>272773</v>
      </c>
      <c r="G2680" s="11"/>
      <c r="H2680" s="11">
        <f t="shared" si="126"/>
        <v>831.76</v>
      </c>
      <c r="I2680" s="11"/>
      <c r="J2680" s="11">
        <v>47444.989999999969</v>
      </c>
      <c r="K2680" s="11"/>
      <c r="M2680" s="11">
        <v>113</v>
      </c>
      <c r="N2680" s="64"/>
      <c r="P2680" s="189">
        <f t="shared" si="124"/>
        <v>419.86716814159263</v>
      </c>
      <c r="Q2680" s="11"/>
      <c r="R2680" s="11"/>
      <c r="S2680" s="11"/>
      <c r="T2680" s="166">
        <f t="shared" si="125"/>
        <v>2413.9203539823011</v>
      </c>
      <c r="U2680" s="11"/>
      <c r="V2680" s="11"/>
      <c r="W2680" s="11"/>
      <c r="Y2680">
        <v>47444.989999999969</v>
      </c>
      <c r="Z2680" s="11"/>
      <c r="AB2680" s="194">
        <f t="shared" si="127"/>
        <v>38310.25</v>
      </c>
      <c r="AC2680" s="10">
        <v>44043.39</v>
      </c>
      <c r="AD2680" s="11"/>
      <c r="AE2680" s="4"/>
      <c r="AF2680" s="4"/>
    </row>
    <row r="2681" spans="1:32" ht="15" x14ac:dyDescent="0.25">
      <c r="A2681" s="51"/>
      <c r="B2681" s="172"/>
      <c r="C2681" s="11" t="s">
        <v>402</v>
      </c>
      <c r="D2681" s="11"/>
      <c r="E2681" s="11" t="s">
        <v>403</v>
      </c>
      <c r="F2681" s="11">
        <v>50186</v>
      </c>
      <c r="G2681" s="11"/>
      <c r="H2681" s="11">
        <f t="shared" si="126"/>
        <v>153.03</v>
      </c>
      <c r="I2681" s="11"/>
      <c r="J2681" s="11">
        <v>8450.1999999999989</v>
      </c>
      <c r="K2681" s="11"/>
      <c r="M2681" s="11">
        <v>51</v>
      </c>
      <c r="N2681" s="64"/>
      <c r="P2681" s="189">
        <f t="shared" si="124"/>
        <v>165.69019607843134</v>
      </c>
      <c r="Q2681" s="11"/>
      <c r="R2681" s="11"/>
      <c r="S2681" s="11"/>
      <c r="T2681" s="166">
        <f t="shared" si="125"/>
        <v>984.03921568627447</v>
      </c>
      <c r="U2681" s="11"/>
      <c r="V2681" s="11"/>
      <c r="W2681" s="11"/>
      <c r="Y2681">
        <v>8450.1999999999989</v>
      </c>
      <c r="Z2681" s="11"/>
      <c r="AB2681" s="194">
        <f t="shared" si="127"/>
        <v>6823.25</v>
      </c>
      <c r="AC2681" s="10">
        <v>7844.36</v>
      </c>
      <c r="AD2681" s="11"/>
      <c r="AE2681" s="4"/>
      <c r="AF2681" s="4"/>
    </row>
    <row r="2682" spans="1:32" ht="15" x14ac:dyDescent="0.25">
      <c r="A2682" s="51"/>
      <c r="B2682" s="172"/>
      <c r="C2682" s="11" t="s">
        <v>586</v>
      </c>
      <c r="D2682" s="11"/>
      <c r="E2682" s="11" t="s">
        <v>130</v>
      </c>
      <c r="F2682" s="11"/>
      <c r="G2682" s="11"/>
      <c r="H2682" s="11">
        <f t="shared" ref="H2682:H2745" si="128">ROUND($H$2913*F2682/$F$2913,2)</f>
        <v>0</v>
      </c>
      <c r="I2682" s="11"/>
      <c r="J2682" s="11">
        <v>22.7</v>
      </c>
      <c r="K2682" s="11"/>
      <c r="M2682" s="11">
        <v>1</v>
      </c>
      <c r="N2682" s="64"/>
      <c r="P2682" s="189">
        <f t="shared" si="124"/>
        <v>22.7</v>
      </c>
      <c r="Q2682" s="11"/>
      <c r="R2682" s="11"/>
      <c r="S2682" s="11"/>
      <c r="T2682" s="166">
        <f t="shared" si="125"/>
        <v>0</v>
      </c>
      <c r="U2682" s="11"/>
      <c r="V2682" s="11"/>
      <c r="W2682" s="11"/>
      <c r="Y2682">
        <v>22.7</v>
      </c>
      <c r="Z2682" s="11"/>
      <c r="AB2682" s="194">
        <f t="shared" ref="AB2682:AB2745" si="129">ROUND($AB$2913*Y2682/$Y$2913,2)</f>
        <v>18.329999999999998</v>
      </c>
      <c r="AC2682" s="10">
        <v>21.07</v>
      </c>
      <c r="AD2682" s="11"/>
      <c r="AE2682" s="4"/>
      <c r="AF2682" s="4"/>
    </row>
    <row r="2683" spans="1:32" ht="15" x14ac:dyDescent="0.25">
      <c r="A2683" s="51"/>
      <c r="B2683" s="172"/>
      <c r="C2683" s="11" t="s">
        <v>586</v>
      </c>
      <c r="D2683" s="11"/>
      <c r="E2683" s="11" t="s">
        <v>291</v>
      </c>
      <c r="F2683" s="11">
        <v>141</v>
      </c>
      <c r="G2683" s="11"/>
      <c r="H2683" s="11">
        <f t="shared" si="128"/>
        <v>0.43</v>
      </c>
      <c r="I2683" s="11"/>
      <c r="J2683" s="11">
        <v>272.29000000000002</v>
      </c>
      <c r="K2683" s="11"/>
      <c r="M2683" s="11">
        <v>9</v>
      </c>
      <c r="N2683" s="64"/>
      <c r="P2683" s="189">
        <f t="shared" si="124"/>
        <v>30.254444444444445</v>
      </c>
      <c r="Q2683" s="11"/>
      <c r="R2683" s="11"/>
      <c r="S2683" s="11"/>
      <c r="T2683" s="166">
        <f t="shared" si="125"/>
        <v>15.666666666666666</v>
      </c>
      <c r="U2683" s="11"/>
      <c r="V2683" s="11"/>
      <c r="W2683" s="11"/>
      <c r="Y2683">
        <v>272.29000000000002</v>
      </c>
      <c r="Z2683" s="11"/>
      <c r="AB2683" s="194">
        <f t="shared" si="129"/>
        <v>219.87</v>
      </c>
      <c r="AC2683" s="10">
        <v>252.77</v>
      </c>
      <c r="AD2683" s="11"/>
      <c r="AE2683" s="4"/>
      <c r="AF2683" s="4"/>
    </row>
    <row r="2684" spans="1:32" ht="15" x14ac:dyDescent="0.25">
      <c r="A2684" s="51"/>
      <c r="B2684" s="172"/>
      <c r="C2684" s="11" t="s">
        <v>404</v>
      </c>
      <c r="D2684" s="11"/>
      <c r="E2684" s="11" t="s">
        <v>283</v>
      </c>
      <c r="F2684" s="11">
        <v>60</v>
      </c>
      <c r="G2684" s="11"/>
      <c r="H2684" s="11">
        <f t="shared" si="128"/>
        <v>0.18</v>
      </c>
      <c r="I2684" s="11"/>
      <c r="J2684" s="11">
        <v>23.94</v>
      </c>
      <c r="K2684" s="11"/>
      <c r="M2684" s="11">
        <v>1</v>
      </c>
      <c r="N2684" s="64"/>
      <c r="P2684" s="189">
        <f t="shared" si="124"/>
        <v>23.94</v>
      </c>
      <c r="Q2684" s="11"/>
      <c r="R2684" s="11"/>
      <c r="S2684" s="11"/>
      <c r="T2684" s="166">
        <f t="shared" si="125"/>
        <v>60</v>
      </c>
      <c r="U2684" s="11"/>
      <c r="V2684" s="11"/>
      <c r="W2684" s="11"/>
      <c r="Y2684">
        <v>23.94</v>
      </c>
      <c r="Z2684" s="11"/>
      <c r="AB2684" s="194">
        <f t="shared" si="129"/>
        <v>19.329999999999998</v>
      </c>
      <c r="AC2684" s="10">
        <v>22.22</v>
      </c>
      <c r="AD2684" s="11"/>
      <c r="AE2684" s="4"/>
      <c r="AF2684" s="4"/>
    </row>
    <row r="2685" spans="1:32" ht="15" x14ac:dyDescent="0.25">
      <c r="A2685" s="51"/>
      <c r="B2685" s="172"/>
      <c r="C2685" s="11" t="s">
        <v>404</v>
      </c>
      <c r="D2685" s="11"/>
      <c r="E2685" s="11" t="s">
        <v>91</v>
      </c>
      <c r="F2685" s="11">
        <v>785833</v>
      </c>
      <c r="G2685" s="11"/>
      <c r="H2685" s="11">
        <f t="shared" si="128"/>
        <v>2396.21</v>
      </c>
      <c r="I2685" s="11"/>
      <c r="J2685" s="11">
        <v>91555.480000000098</v>
      </c>
      <c r="K2685" s="11"/>
      <c r="M2685" s="11">
        <v>285</v>
      </c>
      <c r="N2685" s="64"/>
      <c r="P2685" s="189">
        <f t="shared" si="124"/>
        <v>321.24729824561439</v>
      </c>
      <c r="Q2685" s="11"/>
      <c r="R2685" s="11"/>
      <c r="S2685" s="11"/>
      <c r="T2685" s="166">
        <f t="shared" si="125"/>
        <v>2757.3087719298246</v>
      </c>
      <c r="U2685" s="11"/>
      <c r="V2685" s="11"/>
      <c r="W2685" s="11"/>
      <c r="Y2685">
        <v>91555.480000000098</v>
      </c>
      <c r="Z2685" s="11"/>
      <c r="AB2685" s="194">
        <f t="shared" si="129"/>
        <v>73928</v>
      </c>
      <c r="AC2685" s="10">
        <v>84991.34</v>
      </c>
      <c r="AD2685" s="11"/>
      <c r="AE2685" s="4"/>
      <c r="AF2685" s="4"/>
    </row>
    <row r="2686" spans="1:32" ht="15" x14ac:dyDescent="0.25">
      <c r="A2686" s="51"/>
      <c r="B2686" s="172"/>
      <c r="C2686" s="11" t="s">
        <v>405</v>
      </c>
      <c r="D2686" s="11"/>
      <c r="E2686" s="11" t="s">
        <v>62</v>
      </c>
      <c r="F2686" s="11"/>
      <c r="G2686" s="11"/>
      <c r="H2686" s="11">
        <f t="shared" si="128"/>
        <v>0</v>
      </c>
      <c r="I2686" s="11"/>
      <c r="J2686" s="11">
        <v>13.01</v>
      </c>
      <c r="K2686" s="11"/>
      <c r="M2686" s="11">
        <v>1</v>
      </c>
      <c r="N2686" s="64"/>
      <c r="P2686" s="189">
        <f t="shared" si="124"/>
        <v>13.01</v>
      </c>
      <c r="Q2686" s="11"/>
      <c r="R2686" s="11"/>
      <c r="S2686" s="11"/>
      <c r="T2686" s="166">
        <f t="shared" si="125"/>
        <v>0</v>
      </c>
      <c r="U2686" s="11"/>
      <c r="V2686" s="11"/>
      <c r="W2686" s="11"/>
      <c r="Y2686">
        <v>13.01</v>
      </c>
      <c r="Z2686" s="11"/>
      <c r="AB2686" s="194">
        <f t="shared" si="129"/>
        <v>10.51</v>
      </c>
      <c r="AC2686" s="10">
        <v>12.08</v>
      </c>
      <c r="AD2686" s="11"/>
      <c r="AE2686" s="4"/>
      <c r="AF2686" s="4"/>
    </row>
    <row r="2687" spans="1:32" ht="15" x14ac:dyDescent="0.25">
      <c r="A2687" s="51"/>
      <c r="B2687" s="172"/>
      <c r="C2687" s="11" t="s">
        <v>405</v>
      </c>
      <c r="D2687" s="11"/>
      <c r="E2687" s="11" t="s">
        <v>63</v>
      </c>
      <c r="F2687" s="11">
        <v>-1304</v>
      </c>
      <c r="G2687" s="11"/>
      <c r="H2687" s="11">
        <f t="shared" si="128"/>
        <v>-3.98</v>
      </c>
      <c r="I2687" s="11"/>
      <c r="J2687" s="11">
        <v>-68.319999999999993</v>
      </c>
      <c r="K2687" s="11"/>
      <c r="M2687" s="11">
        <v>6</v>
      </c>
      <c r="N2687" s="64"/>
      <c r="P2687" s="189">
        <f t="shared" si="124"/>
        <v>-11.386666666666665</v>
      </c>
      <c r="Q2687" s="11"/>
      <c r="R2687" s="11"/>
      <c r="S2687" s="11"/>
      <c r="T2687" s="166">
        <f t="shared" si="125"/>
        <v>-217.33333333333334</v>
      </c>
      <c r="U2687" s="11"/>
      <c r="V2687" s="11"/>
      <c r="W2687" s="11"/>
      <c r="Y2687">
        <v>-68.319999999999993</v>
      </c>
      <c r="Z2687" s="11"/>
      <c r="AB2687" s="194">
        <f t="shared" si="129"/>
        <v>-55.17</v>
      </c>
      <c r="AC2687" s="10">
        <v>-63.42</v>
      </c>
      <c r="AD2687" s="11"/>
      <c r="AE2687" s="4"/>
      <c r="AF2687" s="4"/>
    </row>
    <row r="2688" spans="1:32" ht="15" x14ac:dyDescent="0.25">
      <c r="A2688" s="51"/>
      <c r="B2688" s="172"/>
      <c r="C2688" s="11" t="s">
        <v>607</v>
      </c>
      <c r="D2688" s="11"/>
      <c r="E2688" s="11" t="s">
        <v>608</v>
      </c>
      <c r="F2688" s="11">
        <v>44200</v>
      </c>
      <c r="G2688" s="11"/>
      <c r="H2688" s="11">
        <f t="shared" si="128"/>
        <v>134.78</v>
      </c>
      <c r="I2688" s="11"/>
      <c r="J2688" s="11">
        <v>8530.56</v>
      </c>
      <c r="K2688" s="11"/>
      <c r="M2688" s="11">
        <v>1</v>
      </c>
      <c r="N2688" s="64"/>
      <c r="P2688" s="189">
        <f t="shared" si="124"/>
        <v>8530.56</v>
      </c>
      <c r="Q2688" s="11"/>
      <c r="R2688" s="11"/>
      <c r="S2688" s="11"/>
      <c r="T2688" s="166">
        <f t="shared" si="125"/>
        <v>44200</v>
      </c>
      <c r="U2688" s="11"/>
      <c r="V2688" s="11"/>
      <c r="W2688" s="11"/>
      <c r="Y2688">
        <v>8530.56</v>
      </c>
      <c r="Z2688" s="11"/>
      <c r="AB2688" s="194">
        <f t="shared" si="129"/>
        <v>6888.14</v>
      </c>
      <c r="AC2688" s="10">
        <v>7918.96</v>
      </c>
      <c r="AD2688" s="11"/>
      <c r="AE2688" s="4"/>
      <c r="AF2688" s="4"/>
    </row>
    <row r="2689" spans="1:32" ht="15" x14ac:dyDescent="0.25">
      <c r="A2689" s="51"/>
      <c r="B2689" s="172"/>
      <c r="C2689" s="11" t="s">
        <v>406</v>
      </c>
      <c r="D2689" s="11"/>
      <c r="E2689" s="11" t="s">
        <v>345</v>
      </c>
      <c r="F2689" s="11">
        <v>233</v>
      </c>
      <c r="G2689" s="11"/>
      <c r="H2689" s="11">
        <f t="shared" si="128"/>
        <v>0.71</v>
      </c>
      <c r="I2689" s="11"/>
      <c r="J2689" s="11">
        <v>207.07</v>
      </c>
      <c r="K2689" s="11"/>
      <c r="M2689" s="11">
        <v>1</v>
      </c>
      <c r="N2689" s="64"/>
      <c r="P2689" s="189">
        <f t="shared" si="124"/>
        <v>207.07</v>
      </c>
      <c r="Q2689" s="11"/>
      <c r="R2689" s="11"/>
      <c r="S2689" s="11"/>
      <c r="T2689" s="166">
        <f t="shared" si="125"/>
        <v>233</v>
      </c>
      <c r="U2689" s="11"/>
      <c r="V2689" s="11"/>
      <c r="W2689" s="11"/>
      <c r="Y2689">
        <v>207.07</v>
      </c>
      <c r="Z2689" s="11"/>
      <c r="AB2689" s="194">
        <f t="shared" si="129"/>
        <v>167.2</v>
      </c>
      <c r="AC2689" s="10">
        <v>192.22</v>
      </c>
      <c r="AD2689" s="11"/>
      <c r="AE2689" s="4"/>
      <c r="AF2689" s="4"/>
    </row>
    <row r="2690" spans="1:32" ht="15" x14ac:dyDescent="0.25">
      <c r="A2690" s="51"/>
      <c r="B2690" s="172"/>
      <c r="C2690" s="11" t="s">
        <v>406</v>
      </c>
      <c r="D2690" s="11"/>
      <c r="E2690" s="11" t="s">
        <v>442</v>
      </c>
      <c r="F2690" s="11">
        <v>436</v>
      </c>
      <c r="G2690" s="11"/>
      <c r="H2690" s="11">
        <f t="shared" si="128"/>
        <v>1.33</v>
      </c>
      <c r="I2690" s="11"/>
      <c r="J2690" s="11">
        <v>77.52</v>
      </c>
      <c r="K2690" s="11"/>
      <c r="M2690" s="11">
        <v>1</v>
      </c>
      <c r="N2690" s="64"/>
      <c r="P2690" s="189">
        <f t="shared" si="124"/>
        <v>77.52</v>
      </c>
      <c r="Q2690" s="11"/>
      <c r="R2690" s="11"/>
      <c r="S2690" s="11"/>
      <c r="T2690" s="166">
        <f t="shared" si="125"/>
        <v>436</v>
      </c>
      <c r="U2690" s="11"/>
      <c r="V2690" s="11"/>
      <c r="W2690" s="11"/>
      <c r="Y2690">
        <v>77.52</v>
      </c>
      <c r="Z2690" s="11"/>
      <c r="AB2690" s="194">
        <f t="shared" si="129"/>
        <v>62.59</v>
      </c>
      <c r="AC2690" s="10">
        <v>71.959999999999994</v>
      </c>
      <c r="AD2690" s="11"/>
      <c r="AE2690" s="4"/>
      <c r="AF2690" s="4"/>
    </row>
    <row r="2691" spans="1:32" ht="15" x14ac:dyDescent="0.25">
      <c r="A2691" s="51"/>
      <c r="B2691" s="172"/>
      <c r="C2691" s="11" t="s">
        <v>406</v>
      </c>
      <c r="D2691" s="11"/>
      <c r="E2691" s="11" t="s">
        <v>319</v>
      </c>
      <c r="F2691" s="11">
        <v>5372</v>
      </c>
      <c r="G2691" s="11"/>
      <c r="H2691" s="11">
        <f t="shared" si="128"/>
        <v>16.38</v>
      </c>
      <c r="I2691" s="11"/>
      <c r="J2691" s="11">
        <v>1271.71</v>
      </c>
      <c r="K2691" s="11"/>
      <c r="M2691" s="11">
        <v>1</v>
      </c>
      <c r="N2691" s="64"/>
      <c r="P2691" s="189">
        <f t="shared" si="124"/>
        <v>1271.71</v>
      </c>
      <c r="Q2691" s="11"/>
      <c r="R2691" s="11"/>
      <c r="S2691" s="11"/>
      <c r="T2691" s="166">
        <f t="shared" si="125"/>
        <v>5372</v>
      </c>
      <c r="U2691" s="11"/>
      <c r="V2691" s="11"/>
      <c r="W2691" s="11"/>
      <c r="Y2691">
        <v>1271.71</v>
      </c>
      <c r="Z2691" s="11"/>
      <c r="AB2691" s="194">
        <f t="shared" si="129"/>
        <v>1026.8599999999999</v>
      </c>
      <c r="AC2691" s="10">
        <v>1180.53</v>
      </c>
      <c r="AD2691" s="11"/>
      <c r="AE2691" s="4"/>
      <c r="AF2691" s="4"/>
    </row>
    <row r="2692" spans="1:32" ht="15" x14ac:dyDescent="0.25">
      <c r="A2692" s="51"/>
      <c r="B2692" s="172"/>
      <c r="C2692" s="11" t="s">
        <v>406</v>
      </c>
      <c r="D2692" s="11"/>
      <c r="E2692" s="11" t="s">
        <v>407</v>
      </c>
      <c r="F2692" s="11">
        <v>419636</v>
      </c>
      <c r="G2692" s="11"/>
      <c r="H2692" s="11">
        <f t="shared" si="128"/>
        <v>1279.58</v>
      </c>
      <c r="I2692" s="11"/>
      <c r="J2692" s="11">
        <v>44628.159999999989</v>
      </c>
      <c r="K2692" s="11"/>
      <c r="M2692" s="11">
        <v>59</v>
      </c>
      <c r="N2692" s="64"/>
      <c r="P2692" s="189">
        <f t="shared" si="124"/>
        <v>756.4094915254235</v>
      </c>
      <c r="Q2692" s="11"/>
      <c r="R2692" s="11"/>
      <c r="S2692" s="11"/>
      <c r="T2692" s="166">
        <f t="shared" si="125"/>
        <v>7112.4745762711864</v>
      </c>
      <c r="U2692" s="11"/>
      <c r="V2692" s="11"/>
      <c r="W2692" s="11"/>
      <c r="Y2692">
        <v>44628.159999999989</v>
      </c>
      <c r="Z2692" s="11"/>
      <c r="AB2692" s="194">
        <f t="shared" si="129"/>
        <v>36035.75</v>
      </c>
      <c r="AC2692" s="10">
        <v>41428.51</v>
      </c>
      <c r="AD2692" s="11"/>
      <c r="AE2692" s="4"/>
      <c r="AF2692" s="4"/>
    </row>
    <row r="2693" spans="1:32" ht="15" x14ac:dyDescent="0.25">
      <c r="A2693" s="51"/>
      <c r="B2693" s="172"/>
      <c r="C2693" s="11" t="s">
        <v>408</v>
      </c>
      <c r="D2693" s="11"/>
      <c r="E2693" s="11" t="s">
        <v>319</v>
      </c>
      <c r="F2693" s="11">
        <v>3113805</v>
      </c>
      <c r="G2693" s="11"/>
      <c r="H2693" s="11">
        <f t="shared" si="128"/>
        <v>9494.81</v>
      </c>
      <c r="I2693" s="11"/>
      <c r="J2693" s="11">
        <v>364892.13999999978</v>
      </c>
      <c r="K2693" s="11"/>
      <c r="M2693" s="11">
        <v>548</v>
      </c>
      <c r="N2693" s="64"/>
      <c r="P2693" s="189">
        <f t="shared" si="124"/>
        <v>665.8615693430653</v>
      </c>
      <c r="Q2693" s="11"/>
      <c r="R2693" s="11"/>
      <c r="S2693" s="11"/>
      <c r="T2693" s="166">
        <f t="shared" si="125"/>
        <v>5682.1259124087592</v>
      </c>
      <c r="U2693" s="11"/>
      <c r="V2693" s="11"/>
      <c r="W2693" s="11"/>
      <c r="Y2693">
        <v>364892.13999999978</v>
      </c>
      <c r="Z2693" s="11"/>
      <c r="AB2693" s="194">
        <f t="shared" si="129"/>
        <v>294638.24</v>
      </c>
      <c r="AC2693" s="10">
        <v>338730.93</v>
      </c>
      <c r="AD2693" s="11"/>
      <c r="AE2693" s="4"/>
      <c r="AF2693" s="4"/>
    </row>
    <row r="2694" spans="1:32" ht="15" x14ac:dyDescent="0.25">
      <c r="A2694" s="51"/>
      <c r="B2694" s="172"/>
      <c r="C2694" s="11" t="s">
        <v>408</v>
      </c>
      <c r="D2694" s="11"/>
      <c r="E2694" s="11" t="s">
        <v>321</v>
      </c>
      <c r="F2694" s="11">
        <v>752</v>
      </c>
      <c r="G2694" s="11"/>
      <c r="H2694" s="11">
        <f t="shared" si="128"/>
        <v>2.29</v>
      </c>
      <c r="I2694" s="11"/>
      <c r="J2694" s="11">
        <v>153.10999999999999</v>
      </c>
      <c r="K2694" s="11"/>
      <c r="M2694" s="11">
        <v>2</v>
      </c>
      <c r="N2694" s="64"/>
      <c r="P2694" s="189">
        <f t="shared" si="124"/>
        <v>76.554999999999993</v>
      </c>
      <c r="Q2694" s="11"/>
      <c r="R2694" s="11"/>
      <c r="S2694" s="11"/>
      <c r="T2694" s="166">
        <f t="shared" si="125"/>
        <v>376</v>
      </c>
      <c r="U2694" s="11"/>
      <c r="V2694" s="11"/>
      <c r="W2694" s="11"/>
      <c r="Y2694">
        <v>153.10999999999999</v>
      </c>
      <c r="Z2694" s="11"/>
      <c r="AB2694" s="194">
        <f t="shared" si="129"/>
        <v>123.63</v>
      </c>
      <c r="AC2694" s="10">
        <v>142.13</v>
      </c>
      <c r="AD2694" s="11"/>
      <c r="AE2694" s="4"/>
      <c r="AF2694" s="4"/>
    </row>
    <row r="2695" spans="1:32" ht="15" x14ac:dyDescent="0.25">
      <c r="A2695" s="51"/>
      <c r="B2695" s="172"/>
      <c r="C2695" s="11" t="s">
        <v>609</v>
      </c>
      <c r="D2695" s="11"/>
      <c r="E2695" s="11" t="s">
        <v>252</v>
      </c>
      <c r="F2695" s="11">
        <v>578</v>
      </c>
      <c r="G2695" s="11"/>
      <c r="H2695" s="11">
        <f t="shared" si="128"/>
        <v>1.76</v>
      </c>
      <c r="I2695" s="11"/>
      <c r="J2695" s="11">
        <v>76.45</v>
      </c>
      <c r="K2695" s="11"/>
      <c r="M2695" s="11">
        <v>1</v>
      </c>
      <c r="N2695" s="64"/>
      <c r="P2695" s="189">
        <f t="shared" si="124"/>
        <v>76.45</v>
      </c>
      <c r="Q2695" s="11"/>
      <c r="R2695" s="11"/>
      <c r="S2695" s="11"/>
      <c r="T2695" s="166">
        <f t="shared" si="125"/>
        <v>578</v>
      </c>
      <c r="U2695" s="11"/>
      <c r="V2695" s="11"/>
      <c r="W2695" s="11"/>
      <c r="Y2695">
        <v>76.45</v>
      </c>
      <c r="Z2695" s="11"/>
      <c r="AB2695" s="194">
        <f t="shared" si="129"/>
        <v>61.73</v>
      </c>
      <c r="AC2695" s="10">
        <v>70.97</v>
      </c>
      <c r="AD2695" s="11"/>
      <c r="AE2695" s="4"/>
      <c r="AF2695" s="4"/>
    </row>
    <row r="2696" spans="1:32" ht="15" x14ac:dyDescent="0.25">
      <c r="A2696" s="51"/>
      <c r="B2696" s="172"/>
      <c r="C2696" s="11" t="s">
        <v>409</v>
      </c>
      <c r="D2696" s="11"/>
      <c r="E2696" s="11" t="s">
        <v>332</v>
      </c>
      <c r="F2696" s="11">
        <v>713608</v>
      </c>
      <c r="G2696" s="11"/>
      <c r="H2696" s="11">
        <f t="shared" si="128"/>
        <v>2175.98</v>
      </c>
      <c r="I2696" s="11"/>
      <c r="J2696" s="11">
        <v>96512.43</v>
      </c>
      <c r="K2696" s="11"/>
      <c r="M2696" s="11">
        <v>235</v>
      </c>
      <c r="N2696" s="64"/>
      <c r="P2696" s="189">
        <f t="shared" si="124"/>
        <v>410.6911914893617</v>
      </c>
      <c r="Q2696" s="11"/>
      <c r="R2696" s="11"/>
      <c r="S2696" s="11"/>
      <c r="T2696" s="166">
        <f t="shared" si="125"/>
        <v>3036.6297872340424</v>
      </c>
      <c r="U2696" s="11"/>
      <c r="V2696" s="11"/>
      <c r="W2696" s="11"/>
      <c r="Y2696">
        <v>96512.43</v>
      </c>
      <c r="Z2696" s="11"/>
      <c r="AB2696" s="194">
        <f t="shared" si="129"/>
        <v>77930.570000000007</v>
      </c>
      <c r="AC2696" s="10">
        <v>89592.9</v>
      </c>
      <c r="AD2696" s="11"/>
      <c r="AE2696" s="4"/>
      <c r="AF2696" s="4"/>
    </row>
    <row r="2697" spans="1:32" ht="15" x14ac:dyDescent="0.25">
      <c r="A2697" s="51"/>
      <c r="B2697" s="172"/>
      <c r="C2697" s="11" t="s">
        <v>410</v>
      </c>
      <c r="D2697" s="11"/>
      <c r="E2697" s="11" t="s">
        <v>77</v>
      </c>
      <c r="F2697" s="11">
        <v>-58033</v>
      </c>
      <c r="G2697" s="11"/>
      <c r="H2697" s="11">
        <f t="shared" si="128"/>
        <v>-176.96</v>
      </c>
      <c r="I2697" s="11"/>
      <c r="J2697" s="11">
        <v>-5981.4800000000005</v>
      </c>
      <c r="K2697" s="11"/>
      <c r="M2697" s="11">
        <v>57</v>
      </c>
      <c r="N2697" s="64"/>
      <c r="P2697" s="189">
        <f t="shared" si="124"/>
        <v>-104.9382456140351</v>
      </c>
      <c r="Q2697" s="11"/>
      <c r="R2697" s="11"/>
      <c r="S2697" s="11"/>
      <c r="T2697" s="166">
        <f t="shared" si="125"/>
        <v>-1018.1228070175439</v>
      </c>
      <c r="U2697" s="11"/>
      <c r="V2697" s="11"/>
      <c r="W2697" s="11"/>
      <c r="Y2697">
        <v>-5981.4800000000005</v>
      </c>
      <c r="Z2697" s="11"/>
      <c r="AB2697" s="194">
        <f t="shared" si="129"/>
        <v>-4829.8500000000004</v>
      </c>
      <c r="AC2697" s="10">
        <v>-5552.63</v>
      </c>
      <c r="AD2697" s="11"/>
      <c r="AE2697" s="4"/>
      <c r="AF2697" s="4"/>
    </row>
    <row r="2698" spans="1:32" ht="15" x14ac:dyDescent="0.25">
      <c r="A2698" s="51"/>
      <c r="B2698" s="172"/>
      <c r="C2698" s="11" t="s">
        <v>412</v>
      </c>
      <c r="D2698" s="11"/>
      <c r="E2698" s="11" t="s">
        <v>107</v>
      </c>
      <c r="F2698" s="11">
        <v>751957</v>
      </c>
      <c r="G2698" s="11"/>
      <c r="H2698" s="11">
        <f t="shared" si="128"/>
        <v>2292.91</v>
      </c>
      <c r="I2698" s="11"/>
      <c r="J2698" s="11">
        <v>62764.240000000034</v>
      </c>
      <c r="K2698" s="11"/>
      <c r="M2698" s="11">
        <v>166</v>
      </c>
      <c r="N2698" s="64"/>
      <c r="P2698" s="189">
        <f t="shared" si="124"/>
        <v>378.0978313253014</v>
      </c>
      <c r="Q2698" s="11"/>
      <c r="R2698" s="11"/>
      <c r="S2698" s="11"/>
      <c r="T2698" s="166">
        <f t="shared" si="125"/>
        <v>4529.8614457831327</v>
      </c>
      <c r="U2698" s="11"/>
      <c r="V2698" s="11"/>
      <c r="W2698" s="11"/>
      <c r="Y2698">
        <v>62764.240000000034</v>
      </c>
      <c r="Z2698" s="11"/>
      <c r="AB2698" s="194">
        <f t="shared" si="129"/>
        <v>50680.03</v>
      </c>
      <c r="AC2698" s="10">
        <v>58264.31</v>
      </c>
      <c r="AD2698" s="11"/>
      <c r="AE2698" s="4"/>
      <c r="AF2698" s="4"/>
    </row>
    <row r="2699" spans="1:32" ht="15" x14ac:dyDescent="0.25">
      <c r="A2699" s="51"/>
      <c r="B2699" s="172"/>
      <c r="C2699" s="11" t="s">
        <v>412</v>
      </c>
      <c r="D2699" s="11"/>
      <c r="E2699" s="11" t="s">
        <v>84</v>
      </c>
      <c r="F2699" s="11"/>
      <c r="G2699" s="11"/>
      <c r="H2699" s="11">
        <f t="shared" si="128"/>
        <v>0</v>
      </c>
      <c r="I2699" s="11"/>
      <c r="J2699" s="11">
        <v>12.65</v>
      </c>
      <c r="K2699" s="11"/>
      <c r="M2699" s="11">
        <v>1</v>
      </c>
      <c r="N2699" s="64"/>
      <c r="P2699" s="189">
        <f t="shared" si="124"/>
        <v>12.65</v>
      </c>
      <c r="Q2699" s="11"/>
      <c r="R2699" s="11"/>
      <c r="S2699" s="11"/>
      <c r="T2699" s="166">
        <f t="shared" si="125"/>
        <v>0</v>
      </c>
      <c r="U2699" s="11"/>
      <c r="V2699" s="11"/>
      <c r="W2699" s="11"/>
      <c r="Y2699">
        <v>12.65</v>
      </c>
      <c r="Z2699" s="11"/>
      <c r="AB2699" s="194">
        <f t="shared" si="129"/>
        <v>10.210000000000001</v>
      </c>
      <c r="AC2699" s="10">
        <v>11.74</v>
      </c>
      <c r="AD2699" s="11"/>
      <c r="AE2699" s="4"/>
      <c r="AF2699" s="4"/>
    </row>
    <row r="2700" spans="1:32" ht="15" x14ac:dyDescent="0.25">
      <c r="A2700" s="51"/>
      <c r="B2700" s="172"/>
      <c r="C2700" s="11" t="s">
        <v>412</v>
      </c>
      <c r="D2700" s="11"/>
      <c r="E2700" s="11" t="s">
        <v>231</v>
      </c>
      <c r="F2700" s="11">
        <v>447</v>
      </c>
      <c r="G2700" s="11"/>
      <c r="H2700" s="11">
        <f t="shared" si="128"/>
        <v>1.36</v>
      </c>
      <c r="I2700" s="11"/>
      <c r="J2700" s="11">
        <v>113.99</v>
      </c>
      <c r="K2700" s="11"/>
      <c r="M2700" s="11">
        <v>1</v>
      </c>
      <c r="N2700" s="64"/>
      <c r="P2700" s="189">
        <f t="shared" si="124"/>
        <v>113.99</v>
      </c>
      <c r="Q2700" s="11"/>
      <c r="R2700" s="11"/>
      <c r="S2700" s="11"/>
      <c r="T2700" s="166">
        <f t="shared" si="125"/>
        <v>447</v>
      </c>
      <c r="U2700" s="11"/>
      <c r="V2700" s="11"/>
      <c r="W2700" s="11"/>
      <c r="Y2700">
        <v>113.99</v>
      </c>
      <c r="Z2700" s="11"/>
      <c r="AB2700" s="194">
        <f t="shared" si="129"/>
        <v>92.04</v>
      </c>
      <c r="AC2700" s="10">
        <v>105.82</v>
      </c>
      <c r="AD2700" s="11"/>
      <c r="AE2700" s="4"/>
      <c r="AF2700" s="4"/>
    </row>
    <row r="2701" spans="1:32" ht="15" x14ac:dyDescent="0.25">
      <c r="A2701" s="51"/>
      <c r="B2701" s="172"/>
      <c r="C2701" s="11" t="s">
        <v>610</v>
      </c>
      <c r="D2701" s="11"/>
      <c r="E2701" s="11" t="s">
        <v>105</v>
      </c>
      <c r="F2701" s="11">
        <v>396</v>
      </c>
      <c r="G2701" s="11"/>
      <c r="H2701" s="11">
        <f t="shared" si="128"/>
        <v>1.21</v>
      </c>
      <c r="I2701" s="11"/>
      <c r="J2701" s="11">
        <v>42.07</v>
      </c>
      <c r="K2701" s="11"/>
      <c r="M2701" s="11">
        <v>1</v>
      </c>
      <c r="N2701" s="64"/>
      <c r="P2701" s="189">
        <f t="shared" si="124"/>
        <v>42.07</v>
      </c>
      <c r="Q2701" s="11"/>
      <c r="R2701" s="11"/>
      <c r="S2701" s="11"/>
      <c r="T2701" s="166">
        <f t="shared" si="125"/>
        <v>396</v>
      </c>
      <c r="U2701" s="11"/>
      <c r="V2701" s="11"/>
      <c r="W2701" s="11"/>
      <c r="Y2701">
        <v>42.07</v>
      </c>
      <c r="Z2701" s="11"/>
      <c r="AB2701" s="194">
        <f t="shared" si="129"/>
        <v>33.97</v>
      </c>
      <c r="AC2701" s="10">
        <v>39.049999999999997</v>
      </c>
      <c r="AD2701" s="11"/>
      <c r="AE2701" s="4"/>
      <c r="AF2701" s="4"/>
    </row>
    <row r="2702" spans="1:32" ht="15" x14ac:dyDescent="0.25">
      <c r="A2702" s="51"/>
      <c r="B2702" s="172"/>
      <c r="C2702" s="11" t="s">
        <v>413</v>
      </c>
      <c r="D2702" s="11"/>
      <c r="E2702" s="11" t="s">
        <v>283</v>
      </c>
      <c r="F2702" s="11">
        <v>947546</v>
      </c>
      <c r="G2702" s="11"/>
      <c r="H2702" s="11">
        <f t="shared" si="128"/>
        <v>2889.32</v>
      </c>
      <c r="I2702" s="11"/>
      <c r="J2702" s="11">
        <v>107290.53000000003</v>
      </c>
      <c r="K2702" s="11"/>
      <c r="M2702" s="11">
        <v>309</v>
      </c>
      <c r="N2702" s="64"/>
      <c r="P2702" s="189">
        <f t="shared" si="124"/>
        <v>347.21854368932048</v>
      </c>
      <c r="Q2702" s="11"/>
      <c r="R2702" s="11"/>
      <c r="S2702" s="11"/>
      <c r="T2702" s="166">
        <f t="shared" si="125"/>
        <v>3066.4919093851131</v>
      </c>
      <c r="U2702" s="11"/>
      <c r="V2702" s="11"/>
      <c r="W2702" s="11"/>
      <c r="Y2702">
        <v>107290.53000000003</v>
      </c>
      <c r="Z2702" s="11"/>
      <c r="AB2702" s="194">
        <f t="shared" si="129"/>
        <v>86633.53</v>
      </c>
      <c r="AC2702" s="10">
        <v>99598.26</v>
      </c>
      <c r="AD2702" s="11"/>
      <c r="AE2702" s="4"/>
      <c r="AF2702" s="4"/>
    </row>
    <row r="2703" spans="1:32" ht="15" x14ac:dyDescent="0.25">
      <c r="A2703" s="51"/>
      <c r="B2703" s="172"/>
      <c r="C2703" s="11" t="s">
        <v>414</v>
      </c>
      <c r="D2703" s="11"/>
      <c r="E2703" s="11" t="s">
        <v>291</v>
      </c>
      <c r="F2703" s="11">
        <v>252909</v>
      </c>
      <c r="G2703" s="11"/>
      <c r="H2703" s="11">
        <f t="shared" si="128"/>
        <v>771.19</v>
      </c>
      <c r="I2703" s="11"/>
      <c r="J2703" s="11">
        <v>43366.69999999999</v>
      </c>
      <c r="K2703" s="11"/>
      <c r="M2703" s="11">
        <v>62</v>
      </c>
      <c r="N2703" s="64"/>
      <c r="P2703" s="189">
        <f t="shared" si="124"/>
        <v>699.46290322580626</v>
      </c>
      <c r="Q2703" s="11"/>
      <c r="R2703" s="11"/>
      <c r="S2703" s="11"/>
      <c r="T2703" s="166">
        <f t="shared" si="125"/>
        <v>4079.1774193548385</v>
      </c>
      <c r="U2703" s="11"/>
      <c r="V2703" s="11"/>
      <c r="W2703" s="11"/>
      <c r="Y2703">
        <v>43366.69999999999</v>
      </c>
      <c r="Z2703" s="11"/>
      <c r="AB2703" s="194">
        <f t="shared" si="129"/>
        <v>35017.17</v>
      </c>
      <c r="AC2703" s="10">
        <v>40257.49</v>
      </c>
      <c r="AD2703" s="11"/>
      <c r="AE2703" s="4"/>
      <c r="AF2703" s="4"/>
    </row>
    <row r="2704" spans="1:32" ht="15" x14ac:dyDescent="0.25">
      <c r="A2704" s="51"/>
      <c r="B2704" s="172"/>
      <c r="C2704" s="11" t="s">
        <v>415</v>
      </c>
      <c r="D2704" s="11"/>
      <c r="E2704" s="11" t="s">
        <v>152</v>
      </c>
      <c r="F2704" s="11"/>
      <c r="G2704" s="11"/>
      <c r="H2704" s="11">
        <f t="shared" si="128"/>
        <v>0</v>
      </c>
      <c r="I2704" s="11"/>
      <c r="J2704" s="11">
        <v>10.79</v>
      </c>
      <c r="K2704" s="11"/>
      <c r="M2704" s="11">
        <v>1</v>
      </c>
      <c r="N2704" s="64"/>
      <c r="P2704" s="189">
        <f t="shared" si="124"/>
        <v>10.79</v>
      </c>
      <c r="Q2704" s="11"/>
      <c r="R2704" s="11"/>
      <c r="S2704" s="11"/>
      <c r="T2704" s="166">
        <f t="shared" si="125"/>
        <v>0</v>
      </c>
      <c r="U2704" s="11"/>
      <c r="V2704" s="11"/>
      <c r="W2704" s="11"/>
      <c r="Y2704">
        <v>10.79</v>
      </c>
      <c r="Z2704" s="11"/>
      <c r="AB2704" s="194">
        <f t="shared" si="129"/>
        <v>8.7100000000000009</v>
      </c>
      <c r="AC2704" s="10">
        <v>10.02</v>
      </c>
      <c r="AD2704" s="11"/>
      <c r="AE2704" s="4"/>
      <c r="AF2704" s="4"/>
    </row>
    <row r="2705" spans="1:32" ht="15" x14ac:dyDescent="0.25">
      <c r="A2705" s="51"/>
      <c r="B2705" s="172"/>
      <c r="C2705" s="11" t="s">
        <v>415</v>
      </c>
      <c r="D2705" s="11"/>
      <c r="E2705" s="11" t="s">
        <v>416</v>
      </c>
      <c r="F2705" s="11">
        <v>149469</v>
      </c>
      <c r="G2705" s="11"/>
      <c r="H2705" s="11">
        <f t="shared" si="128"/>
        <v>455.77</v>
      </c>
      <c r="I2705" s="11"/>
      <c r="J2705" s="11">
        <v>14625.89</v>
      </c>
      <c r="K2705" s="11"/>
      <c r="M2705" s="11">
        <v>70</v>
      </c>
      <c r="N2705" s="64"/>
      <c r="P2705" s="189">
        <f t="shared" si="124"/>
        <v>208.9412857142857</v>
      </c>
      <c r="Q2705" s="11"/>
      <c r="R2705" s="11"/>
      <c r="S2705" s="11"/>
      <c r="T2705" s="166">
        <f t="shared" si="125"/>
        <v>2135.2714285714287</v>
      </c>
      <c r="U2705" s="11"/>
      <c r="V2705" s="11"/>
      <c r="W2705" s="11"/>
      <c r="Y2705">
        <v>14625.89</v>
      </c>
      <c r="Z2705" s="11"/>
      <c r="AB2705" s="194">
        <f t="shared" si="129"/>
        <v>11809.92</v>
      </c>
      <c r="AC2705" s="10">
        <v>13577.28</v>
      </c>
      <c r="AD2705" s="11"/>
      <c r="AE2705" s="4"/>
      <c r="AF2705" s="4"/>
    </row>
    <row r="2706" spans="1:32" ht="15" x14ac:dyDescent="0.25">
      <c r="A2706" s="51"/>
      <c r="B2706" s="172"/>
      <c r="C2706" s="11" t="s">
        <v>418</v>
      </c>
      <c r="D2706" s="11"/>
      <c r="E2706" s="11" t="s">
        <v>419</v>
      </c>
      <c r="F2706" s="11">
        <v>920340</v>
      </c>
      <c r="G2706" s="11"/>
      <c r="H2706" s="11">
        <f t="shared" si="128"/>
        <v>2806.36</v>
      </c>
      <c r="I2706" s="11"/>
      <c r="J2706" s="11">
        <v>54180.150000000023</v>
      </c>
      <c r="K2706" s="11"/>
      <c r="M2706" s="11">
        <v>76</v>
      </c>
      <c r="N2706" s="64"/>
      <c r="P2706" s="189">
        <f t="shared" si="124"/>
        <v>712.89671052631604</v>
      </c>
      <c r="Q2706" s="11"/>
      <c r="R2706" s="11"/>
      <c r="S2706" s="11"/>
      <c r="T2706" s="166">
        <f t="shared" si="125"/>
        <v>12109.736842105263</v>
      </c>
      <c r="U2706" s="11"/>
      <c r="V2706" s="11"/>
      <c r="W2706" s="11"/>
      <c r="Y2706">
        <v>54180.150000000023</v>
      </c>
      <c r="Z2706" s="11"/>
      <c r="AB2706" s="194">
        <f t="shared" si="129"/>
        <v>43748.67</v>
      </c>
      <c r="AC2706" s="10">
        <v>50295.66</v>
      </c>
      <c r="AD2706" s="11"/>
      <c r="AE2706" s="4"/>
      <c r="AF2706" s="4"/>
    </row>
    <row r="2707" spans="1:32" ht="15" x14ac:dyDescent="0.25">
      <c r="A2707" s="51"/>
      <c r="B2707" s="172"/>
      <c r="C2707" s="11" t="s">
        <v>420</v>
      </c>
      <c r="D2707" s="11"/>
      <c r="E2707" s="11" t="s">
        <v>100</v>
      </c>
      <c r="F2707" s="11">
        <v>19818</v>
      </c>
      <c r="G2707" s="11"/>
      <c r="H2707" s="11">
        <f t="shared" si="128"/>
        <v>60.43</v>
      </c>
      <c r="I2707" s="11"/>
      <c r="J2707" s="11">
        <v>3815.2799999999993</v>
      </c>
      <c r="K2707" s="11"/>
      <c r="M2707" s="11">
        <v>36</v>
      </c>
      <c r="N2707" s="64"/>
      <c r="P2707" s="189">
        <f t="shared" si="124"/>
        <v>105.97999999999998</v>
      </c>
      <c r="Q2707" s="11"/>
      <c r="R2707" s="11"/>
      <c r="S2707" s="11"/>
      <c r="T2707" s="166">
        <f t="shared" si="125"/>
        <v>550.5</v>
      </c>
      <c r="U2707" s="11"/>
      <c r="V2707" s="11"/>
      <c r="W2707" s="11"/>
      <c r="Y2707">
        <v>3815.2799999999993</v>
      </c>
      <c r="Z2707" s="11"/>
      <c r="AB2707" s="194">
        <f t="shared" si="129"/>
        <v>3080.71</v>
      </c>
      <c r="AC2707" s="10">
        <v>3541.74</v>
      </c>
      <c r="AD2707" s="11"/>
      <c r="AE2707" s="4"/>
      <c r="AF2707" s="4"/>
    </row>
    <row r="2708" spans="1:32" ht="15" x14ac:dyDescent="0.25">
      <c r="A2708" s="51"/>
      <c r="B2708" s="172"/>
      <c r="C2708" s="11" t="s">
        <v>421</v>
      </c>
      <c r="D2708" s="11"/>
      <c r="E2708" s="11" t="s">
        <v>100</v>
      </c>
      <c r="F2708" s="11">
        <v>43529</v>
      </c>
      <c r="G2708" s="11"/>
      <c r="H2708" s="11">
        <f t="shared" si="128"/>
        <v>132.72999999999999</v>
      </c>
      <c r="I2708" s="11"/>
      <c r="J2708" s="11">
        <v>4737.0800000000008</v>
      </c>
      <c r="K2708" s="11"/>
      <c r="M2708" s="11">
        <v>19</v>
      </c>
      <c r="N2708" s="64"/>
      <c r="P2708" s="189">
        <f t="shared" si="124"/>
        <v>249.32000000000005</v>
      </c>
      <c r="Q2708" s="11"/>
      <c r="R2708" s="11"/>
      <c r="S2708" s="11"/>
      <c r="T2708" s="166">
        <f t="shared" si="125"/>
        <v>2291</v>
      </c>
      <c r="U2708" s="11"/>
      <c r="V2708" s="11"/>
      <c r="W2708" s="11"/>
      <c r="Y2708">
        <v>4737.0800000000008</v>
      </c>
      <c r="Z2708" s="11"/>
      <c r="AB2708" s="194">
        <f t="shared" si="129"/>
        <v>3825.03</v>
      </c>
      <c r="AC2708" s="10">
        <v>4397.45</v>
      </c>
      <c r="AD2708" s="11"/>
      <c r="AE2708" s="4"/>
      <c r="AF2708" s="4"/>
    </row>
    <row r="2709" spans="1:32" ht="15" x14ac:dyDescent="0.25">
      <c r="A2709" s="51"/>
      <c r="B2709" s="172"/>
      <c r="C2709" s="11" t="s">
        <v>422</v>
      </c>
      <c r="D2709" s="11"/>
      <c r="E2709" s="11" t="s">
        <v>163</v>
      </c>
      <c r="F2709" s="11">
        <v>495</v>
      </c>
      <c r="G2709" s="11"/>
      <c r="H2709" s="11">
        <f t="shared" si="128"/>
        <v>1.51</v>
      </c>
      <c r="I2709" s="11"/>
      <c r="J2709" s="11">
        <v>117.1</v>
      </c>
      <c r="K2709" s="11"/>
      <c r="M2709" s="11">
        <v>1</v>
      </c>
      <c r="N2709" s="64"/>
      <c r="P2709" s="189">
        <f t="shared" si="124"/>
        <v>117.1</v>
      </c>
      <c r="Q2709" s="11"/>
      <c r="R2709" s="11"/>
      <c r="S2709" s="11"/>
      <c r="T2709" s="166">
        <f t="shared" si="125"/>
        <v>495</v>
      </c>
      <c r="U2709" s="11"/>
      <c r="V2709" s="11"/>
      <c r="W2709" s="11"/>
      <c r="Y2709">
        <v>117.1</v>
      </c>
      <c r="Z2709" s="11"/>
      <c r="AB2709" s="194">
        <f t="shared" si="129"/>
        <v>94.55</v>
      </c>
      <c r="AC2709" s="10">
        <v>108.7</v>
      </c>
      <c r="AD2709" s="11"/>
      <c r="AE2709" s="4"/>
      <c r="AF2709" s="4"/>
    </row>
    <row r="2710" spans="1:32" ht="15" x14ac:dyDescent="0.25">
      <c r="A2710" s="51"/>
      <c r="B2710" s="172"/>
      <c r="C2710" s="11" t="s">
        <v>422</v>
      </c>
      <c r="D2710" s="11"/>
      <c r="E2710" s="11" t="s">
        <v>61</v>
      </c>
      <c r="F2710" s="11">
        <v>1523989</v>
      </c>
      <c r="G2710" s="11"/>
      <c r="H2710" s="11">
        <f t="shared" si="128"/>
        <v>4647.04</v>
      </c>
      <c r="I2710" s="11"/>
      <c r="J2710" s="11">
        <v>161596.1</v>
      </c>
      <c r="K2710" s="11"/>
      <c r="M2710" s="11">
        <v>199</v>
      </c>
      <c r="N2710" s="64"/>
      <c r="P2710" s="189">
        <f t="shared" si="124"/>
        <v>812.04070351758799</v>
      </c>
      <c r="Q2710" s="11"/>
      <c r="R2710" s="11"/>
      <c r="S2710" s="11"/>
      <c r="T2710" s="166">
        <f t="shared" si="125"/>
        <v>7658.2361809045224</v>
      </c>
      <c r="U2710" s="11"/>
      <c r="V2710" s="11"/>
      <c r="W2710" s="11"/>
      <c r="Y2710">
        <v>161596.1</v>
      </c>
      <c r="Z2710" s="11"/>
      <c r="AB2710" s="194">
        <f t="shared" si="129"/>
        <v>130483.47</v>
      </c>
      <c r="AC2710" s="10">
        <v>150010.35</v>
      </c>
      <c r="AD2710" s="11"/>
      <c r="AE2710" s="4"/>
      <c r="AF2710" s="4"/>
    </row>
    <row r="2711" spans="1:32" ht="15" x14ac:dyDescent="0.25">
      <c r="A2711" s="51"/>
      <c r="B2711" s="172"/>
      <c r="C2711" s="11" t="s">
        <v>424</v>
      </c>
      <c r="D2711" s="11"/>
      <c r="E2711" s="11" t="s">
        <v>163</v>
      </c>
      <c r="F2711" s="11">
        <v>1251245</v>
      </c>
      <c r="G2711" s="11"/>
      <c r="H2711" s="11">
        <f t="shared" si="128"/>
        <v>3815.37</v>
      </c>
      <c r="I2711" s="11"/>
      <c r="J2711" s="11">
        <v>196374.93000000008</v>
      </c>
      <c r="K2711" s="11"/>
      <c r="M2711" s="11">
        <v>970</v>
      </c>
      <c r="N2711" s="64"/>
      <c r="P2711" s="189">
        <f t="shared" si="124"/>
        <v>202.44838144329904</v>
      </c>
      <c r="Q2711" s="11"/>
      <c r="R2711" s="11"/>
      <c r="S2711" s="11"/>
      <c r="T2711" s="166">
        <f t="shared" si="125"/>
        <v>1289.9432989690722</v>
      </c>
      <c r="U2711" s="11"/>
      <c r="V2711" s="11"/>
      <c r="W2711" s="11"/>
      <c r="Y2711">
        <v>196374.93000000008</v>
      </c>
      <c r="Z2711" s="11"/>
      <c r="AB2711" s="194">
        <f t="shared" si="129"/>
        <v>158566.21</v>
      </c>
      <c r="AC2711" s="10">
        <v>182295.69</v>
      </c>
      <c r="AD2711" s="11"/>
      <c r="AE2711" s="4"/>
      <c r="AF2711" s="4"/>
    </row>
    <row r="2712" spans="1:32" ht="15" x14ac:dyDescent="0.25">
      <c r="A2712" s="51"/>
      <c r="B2712" s="172"/>
      <c r="C2712" s="11" t="s">
        <v>426</v>
      </c>
      <c r="D2712" s="11"/>
      <c r="E2712" s="11" t="s">
        <v>365</v>
      </c>
      <c r="F2712" s="11">
        <v>2208769</v>
      </c>
      <c r="G2712" s="11"/>
      <c r="H2712" s="11">
        <f t="shared" si="128"/>
        <v>6735.12</v>
      </c>
      <c r="I2712" s="11"/>
      <c r="J2712" s="11">
        <v>327329.73000000021</v>
      </c>
      <c r="K2712" s="11"/>
      <c r="M2712" s="11">
        <v>793</v>
      </c>
      <c r="N2712" s="64"/>
      <c r="P2712" s="189">
        <f t="shared" si="124"/>
        <v>412.7739344262298</v>
      </c>
      <c r="Q2712" s="11"/>
      <c r="R2712" s="11"/>
      <c r="S2712" s="11"/>
      <c r="T2712" s="166">
        <f t="shared" si="125"/>
        <v>2785.3329129886506</v>
      </c>
      <c r="U2712" s="11"/>
      <c r="V2712" s="11"/>
      <c r="W2712" s="11"/>
      <c r="Y2712">
        <v>327329.73000000021</v>
      </c>
      <c r="Z2712" s="11"/>
      <c r="AB2712" s="194">
        <f t="shared" si="129"/>
        <v>264307.84999999998</v>
      </c>
      <c r="AC2712" s="10">
        <v>303861.59000000003</v>
      </c>
      <c r="AD2712" s="11"/>
      <c r="AE2712" s="4"/>
      <c r="AF2712" s="4"/>
    </row>
    <row r="2713" spans="1:32" ht="15" x14ac:dyDescent="0.25">
      <c r="A2713" s="51"/>
      <c r="B2713" s="172"/>
      <c r="C2713" s="11" t="s">
        <v>427</v>
      </c>
      <c r="D2713" s="11"/>
      <c r="E2713" s="11" t="s">
        <v>88</v>
      </c>
      <c r="F2713" s="11">
        <v>182704</v>
      </c>
      <c r="G2713" s="11"/>
      <c r="H2713" s="11">
        <f t="shared" si="128"/>
        <v>557.11</v>
      </c>
      <c r="I2713" s="11"/>
      <c r="J2713" s="11">
        <v>21815.769999999993</v>
      </c>
      <c r="K2713" s="11"/>
      <c r="M2713" s="11">
        <v>6</v>
      </c>
      <c r="N2713" s="64"/>
      <c r="P2713" s="189">
        <f t="shared" si="124"/>
        <v>3635.9616666666657</v>
      </c>
      <c r="Q2713" s="11"/>
      <c r="R2713" s="11"/>
      <c r="S2713" s="11"/>
      <c r="T2713" s="166">
        <f t="shared" si="125"/>
        <v>30450.666666666668</v>
      </c>
      <c r="U2713" s="11"/>
      <c r="V2713" s="11"/>
      <c r="W2713" s="11"/>
      <c r="Y2713">
        <v>21815.769999999993</v>
      </c>
      <c r="Z2713" s="11"/>
      <c r="AB2713" s="194">
        <f t="shared" si="129"/>
        <v>17615.509999999998</v>
      </c>
      <c r="AC2713" s="10">
        <v>20251.669999999998</v>
      </c>
      <c r="AD2713" s="11"/>
      <c r="AE2713" s="4"/>
      <c r="AF2713" s="4"/>
    </row>
    <row r="2714" spans="1:32" ht="15" x14ac:dyDescent="0.25">
      <c r="A2714" s="51"/>
      <c r="B2714" s="172"/>
      <c r="C2714" s="11" t="s">
        <v>428</v>
      </c>
      <c r="D2714" s="11"/>
      <c r="E2714" s="11" t="s">
        <v>161</v>
      </c>
      <c r="F2714" s="11">
        <v>37</v>
      </c>
      <c r="G2714" s="11"/>
      <c r="H2714" s="11">
        <f t="shared" si="128"/>
        <v>0.11</v>
      </c>
      <c r="I2714" s="11"/>
      <c r="J2714" s="11">
        <v>17.48</v>
      </c>
      <c r="K2714" s="11"/>
      <c r="M2714" s="11">
        <v>1</v>
      </c>
      <c r="N2714" s="64"/>
      <c r="P2714" s="189">
        <f t="shared" si="124"/>
        <v>17.48</v>
      </c>
      <c r="Q2714" s="11"/>
      <c r="R2714" s="11"/>
      <c r="S2714" s="11"/>
      <c r="T2714" s="166">
        <f t="shared" si="125"/>
        <v>37</v>
      </c>
      <c r="U2714" s="11"/>
      <c r="V2714" s="11"/>
      <c r="W2714" s="11"/>
      <c r="Y2714">
        <v>17.48</v>
      </c>
      <c r="Z2714" s="11"/>
      <c r="AB2714" s="194">
        <f t="shared" si="129"/>
        <v>14.11</v>
      </c>
      <c r="AC2714" s="10">
        <v>16.23</v>
      </c>
      <c r="AD2714" s="11"/>
      <c r="AE2714" s="4"/>
      <c r="AF2714" s="4"/>
    </row>
    <row r="2715" spans="1:32" ht="15" x14ac:dyDescent="0.25">
      <c r="A2715" s="51"/>
      <c r="B2715" s="172"/>
      <c r="C2715" s="11" t="s">
        <v>429</v>
      </c>
      <c r="D2715" s="11"/>
      <c r="E2715" s="11" t="s">
        <v>101</v>
      </c>
      <c r="F2715" s="11">
        <v>95685</v>
      </c>
      <c r="G2715" s="11"/>
      <c r="H2715" s="11">
        <f t="shared" si="128"/>
        <v>291.77</v>
      </c>
      <c r="I2715" s="11"/>
      <c r="J2715" s="11">
        <v>17682.240000000005</v>
      </c>
      <c r="K2715" s="11"/>
      <c r="M2715" s="11">
        <v>19</v>
      </c>
      <c r="N2715" s="64"/>
      <c r="P2715" s="189">
        <f t="shared" si="124"/>
        <v>930.6442105263161</v>
      </c>
      <c r="Q2715" s="11"/>
      <c r="R2715" s="11"/>
      <c r="S2715" s="11"/>
      <c r="T2715" s="166">
        <f t="shared" si="125"/>
        <v>5036.0526315789475</v>
      </c>
      <c r="U2715" s="11"/>
      <c r="V2715" s="11"/>
      <c r="W2715" s="11"/>
      <c r="Y2715">
        <v>17682.240000000005</v>
      </c>
      <c r="Z2715" s="11"/>
      <c r="AB2715" s="194">
        <f t="shared" si="129"/>
        <v>14277.82</v>
      </c>
      <c r="AC2715" s="10">
        <v>16414.5</v>
      </c>
      <c r="AD2715" s="11"/>
      <c r="AE2715" s="4"/>
      <c r="AF2715" s="4"/>
    </row>
    <row r="2716" spans="1:32" ht="15" x14ac:dyDescent="0.25">
      <c r="A2716" s="51"/>
      <c r="B2716" s="172"/>
      <c r="C2716" s="11" t="s">
        <v>430</v>
      </c>
      <c r="D2716" s="11"/>
      <c r="E2716" s="11" t="s">
        <v>386</v>
      </c>
      <c r="F2716" s="11">
        <v>4195504</v>
      </c>
      <c r="G2716" s="11"/>
      <c r="H2716" s="11">
        <f t="shared" si="128"/>
        <v>12793.19</v>
      </c>
      <c r="I2716" s="11"/>
      <c r="J2716" s="11">
        <v>604218.27999999921</v>
      </c>
      <c r="K2716" s="11"/>
      <c r="M2716" s="11">
        <v>1876</v>
      </c>
      <c r="N2716" s="64"/>
      <c r="P2716" s="189">
        <f t="shared" si="124"/>
        <v>322.07797441364562</v>
      </c>
      <c r="Q2716" s="11"/>
      <c r="R2716" s="11"/>
      <c r="S2716" s="11"/>
      <c r="T2716" s="166">
        <f t="shared" si="125"/>
        <v>2236.409381663113</v>
      </c>
      <c r="U2716" s="11"/>
      <c r="V2716" s="11"/>
      <c r="W2716" s="11"/>
      <c r="Y2716">
        <v>604218.27999999921</v>
      </c>
      <c r="Z2716" s="11"/>
      <c r="AB2716" s="194">
        <f t="shared" si="129"/>
        <v>487886.13</v>
      </c>
      <c r="AC2716" s="10">
        <v>560898.41</v>
      </c>
      <c r="AD2716" s="11"/>
      <c r="AE2716" s="4"/>
      <c r="AF2716" s="4"/>
    </row>
    <row r="2717" spans="1:32" ht="15" x14ac:dyDescent="0.25">
      <c r="A2717" s="51"/>
      <c r="B2717" s="172"/>
      <c r="C2717" s="11" t="s">
        <v>432</v>
      </c>
      <c r="D2717" s="11"/>
      <c r="E2717" s="11" t="s">
        <v>93</v>
      </c>
      <c r="F2717" s="11">
        <v>34</v>
      </c>
      <c r="G2717" s="11"/>
      <c r="H2717" s="11">
        <f t="shared" si="128"/>
        <v>0.1</v>
      </c>
      <c r="I2717" s="11"/>
      <c r="J2717" s="11">
        <v>17.09</v>
      </c>
      <c r="K2717" s="11"/>
      <c r="M2717" s="11">
        <v>1</v>
      </c>
      <c r="N2717" s="64"/>
      <c r="P2717" s="189">
        <f t="shared" si="124"/>
        <v>17.09</v>
      </c>
      <c r="Q2717" s="11"/>
      <c r="R2717" s="11"/>
      <c r="S2717" s="11"/>
      <c r="T2717" s="166">
        <f t="shared" si="125"/>
        <v>34</v>
      </c>
      <c r="U2717" s="11"/>
      <c r="V2717" s="11"/>
      <c r="W2717" s="11"/>
      <c r="Y2717">
        <v>17.09</v>
      </c>
      <c r="Z2717" s="11"/>
      <c r="AB2717" s="194">
        <f t="shared" si="129"/>
        <v>13.8</v>
      </c>
      <c r="AC2717" s="10">
        <v>15.86</v>
      </c>
      <c r="AD2717" s="11"/>
      <c r="AE2717" s="4"/>
      <c r="AF2717" s="4"/>
    </row>
    <row r="2718" spans="1:32" ht="15" x14ac:dyDescent="0.25">
      <c r="A2718" s="51"/>
      <c r="B2718" s="172"/>
      <c r="C2718" s="11" t="s">
        <v>432</v>
      </c>
      <c r="D2718" s="11"/>
      <c r="E2718" s="11" t="s">
        <v>220</v>
      </c>
      <c r="F2718" s="11">
        <v>656491</v>
      </c>
      <c r="G2718" s="11"/>
      <c r="H2718" s="11">
        <f t="shared" si="128"/>
        <v>2001.81</v>
      </c>
      <c r="I2718" s="11"/>
      <c r="J2718" s="11">
        <v>99248.099999999919</v>
      </c>
      <c r="K2718" s="11"/>
      <c r="M2718" s="11">
        <v>604</v>
      </c>
      <c r="N2718" s="64"/>
      <c r="P2718" s="189">
        <f t="shared" si="124"/>
        <v>164.31804635761577</v>
      </c>
      <c r="Q2718" s="11"/>
      <c r="R2718" s="11"/>
      <c r="S2718" s="11"/>
      <c r="T2718" s="166">
        <f t="shared" si="125"/>
        <v>1086.9056291390727</v>
      </c>
      <c r="U2718" s="11"/>
      <c r="V2718" s="11"/>
      <c r="W2718" s="11"/>
      <c r="Y2718">
        <v>99248.099999999919</v>
      </c>
      <c r="Z2718" s="11"/>
      <c r="AB2718" s="194">
        <f t="shared" si="129"/>
        <v>80139.53</v>
      </c>
      <c r="AC2718" s="10">
        <v>92132.44</v>
      </c>
      <c r="AD2718" s="11"/>
      <c r="AE2718" s="4"/>
      <c r="AF2718" s="4"/>
    </row>
    <row r="2719" spans="1:32" ht="15" x14ac:dyDescent="0.25">
      <c r="A2719" s="51"/>
      <c r="B2719" s="172"/>
      <c r="C2719" s="11" t="s">
        <v>432</v>
      </c>
      <c r="D2719" s="11"/>
      <c r="E2719" s="11" t="s">
        <v>144</v>
      </c>
      <c r="F2719" s="11">
        <v>15</v>
      </c>
      <c r="G2719" s="11"/>
      <c r="H2719" s="11">
        <f t="shared" si="128"/>
        <v>0.05</v>
      </c>
      <c r="I2719" s="11"/>
      <c r="J2719" s="11">
        <v>104.73</v>
      </c>
      <c r="K2719" s="11"/>
      <c r="M2719" s="11">
        <v>1</v>
      </c>
      <c r="N2719" s="64"/>
      <c r="P2719" s="189">
        <f t="shared" si="124"/>
        <v>104.73</v>
      </c>
      <c r="Q2719" s="11"/>
      <c r="R2719" s="11"/>
      <c r="S2719" s="11"/>
      <c r="T2719" s="166">
        <f t="shared" si="125"/>
        <v>15</v>
      </c>
      <c r="U2719" s="11"/>
      <c r="V2719" s="11"/>
      <c r="W2719" s="11"/>
      <c r="Y2719">
        <v>104.73</v>
      </c>
      <c r="Z2719" s="11"/>
      <c r="AB2719" s="194">
        <f t="shared" si="129"/>
        <v>84.57</v>
      </c>
      <c r="AC2719" s="10">
        <v>97.22</v>
      </c>
      <c r="AD2719" s="11"/>
      <c r="AE2719" s="4"/>
      <c r="AF2719" s="4"/>
    </row>
    <row r="2720" spans="1:32" ht="15" x14ac:dyDescent="0.25">
      <c r="A2720" s="51"/>
      <c r="B2720" s="172"/>
      <c r="C2720" s="11" t="s">
        <v>433</v>
      </c>
      <c r="D2720" s="11"/>
      <c r="E2720" s="11" t="s">
        <v>289</v>
      </c>
      <c r="F2720" s="11">
        <v>131783</v>
      </c>
      <c r="G2720" s="11"/>
      <c r="H2720" s="11">
        <f t="shared" si="128"/>
        <v>401.84</v>
      </c>
      <c r="I2720" s="11"/>
      <c r="J2720" s="11">
        <v>19666.34</v>
      </c>
      <c r="K2720" s="11"/>
      <c r="M2720" s="11">
        <v>85</v>
      </c>
      <c r="N2720" s="64"/>
      <c r="P2720" s="189">
        <f t="shared" si="124"/>
        <v>231.36870588235294</v>
      </c>
      <c r="Q2720" s="11"/>
      <c r="R2720" s="11"/>
      <c r="S2720" s="11"/>
      <c r="T2720" s="166">
        <f t="shared" si="125"/>
        <v>1550.3882352941177</v>
      </c>
      <c r="U2720" s="11"/>
      <c r="V2720" s="11"/>
      <c r="W2720" s="11"/>
      <c r="Y2720">
        <v>19666.34</v>
      </c>
      <c r="Z2720" s="11"/>
      <c r="AB2720" s="194">
        <f t="shared" si="129"/>
        <v>15879.91</v>
      </c>
      <c r="AC2720" s="10">
        <v>18256.349999999999</v>
      </c>
      <c r="AD2720" s="11"/>
      <c r="AE2720" s="4"/>
      <c r="AF2720" s="4"/>
    </row>
    <row r="2721" spans="1:32" ht="15" x14ac:dyDescent="0.25">
      <c r="A2721" s="51"/>
      <c r="B2721" s="172"/>
      <c r="C2721" s="11" t="s">
        <v>434</v>
      </c>
      <c r="D2721" s="11"/>
      <c r="E2721" s="11" t="s">
        <v>68</v>
      </c>
      <c r="F2721" s="11">
        <v>15602</v>
      </c>
      <c r="G2721" s="11"/>
      <c r="H2721" s="11">
        <f t="shared" si="128"/>
        <v>47.57</v>
      </c>
      <c r="I2721" s="11"/>
      <c r="J2721" s="11">
        <v>2974.5600000000009</v>
      </c>
      <c r="K2721" s="11"/>
      <c r="M2721" s="11">
        <v>10</v>
      </c>
      <c r="N2721" s="64"/>
      <c r="P2721" s="189">
        <f t="shared" si="124"/>
        <v>297.45600000000007</v>
      </c>
      <c r="Q2721" s="11"/>
      <c r="R2721" s="11"/>
      <c r="S2721" s="11"/>
      <c r="T2721" s="166">
        <f t="shared" si="125"/>
        <v>1560.2</v>
      </c>
      <c r="U2721" s="11"/>
      <c r="V2721" s="11"/>
      <c r="W2721" s="11"/>
      <c r="Y2721">
        <v>2974.5600000000009</v>
      </c>
      <c r="Z2721" s="11"/>
      <c r="AB2721" s="194">
        <f t="shared" si="129"/>
        <v>2401.86</v>
      </c>
      <c r="AC2721" s="10">
        <v>2761.3</v>
      </c>
      <c r="AD2721" s="11"/>
      <c r="AE2721" s="4"/>
      <c r="AF2721" s="4"/>
    </row>
    <row r="2722" spans="1:32" ht="15" x14ac:dyDescent="0.25">
      <c r="A2722" s="51"/>
      <c r="B2722" s="172"/>
      <c r="C2722" s="11" t="s">
        <v>436</v>
      </c>
      <c r="D2722" s="11"/>
      <c r="E2722" s="11" t="s">
        <v>63</v>
      </c>
      <c r="F2722" s="11">
        <v>54</v>
      </c>
      <c r="G2722" s="11"/>
      <c r="H2722" s="11">
        <f t="shared" si="128"/>
        <v>0.16</v>
      </c>
      <c r="I2722" s="11"/>
      <c r="J2722" s="11">
        <v>22.38</v>
      </c>
      <c r="K2722" s="11"/>
      <c r="M2722" s="11">
        <v>1</v>
      </c>
      <c r="N2722" s="64"/>
      <c r="P2722" s="189">
        <f t="shared" si="124"/>
        <v>22.38</v>
      </c>
      <c r="Q2722" s="11"/>
      <c r="R2722" s="11"/>
      <c r="S2722" s="11"/>
      <c r="T2722" s="166">
        <f t="shared" si="125"/>
        <v>54</v>
      </c>
      <c r="U2722" s="11"/>
      <c r="V2722" s="11"/>
      <c r="W2722" s="11"/>
      <c r="Y2722">
        <v>22.38</v>
      </c>
      <c r="Z2722" s="11"/>
      <c r="AB2722" s="194">
        <f t="shared" si="129"/>
        <v>18.07</v>
      </c>
      <c r="AC2722" s="10">
        <v>20.78</v>
      </c>
      <c r="AD2722" s="11"/>
      <c r="AE2722" s="4"/>
      <c r="AF2722" s="4"/>
    </row>
    <row r="2723" spans="1:32" ht="15" x14ac:dyDescent="0.25">
      <c r="A2723" s="51"/>
      <c r="B2723" s="172"/>
      <c r="C2723" s="11" t="s">
        <v>437</v>
      </c>
      <c r="D2723" s="11"/>
      <c r="E2723" s="11" t="s">
        <v>68</v>
      </c>
      <c r="F2723" s="11">
        <v>399</v>
      </c>
      <c r="G2723" s="11"/>
      <c r="H2723" s="11">
        <f t="shared" si="128"/>
        <v>1.22</v>
      </c>
      <c r="I2723" s="11"/>
      <c r="J2723" s="11">
        <v>128.52000000000001</v>
      </c>
      <c r="K2723" s="11"/>
      <c r="M2723" s="11">
        <v>5</v>
      </c>
      <c r="N2723" s="64"/>
      <c r="P2723" s="189">
        <f t="shared" si="124"/>
        <v>25.704000000000001</v>
      </c>
      <c r="Q2723" s="11"/>
      <c r="R2723" s="11"/>
      <c r="S2723" s="11"/>
      <c r="T2723" s="166">
        <f t="shared" si="125"/>
        <v>79.8</v>
      </c>
      <c r="U2723" s="11"/>
      <c r="V2723" s="11"/>
      <c r="W2723" s="11"/>
      <c r="Y2723">
        <v>128.52000000000001</v>
      </c>
      <c r="Z2723" s="11"/>
      <c r="AB2723" s="194">
        <f t="shared" si="129"/>
        <v>103.78</v>
      </c>
      <c r="AC2723" s="10">
        <v>119.31</v>
      </c>
      <c r="AD2723" s="11"/>
      <c r="AE2723" s="4"/>
      <c r="AF2723" s="4"/>
    </row>
    <row r="2724" spans="1:32" ht="15" x14ac:dyDescent="0.25">
      <c r="A2724" s="51"/>
      <c r="B2724" s="172"/>
      <c r="C2724" s="11" t="s">
        <v>438</v>
      </c>
      <c r="D2724" s="11"/>
      <c r="E2724" s="11" t="s">
        <v>220</v>
      </c>
      <c r="F2724" s="11">
        <v>11354</v>
      </c>
      <c r="G2724" s="11"/>
      <c r="H2724" s="11">
        <f t="shared" si="128"/>
        <v>34.619999999999997</v>
      </c>
      <c r="I2724" s="11"/>
      <c r="J2724" s="11">
        <v>734.05</v>
      </c>
      <c r="K2724" s="11"/>
      <c r="M2724" s="11">
        <v>2</v>
      </c>
      <c r="N2724" s="64"/>
      <c r="P2724" s="189">
        <f t="shared" si="124"/>
        <v>367.02499999999998</v>
      </c>
      <c r="Q2724" s="11"/>
      <c r="R2724" s="11"/>
      <c r="S2724" s="11"/>
      <c r="T2724" s="166">
        <f t="shared" si="125"/>
        <v>5677</v>
      </c>
      <c r="U2724" s="11"/>
      <c r="V2724" s="11"/>
      <c r="W2724" s="11"/>
      <c r="Y2724">
        <v>734.05</v>
      </c>
      <c r="Z2724" s="11"/>
      <c r="AB2724" s="194">
        <f t="shared" si="129"/>
        <v>592.72</v>
      </c>
      <c r="AC2724" s="10">
        <v>681.42</v>
      </c>
      <c r="AD2724" s="11"/>
      <c r="AE2724" s="4"/>
      <c r="AF2724" s="4"/>
    </row>
    <row r="2725" spans="1:32" ht="15" x14ac:dyDescent="0.25">
      <c r="A2725" s="51"/>
      <c r="B2725" s="172"/>
      <c r="C2725" s="11" t="s">
        <v>438</v>
      </c>
      <c r="D2725" s="11"/>
      <c r="E2725" s="11" t="s">
        <v>121</v>
      </c>
      <c r="F2725" s="11">
        <v>-5601</v>
      </c>
      <c r="G2725" s="11"/>
      <c r="H2725" s="11">
        <f t="shared" si="128"/>
        <v>-17.079999999999998</v>
      </c>
      <c r="I2725" s="11"/>
      <c r="J2725" s="11">
        <v>27397.160000000007</v>
      </c>
      <c r="K2725" s="11"/>
      <c r="M2725" s="11">
        <v>117</v>
      </c>
      <c r="N2725" s="64"/>
      <c r="P2725" s="189">
        <f t="shared" si="124"/>
        <v>234.16376068376076</v>
      </c>
      <c r="Q2725" s="11"/>
      <c r="R2725" s="11"/>
      <c r="S2725" s="11"/>
      <c r="T2725" s="166">
        <f t="shared" si="125"/>
        <v>-47.871794871794869</v>
      </c>
      <c r="U2725" s="11"/>
      <c r="V2725" s="11"/>
      <c r="W2725" s="11"/>
      <c r="Y2725">
        <v>27397.160000000007</v>
      </c>
      <c r="Z2725" s="11"/>
      <c r="AB2725" s="194">
        <f t="shared" si="129"/>
        <v>22122.29</v>
      </c>
      <c r="AC2725" s="10">
        <v>25432.9</v>
      </c>
      <c r="AD2725" s="11"/>
      <c r="AE2725" s="4"/>
      <c r="AF2725" s="4"/>
    </row>
    <row r="2726" spans="1:32" ht="15" x14ac:dyDescent="0.25">
      <c r="A2726" s="51"/>
      <c r="B2726" s="172"/>
      <c r="C2726" s="11" t="s">
        <v>439</v>
      </c>
      <c r="D2726" s="11"/>
      <c r="E2726" s="11" t="s">
        <v>332</v>
      </c>
      <c r="F2726" s="11">
        <v>705056</v>
      </c>
      <c r="G2726" s="11"/>
      <c r="H2726" s="11">
        <f t="shared" si="128"/>
        <v>2149.9</v>
      </c>
      <c r="I2726" s="11"/>
      <c r="J2726" s="11">
        <v>72465.799999999988</v>
      </c>
      <c r="K2726" s="11"/>
      <c r="M2726" s="11">
        <v>190</v>
      </c>
      <c r="N2726" s="64"/>
      <c r="P2726" s="189">
        <f t="shared" si="124"/>
        <v>381.39894736842098</v>
      </c>
      <c r="Q2726" s="11"/>
      <c r="R2726" s="11"/>
      <c r="S2726" s="11"/>
      <c r="T2726" s="166">
        <f t="shared" si="125"/>
        <v>3710.8210526315788</v>
      </c>
      <c r="U2726" s="11"/>
      <c r="V2726" s="11"/>
      <c r="W2726" s="11"/>
      <c r="Y2726">
        <v>72465.799999999988</v>
      </c>
      <c r="Z2726" s="11"/>
      <c r="AB2726" s="194">
        <f t="shared" si="129"/>
        <v>58513.72</v>
      </c>
      <c r="AC2726" s="10">
        <v>67270.31</v>
      </c>
      <c r="AD2726" s="11"/>
      <c r="AE2726" s="4"/>
      <c r="AF2726" s="4"/>
    </row>
    <row r="2727" spans="1:32" ht="15" x14ac:dyDescent="0.25">
      <c r="A2727" s="51"/>
      <c r="B2727" s="172"/>
      <c r="C2727" s="11" t="s">
        <v>439</v>
      </c>
      <c r="D2727" s="11"/>
      <c r="E2727" s="11" t="s">
        <v>84</v>
      </c>
      <c r="F2727" s="11">
        <v>6160</v>
      </c>
      <c r="G2727" s="11"/>
      <c r="H2727" s="11">
        <f t="shared" si="128"/>
        <v>18.78</v>
      </c>
      <c r="I2727" s="11"/>
      <c r="J2727" s="11">
        <v>1470.81</v>
      </c>
      <c r="K2727" s="11"/>
      <c r="M2727" s="11">
        <v>1</v>
      </c>
      <c r="N2727" s="64"/>
      <c r="P2727" s="189">
        <f t="shared" si="124"/>
        <v>1470.81</v>
      </c>
      <c r="Q2727" s="11"/>
      <c r="R2727" s="11"/>
      <c r="S2727" s="11"/>
      <c r="T2727" s="166">
        <f t="shared" si="125"/>
        <v>6160</v>
      </c>
      <c r="U2727" s="11"/>
      <c r="V2727" s="11"/>
      <c r="W2727" s="11"/>
      <c r="Y2727">
        <v>1470.81</v>
      </c>
      <c r="Z2727" s="11"/>
      <c r="AB2727" s="194">
        <f t="shared" si="129"/>
        <v>1187.6300000000001</v>
      </c>
      <c r="AC2727" s="10">
        <v>1365.36</v>
      </c>
      <c r="AD2727" s="11"/>
      <c r="AE2727" s="4"/>
      <c r="AF2727" s="4"/>
    </row>
    <row r="2728" spans="1:32" ht="15" x14ac:dyDescent="0.25">
      <c r="A2728" s="51"/>
      <c r="B2728" s="172"/>
      <c r="C2728" s="11" t="s">
        <v>440</v>
      </c>
      <c r="D2728" s="11"/>
      <c r="E2728" s="11" t="s">
        <v>68</v>
      </c>
      <c r="F2728" s="11">
        <v>4350</v>
      </c>
      <c r="G2728" s="11"/>
      <c r="H2728" s="11">
        <f t="shared" si="128"/>
        <v>13.26</v>
      </c>
      <c r="I2728" s="11"/>
      <c r="J2728" s="11">
        <v>628.70999999999992</v>
      </c>
      <c r="K2728" s="11"/>
      <c r="M2728" s="11">
        <v>14</v>
      </c>
      <c r="N2728" s="64"/>
      <c r="P2728" s="189">
        <f t="shared" si="124"/>
        <v>44.907857142857139</v>
      </c>
      <c r="Q2728" s="11"/>
      <c r="R2728" s="11"/>
      <c r="S2728" s="11"/>
      <c r="T2728" s="166">
        <f t="shared" si="125"/>
        <v>310.71428571428572</v>
      </c>
      <c r="U2728" s="11"/>
      <c r="V2728" s="11"/>
      <c r="W2728" s="11"/>
      <c r="Y2728">
        <v>628.70999999999992</v>
      </c>
      <c r="Z2728" s="11"/>
      <c r="AB2728" s="194">
        <f t="shared" si="129"/>
        <v>507.66</v>
      </c>
      <c r="AC2728" s="10">
        <v>583.63</v>
      </c>
      <c r="AD2728" s="11"/>
      <c r="AE2728" s="4"/>
      <c r="AF2728" s="4"/>
    </row>
    <row r="2729" spans="1:32" ht="15" x14ac:dyDescent="0.25">
      <c r="A2729" s="51"/>
      <c r="B2729" s="172"/>
      <c r="C2729" s="11" t="s">
        <v>441</v>
      </c>
      <c r="D2729" s="11"/>
      <c r="E2729" s="11" t="s">
        <v>442</v>
      </c>
      <c r="F2729" s="11">
        <v>3784159</v>
      </c>
      <c r="G2729" s="11"/>
      <c r="H2729" s="11">
        <f t="shared" si="128"/>
        <v>11538.9</v>
      </c>
      <c r="I2729" s="11"/>
      <c r="J2729" s="11">
        <v>328705.36</v>
      </c>
      <c r="K2729" s="11"/>
      <c r="M2729" s="11">
        <v>379</v>
      </c>
      <c r="N2729" s="64"/>
      <c r="P2729" s="189">
        <f t="shared" si="124"/>
        <v>867.29646437994722</v>
      </c>
      <c r="Q2729" s="11"/>
      <c r="R2729" s="11"/>
      <c r="S2729" s="11"/>
      <c r="T2729" s="166">
        <f t="shared" si="125"/>
        <v>9984.5883905013197</v>
      </c>
      <c r="U2729" s="11"/>
      <c r="V2729" s="11"/>
      <c r="W2729" s="11"/>
      <c r="Y2729">
        <v>328705.36</v>
      </c>
      <c r="Z2729" s="11"/>
      <c r="AB2729" s="194">
        <f t="shared" si="129"/>
        <v>265418.62</v>
      </c>
      <c r="AC2729" s="10">
        <v>305138.59000000003</v>
      </c>
      <c r="AD2729" s="11"/>
      <c r="AE2729" s="4"/>
      <c r="AF2729" s="4"/>
    </row>
    <row r="2730" spans="1:32" ht="15" x14ac:dyDescent="0.25">
      <c r="A2730" s="51"/>
      <c r="B2730" s="172"/>
      <c r="C2730" s="11" t="s">
        <v>611</v>
      </c>
      <c r="D2730" s="11"/>
      <c r="E2730" s="11" t="s">
        <v>100</v>
      </c>
      <c r="F2730" s="11">
        <v>434</v>
      </c>
      <c r="G2730" s="11"/>
      <c r="H2730" s="11">
        <f t="shared" si="128"/>
        <v>1.32</v>
      </c>
      <c r="I2730" s="11"/>
      <c r="J2730" s="11">
        <v>75.319999999999993</v>
      </c>
      <c r="K2730" s="11"/>
      <c r="M2730" s="11">
        <v>1</v>
      </c>
      <c r="N2730" s="64"/>
      <c r="P2730" s="189">
        <f t="shared" si="124"/>
        <v>75.319999999999993</v>
      </c>
      <c r="Q2730" s="11"/>
      <c r="R2730" s="11"/>
      <c r="S2730" s="11"/>
      <c r="T2730" s="166">
        <f t="shared" si="125"/>
        <v>434</v>
      </c>
      <c r="U2730" s="11"/>
      <c r="V2730" s="11"/>
      <c r="W2730" s="11"/>
      <c r="Y2730">
        <v>75.319999999999993</v>
      </c>
      <c r="Z2730" s="11"/>
      <c r="AB2730" s="194">
        <f t="shared" si="129"/>
        <v>60.82</v>
      </c>
      <c r="AC2730" s="10">
        <v>69.92</v>
      </c>
      <c r="AD2730" s="11"/>
      <c r="AE2730" s="4"/>
      <c r="AF2730" s="4"/>
    </row>
    <row r="2731" spans="1:32" ht="15" x14ac:dyDescent="0.25">
      <c r="A2731" s="51"/>
      <c r="B2731" s="172"/>
      <c r="C2731" s="11" t="s">
        <v>443</v>
      </c>
      <c r="D2731" s="11"/>
      <c r="E2731" s="11" t="s">
        <v>444</v>
      </c>
      <c r="F2731" s="11">
        <v>-5929340</v>
      </c>
      <c r="G2731" s="11"/>
      <c r="H2731" s="11">
        <f t="shared" si="128"/>
        <v>-18080.12</v>
      </c>
      <c r="I2731" s="11"/>
      <c r="J2731" s="11">
        <v>-8771.3599999999933</v>
      </c>
      <c r="K2731" s="11"/>
      <c r="M2731" s="11">
        <v>200</v>
      </c>
      <c r="N2731" s="64"/>
      <c r="P2731" s="189">
        <f t="shared" si="124"/>
        <v>-43.856799999999964</v>
      </c>
      <c r="Q2731" s="11"/>
      <c r="R2731" s="11"/>
      <c r="S2731" s="11"/>
      <c r="T2731" s="166">
        <f t="shared" si="125"/>
        <v>-29646.7</v>
      </c>
      <c r="U2731" s="11"/>
      <c r="V2731" s="11"/>
      <c r="W2731" s="11"/>
      <c r="Y2731">
        <v>-8771.3599999999933</v>
      </c>
      <c r="Z2731" s="11"/>
      <c r="AB2731" s="194">
        <f t="shared" si="129"/>
        <v>-7082.58</v>
      </c>
      <c r="AC2731" s="10">
        <v>-8142.49</v>
      </c>
      <c r="AD2731" s="11"/>
      <c r="AE2731" s="4"/>
      <c r="AF2731" s="4"/>
    </row>
    <row r="2732" spans="1:32" ht="15" x14ac:dyDescent="0.25">
      <c r="A2732" s="51"/>
      <c r="B2732" s="172"/>
      <c r="C2732" s="11" t="s">
        <v>445</v>
      </c>
      <c r="D2732" s="11"/>
      <c r="E2732" s="11" t="s">
        <v>66</v>
      </c>
      <c r="F2732" s="11">
        <v>33</v>
      </c>
      <c r="G2732" s="11"/>
      <c r="H2732" s="11">
        <f t="shared" si="128"/>
        <v>0.1</v>
      </c>
      <c r="I2732" s="11"/>
      <c r="J2732" s="11">
        <v>29.97</v>
      </c>
      <c r="K2732" s="11"/>
      <c r="M2732" s="11">
        <v>2</v>
      </c>
      <c r="N2732" s="64"/>
      <c r="P2732" s="189">
        <f t="shared" si="124"/>
        <v>14.984999999999999</v>
      </c>
      <c r="Q2732" s="11"/>
      <c r="R2732" s="11"/>
      <c r="S2732" s="11"/>
      <c r="T2732" s="166">
        <f t="shared" si="125"/>
        <v>16.5</v>
      </c>
      <c r="U2732" s="11"/>
      <c r="V2732" s="11"/>
      <c r="W2732" s="11"/>
      <c r="Y2732">
        <v>29.97</v>
      </c>
      <c r="Z2732" s="11"/>
      <c r="AB2732" s="194">
        <f t="shared" si="129"/>
        <v>24.2</v>
      </c>
      <c r="AC2732" s="10">
        <v>27.82</v>
      </c>
      <c r="AD2732" s="11"/>
      <c r="AE2732" s="4"/>
      <c r="AF2732" s="4"/>
    </row>
    <row r="2733" spans="1:32" ht="15" x14ac:dyDescent="0.25">
      <c r="A2733" s="51"/>
      <c r="B2733" s="172"/>
      <c r="C2733" s="11" t="s">
        <v>446</v>
      </c>
      <c r="D2733" s="11"/>
      <c r="E2733" s="11" t="s">
        <v>173</v>
      </c>
      <c r="F2733" s="11">
        <v>1912596</v>
      </c>
      <c r="G2733" s="11"/>
      <c r="H2733" s="11">
        <f t="shared" si="128"/>
        <v>5832.01</v>
      </c>
      <c r="I2733" s="11"/>
      <c r="J2733" s="11">
        <v>218790.34000000005</v>
      </c>
      <c r="K2733" s="11"/>
      <c r="M2733" s="11">
        <v>426</v>
      </c>
      <c r="N2733" s="64"/>
      <c r="P2733" s="189">
        <f t="shared" si="124"/>
        <v>513.59234741784053</v>
      </c>
      <c r="Q2733" s="11"/>
      <c r="R2733" s="11"/>
      <c r="S2733" s="11"/>
      <c r="T2733" s="166">
        <f t="shared" si="125"/>
        <v>4489.6619718309857</v>
      </c>
      <c r="U2733" s="11"/>
      <c r="V2733" s="11"/>
      <c r="W2733" s="11"/>
      <c r="Y2733">
        <v>218790.34000000005</v>
      </c>
      <c r="Z2733" s="11"/>
      <c r="AB2733" s="194">
        <f t="shared" si="129"/>
        <v>176665.91</v>
      </c>
      <c r="AC2733" s="10">
        <v>203104.01</v>
      </c>
      <c r="AD2733" s="11"/>
      <c r="AE2733" s="4"/>
      <c r="AF2733" s="4"/>
    </row>
    <row r="2734" spans="1:32" ht="15" x14ac:dyDescent="0.25">
      <c r="A2734" s="51"/>
      <c r="B2734" s="172"/>
      <c r="C2734" s="11" t="s">
        <v>447</v>
      </c>
      <c r="D2734" s="11"/>
      <c r="E2734" s="11" t="s">
        <v>448</v>
      </c>
      <c r="F2734" s="11">
        <v>3515441</v>
      </c>
      <c r="G2734" s="11"/>
      <c r="H2734" s="11">
        <f t="shared" si="128"/>
        <v>10719.5</v>
      </c>
      <c r="I2734" s="11"/>
      <c r="J2734" s="11">
        <v>367708.87999999942</v>
      </c>
      <c r="K2734" s="11"/>
      <c r="M2734" s="11">
        <v>669</v>
      </c>
      <c r="N2734" s="64"/>
      <c r="P2734" s="189">
        <f t="shared" si="124"/>
        <v>549.63958146487209</v>
      </c>
      <c r="Q2734" s="11"/>
      <c r="R2734" s="11"/>
      <c r="S2734" s="11"/>
      <c r="T2734" s="166">
        <f t="shared" si="125"/>
        <v>5254.7698056801191</v>
      </c>
      <c r="U2734" s="11"/>
      <c r="V2734" s="11"/>
      <c r="W2734" s="11"/>
      <c r="Y2734">
        <v>367708.87999999942</v>
      </c>
      <c r="Z2734" s="11"/>
      <c r="AB2734" s="194">
        <f t="shared" si="129"/>
        <v>296912.67</v>
      </c>
      <c r="AC2734" s="10">
        <v>341345.72</v>
      </c>
      <c r="AD2734" s="11"/>
      <c r="AE2734" s="4"/>
      <c r="AF2734" s="4"/>
    </row>
    <row r="2735" spans="1:32" ht="15" x14ac:dyDescent="0.25">
      <c r="A2735" s="51"/>
      <c r="B2735" s="172"/>
      <c r="C2735" s="11" t="s">
        <v>447</v>
      </c>
      <c r="D2735" s="11"/>
      <c r="E2735" s="11" t="s">
        <v>161</v>
      </c>
      <c r="F2735" s="11">
        <v>401</v>
      </c>
      <c r="G2735" s="11"/>
      <c r="H2735" s="11">
        <f t="shared" si="128"/>
        <v>1.22</v>
      </c>
      <c r="I2735" s="11"/>
      <c r="J2735" s="11">
        <v>81.27</v>
      </c>
      <c r="K2735" s="11"/>
      <c r="M2735" s="11">
        <v>1</v>
      </c>
      <c r="N2735" s="64"/>
      <c r="P2735" s="189">
        <f t="shared" si="124"/>
        <v>81.27</v>
      </c>
      <c r="Q2735" s="11"/>
      <c r="R2735" s="11"/>
      <c r="S2735" s="11"/>
      <c r="T2735" s="166">
        <f t="shared" si="125"/>
        <v>401</v>
      </c>
      <c r="U2735" s="11"/>
      <c r="V2735" s="11"/>
      <c r="W2735" s="11"/>
      <c r="Y2735">
        <v>81.27</v>
      </c>
      <c r="Z2735" s="11"/>
      <c r="AB2735" s="194">
        <f t="shared" si="129"/>
        <v>65.62</v>
      </c>
      <c r="AC2735" s="10">
        <v>75.44</v>
      </c>
      <c r="AD2735" s="11"/>
      <c r="AE2735" s="4"/>
      <c r="AF2735" s="4"/>
    </row>
    <row r="2736" spans="1:32" ht="15" x14ac:dyDescent="0.25">
      <c r="A2736" s="51"/>
      <c r="B2736" s="172"/>
      <c r="C2736" s="11" t="s">
        <v>449</v>
      </c>
      <c r="D2736" s="11"/>
      <c r="E2736" s="11" t="s">
        <v>77</v>
      </c>
      <c r="F2736" s="11">
        <v>3889</v>
      </c>
      <c r="G2736" s="11"/>
      <c r="H2736" s="11">
        <f t="shared" si="128"/>
        <v>11.86</v>
      </c>
      <c r="I2736" s="11"/>
      <c r="J2736" s="11">
        <v>634.01</v>
      </c>
      <c r="K2736" s="11"/>
      <c r="M2736" s="11">
        <v>3</v>
      </c>
      <c r="N2736" s="64"/>
      <c r="P2736" s="189">
        <f t="shared" si="124"/>
        <v>211.33666666666667</v>
      </c>
      <c r="Q2736" s="11"/>
      <c r="R2736" s="11"/>
      <c r="S2736" s="11"/>
      <c r="T2736" s="166">
        <f t="shared" si="125"/>
        <v>1296.3333333333333</v>
      </c>
      <c r="U2736" s="11"/>
      <c r="V2736" s="11"/>
      <c r="W2736" s="11"/>
      <c r="Y2736">
        <v>634.01</v>
      </c>
      <c r="Z2736" s="11"/>
      <c r="AB2736" s="194">
        <f t="shared" si="129"/>
        <v>511.94</v>
      </c>
      <c r="AC2736" s="10">
        <v>588.54999999999995</v>
      </c>
      <c r="AD2736" s="11"/>
      <c r="AE2736" s="4"/>
      <c r="AF2736" s="4"/>
    </row>
    <row r="2737" spans="1:32" ht="15" x14ac:dyDescent="0.25">
      <c r="A2737" s="51"/>
      <c r="B2737" s="172"/>
      <c r="C2737" s="11" t="s">
        <v>450</v>
      </c>
      <c r="D2737" s="11"/>
      <c r="E2737" s="11" t="s">
        <v>161</v>
      </c>
      <c r="F2737" s="11">
        <v>1563</v>
      </c>
      <c r="G2737" s="11"/>
      <c r="H2737" s="11">
        <f t="shared" si="128"/>
        <v>4.7699999999999996</v>
      </c>
      <c r="I2737" s="11"/>
      <c r="J2737" s="11">
        <v>459.14</v>
      </c>
      <c r="K2737" s="11"/>
      <c r="M2737" s="11">
        <v>7</v>
      </c>
      <c r="N2737" s="64"/>
      <c r="P2737" s="189">
        <f t="shared" si="124"/>
        <v>65.591428571428565</v>
      </c>
      <c r="Q2737" s="11"/>
      <c r="R2737" s="11"/>
      <c r="S2737" s="11"/>
      <c r="T2737" s="166">
        <f t="shared" si="125"/>
        <v>223.28571428571428</v>
      </c>
      <c r="U2737" s="11"/>
      <c r="V2737" s="11"/>
      <c r="W2737" s="11"/>
      <c r="Y2737">
        <v>459.14</v>
      </c>
      <c r="Z2737" s="11"/>
      <c r="AB2737" s="194">
        <f t="shared" si="129"/>
        <v>370.74</v>
      </c>
      <c r="AC2737" s="10">
        <v>426.22</v>
      </c>
      <c r="AD2737" s="11"/>
      <c r="AE2737" s="4"/>
      <c r="AF2737" s="4"/>
    </row>
    <row r="2738" spans="1:32" ht="15" x14ac:dyDescent="0.25">
      <c r="A2738" s="51"/>
      <c r="B2738" s="172"/>
      <c r="C2738" s="11" t="s">
        <v>451</v>
      </c>
      <c r="D2738" s="11"/>
      <c r="E2738" s="11" t="s">
        <v>124</v>
      </c>
      <c r="F2738" s="11">
        <v>309738</v>
      </c>
      <c r="G2738" s="11"/>
      <c r="H2738" s="11">
        <f t="shared" si="128"/>
        <v>944.47</v>
      </c>
      <c r="I2738" s="11"/>
      <c r="J2738" s="11">
        <v>44715.729999999981</v>
      </c>
      <c r="K2738" s="11"/>
      <c r="M2738" s="11">
        <v>80</v>
      </c>
      <c r="N2738" s="64"/>
      <c r="P2738" s="189">
        <f t="shared" si="124"/>
        <v>558.94662499999981</v>
      </c>
      <c r="Q2738" s="11"/>
      <c r="R2738" s="11"/>
      <c r="S2738" s="11"/>
      <c r="T2738" s="166">
        <f t="shared" si="125"/>
        <v>3871.7249999999999</v>
      </c>
      <c r="U2738" s="11"/>
      <c r="V2738" s="11"/>
      <c r="W2738" s="11"/>
      <c r="Y2738">
        <v>44715.729999999981</v>
      </c>
      <c r="Z2738" s="11"/>
      <c r="AB2738" s="194">
        <f t="shared" si="129"/>
        <v>36106.46</v>
      </c>
      <c r="AC2738" s="10">
        <v>41509.800000000003</v>
      </c>
      <c r="AD2738" s="11"/>
      <c r="AE2738" s="4"/>
      <c r="AF2738" s="4"/>
    </row>
    <row r="2739" spans="1:32" ht="15" x14ac:dyDescent="0.25">
      <c r="A2739" s="51"/>
      <c r="B2739" s="172"/>
      <c r="C2739" s="11" t="s">
        <v>454</v>
      </c>
      <c r="D2739" s="11"/>
      <c r="E2739" s="11" t="s">
        <v>444</v>
      </c>
      <c r="F2739" s="11">
        <v>7680</v>
      </c>
      <c r="G2739" s="11"/>
      <c r="H2739" s="11">
        <f t="shared" si="128"/>
        <v>23.42</v>
      </c>
      <c r="I2739" s="11"/>
      <c r="J2739" s="11">
        <v>1189.23</v>
      </c>
      <c r="K2739" s="11"/>
      <c r="M2739" s="11">
        <v>1</v>
      </c>
      <c r="N2739" s="64"/>
      <c r="P2739" s="189">
        <f t="shared" si="124"/>
        <v>1189.23</v>
      </c>
      <c r="Q2739" s="11"/>
      <c r="R2739" s="11"/>
      <c r="S2739" s="11"/>
      <c r="T2739" s="166">
        <f t="shared" si="125"/>
        <v>7680</v>
      </c>
      <c r="U2739" s="11"/>
      <c r="V2739" s="11"/>
      <c r="W2739" s="11"/>
      <c r="Y2739">
        <v>1189.23</v>
      </c>
      <c r="Z2739" s="11"/>
      <c r="AB2739" s="194">
        <f t="shared" si="129"/>
        <v>960.26</v>
      </c>
      <c r="AC2739" s="10">
        <v>1103.97</v>
      </c>
      <c r="AD2739" s="11"/>
      <c r="AE2739" s="4"/>
      <c r="AF2739" s="4"/>
    </row>
    <row r="2740" spans="1:32" ht="15" x14ac:dyDescent="0.25">
      <c r="A2740" s="51"/>
      <c r="B2740" s="172"/>
      <c r="C2740" s="11" t="s">
        <v>454</v>
      </c>
      <c r="D2740" s="11"/>
      <c r="E2740" s="11" t="s">
        <v>455</v>
      </c>
      <c r="F2740" s="11">
        <v>-113568</v>
      </c>
      <c r="G2740" s="11"/>
      <c r="H2740" s="11">
        <f t="shared" si="128"/>
        <v>-346.3</v>
      </c>
      <c r="I2740" s="11"/>
      <c r="J2740" s="11">
        <v>-17062.680000000004</v>
      </c>
      <c r="K2740" s="11"/>
      <c r="M2740" s="11">
        <v>42</v>
      </c>
      <c r="N2740" s="64"/>
      <c r="P2740" s="189">
        <f t="shared" si="124"/>
        <v>-406.2542857142858</v>
      </c>
      <c r="Q2740" s="11"/>
      <c r="R2740" s="11"/>
      <c r="S2740" s="11"/>
      <c r="T2740" s="166">
        <f t="shared" si="125"/>
        <v>-2704</v>
      </c>
      <c r="U2740" s="11"/>
      <c r="V2740" s="11"/>
      <c r="W2740" s="11"/>
      <c r="Y2740">
        <v>-17062.680000000004</v>
      </c>
      <c r="Z2740" s="11"/>
      <c r="AB2740" s="194">
        <f t="shared" si="129"/>
        <v>-13777.55</v>
      </c>
      <c r="AC2740" s="10">
        <v>-15839.36</v>
      </c>
      <c r="AD2740" s="11"/>
      <c r="AE2740" s="4"/>
      <c r="AF2740" s="4"/>
    </row>
    <row r="2741" spans="1:32" ht="15" x14ac:dyDescent="0.25">
      <c r="A2741" s="51"/>
      <c r="B2741" s="172"/>
      <c r="C2741" s="11" t="s">
        <v>456</v>
      </c>
      <c r="D2741" s="11"/>
      <c r="E2741" s="11" t="s">
        <v>199</v>
      </c>
      <c r="F2741" s="11">
        <v>881142</v>
      </c>
      <c r="G2741" s="11"/>
      <c r="H2741" s="11">
        <f t="shared" si="128"/>
        <v>2686.83</v>
      </c>
      <c r="I2741" s="11"/>
      <c r="J2741" s="11">
        <v>139420.04999999993</v>
      </c>
      <c r="K2741" s="11"/>
      <c r="M2741" s="11">
        <v>319</v>
      </c>
      <c r="N2741" s="64"/>
      <c r="P2741" s="189">
        <f t="shared" si="124"/>
        <v>437.05344827586185</v>
      </c>
      <c r="Q2741" s="11"/>
      <c r="R2741" s="11"/>
      <c r="S2741" s="11"/>
      <c r="T2741" s="166">
        <f t="shared" si="125"/>
        <v>2762.2006269592475</v>
      </c>
      <c r="U2741" s="11"/>
      <c r="V2741" s="11"/>
      <c r="W2741" s="11"/>
      <c r="Y2741">
        <v>139420.04999999993</v>
      </c>
      <c r="Z2741" s="11"/>
      <c r="AB2741" s="194">
        <f t="shared" si="129"/>
        <v>112577.04</v>
      </c>
      <c r="AC2741" s="10">
        <v>129424.23</v>
      </c>
      <c r="AD2741" s="11"/>
      <c r="AE2741" s="4"/>
      <c r="AF2741" s="4"/>
    </row>
    <row r="2742" spans="1:32" ht="15" x14ac:dyDescent="0.25">
      <c r="A2742" s="51"/>
      <c r="B2742" s="172"/>
      <c r="C2742" s="11" t="s">
        <v>456</v>
      </c>
      <c r="D2742" s="11"/>
      <c r="E2742" s="11" t="s">
        <v>66</v>
      </c>
      <c r="F2742" s="11">
        <v>705</v>
      </c>
      <c r="G2742" s="11"/>
      <c r="H2742" s="11">
        <f t="shared" si="128"/>
        <v>2.15</v>
      </c>
      <c r="I2742" s="11"/>
      <c r="J2742" s="11">
        <v>143.69999999999999</v>
      </c>
      <c r="K2742" s="11"/>
      <c r="M2742" s="11">
        <v>1</v>
      </c>
      <c r="N2742" s="64"/>
      <c r="P2742" s="189">
        <f t="shared" si="124"/>
        <v>143.69999999999999</v>
      </c>
      <c r="Q2742" s="11"/>
      <c r="R2742" s="11"/>
      <c r="S2742" s="11"/>
      <c r="T2742" s="166">
        <f t="shared" si="125"/>
        <v>705</v>
      </c>
      <c r="U2742" s="11"/>
      <c r="V2742" s="11"/>
      <c r="W2742" s="11"/>
      <c r="Y2742">
        <v>143.69999999999999</v>
      </c>
      <c r="Z2742" s="11"/>
      <c r="AB2742" s="194">
        <f t="shared" si="129"/>
        <v>116.03</v>
      </c>
      <c r="AC2742" s="10">
        <v>133.4</v>
      </c>
      <c r="AD2742" s="11"/>
      <c r="AE2742" s="4"/>
      <c r="AF2742" s="4"/>
    </row>
    <row r="2743" spans="1:32" ht="15" x14ac:dyDescent="0.25">
      <c r="A2743" s="51"/>
      <c r="B2743" s="172"/>
      <c r="C2743" s="11" t="s">
        <v>458</v>
      </c>
      <c r="D2743" s="11"/>
      <c r="E2743" s="11" t="s">
        <v>199</v>
      </c>
      <c r="F2743" s="11">
        <v>95649</v>
      </c>
      <c r="G2743" s="11"/>
      <c r="H2743" s="11">
        <f t="shared" si="128"/>
        <v>291.66000000000003</v>
      </c>
      <c r="I2743" s="11"/>
      <c r="J2743" s="11">
        <v>9771.3300000000017</v>
      </c>
      <c r="K2743" s="11"/>
      <c r="M2743" s="11">
        <v>25</v>
      </c>
      <c r="N2743" s="64"/>
      <c r="P2743" s="189">
        <f t="shared" si="124"/>
        <v>390.85320000000007</v>
      </c>
      <c r="Q2743" s="11"/>
      <c r="R2743" s="11"/>
      <c r="S2743" s="11"/>
      <c r="T2743" s="166">
        <f t="shared" si="125"/>
        <v>3825.96</v>
      </c>
      <c r="U2743" s="11"/>
      <c r="V2743" s="11"/>
      <c r="W2743" s="11"/>
      <c r="Y2743">
        <v>9771.3300000000017</v>
      </c>
      <c r="Z2743" s="11"/>
      <c r="AB2743" s="194">
        <f t="shared" si="129"/>
        <v>7890.02</v>
      </c>
      <c r="AC2743" s="10">
        <v>9070.77</v>
      </c>
      <c r="AD2743" s="11"/>
      <c r="AE2743" s="4"/>
      <c r="AF2743" s="4"/>
    </row>
    <row r="2744" spans="1:32" ht="15" x14ac:dyDescent="0.25">
      <c r="A2744" s="51"/>
      <c r="B2744" s="172"/>
      <c r="C2744" s="11" t="s">
        <v>459</v>
      </c>
      <c r="D2744" s="11"/>
      <c r="E2744" s="11" t="s">
        <v>63</v>
      </c>
      <c r="F2744" s="11">
        <v>133994</v>
      </c>
      <c r="G2744" s="11"/>
      <c r="H2744" s="11">
        <f t="shared" si="128"/>
        <v>408.58</v>
      </c>
      <c r="I2744" s="11"/>
      <c r="J2744" s="11">
        <v>20030.079999999998</v>
      </c>
      <c r="K2744" s="11"/>
      <c r="M2744" s="11">
        <v>27</v>
      </c>
      <c r="N2744" s="64"/>
      <c r="P2744" s="189">
        <f t="shared" si="124"/>
        <v>741.85481481481474</v>
      </c>
      <c r="Q2744" s="11"/>
      <c r="R2744" s="11"/>
      <c r="S2744" s="11"/>
      <c r="T2744" s="166">
        <f t="shared" si="125"/>
        <v>4962.7407407407409</v>
      </c>
      <c r="U2744" s="11"/>
      <c r="V2744" s="11"/>
      <c r="W2744" s="11"/>
      <c r="Y2744">
        <v>20030.079999999998</v>
      </c>
      <c r="Z2744" s="11"/>
      <c r="AB2744" s="194">
        <f t="shared" si="129"/>
        <v>16173.62</v>
      </c>
      <c r="AC2744" s="10">
        <v>18594.009999999998</v>
      </c>
      <c r="AD2744" s="11"/>
      <c r="AE2744" s="4"/>
      <c r="AF2744" s="4"/>
    </row>
    <row r="2745" spans="1:32" ht="15" x14ac:dyDescent="0.25">
      <c r="A2745" s="51"/>
      <c r="B2745" s="172"/>
      <c r="C2745" s="11" t="s">
        <v>460</v>
      </c>
      <c r="D2745" s="11"/>
      <c r="E2745" s="11" t="s">
        <v>175</v>
      </c>
      <c r="F2745" s="11">
        <v>3228</v>
      </c>
      <c r="G2745" s="11"/>
      <c r="H2745" s="11">
        <f t="shared" si="128"/>
        <v>9.84</v>
      </c>
      <c r="I2745" s="11"/>
      <c r="J2745" s="11">
        <v>780.32000000000016</v>
      </c>
      <c r="K2745" s="11"/>
      <c r="M2745" s="11">
        <v>7</v>
      </c>
      <c r="N2745" s="64"/>
      <c r="P2745" s="189">
        <f t="shared" si="124"/>
        <v>111.47428571428574</v>
      </c>
      <c r="Q2745" s="11"/>
      <c r="R2745" s="11"/>
      <c r="S2745" s="11"/>
      <c r="T2745" s="166">
        <f t="shared" si="125"/>
        <v>461.14285714285717</v>
      </c>
      <c r="U2745" s="11"/>
      <c r="V2745" s="11"/>
      <c r="W2745" s="11"/>
      <c r="Y2745">
        <v>780.32000000000016</v>
      </c>
      <c r="Z2745" s="11"/>
      <c r="AB2745" s="194">
        <f t="shared" si="129"/>
        <v>630.08000000000004</v>
      </c>
      <c r="AC2745" s="10">
        <v>724.37</v>
      </c>
      <c r="AD2745" s="11"/>
      <c r="AE2745" s="4"/>
      <c r="AF2745" s="4"/>
    </row>
    <row r="2746" spans="1:32" ht="15" x14ac:dyDescent="0.25">
      <c r="A2746" s="51"/>
      <c r="B2746" s="172"/>
      <c r="C2746" s="11" t="s">
        <v>460</v>
      </c>
      <c r="D2746" s="11"/>
      <c r="E2746" s="11" t="s">
        <v>197</v>
      </c>
      <c r="F2746" s="11">
        <v>3800</v>
      </c>
      <c r="G2746" s="11"/>
      <c r="H2746" s="11">
        <f t="shared" ref="H2746:H2809" si="130">ROUND($H$2913*F2746/$F$2913,2)</f>
        <v>11.59</v>
      </c>
      <c r="I2746" s="11"/>
      <c r="J2746" s="11">
        <v>320.18</v>
      </c>
      <c r="K2746" s="11"/>
      <c r="M2746" s="11">
        <v>1</v>
      </c>
      <c r="N2746" s="64"/>
      <c r="P2746" s="189">
        <f t="shared" si="124"/>
        <v>320.18</v>
      </c>
      <c r="Q2746" s="11"/>
      <c r="R2746" s="11"/>
      <c r="S2746" s="11"/>
      <c r="T2746" s="166">
        <f t="shared" si="125"/>
        <v>3800</v>
      </c>
      <c r="U2746" s="11"/>
      <c r="V2746" s="11"/>
      <c r="W2746" s="11"/>
      <c r="Y2746">
        <v>320.18</v>
      </c>
      <c r="Z2746" s="11"/>
      <c r="AB2746" s="194">
        <f t="shared" ref="AB2746:AB2809" si="131">ROUND($AB$2913*Y2746/$Y$2913,2)</f>
        <v>258.52999999999997</v>
      </c>
      <c r="AC2746" s="10">
        <v>297.22000000000003</v>
      </c>
      <c r="AD2746" s="11"/>
      <c r="AE2746" s="4"/>
      <c r="AF2746" s="4"/>
    </row>
    <row r="2747" spans="1:32" ht="15" x14ac:dyDescent="0.25">
      <c r="A2747" s="51"/>
      <c r="B2747" s="172"/>
      <c r="C2747" s="11" t="s">
        <v>461</v>
      </c>
      <c r="D2747" s="11"/>
      <c r="E2747" s="11" t="s">
        <v>462</v>
      </c>
      <c r="F2747" s="11">
        <v>1519940</v>
      </c>
      <c r="G2747" s="11"/>
      <c r="H2747" s="11">
        <f t="shared" si="130"/>
        <v>4634.7</v>
      </c>
      <c r="I2747" s="11"/>
      <c r="J2747" s="11">
        <v>198571.18999999989</v>
      </c>
      <c r="K2747" s="11"/>
      <c r="M2747" s="11">
        <v>480</v>
      </c>
      <c r="N2747" s="64"/>
      <c r="P2747" s="189">
        <f t="shared" si="124"/>
        <v>413.68997916666643</v>
      </c>
      <c r="Q2747" s="11"/>
      <c r="R2747" s="11"/>
      <c r="S2747" s="11"/>
      <c r="T2747" s="166">
        <f t="shared" si="125"/>
        <v>3166.5416666666665</v>
      </c>
      <c r="U2747" s="11"/>
      <c r="V2747" s="11"/>
      <c r="W2747" s="11"/>
      <c r="Y2747">
        <v>198571.18999999989</v>
      </c>
      <c r="Z2747" s="11"/>
      <c r="AB2747" s="194">
        <f t="shared" si="131"/>
        <v>160339.62</v>
      </c>
      <c r="AC2747" s="10">
        <v>184334.48</v>
      </c>
      <c r="AD2747" s="11"/>
      <c r="AE2747" s="4"/>
      <c r="AF2747" s="4"/>
    </row>
    <row r="2748" spans="1:32" ht="15" x14ac:dyDescent="0.25">
      <c r="A2748" s="51"/>
      <c r="B2748" s="172"/>
      <c r="C2748" s="11" t="s">
        <v>463</v>
      </c>
      <c r="D2748" s="11"/>
      <c r="E2748" s="11" t="s">
        <v>419</v>
      </c>
      <c r="F2748" s="11">
        <v>12</v>
      </c>
      <c r="G2748" s="11"/>
      <c r="H2748" s="11">
        <f t="shared" si="130"/>
        <v>0.04</v>
      </c>
      <c r="I2748" s="11"/>
      <c r="J2748" s="11">
        <v>16.07</v>
      </c>
      <c r="K2748" s="11"/>
      <c r="M2748" s="11">
        <v>1</v>
      </c>
      <c r="N2748" s="64"/>
      <c r="P2748" s="189">
        <f t="shared" si="124"/>
        <v>16.07</v>
      </c>
      <c r="Q2748" s="11"/>
      <c r="R2748" s="11"/>
      <c r="S2748" s="11"/>
      <c r="T2748" s="166">
        <f t="shared" si="125"/>
        <v>12</v>
      </c>
      <c r="U2748" s="11"/>
      <c r="V2748" s="11"/>
      <c r="W2748" s="11"/>
      <c r="Y2748">
        <v>16.07</v>
      </c>
      <c r="Z2748" s="11"/>
      <c r="AB2748" s="194">
        <f t="shared" si="131"/>
        <v>12.98</v>
      </c>
      <c r="AC2748" s="10">
        <v>14.92</v>
      </c>
      <c r="AD2748" s="11"/>
      <c r="AE2748" s="4"/>
      <c r="AF2748" s="4"/>
    </row>
    <row r="2749" spans="1:32" ht="15" x14ac:dyDescent="0.25">
      <c r="A2749" s="51"/>
      <c r="B2749" s="172"/>
      <c r="C2749" s="11" t="s">
        <v>463</v>
      </c>
      <c r="D2749" s="11"/>
      <c r="E2749" s="11" t="s">
        <v>142</v>
      </c>
      <c r="F2749" s="11">
        <v>1623</v>
      </c>
      <c r="G2749" s="11"/>
      <c r="H2749" s="11">
        <f t="shared" si="130"/>
        <v>4.95</v>
      </c>
      <c r="I2749" s="11"/>
      <c r="J2749" s="11">
        <v>569.19000000000005</v>
      </c>
      <c r="K2749" s="11"/>
      <c r="M2749" s="11">
        <v>7</v>
      </c>
      <c r="N2749" s="64"/>
      <c r="P2749" s="189">
        <f t="shared" si="124"/>
        <v>81.312857142857155</v>
      </c>
      <c r="Q2749" s="11"/>
      <c r="R2749" s="11"/>
      <c r="S2749" s="11"/>
      <c r="T2749" s="166">
        <f t="shared" si="125"/>
        <v>231.85714285714286</v>
      </c>
      <c r="U2749" s="11"/>
      <c r="V2749" s="11"/>
      <c r="W2749" s="11"/>
      <c r="Y2749">
        <v>569.19000000000005</v>
      </c>
      <c r="Z2749" s="11"/>
      <c r="AB2749" s="194">
        <f t="shared" si="131"/>
        <v>459.6</v>
      </c>
      <c r="AC2749" s="10">
        <v>528.38</v>
      </c>
      <c r="AD2749" s="11"/>
      <c r="AE2749" s="4"/>
      <c r="AF2749" s="4"/>
    </row>
    <row r="2750" spans="1:32" ht="15" x14ac:dyDescent="0.25">
      <c r="A2750" s="51"/>
      <c r="B2750" s="172"/>
      <c r="C2750" s="11" t="s">
        <v>463</v>
      </c>
      <c r="D2750" s="11"/>
      <c r="E2750" s="11" t="s">
        <v>68</v>
      </c>
      <c r="F2750" s="11">
        <v>942562</v>
      </c>
      <c r="G2750" s="11"/>
      <c r="H2750" s="11">
        <f t="shared" si="130"/>
        <v>2874.12</v>
      </c>
      <c r="I2750" s="11"/>
      <c r="J2750" s="11">
        <v>95020.899999999965</v>
      </c>
      <c r="K2750" s="11"/>
      <c r="M2750" s="11">
        <v>38</v>
      </c>
      <c r="N2750" s="64"/>
      <c r="P2750" s="189">
        <f t="shared" si="124"/>
        <v>2500.5499999999993</v>
      </c>
      <c r="Q2750" s="11"/>
      <c r="R2750" s="11"/>
      <c r="S2750" s="11"/>
      <c r="T2750" s="166">
        <f t="shared" si="125"/>
        <v>24804.263157894737</v>
      </c>
      <c r="U2750" s="11"/>
      <c r="V2750" s="11"/>
      <c r="W2750" s="11"/>
      <c r="Y2750">
        <v>95020.899999999965</v>
      </c>
      <c r="Z2750" s="11"/>
      <c r="AB2750" s="194">
        <f t="shared" si="131"/>
        <v>76726.210000000006</v>
      </c>
      <c r="AC2750" s="10">
        <v>88208.31</v>
      </c>
      <c r="AD2750" s="11"/>
      <c r="AE2750" s="4"/>
      <c r="AF2750" s="4"/>
    </row>
    <row r="2751" spans="1:32" ht="15" x14ac:dyDescent="0.25">
      <c r="A2751" s="51"/>
      <c r="B2751" s="172"/>
      <c r="C2751" s="11" t="s">
        <v>464</v>
      </c>
      <c r="D2751" s="11"/>
      <c r="E2751" s="11" t="s">
        <v>197</v>
      </c>
      <c r="F2751" s="11">
        <v>12827</v>
      </c>
      <c r="G2751" s="11"/>
      <c r="H2751" s="11">
        <f t="shared" si="130"/>
        <v>39.11</v>
      </c>
      <c r="I2751" s="11"/>
      <c r="J2751" s="11">
        <v>879.77</v>
      </c>
      <c r="K2751" s="11"/>
      <c r="M2751" s="11">
        <v>3</v>
      </c>
      <c r="N2751" s="64"/>
      <c r="P2751" s="189">
        <f t="shared" si="124"/>
        <v>293.25666666666666</v>
      </c>
      <c r="Q2751" s="11"/>
      <c r="R2751" s="11"/>
      <c r="S2751" s="11"/>
      <c r="T2751" s="166">
        <f t="shared" si="125"/>
        <v>4275.666666666667</v>
      </c>
      <c r="U2751" s="11"/>
      <c r="V2751" s="11"/>
      <c r="W2751" s="11"/>
      <c r="Y2751">
        <v>879.77</v>
      </c>
      <c r="Z2751" s="11"/>
      <c r="AB2751" s="194">
        <f t="shared" si="131"/>
        <v>710.38</v>
      </c>
      <c r="AC2751" s="10">
        <v>816.69</v>
      </c>
      <c r="AD2751" s="11"/>
      <c r="AE2751" s="4"/>
      <c r="AF2751" s="4"/>
    </row>
    <row r="2752" spans="1:32" ht="15" x14ac:dyDescent="0.25">
      <c r="A2752" s="51"/>
      <c r="B2752" s="172"/>
      <c r="C2752" s="11" t="s">
        <v>465</v>
      </c>
      <c r="D2752" s="11"/>
      <c r="E2752" s="11" t="s">
        <v>98</v>
      </c>
      <c r="F2752" s="11">
        <v>5616202</v>
      </c>
      <c r="G2752" s="11"/>
      <c r="H2752" s="11">
        <f t="shared" si="130"/>
        <v>17125.28</v>
      </c>
      <c r="I2752" s="11"/>
      <c r="J2752" s="11">
        <v>641955.72000000125</v>
      </c>
      <c r="K2752" s="11"/>
      <c r="M2752" s="11">
        <v>1144</v>
      </c>
      <c r="N2752" s="64"/>
      <c r="P2752" s="189">
        <f t="shared" si="124"/>
        <v>561.15010489510598</v>
      </c>
      <c r="Q2752" s="11"/>
      <c r="R2752" s="11"/>
      <c r="S2752" s="11"/>
      <c r="T2752" s="166">
        <f t="shared" si="125"/>
        <v>4909.2674825174827</v>
      </c>
      <c r="U2752" s="11"/>
      <c r="V2752" s="11"/>
      <c r="W2752" s="11"/>
      <c r="Y2752">
        <v>641955.72000000125</v>
      </c>
      <c r="Z2752" s="11"/>
      <c r="AB2752" s="194">
        <f t="shared" si="131"/>
        <v>518357.85</v>
      </c>
      <c r="AC2752" s="10">
        <v>595930.24</v>
      </c>
      <c r="AD2752" s="11"/>
      <c r="AE2752" s="4"/>
      <c r="AF2752" s="4"/>
    </row>
    <row r="2753" spans="1:32" ht="15" x14ac:dyDescent="0.25">
      <c r="A2753" s="51"/>
      <c r="B2753" s="172"/>
      <c r="C2753" s="11" t="s">
        <v>465</v>
      </c>
      <c r="D2753" s="11"/>
      <c r="E2753" s="11" t="s">
        <v>121</v>
      </c>
      <c r="F2753" s="11">
        <v>1100</v>
      </c>
      <c r="G2753" s="11"/>
      <c r="H2753" s="11">
        <f t="shared" si="130"/>
        <v>3.35</v>
      </c>
      <c r="I2753" s="11"/>
      <c r="J2753" s="11">
        <v>179.24</v>
      </c>
      <c r="K2753" s="11"/>
      <c r="M2753" s="11">
        <v>1</v>
      </c>
      <c r="N2753" s="64"/>
      <c r="P2753" s="189">
        <f t="shared" si="124"/>
        <v>179.24</v>
      </c>
      <c r="Q2753" s="11"/>
      <c r="R2753" s="11"/>
      <c r="S2753" s="11"/>
      <c r="T2753" s="166">
        <f t="shared" si="125"/>
        <v>1100</v>
      </c>
      <c r="U2753" s="11"/>
      <c r="V2753" s="11"/>
      <c r="W2753" s="11"/>
      <c r="Y2753">
        <v>179.24</v>
      </c>
      <c r="Z2753" s="11"/>
      <c r="AB2753" s="194">
        <f t="shared" si="131"/>
        <v>144.72999999999999</v>
      </c>
      <c r="AC2753" s="10">
        <v>166.39</v>
      </c>
      <c r="AD2753" s="11"/>
      <c r="AE2753" s="4"/>
      <c r="AF2753" s="4"/>
    </row>
    <row r="2754" spans="1:32" ht="15" x14ac:dyDescent="0.25">
      <c r="A2754" s="51"/>
      <c r="B2754" s="172"/>
      <c r="C2754" s="11" t="s">
        <v>466</v>
      </c>
      <c r="D2754" s="11"/>
      <c r="E2754" s="11" t="s">
        <v>68</v>
      </c>
      <c r="F2754" s="11">
        <v>129080</v>
      </c>
      <c r="G2754" s="11"/>
      <c r="H2754" s="11">
        <f t="shared" si="130"/>
        <v>393.6</v>
      </c>
      <c r="I2754" s="11"/>
      <c r="J2754" s="11">
        <v>18067.260000000002</v>
      </c>
      <c r="K2754" s="11"/>
      <c r="M2754" s="11">
        <v>28</v>
      </c>
      <c r="N2754" s="64"/>
      <c r="P2754" s="189">
        <f t="shared" si="124"/>
        <v>645.25928571428574</v>
      </c>
      <c r="Q2754" s="11"/>
      <c r="R2754" s="11"/>
      <c r="S2754" s="11"/>
      <c r="T2754" s="166">
        <f t="shared" si="125"/>
        <v>4610</v>
      </c>
      <c r="U2754" s="11"/>
      <c r="V2754" s="11"/>
      <c r="W2754" s="11"/>
      <c r="Y2754">
        <v>18067.260000000002</v>
      </c>
      <c r="Z2754" s="11"/>
      <c r="AB2754" s="194">
        <f t="shared" si="131"/>
        <v>14588.71</v>
      </c>
      <c r="AC2754" s="10">
        <v>16771.91</v>
      </c>
      <c r="AD2754" s="11"/>
      <c r="AE2754" s="4"/>
      <c r="AF2754" s="4"/>
    </row>
    <row r="2755" spans="1:32" ht="15" x14ac:dyDescent="0.25">
      <c r="A2755" s="51"/>
      <c r="B2755" s="172"/>
      <c r="C2755" s="11" t="s">
        <v>467</v>
      </c>
      <c r="D2755" s="11"/>
      <c r="E2755" s="11" t="s">
        <v>62</v>
      </c>
      <c r="F2755" s="11">
        <v>58660</v>
      </c>
      <c r="G2755" s="11"/>
      <c r="H2755" s="11">
        <f t="shared" si="130"/>
        <v>178.87</v>
      </c>
      <c r="I2755" s="11"/>
      <c r="J2755" s="11">
        <v>9041.19</v>
      </c>
      <c r="K2755" s="11"/>
      <c r="M2755" s="11">
        <v>3</v>
      </c>
      <c r="N2755" s="64"/>
      <c r="P2755" s="189">
        <f t="shared" si="124"/>
        <v>3013.73</v>
      </c>
      <c r="Q2755" s="11"/>
      <c r="R2755" s="11"/>
      <c r="S2755" s="11"/>
      <c r="T2755" s="166">
        <f t="shared" si="125"/>
        <v>19553.333333333332</v>
      </c>
      <c r="U2755" s="11"/>
      <c r="V2755" s="11"/>
      <c r="W2755" s="11"/>
      <c r="Y2755">
        <v>9041.19</v>
      </c>
      <c r="Z2755" s="11"/>
      <c r="AB2755" s="194">
        <f t="shared" si="131"/>
        <v>7300.46</v>
      </c>
      <c r="AC2755" s="10">
        <v>8392.98</v>
      </c>
      <c r="AD2755" s="11"/>
      <c r="AE2755" s="4"/>
      <c r="AF2755" s="4"/>
    </row>
    <row r="2756" spans="1:32" ht="15" x14ac:dyDescent="0.25">
      <c r="A2756" s="51"/>
      <c r="B2756" s="172"/>
      <c r="C2756" s="11" t="s">
        <v>467</v>
      </c>
      <c r="D2756" s="11"/>
      <c r="E2756" s="11" t="s">
        <v>220</v>
      </c>
      <c r="F2756" s="11">
        <v>221</v>
      </c>
      <c r="G2756" s="11"/>
      <c r="H2756" s="11">
        <f t="shared" si="130"/>
        <v>0.67</v>
      </c>
      <c r="I2756" s="11"/>
      <c r="J2756" s="11">
        <v>42.98</v>
      </c>
      <c r="K2756" s="11"/>
      <c r="M2756" s="11">
        <v>1</v>
      </c>
      <c r="N2756" s="64"/>
      <c r="P2756" s="189">
        <f t="shared" si="124"/>
        <v>42.98</v>
      </c>
      <c r="Q2756" s="11"/>
      <c r="R2756" s="11"/>
      <c r="S2756" s="11"/>
      <c r="T2756" s="166">
        <f t="shared" si="125"/>
        <v>221</v>
      </c>
      <c r="U2756" s="11"/>
      <c r="V2756" s="11"/>
      <c r="W2756" s="11"/>
      <c r="Y2756">
        <v>42.98</v>
      </c>
      <c r="Z2756" s="11"/>
      <c r="AB2756" s="194">
        <f t="shared" si="131"/>
        <v>34.700000000000003</v>
      </c>
      <c r="AC2756" s="10">
        <v>39.9</v>
      </c>
      <c r="AD2756" s="11"/>
      <c r="AE2756" s="4"/>
      <c r="AF2756" s="4"/>
    </row>
    <row r="2757" spans="1:32" ht="15" x14ac:dyDescent="0.25">
      <c r="A2757" s="51"/>
      <c r="B2757" s="172"/>
      <c r="C2757" s="11" t="s">
        <v>467</v>
      </c>
      <c r="D2757" s="11"/>
      <c r="E2757" s="11" t="s">
        <v>63</v>
      </c>
      <c r="F2757" s="11">
        <v>2284</v>
      </c>
      <c r="G2757" s="11"/>
      <c r="H2757" s="11">
        <f t="shared" si="130"/>
        <v>6.96</v>
      </c>
      <c r="I2757" s="11"/>
      <c r="J2757" s="11">
        <v>374.34</v>
      </c>
      <c r="K2757" s="11"/>
      <c r="M2757" s="11">
        <v>1</v>
      </c>
      <c r="N2757" s="64"/>
      <c r="P2757" s="189">
        <f t="shared" si="124"/>
        <v>374.34</v>
      </c>
      <c r="Q2757" s="11"/>
      <c r="R2757" s="11"/>
      <c r="S2757" s="11"/>
      <c r="T2757" s="166">
        <f t="shared" si="125"/>
        <v>2284</v>
      </c>
      <c r="U2757" s="11"/>
      <c r="V2757" s="11"/>
      <c r="W2757" s="11"/>
      <c r="Y2757">
        <v>374.34</v>
      </c>
      <c r="Z2757" s="11"/>
      <c r="AB2757" s="194">
        <f t="shared" si="131"/>
        <v>302.27</v>
      </c>
      <c r="AC2757" s="10">
        <v>347.5</v>
      </c>
      <c r="AD2757" s="11"/>
      <c r="AE2757" s="4"/>
      <c r="AF2757" s="4"/>
    </row>
    <row r="2758" spans="1:32" ht="15" x14ac:dyDescent="0.25">
      <c r="A2758" s="51"/>
      <c r="B2758" s="172"/>
      <c r="C2758" s="11" t="s">
        <v>467</v>
      </c>
      <c r="D2758" s="11"/>
      <c r="E2758" s="11" t="s">
        <v>288</v>
      </c>
      <c r="F2758" s="11">
        <v>9685247</v>
      </c>
      <c r="G2758" s="11"/>
      <c r="H2758" s="11">
        <f t="shared" si="130"/>
        <v>29532.86</v>
      </c>
      <c r="I2758" s="11"/>
      <c r="J2758" s="11">
        <v>377837.87000000034</v>
      </c>
      <c r="K2758" s="11"/>
      <c r="M2758" s="11">
        <v>268</v>
      </c>
      <c r="N2758" s="64"/>
      <c r="P2758" s="189">
        <f t="shared" si="124"/>
        <v>1409.8427985074641</v>
      </c>
      <c r="Q2758" s="11"/>
      <c r="R2758" s="11"/>
      <c r="S2758" s="11"/>
      <c r="T2758" s="166">
        <f t="shared" si="125"/>
        <v>36138.98134328358</v>
      </c>
      <c r="U2758" s="11"/>
      <c r="V2758" s="11"/>
      <c r="W2758" s="11"/>
      <c r="Y2758">
        <v>377837.87000000034</v>
      </c>
      <c r="Z2758" s="11"/>
      <c r="AB2758" s="194">
        <f t="shared" si="131"/>
        <v>305091.49</v>
      </c>
      <c r="AC2758" s="10">
        <v>350748.51</v>
      </c>
      <c r="AD2758" s="11"/>
      <c r="AE2758" s="4"/>
      <c r="AF2758" s="4"/>
    </row>
    <row r="2759" spans="1:32" ht="15" x14ac:dyDescent="0.25">
      <c r="A2759" s="51"/>
      <c r="B2759" s="172"/>
      <c r="C2759" s="11" t="s">
        <v>467</v>
      </c>
      <c r="D2759" s="11"/>
      <c r="E2759" s="11" t="s">
        <v>75</v>
      </c>
      <c r="F2759" s="11">
        <v>1825</v>
      </c>
      <c r="G2759" s="11"/>
      <c r="H2759" s="11">
        <f t="shared" si="130"/>
        <v>5.56</v>
      </c>
      <c r="I2759" s="11"/>
      <c r="J2759" s="11">
        <v>337.5</v>
      </c>
      <c r="K2759" s="11"/>
      <c r="M2759" s="11">
        <v>1</v>
      </c>
      <c r="N2759" s="64"/>
      <c r="P2759" s="189">
        <f t="shared" si="124"/>
        <v>337.5</v>
      </c>
      <c r="Q2759" s="11"/>
      <c r="R2759" s="11"/>
      <c r="S2759" s="11"/>
      <c r="T2759" s="166">
        <f t="shared" si="125"/>
        <v>1825</v>
      </c>
      <c r="U2759" s="11"/>
      <c r="V2759" s="11"/>
      <c r="W2759" s="11"/>
      <c r="Y2759">
        <v>337.5</v>
      </c>
      <c r="Z2759" s="11"/>
      <c r="AB2759" s="194">
        <f t="shared" si="131"/>
        <v>272.52</v>
      </c>
      <c r="AC2759" s="10">
        <v>313.3</v>
      </c>
      <c r="AD2759" s="11"/>
      <c r="AE2759" s="4"/>
      <c r="AF2759" s="4"/>
    </row>
    <row r="2760" spans="1:32" ht="15" x14ac:dyDescent="0.25">
      <c r="A2760" s="51"/>
      <c r="B2760" s="172"/>
      <c r="C2760" s="11" t="s">
        <v>467</v>
      </c>
      <c r="D2760" s="11"/>
      <c r="E2760" s="11" t="s">
        <v>206</v>
      </c>
      <c r="F2760" s="11"/>
      <c r="G2760" s="11"/>
      <c r="H2760" s="11">
        <f t="shared" si="130"/>
        <v>0</v>
      </c>
      <c r="I2760" s="11"/>
      <c r="J2760" s="11">
        <v>15.15</v>
      </c>
      <c r="K2760" s="11"/>
      <c r="M2760" s="11">
        <v>1</v>
      </c>
      <c r="N2760" s="64"/>
      <c r="P2760" s="189">
        <f t="shared" si="124"/>
        <v>15.15</v>
      </c>
      <c r="Q2760" s="11"/>
      <c r="R2760" s="11"/>
      <c r="S2760" s="11"/>
      <c r="T2760" s="166">
        <f t="shared" si="125"/>
        <v>0</v>
      </c>
      <c r="U2760" s="11"/>
      <c r="V2760" s="11"/>
      <c r="W2760" s="11"/>
      <c r="Y2760">
        <v>15.15</v>
      </c>
      <c r="Z2760" s="11"/>
      <c r="AB2760" s="194">
        <f t="shared" si="131"/>
        <v>12.23</v>
      </c>
      <c r="AC2760" s="10">
        <v>14.06</v>
      </c>
      <c r="AD2760" s="11"/>
      <c r="AE2760" s="4"/>
      <c r="AF2760" s="4"/>
    </row>
    <row r="2761" spans="1:32" ht="15" x14ac:dyDescent="0.25">
      <c r="A2761" s="51"/>
      <c r="B2761" s="172"/>
      <c r="C2761" s="11" t="s">
        <v>467</v>
      </c>
      <c r="D2761" s="11"/>
      <c r="E2761" s="11" t="s">
        <v>192</v>
      </c>
      <c r="F2761" s="11">
        <v>40800</v>
      </c>
      <c r="G2761" s="11"/>
      <c r="H2761" s="11">
        <f t="shared" si="130"/>
        <v>124.41</v>
      </c>
      <c r="I2761" s="11"/>
      <c r="J2761" s="11">
        <v>6032.41</v>
      </c>
      <c r="K2761" s="11"/>
      <c r="M2761" s="11">
        <v>1</v>
      </c>
      <c r="N2761" s="64"/>
      <c r="P2761" s="189">
        <f t="shared" si="124"/>
        <v>6032.41</v>
      </c>
      <c r="Q2761" s="11"/>
      <c r="R2761" s="11"/>
      <c r="S2761" s="11"/>
      <c r="T2761" s="166">
        <f t="shared" si="125"/>
        <v>40800</v>
      </c>
      <c r="U2761" s="11"/>
      <c r="V2761" s="11"/>
      <c r="W2761" s="11"/>
      <c r="Y2761">
        <v>6032.41</v>
      </c>
      <c r="Z2761" s="11"/>
      <c r="AB2761" s="194">
        <f t="shared" si="131"/>
        <v>4870.97</v>
      </c>
      <c r="AC2761" s="10">
        <v>5599.91</v>
      </c>
      <c r="AD2761" s="11"/>
      <c r="AE2761" s="4"/>
      <c r="AF2761" s="4"/>
    </row>
    <row r="2762" spans="1:32" ht="15" x14ac:dyDescent="0.25">
      <c r="A2762" s="51"/>
      <c r="B2762" s="172"/>
      <c r="C2762" s="11" t="s">
        <v>468</v>
      </c>
      <c r="D2762" s="11"/>
      <c r="E2762" s="11" t="s">
        <v>283</v>
      </c>
      <c r="F2762" s="11">
        <v>29301</v>
      </c>
      <c r="G2762" s="11"/>
      <c r="H2762" s="11">
        <f t="shared" si="130"/>
        <v>89.35</v>
      </c>
      <c r="I2762" s="11"/>
      <c r="J2762" s="11">
        <v>5670.2699999999986</v>
      </c>
      <c r="K2762" s="11"/>
      <c r="M2762" s="11">
        <v>30</v>
      </c>
      <c r="N2762" s="64"/>
      <c r="P2762" s="189">
        <f t="shared" si="124"/>
        <v>189.00899999999996</v>
      </c>
      <c r="Q2762" s="11"/>
      <c r="R2762" s="11"/>
      <c r="S2762" s="11"/>
      <c r="T2762" s="166">
        <f t="shared" si="125"/>
        <v>976.7</v>
      </c>
      <c r="U2762" s="11"/>
      <c r="V2762" s="11"/>
      <c r="W2762" s="11"/>
      <c r="Y2762">
        <v>5670.2699999999986</v>
      </c>
      <c r="Z2762" s="11"/>
      <c r="AB2762" s="194">
        <f t="shared" si="131"/>
        <v>4578.55</v>
      </c>
      <c r="AC2762" s="10">
        <v>5263.74</v>
      </c>
      <c r="AD2762" s="11"/>
      <c r="AE2762" s="4"/>
      <c r="AF2762" s="4"/>
    </row>
    <row r="2763" spans="1:32" ht="15" x14ac:dyDescent="0.25">
      <c r="A2763" s="51"/>
      <c r="B2763" s="172"/>
      <c r="C2763" s="11" t="s">
        <v>469</v>
      </c>
      <c r="D2763" s="11"/>
      <c r="E2763" s="11" t="s">
        <v>130</v>
      </c>
      <c r="F2763" s="11">
        <v>763</v>
      </c>
      <c r="G2763" s="11"/>
      <c r="H2763" s="11">
        <f t="shared" si="130"/>
        <v>2.33</v>
      </c>
      <c r="I2763" s="11"/>
      <c r="J2763" s="11">
        <v>160.86000000000001</v>
      </c>
      <c r="K2763" s="11"/>
      <c r="M2763" s="11">
        <v>1</v>
      </c>
      <c r="N2763" s="64"/>
      <c r="P2763" s="189">
        <f t="shared" si="124"/>
        <v>160.86000000000001</v>
      </c>
      <c r="Q2763" s="11"/>
      <c r="R2763" s="11"/>
      <c r="S2763" s="11"/>
      <c r="T2763" s="166">
        <f t="shared" si="125"/>
        <v>763</v>
      </c>
      <c r="U2763" s="11"/>
      <c r="V2763" s="11"/>
      <c r="W2763" s="11"/>
      <c r="Y2763">
        <v>160.86000000000001</v>
      </c>
      <c r="Z2763" s="11"/>
      <c r="AB2763" s="194">
        <f t="shared" si="131"/>
        <v>129.88999999999999</v>
      </c>
      <c r="AC2763" s="10">
        <v>149.33000000000001</v>
      </c>
      <c r="AD2763" s="11"/>
      <c r="AE2763" s="4"/>
      <c r="AF2763" s="4"/>
    </row>
    <row r="2764" spans="1:32" ht="15" x14ac:dyDescent="0.25">
      <c r="A2764" s="51"/>
      <c r="B2764" s="172"/>
      <c r="C2764" s="11" t="s">
        <v>469</v>
      </c>
      <c r="D2764" s="11"/>
      <c r="E2764" s="11" t="s">
        <v>470</v>
      </c>
      <c r="F2764" s="11">
        <v>396010</v>
      </c>
      <c r="G2764" s="11"/>
      <c r="H2764" s="11">
        <f t="shared" si="130"/>
        <v>1207.54</v>
      </c>
      <c r="I2764" s="11"/>
      <c r="J2764" s="11">
        <v>42790.289999999986</v>
      </c>
      <c r="K2764" s="11"/>
      <c r="M2764" s="11">
        <v>50</v>
      </c>
      <c r="N2764" s="64"/>
      <c r="P2764" s="189">
        <f t="shared" si="124"/>
        <v>855.80579999999975</v>
      </c>
      <c r="Q2764" s="11"/>
      <c r="R2764" s="11"/>
      <c r="S2764" s="11"/>
      <c r="T2764" s="166">
        <f t="shared" si="125"/>
        <v>7920.2</v>
      </c>
      <c r="U2764" s="11"/>
      <c r="V2764" s="11"/>
      <c r="W2764" s="11"/>
      <c r="Y2764">
        <v>42790.289999999986</v>
      </c>
      <c r="Z2764" s="11"/>
      <c r="AB2764" s="194">
        <f t="shared" si="131"/>
        <v>34551.730000000003</v>
      </c>
      <c r="AC2764" s="10">
        <v>39722.410000000003</v>
      </c>
      <c r="AD2764" s="11"/>
      <c r="AE2764" s="4"/>
      <c r="AF2764" s="4"/>
    </row>
    <row r="2765" spans="1:32" ht="15" x14ac:dyDescent="0.25">
      <c r="A2765" s="51"/>
      <c r="B2765" s="172"/>
      <c r="C2765" s="11" t="s">
        <v>471</v>
      </c>
      <c r="D2765" s="11"/>
      <c r="E2765" s="11" t="s">
        <v>130</v>
      </c>
      <c r="F2765" s="11">
        <v>459540</v>
      </c>
      <c r="G2765" s="11"/>
      <c r="H2765" s="11">
        <f t="shared" si="130"/>
        <v>1401.26</v>
      </c>
      <c r="I2765" s="11"/>
      <c r="J2765" s="11">
        <v>73230.77</v>
      </c>
      <c r="K2765" s="11"/>
      <c r="M2765" s="11">
        <v>142</v>
      </c>
      <c r="N2765" s="64"/>
      <c r="P2765" s="189">
        <f t="shared" si="124"/>
        <v>515.70964788732397</v>
      </c>
      <c r="Q2765" s="11"/>
      <c r="R2765" s="11"/>
      <c r="S2765" s="11"/>
      <c r="T2765" s="166">
        <f t="shared" si="125"/>
        <v>3236.1971830985917</v>
      </c>
      <c r="U2765" s="11"/>
      <c r="V2765" s="11"/>
      <c r="W2765" s="11"/>
      <c r="Y2765">
        <v>73230.77</v>
      </c>
      <c r="Z2765" s="11"/>
      <c r="AB2765" s="194">
        <f t="shared" si="131"/>
        <v>59131.41</v>
      </c>
      <c r="AC2765" s="10">
        <v>67980.44</v>
      </c>
      <c r="AD2765" s="11"/>
      <c r="AE2765" s="4"/>
      <c r="AF2765" s="4"/>
    </row>
    <row r="2766" spans="1:32" ht="15" x14ac:dyDescent="0.25">
      <c r="A2766" s="51"/>
      <c r="B2766" s="172"/>
      <c r="C2766" s="11" t="s">
        <v>472</v>
      </c>
      <c r="D2766" s="11"/>
      <c r="E2766" s="11" t="s">
        <v>206</v>
      </c>
      <c r="F2766" s="11">
        <v>2154</v>
      </c>
      <c r="G2766" s="11"/>
      <c r="H2766" s="11">
        <f t="shared" si="130"/>
        <v>6.57</v>
      </c>
      <c r="I2766" s="11"/>
      <c r="J2766" s="11">
        <v>314.66000000000003</v>
      </c>
      <c r="K2766" s="11"/>
      <c r="M2766" s="11">
        <v>1</v>
      </c>
      <c r="N2766" s="64"/>
      <c r="P2766" s="189">
        <f t="shared" si="124"/>
        <v>314.66000000000003</v>
      </c>
      <c r="Q2766" s="11"/>
      <c r="R2766" s="11"/>
      <c r="S2766" s="11"/>
      <c r="T2766" s="166">
        <f t="shared" si="125"/>
        <v>2154</v>
      </c>
      <c r="U2766" s="11"/>
      <c r="V2766" s="11"/>
      <c r="W2766" s="11"/>
      <c r="Y2766">
        <v>314.66000000000003</v>
      </c>
      <c r="Z2766" s="11"/>
      <c r="AB2766" s="194">
        <f t="shared" si="131"/>
        <v>254.08</v>
      </c>
      <c r="AC2766" s="10">
        <v>292.10000000000002</v>
      </c>
      <c r="AD2766" s="11"/>
      <c r="AE2766" s="4"/>
      <c r="AF2766" s="4"/>
    </row>
    <row r="2767" spans="1:32" ht="15" x14ac:dyDescent="0.25">
      <c r="A2767" s="51"/>
      <c r="B2767" s="172"/>
      <c r="C2767" s="11" t="s">
        <v>472</v>
      </c>
      <c r="D2767" s="11"/>
      <c r="E2767" s="11" t="s">
        <v>192</v>
      </c>
      <c r="F2767" s="11">
        <v>145037</v>
      </c>
      <c r="G2767" s="11"/>
      <c r="H2767" s="11">
        <f t="shared" si="130"/>
        <v>442.26</v>
      </c>
      <c r="I2767" s="11"/>
      <c r="J2767" s="11">
        <v>24651.560000000005</v>
      </c>
      <c r="K2767" s="11"/>
      <c r="M2767" s="11">
        <v>120</v>
      </c>
      <c r="N2767" s="64"/>
      <c r="P2767" s="189">
        <f t="shared" si="124"/>
        <v>205.42966666666672</v>
      </c>
      <c r="Q2767" s="11"/>
      <c r="R2767" s="11"/>
      <c r="S2767" s="11"/>
      <c r="T2767" s="166">
        <f t="shared" si="125"/>
        <v>1208.6416666666667</v>
      </c>
      <c r="U2767" s="11"/>
      <c r="V2767" s="11"/>
      <c r="W2767" s="11"/>
      <c r="Y2767">
        <v>24651.560000000005</v>
      </c>
      <c r="Z2767" s="11"/>
      <c r="AB2767" s="194">
        <f t="shared" si="131"/>
        <v>19905.310000000001</v>
      </c>
      <c r="AC2767" s="10">
        <v>22884.15</v>
      </c>
      <c r="AD2767" s="11"/>
      <c r="AE2767" s="4"/>
      <c r="AF2767" s="4"/>
    </row>
    <row r="2768" spans="1:32" ht="15" x14ac:dyDescent="0.25">
      <c r="A2768" s="51"/>
      <c r="B2768" s="172"/>
      <c r="C2768" s="11" t="s">
        <v>473</v>
      </c>
      <c r="D2768" s="11"/>
      <c r="E2768" s="11" t="s">
        <v>142</v>
      </c>
      <c r="F2768" s="11">
        <v>144</v>
      </c>
      <c r="G2768" s="11"/>
      <c r="H2768" s="11">
        <f t="shared" si="130"/>
        <v>0.44</v>
      </c>
      <c r="I2768" s="11"/>
      <c r="J2768" s="11">
        <v>34.64</v>
      </c>
      <c r="K2768" s="11"/>
      <c r="M2768" s="11">
        <v>1</v>
      </c>
      <c r="N2768" s="64"/>
      <c r="P2768" s="189">
        <f t="shared" si="124"/>
        <v>34.64</v>
      </c>
      <c r="Q2768" s="11"/>
      <c r="R2768" s="11"/>
      <c r="S2768" s="11"/>
      <c r="T2768" s="166">
        <f t="shared" si="125"/>
        <v>144</v>
      </c>
      <c r="U2768" s="11"/>
      <c r="V2768" s="11"/>
      <c r="W2768" s="11"/>
      <c r="Y2768">
        <v>34.64</v>
      </c>
      <c r="Z2768" s="11"/>
      <c r="AB2768" s="194">
        <f t="shared" si="131"/>
        <v>27.97</v>
      </c>
      <c r="AC2768" s="10">
        <v>32.159999999999997</v>
      </c>
      <c r="AD2768" s="11"/>
      <c r="AE2768" s="4"/>
      <c r="AF2768" s="4"/>
    </row>
    <row r="2769" spans="1:32" ht="15" x14ac:dyDescent="0.25">
      <c r="A2769" s="51"/>
      <c r="B2769" s="172"/>
      <c r="C2769" s="11" t="s">
        <v>473</v>
      </c>
      <c r="D2769" s="11"/>
      <c r="E2769" s="11" t="s">
        <v>448</v>
      </c>
      <c r="F2769" s="11">
        <v>278</v>
      </c>
      <c r="G2769" s="11"/>
      <c r="H2769" s="11">
        <f t="shared" si="130"/>
        <v>0.85</v>
      </c>
      <c r="I2769" s="11"/>
      <c r="J2769" s="11">
        <v>52.89</v>
      </c>
      <c r="K2769" s="11"/>
      <c r="M2769" s="11">
        <v>1</v>
      </c>
      <c r="N2769" s="64"/>
      <c r="P2769" s="189">
        <f t="shared" si="124"/>
        <v>52.89</v>
      </c>
      <c r="Q2769" s="11"/>
      <c r="R2769" s="11"/>
      <c r="S2769" s="11"/>
      <c r="T2769" s="166">
        <f t="shared" si="125"/>
        <v>278</v>
      </c>
      <c r="U2769" s="11"/>
      <c r="V2769" s="11"/>
      <c r="W2769" s="11"/>
      <c r="Y2769">
        <v>52.89</v>
      </c>
      <c r="Z2769" s="11"/>
      <c r="AB2769" s="194">
        <f t="shared" si="131"/>
        <v>42.71</v>
      </c>
      <c r="AC2769" s="10">
        <v>49.1</v>
      </c>
      <c r="AD2769" s="11"/>
      <c r="AE2769" s="4"/>
      <c r="AF2769" s="4"/>
    </row>
    <row r="2770" spans="1:32" ht="15" x14ac:dyDescent="0.25">
      <c r="A2770" s="51"/>
      <c r="B2770" s="172"/>
      <c r="C2770" s="11" t="s">
        <v>473</v>
      </c>
      <c r="D2770" s="11"/>
      <c r="E2770" s="11" t="s">
        <v>161</v>
      </c>
      <c r="F2770" s="11">
        <v>1723</v>
      </c>
      <c r="G2770" s="11"/>
      <c r="H2770" s="11">
        <f t="shared" si="130"/>
        <v>5.25</v>
      </c>
      <c r="I2770" s="11"/>
      <c r="J2770" s="11">
        <v>143.01</v>
      </c>
      <c r="K2770" s="11"/>
      <c r="M2770" s="11">
        <v>1</v>
      </c>
      <c r="N2770" s="64"/>
      <c r="P2770" s="189">
        <f t="shared" si="124"/>
        <v>143.01</v>
      </c>
      <c r="Q2770" s="11"/>
      <c r="R2770" s="11"/>
      <c r="S2770" s="11"/>
      <c r="T2770" s="166">
        <f t="shared" si="125"/>
        <v>1723</v>
      </c>
      <c r="U2770" s="11"/>
      <c r="V2770" s="11"/>
      <c r="W2770" s="11"/>
      <c r="Y2770">
        <v>143.01</v>
      </c>
      <c r="Z2770" s="11"/>
      <c r="AB2770" s="194">
        <f t="shared" si="131"/>
        <v>115.48</v>
      </c>
      <c r="AC2770" s="10">
        <v>132.76</v>
      </c>
      <c r="AD2770" s="11"/>
      <c r="AE2770" s="4"/>
      <c r="AF2770" s="4"/>
    </row>
    <row r="2771" spans="1:32" ht="15" x14ac:dyDescent="0.25">
      <c r="A2771" s="51"/>
      <c r="B2771" s="172"/>
      <c r="C2771" s="11" t="s">
        <v>473</v>
      </c>
      <c r="D2771" s="11"/>
      <c r="E2771" s="11" t="s">
        <v>71</v>
      </c>
      <c r="F2771" s="11">
        <v>1358</v>
      </c>
      <c r="G2771" s="11"/>
      <c r="H2771" s="11">
        <f t="shared" si="130"/>
        <v>4.1399999999999997</v>
      </c>
      <c r="I2771" s="11"/>
      <c r="J2771" s="11">
        <v>216.04</v>
      </c>
      <c r="K2771" s="11"/>
      <c r="M2771" s="11">
        <v>1</v>
      </c>
      <c r="N2771" s="64"/>
      <c r="P2771" s="189">
        <f t="shared" si="124"/>
        <v>216.04</v>
      </c>
      <c r="Q2771" s="11"/>
      <c r="R2771" s="11"/>
      <c r="S2771" s="11"/>
      <c r="T2771" s="166">
        <f t="shared" si="125"/>
        <v>1358</v>
      </c>
      <c r="U2771" s="11"/>
      <c r="V2771" s="11"/>
      <c r="W2771" s="11"/>
      <c r="Y2771">
        <v>216.04</v>
      </c>
      <c r="Z2771" s="11"/>
      <c r="AB2771" s="194">
        <f t="shared" si="131"/>
        <v>174.45</v>
      </c>
      <c r="AC2771" s="10">
        <v>200.55</v>
      </c>
      <c r="AD2771" s="11"/>
      <c r="AE2771" s="4"/>
      <c r="AF2771" s="4"/>
    </row>
    <row r="2772" spans="1:32" ht="15" x14ac:dyDescent="0.25">
      <c r="A2772" s="51"/>
      <c r="B2772" s="172"/>
      <c r="C2772" s="11" t="s">
        <v>473</v>
      </c>
      <c r="D2772" s="11"/>
      <c r="E2772" s="11" t="s">
        <v>474</v>
      </c>
      <c r="F2772" s="11">
        <v>272510</v>
      </c>
      <c r="G2772" s="11"/>
      <c r="H2772" s="11">
        <f t="shared" si="130"/>
        <v>830.95</v>
      </c>
      <c r="I2772" s="11"/>
      <c r="J2772" s="11">
        <v>39039.60000000002</v>
      </c>
      <c r="K2772" s="11"/>
      <c r="M2772" s="11">
        <v>157</v>
      </c>
      <c r="N2772" s="64"/>
      <c r="P2772" s="189">
        <f t="shared" si="124"/>
        <v>248.65987261146509</v>
      </c>
      <c r="Q2772" s="11"/>
      <c r="R2772" s="11"/>
      <c r="S2772" s="11"/>
      <c r="T2772" s="166">
        <f t="shared" si="125"/>
        <v>1735.7324840764331</v>
      </c>
      <c r="U2772" s="11"/>
      <c r="V2772" s="11"/>
      <c r="W2772" s="11"/>
      <c r="Y2772">
        <v>39039.60000000002</v>
      </c>
      <c r="Z2772" s="11"/>
      <c r="AB2772" s="194">
        <f t="shared" si="131"/>
        <v>31523.18</v>
      </c>
      <c r="AC2772" s="10">
        <v>36240.629999999997</v>
      </c>
      <c r="AD2772" s="11"/>
      <c r="AE2772" s="4"/>
      <c r="AF2772" s="4"/>
    </row>
    <row r="2773" spans="1:32" ht="15" x14ac:dyDescent="0.25">
      <c r="A2773" s="51"/>
      <c r="B2773" s="172"/>
      <c r="C2773" s="11" t="s">
        <v>475</v>
      </c>
      <c r="D2773" s="11"/>
      <c r="E2773" s="11" t="s">
        <v>142</v>
      </c>
      <c r="F2773" s="11">
        <v>36203</v>
      </c>
      <c r="G2773" s="11"/>
      <c r="H2773" s="11">
        <f t="shared" si="130"/>
        <v>110.39</v>
      </c>
      <c r="I2773" s="11"/>
      <c r="J2773" s="11">
        <v>5196.05</v>
      </c>
      <c r="K2773" s="11"/>
      <c r="M2773" s="11">
        <v>6</v>
      </c>
      <c r="N2773" s="64"/>
      <c r="P2773" s="189">
        <f t="shared" si="124"/>
        <v>866.00833333333333</v>
      </c>
      <c r="Q2773" s="11"/>
      <c r="R2773" s="11"/>
      <c r="S2773" s="11"/>
      <c r="T2773" s="166">
        <f t="shared" si="125"/>
        <v>6033.833333333333</v>
      </c>
      <c r="U2773" s="11"/>
      <c r="V2773" s="11"/>
      <c r="W2773" s="11"/>
      <c r="Y2773">
        <v>5196.05</v>
      </c>
      <c r="Z2773" s="11"/>
      <c r="AB2773" s="194">
        <f t="shared" si="131"/>
        <v>4195.6400000000003</v>
      </c>
      <c r="AC2773" s="10">
        <v>4823.5200000000004</v>
      </c>
      <c r="AD2773" s="11"/>
      <c r="AE2773" s="4"/>
      <c r="AF2773" s="4"/>
    </row>
    <row r="2774" spans="1:32" ht="15" x14ac:dyDescent="0.25">
      <c r="A2774" s="51"/>
      <c r="B2774" s="172"/>
      <c r="C2774" s="11" t="s">
        <v>476</v>
      </c>
      <c r="D2774" s="11"/>
      <c r="E2774" s="11" t="s">
        <v>93</v>
      </c>
      <c r="F2774" s="11">
        <v>18</v>
      </c>
      <c r="G2774" s="11"/>
      <c r="H2774" s="11">
        <f t="shared" si="130"/>
        <v>0.05</v>
      </c>
      <c r="I2774" s="11"/>
      <c r="J2774" s="11">
        <v>15.19</v>
      </c>
      <c r="K2774" s="11"/>
      <c r="M2774" s="11">
        <v>1</v>
      </c>
      <c r="N2774" s="64"/>
      <c r="P2774" s="189">
        <f t="shared" si="124"/>
        <v>15.19</v>
      </c>
      <c r="Q2774" s="11"/>
      <c r="R2774" s="11"/>
      <c r="S2774" s="11"/>
      <c r="T2774" s="166">
        <f t="shared" si="125"/>
        <v>18</v>
      </c>
      <c r="U2774" s="11"/>
      <c r="V2774" s="11"/>
      <c r="W2774" s="11"/>
      <c r="Y2774">
        <v>15.19</v>
      </c>
      <c r="Z2774" s="11"/>
      <c r="AB2774" s="194">
        <f t="shared" si="131"/>
        <v>12.27</v>
      </c>
      <c r="AC2774" s="10">
        <v>14.1</v>
      </c>
      <c r="AD2774" s="11"/>
      <c r="AE2774" s="4"/>
      <c r="AF2774" s="4"/>
    </row>
    <row r="2775" spans="1:32" ht="15" x14ac:dyDescent="0.25">
      <c r="A2775" s="51"/>
      <c r="B2775" s="172"/>
      <c r="C2775" s="11" t="s">
        <v>477</v>
      </c>
      <c r="D2775" s="11"/>
      <c r="E2775" s="11" t="s">
        <v>442</v>
      </c>
      <c r="F2775" s="11">
        <v>28616</v>
      </c>
      <c r="G2775" s="11"/>
      <c r="H2775" s="11">
        <f t="shared" si="130"/>
        <v>87.26</v>
      </c>
      <c r="I2775" s="11"/>
      <c r="J2775" s="11">
        <v>4607.16</v>
      </c>
      <c r="K2775" s="11"/>
      <c r="M2775" s="11">
        <v>28</v>
      </c>
      <c r="N2775" s="64"/>
      <c r="P2775" s="189">
        <f t="shared" si="124"/>
        <v>164.54142857142855</v>
      </c>
      <c r="Q2775" s="11"/>
      <c r="R2775" s="11"/>
      <c r="S2775" s="11"/>
      <c r="T2775" s="166">
        <f t="shared" si="125"/>
        <v>1022</v>
      </c>
      <c r="U2775" s="11"/>
      <c r="V2775" s="11"/>
      <c r="W2775" s="11"/>
      <c r="Y2775">
        <v>4607.16</v>
      </c>
      <c r="Z2775" s="11"/>
      <c r="AB2775" s="194">
        <f t="shared" si="131"/>
        <v>3720.13</v>
      </c>
      <c r="AC2775" s="10">
        <v>4276.8500000000004</v>
      </c>
      <c r="AD2775" s="11"/>
      <c r="AE2775" s="4"/>
      <c r="AF2775" s="4"/>
    </row>
    <row r="2776" spans="1:32" ht="15" x14ac:dyDescent="0.25">
      <c r="A2776" s="51"/>
      <c r="B2776" s="172"/>
      <c r="C2776" s="11" t="s">
        <v>478</v>
      </c>
      <c r="D2776" s="11"/>
      <c r="E2776" s="11" t="s">
        <v>150</v>
      </c>
      <c r="F2776" s="11">
        <v>210</v>
      </c>
      <c r="G2776" s="11"/>
      <c r="H2776" s="11">
        <f t="shared" si="130"/>
        <v>0.64</v>
      </c>
      <c r="I2776" s="11"/>
      <c r="J2776" s="11">
        <v>40.1</v>
      </c>
      <c r="K2776" s="11"/>
      <c r="M2776" s="11">
        <v>1</v>
      </c>
      <c r="N2776" s="64"/>
      <c r="P2776" s="189">
        <f t="shared" si="124"/>
        <v>40.1</v>
      </c>
      <c r="Q2776" s="11"/>
      <c r="R2776" s="11"/>
      <c r="S2776" s="11"/>
      <c r="T2776" s="166">
        <f t="shared" si="125"/>
        <v>210</v>
      </c>
      <c r="U2776" s="11"/>
      <c r="V2776" s="11"/>
      <c r="W2776" s="11"/>
      <c r="Y2776">
        <v>40.1</v>
      </c>
      <c r="Z2776" s="11"/>
      <c r="AB2776" s="194">
        <f t="shared" si="131"/>
        <v>32.380000000000003</v>
      </c>
      <c r="AC2776" s="10">
        <v>37.229999999999997</v>
      </c>
      <c r="AD2776" s="11"/>
      <c r="AE2776" s="4"/>
      <c r="AF2776" s="4"/>
    </row>
    <row r="2777" spans="1:32" ht="15" x14ac:dyDescent="0.25">
      <c r="A2777" s="51"/>
      <c r="B2777" s="172"/>
      <c r="C2777" s="11" t="s">
        <v>478</v>
      </c>
      <c r="D2777" s="11"/>
      <c r="E2777" s="11" t="s">
        <v>154</v>
      </c>
      <c r="F2777" s="11">
        <v>345020</v>
      </c>
      <c r="G2777" s="11"/>
      <c r="H2777" s="11">
        <f t="shared" si="130"/>
        <v>1052.06</v>
      </c>
      <c r="I2777" s="11"/>
      <c r="J2777" s="11">
        <v>31830.499999999985</v>
      </c>
      <c r="K2777" s="11"/>
      <c r="M2777" s="11">
        <v>101</v>
      </c>
      <c r="N2777" s="64"/>
      <c r="P2777" s="189">
        <f t="shared" si="124"/>
        <v>315.15346534653452</v>
      </c>
      <c r="Q2777" s="11"/>
      <c r="R2777" s="11"/>
      <c r="S2777" s="11"/>
      <c r="T2777" s="166">
        <f t="shared" si="125"/>
        <v>3416.0396039603961</v>
      </c>
      <c r="U2777" s="11"/>
      <c r="V2777" s="11"/>
      <c r="W2777" s="11"/>
      <c r="Y2777">
        <v>31830.499999999985</v>
      </c>
      <c r="Z2777" s="11"/>
      <c r="AB2777" s="194">
        <f t="shared" si="131"/>
        <v>25702.07</v>
      </c>
      <c r="AC2777" s="10">
        <v>29548.39</v>
      </c>
      <c r="AD2777" s="11"/>
      <c r="AE2777" s="4"/>
      <c r="AF2777" s="4"/>
    </row>
    <row r="2778" spans="1:32" ht="15" x14ac:dyDescent="0.25">
      <c r="A2778" s="51"/>
      <c r="B2778" s="172"/>
      <c r="C2778" s="11" t="s">
        <v>479</v>
      </c>
      <c r="D2778" s="11"/>
      <c r="E2778" s="11" t="s">
        <v>480</v>
      </c>
      <c r="F2778" s="11">
        <v>235559</v>
      </c>
      <c r="G2778" s="11"/>
      <c r="H2778" s="11">
        <f t="shared" si="130"/>
        <v>718.28</v>
      </c>
      <c r="I2778" s="11"/>
      <c r="J2778" s="11">
        <v>28155.63</v>
      </c>
      <c r="K2778" s="11"/>
      <c r="M2778" s="11">
        <v>43</v>
      </c>
      <c r="N2778" s="64"/>
      <c r="P2778" s="189">
        <f t="shared" si="124"/>
        <v>654.78209302325581</v>
      </c>
      <c r="Q2778" s="11"/>
      <c r="R2778" s="11"/>
      <c r="S2778" s="11"/>
      <c r="T2778" s="166">
        <f t="shared" si="125"/>
        <v>5478.1162790697672</v>
      </c>
      <c r="U2778" s="11"/>
      <c r="V2778" s="11"/>
      <c r="W2778" s="11"/>
      <c r="Y2778">
        <v>28155.63</v>
      </c>
      <c r="Z2778" s="11"/>
      <c r="AB2778" s="194">
        <f t="shared" si="131"/>
        <v>22734.73</v>
      </c>
      <c r="AC2778" s="10">
        <v>26136.99</v>
      </c>
      <c r="AD2778" s="11"/>
      <c r="AE2778" s="4"/>
      <c r="AF2778" s="4"/>
    </row>
    <row r="2779" spans="1:32" ht="15" x14ac:dyDescent="0.25">
      <c r="A2779" s="51"/>
      <c r="B2779" s="172"/>
      <c r="C2779" s="11" t="s">
        <v>481</v>
      </c>
      <c r="D2779" s="11"/>
      <c r="E2779" s="11" t="s">
        <v>242</v>
      </c>
      <c r="F2779" s="11">
        <v>2590963</v>
      </c>
      <c r="G2779" s="11"/>
      <c r="H2779" s="11">
        <f t="shared" si="130"/>
        <v>7900.53</v>
      </c>
      <c r="I2779" s="11"/>
      <c r="J2779" s="11">
        <v>267683.22000000032</v>
      </c>
      <c r="K2779" s="11"/>
      <c r="M2779" s="11">
        <v>493</v>
      </c>
      <c r="N2779" s="64"/>
      <c r="P2779" s="189">
        <f t="shared" si="124"/>
        <v>542.96799188641035</v>
      </c>
      <c r="Q2779" s="11"/>
      <c r="R2779" s="11"/>
      <c r="S2779" s="11"/>
      <c r="T2779" s="166">
        <f t="shared" si="125"/>
        <v>5255.5030425963487</v>
      </c>
      <c r="U2779" s="11"/>
      <c r="V2779" s="11"/>
      <c r="W2779" s="11"/>
      <c r="Y2779">
        <v>267683.22000000032</v>
      </c>
      <c r="Z2779" s="11"/>
      <c r="AB2779" s="194">
        <f t="shared" si="131"/>
        <v>216145.28</v>
      </c>
      <c r="AC2779" s="10">
        <v>248491.48</v>
      </c>
      <c r="AD2779" s="11"/>
      <c r="AE2779" s="4"/>
      <c r="AF2779" s="4"/>
    </row>
    <row r="2780" spans="1:32" ht="15" x14ac:dyDescent="0.25">
      <c r="A2780" s="51"/>
      <c r="B2780" s="172"/>
      <c r="C2780" s="11" t="s">
        <v>481</v>
      </c>
      <c r="D2780" s="11"/>
      <c r="E2780" s="11" t="s">
        <v>523</v>
      </c>
      <c r="F2780" s="11">
        <v>5095</v>
      </c>
      <c r="G2780" s="11"/>
      <c r="H2780" s="11">
        <f t="shared" si="130"/>
        <v>15.54</v>
      </c>
      <c r="I2780" s="11"/>
      <c r="J2780" s="11">
        <v>628.88</v>
      </c>
      <c r="K2780" s="11"/>
      <c r="M2780" s="11">
        <v>2</v>
      </c>
      <c r="N2780" s="64"/>
      <c r="P2780" s="189">
        <f t="shared" si="124"/>
        <v>314.44</v>
      </c>
      <c r="Q2780" s="11"/>
      <c r="R2780" s="11"/>
      <c r="S2780" s="11"/>
      <c r="T2780" s="166">
        <f t="shared" si="125"/>
        <v>2547.5</v>
      </c>
      <c r="U2780" s="11"/>
      <c r="V2780" s="11"/>
      <c r="W2780" s="11"/>
      <c r="Y2780">
        <v>628.88</v>
      </c>
      <c r="Z2780" s="11"/>
      <c r="AB2780" s="194">
        <f t="shared" si="131"/>
        <v>507.8</v>
      </c>
      <c r="AC2780" s="10">
        <v>583.79</v>
      </c>
      <c r="AD2780" s="11"/>
      <c r="AE2780" s="4"/>
      <c r="AF2780" s="4"/>
    </row>
    <row r="2781" spans="1:32" ht="15" x14ac:dyDescent="0.25">
      <c r="A2781" s="51"/>
      <c r="B2781" s="172"/>
      <c r="C2781" s="11" t="s">
        <v>482</v>
      </c>
      <c r="D2781" s="11"/>
      <c r="E2781" s="11" t="s">
        <v>483</v>
      </c>
      <c r="F2781" s="11">
        <v>3728</v>
      </c>
      <c r="G2781" s="11"/>
      <c r="H2781" s="11">
        <f t="shared" si="130"/>
        <v>11.37</v>
      </c>
      <c r="I2781" s="11"/>
      <c r="J2781" s="11">
        <v>448.79</v>
      </c>
      <c r="K2781" s="11"/>
      <c r="M2781" s="11">
        <v>7</v>
      </c>
      <c r="N2781" s="64"/>
      <c r="P2781" s="189">
        <f t="shared" si="124"/>
        <v>64.112857142857152</v>
      </c>
      <c r="Q2781" s="11"/>
      <c r="R2781" s="11"/>
      <c r="S2781" s="11"/>
      <c r="T2781" s="166">
        <f t="shared" si="125"/>
        <v>532.57142857142856</v>
      </c>
      <c r="U2781" s="11"/>
      <c r="V2781" s="11"/>
      <c r="W2781" s="11"/>
      <c r="Y2781">
        <v>448.79</v>
      </c>
      <c r="Z2781" s="11"/>
      <c r="AB2781" s="194">
        <f t="shared" si="131"/>
        <v>362.38</v>
      </c>
      <c r="AC2781" s="10">
        <v>416.61</v>
      </c>
      <c r="AD2781" s="11"/>
      <c r="AE2781" s="4"/>
      <c r="AF2781" s="4"/>
    </row>
    <row r="2782" spans="1:32" ht="15" x14ac:dyDescent="0.25">
      <c r="A2782" s="51"/>
      <c r="B2782" s="172"/>
      <c r="C2782" s="11" t="s">
        <v>484</v>
      </c>
      <c r="D2782" s="11"/>
      <c r="E2782" s="11" t="s">
        <v>77</v>
      </c>
      <c r="F2782" s="11">
        <v>287302</v>
      </c>
      <c r="G2782" s="11"/>
      <c r="H2782" s="11">
        <f t="shared" si="130"/>
        <v>876.06</v>
      </c>
      <c r="I2782" s="11"/>
      <c r="J2782" s="11">
        <v>19650.57</v>
      </c>
      <c r="K2782" s="11"/>
      <c r="M2782" s="11">
        <v>26</v>
      </c>
      <c r="N2782" s="64"/>
      <c r="P2782" s="189">
        <f t="shared" si="124"/>
        <v>755.79115384615386</v>
      </c>
      <c r="Q2782" s="11"/>
      <c r="R2782" s="11"/>
      <c r="S2782" s="11"/>
      <c r="T2782" s="166">
        <f t="shared" si="125"/>
        <v>11050.076923076924</v>
      </c>
      <c r="U2782" s="11"/>
      <c r="V2782" s="11"/>
      <c r="W2782" s="11"/>
      <c r="Y2782">
        <v>19650.57</v>
      </c>
      <c r="Z2782" s="11"/>
      <c r="AB2782" s="194">
        <f t="shared" si="131"/>
        <v>15867.18</v>
      </c>
      <c r="AC2782" s="10">
        <v>18241.71</v>
      </c>
      <c r="AD2782" s="11"/>
      <c r="AE2782" s="4"/>
      <c r="AF2782" s="4"/>
    </row>
    <row r="2783" spans="1:32" ht="15" x14ac:dyDescent="0.25">
      <c r="A2783" s="51"/>
      <c r="B2783" s="172"/>
      <c r="C2783" s="11" t="s">
        <v>485</v>
      </c>
      <c r="D2783" s="11"/>
      <c r="E2783" s="11" t="s">
        <v>117</v>
      </c>
      <c r="F2783" s="11">
        <v>25</v>
      </c>
      <c r="G2783" s="11"/>
      <c r="H2783" s="11">
        <f t="shared" si="130"/>
        <v>0.08</v>
      </c>
      <c r="I2783" s="11"/>
      <c r="J2783" s="11">
        <v>14.13</v>
      </c>
      <c r="K2783" s="11"/>
      <c r="M2783" s="11">
        <v>1</v>
      </c>
      <c r="N2783" s="64"/>
      <c r="P2783" s="189">
        <f t="shared" si="124"/>
        <v>14.13</v>
      </c>
      <c r="Q2783" s="11"/>
      <c r="R2783" s="11"/>
      <c r="S2783" s="11"/>
      <c r="T2783" s="166">
        <f t="shared" si="125"/>
        <v>25</v>
      </c>
      <c r="U2783" s="11"/>
      <c r="V2783" s="11"/>
      <c r="W2783" s="11"/>
      <c r="Y2783">
        <v>14.13</v>
      </c>
      <c r="Z2783" s="11"/>
      <c r="AB2783" s="194">
        <f t="shared" si="131"/>
        <v>11.41</v>
      </c>
      <c r="AC2783" s="10">
        <v>13.12</v>
      </c>
      <c r="AD2783" s="11"/>
      <c r="AE2783" s="4"/>
      <c r="AF2783" s="4"/>
    </row>
    <row r="2784" spans="1:32" ht="15" x14ac:dyDescent="0.25">
      <c r="A2784" s="51"/>
      <c r="B2784" s="172"/>
      <c r="C2784" s="11" t="s">
        <v>485</v>
      </c>
      <c r="D2784" s="11"/>
      <c r="E2784" s="11" t="s">
        <v>214</v>
      </c>
      <c r="F2784" s="11">
        <v>1372958</v>
      </c>
      <c r="G2784" s="11"/>
      <c r="H2784" s="11">
        <f t="shared" si="130"/>
        <v>4186.51</v>
      </c>
      <c r="I2784" s="11"/>
      <c r="J2784" s="11">
        <v>112637.72999999991</v>
      </c>
      <c r="K2784" s="11"/>
      <c r="M2784" s="11">
        <v>181</v>
      </c>
      <c r="N2784" s="64"/>
      <c r="P2784" s="189">
        <f t="shared" si="124"/>
        <v>622.30790055248565</v>
      </c>
      <c r="Q2784" s="11"/>
      <c r="R2784" s="11"/>
      <c r="S2784" s="11"/>
      <c r="T2784" s="166">
        <f t="shared" si="125"/>
        <v>7585.4033149171273</v>
      </c>
      <c r="U2784" s="11"/>
      <c r="V2784" s="11"/>
      <c r="W2784" s="11"/>
      <c r="Y2784">
        <v>112637.72999999991</v>
      </c>
      <c r="Z2784" s="11"/>
      <c r="AB2784" s="194">
        <f t="shared" si="131"/>
        <v>90951.21</v>
      </c>
      <c r="AC2784" s="10">
        <v>104562.09</v>
      </c>
      <c r="AD2784" s="11"/>
      <c r="AE2784" s="4"/>
      <c r="AF2784" s="4"/>
    </row>
    <row r="2785" spans="1:32" ht="15" x14ac:dyDescent="0.25">
      <c r="A2785" s="51"/>
      <c r="B2785" s="172"/>
      <c r="C2785" s="11" t="s">
        <v>486</v>
      </c>
      <c r="D2785" s="11"/>
      <c r="E2785" s="11" t="s">
        <v>161</v>
      </c>
      <c r="F2785" s="11">
        <v>3579403</v>
      </c>
      <c r="G2785" s="11"/>
      <c r="H2785" s="11">
        <f t="shared" si="130"/>
        <v>10914.54</v>
      </c>
      <c r="I2785" s="11"/>
      <c r="J2785" s="11">
        <v>319644.03999999922</v>
      </c>
      <c r="K2785" s="11"/>
      <c r="M2785" s="11">
        <v>635</v>
      </c>
      <c r="N2785" s="64"/>
      <c r="P2785" s="189">
        <f t="shared" si="124"/>
        <v>503.37644094488064</v>
      </c>
      <c r="Q2785" s="11"/>
      <c r="R2785" s="11"/>
      <c r="S2785" s="11"/>
      <c r="T2785" s="166">
        <f t="shared" si="125"/>
        <v>5636.8551181102366</v>
      </c>
      <c r="U2785" s="11"/>
      <c r="V2785" s="11"/>
      <c r="W2785" s="11"/>
      <c r="Y2785">
        <v>319644.03999999922</v>
      </c>
      <c r="Z2785" s="11"/>
      <c r="AB2785" s="194">
        <f t="shared" si="131"/>
        <v>258101.91</v>
      </c>
      <c r="AC2785" s="10">
        <v>296726.93</v>
      </c>
      <c r="AD2785" s="11"/>
      <c r="AE2785" s="4"/>
      <c r="AF2785" s="4"/>
    </row>
    <row r="2786" spans="1:32" ht="15" x14ac:dyDescent="0.25">
      <c r="A2786" s="51"/>
      <c r="B2786" s="172"/>
      <c r="C2786" s="11" t="s">
        <v>487</v>
      </c>
      <c r="D2786" s="11"/>
      <c r="E2786" s="11" t="s">
        <v>93</v>
      </c>
      <c r="F2786" s="11">
        <v>346</v>
      </c>
      <c r="G2786" s="11"/>
      <c r="H2786" s="11">
        <f t="shared" si="130"/>
        <v>1.06</v>
      </c>
      <c r="I2786" s="11"/>
      <c r="J2786" s="11">
        <v>92.58</v>
      </c>
      <c r="K2786" s="11"/>
      <c r="M2786" s="11">
        <v>3</v>
      </c>
      <c r="N2786" s="64"/>
      <c r="P2786" s="189">
        <f t="shared" si="124"/>
        <v>30.86</v>
      </c>
      <c r="Q2786" s="11"/>
      <c r="R2786" s="11"/>
      <c r="S2786" s="11"/>
      <c r="T2786" s="166">
        <f t="shared" si="125"/>
        <v>115.33333333333333</v>
      </c>
      <c r="U2786" s="11"/>
      <c r="V2786" s="11"/>
      <c r="W2786" s="11"/>
      <c r="Y2786">
        <v>92.58</v>
      </c>
      <c r="Z2786" s="11"/>
      <c r="AB2786" s="194">
        <f t="shared" si="131"/>
        <v>74.760000000000005</v>
      </c>
      <c r="AC2786" s="10">
        <v>85.94</v>
      </c>
      <c r="AD2786" s="11"/>
      <c r="AE2786" s="4"/>
      <c r="AF2786" s="4"/>
    </row>
    <row r="2787" spans="1:32" ht="15" x14ac:dyDescent="0.25">
      <c r="A2787" s="51"/>
      <c r="B2787" s="172"/>
      <c r="C2787" s="11" t="s">
        <v>488</v>
      </c>
      <c r="D2787" s="11"/>
      <c r="E2787" s="11" t="s">
        <v>117</v>
      </c>
      <c r="F2787" s="11">
        <v>4087</v>
      </c>
      <c r="G2787" s="11"/>
      <c r="H2787" s="11">
        <f t="shared" si="130"/>
        <v>12.46</v>
      </c>
      <c r="I2787" s="11"/>
      <c r="J2787" s="11">
        <v>727.31000000000006</v>
      </c>
      <c r="K2787" s="11"/>
      <c r="M2787" s="11">
        <v>9</v>
      </c>
      <c r="N2787" s="64"/>
      <c r="P2787" s="189">
        <f t="shared" si="124"/>
        <v>80.812222222222232</v>
      </c>
      <c r="Q2787" s="11"/>
      <c r="R2787" s="11"/>
      <c r="S2787" s="11"/>
      <c r="T2787" s="166">
        <f t="shared" si="125"/>
        <v>454.11111111111109</v>
      </c>
      <c r="U2787" s="11"/>
      <c r="V2787" s="11"/>
      <c r="W2787" s="11"/>
      <c r="Y2787">
        <v>727.31000000000006</v>
      </c>
      <c r="Z2787" s="11"/>
      <c r="AB2787" s="194">
        <f t="shared" si="131"/>
        <v>587.28</v>
      </c>
      <c r="AC2787" s="10">
        <v>675.16</v>
      </c>
      <c r="AD2787" s="11"/>
      <c r="AE2787" s="4"/>
      <c r="AF2787" s="4"/>
    </row>
    <row r="2788" spans="1:32" ht="15" x14ac:dyDescent="0.25">
      <c r="A2788" s="51"/>
      <c r="B2788" s="172"/>
      <c r="C2788" s="11" t="s">
        <v>488</v>
      </c>
      <c r="D2788" s="11"/>
      <c r="E2788" s="11" t="s">
        <v>75</v>
      </c>
      <c r="F2788" s="11">
        <v>26743</v>
      </c>
      <c r="G2788" s="11"/>
      <c r="H2788" s="11">
        <f t="shared" si="130"/>
        <v>81.55</v>
      </c>
      <c r="I2788" s="11"/>
      <c r="J2788" s="11">
        <v>2707.0099999999998</v>
      </c>
      <c r="K2788" s="11"/>
      <c r="M2788" s="11">
        <v>13</v>
      </c>
      <c r="N2788" s="64"/>
      <c r="P2788" s="189">
        <f t="shared" si="124"/>
        <v>208.23153846153843</v>
      </c>
      <c r="Q2788" s="11"/>
      <c r="R2788" s="11"/>
      <c r="S2788" s="11"/>
      <c r="T2788" s="166">
        <f t="shared" si="125"/>
        <v>2057.1538461538462</v>
      </c>
      <c r="U2788" s="11"/>
      <c r="V2788" s="11"/>
      <c r="W2788" s="11"/>
      <c r="Y2788">
        <v>2707.0099999999998</v>
      </c>
      <c r="Z2788" s="11"/>
      <c r="AB2788" s="194">
        <f t="shared" si="131"/>
        <v>2185.8200000000002</v>
      </c>
      <c r="AC2788" s="10">
        <v>2512.9299999999998</v>
      </c>
      <c r="AD2788" s="11"/>
      <c r="AE2788" s="4"/>
      <c r="AF2788" s="4"/>
    </row>
    <row r="2789" spans="1:32" ht="15" x14ac:dyDescent="0.25">
      <c r="A2789" s="51"/>
      <c r="B2789" s="172"/>
      <c r="C2789" s="11" t="s">
        <v>488</v>
      </c>
      <c r="D2789" s="11"/>
      <c r="E2789" s="11" t="s">
        <v>489</v>
      </c>
      <c r="F2789" s="11">
        <v>14692</v>
      </c>
      <c r="G2789" s="11"/>
      <c r="H2789" s="11">
        <f t="shared" si="130"/>
        <v>44.8</v>
      </c>
      <c r="I2789" s="11"/>
      <c r="J2789" s="11">
        <v>3321.92</v>
      </c>
      <c r="K2789" s="11"/>
      <c r="M2789" s="11">
        <v>9</v>
      </c>
      <c r="N2789" s="64"/>
      <c r="P2789" s="189">
        <f t="shared" si="124"/>
        <v>369.10222222222222</v>
      </c>
      <c r="Q2789" s="11"/>
      <c r="R2789" s="11"/>
      <c r="S2789" s="11"/>
      <c r="T2789" s="166">
        <f t="shared" si="125"/>
        <v>1632.4444444444443</v>
      </c>
      <c r="U2789" s="11"/>
      <c r="V2789" s="11"/>
      <c r="W2789" s="11"/>
      <c r="Y2789">
        <v>3321.92</v>
      </c>
      <c r="Z2789" s="11"/>
      <c r="AB2789" s="194">
        <f t="shared" si="131"/>
        <v>2682.34</v>
      </c>
      <c r="AC2789" s="10">
        <v>3083.75</v>
      </c>
      <c r="AD2789" s="11"/>
      <c r="AE2789" s="4"/>
      <c r="AF2789" s="4"/>
    </row>
    <row r="2790" spans="1:32" ht="15" x14ac:dyDescent="0.25">
      <c r="A2790" s="51"/>
      <c r="B2790" s="172"/>
      <c r="C2790" s="11" t="s">
        <v>491</v>
      </c>
      <c r="D2790" s="11"/>
      <c r="E2790" s="11" t="s">
        <v>144</v>
      </c>
      <c r="F2790" s="11">
        <v>4122</v>
      </c>
      <c r="G2790" s="11"/>
      <c r="H2790" s="11">
        <f t="shared" si="130"/>
        <v>12.57</v>
      </c>
      <c r="I2790" s="11"/>
      <c r="J2790" s="11">
        <v>670.34</v>
      </c>
      <c r="K2790" s="11"/>
      <c r="M2790" s="11">
        <v>3</v>
      </c>
      <c r="N2790" s="64"/>
      <c r="P2790" s="189">
        <f t="shared" si="124"/>
        <v>223.44666666666669</v>
      </c>
      <c r="Q2790" s="11"/>
      <c r="R2790" s="11"/>
      <c r="S2790" s="11"/>
      <c r="T2790" s="166">
        <f t="shared" si="125"/>
        <v>1374</v>
      </c>
      <c r="U2790" s="11"/>
      <c r="V2790" s="11"/>
      <c r="W2790" s="11"/>
      <c r="Y2790">
        <v>670.34</v>
      </c>
      <c r="Z2790" s="11"/>
      <c r="AB2790" s="194">
        <f t="shared" si="131"/>
        <v>541.28</v>
      </c>
      <c r="AC2790" s="10">
        <v>622.28</v>
      </c>
      <c r="AD2790" s="11"/>
      <c r="AE2790" s="4"/>
      <c r="AF2790" s="4"/>
    </row>
    <row r="2791" spans="1:32" ht="15" x14ac:dyDescent="0.25">
      <c r="A2791" s="51"/>
      <c r="B2791" s="172"/>
      <c r="C2791" s="11" t="s">
        <v>491</v>
      </c>
      <c r="D2791" s="11"/>
      <c r="E2791" s="11" t="s">
        <v>452</v>
      </c>
      <c r="F2791" s="11">
        <v>925719</v>
      </c>
      <c r="G2791" s="11"/>
      <c r="H2791" s="11">
        <f t="shared" si="130"/>
        <v>2822.76</v>
      </c>
      <c r="I2791" s="11"/>
      <c r="J2791" s="11">
        <v>144230.40999999995</v>
      </c>
      <c r="K2791" s="11"/>
      <c r="M2791" s="11">
        <v>559</v>
      </c>
      <c r="N2791" s="64"/>
      <c r="P2791" s="189">
        <f t="shared" si="124"/>
        <v>258.01504472271904</v>
      </c>
      <c r="Q2791" s="11"/>
      <c r="R2791" s="11"/>
      <c r="S2791" s="11"/>
      <c r="T2791" s="166">
        <f t="shared" si="125"/>
        <v>1656.0268336314848</v>
      </c>
      <c r="U2791" s="11"/>
      <c r="V2791" s="11"/>
      <c r="W2791" s="11"/>
      <c r="Y2791">
        <v>144230.40999999995</v>
      </c>
      <c r="Z2791" s="11"/>
      <c r="AB2791" s="194">
        <f t="shared" si="131"/>
        <v>116461.25</v>
      </c>
      <c r="AC2791" s="10">
        <v>133889.71</v>
      </c>
      <c r="AD2791" s="11"/>
      <c r="AE2791" s="4"/>
      <c r="AF2791" s="4"/>
    </row>
    <row r="2792" spans="1:32" ht="15" x14ac:dyDescent="0.25">
      <c r="A2792" s="51"/>
      <c r="B2792" s="172"/>
      <c r="C2792" s="11" t="s">
        <v>491</v>
      </c>
      <c r="D2792" s="11"/>
      <c r="E2792" s="11" t="s">
        <v>121</v>
      </c>
      <c r="F2792" s="11">
        <v>2027</v>
      </c>
      <c r="G2792" s="11"/>
      <c r="H2792" s="11">
        <f t="shared" si="130"/>
        <v>6.18</v>
      </c>
      <c r="I2792" s="11"/>
      <c r="J2792" s="11">
        <v>666.95</v>
      </c>
      <c r="K2792" s="11"/>
      <c r="M2792" s="11">
        <v>4</v>
      </c>
      <c r="N2792" s="64"/>
      <c r="P2792" s="189">
        <f t="shared" si="124"/>
        <v>166.73750000000001</v>
      </c>
      <c r="Q2792" s="11"/>
      <c r="R2792" s="11"/>
      <c r="S2792" s="11"/>
      <c r="T2792" s="166">
        <f t="shared" si="125"/>
        <v>506.75</v>
      </c>
      <c r="U2792" s="11"/>
      <c r="V2792" s="11"/>
      <c r="W2792" s="11"/>
      <c r="Y2792">
        <v>666.95</v>
      </c>
      <c r="Z2792" s="11"/>
      <c r="AB2792" s="194">
        <f t="shared" si="131"/>
        <v>538.54</v>
      </c>
      <c r="AC2792" s="10">
        <v>619.13</v>
      </c>
      <c r="AD2792" s="11"/>
      <c r="AE2792" s="4"/>
      <c r="AF2792" s="4"/>
    </row>
    <row r="2793" spans="1:32" ht="15" x14ac:dyDescent="0.25">
      <c r="A2793" s="51"/>
      <c r="B2793" s="172"/>
      <c r="C2793" s="11" t="s">
        <v>492</v>
      </c>
      <c r="D2793" s="11"/>
      <c r="E2793" s="11" t="s">
        <v>142</v>
      </c>
      <c r="F2793" s="11">
        <v>752182</v>
      </c>
      <c r="G2793" s="11"/>
      <c r="H2793" s="11">
        <f t="shared" si="130"/>
        <v>2293.6</v>
      </c>
      <c r="I2793" s="11"/>
      <c r="J2793" s="11">
        <v>68087.499999999971</v>
      </c>
      <c r="K2793" s="11"/>
      <c r="M2793" s="11">
        <v>61</v>
      </c>
      <c r="N2793" s="64"/>
      <c r="P2793" s="189">
        <f t="shared" si="124"/>
        <v>1116.1885245901635</v>
      </c>
      <c r="Q2793" s="11"/>
      <c r="R2793" s="11"/>
      <c r="S2793" s="11"/>
      <c r="T2793" s="166">
        <f t="shared" si="125"/>
        <v>12330.852459016394</v>
      </c>
      <c r="U2793" s="11"/>
      <c r="V2793" s="11"/>
      <c r="W2793" s="11"/>
      <c r="Y2793">
        <v>68087.499999999971</v>
      </c>
      <c r="Z2793" s="11"/>
      <c r="AB2793" s="194">
        <f t="shared" si="131"/>
        <v>54978.39</v>
      </c>
      <c r="AC2793" s="10">
        <v>63205.919999999998</v>
      </c>
      <c r="AD2793" s="11"/>
      <c r="AE2793" s="4"/>
      <c r="AF2793" s="4"/>
    </row>
    <row r="2794" spans="1:32" ht="15" x14ac:dyDescent="0.25">
      <c r="A2794" s="51"/>
      <c r="B2794" s="172"/>
      <c r="C2794" s="11" t="s">
        <v>493</v>
      </c>
      <c r="D2794" s="11"/>
      <c r="E2794" s="11" t="s">
        <v>63</v>
      </c>
      <c r="F2794" s="11">
        <v>699066</v>
      </c>
      <c r="G2794" s="11"/>
      <c r="H2794" s="11">
        <f t="shared" si="130"/>
        <v>2131.64</v>
      </c>
      <c r="I2794" s="11"/>
      <c r="J2794" s="11">
        <v>45900.689999999995</v>
      </c>
      <c r="K2794" s="11"/>
      <c r="M2794" s="11">
        <v>42</v>
      </c>
      <c r="N2794" s="64"/>
      <c r="P2794" s="189">
        <f t="shared" si="124"/>
        <v>1092.8735714285713</v>
      </c>
      <c r="Q2794" s="11"/>
      <c r="R2794" s="11"/>
      <c r="S2794" s="11"/>
      <c r="T2794" s="166">
        <f t="shared" si="125"/>
        <v>16644.428571428572</v>
      </c>
      <c r="U2794" s="11"/>
      <c r="V2794" s="11"/>
      <c r="W2794" s="11"/>
      <c r="Y2794">
        <v>45900.689999999995</v>
      </c>
      <c r="Z2794" s="11"/>
      <c r="AB2794" s="194">
        <f t="shared" si="131"/>
        <v>37063.279999999999</v>
      </c>
      <c r="AC2794" s="10">
        <v>42609.81</v>
      </c>
      <c r="AD2794" s="11"/>
      <c r="AE2794" s="4"/>
      <c r="AF2794" s="4"/>
    </row>
    <row r="2795" spans="1:32" ht="15" x14ac:dyDescent="0.25">
      <c r="A2795" s="51"/>
      <c r="B2795" s="172"/>
      <c r="C2795" s="11" t="s">
        <v>493</v>
      </c>
      <c r="D2795" s="11"/>
      <c r="E2795" s="11" t="s">
        <v>370</v>
      </c>
      <c r="F2795" s="11">
        <v>882</v>
      </c>
      <c r="G2795" s="11"/>
      <c r="H2795" s="11">
        <f t="shared" si="130"/>
        <v>2.69</v>
      </c>
      <c r="I2795" s="11"/>
      <c r="J2795" s="11">
        <v>188.47</v>
      </c>
      <c r="K2795" s="11"/>
      <c r="M2795" s="11">
        <v>4</v>
      </c>
      <c r="N2795" s="64"/>
      <c r="P2795" s="189">
        <f t="shared" si="124"/>
        <v>47.1175</v>
      </c>
      <c r="Q2795" s="11"/>
      <c r="R2795" s="11"/>
      <c r="S2795" s="11"/>
      <c r="T2795" s="166">
        <f t="shared" si="125"/>
        <v>220.5</v>
      </c>
      <c r="U2795" s="11"/>
      <c r="V2795" s="11"/>
      <c r="W2795" s="11"/>
      <c r="Y2795">
        <v>188.47</v>
      </c>
      <c r="Z2795" s="11"/>
      <c r="AB2795" s="194">
        <f t="shared" si="131"/>
        <v>152.18</v>
      </c>
      <c r="AC2795" s="10">
        <v>174.96</v>
      </c>
      <c r="AD2795" s="11"/>
      <c r="AE2795" s="4"/>
      <c r="AF2795" s="4"/>
    </row>
    <row r="2796" spans="1:32" ht="15" x14ac:dyDescent="0.25">
      <c r="A2796" s="51"/>
      <c r="B2796" s="172"/>
      <c r="C2796" s="11" t="s">
        <v>494</v>
      </c>
      <c r="D2796" s="11"/>
      <c r="E2796" s="11" t="s">
        <v>220</v>
      </c>
      <c r="F2796" s="11">
        <v>449338</v>
      </c>
      <c r="G2796" s="11"/>
      <c r="H2796" s="11">
        <f t="shared" si="130"/>
        <v>1370.15</v>
      </c>
      <c r="I2796" s="11"/>
      <c r="J2796" s="11">
        <v>46989.770000000004</v>
      </c>
      <c r="K2796" s="11"/>
      <c r="M2796" s="11">
        <v>210</v>
      </c>
      <c r="N2796" s="64"/>
      <c r="P2796" s="189">
        <f t="shared" si="124"/>
        <v>223.76080952380954</v>
      </c>
      <c r="Q2796" s="11"/>
      <c r="R2796" s="11"/>
      <c r="S2796" s="11"/>
      <c r="T2796" s="166">
        <f t="shared" si="125"/>
        <v>2139.7047619047621</v>
      </c>
      <c r="U2796" s="11"/>
      <c r="V2796" s="11"/>
      <c r="W2796" s="11"/>
      <c r="Y2796">
        <v>46989.770000000004</v>
      </c>
      <c r="Z2796" s="11"/>
      <c r="AB2796" s="194">
        <f t="shared" si="131"/>
        <v>37942.67</v>
      </c>
      <c r="AC2796" s="10">
        <v>43620.800000000003</v>
      </c>
      <c r="AD2796" s="11"/>
      <c r="AE2796" s="4"/>
      <c r="AF2796" s="4"/>
    </row>
    <row r="2797" spans="1:32" ht="15" x14ac:dyDescent="0.25">
      <c r="A2797" s="51"/>
      <c r="B2797" s="172"/>
      <c r="C2797" s="11" t="s">
        <v>494</v>
      </c>
      <c r="D2797" s="11"/>
      <c r="E2797" s="11" t="s">
        <v>124</v>
      </c>
      <c r="F2797" s="11">
        <v>-4410</v>
      </c>
      <c r="G2797" s="11"/>
      <c r="H2797" s="11">
        <f t="shared" si="130"/>
        <v>-13.45</v>
      </c>
      <c r="I2797" s="11"/>
      <c r="J2797" s="11">
        <v>-507.02</v>
      </c>
      <c r="K2797" s="11"/>
      <c r="M2797" s="11">
        <v>2</v>
      </c>
      <c r="N2797" s="64"/>
      <c r="P2797" s="189">
        <f t="shared" si="124"/>
        <v>-253.51</v>
      </c>
      <c r="Q2797" s="11"/>
      <c r="R2797" s="11"/>
      <c r="S2797" s="11"/>
      <c r="T2797" s="166">
        <f t="shared" si="125"/>
        <v>-2205</v>
      </c>
      <c r="U2797" s="11"/>
      <c r="V2797" s="11"/>
      <c r="W2797" s="11"/>
      <c r="Y2797">
        <v>-507.02</v>
      </c>
      <c r="Z2797" s="11"/>
      <c r="AB2797" s="194">
        <f t="shared" si="131"/>
        <v>-409.4</v>
      </c>
      <c r="AC2797" s="10">
        <v>-470.67</v>
      </c>
      <c r="AD2797" s="11"/>
      <c r="AE2797" s="4"/>
      <c r="AF2797" s="4"/>
    </row>
    <row r="2798" spans="1:32" ht="15" x14ac:dyDescent="0.25">
      <c r="A2798" s="51"/>
      <c r="B2798" s="172"/>
      <c r="C2798" s="11" t="s">
        <v>494</v>
      </c>
      <c r="D2798" s="11"/>
      <c r="E2798" s="11" t="s">
        <v>221</v>
      </c>
      <c r="F2798" s="11"/>
      <c r="G2798" s="11"/>
      <c r="H2798" s="11">
        <f t="shared" si="130"/>
        <v>0</v>
      </c>
      <c r="I2798" s="11"/>
      <c r="J2798" s="11">
        <v>72.89</v>
      </c>
      <c r="K2798" s="11"/>
      <c r="M2798" s="11">
        <v>1</v>
      </c>
      <c r="N2798" s="64"/>
      <c r="P2798" s="189">
        <f t="shared" si="124"/>
        <v>72.89</v>
      </c>
      <c r="Q2798" s="11"/>
      <c r="R2798" s="11"/>
      <c r="S2798" s="11"/>
      <c r="T2798" s="166">
        <f t="shared" si="125"/>
        <v>0</v>
      </c>
      <c r="U2798" s="11"/>
      <c r="V2798" s="11"/>
      <c r="W2798" s="11"/>
      <c r="Y2798">
        <v>72.89</v>
      </c>
      <c r="Z2798" s="11"/>
      <c r="AB2798" s="194">
        <f t="shared" si="131"/>
        <v>58.86</v>
      </c>
      <c r="AC2798" s="10">
        <v>67.66</v>
      </c>
      <c r="AD2798" s="11"/>
      <c r="AE2798" s="4"/>
      <c r="AF2798" s="4"/>
    </row>
    <row r="2799" spans="1:32" ht="15" x14ac:dyDescent="0.25">
      <c r="A2799" s="51"/>
      <c r="B2799" s="172"/>
      <c r="C2799" s="11" t="s">
        <v>495</v>
      </c>
      <c r="D2799" s="11"/>
      <c r="E2799" s="11" t="s">
        <v>105</v>
      </c>
      <c r="F2799" s="11">
        <v>3497414</v>
      </c>
      <c r="G2799" s="11"/>
      <c r="H2799" s="11">
        <f t="shared" si="130"/>
        <v>10664.53</v>
      </c>
      <c r="I2799" s="11"/>
      <c r="J2799" s="11">
        <v>465014.6600000005</v>
      </c>
      <c r="K2799" s="11"/>
      <c r="M2799" s="11">
        <v>652</v>
      </c>
      <c r="N2799" s="64"/>
      <c r="P2799" s="189">
        <f t="shared" si="124"/>
        <v>713.21266871165722</v>
      </c>
      <c r="Q2799" s="11"/>
      <c r="R2799" s="11"/>
      <c r="S2799" s="11"/>
      <c r="T2799" s="166">
        <f t="shared" si="125"/>
        <v>5364.1319018404911</v>
      </c>
      <c r="U2799" s="11"/>
      <c r="V2799" s="11"/>
      <c r="W2799" s="11"/>
      <c r="Y2799">
        <v>465014.6600000005</v>
      </c>
      <c r="Z2799" s="11"/>
      <c r="AB2799" s="194">
        <f t="shared" si="131"/>
        <v>375483.84</v>
      </c>
      <c r="AC2799" s="10">
        <v>431675.1</v>
      </c>
      <c r="AD2799" s="11"/>
      <c r="AE2799" s="4"/>
      <c r="AF2799" s="4"/>
    </row>
    <row r="2800" spans="1:32" ht="15" x14ac:dyDescent="0.25">
      <c r="A2800" s="51"/>
      <c r="B2800" s="172"/>
      <c r="C2800" s="11" t="s">
        <v>495</v>
      </c>
      <c r="D2800" s="11"/>
      <c r="E2800" s="11" t="s">
        <v>88</v>
      </c>
      <c r="F2800" s="11">
        <v>654</v>
      </c>
      <c r="G2800" s="11"/>
      <c r="H2800" s="11">
        <f t="shared" si="130"/>
        <v>1.99</v>
      </c>
      <c r="I2800" s="11"/>
      <c r="J2800" s="11">
        <v>121.57</v>
      </c>
      <c r="K2800" s="11"/>
      <c r="M2800" s="11">
        <v>1</v>
      </c>
      <c r="N2800" s="64"/>
      <c r="P2800" s="189">
        <f t="shared" si="124"/>
        <v>121.57</v>
      </c>
      <c r="Q2800" s="11"/>
      <c r="R2800" s="11"/>
      <c r="S2800" s="11"/>
      <c r="T2800" s="166">
        <f t="shared" si="125"/>
        <v>654</v>
      </c>
      <c r="U2800" s="11"/>
      <c r="V2800" s="11"/>
      <c r="W2800" s="11"/>
      <c r="Y2800">
        <v>121.57</v>
      </c>
      <c r="Z2800" s="11"/>
      <c r="AB2800" s="194">
        <f t="shared" si="131"/>
        <v>98.16</v>
      </c>
      <c r="AC2800" s="10">
        <v>112.85</v>
      </c>
      <c r="AD2800" s="11"/>
      <c r="AE2800" s="4"/>
      <c r="AF2800" s="4"/>
    </row>
    <row r="2801" spans="1:32" ht="15" x14ac:dyDescent="0.25">
      <c r="A2801" s="51"/>
      <c r="B2801" s="172"/>
      <c r="C2801" s="11" t="s">
        <v>495</v>
      </c>
      <c r="D2801" s="11"/>
      <c r="E2801" s="11" t="s">
        <v>378</v>
      </c>
      <c r="F2801" s="11">
        <v>967</v>
      </c>
      <c r="G2801" s="11"/>
      <c r="H2801" s="11">
        <f t="shared" si="130"/>
        <v>2.95</v>
      </c>
      <c r="I2801" s="11"/>
      <c r="J2801" s="11">
        <v>186.36</v>
      </c>
      <c r="K2801" s="11"/>
      <c r="M2801" s="11">
        <v>1</v>
      </c>
      <c r="N2801" s="64"/>
      <c r="P2801" s="189">
        <f t="shared" si="124"/>
        <v>186.36</v>
      </c>
      <c r="Q2801" s="11"/>
      <c r="R2801" s="11"/>
      <c r="S2801" s="11"/>
      <c r="T2801" s="166">
        <f t="shared" si="125"/>
        <v>967</v>
      </c>
      <c r="U2801" s="11"/>
      <c r="V2801" s="11"/>
      <c r="W2801" s="11"/>
      <c r="Y2801">
        <v>186.36</v>
      </c>
      <c r="Z2801" s="11"/>
      <c r="AB2801" s="194">
        <f t="shared" si="131"/>
        <v>150.47999999999999</v>
      </c>
      <c r="AC2801" s="10">
        <v>173</v>
      </c>
      <c r="AD2801" s="11"/>
      <c r="AE2801" s="4"/>
      <c r="AF2801" s="4"/>
    </row>
    <row r="2802" spans="1:32" ht="15" x14ac:dyDescent="0.25">
      <c r="A2802" s="51"/>
      <c r="B2802" s="172"/>
      <c r="C2802" s="11" t="s">
        <v>497</v>
      </c>
      <c r="D2802" s="11"/>
      <c r="E2802" s="11" t="s">
        <v>86</v>
      </c>
      <c r="F2802" s="11">
        <v>28998</v>
      </c>
      <c r="G2802" s="11"/>
      <c r="H2802" s="11">
        <f t="shared" si="130"/>
        <v>88.42</v>
      </c>
      <c r="I2802" s="11"/>
      <c r="J2802" s="11">
        <v>3396.34</v>
      </c>
      <c r="K2802" s="11"/>
      <c r="M2802" s="11">
        <v>22</v>
      </c>
      <c r="N2802" s="64"/>
      <c r="P2802" s="189">
        <f t="shared" si="124"/>
        <v>154.37909090909091</v>
      </c>
      <c r="Q2802" s="11"/>
      <c r="R2802" s="11"/>
      <c r="S2802" s="11"/>
      <c r="T2802" s="166">
        <f t="shared" si="125"/>
        <v>1318.090909090909</v>
      </c>
      <c r="U2802" s="11"/>
      <c r="V2802" s="11"/>
      <c r="W2802" s="11"/>
      <c r="Y2802">
        <v>3396.34</v>
      </c>
      <c r="Z2802" s="11"/>
      <c r="AB2802" s="194">
        <f t="shared" si="131"/>
        <v>2742.43</v>
      </c>
      <c r="AC2802" s="10">
        <v>3152.84</v>
      </c>
      <c r="AD2802" s="11"/>
      <c r="AE2802" s="4"/>
      <c r="AF2802" s="4"/>
    </row>
    <row r="2803" spans="1:32" ht="15" x14ac:dyDescent="0.25">
      <c r="A2803" s="51"/>
      <c r="B2803" s="172"/>
      <c r="C2803" s="11" t="s">
        <v>497</v>
      </c>
      <c r="D2803" s="11"/>
      <c r="E2803" s="11" t="s">
        <v>188</v>
      </c>
      <c r="F2803" s="11">
        <v>2</v>
      </c>
      <c r="G2803" s="11"/>
      <c r="H2803" s="11">
        <f t="shared" si="130"/>
        <v>0.01</v>
      </c>
      <c r="I2803" s="11"/>
      <c r="J2803" s="11">
        <v>12.98</v>
      </c>
      <c r="K2803" s="11"/>
      <c r="M2803" s="11">
        <v>1</v>
      </c>
      <c r="N2803" s="64"/>
      <c r="P2803" s="189">
        <f t="shared" si="124"/>
        <v>12.98</v>
      </c>
      <c r="Q2803" s="11"/>
      <c r="R2803" s="11"/>
      <c r="S2803" s="11"/>
      <c r="T2803" s="166">
        <f t="shared" si="125"/>
        <v>2</v>
      </c>
      <c r="U2803" s="11"/>
      <c r="V2803" s="11"/>
      <c r="W2803" s="11"/>
      <c r="Y2803">
        <v>12.98</v>
      </c>
      <c r="Z2803" s="11"/>
      <c r="AB2803" s="194">
        <f t="shared" si="131"/>
        <v>10.48</v>
      </c>
      <c r="AC2803" s="10">
        <v>12.05</v>
      </c>
      <c r="AD2803" s="11"/>
      <c r="AE2803" s="4"/>
      <c r="AF2803" s="4"/>
    </row>
    <row r="2804" spans="1:32" ht="15" x14ac:dyDescent="0.25">
      <c r="A2804" s="51"/>
      <c r="B2804" s="172"/>
      <c r="C2804" s="11" t="s">
        <v>498</v>
      </c>
      <c r="D2804" s="11"/>
      <c r="E2804" s="11" t="s">
        <v>455</v>
      </c>
      <c r="F2804" s="11">
        <v>77655</v>
      </c>
      <c r="G2804" s="11"/>
      <c r="H2804" s="11">
        <f t="shared" si="130"/>
        <v>236.79</v>
      </c>
      <c r="I2804" s="11"/>
      <c r="J2804" s="11">
        <v>12006.24</v>
      </c>
      <c r="K2804" s="11"/>
      <c r="M2804" s="11">
        <v>54</v>
      </c>
      <c r="N2804" s="64"/>
      <c r="P2804" s="189">
        <f t="shared" si="124"/>
        <v>222.33777777777777</v>
      </c>
      <c r="Q2804" s="11"/>
      <c r="R2804" s="11"/>
      <c r="S2804" s="11"/>
      <c r="T2804" s="166">
        <f t="shared" si="125"/>
        <v>1438.0555555555557</v>
      </c>
      <c r="U2804" s="11"/>
      <c r="V2804" s="11"/>
      <c r="W2804" s="11"/>
      <c r="Y2804">
        <v>12006.24</v>
      </c>
      <c r="Z2804" s="11"/>
      <c r="AB2804" s="194">
        <f t="shared" si="131"/>
        <v>9694.64</v>
      </c>
      <c r="AC2804" s="10">
        <v>11145.44</v>
      </c>
      <c r="AD2804" s="11"/>
      <c r="AE2804" s="4"/>
      <c r="AF2804" s="4"/>
    </row>
    <row r="2805" spans="1:32" ht="15" x14ac:dyDescent="0.25">
      <c r="A2805" s="51"/>
      <c r="B2805" s="172"/>
      <c r="C2805" s="11" t="s">
        <v>499</v>
      </c>
      <c r="D2805" s="11"/>
      <c r="E2805" s="11" t="s">
        <v>163</v>
      </c>
      <c r="F2805" s="11">
        <v>933</v>
      </c>
      <c r="G2805" s="11"/>
      <c r="H2805" s="11">
        <f t="shared" si="130"/>
        <v>2.84</v>
      </c>
      <c r="I2805" s="11"/>
      <c r="J2805" s="11">
        <v>258.12</v>
      </c>
      <c r="K2805" s="11"/>
      <c r="M2805" s="11">
        <v>5</v>
      </c>
      <c r="N2805" s="64"/>
      <c r="P2805" s="189">
        <f t="shared" si="124"/>
        <v>51.624000000000002</v>
      </c>
      <c r="Q2805" s="11"/>
      <c r="R2805" s="11"/>
      <c r="S2805" s="11"/>
      <c r="T2805" s="166">
        <f t="shared" si="125"/>
        <v>186.6</v>
      </c>
      <c r="U2805" s="11"/>
      <c r="V2805" s="11"/>
      <c r="W2805" s="11"/>
      <c r="Y2805">
        <v>258.12</v>
      </c>
      <c r="Z2805" s="11"/>
      <c r="AB2805" s="194">
        <f t="shared" si="131"/>
        <v>208.42</v>
      </c>
      <c r="AC2805" s="10">
        <v>239.61</v>
      </c>
      <c r="AD2805" s="11"/>
      <c r="AE2805" s="4"/>
      <c r="AF2805" s="4"/>
    </row>
    <row r="2806" spans="1:32" ht="15" x14ac:dyDescent="0.25">
      <c r="A2806" s="51"/>
      <c r="B2806" s="172"/>
      <c r="C2806" s="11" t="s">
        <v>500</v>
      </c>
      <c r="D2806" s="11"/>
      <c r="E2806" s="11" t="s">
        <v>501</v>
      </c>
      <c r="F2806" s="11">
        <v>95442</v>
      </c>
      <c r="G2806" s="11"/>
      <c r="H2806" s="11">
        <f t="shared" si="130"/>
        <v>291.02999999999997</v>
      </c>
      <c r="I2806" s="11"/>
      <c r="J2806" s="11">
        <v>16002.28</v>
      </c>
      <c r="K2806" s="11"/>
      <c r="M2806" s="11">
        <v>43</v>
      </c>
      <c r="N2806" s="64"/>
      <c r="P2806" s="189">
        <f t="shared" si="124"/>
        <v>372.1460465116279</v>
      </c>
      <c r="Q2806" s="11"/>
      <c r="R2806" s="11"/>
      <c r="S2806" s="11"/>
      <c r="T2806" s="166">
        <f t="shared" si="125"/>
        <v>2219.5813953488373</v>
      </c>
      <c r="U2806" s="11"/>
      <c r="V2806" s="11"/>
      <c r="W2806" s="11"/>
      <c r="Y2806">
        <v>16002.28</v>
      </c>
      <c r="Z2806" s="11"/>
      <c r="AB2806" s="194">
        <f t="shared" si="131"/>
        <v>12921.31</v>
      </c>
      <c r="AC2806" s="10">
        <v>14854.98</v>
      </c>
      <c r="AD2806" s="11"/>
      <c r="AE2806" s="4"/>
      <c r="AF2806" s="4"/>
    </row>
    <row r="2807" spans="1:32" ht="15" x14ac:dyDescent="0.25">
      <c r="A2807" s="51"/>
      <c r="B2807" s="172"/>
      <c r="C2807" s="11" t="s">
        <v>502</v>
      </c>
      <c r="D2807" s="11"/>
      <c r="E2807" s="11" t="s">
        <v>100</v>
      </c>
      <c r="F2807" s="11">
        <v>677653</v>
      </c>
      <c r="G2807" s="11"/>
      <c r="H2807" s="11">
        <f t="shared" si="130"/>
        <v>2066.34</v>
      </c>
      <c r="I2807" s="11"/>
      <c r="J2807" s="11">
        <v>110276.02000000002</v>
      </c>
      <c r="K2807" s="11"/>
      <c r="M2807" s="11">
        <v>304</v>
      </c>
      <c r="N2807" s="64"/>
      <c r="P2807" s="189">
        <f t="shared" si="124"/>
        <v>362.75006578947375</v>
      </c>
      <c r="Q2807" s="11"/>
      <c r="R2807" s="11"/>
      <c r="S2807" s="11"/>
      <c r="T2807" s="166">
        <f t="shared" si="125"/>
        <v>2229.1217105263158</v>
      </c>
      <c r="U2807" s="11"/>
      <c r="V2807" s="11"/>
      <c r="W2807" s="11"/>
      <c r="Y2807">
        <v>110276.02000000002</v>
      </c>
      <c r="Z2807" s="11"/>
      <c r="AB2807" s="194">
        <f t="shared" si="131"/>
        <v>89044.21</v>
      </c>
      <c r="AC2807" s="10">
        <v>102369.7</v>
      </c>
      <c r="AD2807" s="11"/>
      <c r="AE2807" s="4"/>
      <c r="AF2807" s="4"/>
    </row>
    <row r="2808" spans="1:32" ht="15" x14ac:dyDescent="0.25">
      <c r="A2808" s="51"/>
      <c r="B2808" s="172"/>
      <c r="C2808" s="11" t="s">
        <v>502</v>
      </c>
      <c r="D2808" s="11"/>
      <c r="E2808" s="11" t="s">
        <v>101</v>
      </c>
      <c r="F2808" s="11">
        <v>14</v>
      </c>
      <c r="G2808" s="11"/>
      <c r="H2808" s="11">
        <f t="shared" si="130"/>
        <v>0.04</v>
      </c>
      <c r="I2808" s="11"/>
      <c r="J2808" s="11">
        <v>14.65</v>
      </c>
      <c r="K2808" s="11"/>
      <c r="M2808" s="11">
        <v>1</v>
      </c>
      <c r="N2808" s="64"/>
      <c r="P2808" s="189">
        <f t="shared" si="124"/>
        <v>14.65</v>
      </c>
      <c r="Q2808" s="11"/>
      <c r="R2808" s="11"/>
      <c r="S2808" s="11"/>
      <c r="T2808" s="166">
        <f t="shared" si="125"/>
        <v>14</v>
      </c>
      <c r="U2808" s="11"/>
      <c r="V2808" s="11"/>
      <c r="W2808" s="11"/>
      <c r="Y2808">
        <v>14.65</v>
      </c>
      <c r="Z2808" s="11"/>
      <c r="AB2808" s="194">
        <f t="shared" si="131"/>
        <v>11.83</v>
      </c>
      <c r="AC2808" s="10">
        <v>13.6</v>
      </c>
      <c r="AD2808" s="11"/>
      <c r="AE2808" s="4"/>
      <c r="AF2808" s="4"/>
    </row>
    <row r="2809" spans="1:32" ht="15" x14ac:dyDescent="0.25">
      <c r="A2809" s="51"/>
      <c r="B2809" s="172"/>
      <c r="C2809" s="11" t="s">
        <v>503</v>
      </c>
      <c r="D2809" s="11"/>
      <c r="E2809" s="11" t="s">
        <v>68</v>
      </c>
      <c r="F2809" s="11">
        <v>725</v>
      </c>
      <c r="G2809" s="11"/>
      <c r="H2809" s="11">
        <f t="shared" si="130"/>
        <v>2.21</v>
      </c>
      <c r="I2809" s="11"/>
      <c r="J2809" s="11">
        <v>348.02000000000004</v>
      </c>
      <c r="K2809" s="11"/>
      <c r="M2809" s="11">
        <v>8</v>
      </c>
      <c r="N2809" s="64"/>
      <c r="P2809" s="189">
        <f t="shared" si="124"/>
        <v>43.502500000000005</v>
      </c>
      <c r="Q2809" s="11"/>
      <c r="R2809" s="11"/>
      <c r="S2809" s="11"/>
      <c r="T2809" s="166">
        <f t="shared" si="125"/>
        <v>90.625</v>
      </c>
      <c r="U2809" s="11"/>
      <c r="V2809" s="11"/>
      <c r="W2809" s="11"/>
      <c r="Y2809">
        <v>348.02000000000004</v>
      </c>
      <c r="Z2809" s="11"/>
      <c r="AB2809" s="194">
        <f t="shared" si="131"/>
        <v>281.01</v>
      </c>
      <c r="AC2809" s="10">
        <v>323.07</v>
      </c>
      <c r="AD2809" s="11"/>
      <c r="AE2809" s="4"/>
      <c r="AF2809" s="4"/>
    </row>
    <row r="2810" spans="1:32" ht="15" x14ac:dyDescent="0.25">
      <c r="A2810" s="51"/>
      <c r="B2810" s="172"/>
      <c r="C2810" s="11" t="s">
        <v>504</v>
      </c>
      <c r="D2810" s="11"/>
      <c r="E2810" s="11" t="s">
        <v>70</v>
      </c>
      <c r="F2810" s="11">
        <v>3675619</v>
      </c>
      <c r="G2810" s="11"/>
      <c r="H2810" s="11">
        <f t="shared" ref="H2810:H2873" si="132">ROUND($H$2913*F2810/$F$2913,2)</f>
        <v>11207.93</v>
      </c>
      <c r="I2810" s="11"/>
      <c r="J2810" s="11">
        <v>428855.88000000059</v>
      </c>
      <c r="K2810" s="11"/>
      <c r="M2810" s="11">
        <v>720</v>
      </c>
      <c r="N2810" s="64"/>
      <c r="P2810" s="189">
        <f t="shared" si="124"/>
        <v>595.63316666666753</v>
      </c>
      <c r="Q2810" s="11"/>
      <c r="R2810" s="11"/>
      <c r="S2810" s="11"/>
      <c r="T2810" s="166">
        <f t="shared" si="125"/>
        <v>5105.0263888888885</v>
      </c>
      <c r="U2810" s="11"/>
      <c r="V2810" s="11"/>
      <c r="W2810" s="11"/>
      <c r="Y2810">
        <v>428855.88000000059</v>
      </c>
      <c r="Z2810" s="11"/>
      <c r="AB2810" s="194">
        <f t="shared" ref="AB2810:AB2873" si="133">ROUND($AB$2913*Y2810/$Y$2913,2)</f>
        <v>346286.83</v>
      </c>
      <c r="AC2810" s="10">
        <v>398108.75</v>
      </c>
      <c r="AD2810" s="11"/>
      <c r="AE2810" s="4"/>
      <c r="AF2810" s="4"/>
    </row>
    <row r="2811" spans="1:32" ht="15" x14ac:dyDescent="0.25">
      <c r="A2811" s="51"/>
      <c r="B2811" s="172"/>
      <c r="C2811" s="11" t="s">
        <v>504</v>
      </c>
      <c r="D2811" s="11"/>
      <c r="E2811" s="11" t="s">
        <v>86</v>
      </c>
      <c r="F2811" s="11">
        <v>95</v>
      </c>
      <c r="G2811" s="11"/>
      <c r="H2811" s="11">
        <f t="shared" si="132"/>
        <v>0.28999999999999998</v>
      </c>
      <c r="I2811" s="11"/>
      <c r="J2811" s="11">
        <v>28.09</v>
      </c>
      <c r="K2811" s="11"/>
      <c r="M2811" s="11">
        <v>1</v>
      </c>
      <c r="N2811" s="64"/>
      <c r="P2811" s="189">
        <f t="shared" si="124"/>
        <v>28.09</v>
      </c>
      <c r="Q2811" s="11"/>
      <c r="R2811" s="11"/>
      <c r="S2811" s="11"/>
      <c r="T2811" s="166">
        <f t="shared" si="125"/>
        <v>95</v>
      </c>
      <c r="U2811" s="11"/>
      <c r="V2811" s="11"/>
      <c r="W2811" s="11"/>
      <c r="Y2811">
        <v>28.09</v>
      </c>
      <c r="Z2811" s="11"/>
      <c r="AB2811" s="194">
        <f t="shared" si="133"/>
        <v>22.68</v>
      </c>
      <c r="AC2811" s="10">
        <v>26.08</v>
      </c>
      <c r="AD2811" s="11"/>
      <c r="AE2811" s="4"/>
      <c r="AF2811" s="4"/>
    </row>
    <row r="2812" spans="1:32" ht="15" x14ac:dyDescent="0.25">
      <c r="A2812" s="51"/>
      <c r="B2812" s="172"/>
      <c r="C2812" s="11" t="s">
        <v>506</v>
      </c>
      <c r="D2812" s="11"/>
      <c r="E2812" s="11" t="s">
        <v>62</v>
      </c>
      <c r="F2812" s="11">
        <v>538359</v>
      </c>
      <c r="G2812" s="11"/>
      <c r="H2812" s="11">
        <f t="shared" si="132"/>
        <v>1641.6</v>
      </c>
      <c r="I2812" s="11"/>
      <c r="J2812" s="11">
        <v>58785.909999999989</v>
      </c>
      <c r="K2812" s="11"/>
      <c r="M2812" s="11">
        <v>191</v>
      </c>
      <c r="N2812" s="64"/>
      <c r="P2812" s="189">
        <f t="shared" si="124"/>
        <v>307.77963350785336</v>
      </c>
      <c r="Q2812" s="11"/>
      <c r="R2812" s="11"/>
      <c r="S2812" s="11"/>
      <c r="T2812" s="166">
        <f t="shared" si="125"/>
        <v>2818.633507853403</v>
      </c>
      <c r="U2812" s="11"/>
      <c r="V2812" s="11"/>
      <c r="W2812" s="11"/>
      <c r="Y2812">
        <v>58785.909999999989</v>
      </c>
      <c r="Z2812" s="11"/>
      <c r="AB2812" s="194">
        <f t="shared" si="133"/>
        <v>47467.66</v>
      </c>
      <c r="AC2812" s="10">
        <v>54571.21</v>
      </c>
      <c r="AD2812" s="11"/>
      <c r="AE2812" s="4"/>
      <c r="AF2812" s="4"/>
    </row>
    <row r="2813" spans="1:32" ht="15" x14ac:dyDescent="0.25">
      <c r="A2813" s="51"/>
      <c r="B2813" s="172"/>
      <c r="C2813" s="11" t="s">
        <v>506</v>
      </c>
      <c r="D2813" s="11"/>
      <c r="E2813" s="11" t="s">
        <v>63</v>
      </c>
      <c r="F2813" s="11">
        <v>293098</v>
      </c>
      <c r="G2813" s="11"/>
      <c r="H2813" s="11">
        <f t="shared" si="132"/>
        <v>893.73</v>
      </c>
      <c r="I2813" s="11"/>
      <c r="J2813" s="11">
        <v>38913.260000000009</v>
      </c>
      <c r="K2813" s="11"/>
      <c r="M2813" s="11">
        <v>106</v>
      </c>
      <c r="N2813" s="64"/>
      <c r="P2813" s="189">
        <f t="shared" si="124"/>
        <v>367.10622641509445</v>
      </c>
      <c r="Q2813" s="11"/>
      <c r="R2813" s="11"/>
      <c r="S2813" s="11"/>
      <c r="T2813" s="166">
        <f t="shared" si="125"/>
        <v>2765.0754716981132</v>
      </c>
      <c r="U2813" s="11"/>
      <c r="V2813" s="11"/>
      <c r="W2813" s="11"/>
      <c r="Y2813">
        <v>38913.260000000009</v>
      </c>
      <c r="Z2813" s="11"/>
      <c r="AB2813" s="194">
        <f t="shared" si="133"/>
        <v>31421.16</v>
      </c>
      <c r="AC2813" s="10">
        <v>36123.35</v>
      </c>
      <c r="AD2813" s="11"/>
      <c r="AE2813" s="4"/>
      <c r="AF2813" s="4"/>
    </row>
    <row r="2814" spans="1:32" ht="15" x14ac:dyDescent="0.25">
      <c r="A2814" s="51"/>
      <c r="B2814" s="172"/>
      <c r="C2814" s="11" t="s">
        <v>507</v>
      </c>
      <c r="D2814" s="11"/>
      <c r="E2814" s="11" t="s">
        <v>328</v>
      </c>
      <c r="F2814" s="11">
        <v>76704</v>
      </c>
      <c r="G2814" s="11"/>
      <c r="H2814" s="11">
        <f t="shared" si="132"/>
        <v>233.89</v>
      </c>
      <c r="I2814" s="11"/>
      <c r="J2814" s="11">
        <v>13452.820000000003</v>
      </c>
      <c r="K2814" s="11"/>
      <c r="M2814" s="11">
        <v>57</v>
      </c>
      <c r="N2814" s="64"/>
      <c r="P2814" s="189">
        <f t="shared" si="124"/>
        <v>236.01438596491235</v>
      </c>
      <c r="Q2814" s="11"/>
      <c r="R2814" s="11"/>
      <c r="S2814" s="11"/>
      <c r="T2814" s="166">
        <f t="shared" si="125"/>
        <v>1345.6842105263158</v>
      </c>
      <c r="U2814" s="11"/>
      <c r="V2814" s="11"/>
      <c r="W2814" s="11"/>
      <c r="Y2814">
        <v>13452.820000000003</v>
      </c>
      <c r="Z2814" s="11"/>
      <c r="AB2814" s="194">
        <f t="shared" si="133"/>
        <v>10862.7</v>
      </c>
      <c r="AC2814" s="10">
        <v>12488.31</v>
      </c>
      <c r="AD2814" s="11"/>
      <c r="AE2814" s="4"/>
      <c r="AF2814" s="4"/>
    </row>
    <row r="2815" spans="1:32" ht="15" x14ac:dyDescent="0.25">
      <c r="A2815" s="51"/>
      <c r="B2815" s="172"/>
      <c r="C2815" s="11" t="s">
        <v>508</v>
      </c>
      <c r="D2815" s="11"/>
      <c r="E2815" s="11" t="s">
        <v>363</v>
      </c>
      <c r="F2815" s="11">
        <v>4343659</v>
      </c>
      <c r="G2815" s="11"/>
      <c r="H2815" s="11">
        <f t="shared" si="132"/>
        <v>13244.96</v>
      </c>
      <c r="I2815" s="11"/>
      <c r="J2815" s="11">
        <v>450907.70999999926</v>
      </c>
      <c r="K2815" s="11"/>
      <c r="M2815" s="11">
        <v>947</v>
      </c>
      <c r="N2815" s="64"/>
      <c r="P2815" s="189">
        <f t="shared" si="124"/>
        <v>476.14330517423366</v>
      </c>
      <c r="Q2815" s="11"/>
      <c r="R2815" s="11"/>
      <c r="S2815" s="11"/>
      <c r="T2815" s="166">
        <f t="shared" si="125"/>
        <v>4586.7571277719117</v>
      </c>
      <c r="U2815" s="11"/>
      <c r="V2815" s="11"/>
      <c r="W2815" s="11"/>
      <c r="Y2815">
        <v>450907.70999999926</v>
      </c>
      <c r="Z2815" s="11"/>
      <c r="AB2815" s="194">
        <f t="shared" si="133"/>
        <v>364092.95</v>
      </c>
      <c r="AC2815" s="10">
        <v>418579.55</v>
      </c>
      <c r="AD2815" s="11"/>
      <c r="AE2815" s="4"/>
      <c r="AF2815" s="4"/>
    </row>
    <row r="2816" spans="1:32" ht="15" x14ac:dyDescent="0.25">
      <c r="A2816" s="51"/>
      <c r="B2816" s="172"/>
      <c r="C2816" s="11" t="s">
        <v>508</v>
      </c>
      <c r="D2816" s="11"/>
      <c r="E2816" s="11" t="s">
        <v>365</v>
      </c>
      <c r="F2816" s="11">
        <v>183</v>
      </c>
      <c r="G2816" s="11"/>
      <c r="H2816" s="11">
        <f t="shared" si="132"/>
        <v>0.56000000000000005</v>
      </c>
      <c r="I2816" s="11"/>
      <c r="J2816" s="11">
        <v>39.909999999999997</v>
      </c>
      <c r="K2816" s="11"/>
      <c r="M2816" s="11">
        <v>1</v>
      </c>
      <c r="N2816" s="64"/>
      <c r="P2816" s="189">
        <f t="shared" si="124"/>
        <v>39.909999999999997</v>
      </c>
      <c r="Q2816" s="11"/>
      <c r="R2816" s="11"/>
      <c r="S2816" s="11"/>
      <c r="T2816" s="166">
        <f t="shared" si="125"/>
        <v>183</v>
      </c>
      <c r="U2816" s="11"/>
      <c r="V2816" s="11"/>
      <c r="W2816" s="11"/>
      <c r="Y2816">
        <v>39.909999999999997</v>
      </c>
      <c r="Z2816" s="11"/>
      <c r="AB2816" s="194">
        <f t="shared" si="133"/>
        <v>32.229999999999997</v>
      </c>
      <c r="AC2816" s="10">
        <v>37.049999999999997</v>
      </c>
      <c r="AD2816" s="11"/>
      <c r="AE2816" s="4"/>
      <c r="AF2816" s="4"/>
    </row>
    <row r="2817" spans="1:32" ht="15" x14ac:dyDescent="0.25">
      <c r="A2817" s="51"/>
      <c r="B2817" s="172"/>
      <c r="C2817" s="11" t="s">
        <v>509</v>
      </c>
      <c r="D2817" s="11"/>
      <c r="E2817" s="11" t="s">
        <v>86</v>
      </c>
      <c r="F2817" s="11">
        <v>14609</v>
      </c>
      <c r="G2817" s="11"/>
      <c r="H2817" s="11">
        <f t="shared" si="132"/>
        <v>44.55</v>
      </c>
      <c r="I2817" s="11"/>
      <c r="J2817" s="11">
        <v>2792.9100000000008</v>
      </c>
      <c r="K2817" s="11"/>
      <c r="M2817" s="11">
        <v>15</v>
      </c>
      <c r="N2817" s="64"/>
      <c r="P2817" s="189">
        <f t="shared" si="124"/>
        <v>186.19400000000005</v>
      </c>
      <c r="Q2817" s="11"/>
      <c r="R2817" s="11"/>
      <c r="S2817" s="11"/>
      <c r="T2817" s="166">
        <f t="shared" si="125"/>
        <v>973.93333333333328</v>
      </c>
      <c r="U2817" s="11"/>
      <c r="V2817" s="11"/>
      <c r="W2817" s="11"/>
      <c r="Y2817">
        <v>2792.9100000000008</v>
      </c>
      <c r="Z2817" s="11"/>
      <c r="AB2817" s="194">
        <f t="shared" si="133"/>
        <v>2255.1799999999998</v>
      </c>
      <c r="AC2817" s="10">
        <v>2592.67</v>
      </c>
      <c r="AD2817" s="11"/>
      <c r="AE2817" s="4"/>
      <c r="AF2817" s="4"/>
    </row>
    <row r="2818" spans="1:32" ht="15" x14ac:dyDescent="0.25">
      <c r="A2818" s="51"/>
      <c r="B2818" s="172"/>
      <c r="C2818" s="11" t="s">
        <v>510</v>
      </c>
      <c r="D2818" s="11"/>
      <c r="E2818" s="11" t="s">
        <v>511</v>
      </c>
      <c r="F2818" s="11">
        <v>144912</v>
      </c>
      <c r="G2818" s="11"/>
      <c r="H2818" s="11">
        <f t="shared" si="132"/>
        <v>441.87</v>
      </c>
      <c r="I2818" s="11"/>
      <c r="J2818" s="11">
        <v>20750.5</v>
      </c>
      <c r="K2818" s="11"/>
      <c r="M2818" s="11">
        <v>58</v>
      </c>
      <c r="N2818" s="64"/>
      <c r="P2818" s="189">
        <f t="shared" si="124"/>
        <v>357.76724137931035</v>
      </c>
      <c r="Q2818" s="11"/>
      <c r="R2818" s="11"/>
      <c r="S2818" s="11"/>
      <c r="T2818" s="166">
        <f t="shared" si="125"/>
        <v>2498.4827586206898</v>
      </c>
      <c r="U2818" s="11"/>
      <c r="V2818" s="11"/>
      <c r="W2818" s="11"/>
      <c r="Y2818">
        <v>20750.5</v>
      </c>
      <c r="Z2818" s="11"/>
      <c r="AB2818" s="194">
        <f t="shared" si="133"/>
        <v>16755.34</v>
      </c>
      <c r="AC2818" s="10">
        <v>19262.78</v>
      </c>
      <c r="AD2818" s="11"/>
      <c r="AE2818" s="4"/>
      <c r="AF2818" s="4"/>
    </row>
    <row r="2819" spans="1:32" ht="15" x14ac:dyDescent="0.25">
      <c r="A2819" s="51"/>
      <c r="B2819" s="172"/>
      <c r="C2819" s="11" t="s">
        <v>512</v>
      </c>
      <c r="D2819" s="11"/>
      <c r="E2819" s="11" t="s">
        <v>206</v>
      </c>
      <c r="F2819" s="11">
        <v>48832</v>
      </c>
      <c r="G2819" s="11"/>
      <c r="H2819" s="11">
        <f t="shared" si="132"/>
        <v>148.9</v>
      </c>
      <c r="I2819" s="11"/>
      <c r="J2819" s="11">
        <v>9457.7400000000034</v>
      </c>
      <c r="K2819" s="11"/>
      <c r="M2819" s="11">
        <v>50</v>
      </c>
      <c r="N2819" s="64"/>
      <c r="P2819" s="189">
        <f t="shared" si="124"/>
        <v>189.15480000000008</v>
      </c>
      <c r="Q2819" s="11"/>
      <c r="R2819" s="11"/>
      <c r="S2819" s="11"/>
      <c r="T2819" s="166">
        <f t="shared" si="125"/>
        <v>976.64</v>
      </c>
      <c r="U2819" s="11"/>
      <c r="V2819" s="11"/>
      <c r="W2819" s="11"/>
      <c r="Y2819">
        <v>9457.7400000000034</v>
      </c>
      <c r="Z2819" s="11"/>
      <c r="AB2819" s="194">
        <f t="shared" si="133"/>
        <v>7636.81</v>
      </c>
      <c r="AC2819" s="10">
        <v>8779.66</v>
      </c>
      <c r="AD2819" s="11"/>
      <c r="AE2819" s="4"/>
      <c r="AF2819" s="4"/>
    </row>
    <row r="2820" spans="1:32" ht="15" x14ac:dyDescent="0.25">
      <c r="A2820" s="51"/>
      <c r="B2820" s="172"/>
      <c r="C2820" s="11" t="s">
        <v>513</v>
      </c>
      <c r="D2820" s="11"/>
      <c r="E2820" s="11" t="s">
        <v>319</v>
      </c>
      <c r="F2820" s="11">
        <v>452673</v>
      </c>
      <c r="G2820" s="11"/>
      <c r="H2820" s="11">
        <f t="shared" si="132"/>
        <v>1380.32</v>
      </c>
      <c r="I2820" s="11"/>
      <c r="J2820" s="11">
        <v>78195.290000000008</v>
      </c>
      <c r="K2820" s="11"/>
      <c r="M2820" s="11">
        <v>2</v>
      </c>
      <c r="N2820" s="64"/>
      <c r="P2820" s="189">
        <f t="shared" si="124"/>
        <v>39097.645000000004</v>
      </c>
      <c r="Q2820" s="11"/>
      <c r="R2820" s="11"/>
      <c r="S2820" s="11"/>
      <c r="T2820" s="166">
        <f t="shared" si="125"/>
        <v>226336.5</v>
      </c>
      <c r="U2820" s="11"/>
      <c r="V2820" s="11"/>
      <c r="W2820" s="11"/>
      <c r="Y2820">
        <v>78195.290000000008</v>
      </c>
      <c r="Z2820" s="11"/>
      <c r="AB2820" s="194">
        <f t="shared" si="133"/>
        <v>63140.09</v>
      </c>
      <c r="AC2820" s="10">
        <v>72589.02</v>
      </c>
      <c r="AD2820" s="11"/>
      <c r="AE2820" s="4"/>
      <c r="AF2820" s="4"/>
    </row>
    <row r="2821" spans="1:32" ht="15" x14ac:dyDescent="0.25">
      <c r="A2821" s="51"/>
      <c r="B2821" s="172"/>
      <c r="C2821" s="11" t="s">
        <v>515</v>
      </c>
      <c r="D2821" s="11"/>
      <c r="E2821" s="11" t="s">
        <v>144</v>
      </c>
      <c r="F2821" s="11">
        <v>430</v>
      </c>
      <c r="G2821" s="11"/>
      <c r="H2821" s="11">
        <f t="shared" si="132"/>
        <v>1.31</v>
      </c>
      <c r="I2821" s="11"/>
      <c r="J2821" s="11">
        <v>69.81</v>
      </c>
      <c r="K2821" s="11"/>
      <c r="M2821" s="11">
        <v>1</v>
      </c>
      <c r="N2821" s="64"/>
      <c r="P2821" s="189">
        <f t="shared" si="124"/>
        <v>69.81</v>
      </c>
      <c r="Q2821" s="11"/>
      <c r="R2821" s="11"/>
      <c r="S2821" s="11"/>
      <c r="T2821" s="166">
        <f t="shared" si="125"/>
        <v>430</v>
      </c>
      <c r="U2821" s="11"/>
      <c r="V2821" s="11"/>
      <c r="W2821" s="11"/>
      <c r="Y2821">
        <v>69.81</v>
      </c>
      <c r="Z2821" s="11"/>
      <c r="AB2821" s="194">
        <f t="shared" si="133"/>
        <v>56.37</v>
      </c>
      <c r="AC2821" s="10">
        <v>64.8</v>
      </c>
      <c r="AD2821" s="11"/>
      <c r="AE2821" s="4"/>
      <c r="AF2821" s="4"/>
    </row>
    <row r="2822" spans="1:32" ht="15" x14ac:dyDescent="0.25">
      <c r="A2822" s="51"/>
      <c r="B2822" s="172"/>
      <c r="C2822" s="11" t="s">
        <v>515</v>
      </c>
      <c r="D2822" s="11"/>
      <c r="E2822" s="11" t="s">
        <v>221</v>
      </c>
      <c r="F2822" s="11">
        <v>64686</v>
      </c>
      <c r="G2822" s="11"/>
      <c r="H2822" s="11">
        <f t="shared" si="132"/>
        <v>197.24</v>
      </c>
      <c r="I2822" s="11"/>
      <c r="J2822" s="11">
        <v>11344.490000000003</v>
      </c>
      <c r="K2822" s="11"/>
      <c r="M2822" s="11">
        <v>64</v>
      </c>
      <c r="N2822" s="64"/>
      <c r="P2822" s="189">
        <f t="shared" si="124"/>
        <v>177.25765625000005</v>
      </c>
      <c r="Q2822" s="11"/>
      <c r="R2822" s="11"/>
      <c r="S2822" s="11"/>
      <c r="T2822" s="166">
        <f t="shared" si="125"/>
        <v>1010.71875</v>
      </c>
      <c r="U2822" s="11"/>
      <c r="V2822" s="11"/>
      <c r="W2822" s="11"/>
      <c r="Y2822">
        <v>11344.490000000003</v>
      </c>
      <c r="Z2822" s="11"/>
      <c r="AB2822" s="194">
        <f t="shared" si="133"/>
        <v>9160.2999999999993</v>
      </c>
      <c r="AC2822" s="10">
        <v>10531.14</v>
      </c>
      <c r="AD2822" s="11"/>
      <c r="AE2822" s="4"/>
      <c r="AF2822" s="4"/>
    </row>
    <row r="2823" spans="1:32" ht="15" x14ac:dyDescent="0.25">
      <c r="A2823" s="51"/>
      <c r="B2823" s="172"/>
      <c r="C2823" s="11" t="s">
        <v>516</v>
      </c>
      <c r="D2823" s="11"/>
      <c r="E2823" s="11" t="s">
        <v>86</v>
      </c>
      <c r="F2823" s="11">
        <v>9194</v>
      </c>
      <c r="G2823" s="11"/>
      <c r="H2823" s="11">
        <f t="shared" si="132"/>
        <v>28.03</v>
      </c>
      <c r="I2823" s="11"/>
      <c r="J2823" s="11">
        <v>1601.13</v>
      </c>
      <c r="K2823" s="11"/>
      <c r="M2823" s="11">
        <v>15</v>
      </c>
      <c r="N2823" s="64"/>
      <c r="P2823" s="189">
        <f t="shared" si="124"/>
        <v>106.742</v>
      </c>
      <c r="Q2823" s="11"/>
      <c r="R2823" s="11"/>
      <c r="S2823" s="11"/>
      <c r="T2823" s="166">
        <f t="shared" si="125"/>
        <v>612.93333333333328</v>
      </c>
      <c r="U2823" s="11"/>
      <c r="V2823" s="11"/>
      <c r="W2823" s="11"/>
      <c r="Y2823">
        <v>1601.13</v>
      </c>
      <c r="Z2823" s="11"/>
      <c r="AB2823" s="194">
        <f t="shared" si="133"/>
        <v>1292.8599999999999</v>
      </c>
      <c r="AC2823" s="10">
        <v>1486.34</v>
      </c>
      <c r="AD2823" s="11"/>
      <c r="AE2823" s="4"/>
      <c r="AF2823" s="4"/>
    </row>
    <row r="2824" spans="1:32" ht="15" x14ac:dyDescent="0.25">
      <c r="A2824" s="51"/>
      <c r="B2824" s="172"/>
      <c r="C2824" s="11" t="s">
        <v>517</v>
      </c>
      <c r="D2824" s="11"/>
      <c r="E2824" s="11" t="s">
        <v>100</v>
      </c>
      <c r="F2824" s="11">
        <v>7433</v>
      </c>
      <c r="G2824" s="11"/>
      <c r="H2824" s="11">
        <f t="shared" si="132"/>
        <v>22.67</v>
      </c>
      <c r="I2824" s="11"/>
      <c r="J2824" s="11">
        <v>781.75</v>
      </c>
      <c r="K2824" s="11"/>
      <c r="M2824" s="11">
        <v>7</v>
      </c>
      <c r="N2824" s="64"/>
      <c r="P2824" s="189">
        <f t="shared" si="124"/>
        <v>111.67857142857143</v>
      </c>
      <c r="Q2824" s="11"/>
      <c r="R2824" s="11"/>
      <c r="S2824" s="11"/>
      <c r="T2824" s="166">
        <f t="shared" si="125"/>
        <v>1061.8571428571429</v>
      </c>
      <c r="U2824" s="11"/>
      <c r="V2824" s="11"/>
      <c r="W2824" s="11"/>
      <c r="Y2824">
        <v>781.75</v>
      </c>
      <c r="Z2824" s="11"/>
      <c r="AB2824" s="194">
        <f t="shared" si="133"/>
        <v>631.24</v>
      </c>
      <c r="AC2824" s="10">
        <v>725.7</v>
      </c>
      <c r="AD2824" s="11"/>
      <c r="AE2824" s="4"/>
      <c r="AF2824" s="4"/>
    </row>
    <row r="2825" spans="1:32" ht="15" x14ac:dyDescent="0.25">
      <c r="A2825" s="51"/>
      <c r="B2825" s="172"/>
      <c r="C2825" s="11" t="s">
        <v>519</v>
      </c>
      <c r="D2825" s="11"/>
      <c r="E2825" s="11" t="s">
        <v>84</v>
      </c>
      <c r="F2825" s="11">
        <v>532691</v>
      </c>
      <c r="G2825" s="11"/>
      <c r="H2825" s="11">
        <f t="shared" si="132"/>
        <v>1624.31</v>
      </c>
      <c r="I2825" s="11"/>
      <c r="J2825" s="11">
        <v>36610.5</v>
      </c>
      <c r="K2825" s="11"/>
      <c r="M2825" s="11">
        <v>21</v>
      </c>
      <c r="N2825" s="64"/>
      <c r="P2825" s="189">
        <f t="shared" si="124"/>
        <v>1743.3571428571429</v>
      </c>
      <c r="Q2825" s="11"/>
      <c r="R2825" s="11"/>
      <c r="S2825" s="11"/>
      <c r="T2825" s="166">
        <f t="shared" si="125"/>
        <v>25366.238095238095</v>
      </c>
      <c r="U2825" s="11"/>
      <c r="V2825" s="11"/>
      <c r="W2825" s="11"/>
      <c r="Y2825">
        <v>36610.5</v>
      </c>
      <c r="Z2825" s="11"/>
      <c r="AB2825" s="194">
        <f t="shared" si="133"/>
        <v>29561.759999999998</v>
      </c>
      <c r="AC2825" s="10">
        <v>33985.68</v>
      </c>
      <c r="AD2825" s="11"/>
      <c r="AE2825" s="4"/>
      <c r="AF2825" s="4"/>
    </row>
    <row r="2826" spans="1:32" ht="15" x14ac:dyDescent="0.25">
      <c r="A2826" s="51"/>
      <c r="B2826" s="172"/>
      <c r="C2826" s="11" t="s">
        <v>520</v>
      </c>
      <c r="D2826" s="11"/>
      <c r="E2826" s="11" t="s">
        <v>124</v>
      </c>
      <c r="F2826" s="11">
        <v>2788</v>
      </c>
      <c r="G2826" s="11"/>
      <c r="H2826" s="11">
        <f t="shared" si="132"/>
        <v>8.5</v>
      </c>
      <c r="I2826" s="11"/>
      <c r="J2826" s="11">
        <v>687.74</v>
      </c>
      <c r="K2826" s="11"/>
      <c r="M2826" s="11">
        <v>10</v>
      </c>
      <c r="N2826" s="64"/>
      <c r="P2826" s="189">
        <f t="shared" si="124"/>
        <v>68.774000000000001</v>
      </c>
      <c r="Q2826" s="11"/>
      <c r="R2826" s="11"/>
      <c r="S2826" s="11"/>
      <c r="T2826" s="166">
        <f t="shared" si="125"/>
        <v>278.8</v>
      </c>
      <c r="U2826" s="11"/>
      <c r="V2826" s="11"/>
      <c r="W2826" s="11"/>
      <c r="Y2826">
        <v>687.74</v>
      </c>
      <c r="Z2826" s="11"/>
      <c r="AB2826" s="194">
        <f t="shared" si="133"/>
        <v>555.33000000000004</v>
      </c>
      <c r="AC2826" s="10">
        <v>638.42999999999995</v>
      </c>
      <c r="AD2826" s="11"/>
      <c r="AE2826" s="4"/>
      <c r="AF2826" s="4"/>
    </row>
    <row r="2827" spans="1:32" ht="15" x14ac:dyDescent="0.25">
      <c r="A2827" s="51"/>
      <c r="B2827" s="172"/>
      <c r="C2827" s="11" t="s">
        <v>521</v>
      </c>
      <c r="D2827" s="11"/>
      <c r="E2827" s="11" t="s">
        <v>75</v>
      </c>
      <c r="F2827" s="11">
        <v>108994</v>
      </c>
      <c r="G2827" s="11"/>
      <c r="H2827" s="11">
        <f t="shared" si="132"/>
        <v>332.35</v>
      </c>
      <c r="I2827" s="11"/>
      <c r="J2827" s="11">
        <v>16742.609999999993</v>
      </c>
      <c r="K2827" s="11"/>
      <c r="M2827" s="11">
        <v>43</v>
      </c>
      <c r="N2827" s="64"/>
      <c r="P2827" s="189">
        <f t="shared" si="124"/>
        <v>389.3630232558138</v>
      </c>
      <c r="Q2827" s="11"/>
      <c r="R2827" s="11"/>
      <c r="S2827" s="11"/>
      <c r="T2827" s="166">
        <f t="shared" si="125"/>
        <v>2534.7441860465115</v>
      </c>
      <c r="U2827" s="11"/>
      <c r="V2827" s="11"/>
      <c r="W2827" s="11"/>
      <c r="Y2827">
        <v>16742.609999999993</v>
      </c>
      <c r="Z2827" s="11"/>
      <c r="AB2827" s="194">
        <f t="shared" si="133"/>
        <v>13519.1</v>
      </c>
      <c r="AC2827" s="10">
        <v>15542.24</v>
      </c>
      <c r="AD2827" s="11"/>
      <c r="AE2827" s="4"/>
      <c r="AF2827" s="4"/>
    </row>
    <row r="2828" spans="1:32" ht="15" x14ac:dyDescent="0.25">
      <c r="A2828" s="51"/>
      <c r="B2828" s="172"/>
      <c r="C2828" s="11" t="s">
        <v>521</v>
      </c>
      <c r="D2828" s="11"/>
      <c r="E2828" s="11" t="s">
        <v>364</v>
      </c>
      <c r="F2828" s="11">
        <v>438</v>
      </c>
      <c r="G2828" s="11"/>
      <c r="H2828" s="11">
        <f t="shared" si="132"/>
        <v>1.34</v>
      </c>
      <c r="I2828" s="11"/>
      <c r="J2828" s="11">
        <v>77.16</v>
      </c>
      <c r="K2828" s="11"/>
      <c r="M2828" s="11">
        <v>2</v>
      </c>
      <c r="N2828" s="64"/>
      <c r="P2828" s="189">
        <f t="shared" si="124"/>
        <v>38.58</v>
      </c>
      <c r="Q2828" s="11"/>
      <c r="R2828" s="11"/>
      <c r="S2828" s="11"/>
      <c r="T2828" s="166">
        <f t="shared" si="125"/>
        <v>219</v>
      </c>
      <c r="U2828" s="11"/>
      <c r="V2828" s="11"/>
      <c r="W2828" s="11"/>
      <c r="Y2828">
        <v>77.16</v>
      </c>
      <c r="Z2828" s="11"/>
      <c r="AB2828" s="194">
        <f t="shared" si="133"/>
        <v>62.3</v>
      </c>
      <c r="AC2828" s="10">
        <v>71.63</v>
      </c>
      <c r="AD2828" s="11"/>
      <c r="AE2828" s="4"/>
      <c r="AF2828" s="4"/>
    </row>
    <row r="2829" spans="1:32" ht="15" x14ac:dyDescent="0.25">
      <c r="A2829" s="51"/>
      <c r="B2829" s="172"/>
      <c r="C2829" s="11" t="s">
        <v>522</v>
      </c>
      <c r="D2829" s="11"/>
      <c r="E2829" s="11" t="s">
        <v>523</v>
      </c>
      <c r="F2829" s="11">
        <v>698599</v>
      </c>
      <c r="G2829" s="11"/>
      <c r="H2829" s="11">
        <f t="shared" si="132"/>
        <v>2130.21</v>
      </c>
      <c r="I2829" s="11"/>
      <c r="J2829" s="11">
        <v>105649.03000000003</v>
      </c>
      <c r="K2829" s="11"/>
      <c r="M2829" s="11">
        <v>417</v>
      </c>
      <c r="N2829" s="64"/>
      <c r="P2829" s="189">
        <f t="shared" si="124"/>
        <v>253.3549880095924</v>
      </c>
      <c r="Q2829" s="11"/>
      <c r="R2829" s="11"/>
      <c r="S2829" s="11"/>
      <c r="T2829" s="166">
        <f t="shared" si="125"/>
        <v>1675.2973621103117</v>
      </c>
      <c r="U2829" s="11"/>
      <c r="V2829" s="11"/>
      <c r="W2829" s="11"/>
      <c r="Y2829">
        <v>105649.03000000003</v>
      </c>
      <c r="Z2829" s="11"/>
      <c r="AB2829" s="194">
        <f t="shared" si="133"/>
        <v>85308.07</v>
      </c>
      <c r="AC2829" s="10">
        <v>98074.45</v>
      </c>
      <c r="AD2829" s="11"/>
      <c r="AE2829" s="4"/>
      <c r="AF2829" s="4"/>
    </row>
    <row r="2830" spans="1:32" ht="15" x14ac:dyDescent="0.25">
      <c r="A2830" s="51"/>
      <c r="B2830" s="172"/>
      <c r="C2830" s="11" t="s">
        <v>524</v>
      </c>
      <c r="D2830" s="11"/>
      <c r="E2830" s="11" t="s">
        <v>142</v>
      </c>
      <c r="F2830" s="11">
        <v>73537</v>
      </c>
      <c r="G2830" s="11"/>
      <c r="H2830" s="11">
        <f t="shared" si="132"/>
        <v>224.23</v>
      </c>
      <c r="I2830" s="11"/>
      <c r="J2830" s="11">
        <v>9777.1299999999974</v>
      </c>
      <c r="K2830" s="11"/>
      <c r="M2830" s="11">
        <v>62</v>
      </c>
      <c r="N2830" s="64"/>
      <c r="P2830" s="189">
        <f t="shared" si="124"/>
        <v>157.69564516129029</v>
      </c>
      <c r="Q2830" s="11"/>
      <c r="R2830" s="11"/>
      <c r="S2830" s="11"/>
      <c r="T2830" s="166">
        <f t="shared" si="125"/>
        <v>1186.0806451612902</v>
      </c>
      <c r="U2830" s="11"/>
      <c r="V2830" s="11"/>
      <c r="W2830" s="11"/>
      <c r="Y2830">
        <v>9777.1299999999974</v>
      </c>
      <c r="Z2830" s="11"/>
      <c r="AB2830" s="194">
        <f t="shared" si="133"/>
        <v>7894.71</v>
      </c>
      <c r="AC2830" s="10">
        <v>9076.15</v>
      </c>
      <c r="AD2830" s="11"/>
      <c r="AE2830" s="4"/>
      <c r="AF2830" s="4"/>
    </row>
    <row r="2831" spans="1:32" ht="15" x14ac:dyDescent="0.25">
      <c r="A2831" s="51"/>
      <c r="B2831" s="172"/>
      <c r="C2831" s="11" t="s">
        <v>525</v>
      </c>
      <c r="D2831" s="11"/>
      <c r="E2831" s="11" t="s">
        <v>496</v>
      </c>
      <c r="F2831" s="11">
        <v>3237530</v>
      </c>
      <c r="G2831" s="11"/>
      <c r="H2831" s="11">
        <f t="shared" si="132"/>
        <v>9872.08</v>
      </c>
      <c r="I2831" s="11"/>
      <c r="J2831" s="11">
        <v>231211.36999999991</v>
      </c>
      <c r="K2831" s="11"/>
      <c r="M2831" s="11">
        <v>264</v>
      </c>
      <c r="N2831" s="64"/>
      <c r="P2831" s="189">
        <f t="shared" si="124"/>
        <v>875.80064393939358</v>
      </c>
      <c r="Q2831" s="11"/>
      <c r="R2831" s="11"/>
      <c r="S2831" s="11"/>
      <c r="T2831" s="166">
        <f t="shared" si="125"/>
        <v>12263.371212121212</v>
      </c>
      <c r="U2831" s="11"/>
      <c r="V2831" s="11"/>
      <c r="W2831" s="11"/>
      <c r="Y2831">
        <v>231211.36999999991</v>
      </c>
      <c r="Z2831" s="11"/>
      <c r="AB2831" s="194">
        <f t="shared" si="133"/>
        <v>186695.48</v>
      </c>
      <c r="AC2831" s="10">
        <v>214634.5</v>
      </c>
      <c r="AD2831" s="11"/>
      <c r="AE2831" s="4"/>
      <c r="AF2831" s="4"/>
    </row>
    <row r="2832" spans="1:32" ht="15" x14ac:dyDescent="0.25">
      <c r="A2832" s="51"/>
      <c r="B2832" s="172"/>
      <c r="C2832" s="11" t="s">
        <v>526</v>
      </c>
      <c r="D2832" s="11"/>
      <c r="E2832" s="11" t="s">
        <v>452</v>
      </c>
      <c r="F2832" s="11">
        <v>658</v>
      </c>
      <c r="G2832" s="11"/>
      <c r="H2832" s="11">
        <f t="shared" si="132"/>
        <v>2.0099999999999998</v>
      </c>
      <c r="I2832" s="11"/>
      <c r="J2832" s="11">
        <v>156.79</v>
      </c>
      <c r="K2832" s="11"/>
      <c r="M2832" s="11">
        <v>3</v>
      </c>
      <c r="N2832" s="64"/>
      <c r="P2832" s="189">
        <f t="shared" si="124"/>
        <v>52.263333333333328</v>
      </c>
      <c r="Q2832" s="11"/>
      <c r="R2832" s="11"/>
      <c r="S2832" s="11"/>
      <c r="T2832" s="166">
        <f t="shared" si="125"/>
        <v>219.33333333333334</v>
      </c>
      <c r="U2832" s="11"/>
      <c r="V2832" s="11"/>
      <c r="W2832" s="11"/>
      <c r="Y2832">
        <v>156.79</v>
      </c>
      <c r="Z2832" s="11"/>
      <c r="AB2832" s="194">
        <f t="shared" si="133"/>
        <v>126.6</v>
      </c>
      <c r="AC2832" s="10">
        <v>145.55000000000001</v>
      </c>
      <c r="AD2832" s="11"/>
      <c r="AE2832" s="4"/>
      <c r="AF2832" s="4"/>
    </row>
    <row r="2833" spans="1:32" ht="15" x14ac:dyDescent="0.25">
      <c r="A2833" s="51"/>
      <c r="B2833" s="172"/>
      <c r="C2833" s="11" t="s">
        <v>526</v>
      </c>
      <c r="D2833" s="11"/>
      <c r="E2833" s="11" t="s">
        <v>527</v>
      </c>
      <c r="F2833" s="11">
        <v>50845</v>
      </c>
      <c r="G2833" s="11"/>
      <c r="H2833" s="11">
        <f t="shared" si="132"/>
        <v>155.04</v>
      </c>
      <c r="I2833" s="11"/>
      <c r="J2833" s="11">
        <v>8160.86</v>
      </c>
      <c r="K2833" s="11"/>
      <c r="M2833" s="11">
        <v>44</v>
      </c>
      <c r="N2833" s="64"/>
      <c r="P2833" s="189">
        <f t="shared" si="124"/>
        <v>185.4740909090909</v>
      </c>
      <c r="Q2833" s="11"/>
      <c r="R2833" s="11"/>
      <c r="S2833" s="11"/>
      <c r="T2833" s="166">
        <f t="shared" si="125"/>
        <v>1155.5681818181818</v>
      </c>
      <c r="U2833" s="11"/>
      <c r="V2833" s="11"/>
      <c r="W2833" s="11"/>
      <c r="Y2833">
        <v>8160.86</v>
      </c>
      <c r="Z2833" s="11"/>
      <c r="AB2833" s="194">
        <f t="shared" si="133"/>
        <v>6589.62</v>
      </c>
      <c r="AC2833" s="10">
        <v>7575.76</v>
      </c>
      <c r="AD2833" s="11"/>
      <c r="AE2833" s="4"/>
      <c r="AF2833" s="4"/>
    </row>
    <row r="2834" spans="1:32" ht="15" x14ac:dyDescent="0.25">
      <c r="A2834" s="51"/>
      <c r="B2834" s="172"/>
      <c r="C2834" s="11" t="s">
        <v>526</v>
      </c>
      <c r="D2834" s="11"/>
      <c r="E2834" s="11" t="s">
        <v>612</v>
      </c>
      <c r="F2834" s="11">
        <v>2115</v>
      </c>
      <c r="G2834" s="11"/>
      <c r="H2834" s="11">
        <f t="shared" si="132"/>
        <v>6.45</v>
      </c>
      <c r="I2834" s="11"/>
      <c r="J2834" s="11">
        <v>327.22000000000003</v>
      </c>
      <c r="K2834" s="11"/>
      <c r="M2834" s="11">
        <v>1</v>
      </c>
      <c r="N2834" s="64"/>
      <c r="P2834" s="189">
        <f t="shared" si="124"/>
        <v>327.22000000000003</v>
      </c>
      <c r="Q2834" s="11"/>
      <c r="R2834" s="11"/>
      <c r="S2834" s="11"/>
      <c r="T2834" s="166">
        <f t="shared" si="125"/>
        <v>2115</v>
      </c>
      <c r="U2834" s="11"/>
      <c r="V2834" s="11"/>
      <c r="W2834" s="11"/>
      <c r="Y2834">
        <v>327.22000000000003</v>
      </c>
      <c r="Z2834" s="11"/>
      <c r="AB2834" s="194">
        <f t="shared" si="133"/>
        <v>264.22000000000003</v>
      </c>
      <c r="AC2834" s="10">
        <v>303.76</v>
      </c>
      <c r="AD2834" s="11"/>
      <c r="AE2834" s="4"/>
      <c r="AF2834" s="4"/>
    </row>
    <row r="2835" spans="1:32" ht="15" x14ac:dyDescent="0.25">
      <c r="A2835" s="51"/>
      <c r="B2835" s="172"/>
      <c r="C2835" s="11" t="s">
        <v>528</v>
      </c>
      <c r="D2835" s="11"/>
      <c r="E2835" s="11" t="s">
        <v>100</v>
      </c>
      <c r="F2835" s="11">
        <v>325506</v>
      </c>
      <c r="G2835" s="11"/>
      <c r="H2835" s="11">
        <f t="shared" si="132"/>
        <v>992.55</v>
      </c>
      <c r="I2835" s="11"/>
      <c r="J2835" s="11">
        <v>48475.669999999976</v>
      </c>
      <c r="K2835" s="11"/>
      <c r="M2835" s="11">
        <v>175</v>
      </c>
      <c r="N2835" s="64"/>
      <c r="P2835" s="189">
        <f t="shared" si="124"/>
        <v>277.00382857142841</v>
      </c>
      <c r="Q2835" s="11"/>
      <c r="R2835" s="11"/>
      <c r="S2835" s="11"/>
      <c r="T2835" s="166">
        <f t="shared" si="125"/>
        <v>1860.0342857142857</v>
      </c>
      <c r="U2835" s="11"/>
      <c r="V2835" s="11"/>
      <c r="W2835" s="11"/>
      <c r="Y2835">
        <v>48475.669999999976</v>
      </c>
      <c r="Z2835" s="11"/>
      <c r="AB2835" s="194">
        <f t="shared" si="133"/>
        <v>39142.49</v>
      </c>
      <c r="AC2835" s="10">
        <v>45000.17</v>
      </c>
      <c r="AD2835" s="11"/>
      <c r="AE2835" s="4"/>
      <c r="AF2835" s="4"/>
    </row>
    <row r="2836" spans="1:32" ht="15" x14ac:dyDescent="0.25">
      <c r="A2836" s="51"/>
      <c r="B2836" s="172"/>
      <c r="C2836" s="11" t="s">
        <v>529</v>
      </c>
      <c r="D2836" s="11"/>
      <c r="E2836" s="11" t="s">
        <v>93</v>
      </c>
      <c r="F2836" s="11">
        <v>797969</v>
      </c>
      <c r="G2836" s="11"/>
      <c r="H2836" s="11">
        <f t="shared" si="132"/>
        <v>2433.2199999999998</v>
      </c>
      <c r="I2836" s="11"/>
      <c r="J2836" s="11">
        <v>84271.290000000037</v>
      </c>
      <c r="K2836" s="11"/>
      <c r="M2836" s="11">
        <v>178</v>
      </c>
      <c r="N2836" s="64"/>
      <c r="P2836" s="189">
        <f t="shared" si="124"/>
        <v>473.43421348314627</v>
      </c>
      <c r="Q2836" s="11"/>
      <c r="R2836" s="11"/>
      <c r="S2836" s="11"/>
      <c r="T2836" s="166">
        <f t="shared" si="125"/>
        <v>4482.9719101123592</v>
      </c>
      <c r="U2836" s="11"/>
      <c r="V2836" s="11"/>
      <c r="W2836" s="11"/>
      <c r="Y2836">
        <v>84271.290000000037</v>
      </c>
      <c r="Z2836" s="11"/>
      <c r="AB2836" s="194">
        <f t="shared" si="133"/>
        <v>68046.259999999995</v>
      </c>
      <c r="AC2836" s="10">
        <v>78229.399999999994</v>
      </c>
      <c r="AD2836" s="11"/>
      <c r="AE2836" s="4"/>
      <c r="AF2836" s="4"/>
    </row>
    <row r="2837" spans="1:32" ht="15" x14ac:dyDescent="0.25">
      <c r="A2837" s="51"/>
      <c r="B2837" s="172"/>
      <c r="C2837" s="11" t="s">
        <v>530</v>
      </c>
      <c r="D2837" s="11"/>
      <c r="E2837" s="11" t="s">
        <v>88</v>
      </c>
      <c r="F2837" s="11">
        <v>18896953</v>
      </c>
      <c r="G2837" s="11"/>
      <c r="H2837" s="11">
        <f t="shared" si="132"/>
        <v>57621.78</v>
      </c>
      <c r="I2837" s="11"/>
      <c r="J2837" s="11">
        <v>1851862.7300000011</v>
      </c>
      <c r="K2837" s="11"/>
      <c r="M2837" s="11">
        <v>985</v>
      </c>
      <c r="N2837" s="64"/>
      <c r="P2837" s="189">
        <f t="shared" si="124"/>
        <v>1880.063685279189</v>
      </c>
      <c r="Q2837" s="11"/>
      <c r="R2837" s="11"/>
      <c r="S2837" s="11"/>
      <c r="T2837" s="166">
        <f t="shared" si="125"/>
        <v>19184.723857868019</v>
      </c>
      <c r="U2837" s="11"/>
      <c r="V2837" s="11"/>
      <c r="W2837" s="11"/>
      <c r="Y2837">
        <v>1851862.7300000011</v>
      </c>
      <c r="Z2837" s="11"/>
      <c r="AB2837" s="194">
        <f t="shared" si="133"/>
        <v>1495317.45</v>
      </c>
      <c r="AC2837" s="10">
        <v>1719092.09</v>
      </c>
      <c r="AD2837" s="11"/>
      <c r="AE2837" s="4"/>
      <c r="AF2837" s="4"/>
    </row>
    <row r="2838" spans="1:32" ht="15" x14ac:dyDescent="0.25">
      <c r="A2838" s="51"/>
      <c r="B2838" s="172"/>
      <c r="C2838" s="11" t="s">
        <v>530</v>
      </c>
      <c r="D2838" s="11"/>
      <c r="E2838" s="11" t="s">
        <v>455</v>
      </c>
      <c r="F2838" s="11">
        <v>9194</v>
      </c>
      <c r="G2838" s="11"/>
      <c r="H2838" s="11">
        <f t="shared" si="132"/>
        <v>28.03</v>
      </c>
      <c r="I2838" s="11"/>
      <c r="J2838" s="11">
        <v>769.92</v>
      </c>
      <c r="K2838" s="11"/>
      <c r="M2838" s="11">
        <v>1</v>
      </c>
      <c r="N2838" s="64"/>
      <c r="P2838" s="189">
        <f t="shared" si="124"/>
        <v>769.92</v>
      </c>
      <c r="Q2838" s="11"/>
      <c r="R2838" s="11"/>
      <c r="S2838" s="11"/>
      <c r="T2838" s="166">
        <f t="shared" si="125"/>
        <v>9194</v>
      </c>
      <c r="U2838" s="11"/>
      <c r="V2838" s="11"/>
      <c r="W2838" s="11"/>
      <c r="Y2838">
        <v>769.92</v>
      </c>
      <c r="Z2838" s="11"/>
      <c r="AB2838" s="194">
        <f t="shared" si="133"/>
        <v>621.67999999999995</v>
      </c>
      <c r="AC2838" s="10">
        <v>714.72</v>
      </c>
      <c r="AD2838" s="11"/>
      <c r="AE2838" s="4"/>
      <c r="AF2838" s="4"/>
    </row>
    <row r="2839" spans="1:32" ht="15" x14ac:dyDescent="0.25">
      <c r="A2839" s="51"/>
      <c r="B2839" s="172"/>
      <c r="C2839" s="11" t="s">
        <v>531</v>
      </c>
      <c r="D2839" s="11"/>
      <c r="E2839" s="11" t="s">
        <v>77</v>
      </c>
      <c r="F2839" s="11">
        <v>56527</v>
      </c>
      <c r="G2839" s="11"/>
      <c r="H2839" s="11">
        <f t="shared" si="132"/>
        <v>172.37</v>
      </c>
      <c r="I2839" s="11"/>
      <c r="J2839" s="11">
        <v>9152.6700000000019</v>
      </c>
      <c r="K2839" s="11"/>
      <c r="M2839" s="11">
        <v>47</v>
      </c>
      <c r="N2839" s="64"/>
      <c r="P2839" s="189">
        <f t="shared" si="124"/>
        <v>194.73765957446813</v>
      </c>
      <c r="Q2839" s="11"/>
      <c r="R2839" s="11"/>
      <c r="S2839" s="11"/>
      <c r="T2839" s="166">
        <f t="shared" si="125"/>
        <v>1202.7021276595744</v>
      </c>
      <c r="U2839" s="11"/>
      <c r="V2839" s="11"/>
      <c r="W2839" s="11"/>
      <c r="Y2839">
        <v>9152.6700000000019</v>
      </c>
      <c r="Z2839" s="11"/>
      <c r="AB2839" s="194">
        <f t="shared" si="133"/>
        <v>7390.48</v>
      </c>
      <c r="AC2839" s="10">
        <v>8496.4599999999991</v>
      </c>
      <c r="AD2839" s="11"/>
      <c r="AE2839" s="4"/>
      <c r="AF2839" s="4"/>
    </row>
    <row r="2840" spans="1:32" ht="15" x14ac:dyDescent="0.25">
      <c r="A2840" s="51"/>
      <c r="B2840" s="172"/>
      <c r="C2840" s="11" t="s">
        <v>532</v>
      </c>
      <c r="D2840" s="11"/>
      <c r="E2840" s="11" t="s">
        <v>86</v>
      </c>
      <c r="F2840" s="11">
        <v>1047417</v>
      </c>
      <c r="G2840" s="11"/>
      <c r="H2840" s="11">
        <f t="shared" si="132"/>
        <v>3193.85</v>
      </c>
      <c r="I2840" s="11"/>
      <c r="J2840" s="11">
        <v>141414.53999999995</v>
      </c>
      <c r="K2840" s="11"/>
      <c r="M2840" s="11">
        <v>319</v>
      </c>
      <c r="N2840" s="64"/>
      <c r="P2840" s="189">
        <f t="shared" si="124"/>
        <v>443.30576802507824</v>
      </c>
      <c r="Q2840" s="11"/>
      <c r="R2840" s="11"/>
      <c r="S2840" s="11"/>
      <c r="T2840" s="166">
        <f t="shared" si="125"/>
        <v>3283.4388714733541</v>
      </c>
      <c r="U2840" s="11"/>
      <c r="V2840" s="11"/>
      <c r="W2840" s="11"/>
      <c r="Y2840">
        <v>141414.53999999995</v>
      </c>
      <c r="Z2840" s="11"/>
      <c r="AB2840" s="194">
        <f t="shared" si="133"/>
        <v>114187.53</v>
      </c>
      <c r="AC2840" s="10">
        <v>131275.72</v>
      </c>
      <c r="AD2840" s="11"/>
      <c r="AE2840" s="4"/>
      <c r="AF2840" s="4"/>
    </row>
    <row r="2841" spans="1:32" ht="15" x14ac:dyDescent="0.25">
      <c r="A2841" s="51"/>
      <c r="B2841" s="172"/>
      <c r="C2841" s="11" t="s">
        <v>533</v>
      </c>
      <c r="D2841" s="11"/>
      <c r="E2841" s="11" t="s">
        <v>66</v>
      </c>
      <c r="F2841" s="11">
        <v>462590</v>
      </c>
      <c r="G2841" s="11"/>
      <c r="H2841" s="11">
        <f t="shared" si="132"/>
        <v>1410.56</v>
      </c>
      <c r="I2841" s="11"/>
      <c r="J2841" s="11">
        <v>67424.030000000013</v>
      </c>
      <c r="K2841" s="11"/>
      <c r="M2841" s="11">
        <v>107</v>
      </c>
      <c r="N2841" s="64"/>
      <c r="P2841" s="189">
        <f t="shared" si="124"/>
        <v>630.13112149532719</v>
      </c>
      <c r="Q2841" s="11"/>
      <c r="R2841" s="11"/>
      <c r="S2841" s="11"/>
      <c r="T2841" s="166">
        <f t="shared" si="125"/>
        <v>4323.2710280373831</v>
      </c>
      <c r="U2841" s="11"/>
      <c r="V2841" s="11"/>
      <c r="W2841" s="11"/>
      <c r="Y2841">
        <v>67424.030000000013</v>
      </c>
      <c r="Z2841" s="11"/>
      <c r="AB2841" s="194">
        <f t="shared" si="133"/>
        <v>54442.66</v>
      </c>
      <c r="AC2841" s="10">
        <v>62590.02</v>
      </c>
      <c r="AD2841" s="11"/>
      <c r="AE2841" s="4"/>
      <c r="AF2841" s="4"/>
    </row>
    <row r="2842" spans="1:32" ht="15" x14ac:dyDescent="0.25">
      <c r="A2842" s="51"/>
      <c r="B2842" s="172"/>
      <c r="C2842" s="11" t="s">
        <v>533</v>
      </c>
      <c r="D2842" s="11"/>
      <c r="E2842" s="11" t="s">
        <v>77</v>
      </c>
      <c r="F2842" s="11">
        <v>186</v>
      </c>
      <c r="G2842" s="11"/>
      <c r="H2842" s="11">
        <f t="shared" si="132"/>
        <v>0.56999999999999995</v>
      </c>
      <c r="I2842" s="11"/>
      <c r="J2842" s="11">
        <v>87.38</v>
      </c>
      <c r="K2842" s="11"/>
      <c r="M2842" s="11">
        <v>2</v>
      </c>
      <c r="N2842" s="64"/>
      <c r="P2842" s="189">
        <f t="shared" si="124"/>
        <v>43.69</v>
      </c>
      <c r="Q2842" s="11"/>
      <c r="R2842" s="11"/>
      <c r="S2842" s="11"/>
      <c r="T2842" s="166">
        <f t="shared" si="125"/>
        <v>93</v>
      </c>
      <c r="U2842" s="11"/>
      <c r="V2842" s="11"/>
      <c r="W2842" s="11"/>
      <c r="Y2842">
        <v>87.38</v>
      </c>
      <c r="Z2842" s="11"/>
      <c r="AB2842" s="194">
        <f t="shared" si="133"/>
        <v>70.56</v>
      </c>
      <c r="AC2842" s="10">
        <v>81.12</v>
      </c>
      <c r="AD2842" s="11"/>
      <c r="AE2842" s="4"/>
      <c r="AF2842" s="4"/>
    </row>
    <row r="2843" spans="1:32" ht="15" x14ac:dyDescent="0.25">
      <c r="A2843" s="51"/>
      <c r="B2843" s="172"/>
      <c r="C2843" s="11" t="s">
        <v>533</v>
      </c>
      <c r="D2843" s="11"/>
      <c r="E2843" s="11" t="s">
        <v>79</v>
      </c>
      <c r="F2843" s="11">
        <v>160</v>
      </c>
      <c r="G2843" s="11"/>
      <c r="H2843" s="11">
        <f t="shared" si="132"/>
        <v>0.49</v>
      </c>
      <c r="I2843" s="11"/>
      <c r="J2843" s="11">
        <v>564.86</v>
      </c>
      <c r="K2843" s="11"/>
      <c r="M2843" s="11">
        <v>1</v>
      </c>
      <c r="N2843" s="64"/>
      <c r="P2843" s="189">
        <f t="shared" si="124"/>
        <v>564.86</v>
      </c>
      <c r="Q2843" s="11"/>
      <c r="R2843" s="11"/>
      <c r="S2843" s="11"/>
      <c r="T2843" s="166">
        <f t="shared" si="125"/>
        <v>160</v>
      </c>
      <c r="U2843" s="11"/>
      <c r="V2843" s="11"/>
      <c r="W2843" s="11"/>
      <c r="Y2843">
        <v>564.86</v>
      </c>
      <c r="Z2843" s="11"/>
      <c r="AB2843" s="194">
        <f t="shared" si="133"/>
        <v>456.11</v>
      </c>
      <c r="AC2843" s="10">
        <v>524.36</v>
      </c>
      <c r="AD2843" s="11"/>
      <c r="AE2843" s="4"/>
      <c r="AF2843" s="4"/>
    </row>
    <row r="2844" spans="1:32" ht="15" x14ac:dyDescent="0.25">
      <c r="A2844" s="51"/>
      <c r="B2844" s="172"/>
      <c r="C2844" s="11" t="s">
        <v>535</v>
      </c>
      <c r="D2844" s="11"/>
      <c r="E2844" s="11" t="s">
        <v>61</v>
      </c>
      <c r="F2844" s="11">
        <v>4320</v>
      </c>
      <c r="G2844" s="11"/>
      <c r="H2844" s="11">
        <f t="shared" si="132"/>
        <v>13.17</v>
      </c>
      <c r="I2844" s="11"/>
      <c r="J2844" s="11">
        <v>586.94999999999993</v>
      </c>
      <c r="K2844" s="11"/>
      <c r="M2844" s="11">
        <v>12</v>
      </c>
      <c r="N2844" s="64"/>
      <c r="P2844" s="189">
        <f t="shared" si="124"/>
        <v>48.912499999999994</v>
      </c>
      <c r="Q2844" s="11"/>
      <c r="R2844" s="11"/>
      <c r="S2844" s="11"/>
      <c r="T2844" s="166">
        <f t="shared" si="125"/>
        <v>360</v>
      </c>
      <c r="U2844" s="11"/>
      <c r="V2844" s="11"/>
      <c r="W2844" s="11"/>
      <c r="Y2844">
        <v>586.94999999999993</v>
      </c>
      <c r="Z2844" s="11"/>
      <c r="AB2844" s="194">
        <f t="shared" si="133"/>
        <v>473.94</v>
      </c>
      <c r="AC2844" s="10">
        <v>544.87</v>
      </c>
      <c r="AD2844" s="11"/>
      <c r="AE2844" s="4"/>
      <c r="AF2844" s="4"/>
    </row>
    <row r="2845" spans="1:32" ht="15" x14ac:dyDescent="0.25">
      <c r="A2845" s="51"/>
      <c r="B2845" s="172"/>
      <c r="C2845" s="11" t="s">
        <v>536</v>
      </c>
      <c r="D2845" s="11"/>
      <c r="E2845" s="11" t="s">
        <v>613</v>
      </c>
      <c r="F2845" s="11">
        <v>125</v>
      </c>
      <c r="G2845" s="11"/>
      <c r="H2845" s="11">
        <f t="shared" si="132"/>
        <v>0.38</v>
      </c>
      <c r="I2845" s="11"/>
      <c r="J2845" s="11">
        <v>30.39</v>
      </c>
      <c r="K2845" s="11"/>
      <c r="M2845" s="11">
        <v>1</v>
      </c>
      <c r="N2845" s="64"/>
      <c r="P2845" s="189">
        <f t="shared" si="124"/>
        <v>30.39</v>
      </c>
      <c r="Q2845" s="11"/>
      <c r="R2845" s="11"/>
      <c r="S2845" s="11"/>
      <c r="T2845" s="166">
        <f t="shared" si="125"/>
        <v>125</v>
      </c>
      <c r="U2845" s="11"/>
      <c r="V2845" s="11"/>
      <c r="W2845" s="11"/>
      <c r="Y2845">
        <v>30.39</v>
      </c>
      <c r="Z2845" s="11"/>
      <c r="AB2845" s="194">
        <f t="shared" si="133"/>
        <v>24.54</v>
      </c>
      <c r="AC2845" s="10">
        <v>28.21</v>
      </c>
      <c r="AD2845" s="11"/>
      <c r="AE2845" s="4"/>
      <c r="AF2845" s="4"/>
    </row>
    <row r="2846" spans="1:32" ht="15" x14ac:dyDescent="0.25">
      <c r="A2846" s="51"/>
      <c r="B2846" s="172"/>
      <c r="C2846" s="11" t="s">
        <v>537</v>
      </c>
      <c r="D2846" s="11"/>
      <c r="E2846" s="11" t="s">
        <v>166</v>
      </c>
      <c r="F2846" s="11">
        <v>277</v>
      </c>
      <c r="G2846" s="11"/>
      <c r="H2846" s="11">
        <f t="shared" si="132"/>
        <v>0.84</v>
      </c>
      <c r="I2846" s="11"/>
      <c r="J2846" s="11">
        <v>64.37</v>
      </c>
      <c r="K2846" s="11"/>
      <c r="M2846" s="11">
        <v>1</v>
      </c>
      <c r="N2846" s="64"/>
      <c r="P2846" s="189">
        <f t="shared" si="124"/>
        <v>64.37</v>
      </c>
      <c r="Q2846" s="11"/>
      <c r="R2846" s="11"/>
      <c r="S2846" s="11"/>
      <c r="T2846" s="166">
        <f t="shared" si="125"/>
        <v>277</v>
      </c>
      <c r="U2846" s="11"/>
      <c r="V2846" s="11"/>
      <c r="W2846" s="11"/>
      <c r="Y2846">
        <v>64.37</v>
      </c>
      <c r="Z2846" s="11"/>
      <c r="AB2846" s="194">
        <f t="shared" si="133"/>
        <v>51.98</v>
      </c>
      <c r="AC2846" s="10">
        <v>59.75</v>
      </c>
      <c r="AD2846" s="11"/>
      <c r="AE2846" s="4"/>
      <c r="AF2846" s="4"/>
    </row>
    <row r="2847" spans="1:32" ht="15" x14ac:dyDescent="0.25">
      <c r="A2847" s="51"/>
      <c r="B2847" s="172"/>
      <c r="C2847" s="11" t="s">
        <v>537</v>
      </c>
      <c r="D2847" s="11"/>
      <c r="E2847" s="11" t="s">
        <v>124</v>
      </c>
      <c r="F2847" s="11">
        <v>6520</v>
      </c>
      <c r="G2847" s="11"/>
      <c r="H2847" s="11">
        <f t="shared" si="132"/>
        <v>19.88</v>
      </c>
      <c r="I2847" s="11"/>
      <c r="J2847" s="11">
        <v>1092.33</v>
      </c>
      <c r="K2847" s="11"/>
      <c r="M2847" s="11">
        <v>4</v>
      </c>
      <c r="N2847" s="64"/>
      <c r="P2847" s="189">
        <f t="shared" si="124"/>
        <v>273.08249999999998</v>
      </c>
      <c r="Q2847" s="11"/>
      <c r="R2847" s="11"/>
      <c r="S2847" s="11"/>
      <c r="T2847" s="166">
        <f t="shared" si="125"/>
        <v>1630</v>
      </c>
      <c r="U2847" s="11"/>
      <c r="V2847" s="11"/>
      <c r="W2847" s="11"/>
      <c r="Y2847">
        <v>1092.33</v>
      </c>
      <c r="Z2847" s="11"/>
      <c r="AB2847" s="194">
        <f t="shared" si="133"/>
        <v>882.02</v>
      </c>
      <c r="AC2847" s="10">
        <v>1014.01</v>
      </c>
      <c r="AD2847" s="11"/>
      <c r="AE2847" s="4"/>
      <c r="AF2847" s="4"/>
    </row>
    <row r="2848" spans="1:32" ht="15" x14ac:dyDescent="0.25">
      <c r="A2848" s="51"/>
      <c r="B2848" s="172"/>
      <c r="C2848" s="11" t="s">
        <v>537</v>
      </c>
      <c r="D2848" s="11"/>
      <c r="E2848" s="11" t="s">
        <v>538</v>
      </c>
      <c r="F2848" s="11">
        <v>298426</v>
      </c>
      <c r="G2848" s="11"/>
      <c r="H2848" s="11">
        <f t="shared" si="132"/>
        <v>909.98</v>
      </c>
      <c r="I2848" s="11"/>
      <c r="J2848" s="11">
        <v>65621.839999999967</v>
      </c>
      <c r="K2848" s="11"/>
      <c r="M2848" s="11">
        <v>83</v>
      </c>
      <c r="N2848" s="64"/>
      <c r="P2848" s="189">
        <f t="shared" si="124"/>
        <v>790.62457831325264</v>
      </c>
      <c r="Q2848" s="11"/>
      <c r="R2848" s="11"/>
      <c r="S2848" s="11"/>
      <c r="T2848" s="166">
        <f t="shared" si="125"/>
        <v>3595.4939759036147</v>
      </c>
      <c r="U2848" s="11"/>
      <c r="V2848" s="11"/>
      <c r="W2848" s="11"/>
      <c r="Y2848">
        <v>65621.839999999967</v>
      </c>
      <c r="Z2848" s="11"/>
      <c r="AB2848" s="194">
        <f t="shared" si="133"/>
        <v>52987.45</v>
      </c>
      <c r="AC2848" s="10">
        <v>60917.03</v>
      </c>
      <c r="AD2848" s="11"/>
      <c r="AE2848" s="4"/>
      <c r="AF2848" s="4"/>
    </row>
    <row r="2849" spans="1:32" ht="15" x14ac:dyDescent="0.25">
      <c r="A2849" s="51"/>
      <c r="B2849" s="172"/>
      <c r="C2849" s="11" t="s">
        <v>539</v>
      </c>
      <c r="D2849" s="11"/>
      <c r="E2849" s="11" t="s">
        <v>332</v>
      </c>
      <c r="F2849" s="11">
        <v>2050774</v>
      </c>
      <c r="G2849" s="11"/>
      <c r="H2849" s="11">
        <f t="shared" si="132"/>
        <v>6253.35</v>
      </c>
      <c r="I2849" s="11"/>
      <c r="J2849" s="11">
        <v>275028.78999999992</v>
      </c>
      <c r="K2849" s="11"/>
      <c r="M2849" s="11">
        <v>527</v>
      </c>
      <c r="N2849" s="64"/>
      <c r="P2849" s="189">
        <f t="shared" si="124"/>
        <v>521.87626185958243</v>
      </c>
      <c r="Q2849" s="11"/>
      <c r="R2849" s="11"/>
      <c r="S2849" s="11"/>
      <c r="T2849" s="166">
        <f t="shared" si="125"/>
        <v>3891.4117647058824</v>
      </c>
      <c r="U2849" s="11"/>
      <c r="V2849" s="11"/>
      <c r="W2849" s="11"/>
      <c r="Y2849">
        <v>275028.78999999992</v>
      </c>
      <c r="Z2849" s="11"/>
      <c r="AB2849" s="194">
        <f t="shared" si="133"/>
        <v>222076.58</v>
      </c>
      <c r="AC2849" s="10">
        <v>255310.4</v>
      </c>
      <c r="AD2849" s="11"/>
      <c r="AE2849" s="4"/>
      <c r="AF2849" s="4"/>
    </row>
    <row r="2850" spans="1:32" ht="15" x14ac:dyDescent="0.25">
      <c r="A2850" s="51"/>
      <c r="B2850" s="172"/>
      <c r="C2850" s="11" t="s">
        <v>540</v>
      </c>
      <c r="D2850" s="11"/>
      <c r="E2850" s="11" t="s">
        <v>128</v>
      </c>
      <c r="F2850" s="11">
        <v>11563730</v>
      </c>
      <c r="G2850" s="11"/>
      <c r="H2850" s="11">
        <f t="shared" si="132"/>
        <v>35260.85</v>
      </c>
      <c r="I2850" s="11"/>
      <c r="J2850" s="11">
        <v>1168094.5999999982</v>
      </c>
      <c r="K2850" s="11"/>
      <c r="M2850" s="11">
        <v>1600</v>
      </c>
      <c r="N2850" s="64"/>
      <c r="P2850" s="189">
        <f t="shared" si="124"/>
        <v>730.05912499999886</v>
      </c>
      <c r="Q2850" s="11"/>
      <c r="R2850" s="11"/>
      <c r="S2850" s="11"/>
      <c r="T2850" s="166">
        <f t="shared" si="125"/>
        <v>7227.3312500000002</v>
      </c>
      <c r="U2850" s="11"/>
      <c r="V2850" s="11"/>
      <c r="W2850" s="11"/>
      <c r="Y2850">
        <v>1168094.5999999982</v>
      </c>
      <c r="Z2850" s="11"/>
      <c r="AB2850" s="194">
        <f t="shared" si="133"/>
        <v>943197.47</v>
      </c>
      <c r="AC2850" s="10">
        <v>1084347.21</v>
      </c>
      <c r="AD2850" s="11"/>
      <c r="AE2850" s="4"/>
      <c r="AF2850" s="4"/>
    </row>
    <row r="2851" spans="1:32" ht="15" x14ac:dyDescent="0.25">
      <c r="A2851" s="51"/>
      <c r="B2851" s="172"/>
      <c r="C2851" s="11" t="s">
        <v>540</v>
      </c>
      <c r="D2851" s="11"/>
      <c r="E2851" s="11" t="s">
        <v>105</v>
      </c>
      <c r="F2851" s="11">
        <v>291965</v>
      </c>
      <c r="G2851" s="11"/>
      <c r="H2851" s="11">
        <f t="shared" si="132"/>
        <v>890.28</v>
      </c>
      <c r="I2851" s="11"/>
      <c r="J2851" s="11">
        <v>19148.729999999996</v>
      </c>
      <c r="K2851" s="11"/>
      <c r="M2851" s="11">
        <v>11</v>
      </c>
      <c r="N2851" s="64"/>
      <c r="P2851" s="189">
        <f t="shared" si="124"/>
        <v>1740.7936363636361</v>
      </c>
      <c r="Q2851" s="11"/>
      <c r="R2851" s="11"/>
      <c r="S2851" s="11"/>
      <c r="T2851" s="166">
        <f t="shared" si="125"/>
        <v>26542.272727272728</v>
      </c>
      <c r="U2851" s="11"/>
      <c r="V2851" s="11"/>
      <c r="W2851" s="11"/>
      <c r="Y2851">
        <v>19148.729999999996</v>
      </c>
      <c r="Z2851" s="11"/>
      <c r="AB2851" s="194">
        <f t="shared" si="133"/>
        <v>15461.96</v>
      </c>
      <c r="AC2851" s="10">
        <v>17775.849999999999</v>
      </c>
      <c r="AD2851" s="11"/>
      <c r="AE2851" s="4"/>
      <c r="AF2851" s="4"/>
    </row>
    <row r="2852" spans="1:32" ht="15" x14ac:dyDescent="0.25">
      <c r="A2852" s="51"/>
      <c r="B2852" s="172"/>
      <c r="C2852" s="11" t="s">
        <v>540</v>
      </c>
      <c r="D2852" s="11"/>
      <c r="E2852" s="11" t="s">
        <v>310</v>
      </c>
      <c r="F2852" s="11">
        <v>408</v>
      </c>
      <c r="G2852" s="11"/>
      <c r="H2852" s="11">
        <f t="shared" si="132"/>
        <v>1.24</v>
      </c>
      <c r="I2852" s="11"/>
      <c r="J2852" s="11">
        <v>27.36</v>
      </c>
      <c r="K2852" s="11"/>
      <c r="M2852" s="11">
        <v>1</v>
      </c>
      <c r="N2852" s="64"/>
      <c r="P2852" s="189">
        <f t="shared" si="124"/>
        <v>27.36</v>
      </c>
      <c r="Q2852" s="11"/>
      <c r="R2852" s="11"/>
      <c r="S2852" s="11"/>
      <c r="T2852" s="166">
        <f t="shared" si="125"/>
        <v>408</v>
      </c>
      <c r="U2852" s="11"/>
      <c r="V2852" s="11"/>
      <c r="W2852" s="11"/>
      <c r="Y2852">
        <v>27.36</v>
      </c>
      <c r="Z2852" s="11"/>
      <c r="AB2852" s="194">
        <f t="shared" si="133"/>
        <v>22.09</v>
      </c>
      <c r="AC2852" s="10">
        <v>25.4</v>
      </c>
      <c r="AD2852" s="11"/>
      <c r="AE2852" s="4"/>
      <c r="AF2852" s="4"/>
    </row>
    <row r="2853" spans="1:32" ht="15" x14ac:dyDescent="0.25">
      <c r="A2853" s="51"/>
      <c r="B2853" s="172"/>
      <c r="C2853" s="11" t="s">
        <v>540</v>
      </c>
      <c r="D2853" s="11"/>
      <c r="E2853" s="11" t="s">
        <v>614</v>
      </c>
      <c r="F2853" s="11">
        <v>384</v>
      </c>
      <c r="G2853" s="11"/>
      <c r="H2853" s="11">
        <f t="shared" si="132"/>
        <v>1.17</v>
      </c>
      <c r="I2853" s="11"/>
      <c r="J2853" s="11">
        <v>40.799999999999997</v>
      </c>
      <c r="K2853" s="11"/>
      <c r="M2853" s="11">
        <v>1</v>
      </c>
      <c r="N2853" s="64"/>
      <c r="P2853" s="189">
        <f t="shared" si="124"/>
        <v>40.799999999999997</v>
      </c>
      <c r="Q2853" s="11"/>
      <c r="R2853" s="11"/>
      <c r="S2853" s="11"/>
      <c r="T2853" s="166">
        <f t="shared" si="125"/>
        <v>384</v>
      </c>
      <c r="U2853" s="11"/>
      <c r="V2853" s="11"/>
      <c r="W2853" s="11"/>
      <c r="Y2853">
        <v>40.799999999999997</v>
      </c>
      <c r="Z2853" s="11"/>
      <c r="AB2853" s="194">
        <f t="shared" si="133"/>
        <v>32.94</v>
      </c>
      <c r="AC2853" s="10">
        <v>37.869999999999997</v>
      </c>
      <c r="AD2853" s="11"/>
      <c r="AE2853" s="4"/>
      <c r="AF2853" s="4"/>
    </row>
    <row r="2854" spans="1:32" ht="15" x14ac:dyDescent="0.25">
      <c r="A2854" s="51"/>
      <c r="B2854" s="172"/>
      <c r="C2854" s="11" t="s">
        <v>541</v>
      </c>
      <c r="D2854" s="11"/>
      <c r="E2854" s="11" t="s">
        <v>142</v>
      </c>
      <c r="F2854" s="11">
        <v>893658</v>
      </c>
      <c r="G2854" s="11"/>
      <c r="H2854" s="11">
        <f t="shared" si="132"/>
        <v>2725</v>
      </c>
      <c r="I2854" s="11"/>
      <c r="J2854" s="11">
        <v>142827.10000000009</v>
      </c>
      <c r="K2854" s="11"/>
      <c r="M2854" s="11">
        <v>166</v>
      </c>
      <c r="N2854" s="64"/>
      <c r="P2854" s="189">
        <f t="shared" si="124"/>
        <v>860.4042168674705</v>
      </c>
      <c r="Q2854" s="11"/>
      <c r="R2854" s="11"/>
      <c r="S2854" s="11"/>
      <c r="T2854" s="166">
        <f t="shared" si="125"/>
        <v>5383.4819277108436</v>
      </c>
      <c r="U2854" s="11"/>
      <c r="V2854" s="11"/>
      <c r="W2854" s="11"/>
      <c r="Y2854">
        <v>142827.10000000009</v>
      </c>
      <c r="Z2854" s="11"/>
      <c r="AB2854" s="194">
        <f t="shared" si="133"/>
        <v>115328.12</v>
      </c>
      <c r="AC2854" s="10">
        <v>132587.01</v>
      </c>
      <c r="AD2854" s="11"/>
      <c r="AE2854" s="4"/>
      <c r="AF2854" s="4"/>
    </row>
    <row r="2855" spans="1:32" ht="15" x14ac:dyDescent="0.25">
      <c r="A2855" s="51"/>
      <c r="B2855" s="172"/>
      <c r="C2855" s="11" t="s">
        <v>541</v>
      </c>
      <c r="D2855" s="11"/>
      <c r="E2855" s="11" t="s">
        <v>68</v>
      </c>
      <c r="F2855" s="11">
        <v>278</v>
      </c>
      <c r="G2855" s="11"/>
      <c r="H2855" s="11">
        <f t="shared" si="132"/>
        <v>0.85</v>
      </c>
      <c r="I2855" s="11"/>
      <c r="J2855" s="11">
        <v>52.07</v>
      </c>
      <c r="K2855" s="11"/>
      <c r="M2855" s="11">
        <v>1</v>
      </c>
      <c r="N2855" s="64"/>
      <c r="P2855" s="189">
        <f t="shared" si="124"/>
        <v>52.07</v>
      </c>
      <c r="Q2855" s="11"/>
      <c r="R2855" s="11"/>
      <c r="S2855" s="11"/>
      <c r="T2855" s="166">
        <f t="shared" si="125"/>
        <v>278</v>
      </c>
      <c r="U2855" s="11"/>
      <c r="V2855" s="11"/>
      <c r="W2855" s="11"/>
      <c r="Y2855">
        <v>52.07</v>
      </c>
      <c r="Z2855" s="11"/>
      <c r="AB2855" s="194">
        <f t="shared" si="133"/>
        <v>42.04</v>
      </c>
      <c r="AC2855" s="10">
        <v>48.34</v>
      </c>
      <c r="AD2855" s="11"/>
      <c r="AE2855" s="4"/>
      <c r="AF2855" s="4"/>
    </row>
    <row r="2856" spans="1:32" ht="15" x14ac:dyDescent="0.25">
      <c r="A2856" s="51"/>
      <c r="B2856" s="172"/>
      <c r="C2856" s="11" t="s">
        <v>542</v>
      </c>
      <c r="D2856" s="11"/>
      <c r="E2856" s="11" t="s">
        <v>68</v>
      </c>
      <c r="F2856" s="11">
        <v>1286</v>
      </c>
      <c r="G2856" s="11"/>
      <c r="H2856" s="11">
        <f t="shared" si="132"/>
        <v>3.92</v>
      </c>
      <c r="I2856" s="11"/>
      <c r="J2856" s="11">
        <v>224.29999999999998</v>
      </c>
      <c r="K2856" s="11"/>
      <c r="M2856" s="11">
        <v>2</v>
      </c>
      <c r="N2856" s="64"/>
      <c r="P2856" s="189">
        <f t="shared" si="124"/>
        <v>112.14999999999999</v>
      </c>
      <c r="Q2856" s="11"/>
      <c r="R2856" s="11"/>
      <c r="S2856" s="11"/>
      <c r="T2856" s="166">
        <f t="shared" si="125"/>
        <v>643</v>
      </c>
      <c r="U2856" s="11"/>
      <c r="V2856" s="11"/>
      <c r="W2856" s="11"/>
      <c r="Y2856">
        <v>224.29999999999998</v>
      </c>
      <c r="Z2856" s="11"/>
      <c r="AB2856" s="194">
        <f t="shared" si="133"/>
        <v>181.11</v>
      </c>
      <c r="AC2856" s="10">
        <v>208.22</v>
      </c>
      <c r="AD2856" s="11"/>
      <c r="AE2856" s="4"/>
      <c r="AF2856" s="4"/>
    </row>
    <row r="2857" spans="1:32" ht="15" x14ac:dyDescent="0.25">
      <c r="A2857" s="51"/>
      <c r="B2857" s="172"/>
      <c r="C2857" s="11" t="s">
        <v>544</v>
      </c>
      <c r="D2857" s="11"/>
      <c r="E2857" s="11" t="s">
        <v>381</v>
      </c>
      <c r="F2857" s="11">
        <v>2264970</v>
      </c>
      <c r="G2857" s="11"/>
      <c r="H2857" s="11">
        <f t="shared" si="132"/>
        <v>6906.49</v>
      </c>
      <c r="I2857" s="11"/>
      <c r="J2857" s="11">
        <v>273632.38999999984</v>
      </c>
      <c r="K2857" s="11"/>
      <c r="M2857" s="11">
        <v>634</v>
      </c>
      <c r="N2857" s="64"/>
      <c r="P2857" s="189">
        <f t="shared" si="124"/>
        <v>431.59682965299658</v>
      </c>
      <c r="Q2857" s="11"/>
      <c r="R2857" s="11"/>
      <c r="S2857" s="11"/>
      <c r="T2857" s="166">
        <f t="shared" si="125"/>
        <v>3572.5078864353313</v>
      </c>
      <c r="U2857" s="11"/>
      <c r="V2857" s="11"/>
      <c r="W2857" s="11"/>
      <c r="Y2857">
        <v>273632.38999999984</v>
      </c>
      <c r="Z2857" s="11"/>
      <c r="AB2857" s="194">
        <f t="shared" si="133"/>
        <v>220949.04</v>
      </c>
      <c r="AC2857" s="10">
        <v>254014.12</v>
      </c>
      <c r="AD2857" s="11"/>
      <c r="AE2857" s="4"/>
      <c r="AF2857" s="4"/>
    </row>
    <row r="2858" spans="1:32" ht="15" x14ac:dyDescent="0.25">
      <c r="A2858" s="51"/>
      <c r="B2858" s="172"/>
      <c r="C2858" s="11" t="s">
        <v>546</v>
      </c>
      <c r="D2858" s="11"/>
      <c r="E2858" s="11" t="s">
        <v>166</v>
      </c>
      <c r="F2858" s="11">
        <v>487384</v>
      </c>
      <c r="G2858" s="11"/>
      <c r="H2858" s="11">
        <f t="shared" si="132"/>
        <v>1486.16</v>
      </c>
      <c r="I2858" s="11"/>
      <c r="J2858" s="11">
        <v>72669.440000000002</v>
      </c>
      <c r="K2858" s="11"/>
      <c r="M2858" s="11">
        <v>246</v>
      </c>
      <c r="N2858" s="64"/>
      <c r="P2858" s="189">
        <f t="shared" ref="P2858:P2905" si="134">J2858/M2858</f>
        <v>295.40422764227645</v>
      </c>
      <c r="Q2858" s="11"/>
      <c r="R2858" s="11"/>
      <c r="S2858" s="11"/>
      <c r="T2858" s="166">
        <f t="shared" ref="T2858:T2905" si="135">F2858/M2858</f>
        <v>1981.2357723577236</v>
      </c>
      <c r="U2858" s="11"/>
      <c r="V2858" s="11"/>
      <c r="W2858" s="11"/>
      <c r="Y2858">
        <v>72669.440000000002</v>
      </c>
      <c r="Z2858" s="11"/>
      <c r="AB2858" s="194">
        <f t="shared" si="133"/>
        <v>58678.15</v>
      </c>
      <c r="AC2858" s="10">
        <v>67459.350000000006</v>
      </c>
      <c r="AD2858" s="11"/>
      <c r="AE2858" s="4"/>
      <c r="AF2858" s="4"/>
    </row>
    <row r="2859" spans="1:32" ht="15" x14ac:dyDescent="0.25">
      <c r="A2859" s="51"/>
      <c r="B2859" s="172"/>
      <c r="C2859" s="11" t="s">
        <v>547</v>
      </c>
      <c r="D2859" s="11"/>
      <c r="E2859" s="11" t="s">
        <v>86</v>
      </c>
      <c r="F2859" s="11">
        <v>221</v>
      </c>
      <c r="G2859" s="11"/>
      <c r="H2859" s="11">
        <f t="shared" si="132"/>
        <v>0.67</v>
      </c>
      <c r="I2859" s="11"/>
      <c r="J2859" s="11">
        <v>66.59</v>
      </c>
      <c r="K2859" s="11"/>
      <c r="M2859" s="11">
        <v>3</v>
      </c>
      <c r="N2859" s="64"/>
      <c r="P2859" s="189">
        <f t="shared" si="134"/>
        <v>22.196666666666669</v>
      </c>
      <c r="Q2859" s="11"/>
      <c r="R2859" s="11"/>
      <c r="S2859" s="11"/>
      <c r="T2859" s="166">
        <f t="shared" si="135"/>
        <v>73.666666666666671</v>
      </c>
      <c r="U2859" s="11"/>
      <c r="V2859" s="11"/>
      <c r="W2859" s="11"/>
      <c r="Y2859">
        <v>66.59</v>
      </c>
      <c r="Z2859" s="11"/>
      <c r="AB2859" s="194">
        <f t="shared" si="133"/>
        <v>53.77</v>
      </c>
      <c r="AC2859" s="10">
        <v>61.82</v>
      </c>
      <c r="AD2859" s="11"/>
      <c r="AE2859" s="4"/>
      <c r="AF2859" s="4"/>
    </row>
    <row r="2860" spans="1:32" ht="15" x14ac:dyDescent="0.25">
      <c r="A2860" s="51"/>
      <c r="B2860" s="172"/>
      <c r="C2860" s="11" t="s">
        <v>548</v>
      </c>
      <c r="D2860" s="11"/>
      <c r="E2860" s="11" t="s">
        <v>150</v>
      </c>
      <c r="F2860" s="11">
        <v>506855</v>
      </c>
      <c r="G2860" s="11"/>
      <c r="H2860" s="11">
        <f t="shared" si="132"/>
        <v>1545.53</v>
      </c>
      <c r="I2860" s="11"/>
      <c r="J2860" s="11">
        <v>112196.46999999997</v>
      </c>
      <c r="K2860" s="11"/>
      <c r="M2860" s="11">
        <v>127</v>
      </c>
      <c r="N2860" s="64"/>
      <c r="P2860" s="189">
        <f t="shared" si="134"/>
        <v>883.43677165354313</v>
      </c>
      <c r="Q2860" s="11"/>
      <c r="R2860" s="11"/>
      <c r="S2860" s="11"/>
      <c r="T2860" s="166">
        <f t="shared" si="135"/>
        <v>3990.9842519685039</v>
      </c>
      <c r="U2860" s="11"/>
      <c r="V2860" s="11"/>
      <c r="W2860" s="11"/>
      <c r="Y2860">
        <v>112196.46999999997</v>
      </c>
      <c r="Z2860" s="11"/>
      <c r="AB2860" s="194">
        <f t="shared" si="133"/>
        <v>90594.91</v>
      </c>
      <c r="AC2860" s="10">
        <v>104152.46</v>
      </c>
      <c r="AD2860" s="11"/>
      <c r="AE2860" s="4"/>
      <c r="AF2860" s="4"/>
    </row>
    <row r="2861" spans="1:32" ht="15" x14ac:dyDescent="0.25">
      <c r="A2861" s="51"/>
      <c r="B2861" s="172"/>
      <c r="C2861" s="11" t="s">
        <v>548</v>
      </c>
      <c r="D2861" s="11"/>
      <c r="E2861" s="11" t="s">
        <v>615</v>
      </c>
      <c r="F2861" s="11">
        <v>334</v>
      </c>
      <c r="G2861" s="11"/>
      <c r="H2861" s="11">
        <f t="shared" si="132"/>
        <v>1.02</v>
      </c>
      <c r="I2861" s="11"/>
      <c r="J2861" s="11">
        <v>158.94999999999999</v>
      </c>
      <c r="K2861" s="11"/>
      <c r="M2861" s="11">
        <v>1</v>
      </c>
      <c r="N2861" s="64"/>
      <c r="P2861" s="189">
        <f t="shared" si="134"/>
        <v>158.94999999999999</v>
      </c>
      <c r="Q2861" s="11"/>
      <c r="R2861" s="11"/>
      <c r="S2861" s="11"/>
      <c r="T2861" s="166">
        <f t="shared" si="135"/>
        <v>334</v>
      </c>
      <c r="U2861" s="11"/>
      <c r="V2861" s="11"/>
      <c r="W2861" s="11"/>
      <c r="Y2861">
        <v>158.94999999999999</v>
      </c>
      <c r="Z2861" s="11"/>
      <c r="AB2861" s="194">
        <f t="shared" si="133"/>
        <v>128.35</v>
      </c>
      <c r="AC2861" s="10">
        <v>147.55000000000001</v>
      </c>
      <c r="AD2861" s="11"/>
      <c r="AE2861" s="4"/>
      <c r="AF2861" s="4"/>
    </row>
    <row r="2862" spans="1:32" ht="15" x14ac:dyDescent="0.25">
      <c r="A2862" s="51"/>
      <c r="B2862" s="172"/>
      <c r="C2862" s="11" t="s">
        <v>548</v>
      </c>
      <c r="D2862" s="11"/>
      <c r="E2862" s="11" t="s">
        <v>95</v>
      </c>
      <c r="F2862" s="11">
        <v>5966</v>
      </c>
      <c r="G2862" s="11"/>
      <c r="H2862" s="11">
        <f t="shared" si="132"/>
        <v>18.190000000000001</v>
      </c>
      <c r="I2862" s="11"/>
      <c r="J2862" s="11">
        <v>764.87</v>
      </c>
      <c r="K2862" s="11"/>
      <c r="M2862" s="11">
        <v>4</v>
      </c>
      <c r="N2862" s="64"/>
      <c r="P2862" s="189">
        <f t="shared" si="134"/>
        <v>191.2175</v>
      </c>
      <c r="Q2862" s="11"/>
      <c r="R2862" s="11"/>
      <c r="S2862" s="11"/>
      <c r="T2862" s="166">
        <f t="shared" si="135"/>
        <v>1491.5</v>
      </c>
      <c r="U2862" s="11"/>
      <c r="V2862" s="11"/>
      <c r="W2862" s="11"/>
      <c r="Y2862">
        <v>764.87</v>
      </c>
      <c r="Z2862" s="11"/>
      <c r="AB2862" s="194">
        <f t="shared" si="133"/>
        <v>617.61</v>
      </c>
      <c r="AC2862" s="10">
        <v>710.03</v>
      </c>
      <c r="AD2862" s="11"/>
      <c r="AE2862" s="4"/>
      <c r="AF2862" s="4"/>
    </row>
    <row r="2863" spans="1:32" ht="15" x14ac:dyDescent="0.25">
      <c r="A2863" s="51"/>
      <c r="B2863" s="172"/>
      <c r="C2863" s="11" t="s">
        <v>549</v>
      </c>
      <c r="D2863" s="11"/>
      <c r="E2863" s="11" t="s">
        <v>496</v>
      </c>
      <c r="F2863" s="11">
        <v>457</v>
      </c>
      <c r="G2863" s="11"/>
      <c r="H2863" s="11">
        <f t="shared" si="132"/>
        <v>1.39</v>
      </c>
      <c r="I2863" s="11"/>
      <c r="J2863" s="11">
        <v>72.23</v>
      </c>
      <c r="K2863" s="11"/>
      <c r="M2863" s="11">
        <v>1</v>
      </c>
      <c r="N2863" s="64"/>
      <c r="P2863" s="189">
        <f t="shared" si="134"/>
        <v>72.23</v>
      </c>
      <c r="Q2863" s="11"/>
      <c r="R2863" s="11"/>
      <c r="S2863" s="11"/>
      <c r="T2863" s="166">
        <f t="shared" si="135"/>
        <v>457</v>
      </c>
      <c r="U2863" s="11"/>
      <c r="V2863" s="11"/>
      <c r="W2863" s="11"/>
      <c r="Y2863">
        <v>72.23</v>
      </c>
      <c r="Z2863" s="11"/>
      <c r="AB2863" s="194">
        <f t="shared" si="133"/>
        <v>58.32</v>
      </c>
      <c r="AC2863" s="10">
        <v>67.05</v>
      </c>
      <c r="AD2863" s="11"/>
      <c r="AE2863" s="4"/>
      <c r="AF2863" s="4"/>
    </row>
    <row r="2864" spans="1:32" ht="15" x14ac:dyDescent="0.25">
      <c r="A2864" s="51"/>
      <c r="B2864" s="172"/>
      <c r="C2864" s="11" t="s">
        <v>549</v>
      </c>
      <c r="D2864" s="11"/>
      <c r="E2864" s="11" t="s">
        <v>345</v>
      </c>
      <c r="F2864" s="11">
        <v>6476700</v>
      </c>
      <c r="G2864" s="11"/>
      <c r="H2864" s="11">
        <f t="shared" si="132"/>
        <v>19749.16</v>
      </c>
      <c r="I2864" s="11"/>
      <c r="J2864" s="11">
        <v>496433.18000000017</v>
      </c>
      <c r="K2864" s="11"/>
      <c r="M2864" s="11">
        <v>338</v>
      </c>
      <c r="N2864" s="64"/>
      <c r="P2864" s="189">
        <f t="shared" si="134"/>
        <v>1468.7372189349117</v>
      </c>
      <c r="Q2864" s="11"/>
      <c r="R2864" s="11"/>
      <c r="S2864" s="11"/>
      <c r="T2864" s="166">
        <f t="shared" si="135"/>
        <v>19161.834319526628</v>
      </c>
      <c r="U2864" s="11"/>
      <c r="V2864" s="11"/>
      <c r="W2864" s="11"/>
      <c r="Y2864">
        <v>496433.18000000017</v>
      </c>
      <c r="Z2864" s="11"/>
      <c r="AB2864" s="194">
        <f t="shared" si="133"/>
        <v>400853.25</v>
      </c>
      <c r="AC2864" s="10">
        <v>460841.04</v>
      </c>
      <c r="AD2864" s="11"/>
      <c r="AE2864" s="4"/>
      <c r="AF2864" s="4"/>
    </row>
    <row r="2865" spans="1:32" ht="15" x14ac:dyDescent="0.25">
      <c r="A2865" s="51"/>
      <c r="B2865" s="172"/>
      <c r="C2865" s="11" t="s">
        <v>549</v>
      </c>
      <c r="D2865" s="11"/>
      <c r="E2865" s="11" t="s">
        <v>183</v>
      </c>
      <c r="F2865" s="11">
        <v>2966</v>
      </c>
      <c r="G2865" s="11"/>
      <c r="H2865" s="11">
        <f t="shared" si="132"/>
        <v>9.0399999999999991</v>
      </c>
      <c r="I2865" s="11"/>
      <c r="J2865" s="11">
        <v>486.93</v>
      </c>
      <c r="K2865" s="11"/>
      <c r="M2865" s="11">
        <v>2</v>
      </c>
      <c r="N2865" s="64"/>
      <c r="P2865" s="189">
        <f t="shared" si="134"/>
        <v>243.465</v>
      </c>
      <c r="Q2865" s="11"/>
      <c r="R2865" s="11"/>
      <c r="S2865" s="11"/>
      <c r="T2865" s="166">
        <f t="shared" si="135"/>
        <v>1483</v>
      </c>
      <c r="U2865" s="11"/>
      <c r="V2865" s="11"/>
      <c r="W2865" s="11"/>
      <c r="Y2865">
        <v>486.93</v>
      </c>
      <c r="Z2865" s="11"/>
      <c r="AB2865" s="194">
        <f t="shared" si="133"/>
        <v>393.18</v>
      </c>
      <c r="AC2865" s="10">
        <v>452.02</v>
      </c>
      <c r="AD2865" s="11"/>
      <c r="AE2865" s="4"/>
      <c r="AF2865" s="4"/>
    </row>
    <row r="2866" spans="1:32" ht="15" x14ac:dyDescent="0.25">
      <c r="A2866" s="51"/>
      <c r="B2866" s="172"/>
      <c r="C2866" s="11" t="s">
        <v>549</v>
      </c>
      <c r="D2866" s="11"/>
      <c r="E2866" s="11" t="s">
        <v>73</v>
      </c>
      <c r="F2866" s="11">
        <v>1293</v>
      </c>
      <c r="G2866" s="11"/>
      <c r="H2866" s="11">
        <f t="shared" si="132"/>
        <v>3.94</v>
      </c>
      <c r="I2866" s="11"/>
      <c r="J2866" s="11">
        <v>232.04</v>
      </c>
      <c r="K2866" s="11"/>
      <c r="M2866" s="11">
        <v>1</v>
      </c>
      <c r="N2866" s="64"/>
      <c r="P2866" s="189">
        <f t="shared" si="134"/>
        <v>232.04</v>
      </c>
      <c r="Q2866" s="11"/>
      <c r="R2866" s="11"/>
      <c r="S2866" s="11"/>
      <c r="T2866" s="166">
        <f t="shared" si="135"/>
        <v>1293</v>
      </c>
      <c r="U2866" s="11"/>
      <c r="V2866" s="11"/>
      <c r="W2866" s="11"/>
      <c r="Y2866">
        <v>232.04</v>
      </c>
      <c r="Z2866" s="11"/>
      <c r="AB2866" s="194">
        <f t="shared" si="133"/>
        <v>187.36</v>
      </c>
      <c r="AC2866" s="10">
        <v>215.4</v>
      </c>
      <c r="AD2866" s="11"/>
      <c r="AE2866" s="4"/>
      <c r="AF2866" s="4"/>
    </row>
    <row r="2867" spans="1:32" ht="15" x14ac:dyDescent="0.25">
      <c r="A2867" s="51"/>
      <c r="B2867" s="172"/>
      <c r="C2867" s="11" t="s">
        <v>549</v>
      </c>
      <c r="D2867" s="11"/>
      <c r="E2867" s="11" t="s">
        <v>550</v>
      </c>
      <c r="F2867" s="11">
        <v>58682</v>
      </c>
      <c r="G2867" s="11"/>
      <c r="H2867" s="11">
        <f t="shared" si="132"/>
        <v>178.94</v>
      </c>
      <c r="I2867" s="11"/>
      <c r="J2867" s="11">
        <v>9664.64</v>
      </c>
      <c r="K2867" s="11"/>
      <c r="M2867" s="11">
        <v>7</v>
      </c>
      <c r="N2867" s="64"/>
      <c r="P2867" s="189">
        <f t="shared" si="134"/>
        <v>1380.6628571428571</v>
      </c>
      <c r="Q2867" s="11"/>
      <c r="R2867" s="11"/>
      <c r="S2867" s="11"/>
      <c r="T2867" s="166">
        <f t="shared" si="135"/>
        <v>8383.1428571428569</v>
      </c>
      <c r="U2867" s="11"/>
      <c r="V2867" s="11"/>
      <c r="W2867" s="11"/>
      <c r="Y2867">
        <v>9664.64</v>
      </c>
      <c r="Z2867" s="11"/>
      <c r="AB2867" s="194">
        <f t="shared" si="133"/>
        <v>7803.87</v>
      </c>
      <c r="AC2867" s="10">
        <v>8971.73</v>
      </c>
      <c r="AD2867" s="11"/>
      <c r="AE2867" s="4"/>
      <c r="AF2867" s="4"/>
    </row>
    <row r="2868" spans="1:32" ht="15" x14ac:dyDescent="0.25">
      <c r="A2868" s="51"/>
      <c r="B2868" s="172"/>
      <c r="C2868" s="11" t="s">
        <v>552</v>
      </c>
      <c r="D2868" s="11"/>
      <c r="E2868" s="11" t="s">
        <v>206</v>
      </c>
      <c r="F2868" s="11">
        <v>2786</v>
      </c>
      <c r="G2868" s="11"/>
      <c r="H2868" s="11">
        <f t="shared" si="132"/>
        <v>8.5</v>
      </c>
      <c r="I2868" s="11"/>
      <c r="J2868" s="11">
        <v>521.44000000000005</v>
      </c>
      <c r="K2868" s="11"/>
      <c r="M2868" s="11">
        <v>8</v>
      </c>
      <c r="N2868" s="64"/>
      <c r="P2868" s="189">
        <f t="shared" si="134"/>
        <v>65.180000000000007</v>
      </c>
      <c r="Q2868" s="11"/>
      <c r="R2868" s="11"/>
      <c r="S2868" s="11"/>
      <c r="T2868" s="166">
        <f t="shared" si="135"/>
        <v>348.25</v>
      </c>
      <c r="U2868" s="11"/>
      <c r="V2868" s="11"/>
      <c r="W2868" s="11"/>
      <c r="Y2868">
        <v>521.44000000000005</v>
      </c>
      <c r="Z2868" s="11"/>
      <c r="AB2868" s="194">
        <f t="shared" si="133"/>
        <v>421.05</v>
      </c>
      <c r="AC2868" s="10">
        <v>484.05</v>
      </c>
      <c r="AD2868" s="11"/>
      <c r="AE2868" s="4"/>
      <c r="AF2868" s="4"/>
    </row>
    <row r="2869" spans="1:32" ht="15" x14ac:dyDescent="0.25">
      <c r="A2869" s="51"/>
      <c r="B2869" s="172"/>
      <c r="C2869" s="11" t="s">
        <v>553</v>
      </c>
      <c r="D2869" s="11"/>
      <c r="E2869" s="11" t="s">
        <v>103</v>
      </c>
      <c r="F2869" s="11">
        <v>80334</v>
      </c>
      <c r="G2869" s="11"/>
      <c r="H2869" s="11">
        <f t="shared" si="132"/>
        <v>244.96</v>
      </c>
      <c r="I2869" s="11"/>
      <c r="J2869" s="11">
        <v>11498.159999999998</v>
      </c>
      <c r="K2869" s="11"/>
      <c r="M2869" s="11">
        <v>47</v>
      </c>
      <c r="N2869" s="64"/>
      <c r="P2869" s="189">
        <f t="shared" si="134"/>
        <v>244.64170212765953</v>
      </c>
      <c r="Q2869" s="11"/>
      <c r="R2869" s="11"/>
      <c r="S2869" s="11"/>
      <c r="T2869" s="166">
        <f t="shared" si="135"/>
        <v>1709.2340425531916</v>
      </c>
      <c r="U2869" s="11"/>
      <c r="V2869" s="11"/>
      <c r="W2869" s="11"/>
      <c r="Y2869">
        <v>11498.159999999998</v>
      </c>
      <c r="Z2869" s="11"/>
      <c r="AB2869" s="194">
        <f t="shared" si="133"/>
        <v>9284.3799999999992</v>
      </c>
      <c r="AC2869" s="10">
        <v>10673.79</v>
      </c>
      <c r="AD2869" s="11"/>
      <c r="AE2869" s="4"/>
      <c r="AF2869" s="4"/>
    </row>
    <row r="2870" spans="1:32" ht="15" x14ac:dyDescent="0.25">
      <c r="A2870" s="51"/>
      <c r="B2870" s="172"/>
      <c r="C2870" s="11" t="s">
        <v>554</v>
      </c>
      <c r="D2870" s="11"/>
      <c r="E2870" s="11" t="s">
        <v>105</v>
      </c>
      <c r="F2870" s="11">
        <v>141422</v>
      </c>
      <c r="G2870" s="11"/>
      <c r="H2870" s="11">
        <f t="shared" si="132"/>
        <v>431.23</v>
      </c>
      <c r="I2870" s="11"/>
      <c r="J2870" s="11">
        <v>23707.73</v>
      </c>
      <c r="K2870" s="11"/>
      <c r="M2870" s="11">
        <v>24</v>
      </c>
      <c r="N2870" s="64"/>
      <c r="P2870" s="189">
        <f t="shared" si="134"/>
        <v>987.82208333333335</v>
      </c>
      <c r="Q2870" s="11"/>
      <c r="R2870" s="11"/>
      <c r="S2870" s="11"/>
      <c r="T2870" s="166">
        <f t="shared" si="135"/>
        <v>5892.583333333333</v>
      </c>
      <c r="U2870" s="11"/>
      <c r="V2870" s="11"/>
      <c r="W2870" s="11"/>
      <c r="Y2870">
        <v>23707.73</v>
      </c>
      <c r="Z2870" s="11"/>
      <c r="AB2870" s="194">
        <f t="shared" si="133"/>
        <v>19143.2</v>
      </c>
      <c r="AC2870" s="10">
        <v>22007.99</v>
      </c>
      <c r="AD2870" s="11"/>
      <c r="AE2870" s="4"/>
      <c r="AF2870" s="4"/>
    </row>
    <row r="2871" spans="1:32" ht="15" x14ac:dyDescent="0.25">
      <c r="A2871" s="51"/>
      <c r="B2871" s="172"/>
      <c r="C2871" s="11" t="s">
        <v>555</v>
      </c>
      <c r="D2871" s="11"/>
      <c r="E2871" s="11" t="s">
        <v>190</v>
      </c>
      <c r="F2871" s="11">
        <v>440822</v>
      </c>
      <c r="G2871" s="11"/>
      <c r="H2871" s="11">
        <f t="shared" si="132"/>
        <v>1344.18</v>
      </c>
      <c r="I2871" s="11"/>
      <c r="J2871" s="11">
        <v>45048.299999999988</v>
      </c>
      <c r="K2871" s="11"/>
      <c r="M2871" s="11">
        <v>129</v>
      </c>
      <c r="N2871" s="64"/>
      <c r="P2871" s="189">
        <f t="shared" si="134"/>
        <v>349.21162790697667</v>
      </c>
      <c r="Q2871" s="11"/>
      <c r="R2871" s="11"/>
      <c r="S2871" s="11"/>
      <c r="T2871" s="166">
        <f t="shared" si="135"/>
        <v>3417.2248062015506</v>
      </c>
      <c r="U2871" s="11"/>
      <c r="V2871" s="11"/>
      <c r="W2871" s="11"/>
      <c r="Y2871">
        <v>45048.299999999988</v>
      </c>
      <c r="Z2871" s="11"/>
      <c r="AB2871" s="194">
        <f t="shared" si="133"/>
        <v>36375</v>
      </c>
      <c r="AC2871" s="10">
        <v>41818.53</v>
      </c>
      <c r="AD2871" s="11"/>
      <c r="AE2871" s="4"/>
      <c r="AF2871" s="4"/>
    </row>
    <row r="2872" spans="1:32" ht="15" x14ac:dyDescent="0.25">
      <c r="A2872" s="51"/>
      <c r="B2872" s="172"/>
      <c r="C2872" s="11" t="s">
        <v>555</v>
      </c>
      <c r="D2872" s="11"/>
      <c r="E2872" s="11" t="s">
        <v>575</v>
      </c>
      <c r="F2872" s="11">
        <v>132</v>
      </c>
      <c r="G2872" s="11"/>
      <c r="H2872" s="11">
        <f t="shared" si="132"/>
        <v>0.4</v>
      </c>
      <c r="I2872" s="11"/>
      <c r="J2872" s="11">
        <v>35.29</v>
      </c>
      <c r="K2872" s="11"/>
      <c r="M2872" s="11">
        <v>1</v>
      </c>
      <c r="N2872" s="64"/>
      <c r="P2872" s="189">
        <f t="shared" si="134"/>
        <v>35.29</v>
      </c>
      <c r="Q2872" s="11"/>
      <c r="R2872" s="11"/>
      <c r="S2872" s="11"/>
      <c r="T2872" s="166">
        <f t="shared" si="135"/>
        <v>132</v>
      </c>
      <c r="U2872" s="11"/>
      <c r="V2872" s="11"/>
      <c r="W2872" s="11"/>
      <c r="Y2872">
        <v>35.29</v>
      </c>
      <c r="Z2872" s="11"/>
      <c r="AB2872" s="194">
        <f t="shared" si="133"/>
        <v>28.5</v>
      </c>
      <c r="AC2872" s="10">
        <v>32.76</v>
      </c>
      <c r="AD2872" s="11"/>
      <c r="AE2872" s="4"/>
      <c r="AF2872" s="4"/>
    </row>
    <row r="2873" spans="1:32" ht="15" x14ac:dyDescent="0.25">
      <c r="A2873" s="51"/>
      <c r="B2873" s="172"/>
      <c r="C2873" s="11" t="s">
        <v>556</v>
      </c>
      <c r="D2873" s="11"/>
      <c r="E2873" s="11" t="s">
        <v>105</v>
      </c>
      <c r="F2873" s="11">
        <v>2070</v>
      </c>
      <c r="G2873" s="11"/>
      <c r="H2873" s="11">
        <f t="shared" si="132"/>
        <v>6.31</v>
      </c>
      <c r="I2873" s="11"/>
      <c r="J2873" s="11">
        <v>349.29</v>
      </c>
      <c r="K2873" s="11"/>
      <c r="M2873" s="11">
        <v>1</v>
      </c>
      <c r="N2873" s="64"/>
      <c r="P2873" s="189">
        <f t="shared" si="134"/>
        <v>349.29</v>
      </c>
      <c r="Q2873" s="11"/>
      <c r="R2873" s="11"/>
      <c r="S2873" s="11"/>
      <c r="T2873" s="166">
        <f t="shared" si="135"/>
        <v>2070</v>
      </c>
      <c r="U2873" s="11"/>
      <c r="V2873" s="11"/>
      <c r="W2873" s="11"/>
      <c r="Y2873">
        <v>349.29</v>
      </c>
      <c r="Z2873" s="11"/>
      <c r="AB2873" s="194">
        <f t="shared" si="133"/>
        <v>282.04000000000002</v>
      </c>
      <c r="AC2873" s="10">
        <v>324.25</v>
      </c>
      <c r="AD2873" s="11"/>
      <c r="AE2873" s="4"/>
      <c r="AF2873" s="4"/>
    </row>
    <row r="2874" spans="1:32" ht="15" x14ac:dyDescent="0.25">
      <c r="A2874" s="51"/>
      <c r="B2874" s="172"/>
      <c r="C2874" s="11" t="s">
        <v>557</v>
      </c>
      <c r="D2874" s="11"/>
      <c r="E2874" s="11" t="s">
        <v>77</v>
      </c>
      <c r="F2874" s="11">
        <v>100420</v>
      </c>
      <c r="G2874" s="11"/>
      <c r="H2874" s="11">
        <f t="shared" ref="H2874:H2904" si="136">ROUND($H$2913*F2874/$F$2913,2)</f>
        <v>306.20999999999998</v>
      </c>
      <c r="I2874" s="11"/>
      <c r="J2874" s="11">
        <v>8588.25</v>
      </c>
      <c r="K2874" s="11"/>
      <c r="M2874" s="11">
        <v>7</v>
      </c>
      <c r="N2874" s="64"/>
      <c r="P2874" s="189">
        <f t="shared" si="134"/>
        <v>1226.8928571428571</v>
      </c>
      <c r="Q2874" s="11"/>
      <c r="R2874" s="11"/>
      <c r="S2874" s="11"/>
      <c r="T2874" s="166">
        <f t="shared" si="135"/>
        <v>14345.714285714286</v>
      </c>
      <c r="U2874" s="11"/>
      <c r="V2874" s="11"/>
      <c r="W2874" s="11"/>
      <c r="Y2874">
        <v>8588.25</v>
      </c>
      <c r="Z2874" s="11"/>
      <c r="AB2874" s="194">
        <f t="shared" ref="AB2874:AB2904" si="137">ROUND($AB$2913*Y2874/$Y$2913,2)</f>
        <v>6934.73</v>
      </c>
      <c r="AC2874" s="10">
        <v>7972.51</v>
      </c>
      <c r="AD2874" s="11"/>
      <c r="AE2874" s="4"/>
      <c r="AF2874" s="4"/>
    </row>
    <row r="2875" spans="1:32" ht="15" x14ac:dyDescent="0.25">
      <c r="A2875" s="51"/>
      <c r="B2875" s="172"/>
      <c r="C2875" s="11" t="s">
        <v>557</v>
      </c>
      <c r="D2875" s="11"/>
      <c r="E2875" s="11" t="s">
        <v>206</v>
      </c>
      <c r="F2875" s="11">
        <v>3489</v>
      </c>
      <c r="G2875" s="11"/>
      <c r="H2875" s="11">
        <f t="shared" si="136"/>
        <v>10.64</v>
      </c>
      <c r="I2875" s="11"/>
      <c r="J2875" s="11">
        <v>655.36999999999989</v>
      </c>
      <c r="K2875" s="11"/>
      <c r="M2875" s="11">
        <v>9</v>
      </c>
      <c r="N2875" s="64"/>
      <c r="P2875" s="189">
        <f t="shared" si="134"/>
        <v>72.818888888888878</v>
      </c>
      <c r="Q2875" s="11"/>
      <c r="R2875" s="11"/>
      <c r="S2875" s="11"/>
      <c r="T2875" s="166">
        <f t="shared" si="135"/>
        <v>387.66666666666669</v>
      </c>
      <c r="U2875" s="11"/>
      <c r="V2875" s="11"/>
      <c r="W2875" s="11"/>
      <c r="Y2875">
        <v>655.36999999999989</v>
      </c>
      <c r="Z2875" s="11"/>
      <c r="AB2875" s="194">
        <f t="shared" si="137"/>
        <v>529.19000000000005</v>
      </c>
      <c r="AC2875" s="10">
        <v>608.38</v>
      </c>
      <c r="AD2875" s="11"/>
      <c r="AE2875" s="4"/>
      <c r="AF2875" s="4"/>
    </row>
    <row r="2876" spans="1:32" ht="15" x14ac:dyDescent="0.25">
      <c r="A2876" s="51"/>
      <c r="B2876" s="172"/>
      <c r="C2876" s="11" t="s">
        <v>558</v>
      </c>
      <c r="D2876" s="11"/>
      <c r="E2876" s="11" t="s">
        <v>223</v>
      </c>
      <c r="F2876" s="11">
        <v>408410</v>
      </c>
      <c r="G2876" s="11"/>
      <c r="H2876" s="11">
        <f t="shared" si="136"/>
        <v>1245.3499999999999</v>
      </c>
      <c r="I2876" s="11"/>
      <c r="J2876" s="11">
        <v>70769.069999999963</v>
      </c>
      <c r="K2876" s="11"/>
      <c r="M2876" s="11">
        <v>156</v>
      </c>
      <c r="N2876" s="64"/>
      <c r="P2876" s="189">
        <f t="shared" si="134"/>
        <v>453.64788461538438</v>
      </c>
      <c r="Q2876" s="11"/>
      <c r="R2876" s="11"/>
      <c r="S2876" s="11"/>
      <c r="T2876" s="166">
        <f t="shared" si="135"/>
        <v>2618.0128205128203</v>
      </c>
      <c r="U2876" s="11"/>
      <c r="V2876" s="11"/>
      <c r="W2876" s="11"/>
      <c r="Y2876">
        <v>70769.069999999963</v>
      </c>
      <c r="Z2876" s="11"/>
      <c r="AB2876" s="194">
        <f t="shared" si="137"/>
        <v>57143.67</v>
      </c>
      <c r="AC2876" s="10">
        <v>65695.23</v>
      </c>
      <c r="AD2876" s="11"/>
      <c r="AE2876" s="4"/>
      <c r="AF2876" s="4"/>
    </row>
    <row r="2877" spans="1:32" ht="15" x14ac:dyDescent="0.25">
      <c r="A2877" s="51"/>
      <c r="B2877" s="172"/>
      <c r="C2877" s="11" t="s">
        <v>559</v>
      </c>
      <c r="D2877" s="11"/>
      <c r="E2877" s="11" t="s">
        <v>79</v>
      </c>
      <c r="F2877" s="11">
        <v>12423</v>
      </c>
      <c r="G2877" s="11"/>
      <c r="H2877" s="11">
        <f t="shared" si="136"/>
        <v>37.880000000000003</v>
      </c>
      <c r="I2877" s="11"/>
      <c r="J2877" s="11">
        <v>1725.22</v>
      </c>
      <c r="K2877" s="11"/>
      <c r="M2877" s="11">
        <v>16</v>
      </c>
      <c r="N2877" s="64"/>
      <c r="P2877" s="189">
        <f t="shared" si="134"/>
        <v>107.82625</v>
      </c>
      <c r="Q2877" s="11"/>
      <c r="R2877" s="11"/>
      <c r="S2877" s="11"/>
      <c r="T2877" s="166">
        <f t="shared" si="135"/>
        <v>776.4375</v>
      </c>
      <c r="U2877" s="11"/>
      <c r="V2877" s="11"/>
      <c r="W2877" s="11"/>
      <c r="Y2877">
        <v>1725.22</v>
      </c>
      <c r="Z2877" s="11"/>
      <c r="AB2877" s="194">
        <f t="shared" si="137"/>
        <v>1393.06</v>
      </c>
      <c r="AC2877" s="10">
        <v>1601.53</v>
      </c>
      <c r="AD2877" s="11"/>
      <c r="AE2877" s="4"/>
      <c r="AF2877" s="4"/>
    </row>
    <row r="2878" spans="1:32" ht="15" x14ac:dyDescent="0.25">
      <c r="A2878" s="51"/>
      <c r="B2878" s="172"/>
      <c r="C2878" s="11" t="s">
        <v>560</v>
      </c>
      <c r="D2878" s="11"/>
      <c r="E2878" s="11" t="s">
        <v>98</v>
      </c>
      <c r="F2878" s="11">
        <v>641434</v>
      </c>
      <c r="G2878" s="11"/>
      <c r="H2878" s="11">
        <f t="shared" si="136"/>
        <v>1955.9</v>
      </c>
      <c r="I2878" s="11"/>
      <c r="J2878" s="11">
        <v>49653.040000000023</v>
      </c>
      <c r="K2878" s="11"/>
      <c r="M2878" s="11">
        <v>85</v>
      </c>
      <c r="N2878" s="64"/>
      <c r="P2878" s="189">
        <f t="shared" si="134"/>
        <v>584.15341176470611</v>
      </c>
      <c r="Q2878" s="11"/>
      <c r="R2878" s="11"/>
      <c r="S2878" s="11"/>
      <c r="T2878" s="166">
        <f t="shared" si="135"/>
        <v>7546.2823529411762</v>
      </c>
      <c r="U2878" s="11"/>
      <c r="V2878" s="11"/>
      <c r="W2878" s="11"/>
      <c r="Y2878">
        <v>49653.040000000023</v>
      </c>
      <c r="Z2878" s="11"/>
      <c r="AB2878" s="194">
        <f t="shared" si="137"/>
        <v>40093.18</v>
      </c>
      <c r="AC2878" s="10">
        <v>46093.13</v>
      </c>
      <c r="AD2878" s="11"/>
      <c r="AE2878" s="4"/>
      <c r="AF2878" s="4"/>
    </row>
    <row r="2879" spans="1:32" ht="15" x14ac:dyDescent="0.25">
      <c r="A2879" s="51"/>
      <c r="B2879" s="172"/>
      <c r="C2879" s="11" t="s">
        <v>560</v>
      </c>
      <c r="D2879" s="11"/>
      <c r="E2879" s="11" t="s">
        <v>75</v>
      </c>
      <c r="F2879" s="11">
        <v>7</v>
      </c>
      <c r="G2879" s="11"/>
      <c r="H2879" s="11">
        <f t="shared" si="136"/>
        <v>0.02</v>
      </c>
      <c r="I2879" s="11"/>
      <c r="J2879" s="11">
        <v>223.84</v>
      </c>
      <c r="K2879" s="11"/>
      <c r="M2879" s="11">
        <v>2</v>
      </c>
      <c r="N2879" s="64"/>
      <c r="P2879" s="189">
        <f t="shared" si="134"/>
        <v>111.92</v>
      </c>
      <c r="Q2879" s="11"/>
      <c r="R2879" s="11"/>
      <c r="S2879" s="11"/>
      <c r="T2879" s="166">
        <f t="shared" si="135"/>
        <v>3.5</v>
      </c>
      <c r="U2879" s="11"/>
      <c r="V2879" s="11"/>
      <c r="W2879" s="11"/>
      <c r="Y2879">
        <v>223.84</v>
      </c>
      <c r="Z2879" s="11"/>
      <c r="AB2879" s="194">
        <f t="shared" si="137"/>
        <v>180.74</v>
      </c>
      <c r="AC2879" s="10">
        <v>207.79</v>
      </c>
      <c r="AD2879" s="11"/>
      <c r="AE2879" s="4"/>
      <c r="AF2879" s="4"/>
    </row>
    <row r="2880" spans="1:32" ht="15" x14ac:dyDescent="0.25">
      <c r="A2880" s="51"/>
      <c r="B2880" s="172"/>
      <c r="C2880" s="11" t="s">
        <v>561</v>
      </c>
      <c r="D2880" s="11"/>
      <c r="E2880" s="11" t="s">
        <v>70</v>
      </c>
      <c r="F2880" s="11">
        <v>883</v>
      </c>
      <c r="G2880" s="11"/>
      <c r="H2880" s="11">
        <f t="shared" si="136"/>
        <v>2.69</v>
      </c>
      <c r="I2880" s="11"/>
      <c r="J2880" s="11">
        <v>146.91999999999999</v>
      </c>
      <c r="K2880" s="11"/>
      <c r="M2880" s="11">
        <v>1</v>
      </c>
      <c r="N2880" s="64"/>
      <c r="P2880" s="189">
        <f t="shared" si="134"/>
        <v>146.91999999999999</v>
      </c>
      <c r="Q2880" s="11"/>
      <c r="R2880" s="11"/>
      <c r="S2880" s="11"/>
      <c r="T2880" s="166">
        <f t="shared" si="135"/>
        <v>883</v>
      </c>
      <c r="U2880" s="11"/>
      <c r="V2880" s="11"/>
      <c r="W2880" s="11"/>
      <c r="Y2880">
        <v>146.91999999999999</v>
      </c>
      <c r="Z2880" s="11"/>
      <c r="AB2880" s="194">
        <f t="shared" si="137"/>
        <v>118.63</v>
      </c>
      <c r="AC2880" s="10">
        <v>136.38999999999999</v>
      </c>
      <c r="AD2880" s="11"/>
      <c r="AE2880" s="4"/>
      <c r="AF2880" s="4"/>
    </row>
    <row r="2881" spans="1:32" ht="15" x14ac:dyDescent="0.25">
      <c r="A2881" s="51"/>
      <c r="B2881" s="172"/>
      <c r="C2881" s="11" t="s">
        <v>561</v>
      </c>
      <c r="D2881" s="11"/>
      <c r="E2881" s="11" t="s">
        <v>66</v>
      </c>
      <c r="F2881" s="11">
        <v>750</v>
      </c>
      <c r="G2881" s="11"/>
      <c r="H2881" s="11">
        <f t="shared" si="136"/>
        <v>2.29</v>
      </c>
      <c r="I2881" s="11"/>
      <c r="J2881" s="11">
        <v>80.289999999999992</v>
      </c>
      <c r="K2881" s="11"/>
      <c r="M2881" s="11">
        <v>3</v>
      </c>
      <c r="N2881" s="64"/>
      <c r="P2881" s="189">
        <f t="shared" si="134"/>
        <v>26.763333333333332</v>
      </c>
      <c r="Q2881" s="11"/>
      <c r="R2881" s="11"/>
      <c r="S2881" s="11"/>
      <c r="T2881" s="166">
        <f t="shared" si="135"/>
        <v>250</v>
      </c>
      <c r="U2881" s="11"/>
      <c r="V2881" s="11"/>
      <c r="W2881" s="11"/>
      <c r="Y2881">
        <v>80.289999999999992</v>
      </c>
      <c r="Z2881" s="11"/>
      <c r="AB2881" s="194">
        <f t="shared" si="137"/>
        <v>64.83</v>
      </c>
      <c r="AC2881" s="10">
        <v>74.53</v>
      </c>
      <c r="AD2881" s="11"/>
      <c r="AE2881" s="4"/>
      <c r="AF2881" s="4"/>
    </row>
    <row r="2882" spans="1:32" ht="15" x14ac:dyDescent="0.25">
      <c r="A2882" s="51"/>
      <c r="B2882" s="172"/>
      <c r="C2882" s="11" t="s">
        <v>561</v>
      </c>
      <c r="D2882" s="11"/>
      <c r="E2882" s="11" t="s">
        <v>73</v>
      </c>
      <c r="F2882" s="11">
        <v>2226128</v>
      </c>
      <c r="G2882" s="11"/>
      <c r="H2882" s="11">
        <f t="shared" si="136"/>
        <v>6788.05</v>
      </c>
      <c r="I2882" s="11"/>
      <c r="J2882" s="11">
        <v>303638.65000000031</v>
      </c>
      <c r="K2882" s="11"/>
      <c r="M2882" s="11">
        <v>611</v>
      </c>
      <c r="N2882" s="64"/>
      <c r="P2882" s="189">
        <f t="shared" si="134"/>
        <v>496.95360065466502</v>
      </c>
      <c r="Q2882" s="11"/>
      <c r="R2882" s="11"/>
      <c r="S2882" s="11"/>
      <c r="T2882" s="166">
        <f t="shared" si="135"/>
        <v>3643.417348608838</v>
      </c>
      <c r="U2882" s="11"/>
      <c r="V2882" s="11"/>
      <c r="W2882" s="11"/>
      <c r="Y2882">
        <v>303638.65000000031</v>
      </c>
      <c r="Z2882" s="11"/>
      <c r="AB2882" s="194">
        <f t="shared" si="137"/>
        <v>245178.09</v>
      </c>
      <c r="AC2882" s="10">
        <v>281869.06</v>
      </c>
      <c r="AD2882" s="11"/>
      <c r="AE2882" s="4"/>
      <c r="AF2882" s="4"/>
    </row>
    <row r="2883" spans="1:32" ht="15" x14ac:dyDescent="0.25">
      <c r="A2883" s="51"/>
      <c r="B2883" s="172"/>
      <c r="C2883" s="11" t="s">
        <v>562</v>
      </c>
      <c r="D2883" s="11"/>
      <c r="E2883" s="11" t="s">
        <v>61</v>
      </c>
      <c r="F2883" s="11">
        <v>349510</v>
      </c>
      <c r="G2883" s="11"/>
      <c r="H2883" s="11">
        <f t="shared" si="136"/>
        <v>1065.75</v>
      </c>
      <c r="I2883" s="11"/>
      <c r="J2883" s="11">
        <v>57939.339999999967</v>
      </c>
      <c r="K2883" s="11"/>
      <c r="M2883" s="11">
        <v>186</v>
      </c>
      <c r="N2883" s="64"/>
      <c r="P2883" s="189">
        <f t="shared" si="134"/>
        <v>311.50182795698908</v>
      </c>
      <c r="Q2883" s="11"/>
      <c r="R2883" s="11"/>
      <c r="S2883" s="11"/>
      <c r="T2883" s="166">
        <f t="shared" si="135"/>
        <v>1879.0860215053763</v>
      </c>
      <c r="U2883" s="11"/>
      <c r="V2883" s="11"/>
      <c r="W2883" s="11"/>
      <c r="Y2883">
        <v>57939.339999999967</v>
      </c>
      <c r="Z2883" s="11"/>
      <c r="AB2883" s="194">
        <f t="shared" si="137"/>
        <v>46784.09</v>
      </c>
      <c r="AC2883" s="10">
        <v>53785.34</v>
      </c>
      <c r="AD2883" s="11"/>
      <c r="AE2883" s="4"/>
      <c r="AF2883" s="4"/>
    </row>
    <row r="2884" spans="1:32" ht="15" x14ac:dyDescent="0.25">
      <c r="A2884" s="51"/>
      <c r="B2884" s="172"/>
      <c r="C2884" s="11" t="s">
        <v>563</v>
      </c>
      <c r="D2884" s="11"/>
      <c r="E2884" s="11" t="s">
        <v>84</v>
      </c>
      <c r="F2884" s="11">
        <v>152793</v>
      </c>
      <c r="G2884" s="11"/>
      <c r="H2884" s="11">
        <f t="shared" si="136"/>
        <v>465.91</v>
      </c>
      <c r="I2884" s="11"/>
      <c r="J2884" s="11">
        <v>27058.550000000007</v>
      </c>
      <c r="K2884" s="11"/>
      <c r="M2884" s="11">
        <v>256</v>
      </c>
      <c r="N2884" s="64"/>
      <c r="P2884" s="189">
        <f t="shared" si="134"/>
        <v>105.69746093750003</v>
      </c>
      <c r="Q2884" s="11"/>
      <c r="R2884" s="11"/>
      <c r="S2884" s="11"/>
      <c r="T2884" s="166">
        <f t="shared" si="135"/>
        <v>596.84765625</v>
      </c>
      <c r="U2884" s="11"/>
      <c r="V2884" s="11"/>
      <c r="W2884" s="11"/>
      <c r="Y2884">
        <v>27058.550000000007</v>
      </c>
      <c r="Z2884" s="11"/>
      <c r="AB2884" s="194">
        <f t="shared" si="137"/>
        <v>21848.880000000001</v>
      </c>
      <c r="AC2884" s="10">
        <v>25118.57</v>
      </c>
      <c r="AD2884" s="11"/>
      <c r="AE2884" s="4"/>
      <c r="AF2884" s="4"/>
    </row>
    <row r="2885" spans="1:32" ht="15" x14ac:dyDescent="0.25">
      <c r="A2885" s="51"/>
      <c r="B2885" s="172"/>
      <c r="C2885" s="11" t="s">
        <v>565</v>
      </c>
      <c r="D2885" s="11"/>
      <c r="E2885" s="11" t="s">
        <v>332</v>
      </c>
      <c r="F2885" s="11">
        <v>76295</v>
      </c>
      <c r="G2885" s="11"/>
      <c r="H2885" s="11">
        <f t="shared" si="136"/>
        <v>232.64</v>
      </c>
      <c r="I2885" s="11"/>
      <c r="J2885" s="11">
        <v>9289.0800000000017</v>
      </c>
      <c r="K2885" s="11"/>
      <c r="M2885" s="11">
        <v>35</v>
      </c>
      <c r="N2885" s="64"/>
      <c r="P2885" s="189">
        <f t="shared" si="134"/>
        <v>265.40228571428577</v>
      </c>
      <c r="Q2885" s="11"/>
      <c r="R2885" s="11"/>
      <c r="S2885" s="11"/>
      <c r="T2885" s="166">
        <f t="shared" si="135"/>
        <v>2179.8571428571427</v>
      </c>
      <c r="U2885" s="11"/>
      <c r="V2885" s="11"/>
      <c r="W2885" s="11"/>
      <c r="Y2885">
        <v>9289.0800000000017</v>
      </c>
      <c r="Z2885" s="11"/>
      <c r="AB2885" s="194">
        <f t="shared" si="137"/>
        <v>7500.62</v>
      </c>
      <c r="AC2885" s="10">
        <v>8623.09</v>
      </c>
      <c r="AD2885" s="11"/>
      <c r="AE2885" s="4"/>
      <c r="AF2885" s="4"/>
    </row>
    <row r="2886" spans="1:32" ht="15" x14ac:dyDescent="0.25">
      <c r="A2886" s="51"/>
      <c r="B2886" s="172"/>
      <c r="C2886" s="11" t="s">
        <v>566</v>
      </c>
      <c r="D2886" s="11"/>
      <c r="E2886" s="11" t="s">
        <v>163</v>
      </c>
      <c r="F2886" s="11">
        <v>40255</v>
      </c>
      <c r="G2886" s="11"/>
      <c r="H2886" s="11">
        <f t="shared" si="136"/>
        <v>122.75</v>
      </c>
      <c r="I2886" s="11"/>
      <c r="J2886" s="11">
        <v>8162.7899999999991</v>
      </c>
      <c r="K2886" s="11"/>
      <c r="M2886" s="11">
        <v>43</v>
      </c>
      <c r="N2886" s="64"/>
      <c r="P2886" s="189">
        <f t="shared" si="134"/>
        <v>189.83232558139534</v>
      </c>
      <c r="Q2886" s="11"/>
      <c r="R2886" s="11"/>
      <c r="S2886" s="11"/>
      <c r="T2886" s="166">
        <f t="shared" si="135"/>
        <v>936.16279069767438</v>
      </c>
      <c r="U2886" s="11"/>
      <c r="V2886" s="11"/>
      <c r="W2886" s="11"/>
      <c r="Y2886">
        <v>8162.7899999999991</v>
      </c>
      <c r="Z2886" s="11"/>
      <c r="AB2886" s="194">
        <f t="shared" si="137"/>
        <v>6591.18</v>
      </c>
      <c r="AC2886" s="10">
        <v>7577.55</v>
      </c>
      <c r="AD2886" s="11"/>
      <c r="AE2886" s="4"/>
      <c r="AF2886" s="4"/>
    </row>
    <row r="2887" spans="1:32" ht="15" x14ac:dyDescent="0.25">
      <c r="A2887" s="51"/>
      <c r="B2887" s="172"/>
      <c r="C2887" s="11" t="s">
        <v>567</v>
      </c>
      <c r="D2887" s="11"/>
      <c r="E2887" s="11" t="s">
        <v>117</v>
      </c>
      <c r="F2887" s="11">
        <v>55483</v>
      </c>
      <c r="G2887" s="11"/>
      <c r="H2887" s="11">
        <f t="shared" si="136"/>
        <v>169.18</v>
      </c>
      <c r="I2887" s="11"/>
      <c r="J2887" s="11">
        <v>9711.5499999999975</v>
      </c>
      <c r="K2887" s="11"/>
      <c r="M2887" s="11">
        <v>108</v>
      </c>
      <c r="N2887" s="64"/>
      <c r="P2887" s="189">
        <f t="shared" si="134"/>
        <v>89.921759259259233</v>
      </c>
      <c r="Q2887" s="11"/>
      <c r="R2887" s="11"/>
      <c r="S2887" s="11"/>
      <c r="T2887" s="166">
        <f t="shared" si="135"/>
        <v>513.73148148148152</v>
      </c>
      <c r="U2887" s="11"/>
      <c r="V2887" s="11"/>
      <c r="W2887" s="11"/>
      <c r="Y2887">
        <v>9711.5499999999975</v>
      </c>
      <c r="Z2887" s="11"/>
      <c r="AB2887" s="194">
        <f t="shared" si="137"/>
        <v>7841.75</v>
      </c>
      <c r="AC2887" s="10">
        <v>9015.27</v>
      </c>
      <c r="AD2887" s="11"/>
      <c r="AE2887" s="4"/>
      <c r="AF2887" s="4"/>
    </row>
    <row r="2888" spans="1:32" ht="15" x14ac:dyDescent="0.25">
      <c r="A2888" s="51"/>
      <c r="B2888" s="172"/>
      <c r="C2888" s="11" t="s">
        <v>568</v>
      </c>
      <c r="D2888" s="11"/>
      <c r="E2888" s="11" t="s">
        <v>569</v>
      </c>
      <c r="F2888" s="11">
        <v>53499</v>
      </c>
      <c r="G2888" s="11"/>
      <c r="H2888" s="11">
        <f t="shared" si="136"/>
        <v>163.13</v>
      </c>
      <c r="I2888" s="11"/>
      <c r="J2888" s="11">
        <v>8323.26</v>
      </c>
      <c r="K2888" s="11"/>
      <c r="M2888" s="11">
        <v>32</v>
      </c>
      <c r="N2888" s="64"/>
      <c r="P2888" s="189">
        <f t="shared" si="134"/>
        <v>260.10187500000001</v>
      </c>
      <c r="Q2888" s="11"/>
      <c r="R2888" s="11"/>
      <c r="S2888" s="11"/>
      <c r="T2888" s="166">
        <f t="shared" si="135"/>
        <v>1671.84375</v>
      </c>
      <c r="U2888" s="11"/>
      <c r="V2888" s="11"/>
      <c r="W2888" s="11"/>
      <c r="Y2888">
        <v>8323.26</v>
      </c>
      <c r="Z2888" s="11"/>
      <c r="AB2888" s="194">
        <f t="shared" si="137"/>
        <v>6720.76</v>
      </c>
      <c r="AC2888" s="10">
        <v>7726.52</v>
      </c>
      <c r="AD2888" s="11"/>
      <c r="AE2888" s="4"/>
      <c r="AF2888" s="4"/>
    </row>
    <row r="2889" spans="1:32" ht="15" x14ac:dyDescent="0.25">
      <c r="A2889" s="51"/>
      <c r="B2889" s="172"/>
      <c r="C2889" s="11" t="s">
        <v>570</v>
      </c>
      <c r="D2889" s="11"/>
      <c r="E2889" s="11" t="s">
        <v>163</v>
      </c>
      <c r="F2889" s="11">
        <v>3204746</v>
      </c>
      <c r="G2889" s="11"/>
      <c r="H2889" s="11">
        <f t="shared" si="136"/>
        <v>9772.11</v>
      </c>
      <c r="I2889" s="11"/>
      <c r="J2889" s="11">
        <v>491977.5700000017</v>
      </c>
      <c r="K2889" s="11"/>
      <c r="M2889" s="11">
        <v>1607</v>
      </c>
      <c r="N2889" s="64"/>
      <c r="P2889" s="189">
        <f t="shared" si="134"/>
        <v>306.146589919105</v>
      </c>
      <c r="Q2889" s="11"/>
      <c r="R2889" s="11"/>
      <c r="S2889" s="11"/>
      <c r="T2889" s="166">
        <f t="shared" si="135"/>
        <v>1994.2414436838831</v>
      </c>
      <c r="U2889" s="11"/>
      <c r="V2889" s="11"/>
      <c r="W2889" s="11"/>
      <c r="Y2889">
        <v>491977.5700000017</v>
      </c>
      <c r="Z2889" s="11"/>
      <c r="AB2889" s="194">
        <f t="shared" si="137"/>
        <v>397255.49</v>
      </c>
      <c r="AC2889" s="10">
        <v>456704.88</v>
      </c>
      <c r="AD2889" s="11"/>
      <c r="AE2889" s="4"/>
      <c r="AF2889" s="4"/>
    </row>
    <row r="2890" spans="1:32" ht="15" x14ac:dyDescent="0.25">
      <c r="A2890" s="51"/>
      <c r="B2890" s="172"/>
      <c r="C2890" s="11" t="s">
        <v>571</v>
      </c>
      <c r="D2890" s="11"/>
      <c r="E2890" s="11" t="s">
        <v>163</v>
      </c>
      <c r="F2890" s="11">
        <v>1131432</v>
      </c>
      <c r="G2890" s="11"/>
      <c r="H2890" s="11">
        <f t="shared" si="136"/>
        <v>3450.03</v>
      </c>
      <c r="I2890" s="11"/>
      <c r="J2890" s="11">
        <v>166023.03999999983</v>
      </c>
      <c r="K2890" s="11"/>
      <c r="M2890" s="11">
        <v>550</v>
      </c>
      <c r="N2890" s="64"/>
      <c r="P2890" s="189">
        <f t="shared" si="134"/>
        <v>301.86007272727244</v>
      </c>
      <c r="Q2890" s="11"/>
      <c r="R2890" s="11"/>
      <c r="S2890" s="11"/>
      <c r="T2890" s="166">
        <f t="shared" si="135"/>
        <v>2057.1490909090908</v>
      </c>
      <c r="U2890" s="11"/>
      <c r="V2890" s="11"/>
      <c r="W2890" s="11"/>
      <c r="Y2890">
        <v>166023.03999999983</v>
      </c>
      <c r="Z2890" s="11"/>
      <c r="AB2890" s="194">
        <f t="shared" si="137"/>
        <v>134058.07</v>
      </c>
      <c r="AC2890" s="10">
        <v>154119.9</v>
      </c>
      <c r="AD2890" s="11"/>
      <c r="AE2890" s="4"/>
      <c r="AF2890" s="4"/>
    </row>
    <row r="2891" spans="1:32" ht="15" x14ac:dyDescent="0.25">
      <c r="A2891" s="51"/>
      <c r="B2891" s="172"/>
      <c r="C2891" s="11" t="s">
        <v>572</v>
      </c>
      <c r="D2891" s="11"/>
      <c r="E2891" s="11" t="s">
        <v>175</v>
      </c>
      <c r="F2891" s="11">
        <v>6267244</v>
      </c>
      <c r="G2891" s="11"/>
      <c r="H2891" s="11">
        <f t="shared" si="136"/>
        <v>19110.47</v>
      </c>
      <c r="I2891" s="11"/>
      <c r="J2891" s="11">
        <v>790333.42000000202</v>
      </c>
      <c r="K2891" s="11"/>
      <c r="M2891" s="11">
        <v>1449</v>
      </c>
      <c r="N2891" s="64"/>
      <c r="P2891" s="189">
        <f t="shared" si="134"/>
        <v>545.43369220151965</v>
      </c>
      <c r="Q2891" s="11"/>
      <c r="R2891" s="11"/>
      <c r="S2891" s="11"/>
      <c r="T2891" s="166">
        <f t="shared" si="135"/>
        <v>4325.2201518288475</v>
      </c>
      <c r="U2891" s="11"/>
      <c r="V2891" s="11"/>
      <c r="W2891" s="11"/>
      <c r="Y2891">
        <v>790333.42000000202</v>
      </c>
      <c r="Z2891" s="11"/>
      <c r="AB2891" s="194">
        <f t="shared" si="137"/>
        <v>638167.9</v>
      </c>
      <c r="AC2891" s="10">
        <v>733669.89</v>
      </c>
      <c r="AD2891" s="11"/>
      <c r="AE2891" s="4"/>
      <c r="AF2891" s="4"/>
    </row>
    <row r="2892" spans="1:32" ht="15" x14ac:dyDescent="0.25">
      <c r="A2892" s="51"/>
      <c r="B2892" s="172"/>
      <c r="C2892" s="11" t="s">
        <v>572</v>
      </c>
      <c r="D2892" s="11"/>
      <c r="E2892" s="11" t="s">
        <v>105</v>
      </c>
      <c r="F2892" s="11">
        <v>81</v>
      </c>
      <c r="G2892" s="11"/>
      <c r="H2892" s="11">
        <f t="shared" si="136"/>
        <v>0.25</v>
      </c>
      <c r="I2892" s="11"/>
      <c r="J2892" s="11">
        <v>32.58</v>
      </c>
      <c r="K2892" s="11"/>
      <c r="M2892" s="11">
        <v>1</v>
      </c>
      <c r="N2892" s="64"/>
      <c r="P2892" s="189">
        <f t="shared" si="134"/>
        <v>32.58</v>
      </c>
      <c r="Q2892" s="11"/>
      <c r="R2892" s="11"/>
      <c r="S2892" s="11"/>
      <c r="T2892" s="166">
        <f t="shared" si="135"/>
        <v>81</v>
      </c>
      <c r="U2892" s="11"/>
      <c r="V2892" s="11"/>
      <c r="W2892" s="11"/>
      <c r="Y2892">
        <v>32.58</v>
      </c>
      <c r="Z2892" s="11"/>
      <c r="AB2892" s="194">
        <f t="shared" si="137"/>
        <v>26.31</v>
      </c>
      <c r="AC2892" s="10">
        <v>30.24</v>
      </c>
      <c r="AD2892" s="11"/>
      <c r="AE2892" s="4"/>
      <c r="AF2892" s="4"/>
    </row>
    <row r="2893" spans="1:32" ht="15" x14ac:dyDescent="0.25">
      <c r="A2893" s="51"/>
      <c r="B2893" s="172"/>
      <c r="C2893" s="11" t="s">
        <v>572</v>
      </c>
      <c r="D2893" s="11"/>
      <c r="E2893" s="11" t="s">
        <v>66</v>
      </c>
      <c r="F2893" s="11">
        <v>270460</v>
      </c>
      <c r="G2893" s="11"/>
      <c r="H2893" s="11">
        <f t="shared" si="136"/>
        <v>824.7</v>
      </c>
      <c r="I2893" s="11"/>
      <c r="J2893" s="11">
        <v>45365.539999999994</v>
      </c>
      <c r="K2893" s="11"/>
      <c r="M2893" s="11">
        <v>12</v>
      </c>
      <c r="N2893" s="64"/>
      <c r="P2893" s="189">
        <f t="shared" si="134"/>
        <v>3780.4616666666661</v>
      </c>
      <c r="Q2893" s="11"/>
      <c r="R2893" s="11"/>
      <c r="S2893" s="11"/>
      <c r="T2893" s="166">
        <f t="shared" si="135"/>
        <v>22538.333333333332</v>
      </c>
      <c r="U2893" s="11"/>
      <c r="V2893" s="11"/>
      <c r="W2893" s="11"/>
      <c r="Y2893">
        <v>45365.539999999994</v>
      </c>
      <c r="Z2893" s="11"/>
      <c r="AB2893" s="194">
        <f t="shared" si="137"/>
        <v>36631.160000000003</v>
      </c>
      <c r="AC2893" s="10">
        <v>42113.02</v>
      </c>
      <c r="AD2893" s="11"/>
      <c r="AE2893" s="4"/>
      <c r="AF2893" s="4"/>
    </row>
    <row r="2894" spans="1:32" ht="15" x14ac:dyDescent="0.25">
      <c r="A2894" s="51"/>
      <c r="B2894" s="172"/>
      <c r="C2894" s="11" t="s">
        <v>573</v>
      </c>
      <c r="D2894" s="11"/>
      <c r="E2894" s="11" t="s">
        <v>283</v>
      </c>
      <c r="F2894" s="11">
        <v>10291</v>
      </c>
      <c r="G2894" s="11"/>
      <c r="H2894" s="11">
        <f t="shared" si="136"/>
        <v>31.38</v>
      </c>
      <c r="I2894" s="11"/>
      <c r="J2894" s="11">
        <v>2217.2399999999993</v>
      </c>
      <c r="K2894" s="11"/>
      <c r="M2894" s="11">
        <v>41</v>
      </c>
      <c r="N2894" s="64"/>
      <c r="P2894" s="189">
        <f t="shared" si="134"/>
        <v>54.079024390243887</v>
      </c>
      <c r="Q2894" s="11"/>
      <c r="R2894" s="11"/>
      <c r="S2894" s="11"/>
      <c r="T2894" s="166">
        <f t="shared" si="135"/>
        <v>251</v>
      </c>
      <c r="U2894" s="11"/>
      <c r="V2894" s="11"/>
      <c r="W2894" s="11"/>
      <c r="Y2894">
        <v>2217.2399999999993</v>
      </c>
      <c r="Z2894" s="11"/>
      <c r="AB2894" s="194">
        <f t="shared" si="137"/>
        <v>1790.35</v>
      </c>
      <c r="AC2894" s="10">
        <v>2058.27</v>
      </c>
      <c r="AD2894" s="11"/>
      <c r="AE2894" s="4"/>
      <c r="AF2894" s="4"/>
    </row>
    <row r="2895" spans="1:32" ht="15" x14ac:dyDescent="0.25">
      <c r="A2895" s="51"/>
      <c r="B2895" s="172"/>
      <c r="C2895" s="11" t="s">
        <v>574</v>
      </c>
      <c r="D2895" s="11"/>
      <c r="E2895" s="11" t="s">
        <v>66</v>
      </c>
      <c r="F2895" s="11">
        <v>434</v>
      </c>
      <c r="G2895" s="11"/>
      <c r="H2895" s="11">
        <f t="shared" si="136"/>
        <v>1.32</v>
      </c>
      <c r="I2895" s="11"/>
      <c r="J2895" s="11">
        <v>42.56</v>
      </c>
      <c r="K2895" s="11"/>
      <c r="M2895" s="11">
        <v>2</v>
      </c>
      <c r="N2895" s="64"/>
      <c r="P2895" s="189">
        <f t="shared" si="134"/>
        <v>21.28</v>
      </c>
      <c r="Q2895" s="11"/>
      <c r="R2895" s="11"/>
      <c r="S2895" s="11"/>
      <c r="T2895" s="166">
        <f t="shared" si="135"/>
        <v>217</v>
      </c>
      <c r="U2895" s="11"/>
      <c r="V2895" s="11"/>
      <c r="W2895" s="11"/>
      <c r="Y2895">
        <v>42.56</v>
      </c>
      <c r="Z2895" s="11"/>
      <c r="AB2895" s="194">
        <f t="shared" si="137"/>
        <v>34.369999999999997</v>
      </c>
      <c r="AC2895" s="10">
        <v>39.51</v>
      </c>
      <c r="AD2895" s="11"/>
      <c r="AE2895" s="4"/>
      <c r="AF2895" s="4"/>
    </row>
    <row r="2896" spans="1:32" ht="15" x14ac:dyDescent="0.25">
      <c r="A2896" s="51"/>
      <c r="B2896" s="172"/>
      <c r="C2896" s="11" t="s">
        <v>574</v>
      </c>
      <c r="D2896" s="11"/>
      <c r="E2896" s="11" t="s">
        <v>77</v>
      </c>
      <c r="F2896" s="11">
        <v>528</v>
      </c>
      <c r="G2896" s="11"/>
      <c r="H2896" s="11">
        <f t="shared" si="136"/>
        <v>1.61</v>
      </c>
      <c r="I2896" s="11"/>
      <c r="J2896" s="11">
        <v>113.12</v>
      </c>
      <c r="K2896" s="11"/>
      <c r="M2896" s="11">
        <v>1</v>
      </c>
      <c r="N2896" s="64"/>
      <c r="P2896" s="189">
        <f t="shared" si="134"/>
        <v>113.12</v>
      </c>
      <c r="Q2896" s="11"/>
      <c r="R2896" s="11"/>
      <c r="S2896" s="11"/>
      <c r="T2896" s="166">
        <f t="shared" si="135"/>
        <v>528</v>
      </c>
      <c r="U2896" s="11"/>
      <c r="V2896" s="11"/>
      <c r="W2896" s="11"/>
      <c r="Y2896">
        <v>113.12</v>
      </c>
      <c r="Z2896" s="11"/>
      <c r="AB2896" s="194">
        <f t="shared" si="137"/>
        <v>91.34</v>
      </c>
      <c r="AC2896" s="10">
        <v>105.01</v>
      </c>
      <c r="AD2896" s="11"/>
      <c r="AE2896" s="4"/>
      <c r="AF2896" s="4"/>
    </row>
    <row r="2897" spans="1:32" ht="15" x14ac:dyDescent="0.25">
      <c r="A2897" s="51"/>
      <c r="B2897" s="172"/>
      <c r="C2897" s="11" t="s">
        <v>574</v>
      </c>
      <c r="D2897" s="11"/>
      <c r="E2897" s="11" t="s">
        <v>190</v>
      </c>
      <c r="F2897" s="11"/>
      <c r="G2897" s="11"/>
      <c r="H2897" s="11">
        <f t="shared" si="136"/>
        <v>0</v>
      </c>
      <c r="I2897" s="11"/>
      <c r="J2897" s="11">
        <v>10.79</v>
      </c>
      <c r="K2897" s="11"/>
      <c r="M2897" s="11">
        <v>1</v>
      </c>
      <c r="N2897" s="64"/>
      <c r="P2897" s="189">
        <f t="shared" si="134"/>
        <v>10.79</v>
      </c>
      <c r="Q2897" s="11"/>
      <c r="R2897" s="11"/>
      <c r="S2897" s="11"/>
      <c r="T2897" s="166">
        <f t="shared" si="135"/>
        <v>0</v>
      </c>
      <c r="U2897" s="11"/>
      <c r="V2897" s="11"/>
      <c r="W2897" s="11"/>
      <c r="Y2897">
        <v>10.79</v>
      </c>
      <c r="Z2897" s="11"/>
      <c r="AB2897" s="194">
        <f t="shared" si="137"/>
        <v>8.7100000000000009</v>
      </c>
      <c r="AC2897" s="10">
        <v>10.02</v>
      </c>
      <c r="AD2897" s="11"/>
      <c r="AE2897" s="4"/>
      <c r="AF2897" s="4"/>
    </row>
    <row r="2898" spans="1:32" ht="15" x14ac:dyDescent="0.25">
      <c r="A2898" s="51"/>
      <c r="B2898" s="172"/>
      <c r="C2898" s="11" t="s">
        <v>574</v>
      </c>
      <c r="D2898" s="11"/>
      <c r="E2898" s="11" t="s">
        <v>575</v>
      </c>
      <c r="F2898" s="11">
        <v>897420</v>
      </c>
      <c r="G2898" s="11"/>
      <c r="H2898" s="11">
        <f t="shared" si="136"/>
        <v>2736.47</v>
      </c>
      <c r="I2898" s="11"/>
      <c r="J2898" s="11">
        <v>87848.550000000032</v>
      </c>
      <c r="K2898" s="11"/>
      <c r="M2898" s="11">
        <v>80</v>
      </c>
      <c r="N2898" s="64"/>
      <c r="P2898" s="189">
        <f t="shared" si="134"/>
        <v>1098.1068750000004</v>
      </c>
      <c r="Q2898" s="11"/>
      <c r="R2898" s="11"/>
      <c r="S2898" s="11"/>
      <c r="T2898" s="166">
        <f t="shared" si="135"/>
        <v>11217.75</v>
      </c>
      <c r="U2898" s="11"/>
      <c r="V2898" s="11"/>
      <c r="W2898" s="11"/>
      <c r="Y2898">
        <v>87848.550000000032</v>
      </c>
      <c r="Z2898" s="11"/>
      <c r="AB2898" s="194">
        <f t="shared" si="137"/>
        <v>70934.78</v>
      </c>
      <c r="AC2898" s="10">
        <v>81550.179999999993</v>
      </c>
      <c r="AD2898" s="11"/>
      <c r="AE2898" s="4"/>
      <c r="AF2898" s="4"/>
    </row>
    <row r="2899" spans="1:32" ht="15" x14ac:dyDescent="0.25">
      <c r="A2899" s="51"/>
      <c r="B2899" s="172"/>
      <c r="C2899" s="11" t="s">
        <v>576</v>
      </c>
      <c r="D2899" s="11"/>
      <c r="E2899" s="11" t="s">
        <v>124</v>
      </c>
      <c r="F2899" s="11">
        <v>1576827</v>
      </c>
      <c r="G2899" s="11"/>
      <c r="H2899" s="11">
        <f t="shared" si="136"/>
        <v>4808.16</v>
      </c>
      <c r="I2899" s="11"/>
      <c r="J2899" s="11">
        <v>147624.40999999992</v>
      </c>
      <c r="K2899" s="11"/>
      <c r="M2899" s="11">
        <v>318</v>
      </c>
      <c r="N2899" s="64"/>
      <c r="P2899" s="189">
        <f t="shared" si="134"/>
        <v>464.22770440251549</v>
      </c>
      <c r="Q2899" s="11"/>
      <c r="R2899" s="11"/>
      <c r="S2899" s="11"/>
      <c r="T2899" s="166">
        <f t="shared" si="135"/>
        <v>4958.5754716981128</v>
      </c>
      <c r="U2899" s="11"/>
      <c r="V2899" s="11"/>
      <c r="W2899" s="11"/>
      <c r="Y2899">
        <v>147624.40999999992</v>
      </c>
      <c r="Z2899" s="11"/>
      <c r="AB2899" s="194">
        <f t="shared" si="137"/>
        <v>119201.79</v>
      </c>
      <c r="AC2899" s="10">
        <v>137040.37</v>
      </c>
      <c r="AD2899" s="11"/>
      <c r="AE2899" s="4"/>
      <c r="AF2899" s="4"/>
    </row>
    <row r="2900" spans="1:32" ht="15" x14ac:dyDescent="0.25">
      <c r="A2900" s="51"/>
      <c r="B2900" s="172"/>
      <c r="C2900" s="11" t="s">
        <v>616</v>
      </c>
      <c r="D2900" s="11"/>
      <c r="E2900" s="11" t="s">
        <v>188</v>
      </c>
      <c r="F2900" s="11">
        <v>790</v>
      </c>
      <c r="G2900" s="11"/>
      <c r="H2900" s="11">
        <f t="shared" si="136"/>
        <v>2.41</v>
      </c>
      <c r="I2900" s="11"/>
      <c r="J2900" s="11">
        <v>325.64999999999998</v>
      </c>
      <c r="K2900" s="11"/>
      <c r="M2900" s="11">
        <v>4</v>
      </c>
      <c r="N2900" s="64"/>
      <c r="P2900" s="189">
        <f t="shared" si="134"/>
        <v>81.412499999999994</v>
      </c>
      <c r="Q2900" s="11"/>
      <c r="R2900" s="11"/>
      <c r="S2900" s="11"/>
      <c r="T2900" s="166">
        <f t="shared" si="135"/>
        <v>197.5</v>
      </c>
      <c r="U2900" s="11"/>
      <c r="V2900" s="11"/>
      <c r="W2900" s="11"/>
      <c r="Y2900">
        <v>325.64999999999998</v>
      </c>
      <c r="Z2900" s="11"/>
      <c r="AB2900" s="194">
        <f t="shared" si="137"/>
        <v>262.95</v>
      </c>
      <c r="AC2900" s="10">
        <v>302.3</v>
      </c>
      <c r="AD2900" s="11"/>
      <c r="AE2900" s="4"/>
      <c r="AF2900" s="4"/>
    </row>
    <row r="2901" spans="1:32" ht="15" x14ac:dyDescent="0.25">
      <c r="A2901" s="51"/>
      <c r="B2901" s="172"/>
      <c r="C2901" s="11" t="s">
        <v>617</v>
      </c>
      <c r="D2901" s="11"/>
      <c r="E2901" s="11" t="s">
        <v>142</v>
      </c>
      <c r="F2901" s="11">
        <v>1576</v>
      </c>
      <c r="G2901" s="11"/>
      <c r="H2901" s="11">
        <f t="shared" si="136"/>
        <v>4.8099999999999996</v>
      </c>
      <c r="I2901" s="11"/>
      <c r="J2901" s="11">
        <v>228.8</v>
      </c>
      <c r="K2901" s="11"/>
      <c r="M2901" s="11">
        <v>1</v>
      </c>
      <c r="N2901" s="64"/>
      <c r="P2901" s="189">
        <f t="shared" si="134"/>
        <v>228.8</v>
      </c>
      <c r="Q2901" s="11"/>
      <c r="R2901" s="11"/>
      <c r="S2901" s="11"/>
      <c r="T2901" s="166">
        <f t="shared" si="135"/>
        <v>1576</v>
      </c>
      <c r="U2901" s="11"/>
      <c r="V2901" s="11"/>
      <c r="W2901" s="11"/>
      <c r="Y2901">
        <v>228.8</v>
      </c>
      <c r="Z2901" s="11"/>
      <c r="AB2901" s="194">
        <f t="shared" si="137"/>
        <v>184.75</v>
      </c>
      <c r="AC2901" s="10">
        <v>212.4</v>
      </c>
      <c r="AD2901" s="11"/>
      <c r="AE2901" s="4"/>
      <c r="AF2901" s="4"/>
    </row>
    <row r="2902" spans="1:32" ht="15" x14ac:dyDescent="0.25">
      <c r="A2902" s="51"/>
      <c r="B2902" s="172"/>
      <c r="C2902" s="11" t="s">
        <v>580</v>
      </c>
      <c r="D2902" s="11"/>
      <c r="E2902" s="11" t="s">
        <v>455</v>
      </c>
      <c r="F2902" s="11">
        <v>1726580</v>
      </c>
      <c r="G2902" s="11"/>
      <c r="H2902" s="11">
        <f t="shared" si="136"/>
        <v>5264.8</v>
      </c>
      <c r="I2902" s="11"/>
      <c r="J2902" s="11">
        <v>177761.66999999995</v>
      </c>
      <c r="K2902" s="11"/>
      <c r="M2902" s="11">
        <v>517</v>
      </c>
      <c r="N2902" s="64"/>
      <c r="P2902" s="189">
        <f t="shared" si="134"/>
        <v>343.83301740812368</v>
      </c>
      <c r="Q2902" s="11"/>
      <c r="R2902" s="11"/>
      <c r="S2902" s="11"/>
      <c r="T2902" s="166">
        <f t="shared" si="135"/>
        <v>3339.6131528046421</v>
      </c>
      <c r="U2902" s="11"/>
      <c r="V2902" s="11"/>
      <c r="W2902" s="11"/>
      <c r="Y2902">
        <v>177761.66999999995</v>
      </c>
      <c r="Z2902" s="11"/>
      <c r="AB2902" s="194">
        <f t="shared" si="137"/>
        <v>143536.62</v>
      </c>
      <c r="AC2902" s="10">
        <v>165016.92000000001</v>
      </c>
      <c r="AD2902" s="11"/>
      <c r="AE2902" s="4"/>
      <c r="AF2902" s="4"/>
    </row>
    <row r="2903" spans="1:32" ht="15" x14ac:dyDescent="0.25">
      <c r="A2903" s="51"/>
      <c r="B2903" s="172"/>
      <c r="C2903" s="11" t="s">
        <v>580</v>
      </c>
      <c r="D2903" s="11"/>
      <c r="E2903" s="11" t="s">
        <v>224</v>
      </c>
      <c r="F2903" s="11">
        <v>301</v>
      </c>
      <c r="G2903" s="11"/>
      <c r="H2903" s="11">
        <f t="shared" si="136"/>
        <v>0.92</v>
      </c>
      <c r="I2903" s="11"/>
      <c r="J2903" s="11">
        <v>105.03</v>
      </c>
      <c r="K2903" s="11"/>
      <c r="M2903" s="11">
        <v>1</v>
      </c>
      <c r="N2903" s="64"/>
      <c r="P2903" s="189">
        <f t="shared" si="134"/>
        <v>105.03</v>
      </c>
      <c r="Q2903" s="11"/>
      <c r="R2903" s="11"/>
      <c r="S2903" s="11"/>
      <c r="T2903" s="166">
        <f t="shared" si="135"/>
        <v>301</v>
      </c>
      <c r="U2903" s="11"/>
      <c r="V2903" s="11"/>
      <c r="W2903" s="11"/>
      <c r="Y2903">
        <v>105.03</v>
      </c>
      <c r="Z2903" s="11"/>
      <c r="AB2903" s="194">
        <f t="shared" si="137"/>
        <v>84.81</v>
      </c>
      <c r="AC2903" s="10">
        <v>97.5</v>
      </c>
      <c r="AD2903" s="11"/>
      <c r="AE2903" s="4"/>
      <c r="AF2903" s="4"/>
    </row>
    <row r="2904" spans="1:32" ht="15" x14ac:dyDescent="0.25">
      <c r="A2904" s="51"/>
      <c r="B2904" s="172"/>
      <c r="C2904" s="11" t="s">
        <v>581</v>
      </c>
      <c r="D2904" s="11"/>
      <c r="E2904" s="11" t="s">
        <v>88</v>
      </c>
      <c r="F2904" s="11">
        <v>20010</v>
      </c>
      <c r="G2904" s="11"/>
      <c r="H2904" s="11">
        <f t="shared" si="136"/>
        <v>61.02</v>
      </c>
      <c r="I2904" s="11"/>
      <c r="J2904" s="11">
        <v>3404.7000000000003</v>
      </c>
      <c r="K2904" s="11"/>
      <c r="M2904" s="11">
        <v>6</v>
      </c>
      <c r="N2904" s="64"/>
      <c r="P2904" s="189">
        <f t="shared" si="134"/>
        <v>567.45000000000005</v>
      </c>
      <c r="Q2904" s="11"/>
      <c r="R2904" s="11"/>
      <c r="S2904" s="11"/>
      <c r="T2904" s="166">
        <f t="shared" si="135"/>
        <v>3335</v>
      </c>
      <c r="U2904" s="11"/>
      <c r="V2904" s="11"/>
      <c r="W2904" s="11"/>
      <c r="Y2904">
        <v>3404.7000000000003</v>
      </c>
      <c r="Z2904" s="11"/>
      <c r="AB2904" s="194">
        <f t="shared" si="137"/>
        <v>2749.18</v>
      </c>
      <c r="AC2904" s="10">
        <v>3160.6</v>
      </c>
      <c r="AD2904" s="11"/>
      <c r="AE2904" s="4"/>
      <c r="AF2904" s="4"/>
    </row>
    <row r="2905" spans="1:32" ht="15" x14ac:dyDescent="0.25">
      <c r="A2905" s="51"/>
      <c r="B2905" s="172"/>
      <c r="C2905" s="11" t="s">
        <v>582</v>
      </c>
      <c r="D2905" s="11"/>
      <c r="E2905" s="11" t="s">
        <v>455</v>
      </c>
      <c r="F2905" s="11">
        <v>15628</v>
      </c>
      <c r="G2905" s="11"/>
      <c r="H2905" s="11">
        <f>ROUND($H$2913*F2905/$F$2913,2)</f>
        <v>47.65</v>
      </c>
      <c r="I2905" s="11"/>
      <c r="J2905" s="11">
        <v>2523.9100000000003</v>
      </c>
      <c r="K2905" s="11"/>
      <c r="M2905" s="11">
        <v>20</v>
      </c>
      <c r="N2905" s="64"/>
      <c r="P2905" s="189">
        <f t="shared" si="134"/>
        <v>126.19550000000001</v>
      </c>
      <c r="Q2905" s="11"/>
      <c r="R2905" s="11"/>
      <c r="S2905" s="11"/>
      <c r="T2905" s="166">
        <f t="shared" si="135"/>
        <v>781.4</v>
      </c>
      <c r="U2905" s="11"/>
      <c r="V2905" s="11"/>
      <c r="W2905" s="11"/>
      <c r="Y2905">
        <v>2523.9100000000003</v>
      </c>
      <c r="Z2905" s="11"/>
      <c r="AB2905" s="194">
        <f>ROUND($AB$2913*Y2905/$Y$2913,2)</f>
        <v>2037.97</v>
      </c>
      <c r="AC2905" s="10">
        <v>2342.96</v>
      </c>
      <c r="AD2905" s="11"/>
      <c r="AE2905" s="4"/>
      <c r="AF2905" s="4"/>
    </row>
    <row r="2906" spans="1:32" x14ac:dyDescent="0.2">
      <c r="A2906" s="51"/>
      <c r="B2906" s="172"/>
      <c r="C2906" s="11"/>
      <c r="D2906" s="11"/>
      <c r="E2906" s="11"/>
      <c r="F2906" s="11"/>
      <c r="G2906" s="11"/>
      <c r="H2906" s="11"/>
      <c r="I2906" s="11"/>
      <c r="J2906" s="11"/>
      <c r="K2906" s="11"/>
      <c r="M2906" s="11"/>
      <c r="N2906" s="64"/>
      <c r="P2906" s="175" t="e">
        <f t="shared" si="114"/>
        <v>#DIV/0!</v>
      </c>
      <c r="Q2906" s="11"/>
      <c r="R2906" s="11"/>
      <c r="S2906" s="11"/>
      <c r="T2906" s="155" t="e">
        <f t="shared" si="115"/>
        <v>#DIV/0!</v>
      </c>
      <c r="U2906" s="11"/>
      <c r="V2906" s="11"/>
      <c r="W2906" s="11"/>
      <c r="Y2906" s="11"/>
      <c r="Z2906" s="11"/>
      <c r="AB2906" s="11"/>
      <c r="AC2906" s="11"/>
      <c r="AD2906" s="11"/>
      <c r="AE2906" s="4"/>
      <c r="AF2906" s="4"/>
    </row>
    <row r="2907" spans="1:32" x14ac:dyDescent="0.2">
      <c r="A2907" s="51"/>
      <c r="B2907" s="172"/>
      <c r="C2907" s="11"/>
      <c r="D2907" s="11"/>
      <c r="E2907" s="11"/>
      <c r="F2907" s="11"/>
      <c r="G2907" s="11"/>
      <c r="H2907" s="11"/>
      <c r="I2907" s="11"/>
      <c r="J2907" s="11"/>
      <c r="K2907" s="11"/>
      <c r="M2907" s="11"/>
      <c r="N2907" s="64"/>
      <c r="P2907" s="175" t="e">
        <f t="shared" si="114"/>
        <v>#DIV/0!</v>
      </c>
      <c r="Q2907" s="11"/>
      <c r="R2907" s="11"/>
      <c r="S2907" s="11"/>
      <c r="T2907" s="155" t="e">
        <f t="shared" si="115"/>
        <v>#DIV/0!</v>
      </c>
      <c r="U2907" s="11"/>
      <c r="V2907" s="11"/>
      <c r="W2907" s="11"/>
      <c r="Y2907" s="11"/>
      <c r="Z2907" s="11"/>
      <c r="AB2907" s="11"/>
      <c r="AC2907" s="11"/>
      <c r="AD2907" s="11"/>
      <c r="AE2907" s="4"/>
      <c r="AF2907" s="4"/>
    </row>
    <row r="2908" spans="1:32" x14ac:dyDescent="0.2">
      <c r="A2908" s="51"/>
      <c r="B2908" s="172"/>
      <c r="C2908" s="11"/>
      <c r="D2908" s="11"/>
      <c r="E2908" s="11"/>
      <c r="F2908" s="11"/>
      <c r="G2908" s="11"/>
      <c r="H2908" s="11"/>
      <c r="I2908" s="11"/>
      <c r="J2908" s="11"/>
      <c r="K2908" s="11"/>
      <c r="M2908" s="11"/>
      <c r="N2908" s="64"/>
      <c r="P2908" s="175" t="e">
        <f t="shared" si="114"/>
        <v>#DIV/0!</v>
      </c>
      <c r="Q2908" s="11"/>
      <c r="R2908" s="11"/>
      <c r="S2908" s="11"/>
      <c r="T2908" s="155" t="e">
        <f t="shared" si="115"/>
        <v>#DIV/0!</v>
      </c>
      <c r="U2908" s="11"/>
      <c r="V2908" s="11"/>
      <c r="W2908" s="11"/>
      <c r="Y2908" s="11"/>
      <c r="Z2908" s="11"/>
      <c r="AB2908" s="11"/>
      <c r="AC2908" s="11"/>
      <c r="AD2908" s="11"/>
      <c r="AE2908" s="4"/>
      <c r="AF2908" s="4"/>
    </row>
    <row r="2909" spans="1:32" x14ac:dyDescent="0.2">
      <c r="A2909" s="51"/>
      <c r="B2909" s="172"/>
      <c r="C2909" s="11"/>
      <c r="D2909" s="11"/>
      <c r="E2909" s="11"/>
      <c r="F2909" s="11"/>
      <c r="G2909" s="11"/>
      <c r="H2909" s="11"/>
      <c r="I2909" s="11"/>
      <c r="J2909" s="11"/>
      <c r="K2909" s="11"/>
      <c r="M2909" s="11"/>
      <c r="N2909" s="64"/>
      <c r="P2909" s="175" t="e">
        <f t="shared" si="114"/>
        <v>#DIV/0!</v>
      </c>
      <c r="Q2909" s="11"/>
      <c r="R2909" s="11"/>
      <c r="S2909" s="11"/>
      <c r="T2909" s="155" t="e">
        <f t="shared" si="115"/>
        <v>#DIV/0!</v>
      </c>
      <c r="U2909" s="11"/>
      <c r="V2909" s="11"/>
      <c r="W2909" s="11"/>
      <c r="Y2909" s="11"/>
      <c r="Z2909" s="11"/>
      <c r="AB2909" s="11"/>
      <c r="AC2909" s="11"/>
      <c r="AD2909" s="11"/>
      <c r="AE2909" s="4"/>
      <c r="AF2909" s="4"/>
    </row>
    <row r="2910" spans="1:32" x14ac:dyDescent="0.2">
      <c r="A2910" s="51"/>
      <c r="B2910" s="172"/>
      <c r="C2910" s="11"/>
      <c r="D2910" s="11"/>
      <c r="E2910" s="11"/>
      <c r="F2910" s="11"/>
      <c r="G2910" s="11"/>
      <c r="H2910" s="11"/>
      <c r="I2910" s="11"/>
      <c r="J2910" s="11"/>
      <c r="K2910" s="11"/>
      <c r="M2910" s="11"/>
      <c r="N2910" s="64"/>
      <c r="P2910" s="175" t="e">
        <f t="shared" si="114"/>
        <v>#DIV/0!</v>
      </c>
      <c r="Q2910" s="11"/>
      <c r="R2910" s="11"/>
      <c r="S2910" s="11"/>
      <c r="T2910" s="155" t="e">
        <f t="shared" si="115"/>
        <v>#DIV/0!</v>
      </c>
      <c r="U2910" s="11"/>
      <c r="V2910" s="11"/>
      <c r="W2910" s="11"/>
      <c r="Y2910" s="11"/>
      <c r="Z2910" s="11"/>
      <c r="AB2910" s="11"/>
      <c r="AC2910" s="11"/>
      <c r="AD2910" s="11"/>
      <c r="AE2910" s="4"/>
      <c r="AF2910" s="4"/>
    </row>
    <row r="2911" spans="1:32" x14ac:dyDescent="0.2">
      <c r="A2911" s="51"/>
      <c r="B2911" s="172"/>
      <c r="C2911" s="11"/>
      <c r="D2911" s="11"/>
      <c r="E2911" s="11"/>
      <c r="F2911" s="11"/>
      <c r="G2911" s="11"/>
      <c r="H2911" s="11"/>
      <c r="I2911" s="11"/>
      <c r="J2911" s="11"/>
      <c r="K2911" s="11"/>
      <c r="M2911" s="11"/>
      <c r="N2911" s="64"/>
      <c r="P2911" s="175" t="e">
        <f t="shared" si="114"/>
        <v>#DIV/0!</v>
      </c>
      <c r="Q2911" s="11"/>
      <c r="R2911" s="11"/>
      <c r="S2911" s="11"/>
      <c r="T2911" s="155" t="e">
        <f t="shared" si="115"/>
        <v>#DIV/0!</v>
      </c>
      <c r="U2911" s="11"/>
      <c r="V2911" s="11"/>
      <c r="W2911" s="11"/>
      <c r="Y2911" s="11"/>
      <c r="Z2911" s="11"/>
      <c r="AB2911" s="11"/>
      <c r="AC2911" s="11"/>
      <c r="AD2911" s="11"/>
      <c r="AE2911" s="4"/>
      <c r="AF2911" s="4"/>
    </row>
    <row r="2912" spans="1:32" ht="13.5" thickBot="1" x14ac:dyDescent="0.25">
      <c r="A2912" s="51"/>
      <c r="B2912" s="172"/>
      <c r="C2912" s="11"/>
      <c r="D2912" s="11"/>
      <c r="E2912" s="11"/>
      <c r="F2912" s="11"/>
      <c r="G2912" s="11"/>
      <c r="H2912" s="11"/>
      <c r="I2912" s="11"/>
      <c r="J2912" s="11"/>
      <c r="K2912" s="11"/>
      <c r="M2912" s="11"/>
      <c r="N2912" s="64"/>
      <c r="P2912" s="175" t="e">
        <f t="shared" si="114"/>
        <v>#DIV/0!</v>
      </c>
      <c r="Q2912" s="11"/>
      <c r="R2912" s="11"/>
      <c r="S2912" s="11"/>
      <c r="T2912" s="155" t="e">
        <f t="shared" si="115"/>
        <v>#DIV/0!</v>
      </c>
      <c r="U2912" s="11"/>
      <c r="V2912" s="11"/>
      <c r="W2912" s="11"/>
      <c r="Y2912" s="11"/>
      <c r="Z2912" s="11"/>
      <c r="AB2912" s="11"/>
      <c r="AC2912" s="11"/>
      <c r="AD2912" s="11"/>
      <c r="AE2912" s="4"/>
      <c r="AF2912" s="4"/>
    </row>
    <row r="2913" spans="1:37" ht="13.5" thickBot="1" x14ac:dyDescent="0.25">
      <c r="A2913" s="51"/>
      <c r="B2913" s="88" t="s">
        <v>583</v>
      </c>
      <c r="C2913" s="95"/>
      <c r="D2913" s="95"/>
      <c r="E2913" s="95"/>
      <c r="F2913" s="90">
        <f>SUM(F2361:F2912)</f>
        <v>404538753</v>
      </c>
      <c r="G2913" s="90"/>
      <c r="H2913" s="90">
        <v>1233545</v>
      </c>
      <c r="I2913" s="90"/>
      <c r="J2913" s="90">
        <f>SUM(J2361:J2912)</f>
        <v>43331575.149999961</v>
      </c>
      <c r="K2913" s="91"/>
      <c r="M2913" s="90">
        <f>SUM(M2361:M2912)</f>
        <v>66088</v>
      </c>
      <c r="N2913" s="91"/>
      <c r="P2913" s="193">
        <f>J2913/M2913</f>
        <v>655.66479769398325</v>
      </c>
      <c r="Q2913" s="94" t="s">
        <v>584</v>
      </c>
      <c r="R2913" s="94" t="s">
        <v>584</v>
      </c>
      <c r="S2913" s="94" t="s">
        <v>584</v>
      </c>
      <c r="T2913" s="186">
        <f>F2913/M2913</f>
        <v>6121.2134275511444</v>
      </c>
      <c r="U2913" s="94" t="s">
        <v>584</v>
      </c>
      <c r="V2913" s="94" t="s">
        <v>584</v>
      </c>
      <c r="W2913" s="97" t="s">
        <v>584</v>
      </c>
      <c r="Y2913" s="156">
        <f>SUM(Y2361:Y2912)</f>
        <v>43331575.149999961</v>
      </c>
      <c r="Z2913" s="178">
        <v>52616822.390000001</v>
      </c>
      <c r="AB2913" s="11">
        <v>34988803</v>
      </c>
      <c r="AC2913" s="158">
        <f>SUM(AC2362:AC2905)</f>
        <v>40224886.500000037</v>
      </c>
      <c r="AD2913" s="91"/>
      <c r="AE2913" s="4"/>
      <c r="AF2913" s="4"/>
    </row>
    <row r="2914" spans="1:37" s="4" customFormat="1" x14ac:dyDescent="0.2">
      <c r="A2914" s="51"/>
      <c r="M2914" s="46"/>
      <c r="P2914" s="46"/>
      <c r="Y2914" s="46"/>
      <c r="AB2914" s="54"/>
      <c r="AC2914" s="5"/>
      <c r="AD2914" s="5"/>
      <c r="AH2914" s="68"/>
      <c r="AI2914" s="68"/>
      <c r="AJ2914" s="68"/>
      <c r="AK2914" s="68"/>
    </row>
    <row r="2915" spans="1:37" ht="63.75" x14ac:dyDescent="0.2">
      <c r="A2915" s="176">
        <v>43466</v>
      </c>
      <c r="B2915" s="52" t="s">
        <v>587</v>
      </c>
      <c r="C2915" s="52" t="s">
        <v>43</v>
      </c>
      <c r="D2915" s="52" t="s">
        <v>44</v>
      </c>
      <c r="E2915" s="52" t="s">
        <v>45</v>
      </c>
      <c r="F2915" s="53" t="s">
        <v>46</v>
      </c>
      <c r="G2915" s="53" t="s">
        <v>46</v>
      </c>
      <c r="H2915" s="53" t="s">
        <v>47</v>
      </c>
      <c r="I2915" s="53" t="s">
        <v>47</v>
      </c>
      <c r="J2915" s="53" t="s">
        <v>48</v>
      </c>
      <c r="K2915" s="53" t="s">
        <v>49</v>
      </c>
      <c r="L2915" s="85"/>
      <c r="M2915" s="53" t="s">
        <v>50</v>
      </c>
      <c r="N2915" s="66" t="s">
        <v>50</v>
      </c>
      <c r="O2915" s="67"/>
      <c r="P2915" s="53" t="s">
        <v>51</v>
      </c>
      <c r="Q2915" s="53" t="s">
        <v>51</v>
      </c>
      <c r="R2915" s="53" t="s">
        <v>52</v>
      </c>
      <c r="S2915" s="53" t="s">
        <v>52</v>
      </c>
      <c r="T2915" s="53" t="s">
        <v>53</v>
      </c>
      <c r="U2915" s="53" t="s">
        <v>53</v>
      </c>
      <c r="V2915" s="53" t="s">
        <v>54</v>
      </c>
      <c r="W2915" s="53" t="s">
        <v>54</v>
      </c>
      <c r="X2915" s="67"/>
      <c r="Y2915" s="53" t="s">
        <v>55</v>
      </c>
      <c r="Z2915" s="53" t="s">
        <v>56</v>
      </c>
      <c r="AB2915" s="53" t="s">
        <v>57</v>
      </c>
      <c r="AC2915" s="53" t="s">
        <v>58</v>
      </c>
      <c r="AD2915" s="53" t="s">
        <v>59</v>
      </c>
      <c r="AE2915" s="4"/>
      <c r="AF2915" s="4"/>
    </row>
    <row r="2916" spans="1:37" x14ac:dyDescent="0.2">
      <c r="A2916" s="51"/>
      <c r="B2916" s="172"/>
      <c r="C2916" s="11" t="s">
        <v>585</v>
      </c>
      <c r="D2916" s="11"/>
      <c r="E2916" s="11" t="s">
        <v>585</v>
      </c>
      <c r="F2916" s="11"/>
      <c r="G2916" s="11"/>
      <c r="H2916" s="11"/>
      <c r="I2916" s="11"/>
      <c r="J2916" s="11"/>
      <c r="K2916" s="11"/>
      <c r="M2916" s="11"/>
      <c r="N2916" s="64"/>
      <c r="P2916" s="175" t="e">
        <f t="shared" ref="P2916:P3440" si="138">J2916/M2916</f>
        <v>#DIV/0!</v>
      </c>
      <c r="Q2916" s="11"/>
      <c r="R2916" s="11"/>
      <c r="S2916" s="11"/>
      <c r="T2916" s="155" t="e">
        <f t="shared" ref="T2916:T3440" si="139">F2916/M2916</f>
        <v>#DIV/0!</v>
      </c>
      <c r="U2916" s="11"/>
      <c r="V2916" s="11"/>
      <c r="W2916" s="11"/>
      <c r="Y2916" s="11"/>
      <c r="Z2916" s="164">
        <v>38374875.619999997</v>
      </c>
      <c r="AB2916" s="11"/>
      <c r="AC2916" s="11"/>
      <c r="AD2916" s="11"/>
      <c r="AE2916" s="4"/>
      <c r="AF2916" s="4"/>
    </row>
    <row r="2917" spans="1:37" x14ac:dyDescent="0.2">
      <c r="A2917" s="51"/>
      <c r="B2917" s="172"/>
      <c r="C2917" s="11" t="s">
        <v>60</v>
      </c>
      <c r="D2917" s="11"/>
      <c r="E2917" s="11" t="s">
        <v>63</v>
      </c>
      <c r="F2917" s="11">
        <v>2549310</v>
      </c>
      <c r="G2917" s="11"/>
      <c r="H2917" s="11">
        <f t="shared" ref="H2917:H2980" si="140">ROUND($H$3441*F2917/$F$3441,2)</f>
        <v>7663.82</v>
      </c>
      <c r="I2917" s="11"/>
      <c r="J2917" s="11">
        <v>243247.31000000017</v>
      </c>
      <c r="K2917" s="11"/>
      <c r="M2917" s="11">
        <v>640</v>
      </c>
      <c r="N2917" s="64"/>
      <c r="P2917" s="189">
        <f t="shared" si="138"/>
        <v>380.07392187500028</v>
      </c>
      <c r="Q2917" s="11"/>
      <c r="R2917" s="11"/>
      <c r="S2917" s="11"/>
      <c r="T2917" s="166">
        <f t="shared" si="139"/>
        <v>3983.296875</v>
      </c>
      <c r="U2917" s="11"/>
      <c r="V2917" s="11"/>
      <c r="W2917" s="11"/>
      <c r="Y2917" s="11">
        <v>243247.31000000017</v>
      </c>
      <c r="Z2917" s="164"/>
      <c r="AB2917" s="11">
        <f t="shared" ref="AB2917:AB2980" si="141">ROUND($AB$3441*Y2917/$Y$3441,2)</f>
        <v>223936.88</v>
      </c>
      <c r="AC2917" s="180">
        <v>286933.57</v>
      </c>
      <c r="AD2917" s="11"/>
      <c r="AE2917" s="4"/>
      <c r="AF2917" s="4"/>
    </row>
    <row r="2918" spans="1:37" x14ac:dyDescent="0.2">
      <c r="A2918" s="51"/>
      <c r="B2918" s="172"/>
      <c r="C2918" s="11" t="s">
        <v>60</v>
      </c>
      <c r="D2918" s="11"/>
      <c r="E2918" s="11" t="s">
        <v>62</v>
      </c>
      <c r="F2918" s="11">
        <v>462908</v>
      </c>
      <c r="G2918" s="11"/>
      <c r="H2918" s="11">
        <f t="shared" si="140"/>
        <v>1391.61</v>
      </c>
      <c r="I2918" s="11"/>
      <c r="J2918" s="11">
        <v>49020.689999999981</v>
      </c>
      <c r="K2918" s="11"/>
      <c r="M2918" s="11">
        <v>39</v>
      </c>
      <c r="N2918" s="64"/>
      <c r="P2918" s="189">
        <f t="shared" si="138"/>
        <v>1256.9407692307686</v>
      </c>
      <c r="Q2918" s="11"/>
      <c r="R2918" s="11"/>
      <c r="S2918" s="11"/>
      <c r="T2918" s="166">
        <f t="shared" si="139"/>
        <v>11869.435897435897</v>
      </c>
      <c r="U2918" s="11"/>
      <c r="V2918" s="11"/>
      <c r="W2918" s="11"/>
      <c r="Y2918" s="11">
        <v>49020.689999999981</v>
      </c>
      <c r="Z2918" s="11"/>
      <c r="AB2918" s="11">
        <f t="shared" si="141"/>
        <v>45129.13</v>
      </c>
      <c r="AC2918" s="180">
        <v>57824.61</v>
      </c>
      <c r="AD2918" s="11"/>
      <c r="AE2918" s="4"/>
      <c r="AF2918" s="4"/>
    </row>
    <row r="2919" spans="1:37" x14ac:dyDescent="0.2">
      <c r="A2919" s="51"/>
      <c r="B2919" s="172"/>
      <c r="C2919" s="11" t="s">
        <v>64</v>
      </c>
      <c r="D2919" s="11"/>
      <c r="E2919" s="11" t="s">
        <v>63</v>
      </c>
      <c r="F2919" s="11">
        <v>1280927</v>
      </c>
      <c r="G2919" s="11"/>
      <c r="H2919" s="11">
        <f t="shared" si="140"/>
        <v>3850.77</v>
      </c>
      <c r="I2919" s="11"/>
      <c r="J2919" s="11">
        <v>111827.84999999999</v>
      </c>
      <c r="K2919" s="11"/>
      <c r="M2919" s="11">
        <v>336</v>
      </c>
      <c r="N2919" s="64"/>
      <c r="P2919" s="189">
        <f t="shared" si="138"/>
        <v>332.82098214285713</v>
      </c>
      <c r="Q2919" s="11"/>
      <c r="R2919" s="11"/>
      <c r="S2919" s="11"/>
      <c r="T2919" s="166">
        <f t="shared" si="139"/>
        <v>3812.2827380952381</v>
      </c>
      <c r="U2919" s="11"/>
      <c r="V2919" s="11"/>
      <c r="W2919" s="11"/>
      <c r="Y2919" s="11">
        <v>111827.84999999999</v>
      </c>
      <c r="Z2919" s="11"/>
      <c r="AB2919" s="11">
        <f t="shared" si="141"/>
        <v>102950.29</v>
      </c>
      <c r="AC2919" s="180">
        <v>131911.69</v>
      </c>
      <c r="AD2919" s="11"/>
      <c r="AE2919" s="4"/>
      <c r="AF2919" s="4"/>
    </row>
    <row r="2920" spans="1:37" x14ac:dyDescent="0.2">
      <c r="A2920" s="51"/>
      <c r="B2920" s="172"/>
      <c r="C2920" s="11" t="s">
        <v>64</v>
      </c>
      <c r="D2920" s="11"/>
      <c r="E2920" s="11" t="s">
        <v>144</v>
      </c>
      <c r="F2920" s="11"/>
      <c r="G2920" s="11"/>
      <c r="H2920" s="11">
        <f t="shared" si="140"/>
        <v>0</v>
      </c>
      <c r="I2920" s="11"/>
      <c r="J2920" s="11">
        <v>16.260000000000002</v>
      </c>
      <c r="K2920" s="11"/>
      <c r="M2920" s="11">
        <v>1</v>
      </c>
      <c r="N2920" s="64"/>
      <c r="P2920" s="189">
        <f t="shared" si="138"/>
        <v>16.260000000000002</v>
      </c>
      <c r="Q2920" s="11"/>
      <c r="R2920" s="11"/>
      <c r="S2920" s="11"/>
      <c r="T2920" s="166">
        <f t="shared" si="139"/>
        <v>0</v>
      </c>
      <c r="U2920" s="11"/>
      <c r="V2920" s="11"/>
      <c r="W2920" s="11"/>
      <c r="Y2920" s="11">
        <v>16.260000000000002</v>
      </c>
      <c r="Z2920" s="11"/>
      <c r="AB2920" s="11">
        <f t="shared" si="141"/>
        <v>14.97</v>
      </c>
      <c r="AC2920" s="180">
        <v>19.18</v>
      </c>
      <c r="AD2920" s="11"/>
      <c r="AE2920" s="4"/>
      <c r="AF2920" s="4"/>
    </row>
    <row r="2921" spans="1:37" x14ac:dyDescent="0.2">
      <c r="A2921" s="51"/>
      <c r="B2921" s="172"/>
      <c r="C2921" s="11" t="s">
        <v>64</v>
      </c>
      <c r="D2921" s="11"/>
      <c r="E2921" s="11" t="s">
        <v>62</v>
      </c>
      <c r="F2921" s="11">
        <v>2446</v>
      </c>
      <c r="G2921" s="11"/>
      <c r="H2921" s="11">
        <f t="shared" si="140"/>
        <v>7.35</v>
      </c>
      <c r="I2921" s="11"/>
      <c r="J2921" s="11">
        <v>409.36</v>
      </c>
      <c r="K2921" s="11"/>
      <c r="M2921" s="11">
        <v>3</v>
      </c>
      <c r="N2921" s="64"/>
      <c r="P2921" s="189">
        <f t="shared" si="138"/>
        <v>136.45333333333335</v>
      </c>
      <c r="Q2921" s="11"/>
      <c r="R2921" s="11"/>
      <c r="S2921" s="11"/>
      <c r="T2921" s="166">
        <f t="shared" si="139"/>
        <v>815.33333333333337</v>
      </c>
      <c r="U2921" s="11"/>
      <c r="V2921" s="11"/>
      <c r="W2921" s="11"/>
      <c r="Y2921" s="11">
        <v>409.36</v>
      </c>
      <c r="Z2921" s="11"/>
      <c r="AB2921" s="11">
        <f t="shared" si="141"/>
        <v>376.86</v>
      </c>
      <c r="AC2921" s="180">
        <v>482.88</v>
      </c>
      <c r="AD2921" s="11"/>
      <c r="AE2921" s="4"/>
      <c r="AF2921" s="4"/>
    </row>
    <row r="2922" spans="1:37" x14ac:dyDescent="0.2">
      <c r="A2922" s="51"/>
      <c r="B2922" s="172"/>
      <c r="C2922" s="11" t="s">
        <v>64</v>
      </c>
      <c r="D2922" s="11"/>
      <c r="E2922" s="11" t="s">
        <v>81</v>
      </c>
      <c r="F2922" s="11">
        <v>2260</v>
      </c>
      <c r="G2922" s="11"/>
      <c r="H2922" s="11">
        <f t="shared" si="140"/>
        <v>6.79</v>
      </c>
      <c r="I2922" s="11"/>
      <c r="J2922" s="11">
        <v>313.41000000000003</v>
      </c>
      <c r="K2922" s="11"/>
      <c r="M2922" s="11">
        <v>1</v>
      </c>
      <c r="N2922" s="64"/>
      <c r="P2922" s="189">
        <f t="shared" si="138"/>
        <v>313.41000000000003</v>
      </c>
      <c r="Q2922" s="11"/>
      <c r="R2922" s="11"/>
      <c r="S2922" s="11"/>
      <c r="T2922" s="166">
        <f t="shared" si="139"/>
        <v>2260</v>
      </c>
      <c r="U2922" s="11"/>
      <c r="V2922" s="11"/>
      <c r="W2922" s="11"/>
      <c r="Y2922" s="11">
        <v>313.41000000000003</v>
      </c>
      <c r="Z2922" s="11"/>
      <c r="AB2922" s="11">
        <f t="shared" si="141"/>
        <v>288.52999999999997</v>
      </c>
      <c r="AC2922" s="180">
        <v>369.7</v>
      </c>
      <c r="AD2922" s="11"/>
      <c r="AE2922" s="4"/>
      <c r="AF2922" s="4"/>
    </row>
    <row r="2923" spans="1:37" x14ac:dyDescent="0.2">
      <c r="A2923" s="51"/>
      <c r="B2923" s="172"/>
      <c r="C2923" s="11" t="s">
        <v>65</v>
      </c>
      <c r="D2923" s="11"/>
      <c r="E2923" s="11" t="s">
        <v>66</v>
      </c>
      <c r="F2923" s="11">
        <v>174367</v>
      </c>
      <c r="G2923" s="11"/>
      <c r="H2923" s="11">
        <f t="shared" si="140"/>
        <v>524.19000000000005</v>
      </c>
      <c r="I2923" s="11"/>
      <c r="J2923" s="11">
        <v>19990.269999999997</v>
      </c>
      <c r="K2923" s="11"/>
      <c r="M2923" s="11">
        <v>68</v>
      </c>
      <c r="N2923" s="64"/>
      <c r="P2923" s="189">
        <f t="shared" si="138"/>
        <v>293.97455882352938</v>
      </c>
      <c r="Q2923" s="11"/>
      <c r="R2923" s="11"/>
      <c r="S2923" s="11"/>
      <c r="T2923" s="166">
        <f t="shared" si="139"/>
        <v>2564.2205882352941</v>
      </c>
      <c r="U2923" s="11"/>
      <c r="V2923" s="11"/>
      <c r="W2923" s="11"/>
      <c r="Y2923" s="11">
        <v>19990.269999999997</v>
      </c>
      <c r="Z2923" s="11"/>
      <c r="AB2923" s="11">
        <f t="shared" si="141"/>
        <v>18403.32</v>
      </c>
      <c r="AC2923" s="180">
        <v>23580.44</v>
      </c>
      <c r="AD2923" s="11"/>
      <c r="AE2923" s="4"/>
      <c r="AF2923" s="4"/>
    </row>
    <row r="2924" spans="1:37" x14ac:dyDescent="0.2">
      <c r="A2924" s="51"/>
      <c r="B2924" s="172"/>
      <c r="C2924" s="11" t="s">
        <v>67</v>
      </c>
      <c r="D2924" s="11"/>
      <c r="E2924" s="11" t="s">
        <v>68</v>
      </c>
      <c r="F2924" s="11">
        <v>4160</v>
      </c>
      <c r="G2924" s="11"/>
      <c r="H2924" s="11">
        <f t="shared" si="140"/>
        <v>12.51</v>
      </c>
      <c r="I2924" s="11"/>
      <c r="J2924" s="11">
        <v>410.77</v>
      </c>
      <c r="K2924" s="11"/>
      <c r="M2924" s="11">
        <v>6</v>
      </c>
      <c r="N2924" s="64"/>
      <c r="P2924" s="189">
        <f t="shared" si="138"/>
        <v>68.461666666666659</v>
      </c>
      <c r="Q2924" s="11"/>
      <c r="R2924" s="11"/>
      <c r="S2924" s="11"/>
      <c r="T2924" s="166">
        <f t="shared" si="139"/>
        <v>693.33333333333337</v>
      </c>
      <c r="U2924" s="11"/>
      <c r="V2924" s="11"/>
      <c r="W2924" s="11"/>
      <c r="Y2924" s="11">
        <v>410.77</v>
      </c>
      <c r="Z2924" s="11"/>
      <c r="AB2924" s="11">
        <f t="shared" si="141"/>
        <v>378.16</v>
      </c>
      <c r="AC2924" s="180">
        <v>484.54</v>
      </c>
      <c r="AD2924" s="11"/>
      <c r="AE2924" s="4"/>
      <c r="AF2924" s="4"/>
    </row>
    <row r="2925" spans="1:37" x14ac:dyDescent="0.2">
      <c r="A2925" s="51"/>
      <c r="B2925" s="172"/>
      <c r="C2925" s="11" t="s">
        <v>69</v>
      </c>
      <c r="D2925" s="11"/>
      <c r="E2925" s="11" t="s">
        <v>71</v>
      </c>
      <c r="F2925" s="11">
        <v>256714</v>
      </c>
      <c r="G2925" s="11"/>
      <c r="H2925" s="11">
        <f t="shared" si="140"/>
        <v>771.74</v>
      </c>
      <c r="I2925" s="11"/>
      <c r="J2925" s="11">
        <v>30923.149999999987</v>
      </c>
      <c r="K2925" s="11"/>
      <c r="M2925" s="11">
        <v>173</v>
      </c>
      <c r="N2925" s="64"/>
      <c r="P2925" s="189">
        <f t="shared" si="138"/>
        <v>178.74653179190744</v>
      </c>
      <c r="Q2925" s="11"/>
      <c r="R2925" s="11"/>
      <c r="S2925" s="11"/>
      <c r="T2925" s="166">
        <f t="shared" si="139"/>
        <v>1483.8959537572255</v>
      </c>
      <c r="U2925" s="11"/>
      <c r="V2925" s="11"/>
      <c r="W2925" s="11"/>
      <c r="Y2925" s="11">
        <v>30923.149999999987</v>
      </c>
      <c r="Z2925" s="11"/>
      <c r="AB2925" s="11">
        <f t="shared" si="141"/>
        <v>28468.29</v>
      </c>
      <c r="AC2925" s="180">
        <v>36476.83</v>
      </c>
      <c r="AD2925" s="11"/>
      <c r="AE2925" s="4"/>
      <c r="AF2925" s="4"/>
    </row>
    <row r="2926" spans="1:37" x14ac:dyDescent="0.2">
      <c r="A2926" s="51"/>
      <c r="B2926" s="172"/>
      <c r="C2926" s="11" t="s">
        <v>74</v>
      </c>
      <c r="D2926" s="11"/>
      <c r="E2926" s="11" t="s">
        <v>363</v>
      </c>
      <c r="F2926" s="11">
        <v>1009</v>
      </c>
      <c r="G2926" s="11"/>
      <c r="H2926" s="11">
        <f t="shared" si="140"/>
        <v>3.03</v>
      </c>
      <c r="I2926" s="11"/>
      <c r="J2926" s="11">
        <v>141.29</v>
      </c>
      <c r="K2926" s="11"/>
      <c r="M2926" s="11">
        <v>2</v>
      </c>
      <c r="N2926" s="64"/>
      <c r="P2926" s="189">
        <f t="shared" si="138"/>
        <v>70.644999999999996</v>
      </c>
      <c r="Q2926" s="11"/>
      <c r="R2926" s="11"/>
      <c r="S2926" s="11"/>
      <c r="T2926" s="166">
        <f t="shared" si="139"/>
        <v>504.5</v>
      </c>
      <c r="U2926" s="11"/>
      <c r="V2926" s="11"/>
      <c r="W2926" s="11"/>
      <c r="Y2926" s="11">
        <v>141.29</v>
      </c>
      <c r="Z2926" s="11"/>
      <c r="AB2926" s="11">
        <f t="shared" si="141"/>
        <v>130.07</v>
      </c>
      <c r="AC2926" s="180">
        <v>166.67</v>
      </c>
      <c r="AD2926" s="11"/>
      <c r="AE2926" s="4"/>
      <c r="AF2926" s="4"/>
    </row>
    <row r="2927" spans="1:37" x14ac:dyDescent="0.2">
      <c r="A2927" s="51"/>
      <c r="B2927" s="172"/>
      <c r="C2927" s="11" t="s">
        <v>76</v>
      </c>
      <c r="D2927" s="11"/>
      <c r="E2927" s="11" t="s">
        <v>77</v>
      </c>
      <c r="F2927" s="11">
        <v>267672</v>
      </c>
      <c r="G2927" s="11"/>
      <c r="H2927" s="11">
        <f t="shared" si="140"/>
        <v>804.68</v>
      </c>
      <c r="I2927" s="11"/>
      <c r="J2927" s="11">
        <v>29020.069999999996</v>
      </c>
      <c r="K2927" s="11"/>
      <c r="M2927" s="11">
        <v>33</v>
      </c>
      <c r="N2927" s="64"/>
      <c r="P2927" s="189">
        <f t="shared" si="138"/>
        <v>879.39606060606047</v>
      </c>
      <c r="Q2927" s="11"/>
      <c r="R2927" s="11"/>
      <c r="S2927" s="11"/>
      <c r="T2927" s="166">
        <f t="shared" si="139"/>
        <v>8111.272727272727</v>
      </c>
      <c r="U2927" s="11"/>
      <c r="V2927" s="11"/>
      <c r="W2927" s="11"/>
      <c r="Y2927" s="11">
        <v>29020.069999999996</v>
      </c>
      <c r="Z2927" s="11"/>
      <c r="AB2927" s="11">
        <f t="shared" si="141"/>
        <v>26716.28</v>
      </c>
      <c r="AC2927" s="180">
        <v>34231.96</v>
      </c>
      <c r="AD2927" s="11"/>
      <c r="AE2927" s="4"/>
      <c r="AF2927" s="4"/>
    </row>
    <row r="2928" spans="1:37" x14ac:dyDescent="0.2">
      <c r="A2928" s="51"/>
      <c r="B2928" s="172"/>
      <c r="C2928" s="11" t="s">
        <v>78</v>
      </c>
      <c r="D2928" s="11"/>
      <c r="E2928" s="11" t="s">
        <v>79</v>
      </c>
      <c r="F2928" s="11">
        <v>1673903</v>
      </c>
      <c r="G2928" s="11"/>
      <c r="H2928" s="11">
        <f t="shared" si="140"/>
        <v>5032.1400000000003</v>
      </c>
      <c r="I2928" s="11"/>
      <c r="J2928" s="11">
        <v>138749.57000000004</v>
      </c>
      <c r="K2928" s="11"/>
      <c r="M2928" s="11">
        <v>406</v>
      </c>
      <c r="N2928" s="64"/>
      <c r="P2928" s="189">
        <f t="shared" si="138"/>
        <v>341.74770935960601</v>
      </c>
      <c r="Q2928" s="11"/>
      <c r="R2928" s="11"/>
      <c r="S2928" s="11"/>
      <c r="T2928" s="166">
        <f t="shared" si="139"/>
        <v>4122.9137931034484</v>
      </c>
      <c r="U2928" s="11"/>
      <c r="V2928" s="11"/>
      <c r="W2928" s="11"/>
      <c r="Y2928" s="11">
        <v>138749.57000000004</v>
      </c>
      <c r="Z2928" s="11"/>
      <c r="AB2928" s="11">
        <f t="shared" si="141"/>
        <v>127734.8</v>
      </c>
      <c r="AC2928" s="180">
        <v>163668.45000000001</v>
      </c>
      <c r="AD2928" s="11"/>
      <c r="AE2928" s="4"/>
      <c r="AF2928" s="4"/>
    </row>
    <row r="2929" spans="1:32" x14ac:dyDescent="0.2">
      <c r="A2929" s="51"/>
      <c r="B2929" s="172"/>
      <c r="C2929" s="11" t="s">
        <v>80</v>
      </c>
      <c r="D2929" s="11"/>
      <c r="E2929" s="11" t="s">
        <v>81</v>
      </c>
      <c r="F2929" s="11">
        <v>65501803</v>
      </c>
      <c r="G2929" s="11"/>
      <c r="H2929" s="11">
        <f t="shared" si="140"/>
        <v>196913.68</v>
      </c>
      <c r="I2929" s="11"/>
      <c r="J2929" s="11">
        <v>4258894.8399999756</v>
      </c>
      <c r="K2929" s="11"/>
      <c r="M2929" s="11">
        <v>2882</v>
      </c>
      <c r="N2929" s="64"/>
      <c r="P2929" s="189">
        <f t="shared" si="138"/>
        <v>1477.7567106176182</v>
      </c>
      <c r="Q2929" s="11"/>
      <c r="R2929" s="11"/>
      <c r="S2929" s="11"/>
      <c r="T2929" s="166">
        <f t="shared" si="139"/>
        <v>22727.898334489939</v>
      </c>
      <c r="U2929" s="11"/>
      <c r="V2929" s="11"/>
      <c r="W2929" s="11"/>
      <c r="Y2929" s="11">
        <v>4258894.8399999756</v>
      </c>
      <c r="Z2929" s="11"/>
      <c r="AB2929" s="11">
        <f t="shared" si="141"/>
        <v>3920798.29</v>
      </c>
      <c r="AC2929" s="180">
        <v>5023775.6399999997</v>
      </c>
      <c r="AD2929" s="11"/>
      <c r="AE2929" s="4"/>
      <c r="AF2929" s="4"/>
    </row>
    <row r="2930" spans="1:32" x14ac:dyDescent="0.2">
      <c r="A2930" s="51"/>
      <c r="B2930" s="172"/>
      <c r="C2930" s="11" t="s">
        <v>80</v>
      </c>
      <c r="D2930" s="11"/>
      <c r="E2930" s="11" t="s">
        <v>82</v>
      </c>
      <c r="F2930" s="11">
        <v>4079</v>
      </c>
      <c r="G2930" s="11"/>
      <c r="H2930" s="11">
        <f t="shared" si="140"/>
        <v>12.26</v>
      </c>
      <c r="I2930" s="11"/>
      <c r="J2930" s="11">
        <v>549</v>
      </c>
      <c r="K2930" s="11"/>
      <c r="M2930" s="11">
        <v>2</v>
      </c>
      <c r="N2930" s="64"/>
      <c r="P2930" s="189">
        <f t="shared" si="138"/>
        <v>274.5</v>
      </c>
      <c r="Q2930" s="11"/>
      <c r="R2930" s="11"/>
      <c r="S2930" s="11"/>
      <c r="T2930" s="166">
        <f t="shared" si="139"/>
        <v>2039.5</v>
      </c>
      <c r="U2930" s="11"/>
      <c r="V2930" s="11"/>
      <c r="W2930" s="11"/>
      <c r="Y2930" s="11">
        <v>549</v>
      </c>
      <c r="Z2930" s="11"/>
      <c r="AB2930" s="11">
        <f t="shared" si="141"/>
        <v>505.42</v>
      </c>
      <c r="AC2930" s="180">
        <v>647.6</v>
      </c>
      <c r="AD2930" s="11"/>
      <c r="AE2930" s="4"/>
      <c r="AF2930" s="4"/>
    </row>
    <row r="2931" spans="1:32" x14ac:dyDescent="0.2">
      <c r="A2931" s="51"/>
      <c r="B2931" s="172"/>
      <c r="C2931" s="11" t="s">
        <v>80</v>
      </c>
      <c r="D2931" s="11"/>
      <c r="E2931" s="11" t="s">
        <v>588</v>
      </c>
      <c r="F2931" s="11">
        <v>413</v>
      </c>
      <c r="G2931" s="11"/>
      <c r="H2931" s="11">
        <f t="shared" si="140"/>
        <v>1.24</v>
      </c>
      <c r="I2931" s="11"/>
      <c r="J2931" s="11">
        <v>52</v>
      </c>
      <c r="K2931" s="11"/>
      <c r="M2931" s="11">
        <v>1</v>
      </c>
      <c r="N2931" s="64"/>
      <c r="P2931" s="189">
        <f t="shared" si="138"/>
        <v>52</v>
      </c>
      <c r="Q2931" s="11"/>
      <c r="R2931" s="11"/>
      <c r="S2931" s="11"/>
      <c r="T2931" s="166">
        <f t="shared" si="139"/>
        <v>413</v>
      </c>
      <c r="U2931" s="11"/>
      <c r="V2931" s="11"/>
      <c r="W2931" s="11"/>
      <c r="Y2931" s="11">
        <v>52</v>
      </c>
      <c r="Z2931" s="11"/>
      <c r="AB2931" s="11">
        <f t="shared" si="141"/>
        <v>47.87</v>
      </c>
      <c r="AC2931" s="180">
        <v>61.34</v>
      </c>
      <c r="AD2931" s="11"/>
      <c r="AE2931" s="4"/>
      <c r="AF2931" s="4"/>
    </row>
    <row r="2932" spans="1:32" x14ac:dyDescent="0.2">
      <c r="A2932" s="51"/>
      <c r="B2932" s="172"/>
      <c r="C2932" s="11" t="s">
        <v>83</v>
      </c>
      <c r="D2932" s="11"/>
      <c r="E2932" s="11" t="s">
        <v>332</v>
      </c>
      <c r="F2932" s="11">
        <v>80324</v>
      </c>
      <c r="G2932" s="11"/>
      <c r="H2932" s="11">
        <f t="shared" si="140"/>
        <v>241.47</v>
      </c>
      <c r="I2932" s="11"/>
      <c r="J2932" s="11">
        <v>23388.16</v>
      </c>
      <c r="K2932" s="11"/>
      <c r="M2932" s="11">
        <v>18</v>
      </c>
      <c r="N2932" s="64"/>
      <c r="P2932" s="189">
        <f t="shared" si="138"/>
        <v>1299.3422222222223</v>
      </c>
      <c r="Q2932" s="11"/>
      <c r="R2932" s="11"/>
      <c r="S2932" s="11"/>
      <c r="T2932" s="166">
        <f t="shared" si="139"/>
        <v>4462.4444444444443</v>
      </c>
      <c r="U2932" s="11"/>
      <c r="V2932" s="11"/>
      <c r="W2932" s="11"/>
      <c r="Y2932" s="11">
        <v>23388.16</v>
      </c>
      <c r="Z2932" s="11"/>
      <c r="AB2932" s="11">
        <f t="shared" si="141"/>
        <v>21531.47</v>
      </c>
      <c r="AC2932" s="180">
        <v>27588.58</v>
      </c>
      <c r="AD2932" s="11"/>
      <c r="AE2932" s="4"/>
      <c r="AF2932" s="4"/>
    </row>
    <row r="2933" spans="1:32" x14ac:dyDescent="0.2">
      <c r="A2933" s="51"/>
      <c r="B2933" s="172"/>
      <c r="C2933" s="11" t="s">
        <v>85</v>
      </c>
      <c r="D2933" s="11"/>
      <c r="E2933" s="11" t="s">
        <v>86</v>
      </c>
      <c r="F2933" s="11">
        <v>16481</v>
      </c>
      <c r="G2933" s="11"/>
      <c r="H2933" s="11">
        <f t="shared" si="140"/>
        <v>49.55</v>
      </c>
      <c r="I2933" s="11"/>
      <c r="J2933" s="11">
        <v>1019.6899999999999</v>
      </c>
      <c r="K2933" s="11"/>
      <c r="M2933" s="11">
        <v>8</v>
      </c>
      <c r="N2933" s="64"/>
      <c r="P2933" s="189">
        <f t="shared" si="138"/>
        <v>127.46124999999999</v>
      </c>
      <c r="Q2933" s="11"/>
      <c r="R2933" s="11"/>
      <c r="S2933" s="11"/>
      <c r="T2933" s="166">
        <f t="shared" si="139"/>
        <v>2060.125</v>
      </c>
      <c r="U2933" s="11"/>
      <c r="V2933" s="11"/>
      <c r="W2933" s="11"/>
      <c r="Y2933" s="11">
        <v>1019.6899999999999</v>
      </c>
      <c r="Z2933" s="11"/>
      <c r="AB2933" s="11">
        <f t="shared" si="141"/>
        <v>938.74</v>
      </c>
      <c r="AC2933" s="180">
        <v>1202.82</v>
      </c>
      <c r="AD2933" s="11"/>
      <c r="AE2933" s="4"/>
      <c r="AF2933" s="4"/>
    </row>
    <row r="2934" spans="1:32" x14ac:dyDescent="0.2">
      <c r="A2934" s="51"/>
      <c r="B2934" s="172"/>
      <c r="C2934" s="11" t="s">
        <v>87</v>
      </c>
      <c r="D2934" s="11"/>
      <c r="E2934" s="11" t="s">
        <v>88</v>
      </c>
      <c r="F2934" s="11">
        <v>131142</v>
      </c>
      <c r="G2934" s="11"/>
      <c r="H2934" s="11">
        <f t="shared" si="140"/>
        <v>394.24</v>
      </c>
      <c r="I2934" s="11"/>
      <c r="J2934" s="11">
        <v>6991.84</v>
      </c>
      <c r="K2934" s="11"/>
      <c r="M2934" s="11">
        <v>12</v>
      </c>
      <c r="N2934" s="64"/>
      <c r="P2934" s="189">
        <f t="shared" si="138"/>
        <v>582.65333333333331</v>
      </c>
      <c r="Q2934" s="11"/>
      <c r="R2934" s="11"/>
      <c r="S2934" s="11"/>
      <c r="T2934" s="166">
        <f t="shared" si="139"/>
        <v>10928.5</v>
      </c>
      <c r="U2934" s="11"/>
      <c r="V2934" s="11"/>
      <c r="W2934" s="11"/>
      <c r="Y2934" s="11">
        <v>6991.84</v>
      </c>
      <c r="Z2934" s="11"/>
      <c r="AB2934" s="11">
        <f t="shared" si="141"/>
        <v>6436.79</v>
      </c>
      <c r="AC2934" s="180">
        <v>8247.5499999999993</v>
      </c>
      <c r="AD2934" s="11"/>
      <c r="AE2934" s="4"/>
      <c r="AF2934" s="4"/>
    </row>
    <row r="2935" spans="1:32" x14ac:dyDescent="0.2">
      <c r="A2935" s="51"/>
      <c r="B2935" s="172"/>
      <c r="C2935" s="11" t="s">
        <v>89</v>
      </c>
      <c r="D2935" s="11"/>
      <c r="E2935" s="11" t="s">
        <v>90</v>
      </c>
      <c r="F2935" s="11">
        <v>75172</v>
      </c>
      <c r="G2935" s="11"/>
      <c r="H2935" s="11">
        <f t="shared" si="140"/>
        <v>225.98</v>
      </c>
      <c r="I2935" s="11"/>
      <c r="J2935" s="11">
        <v>8030.4799999999977</v>
      </c>
      <c r="K2935" s="11"/>
      <c r="M2935" s="11">
        <v>34</v>
      </c>
      <c r="N2935" s="64"/>
      <c r="P2935" s="189">
        <f t="shared" si="138"/>
        <v>236.19058823529406</v>
      </c>
      <c r="Q2935" s="11"/>
      <c r="R2935" s="11"/>
      <c r="S2935" s="11"/>
      <c r="T2935" s="166">
        <f t="shared" si="139"/>
        <v>2210.9411764705883</v>
      </c>
      <c r="U2935" s="11"/>
      <c r="V2935" s="11"/>
      <c r="W2935" s="11"/>
      <c r="Y2935" s="11">
        <v>8030.4799999999977</v>
      </c>
      <c r="Z2935" s="11"/>
      <c r="AB2935" s="11">
        <f t="shared" si="141"/>
        <v>7392.97</v>
      </c>
      <c r="AC2935" s="180">
        <v>9472.7199999999993</v>
      </c>
      <c r="AD2935" s="11"/>
      <c r="AE2935" s="4"/>
      <c r="AF2935" s="4"/>
    </row>
    <row r="2936" spans="1:32" x14ac:dyDescent="0.2">
      <c r="A2936" s="51"/>
      <c r="B2936" s="172"/>
      <c r="C2936" s="11" t="s">
        <v>89</v>
      </c>
      <c r="D2936" s="11"/>
      <c r="E2936" s="11" t="s">
        <v>91</v>
      </c>
      <c r="F2936" s="11">
        <v>384</v>
      </c>
      <c r="G2936" s="11"/>
      <c r="H2936" s="11">
        <f t="shared" si="140"/>
        <v>1.1499999999999999</v>
      </c>
      <c r="I2936" s="11"/>
      <c r="J2936" s="11">
        <v>48.15</v>
      </c>
      <c r="K2936" s="11"/>
      <c r="M2936" s="11">
        <v>1</v>
      </c>
      <c r="N2936" s="64"/>
      <c r="P2936" s="189">
        <f t="shared" si="138"/>
        <v>48.15</v>
      </c>
      <c r="Q2936" s="11"/>
      <c r="R2936" s="11"/>
      <c r="S2936" s="11"/>
      <c r="T2936" s="166">
        <f t="shared" si="139"/>
        <v>384</v>
      </c>
      <c r="U2936" s="11"/>
      <c r="V2936" s="11"/>
      <c r="W2936" s="11"/>
      <c r="Y2936" s="11">
        <v>48.15</v>
      </c>
      <c r="Z2936" s="11"/>
      <c r="AB2936" s="11">
        <f t="shared" si="141"/>
        <v>44.33</v>
      </c>
      <c r="AC2936" s="180">
        <v>56.8</v>
      </c>
      <c r="AD2936" s="11"/>
      <c r="AE2936" s="4"/>
      <c r="AF2936" s="4"/>
    </row>
    <row r="2937" spans="1:32" x14ac:dyDescent="0.2">
      <c r="A2937" s="51"/>
      <c r="B2937" s="172"/>
      <c r="C2937" s="11" t="s">
        <v>92</v>
      </c>
      <c r="D2937" s="11"/>
      <c r="E2937" s="11" t="s">
        <v>94</v>
      </c>
      <c r="F2937" s="11">
        <v>792809</v>
      </c>
      <c r="G2937" s="11"/>
      <c r="H2937" s="11">
        <f t="shared" si="140"/>
        <v>2383.37</v>
      </c>
      <c r="I2937" s="11"/>
      <c r="J2937" s="11">
        <v>81105.310000000085</v>
      </c>
      <c r="K2937" s="11"/>
      <c r="M2937" s="11">
        <v>503</v>
      </c>
      <c r="N2937" s="64"/>
      <c r="P2937" s="189">
        <f t="shared" si="138"/>
        <v>161.24316103379738</v>
      </c>
      <c r="Q2937" s="11"/>
      <c r="R2937" s="11"/>
      <c r="S2937" s="11"/>
      <c r="T2937" s="166">
        <f t="shared" si="139"/>
        <v>1576.1610337972168</v>
      </c>
      <c r="U2937" s="11"/>
      <c r="V2937" s="11"/>
      <c r="W2937" s="11"/>
      <c r="Y2937" s="11">
        <v>81105.310000000085</v>
      </c>
      <c r="Z2937" s="11"/>
      <c r="AB2937" s="11">
        <f t="shared" si="141"/>
        <v>74666.69</v>
      </c>
      <c r="AC2937" s="180">
        <v>95671.51</v>
      </c>
      <c r="AD2937" s="11"/>
      <c r="AE2937" s="4"/>
      <c r="AF2937" s="4"/>
    </row>
    <row r="2938" spans="1:32" x14ac:dyDescent="0.2">
      <c r="A2938" s="51"/>
      <c r="B2938" s="172"/>
      <c r="C2938" s="11" t="s">
        <v>97</v>
      </c>
      <c r="D2938" s="11"/>
      <c r="E2938" s="11" t="s">
        <v>98</v>
      </c>
      <c r="F2938" s="11">
        <v>157147</v>
      </c>
      <c r="G2938" s="11"/>
      <c r="H2938" s="11">
        <f t="shared" si="140"/>
        <v>472.42</v>
      </c>
      <c r="I2938" s="11"/>
      <c r="J2938" s="11">
        <v>15360.140000000001</v>
      </c>
      <c r="K2938" s="11"/>
      <c r="M2938" s="11">
        <v>42</v>
      </c>
      <c r="N2938" s="64"/>
      <c r="P2938" s="189">
        <f t="shared" si="138"/>
        <v>365.71761904761905</v>
      </c>
      <c r="Q2938" s="11"/>
      <c r="R2938" s="11"/>
      <c r="S2938" s="11"/>
      <c r="T2938" s="166">
        <f t="shared" si="139"/>
        <v>3741.5952380952381</v>
      </c>
      <c r="U2938" s="11"/>
      <c r="V2938" s="11"/>
      <c r="W2938" s="11"/>
      <c r="Y2938" s="11">
        <v>15360.140000000001</v>
      </c>
      <c r="Z2938" s="11"/>
      <c r="AB2938" s="11">
        <f t="shared" si="141"/>
        <v>14140.76</v>
      </c>
      <c r="AC2938" s="180">
        <v>18118.759999999998</v>
      </c>
      <c r="AD2938" s="11"/>
      <c r="AE2938" s="4"/>
      <c r="AF2938" s="4"/>
    </row>
    <row r="2939" spans="1:32" x14ac:dyDescent="0.2">
      <c r="A2939" s="51"/>
      <c r="B2939" s="172"/>
      <c r="C2939" s="11" t="s">
        <v>97</v>
      </c>
      <c r="D2939" s="11"/>
      <c r="E2939" s="11" t="s">
        <v>75</v>
      </c>
      <c r="F2939" s="11">
        <v>1178650</v>
      </c>
      <c r="G2939" s="11"/>
      <c r="H2939" s="11">
        <f t="shared" si="140"/>
        <v>3543.3</v>
      </c>
      <c r="I2939" s="11"/>
      <c r="J2939" s="11">
        <v>104954.12000000013</v>
      </c>
      <c r="K2939" s="11"/>
      <c r="M2939" s="11">
        <v>340</v>
      </c>
      <c r="N2939" s="64"/>
      <c r="P2939" s="189">
        <f t="shared" si="138"/>
        <v>308.6885882352945</v>
      </c>
      <c r="Q2939" s="11"/>
      <c r="R2939" s="11"/>
      <c r="S2939" s="11"/>
      <c r="T2939" s="166">
        <f t="shared" si="139"/>
        <v>3466.6176470588234</v>
      </c>
      <c r="U2939" s="11"/>
      <c r="V2939" s="11"/>
      <c r="W2939" s="11"/>
      <c r="Y2939" s="11">
        <v>104954.12000000013</v>
      </c>
      <c r="Z2939" s="11"/>
      <c r="AB2939" s="11">
        <f t="shared" si="141"/>
        <v>96622.23</v>
      </c>
      <c r="AC2939" s="180">
        <v>123803.47</v>
      </c>
      <c r="AD2939" s="11"/>
      <c r="AE2939" s="4"/>
      <c r="AF2939" s="4"/>
    </row>
    <row r="2940" spans="1:32" x14ac:dyDescent="0.2">
      <c r="A2940" s="51"/>
      <c r="B2940" s="172"/>
      <c r="C2940" s="11" t="s">
        <v>99</v>
      </c>
      <c r="D2940" s="11"/>
      <c r="E2940" s="11" t="s">
        <v>103</v>
      </c>
      <c r="F2940" s="11">
        <v>196479</v>
      </c>
      <c r="G2940" s="11"/>
      <c r="H2940" s="11">
        <f t="shared" si="140"/>
        <v>590.66</v>
      </c>
      <c r="I2940" s="11"/>
      <c r="J2940" s="11">
        <v>23471.669999999991</v>
      </c>
      <c r="K2940" s="11"/>
      <c r="M2940" s="11">
        <v>145</v>
      </c>
      <c r="N2940" s="64"/>
      <c r="P2940" s="189">
        <f t="shared" si="138"/>
        <v>161.87358620689648</v>
      </c>
      <c r="Q2940" s="11"/>
      <c r="R2940" s="11"/>
      <c r="S2940" s="11"/>
      <c r="T2940" s="166">
        <f t="shared" si="139"/>
        <v>1355.0275862068966</v>
      </c>
      <c r="U2940" s="11"/>
      <c r="V2940" s="11"/>
      <c r="W2940" s="11"/>
      <c r="Y2940" s="11">
        <v>23471.669999999991</v>
      </c>
      <c r="Z2940" s="11"/>
      <c r="AB2940" s="11">
        <f t="shared" si="141"/>
        <v>21608.35</v>
      </c>
      <c r="AC2940" s="180">
        <v>27687.09</v>
      </c>
      <c r="AD2940" s="11"/>
      <c r="AE2940" s="4"/>
      <c r="AF2940" s="4"/>
    </row>
    <row r="2941" spans="1:32" x14ac:dyDescent="0.2">
      <c r="A2941" s="51"/>
      <c r="B2941" s="172"/>
      <c r="C2941" s="11" t="s">
        <v>99</v>
      </c>
      <c r="D2941" s="11"/>
      <c r="E2941" s="11" t="s">
        <v>102</v>
      </c>
      <c r="F2941" s="11">
        <v>263958</v>
      </c>
      <c r="G2941" s="11"/>
      <c r="H2941" s="11">
        <f t="shared" si="140"/>
        <v>793.52</v>
      </c>
      <c r="I2941" s="11"/>
      <c r="J2941" s="11">
        <v>26067.319999999992</v>
      </c>
      <c r="K2941" s="11"/>
      <c r="M2941" s="11">
        <v>139</v>
      </c>
      <c r="N2941" s="64"/>
      <c r="P2941" s="189">
        <f t="shared" si="138"/>
        <v>187.53467625899276</v>
      </c>
      <c r="Q2941" s="11"/>
      <c r="R2941" s="11"/>
      <c r="S2941" s="11"/>
      <c r="T2941" s="166">
        <f t="shared" si="139"/>
        <v>1898.9784172661871</v>
      </c>
      <c r="U2941" s="11"/>
      <c r="V2941" s="11"/>
      <c r="W2941" s="11"/>
      <c r="Y2941" s="11">
        <v>26067.319999999992</v>
      </c>
      <c r="Z2941" s="11"/>
      <c r="AB2941" s="11">
        <f t="shared" si="141"/>
        <v>23997.94</v>
      </c>
      <c r="AC2941" s="180">
        <v>30748.91</v>
      </c>
      <c r="AD2941" s="11"/>
      <c r="AE2941" s="4"/>
      <c r="AF2941" s="4"/>
    </row>
    <row r="2942" spans="1:32" x14ac:dyDescent="0.2">
      <c r="A2942" s="51"/>
      <c r="B2942" s="172"/>
      <c r="C2942" s="11" t="s">
        <v>99</v>
      </c>
      <c r="D2942" s="11"/>
      <c r="E2942" s="11" t="s">
        <v>100</v>
      </c>
      <c r="F2942" s="11">
        <v>13297</v>
      </c>
      <c r="G2942" s="11"/>
      <c r="H2942" s="11">
        <f t="shared" si="140"/>
        <v>39.97</v>
      </c>
      <c r="I2942" s="11"/>
      <c r="J2942" s="11">
        <v>827.4</v>
      </c>
      <c r="K2942" s="11"/>
      <c r="M2942" s="11">
        <v>4</v>
      </c>
      <c r="N2942" s="64"/>
      <c r="P2942" s="189">
        <f t="shared" si="138"/>
        <v>206.85</v>
      </c>
      <c r="Q2942" s="11"/>
      <c r="R2942" s="11"/>
      <c r="S2942" s="11"/>
      <c r="T2942" s="166">
        <f t="shared" si="139"/>
        <v>3324.25</v>
      </c>
      <c r="U2942" s="11"/>
      <c r="V2942" s="11"/>
      <c r="W2942" s="11"/>
      <c r="Y2942" s="11">
        <v>827.4</v>
      </c>
      <c r="Z2942" s="11"/>
      <c r="AB2942" s="11">
        <f t="shared" si="141"/>
        <v>761.72</v>
      </c>
      <c r="AC2942" s="180">
        <v>976</v>
      </c>
      <c r="AD2942" s="11"/>
      <c r="AE2942" s="4"/>
      <c r="AF2942" s="4"/>
    </row>
    <row r="2943" spans="1:32" x14ac:dyDescent="0.2">
      <c r="A2943" s="51"/>
      <c r="B2943" s="172"/>
      <c r="C2943" s="11" t="s">
        <v>99</v>
      </c>
      <c r="D2943" s="11"/>
      <c r="E2943" s="11" t="s">
        <v>101</v>
      </c>
      <c r="F2943" s="11">
        <v>3160</v>
      </c>
      <c r="G2943" s="11"/>
      <c r="H2943" s="11">
        <f t="shared" si="140"/>
        <v>9.5</v>
      </c>
      <c r="I2943" s="11"/>
      <c r="J2943" s="11">
        <v>436.12</v>
      </c>
      <c r="K2943" s="11"/>
      <c r="M2943" s="11">
        <v>1</v>
      </c>
      <c r="N2943" s="64"/>
      <c r="P2943" s="189">
        <f t="shared" si="138"/>
        <v>436.12</v>
      </c>
      <c r="Q2943" s="11"/>
      <c r="R2943" s="11"/>
      <c r="S2943" s="11"/>
      <c r="T2943" s="166">
        <f t="shared" si="139"/>
        <v>3160</v>
      </c>
      <c r="U2943" s="11"/>
      <c r="V2943" s="11"/>
      <c r="W2943" s="11"/>
      <c r="Y2943" s="11">
        <v>436.12</v>
      </c>
      <c r="Z2943" s="11"/>
      <c r="AB2943" s="11">
        <f t="shared" si="141"/>
        <v>401.5</v>
      </c>
      <c r="AC2943" s="180">
        <v>514.45000000000005</v>
      </c>
      <c r="AD2943" s="11"/>
      <c r="AE2943" s="4"/>
      <c r="AF2943" s="4"/>
    </row>
    <row r="2944" spans="1:32" x14ac:dyDescent="0.2">
      <c r="A2944" s="51"/>
      <c r="B2944" s="172"/>
      <c r="C2944" s="11" t="s">
        <v>104</v>
      </c>
      <c r="D2944" s="11"/>
      <c r="E2944" s="11" t="s">
        <v>105</v>
      </c>
      <c r="F2944" s="11">
        <v>64195</v>
      </c>
      <c r="G2944" s="11"/>
      <c r="H2944" s="11">
        <f t="shared" si="140"/>
        <v>192.99</v>
      </c>
      <c r="I2944" s="11"/>
      <c r="J2944" s="11">
        <v>7779.7500000000018</v>
      </c>
      <c r="K2944" s="11"/>
      <c r="M2944" s="11">
        <v>71</v>
      </c>
      <c r="N2944" s="64"/>
      <c r="P2944" s="189">
        <f t="shared" si="138"/>
        <v>109.57394366197185</v>
      </c>
      <c r="Q2944" s="11"/>
      <c r="R2944" s="11"/>
      <c r="S2944" s="11"/>
      <c r="T2944" s="166">
        <f t="shared" si="139"/>
        <v>904.15492957746483</v>
      </c>
      <c r="U2944" s="11"/>
      <c r="V2944" s="11"/>
      <c r="W2944" s="11"/>
      <c r="Y2944" s="11">
        <v>7779.7500000000018</v>
      </c>
      <c r="Z2944" s="11"/>
      <c r="AB2944" s="11">
        <f t="shared" si="141"/>
        <v>7162.15</v>
      </c>
      <c r="AC2944" s="180">
        <v>9176.9599999999991</v>
      </c>
      <c r="AD2944" s="11"/>
      <c r="AE2944" s="4"/>
      <c r="AF2944" s="4"/>
    </row>
    <row r="2945" spans="1:32" x14ac:dyDescent="0.2">
      <c r="A2945" s="51"/>
      <c r="B2945" s="172"/>
      <c r="C2945" s="11" t="s">
        <v>108</v>
      </c>
      <c r="D2945" s="11"/>
      <c r="E2945" s="11" t="s">
        <v>77</v>
      </c>
      <c r="F2945" s="11">
        <v>1885</v>
      </c>
      <c r="G2945" s="11"/>
      <c r="H2945" s="11">
        <f t="shared" si="140"/>
        <v>5.67</v>
      </c>
      <c r="I2945" s="11"/>
      <c r="J2945" s="11">
        <v>290.57</v>
      </c>
      <c r="K2945" s="11"/>
      <c r="M2945" s="11">
        <v>2</v>
      </c>
      <c r="N2945" s="64"/>
      <c r="P2945" s="189">
        <f t="shared" si="138"/>
        <v>145.285</v>
      </c>
      <c r="Q2945" s="11"/>
      <c r="R2945" s="11"/>
      <c r="S2945" s="11"/>
      <c r="T2945" s="166">
        <f t="shared" si="139"/>
        <v>942.5</v>
      </c>
      <c r="U2945" s="11"/>
      <c r="V2945" s="11"/>
      <c r="W2945" s="11"/>
      <c r="Y2945" s="11">
        <v>290.57</v>
      </c>
      <c r="Z2945" s="11"/>
      <c r="AB2945" s="11">
        <f t="shared" si="141"/>
        <v>267.5</v>
      </c>
      <c r="AC2945" s="180">
        <v>342.76</v>
      </c>
      <c r="AD2945" s="11"/>
      <c r="AE2945" s="4"/>
      <c r="AF2945" s="4"/>
    </row>
    <row r="2946" spans="1:32" x14ac:dyDescent="0.2">
      <c r="A2946" s="51"/>
      <c r="B2946" s="172"/>
      <c r="C2946" s="11" t="s">
        <v>589</v>
      </c>
      <c r="D2946" s="11"/>
      <c r="E2946" s="11" t="s">
        <v>77</v>
      </c>
      <c r="F2946" s="11">
        <v>70545</v>
      </c>
      <c r="G2946" s="11"/>
      <c r="H2946" s="11">
        <f t="shared" si="140"/>
        <v>212.07</v>
      </c>
      <c r="I2946" s="11"/>
      <c r="J2946" s="11">
        <v>3658.05</v>
      </c>
      <c r="K2946" s="11"/>
      <c r="M2946" s="11">
        <v>13</v>
      </c>
      <c r="N2946" s="64"/>
      <c r="P2946" s="189">
        <f t="shared" si="138"/>
        <v>281.38846153846157</v>
      </c>
      <c r="Q2946" s="11"/>
      <c r="R2946" s="11"/>
      <c r="S2946" s="11"/>
      <c r="T2946" s="166">
        <f t="shared" si="139"/>
        <v>5426.5384615384619</v>
      </c>
      <c r="U2946" s="11"/>
      <c r="V2946" s="11"/>
      <c r="W2946" s="11"/>
      <c r="Y2946" s="11">
        <v>3658.05</v>
      </c>
      <c r="Z2946" s="11"/>
      <c r="AB2946" s="11">
        <f t="shared" si="141"/>
        <v>3367.65</v>
      </c>
      <c r="AC2946" s="180">
        <v>4315.0200000000004</v>
      </c>
      <c r="AD2946" s="11"/>
      <c r="AE2946" s="4"/>
      <c r="AF2946" s="4"/>
    </row>
    <row r="2947" spans="1:32" x14ac:dyDescent="0.2">
      <c r="A2947" s="51"/>
      <c r="B2947" s="172"/>
      <c r="C2947" s="11" t="s">
        <v>109</v>
      </c>
      <c r="D2947" s="11"/>
      <c r="E2947" s="11" t="s">
        <v>101</v>
      </c>
      <c r="F2947" s="11"/>
      <c r="G2947" s="11"/>
      <c r="H2947" s="11">
        <f t="shared" si="140"/>
        <v>0</v>
      </c>
      <c r="I2947" s="11"/>
      <c r="J2947" s="11">
        <v>7.26</v>
      </c>
      <c r="K2947" s="11"/>
      <c r="M2947" s="11">
        <v>1</v>
      </c>
      <c r="N2947" s="64"/>
      <c r="P2947" s="189">
        <f t="shared" si="138"/>
        <v>7.26</v>
      </c>
      <c r="Q2947" s="11"/>
      <c r="R2947" s="11"/>
      <c r="S2947" s="11"/>
      <c r="T2947" s="166">
        <f t="shared" si="139"/>
        <v>0</v>
      </c>
      <c r="U2947" s="11"/>
      <c r="V2947" s="11"/>
      <c r="W2947" s="11"/>
      <c r="Y2947" s="11">
        <v>7.26</v>
      </c>
      <c r="Z2947" s="11"/>
      <c r="AB2947" s="11">
        <f t="shared" si="141"/>
        <v>6.68</v>
      </c>
      <c r="AC2947" s="180">
        <v>8.56</v>
      </c>
      <c r="AD2947" s="11"/>
      <c r="AE2947" s="4"/>
      <c r="AF2947" s="4"/>
    </row>
    <row r="2948" spans="1:32" x14ac:dyDescent="0.2">
      <c r="A2948" s="51"/>
      <c r="B2948" s="172"/>
      <c r="C2948" s="11" t="s">
        <v>109</v>
      </c>
      <c r="D2948" s="11"/>
      <c r="E2948" s="11" t="s">
        <v>142</v>
      </c>
      <c r="F2948" s="11">
        <v>6</v>
      </c>
      <c r="G2948" s="11"/>
      <c r="H2948" s="11">
        <f t="shared" si="140"/>
        <v>0.02</v>
      </c>
      <c r="I2948" s="11"/>
      <c r="J2948" s="11">
        <v>9.08</v>
      </c>
      <c r="K2948" s="11"/>
      <c r="M2948" s="11">
        <v>1</v>
      </c>
      <c r="N2948" s="64"/>
      <c r="P2948" s="189">
        <f t="shared" si="138"/>
        <v>9.08</v>
      </c>
      <c r="Q2948" s="11"/>
      <c r="R2948" s="11"/>
      <c r="S2948" s="11"/>
      <c r="T2948" s="166">
        <f t="shared" si="139"/>
        <v>6</v>
      </c>
      <c r="U2948" s="11"/>
      <c r="V2948" s="11"/>
      <c r="W2948" s="11"/>
      <c r="Y2948" s="11">
        <v>9.08</v>
      </c>
      <c r="Z2948" s="11"/>
      <c r="AB2948" s="11">
        <f t="shared" si="141"/>
        <v>8.36</v>
      </c>
      <c r="AC2948" s="180">
        <v>10.71</v>
      </c>
      <c r="AD2948" s="11"/>
      <c r="AE2948" s="4"/>
      <c r="AF2948" s="4"/>
    </row>
    <row r="2949" spans="1:32" x14ac:dyDescent="0.2">
      <c r="A2949" s="51"/>
      <c r="B2949" s="172"/>
      <c r="C2949" s="11" t="s">
        <v>110</v>
      </c>
      <c r="D2949" s="11"/>
      <c r="E2949" s="11" t="s">
        <v>100</v>
      </c>
      <c r="F2949" s="11">
        <v>821275</v>
      </c>
      <c r="G2949" s="11"/>
      <c r="H2949" s="11">
        <f t="shared" si="140"/>
        <v>2468.94</v>
      </c>
      <c r="I2949" s="11"/>
      <c r="J2949" s="11">
        <v>76091.579999999885</v>
      </c>
      <c r="K2949" s="11"/>
      <c r="M2949" s="11">
        <v>461</v>
      </c>
      <c r="N2949" s="64"/>
      <c r="P2949" s="189">
        <f t="shared" si="138"/>
        <v>165.05765726681102</v>
      </c>
      <c r="Q2949" s="11"/>
      <c r="R2949" s="11"/>
      <c r="S2949" s="11"/>
      <c r="T2949" s="166">
        <f t="shared" si="139"/>
        <v>1781.5075921908895</v>
      </c>
      <c r="U2949" s="11"/>
      <c r="V2949" s="11"/>
      <c r="W2949" s="11"/>
      <c r="Y2949" s="11">
        <v>76091.579999999885</v>
      </c>
      <c r="Z2949" s="11"/>
      <c r="AB2949" s="11">
        <f t="shared" si="141"/>
        <v>70050.98</v>
      </c>
      <c r="AC2949" s="180">
        <v>89757.33</v>
      </c>
      <c r="AD2949" s="11"/>
      <c r="AE2949" s="4"/>
      <c r="AF2949" s="4"/>
    </row>
    <row r="2950" spans="1:32" x14ac:dyDescent="0.2">
      <c r="A2950" s="51"/>
      <c r="B2950" s="172"/>
      <c r="C2950" s="11" t="s">
        <v>111</v>
      </c>
      <c r="D2950" s="11"/>
      <c r="E2950" s="11" t="s">
        <v>100</v>
      </c>
      <c r="F2950" s="11">
        <v>6850</v>
      </c>
      <c r="G2950" s="11"/>
      <c r="H2950" s="11">
        <f t="shared" si="140"/>
        <v>20.59</v>
      </c>
      <c r="I2950" s="11"/>
      <c r="J2950" s="11">
        <v>708.07999999999993</v>
      </c>
      <c r="K2950" s="11"/>
      <c r="M2950" s="11">
        <v>5</v>
      </c>
      <c r="N2950" s="64"/>
      <c r="P2950" s="189">
        <f t="shared" si="138"/>
        <v>141.61599999999999</v>
      </c>
      <c r="Q2950" s="11"/>
      <c r="R2950" s="11"/>
      <c r="S2950" s="11"/>
      <c r="T2950" s="166">
        <f t="shared" si="139"/>
        <v>1370</v>
      </c>
      <c r="U2950" s="11"/>
      <c r="V2950" s="11"/>
      <c r="W2950" s="11"/>
      <c r="Y2950" s="11">
        <v>708.07999999999993</v>
      </c>
      <c r="Z2950" s="11"/>
      <c r="AB2950" s="11">
        <f t="shared" si="141"/>
        <v>651.87</v>
      </c>
      <c r="AC2950" s="180">
        <v>835.25</v>
      </c>
      <c r="AD2950" s="11"/>
      <c r="AE2950" s="4"/>
      <c r="AF2950" s="4"/>
    </row>
    <row r="2951" spans="1:32" x14ac:dyDescent="0.2">
      <c r="A2951" s="51"/>
      <c r="B2951" s="172"/>
      <c r="C2951" s="11" t="s">
        <v>112</v>
      </c>
      <c r="D2951" s="11"/>
      <c r="E2951" s="11" t="s">
        <v>100</v>
      </c>
      <c r="F2951" s="11">
        <v>20752</v>
      </c>
      <c r="G2951" s="11"/>
      <c r="H2951" s="11">
        <f t="shared" si="140"/>
        <v>62.39</v>
      </c>
      <c r="I2951" s="11"/>
      <c r="J2951" s="11">
        <v>1642.6999999999996</v>
      </c>
      <c r="K2951" s="11"/>
      <c r="M2951" s="11">
        <v>13</v>
      </c>
      <c r="N2951" s="64"/>
      <c r="P2951" s="189">
        <f t="shared" si="138"/>
        <v>126.36153846153843</v>
      </c>
      <c r="Q2951" s="11"/>
      <c r="R2951" s="11"/>
      <c r="S2951" s="11"/>
      <c r="T2951" s="166">
        <f t="shared" si="139"/>
        <v>1596.3076923076924</v>
      </c>
      <c r="U2951" s="11"/>
      <c r="V2951" s="11"/>
      <c r="W2951" s="11"/>
      <c r="Y2951" s="11">
        <v>1642.6999999999996</v>
      </c>
      <c r="Z2951" s="11"/>
      <c r="AB2951" s="11">
        <f t="shared" si="141"/>
        <v>1512.29</v>
      </c>
      <c r="AC2951" s="180">
        <v>1937.72</v>
      </c>
      <c r="AD2951" s="11"/>
      <c r="AE2951" s="4"/>
      <c r="AF2951" s="4"/>
    </row>
    <row r="2952" spans="1:32" x14ac:dyDescent="0.2">
      <c r="A2952" s="51"/>
      <c r="B2952" s="172"/>
      <c r="C2952" s="11" t="s">
        <v>113</v>
      </c>
      <c r="D2952" s="11"/>
      <c r="E2952" s="11" t="s">
        <v>100</v>
      </c>
      <c r="F2952" s="11">
        <v>11476</v>
      </c>
      <c r="G2952" s="11"/>
      <c r="H2952" s="11">
        <f t="shared" si="140"/>
        <v>34.5</v>
      </c>
      <c r="I2952" s="11"/>
      <c r="J2952" s="11">
        <v>757.83</v>
      </c>
      <c r="K2952" s="11"/>
      <c r="M2952" s="11">
        <v>7</v>
      </c>
      <c r="N2952" s="64"/>
      <c r="P2952" s="189">
        <f t="shared" si="138"/>
        <v>108.26142857142858</v>
      </c>
      <c r="Q2952" s="11"/>
      <c r="R2952" s="11"/>
      <c r="S2952" s="11"/>
      <c r="T2952" s="166">
        <f t="shared" si="139"/>
        <v>1639.4285714285713</v>
      </c>
      <c r="U2952" s="11"/>
      <c r="V2952" s="11"/>
      <c r="W2952" s="11"/>
      <c r="Y2952" s="11">
        <v>757.83</v>
      </c>
      <c r="Z2952" s="11"/>
      <c r="AB2952" s="11">
        <f t="shared" si="141"/>
        <v>697.67</v>
      </c>
      <c r="AC2952" s="180">
        <v>893.93</v>
      </c>
      <c r="AD2952" s="11"/>
      <c r="AE2952" s="4"/>
      <c r="AF2952" s="4"/>
    </row>
    <row r="2953" spans="1:32" x14ac:dyDescent="0.2">
      <c r="A2953" s="51"/>
      <c r="B2953" s="172"/>
      <c r="C2953" s="11" t="s">
        <v>114</v>
      </c>
      <c r="D2953" s="11"/>
      <c r="E2953" s="11" t="s">
        <v>100</v>
      </c>
      <c r="F2953" s="11">
        <v>32728</v>
      </c>
      <c r="G2953" s="11"/>
      <c r="H2953" s="11">
        <f t="shared" si="140"/>
        <v>98.39</v>
      </c>
      <c r="I2953" s="11"/>
      <c r="J2953" s="11">
        <v>4820.3099999999995</v>
      </c>
      <c r="K2953" s="11"/>
      <c r="M2953" s="11">
        <v>10</v>
      </c>
      <c r="N2953" s="64"/>
      <c r="P2953" s="189">
        <f t="shared" si="138"/>
        <v>482.03099999999995</v>
      </c>
      <c r="Q2953" s="11"/>
      <c r="R2953" s="11"/>
      <c r="S2953" s="11"/>
      <c r="T2953" s="166">
        <f t="shared" si="139"/>
        <v>3272.8</v>
      </c>
      <c r="U2953" s="11"/>
      <c r="V2953" s="11"/>
      <c r="W2953" s="11"/>
      <c r="Y2953" s="11">
        <v>4820.3099999999995</v>
      </c>
      <c r="Z2953" s="11"/>
      <c r="AB2953" s="11">
        <f t="shared" si="141"/>
        <v>4437.6400000000003</v>
      </c>
      <c r="AC2953" s="180">
        <v>5686.02</v>
      </c>
      <c r="AD2953" s="11"/>
      <c r="AE2953" s="4"/>
      <c r="AF2953" s="4"/>
    </row>
    <row r="2954" spans="1:32" x14ac:dyDescent="0.2">
      <c r="A2954" s="51"/>
      <c r="B2954" s="172"/>
      <c r="C2954" s="11" t="s">
        <v>115</v>
      </c>
      <c r="D2954" s="11"/>
      <c r="E2954" s="11" t="s">
        <v>101</v>
      </c>
      <c r="F2954" s="11">
        <v>108998</v>
      </c>
      <c r="G2954" s="11"/>
      <c r="H2954" s="11">
        <f t="shared" si="140"/>
        <v>327.67</v>
      </c>
      <c r="I2954" s="11"/>
      <c r="J2954" s="11">
        <v>10974.119999999995</v>
      </c>
      <c r="K2954" s="11"/>
      <c r="M2954" s="11">
        <v>72</v>
      </c>
      <c r="N2954" s="64"/>
      <c r="P2954" s="189">
        <f t="shared" si="138"/>
        <v>152.41833333333327</v>
      </c>
      <c r="Q2954" s="11"/>
      <c r="R2954" s="11"/>
      <c r="S2954" s="11"/>
      <c r="T2954" s="166">
        <f t="shared" si="139"/>
        <v>1513.8611111111111</v>
      </c>
      <c r="U2954" s="11"/>
      <c r="V2954" s="11"/>
      <c r="W2954" s="11"/>
      <c r="Y2954" s="11">
        <v>10974.119999999995</v>
      </c>
      <c r="Z2954" s="11"/>
      <c r="AB2954" s="11">
        <f t="shared" si="141"/>
        <v>10102.93</v>
      </c>
      <c r="AC2954" s="180">
        <v>12945.03</v>
      </c>
      <c r="AD2954" s="11"/>
      <c r="AE2954" s="4"/>
      <c r="AF2954" s="4"/>
    </row>
    <row r="2955" spans="1:32" x14ac:dyDescent="0.2">
      <c r="A2955" s="51"/>
      <c r="B2955" s="172"/>
      <c r="C2955" s="11" t="s">
        <v>116</v>
      </c>
      <c r="D2955" s="11"/>
      <c r="E2955" s="11" t="s">
        <v>117</v>
      </c>
      <c r="F2955" s="11">
        <v>413</v>
      </c>
      <c r="G2955" s="11"/>
      <c r="H2955" s="11">
        <f t="shared" si="140"/>
        <v>1.24</v>
      </c>
      <c r="I2955" s="11"/>
      <c r="J2955" s="11">
        <v>63.05</v>
      </c>
      <c r="K2955" s="11"/>
      <c r="M2955" s="11">
        <v>1</v>
      </c>
      <c r="N2955" s="64"/>
      <c r="P2955" s="189">
        <f t="shared" si="138"/>
        <v>63.05</v>
      </c>
      <c r="Q2955" s="11"/>
      <c r="R2955" s="11"/>
      <c r="S2955" s="11"/>
      <c r="T2955" s="166">
        <f t="shared" si="139"/>
        <v>413</v>
      </c>
      <c r="U2955" s="11"/>
      <c r="V2955" s="11"/>
      <c r="W2955" s="11"/>
      <c r="Y2955" s="11">
        <v>63.05</v>
      </c>
      <c r="Z2955" s="11"/>
      <c r="AB2955" s="11">
        <f t="shared" si="141"/>
        <v>58.04</v>
      </c>
      <c r="AC2955" s="180">
        <v>74.37</v>
      </c>
      <c r="AD2955" s="11"/>
      <c r="AE2955" s="4"/>
      <c r="AF2955" s="4"/>
    </row>
    <row r="2956" spans="1:32" x14ac:dyDescent="0.2">
      <c r="A2956" s="51"/>
      <c r="B2956" s="172"/>
      <c r="C2956" s="11" t="s">
        <v>118</v>
      </c>
      <c r="D2956" s="11"/>
      <c r="E2956" s="11" t="s">
        <v>140</v>
      </c>
      <c r="F2956" s="11">
        <v>3520</v>
      </c>
      <c r="G2956" s="11"/>
      <c r="H2956" s="11">
        <f t="shared" si="140"/>
        <v>10.58</v>
      </c>
      <c r="I2956" s="11"/>
      <c r="J2956" s="11">
        <v>217.64</v>
      </c>
      <c r="K2956" s="11"/>
      <c r="M2956" s="11">
        <v>1</v>
      </c>
      <c r="N2956" s="64"/>
      <c r="P2956" s="189">
        <f t="shared" si="138"/>
        <v>217.64</v>
      </c>
      <c r="Q2956" s="11"/>
      <c r="R2956" s="11"/>
      <c r="S2956" s="11"/>
      <c r="T2956" s="166">
        <f t="shared" si="139"/>
        <v>3520</v>
      </c>
      <c r="U2956" s="11"/>
      <c r="V2956" s="11"/>
      <c r="W2956" s="11"/>
      <c r="Y2956" s="11">
        <v>217.64</v>
      </c>
      <c r="Z2956" s="11"/>
      <c r="AB2956" s="11">
        <f t="shared" si="141"/>
        <v>200.36</v>
      </c>
      <c r="AC2956" s="180">
        <v>256.73</v>
      </c>
      <c r="AD2956" s="11"/>
      <c r="AE2956" s="4"/>
      <c r="AF2956" s="4"/>
    </row>
    <row r="2957" spans="1:32" x14ac:dyDescent="0.2">
      <c r="A2957" s="51"/>
      <c r="B2957" s="172"/>
      <c r="C2957" s="11" t="s">
        <v>118</v>
      </c>
      <c r="D2957" s="11"/>
      <c r="E2957" s="11" t="s">
        <v>88</v>
      </c>
      <c r="F2957" s="11">
        <v>276044</v>
      </c>
      <c r="G2957" s="11"/>
      <c r="H2957" s="11">
        <f t="shared" si="140"/>
        <v>829.85</v>
      </c>
      <c r="I2957" s="11"/>
      <c r="J2957" s="11">
        <v>11092.9</v>
      </c>
      <c r="K2957" s="11"/>
      <c r="M2957" s="11">
        <v>15</v>
      </c>
      <c r="N2957" s="64"/>
      <c r="P2957" s="189">
        <f t="shared" si="138"/>
        <v>739.52666666666664</v>
      </c>
      <c r="Q2957" s="11"/>
      <c r="R2957" s="11"/>
      <c r="S2957" s="11"/>
      <c r="T2957" s="166">
        <f t="shared" si="139"/>
        <v>18402.933333333334</v>
      </c>
      <c r="U2957" s="11"/>
      <c r="V2957" s="11"/>
      <c r="W2957" s="11"/>
      <c r="Y2957" s="11">
        <v>11092.9</v>
      </c>
      <c r="Z2957" s="11"/>
      <c r="AB2957" s="11">
        <f t="shared" si="141"/>
        <v>10212.280000000001</v>
      </c>
      <c r="AC2957" s="180">
        <v>13085.14</v>
      </c>
      <c r="AD2957" s="11"/>
      <c r="AE2957" s="4"/>
      <c r="AF2957" s="4"/>
    </row>
    <row r="2958" spans="1:32" x14ac:dyDescent="0.2">
      <c r="A2958" s="51"/>
      <c r="B2958" s="172"/>
      <c r="C2958" s="11" t="s">
        <v>120</v>
      </c>
      <c r="D2958" s="11"/>
      <c r="E2958" s="11" t="s">
        <v>121</v>
      </c>
      <c r="F2958" s="11">
        <v>42319</v>
      </c>
      <c r="G2958" s="11"/>
      <c r="H2958" s="11">
        <f t="shared" si="140"/>
        <v>127.22</v>
      </c>
      <c r="I2958" s="11"/>
      <c r="J2958" s="11">
        <v>5462.75</v>
      </c>
      <c r="K2958" s="11"/>
      <c r="M2958" s="11">
        <v>23</v>
      </c>
      <c r="N2958" s="64"/>
      <c r="P2958" s="189">
        <f t="shared" si="138"/>
        <v>237.5108695652174</v>
      </c>
      <c r="Q2958" s="11"/>
      <c r="R2958" s="11"/>
      <c r="S2958" s="11"/>
      <c r="T2958" s="166">
        <f t="shared" si="139"/>
        <v>1839.9565217391305</v>
      </c>
      <c r="U2958" s="11"/>
      <c r="V2958" s="11"/>
      <c r="W2958" s="11"/>
      <c r="Y2958" s="11">
        <v>5462.75</v>
      </c>
      <c r="Z2958" s="11"/>
      <c r="AB2958" s="11">
        <f t="shared" si="141"/>
        <v>5029.08</v>
      </c>
      <c r="AC2958" s="180">
        <v>6443.84</v>
      </c>
      <c r="AD2958" s="11"/>
      <c r="AE2958" s="4"/>
      <c r="AF2958" s="4"/>
    </row>
    <row r="2959" spans="1:32" x14ac:dyDescent="0.2">
      <c r="A2959" s="51"/>
      <c r="B2959" s="172"/>
      <c r="C2959" s="11" t="s">
        <v>122</v>
      </c>
      <c r="D2959" s="11"/>
      <c r="E2959" s="11" t="s">
        <v>117</v>
      </c>
      <c r="F2959" s="11">
        <v>35403</v>
      </c>
      <c r="G2959" s="11"/>
      <c r="H2959" s="11">
        <f t="shared" si="140"/>
        <v>106.43</v>
      </c>
      <c r="I2959" s="11"/>
      <c r="J2959" s="11">
        <v>5238.66</v>
      </c>
      <c r="K2959" s="11"/>
      <c r="M2959" s="11">
        <v>30</v>
      </c>
      <c r="N2959" s="64"/>
      <c r="P2959" s="189">
        <f t="shared" si="138"/>
        <v>174.62199999999999</v>
      </c>
      <c r="Q2959" s="11"/>
      <c r="R2959" s="11"/>
      <c r="S2959" s="11"/>
      <c r="T2959" s="166">
        <f t="shared" si="139"/>
        <v>1180.0999999999999</v>
      </c>
      <c r="U2959" s="11"/>
      <c r="V2959" s="11"/>
      <c r="W2959" s="11"/>
      <c r="Y2959" s="11">
        <v>5238.66</v>
      </c>
      <c r="Z2959" s="11"/>
      <c r="AB2959" s="11">
        <f t="shared" si="141"/>
        <v>4822.78</v>
      </c>
      <c r="AC2959" s="180">
        <v>6179.5</v>
      </c>
      <c r="AD2959" s="11"/>
      <c r="AE2959" s="4"/>
      <c r="AF2959" s="4"/>
    </row>
    <row r="2960" spans="1:32" x14ac:dyDescent="0.2">
      <c r="A2960" s="51"/>
      <c r="B2960" s="172"/>
      <c r="C2960" s="11" t="s">
        <v>123</v>
      </c>
      <c r="D2960" s="11"/>
      <c r="E2960" s="11" t="s">
        <v>124</v>
      </c>
      <c r="F2960" s="11">
        <v>34755</v>
      </c>
      <c r="G2960" s="11"/>
      <c r="H2960" s="11">
        <f t="shared" si="140"/>
        <v>104.48</v>
      </c>
      <c r="I2960" s="11"/>
      <c r="J2960" s="11">
        <v>4849.6499999999987</v>
      </c>
      <c r="K2960" s="11"/>
      <c r="M2960" s="11">
        <v>60</v>
      </c>
      <c r="N2960" s="64"/>
      <c r="P2960" s="189">
        <f t="shared" si="138"/>
        <v>80.827499999999972</v>
      </c>
      <c r="Q2960" s="11"/>
      <c r="R2960" s="11"/>
      <c r="S2960" s="11"/>
      <c r="T2960" s="166">
        <f t="shared" si="139"/>
        <v>579.25</v>
      </c>
      <c r="U2960" s="11"/>
      <c r="V2960" s="11"/>
      <c r="W2960" s="11"/>
      <c r="Y2960" s="11">
        <v>4849.6499999999987</v>
      </c>
      <c r="Z2960" s="11"/>
      <c r="AB2960" s="11">
        <f t="shared" si="141"/>
        <v>4464.66</v>
      </c>
      <c r="AC2960" s="180">
        <v>5720.63</v>
      </c>
      <c r="AD2960" s="11"/>
      <c r="AE2960" s="4"/>
      <c r="AF2960" s="4"/>
    </row>
    <row r="2961" spans="1:32" x14ac:dyDescent="0.2">
      <c r="A2961" s="51"/>
      <c r="B2961" s="172"/>
      <c r="C2961" s="11" t="s">
        <v>125</v>
      </c>
      <c r="D2961" s="11"/>
      <c r="E2961" s="11" t="s">
        <v>66</v>
      </c>
      <c r="F2961" s="11">
        <v>8505084</v>
      </c>
      <c r="G2961" s="11"/>
      <c r="H2961" s="11">
        <f t="shared" si="140"/>
        <v>25568.26</v>
      </c>
      <c r="I2961" s="11"/>
      <c r="J2961" s="11">
        <v>422661.429999999</v>
      </c>
      <c r="K2961" s="11"/>
      <c r="M2961" s="11">
        <v>962</v>
      </c>
      <c r="N2961" s="64"/>
      <c r="P2961" s="189">
        <f t="shared" si="138"/>
        <v>439.35699584199483</v>
      </c>
      <c r="Q2961" s="11"/>
      <c r="R2961" s="11"/>
      <c r="S2961" s="11"/>
      <c r="T2961" s="166">
        <f t="shared" si="139"/>
        <v>8841.0436590436584</v>
      </c>
      <c r="U2961" s="11"/>
      <c r="V2961" s="11"/>
      <c r="W2961" s="11"/>
      <c r="Y2961" s="11">
        <v>422661.429999999</v>
      </c>
      <c r="Z2961" s="11"/>
      <c r="AB2961" s="11">
        <f t="shared" si="141"/>
        <v>389108.04</v>
      </c>
      <c r="AC2961" s="180">
        <v>498569.76</v>
      </c>
      <c r="AD2961" s="11"/>
      <c r="AE2961" s="4"/>
      <c r="AF2961" s="4"/>
    </row>
    <row r="2962" spans="1:32" x14ac:dyDescent="0.2">
      <c r="A2962" s="51"/>
      <c r="B2962" s="172"/>
      <c r="C2962" s="11" t="s">
        <v>125</v>
      </c>
      <c r="D2962" s="11"/>
      <c r="E2962" s="11" t="s">
        <v>73</v>
      </c>
      <c r="F2962" s="11">
        <v>71798</v>
      </c>
      <c r="G2962" s="11"/>
      <c r="H2962" s="11">
        <f t="shared" si="140"/>
        <v>215.84</v>
      </c>
      <c r="I2962" s="11"/>
      <c r="J2962" s="11">
        <v>5483.5499999999993</v>
      </c>
      <c r="K2962" s="11"/>
      <c r="M2962" s="11">
        <v>15</v>
      </c>
      <c r="N2962" s="64"/>
      <c r="P2962" s="189">
        <f t="shared" si="138"/>
        <v>365.56999999999994</v>
      </c>
      <c r="Q2962" s="11"/>
      <c r="R2962" s="11"/>
      <c r="S2962" s="11"/>
      <c r="T2962" s="166">
        <f t="shared" si="139"/>
        <v>4786.5333333333338</v>
      </c>
      <c r="U2962" s="11"/>
      <c r="V2962" s="11"/>
      <c r="W2962" s="11"/>
      <c r="Y2962" s="11">
        <v>5483.5499999999993</v>
      </c>
      <c r="Z2962" s="11"/>
      <c r="AB2962" s="11">
        <f t="shared" si="141"/>
        <v>5048.2299999999996</v>
      </c>
      <c r="AC2962" s="180">
        <v>6468.37</v>
      </c>
      <c r="AD2962" s="11"/>
      <c r="AE2962" s="4"/>
      <c r="AF2962" s="4"/>
    </row>
    <row r="2963" spans="1:32" x14ac:dyDescent="0.2">
      <c r="A2963" s="51"/>
      <c r="B2963" s="172"/>
      <c r="C2963" s="11" t="s">
        <v>125</v>
      </c>
      <c r="D2963" s="11"/>
      <c r="E2963" s="11" t="s">
        <v>590</v>
      </c>
      <c r="F2963" s="11">
        <v>67</v>
      </c>
      <c r="G2963" s="11"/>
      <c r="H2963" s="11">
        <f t="shared" si="140"/>
        <v>0.2</v>
      </c>
      <c r="I2963" s="11"/>
      <c r="J2963" s="11">
        <v>25.45</v>
      </c>
      <c r="K2963" s="11"/>
      <c r="M2963" s="11">
        <v>1</v>
      </c>
      <c r="N2963" s="64"/>
      <c r="P2963" s="189">
        <f t="shared" si="138"/>
        <v>25.45</v>
      </c>
      <c r="Q2963" s="11"/>
      <c r="R2963" s="11"/>
      <c r="S2963" s="11"/>
      <c r="T2963" s="166">
        <f t="shared" si="139"/>
        <v>67</v>
      </c>
      <c r="U2963" s="11"/>
      <c r="V2963" s="11"/>
      <c r="W2963" s="11"/>
      <c r="Y2963" s="11">
        <v>25.45</v>
      </c>
      <c r="Z2963" s="11"/>
      <c r="AB2963" s="11">
        <f t="shared" si="141"/>
        <v>23.43</v>
      </c>
      <c r="AC2963" s="180">
        <v>30.02</v>
      </c>
      <c r="AD2963" s="11"/>
      <c r="AE2963" s="4"/>
      <c r="AF2963" s="4"/>
    </row>
    <row r="2964" spans="1:32" x14ac:dyDescent="0.2">
      <c r="A2964" s="51"/>
      <c r="B2964" s="172"/>
      <c r="C2964" s="11" t="s">
        <v>125</v>
      </c>
      <c r="D2964" s="11"/>
      <c r="E2964" s="11" t="s">
        <v>152</v>
      </c>
      <c r="F2964" s="11">
        <v>7184</v>
      </c>
      <c r="G2964" s="11"/>
      <c r="H2964" s="11">
        <f t="shared" si="140"/>
        <v>21.6</v>
      </c>
      <c r="I2964" s="11"/>
      <c r="J2964" s="11">
        <v>944.11</v>
      </c>
      <c r="K2964" s="11"/>
      <c r="M2964" s="11">
        <v>1</v>
      </c>
      <c r="N2964" s="64"/>
      <c r="P2964" s="189">
        <f t="shared" si="138"/>
        <v>944.11</v>
      </c>
      <c r="Q2964" s="11"/>
      <c r="R2964" s="11"/>
      <c r="S2964" s="11"/>
      <c r="T2964" s="166">
        <f t="shared" si="139"/>
        <v>7184</v>
      </c>
      <c r="U2964" s="11"/>
      <c r="V2964" s="11"/>
      <c r="W2964" s="11"/>
      <c r="Y2964" s="11">
        <v>944.11</v>
      </c>
      <c r="Z2964" s="11"/>
      <c r="AB2964" s="11">
        <f t="shared" si="141"/>
        <v>869.16</v>
      </c>
      <c r="AC2964" s="180">
        <v>1113.67</v>
      </c>
      <c r="AD2964" s="11"/>
      <c r="AE2964" s="4"/>
      <c r="AF2964" s="4"/>
    </row>
    <row r="2965" spans="1:32" x14ac:dyDescent="0.2">
      <c r="A2965" s="51"/>
      <c r="B2965" s="172"/>
      <c r="C2965" s="11" t="s">
        <v>591</v>
      </c>
      <c r="D2965" s="11"/>
      <c r="E2965" s="11" t="s">
        <v>73</v>
      </c>
      <c r="F2965" s="11">
        <v>37812</v>
      </c>
      <c r="G2965" s="11"/>
      <c r="H2965" s="11">
        <f t="shared" si="140"/>
        <v>113.67</v>
      </c>
      <c r="I2965" s="11"/>
      <c r="J2965" s="11">
        <v>3449.8</v>
      </c>
      <c r="K2965" s="11"/>
      <c r="M2965" s="11">
        <v>3</v>
      </c>
      <c r="N2965" s="64"/>
      <c r="P2965" s="189">
        <f t="shared" si="138"/>
        <v>1149.9333333333334</v>
      </c>
      <c r="Q2965" s="11"/>
      <c r="R2965" s="11"/>
      <c r="S2965" s="11"/>
      <c r="T2965" s="166">
        <f t="shared" si="139"/>
        <v>12604</v>
      </c>
      <c r="U2965" s="11"/>
      <c r="V2965" s="11"/>
      <c r="W2965" s="11"/>
      <c r="Y2965" s="11">
        <v>3449.8</v>
      </c>
      <c r="Z2965" s="11"/>
      <c r="AB2965" s="11">
        <f t="shared" si="141"/>
        <v>3175.93</v>
      </c>
      <c r="AC2965" s="180">
        <v>4069.37</v>
      </c>
      <c r="AD2965" s="11"/>
      <c r="AE2965" s="4"/>
      <c r="AF2965" s="4"/>
    </row>
    <row r="2966" spans="1:32" x14ac:dyDescent="0.2">
      <c r="A2966" s="51"/>
      <c r="B2966" s="172"/>
      <c r="C2966" s="11" t="s">
        <v>126</v>
      </c>
      <c r="D2966" s="11"/>
      <c r="E2966" s="11" t="s">
        <v>105</v>
      </c>
      <c r="F2966" s="11">
        <v>834</v>
      </c>
      <c r="G2966" s="11"/>
      <c r="H2966" s="11">
        <f t="shared" si="140"/>
        <v>2.5099999999999998</v>
      </c>
      <c r="I2966" s="11"/>
      <c r="J2966" s="11">
        <v>46.61</v>
      </c>
      <c r="K2966" s="11"/>
      <c r="M2966" s="11">
        <v>2</v>
      </c>
      <c r="N2966" s="64"/>
      <c r="P2966" s="189">
        <f t="shared" si="138"/>
        <v>23.305</v>
      </c>
      <c r="Q2966" s="11"/>
      <c r="R2966" s="11"/>
      <c r="S2966" s="11"/>
      <c r="T2966" s="166">
        <f t="shared" si="139"/>
        <v>417</v>
      </c>
      <c r="U2966" s="11"/>
      <c r="V2966" s="11"/>
      <c r="W2966" s="11"/>
      <c r="Y2966" s="11">
        <v>46.61</v>
      </c>
      <c r="Z2966" s="11"/>
      <c r="AB2966" s="11">
        <f t="shared" si="141"/>
        <v>42.91</v>
      </c>
      <c r="AC2966" s="180">
        <v>54.98</v>
      </c>
      <c r="AD2966" s="11"/>
      <c r="AE2966" s="4"/>
      <c r="AF2966" s="4"/>
    </row>
    <row r="2967" spans="1:32" x14ac:dyDescent="0.2">
      <c r="A2967" s="51"/>
      <c r="B2967" s="172"/>
      <c r="C2967" s="11" t="s">
        <v>127</v>
      </c>
      <c r="D2967" s="11"/>
      <c r="E2967" s="11" t="s">
        <v>105</v>
      </c>
      <c r="F2967" s="11">
        <v>1249</v>
      </c>
      <c r="G2967" s="11"/>
      <c r="H2967" s="11">
        <f t="shared" si="140"/>
        <v>3.75</v>
      </c>
      <c r="I2967" s="11"/>
      <c r="J2967" s="11">
        <v>195.39</v>
      </c>
      <c r="K2967" s="11"/>
      <c r="M2967" s="11">
        <v>1</v>
      </c>
      <c r="N2967" s="64"/>
      <c r="P2967" s="189">
        <f t="shared" si="138"/>
        <v>195.39</v>
      </c>
      <c r="Q2967" s="11"/>
      <c r="R2967" s="11"/>
      <c r="S2967" s="11"/>
      <c r="T2967" s="166">
        <f t="shared" si="139"/>
        <v>1249</v>
      </c>
      <c r="U2967" s="11"/>
      <c r="V2967" s="11"/>
      <c r="W2967" s="11"/>
      <c r="Y2967" s="11">
        <v>195.39</v>
      </c>
      <c r="Z2967" s="11"/>
      <c r="AB2967" s="11">
        <f t="shared" si="141"/>
        <v>179.88</v>
      </c>
      <c r="AC2967" s="180">
        <v>230.48</v>
      </c>
      <c r="AD2967" s="11"/>
      <c r="AE2967" s="4"/>
      <c r="AF2967" s="4"/>
    </row>
    <row r="2968" spans="1:32" x14ac:dyDescent="0.2">
      <c r="A2968" s="51"/>
      <c r="B2968" s="172"/>
      <c r="C2968" s="11" t="s">
        <v>129</v>
      </c>
      <c r="D2968" s="11"/>
      <c r="E2968" s="11" t="s">
        <v>131</v>
      </c>
      <c r="F2968" s="11">
        <v>263065</v>
      </c>
      <c r="G2968" s="11"/>
      <c r="H2968" s="11">
        <f t="shared" si="140"/>
        <v>790.83</v>
      </c>
      <c r="I2968" s="11"/>
      <c r="J2968" s="11">
        <v>10166.390000000001</v>
      </c>
      <c r="K2968" s="11"/>
      <c r="M2968" s="11">
        <v>3</v>
      </c>
      <c r="N2968" s="64"/>
      <c r="P2968" s="189">
        <f t="shared" si="138"/>
        <v>3388.7966666666671</v>
      </c>
      <c r="Q2968" s="11"/>
      <c r="R2968" s="11"/>
      <c r="S2968" s="11"/>
      <c r="T2968" s="166">
        <f t="shared" si="139"/>
        <v>87688.333333333328</v>
      </c>
      <c r="U2968" s="11"/>
      <c r="V2968" s="11"/>
      <c r="W2968" s="11"/>
      <c r="Y2968" s="11">
        <v>10166.390000000001</v>
      </c>
      <c r="Z2968" s="11"/>
      <c r="AB2968" s="11">
        <f t="shared" si="141"/>
        <v>9359.32</v>
      </c>
      <c r="AC2968" s="180">
        <v>11992.23</v>
      </c>
      <c r="AD2968" s="11"/>
      <c r="AE2968" s="4"/>
      <c r="AF2968" s="4"/>
    </row>
    <row r="2969" spans="1:32" x14ac:dyDescent="0.2">
      <c r="A2969" s="51"/>
      <c r="B2969" s="172"/>
      <c r="C2969" s="11" t="s">
        <v>129</v>
      </c>
      <c r="D2969" s="11"/>
      <c r="E2969" s="11" t="s">
        <v>130</v>
      </c>
      <c r="F2969" s="11">
        <v>43295</v>
      </c>
      <c r="G2969" s="11"/>
      <c r="H2969" s="11">
        <f t="shared" si="140"/>
        <v>130.15</v>
      </c>
      <c r="I2969" s="11"/>
      <c r="J2969" s="11">
        <v>3148.7100000000005</v>
      </c>
      <c r="K2969" s="11"/>
      <c r="M2969" s="11">
        <v>10</v>
      </c>
      <c r="N2969" s="64"/>
      <c r="P2969" s="189">
        <f t="shared" si="138"/>
        <v>314.87100000000004</v>
      </c>
      <c r="Q2969" s="11"/>
      <c r="R2969" s="11"/>
      <c r="S2969" s="11"/>
      <c r="T2969" s="166">
        <f t="shared" si="139"/>
        <v>4329.5</v>
      </c>
      <c r="U2969" s="11"/>
      <c r="V2969" s="11"/>
      <c r="W2969" s="11"/>
      <c r="Y2969" s="11">
        <v>3148.7100000000005</v>
      </c>
      <c r="Z2969" s="11"/>
      <c r="AB2969" s="11">
        <f t="shared" si="141"/>
        <v>2898.75</v>
      </c>
      <c r="AC2969" s="180">
        <v>3714.21</v>
      </c>
      <c r="AD2969" s="11"/>
      <c r="AE2969" s="4"/>
      <c r="AF2969" s="4"/>
    </row>
    <row r="2970" spans="1:32" x14ac:dyDescent="0.2">
      <c r="A2970" s="51"/>
      <c r="B2970" s="172"/>
      <c r="C2970" s="11" t="s">
        <v>132</v>
      </c>
      <c r="D2970" s="11"/>
      <c r="E2970" s="11" t="s">
        <v>128</v>
      </c>
      <c r="F2970" s="11">
        <v>2308882</v>
      </c>
      <c r="G2970" s="11"/>
      <c r="H2970" s="11">
        <f t="shared" si="140"/>
        <v>6941.04</v>
      </c>
      <c r="I2970" s="11"/>
      <c r="J2970" s="11">
        <v>163232.30999999988</v>
      </c>
      <c r="K2970" s="11"/>
      <c r="M2970" s="11">
        <v>169</v>
      </c>
      <c r="N2970" s="64"/>
      <c r="P2970" s="189">
        <f t="shared" si="138"/>
        <v>965.87165680473299</v>
      </c>
      <c r="Q2970" s="11"/>
      <c r="R2970" s="11"/>
      <c r="S2970" s="11"/>
      <c r="T2970" s="166">
        <f t="shared" si="139"/>
        <v>13662.023668639053</v>
      </c>
      <c r="U2970" s="11"/>
      <c r="V2970" s="11"/>
      <c r="W2970" s="11"/>
      <c r="Y2970" s="11">
        <v>163232.30999999988</v>
      </c>
      <c r="Z2970" s="11"/>
      <c r="AB2970" s="11">
        <f t="shared" si="141"/>
        <v>150273.95000000001</v>
      </c>
      <c r="AC2970" s="180">
        <v>192548.19</v>
      </c>
      <c r="AD2970" s="11"/>
      <c r="AE2970" s="4"/>
      <c r="AF2970" s="4"/>
    </row>
    <row r="2971" spans="1:32" x14ac:dyDescent="0.2">
      <c r="A2971" s="51"/>
      <c r="B2971" s="172"/>
      <c r="C2971" s="11" t="s">
        <v>133</v>
      </c>
      <c r="D2971" s="11"/>
      <c r="E2971" s="11" t="s">
        <v>77</v>
      </c>
      <c r="F2971" s="11">
        <v>1021772</v>
      </c>
      <c r="G2971" s="11"/>
      <c r="H2971" s="11">
        <f t="shared" si="140"/>
        <v>3071.68</v>
      </c>
      <c r="I2971" s="11"/>
      <c r="J2971" s="11">
        <v>52562.46</v>
      </c>
      <c r="K2971" s="11"/>
      <c r="M2971" s="11">
        <v>94</v>
      </c>
      <c r="N2971" s="64"/>
      <c r="P2971" s="189">
        <f t="shared" si="138"/>
        <v>559.1751063829787</v>
      </c>
      <c r="Q2971" s="11"/>
      <c r="R2971" s="11"/>
      <c r="S2971" s="11"/>
      <c r="T2971" s="166">
        <f t="shared" si="139"/>
        <v>10869.91489361702</v>
      </c>
      <c r="U2971" s="11"/>
      <c r="V2971" s="11"/>
      <c r="W2971" s="11"/>
      <c r="Y2971" s="11">
        <v>52562.46</v>
      </c>
      <c r="Z2971" s="11"/>
      <c r="AB2971" s="11">
        <f t="shared" si="141"/>
        <v>48389.74</v>
      </c>
      <c r="AC2971" s="180">
        <v>62002.47</v>
      </c>
      <c r="AD2971" s="11"/>
      <c r="AE2971" s="4"/>
      <c r="AF2971" s="4"/>
    </row>
    <row r="2972" spans="1:32" x14ac:dyDescent="0.2">
      <c r="A2972" s="51"/>
      <c r="B2972" s="172"/>
      <c r="C2972" s="11" t="s">
        <v>134</v>
      </c>
      <c r="D2972" s="11"/>
      <c r="E2972" s="11" t="s">
        <v>86</v>
      </c>
      <c r="F2972" s="11">
        <v>1045</v>
      </c>
      <c r="G2972" s="11"/>
      <c r="H2972" s="11">
        <f t="shared" si="140"/>
        <v>3.14</v>
      </c>
      <c r="I2972" s="11"/>
      <c r="J2972" s="11">
        <v>145.88999999999999</v>
      </c>
      <c r="K2972" s="11"/>
      <c r="M2972" s="11">
        <v>1</v>
      </c>
      <c r="N2972" s="64"/>
      <c r="P2972" s="189">
        <f t="shared" si="138"/>
        <v>145.88999999999999</v>
      </c>
      <c r="Q2972" s="11"/>
      <c r="R2972" s="11"/>
      <c r="S2972" s="11"/>
      <c r="T2972" s="166">
        <f t="shared" si="139"/>
        <v>1045</v>
      </c>
      <c r="U2972" s="11"/>
      <c r="V2972" s="11"/>
      <c r="W2972" s="11"/>
      <c r="Y2972" s="11">
        <v>145.88999999999999</v>
      </c>
      <c r="Z2972" s="11"/>
      <c r="AB2972" s="11">
        <f t="shared" si="141"/>
        <v>134.31</v>
      </c>
      <c r="AC2972" s="180">
        <v>172.09</v>
      </c>
      <c r="AD2972" s="11"/>
      <c r="AE2972" s="4"/>
      <c r="AF2972" s="4"/>
    </row>
    <row r="2973" spans="1:32" x14ac:dyDescent="0.2">
      <c r="A2973" s="51"/>
      <c r="B2973" s="172"/>
      <c r="C2973" s="11" t="s">
        <v>135</v>
      </c>
      <c r="D2973" s="11"/>
      <c r="E2973" s="11" t="s">
        <v>77</v>
      </c>
      <c r="F2973" s="11">
        <v>37525</v>
      </c>
      <c r="G2973" s="11"/>
      <c r="H2973" s="11">
        <f t="shared" si="140"/>
        <v>112.81</v>
      </c>
      <c r="I2973" s="11"/>
      <c r="J2973" s="11">
        <v>3381.6700000000005</v>
      </c>
      <c r="K2973" s="11"/>
      <c r="M2973" s="11">
        <v>19</v>
      </c>
      <c r="N2973" s="64"/>
      <c r="P2973" s="189">
        <f t="shared" si="138"/>
        <v>177.98263157894741</v>
      </c>
      <c r="Q2973" s="11"/>
      <c r="R2973" s="11"/>
      <c r="S2973" s="11"/>
      <c r="T2973" s="166">
        <f t="shared" si="139"/>
        <v>1975</v>
      </c>
      <c r="U2973" s="11"/>
      <c r="V2973" s="11"/>
      <c r="W2973" s="11"/>
      <c r="Y2973" s="11">
        <v>3381.6700000000005</v>
      </c>
      <c r="Z2973" s="11"/>
      <c r="AB2973" s="11">
        <f t="shared" si="141"/>
        <v>3113.21</v>
      </c>
      <c r="AC2973" s="180">
        <v>3989</v>
      </c>
      <c r="AD2973" s="11"/>
      <c r="AE2973" s="4"/>
      <c r="AF2973" s="4"/>
    </row>
    <row r="2974" spans="1:32" x14ac:dyDescent="0.2">
      <c r="A2974" s="51"/>
      <c r="B2974" s="172"/>
      <c r="C2974" s="11" t="s">
        <v>138</v>
      </c>
      <c r="D2974" s="11"/>
      <c r="E2974" s="11" t="s">
        <v>100</v>
      </c>
      <c r="F2974" s="11">
        <v>292361</v>
      </c>
      <c r="G2974" s="11"/>
      <c r="H2974" s="11">
        <f t="shared" si="140"/>
        <v>878.91</v>
      </c>
      <c r="I2974" s="11"/>
      <c r="J2974" s="11">
        <v>37061.699999999997</v>
      </c>
      <c r="K2974" s="11"/>
      <c r="M2974" s="11">
        <v>105</v>
      </c>
      <c r="N2974" s="64"/>
      <c r="P2974" s="189">
        <f t="shared" si="138"/>
        <v>352.96857142857141</v>
      </c>
      <c r="Q2974" s="11"/>
      <c r="R2974" s="11"/>
      <c r="S2974" s="11"/>
      <c r="T2974" s="166">
        <f t="shared" si="139"/>
        <v>2784.390476190476</v>
      </c>
      <c r="U2974" s="11"/>
      <c r="V2974" s="11"/>
      <c r="W2974" s="11"/>
      <c r="Y2974" s="11">
        <v>37061.699999999997</v>
      </c>
      <c r="Z2974" s="11"/>
      <c r="AB2974" s="11">
        <f t="shared" si="141"/>
        <v>34119.519999999997</v>
      </c>
      <c r="AC2974" s="180">
        <v>43717.84</v>
      </c>
      <c r="AD2974" s="11"/>
      <c r="AE2974" s="4"/>
      <c r="AF2974" s="4"/>
    </row>
    <row r="2975" spans="1:32" x14ac:dyDescent="0.2">
      <c r="A2975" s="51"/>
      <c r="B2975" s="172"/>
      <c r="C2975" s="11" t="s">
        <v>139</v>
      </c>
      <c r="D2975" s="11"/>
      <c r="E2975" s="11" t="s">
        <v>140</v>
      </c>
      <c r="F2975" s="11">
        <v>10642611</v>
      </c>
      <c r="G2975" s="11"/>
      <c r="H2975" s="11">
        <f t="shared" si="140"/>
        <v>31994.17</v>
      </c>
      <c r="I2975" s="11"/>
      <c r="J2975" s="11">
        <v>610865.08000000042</v>
      </c>
      <c r="K2975" s="11"/>
      <c r="M2975" s="11">
        <v>368</v>
      </c>
      <c r="N2975" s="64"/>
      <c r="P2975" s="189">
        <f t="shared" si="138"/>
        <v>1659.9594565217403</v>
      </c>
      <c r="Q2975" s="11"/>
      <c r="R2975" s="11"/>
      <c r="S2975" s="11"/>
      <c r="T2975" s="166">
        <f t="shared" si="139"/>
        <v>28920.13858695652</v>
      </c>
      <c r="U2975" s="11"/>
      <c r="V2975" s="11"/>
      <c r="W2975" s="11"/>
      <c r="Y2975" s="11">
        <v>610865.08000000042</v>
      </c>
      <c r="Z2975" s="11"/>
      <c r="AB2975" s="11">
        <f t="shared" si="141"/>
        <v>562370.96</v>
      </c>
      <c r="AC2975" s="180">
        <v>720574.05</v>
      </c>
      <c r="AD2975" s="11"/>
      <c r="AE2975" s="4"/>
      <c r="AF2975" s="4"/>
    </row>
    <row r="2976" spans="1:32" x14ac:dyDescent="0.2">
      <c r="A2976" s="51"/>
      <c r="B2976" s="172"/>
      <c r="C2976" s="11" t="s">
        <v>139</v>
      </c>
      <c r="D2976" s="11"/>
      <c r="E2976" s="11" t="s">
        <v>88</v>
      </c>
      <c r="F2976" s="11">
        <v>396</v>
      </c>
      <c r="G2976" s="11"/>
      <c r="H2976" s="11">
        <f t="shared" si="140"/>
        <v>1.19</v>
      </c>
      <c r="I2976" s="11"/>
      <c r="J2976" s="11">
        <v>22.68</v>
      </c>
      <c r="K2976" s="11"/>
      <c r="M2976" s="11">
        <v>1</v>
      </c>
      <c r="N2976" s="64"/>
      <c r="P2976" s="189">
        <f t="shared" si="138"/>
        <v>22.68</v>
      </c>
      <c r="Q2976" s="11"/>
      <c r="R2976" s="11"/>
      <c r="S2976" s="11"/>
      <c r="T2976" s="166">
        <f t="shared" si="139"/>
        <v>396</v>
      </c>
      <c r="U2976" s="11"/>
      <c r="V2976" s="11"/>
      <c r="W2976" s="11"/>
      <c r="Y2976" s="11">
        <v>22.68</v>
      </c>
      <c r="Z2976" s="11"/>
      <c r="AB2976" s="11">
        <f t="shared" si="141"/>
        <v>20.88</v>
      </c>
      <c r="AC2976" s="180">
        <v>26.75</v>
      </c>
      <c r="AD2976" s="11"/>
      <c r="AE2976" s="4"/>
      <c r="AF2976" s="4"/>
    </row>
    <row r="2977" spans="1:32" x14ac:dyDescent="0.2">
      <c r="A2977" s="51"/>
      <c r="B2977" s="172"/>
      <c r="C2977" s="11" t="s">
        <v>141</v>
      </c>
      <c r="D2977" s="11"/>
      <c r="E2977" s="11" t="s">
        <v>142</v>
      </c>
      <c r="F2977" s="11">
        <v>17475001</v>
      </c>
      <c r="G2977" s="11"/>
      <c r="H2977" s="11">
        <f t="shared" si="140"/>
        <v>52533.93</v>
      </c>
      <c r="I2977" s="11"/>
      <c r="J2977" s="11">
        <v>965851.55000000226</v>
      </c>
      <c r="K2977" s="11"/>
      <c r="M2977" s="11">
        <v>1937</v>
      </c>
      <c r="N2977" s="64"/>
      <c r="P2977" s="189">
        <f t="shared" si="138"/>
        <v>498.63270521425</v>
      </c>
      <c r="Q2977" s="11"/>
      <c r="R2977" s="11"/>
      <c r="S2977" s="11"/>
      <c r="T2977" s="166">
        <f t="shared" si="139"/>
        <v>9021.6835312338662</v>
      </c>
      <c r="U2977" s="11"/>
      <c r="V2977" s="11"/>
      <c r="W2977" s="11"/>
      <c r="Y2977" s="11">
        <v>965851.55000000226</v>
      </c>
      <c r="Z2977" s="11"/>
      <c r="AB2977" s="11">
        <f t="shared" si="141"/>
        <v>889176.48</v>
      </c>
      <c r="AC2977" s="180">
        <v>1139314.7</v>
      </c>
      <c r="AD2977" s="11"/>
      <c r="AE2977" s="4"/>
      <c r="AF2977" s="4"/>
    </row>
    <row r="2978" spans="1:32" x14ac:dyDescent="0.2">
      <c r="A2978" s="51"/>
      <c r="B2978" s="172"/>
      <c r="C2978" s="11" t="s">
        <v>143</v>
      </c>
      <c r="D2978" s="11"/>
      <c r="E2978" s="11" t="s">
        <v>144</v>
      </c>
      <c r="F2978" s="11">
        <v>1525708</v>
      </c>
      <c r="G2978" s="11"/>
      <c r="H2978" s="11">
        <f t="shared" si="140"/>
        <v>4586.63</v>
      </c>
      <c r="I2978" s="11"/>
      <c r="J2978" s="11">
        <v>117580.47999999995</v>
      </c>
      <c r="K2978" s="11"/>
      <c r="M2978" s="11">
        <v>573</v>
      </c>
      <c r="N2978" s="64"/>
      <c r="P2978" s="189">
        <f t="shared" si="138"/>
        <v>205.20153577661424</v>
      </c>
      <c r="Q2978" s="11"/>
      <c r="R2978" s="11"/>
      <c r="S2978" s="11"/>
      <c r="T2978" s="166">
        <f t="shared" si="139"/>
        <v>2662.6666666666665</v>
      </c>
      <c r="U2978" s="11"/>
      <c r="V2978" s="11"/>
      <c r="W2978" s="11"/>
      <c r="Y2978" s="11">
        <v>117580.47999999995</v>
      </c>
      <c r="Z2978" s="11"/>
      <c r="AB2978" s="11">
        <f t="shared" si="141"/>
        <v>108246.24</v>
      </c>
      <c r="AC2978" s="180">
        <v>138697.47</v>
      </c>
      <c r="AD2978" s="11"/>
      <c r="AE2978" s="4"/>
      <c r="AF2978" s="4"/>
    </row>
    <row r="2979" spans="1:32" x14ac:dyDescent="0.2">
      <c r="A2979" s="51"/>
      <c r="B2979" s="172"/>
      <c r="C2979" s="11" t="s">
        <v>146</v>
      </c>
      <c r="D2979" s="11"/>
      <c r="E2979" s="11" t="s">
        <v>100</v>
      </c>
      <c r="F2979" s="11">
        <v>12289</v>
      </c>
      <c r="G2979" s="11"/>
      <c r="H2979" s="11">
        <f t="shared" si="140"/>
        <v>36.94</v>
      </c>
      <c r="I2979" s="11"/>
      <c r="J2979" s="11">
        <v>744.11</v>
      </c>
      <c r="K2979" s="11"/>
      <c r="M2979" s="11">
        <v>2</v>
      </c>
      <c r="N2979" s="64"/>
      <c r="P2979" s="189">
        <f t="shared" si="138"/>
        <v>372.05500000000001</v>
      </c>
      <c r="Q2979" s="11"/>
      <c r="R2979" s="11"/>
      <c r="S2979" s="11"/>
      <c r="T2979" s="166">
        <f t="shared" si="139"/>
        <v>6144.5</v>
      </c>
      <c r="U2979" s="11"/>
      <c r="V2979" s="11"/>
      <c r="W2979" s="11"/>
      <c r="Y2979" s="11">
        <v>744.11</v>
      </c>
      <c r="Z2979" s="11"/>
      <c r="AB2979" s="11">
        <f t="shared" si="141"/>
        <v>685.04</v>
      </c>
      <c r="AC2979" s="180">
        <v>877.75</v>
      </c>
      <c r="AD2979" s="11"/>
      <c r="AE2979" s="4"/>
      <c r="AF2979" s="4"/>
    </row>
    <row r="2980" spans="1:32" x14ac:dyDescent="0.2">
      <c r="A2980" s="51"/>
      <c r="B2980" s="172"/>
      <c r="C2980" s="11" t="s">
        <v>147</v>
      </c>
      <c r="D2980" s="11"/>
      <c r="E2980" s="11" t="s">
        <v>103</v>
      </c>
      <c r="F2980" s="11">
        <v>19818</v>
      </c>
      <c r="G2980" s="11"/>
      <c r="H2980" s="11">
        <f t="shared" si="140"/>
        <v>59.58</v>
      </c>
      <c r="I2980" s="11"/>
      <c r="J2980" s="11">
        <v>2912.86</v>
      </c>
      <c r="K2980" s="11"/>
      <c r="M2980" s="11">
        <v>20</v>
      </c>
      <c r="N2980" s="64"/>
      <c r="P2980" s="189">
        <f t="shared" si="138"/>
        <v>145.643</v>
      </c>
      <c r="Q2980" s="11"/>
      <c r="R2980" s="11"/>
      <c r="S2980" s="11"/>
      <c r="T2980" s="166">
        <f t="shared" si="139"/>
        <v>990.9</v>
      </c>
      <c r="U2980" s="11"/>
      <c r="V2980" s="11"/>
      <c r="W2980" s="11"/>
      <c r="Y2980" s="11">
        <v>2912.86</v>
      </c>
      <c r="Z2980" s="11"/>
      <c r="AB2980" s="11">
        <f t="shared" si="141"/>
        <v>2681.62</v>
      </c>
      <c r="AC2980" s="180">
        <v>3436</v>
      </c>
      <c r="AD2980" s="11"/>
      <c r="AE2980" s="4"/>
      <c r="AF2980" s="4"/>
    </row>
    <row r="2981" spans="1:32" x14ac:dyDescent="0.2">
      <c r="A2981" s="51"/>
      <c r="B2981" s="172"/>
      <c r="C2981" s="11" t="s">
        <v>148</v>
      </c>
      <c r="D2981" s="11"/>
      <c r="E2981" s="11" t="s">
        <v>142</v>
      </c>
      <c r="F2981" s="11">
        <v>10652</v>
      </c>
      <c r="G2981" s="11"/>
      <c r="H2981" s="11">
        <f t="shared" ref="H2981:H3044" si="142">ROUND($H$3441*F2981/$F$3441,2)</f>
        <v>32.020000000000003</v>
      </c>
      <c r="I2981" s="11"/>
      <c r="J2981" s="11">
        <v>1611.7800000000002</v>
      </c>
      <c r="K2981" s="11"/>
      <c r="M2981" s="11">
        <v>18</v>
      </c>
      <c r="N2981" s="64"/>
      <c r="P2981" s="189">
        <f t="shared" si="138"/>
        <v>89.543333333333351</v>
      </c>
      <c r="Q2981" s="11"/>
      <c r="R2981" s="11"/>
      <c r="S2981" s="11"/>
      <c r="T2981" s="166">
        <f t="shared" si="139"/>
        <v>591.77777777777783</v>
      </c>
      <c r="U2981" s="11"/>
      <c r="V2981" s="11"/>
      <c r="W2981" s="11"/>
      <c r="Y2981" s="11">
        <v>1611.7800000000002</v>
      </c>
      <c r="Z2981" s="11"/>
      <c r="AB2981" s="11">
        <f t="shared" ref="AB2981:AB3044" si="143">ROUND($AB$3441*Y2981/$Y$3441,2)</f>
        <v>1483.83</v>
      </c>
      <c r="AC2981" s="180">
        <v>1901.25</v>
      </c>
      <c r="AD2981" s="11"/>
      <c r="AE2981" s="4"/>
      <c r="AF2981" s="4"/>
    </row>
    <row r="2982" spans="1:32" x14ac:dyDescent="0.2">
      <c r="A2982" s="51"/>
      <c r="B2982" s="172"/>
      <c r="C2982" s="11" t="s">
        <v>149</v>
      </c>
      <c r="D2982" s="11"/>
      <c r="E2982" s="11" t="s">
        <v>152</v>
      </c>
      <c r="F2982" s="11">
        <v>2093098</v>
      </c>
      <c r="G2982" s="11"/>
      <c r="H2982" s="11">
        <f t="shared" si="142"/>
        <v>6292.34</v>
      </c>
      <c r="I2982" s="11"/>
      <c r="J2982" s="11">
        <v>124359.43999999997</v>
      </c>
      <c r="K2982" s="11"/>
      <c r="M2982" s="11">
        <v>338</v>
      </c>
      <c r="N2982" s="64"/>
      <c r="P2982" s="189">
        <f t="shared" si="138"/>
        <v>367.92733727810645</v>
      </c>
      <c r="Q2982" s="11"/>
      <c r="R2982" s="11"/>
      <c r="S2982" s="11"/>
      <c r="T2982" s="166">
        <f t="shared" si="139"/>
        <v>6192.5976331360944</v>
      </c>
      <c r="U2982" s="11"/>
      <c r="V2982" s="11"/>
      <c r="W2982" s="11"/>
      <c r="Y2982" s="11">
        <v>124359.43999999997</v>
      </c>
      <c r="Z2982" s="11"/>
      <c r="AB2982" s="11">
        <f t="shared" si="143"/>
        <v>114487.03999999999</v>
      </c>
      <c r="AC2982" s="180">
        <v>146693.91</v>
      </c>
      <c r="AD2982" s="11"/>
      <c r="AE2982" s="4"/>
      <c r="AF2982" s="4"/>
    </row>
    <row r="2983" spans="1:32" x14ac:dyDescent="0.2">
      <c r="A2983" s="51"/>
      <c r="B2983" s="172"/>
      <c r="C2983" s="11" t="s">
        <v>149</v>
      </c>
      <c r="D2983" s="11"/>
      <c r="E2983" s="11" t="s">
        <v>151</v>
      </c>
      <c r="F2983" s="11"/>
      <c r="G2983" s="11"/>
      <c r="H2983" s="11">
        <f t="shared" si="142"/>
        <v>0</v>
      </c>
      <c r="I2983" s="11"/>
      <c r="J2983" s="11">
        <v>7.26</v>
      </c>
      <c r="K2983" s="11"/>
      <c r="M2983" s="11">
        <v>1</v>
      </c>
      <c r="N2983" s="64"/>
      <c r="P2983" s="189">
        <f t="shared" si="138"/>
        <v>7.26</v>
      </c>
      <c r="Q2983" s="11"/>
      <c r="R2983" s="11"/>
      <c r="S2983" s="11"/>
      <c r="T2983" s="166">
        <f t="shared" si="139"/>
        <v>0</v>
      </c>
      <c r="U2983" s="11"/>
      <c r="V2983" s="11"/>
      <c r="W2983" s="11"/>
      <c r="Y2983" s="11">
        <v>7.26</v>
      </c>
      <c r="Z2983" s="11"/>
      <c r="AB2983" s="11">
        <f t="shared" si="143"/>
        <v>6.68</v>
      </c>
      <c r="AC2983" s="180">
        <v>8.56</v>
      </c>
      <c r="AD2983" s="11"/>
      <c r="AE2983" s="4"/>
      <c r="AF2983" s="4"/>
    </row>
    <row r="2984" spans="1:32" x14ac:dyDescent="0.2">
      <c r="A2984" s="51"/>
      <c r="B2984" s="172"/>
      <c r="C2984" s="11" t="s">
        <v>149</v>
      </c>
      <c r="D2984" s="11"/>
      <c r="E2984" s="11" t="s">
        <v>150</v>
      </c>
      <c r="F2984" s="11"/>
      <c r="G2984" s="11"/>
      <c r="H2984" s="11">
        <f t="shared" si="142"/>
        <v>0</v>
      </c>
      <c r="I2984" s="11"/>
      <c r="J2984" s="11">
        <v>145.82</v>
      </c>
      <c r="K2984" s="11"/>
      <c r="M2984" s="11">
        <v>1</v>
      </c>
      <c r="N2984" s="64"/>
      <c r="P2984" s="189">
        <f t="shared" si="138"/>
        <v>145.82</v>
      </c>
      <c r="Q2984" s="11"/>
      <c r="R2984" s="11"/>
      <c r="S2984" s="11"/>
      <c r="T2984" s="166">
        <f t="shared" si="139"/>
        <v>0</v>
      </c>
      <c r="U2984" s="11"/>
      <c r="V2984" s="11"/>
      <c r="W2984" s="11"/>
      <c r="Y2984" s="11">
        <v>145.82</v>
      </c>
      <c r="Z2984" s="11"/>
      <c r="AB2984" s="11">
        <f t="shared" si="143"/>
        <v>134.24</v>
      </c>
      <c r="AC2984" s="180">
        <v>172.01</v>
      </c>
      <c r="AD2984" s="11"/>
      <c r="AE2984" s="4"/>
      <c r="AF2984" s="4"/>
    </row>
    <row r="2985" spans="1:32" x14ac:dyDescent="0.2">
      <c r="A2985" s="51"/>
      <c r="B2985" s="172"/>
      <c r="C2985" s="11" t="s">
        <v>155</v>
      </c>
      <c r="D2985" s="11"/>
      <c r="E2985" s="11" t="s">
        <v>152</v>
      </c>
      <c r="F2985" s="11">
        <v>459034</v>
      </c>
      <c r="G2985" s="11"/>
      <c r="H2985" s="11">
        <f t="shared" si="142"/>
        <v>1379.96</v>
      </c>
      <c r="I2985" s="11"/>
      <c r="J2985" s="11">
        <v>27449.849999999995</v>
      </c>
      <c r="K2985" s="11"/>
      <c r="M2985" s="11">
        <v>26</v>
      </c>
      <c r="N2985" s="64"/>
      <c r="P2985" s="189">
        <f t="shared" si="138"/>
        <v>1055.7634615384613</v>
      </c>
      <c r="Q2985" s="11"/>
      <c r="R2985" s="11"/>
      <c r="S2985" s="11"/>
      <c r="T2985" s="166">
        <f t="shared" si="139"/>
        <v>17655.153846153848</v>
      </c>
      <c r="U2985" s="11"/>
      <c r="V2985" s="11"/>
      <c r="W2985" s="11"/>
      <c r="Y2985" s="11">
        <v>27449.849999999995</v>
      </c>
      <c r="Z2985" s="11"/>
      <c r="AB2985" s="11">
        <f t="shared" si="143"/>
        <v>25270.720000000001</v>
      </c>
      <c r="AC2985" s="180">
        <v>32379.74</v>
      </c>
      <c r="AD2985" s="11"/>
      <c r="AE2985" s="4"/>
      <c r="AF2985" s="4"/>
    </row>
    <row r="2986" spans="1:32" x14ac:dyDescent="0.2">
      <c r="A2986" s="51"/>
      <c r="B2986" s="172"/>
      <c r="C2986" s="11" t="s">
        <v>155</v>
      </c>
      <c r="D2986" s="11"/>
      <c r="E2986" s="11" t="s">
        <v>150</v>
      </c>
      <c r="F2986" s="11">
        <v>7268</v>
      </c>
      <c r="G2986" s="11"/>
      <c r="H2986" s="11">
        <f t="shared" si="142"/>
        <v>21.85</v>
      </c>
      <c r="I2986" s="11"/>
      <c r="J2986" s="11">
        <v>1091.9000000000001</v>
      </c>
      <c r="K2986" s="11"/>
      <c r="M2986" s="11">
        <v>2</v>
      </c>
      <c r="N2986" s="64"/>
      <c r="P2986" s="189">
        <f t="shared" si="138"/>
        <v>545.95000000000005</v>
      </c>
      <c r="Q2986" s="11"/>
      <c r="R2986" s="11"/>
      <c r="S2986" s="11"/>
      <c r="T2986" s="166">
        <f t="shared" si="139"/>
        <v>3634</v>
      </c>
      <c r="U2986" s="11"/>
      <c r="V2986" s="11"/>
      <c r="W2986" s="11"/>
      <c r="Y2986" s="11">
        <v>1091.9000000000001</v>
      </c>
      <c r="Z2986" s="11"/>
      <c r="AB2986" s="11">
        <f t="shared" si="143"/>
        <v>1005.22</v>
      </c>
      <c r="AC2986" s="180">
        <v>1288</v>
      </c>
      <c r="AD2986" s="11"/>
      <c r="AE2986" s="4"/>
      <c r="AF2986" s="4"/>
    </row>
    <row r="2987" spans="1:32" x14ac:dyDescent="0.2">
      <c r="A2987" s="51"/>
      <c r="B2987" s="172"/>
      <c r="C2987" s="11" t="s">
        <v>155</v>
      </c>
      <c r="D2987" s="11"/>
      <c r="E2987" s="11" t="s">
        <v>592</v>
      </c>
      <c r="F2987" s="11">
        <v>2452</v>
      </c>
      <c r="G2987" s="11"/>
      <c r="H2987" s="11">
        <f t="shared" si="142"/>
        <v>7.37</v>
      </c>
      <c r="I2987" s="11"/>
      <c r="J2987" s="11">
        <v>147.97</v>
      </c>
      <c r="K2987" s="11"/>
      <c r="M2987" s="11">
        <v>1</v>
      </c>
      <c r="N2987" s="64"/>
      <c r="P2987" s="189">
        <f t="shared" si="138"/>
        <v>147.97</v>
      </c>
      <c r="Q2987" s="11"/>
      <c r="R2987" s="11"/>
      <c r="S2987" s="11"/>
      <c r="T2987" s="166">
        <f t="shared" si="139"/>
        <v>2452</v>
      </c>
      <c r="U2987" s="11"/>
      <c r="V2987" s="11"/>
      <c r="W2987" s="11"/>
      <c r="Y2987" s="11">
        <v>147.97</v>
      </c>
      <c r="Z2987" s="11"/>
      <c r="AB2987" s="11">
        <f t="shared" si="143"/>
        <v>136.22</v>
      </c>
      <c r="AC2987" s="180">
        <v>174.54</v>
      </c>
      <c r="AD2987" s="11"/>
      <c r="AE2987" s="4"/>
      <c r="AF2987" s="4"/>
    </row>
    <row r="2988" spans="1:32" x14ac:dyDescent="0.2">
      <c r="A2988" s="51"/>
      <c r="B2988" s="172"/>
      <c r="C2988" s="11" t="s">
        <v>156</v>
      </c>
      <c r="D2988" s="11"/>
      <c r="E2988" s="11" t="s">
        <v>105</v>
      </c>
      <c r="F2988" s="11">
        <v>16044</v>
      </c>
      <c r="G2988" s="11"/>
      <c r="H2988" s="11">
        <f t="shared" si="142"/>
        <v>48.23</v>
      </c>
      <c r="I2988" s="11"/>
      <c r="J2988" s="11">
        <v>1893.03</v>
      </c>
      <c r="K2988" s="11"/>
      <c r="M2988" s="11">
        <v>7</v>
      </c>
      <c r="N2988" s="64"/>
      <c r="P2988" s="189">
        <f t="shared" si="138"/>
        <v>270.43285714285713</v>
      </c>
      <c r="Q2988" s="11"/>
      <c r="R2988" s="11"/>
      <c r="S2988" s="11"/>
      <c r="T2988" s="166">
        <f t="shared" si="139"/>
        <v>2292</v>
      </c>
      <c r="U2988" s="11"/>
      <c r="V2988" s="11"/>
      <c r="W2988" s="11"/>
      <c r="Y2988" s="11">
        <v>1893.03</v>
      </c>
      <c r="Z2988" s="11"/>
      <c r="AB2988" s="11">
        <f t="shared" si="143"/>
        <v>1742.75</v>
      </c>
      <c r="AC2988" s="180">
        <v>2233.0100000000002</v>
      </c>
      <c r="AD2988" s="11"/>
      <c r="AE2988" s="4"/>
      <c r="AF2988" s="4"/>
    </row>
    <row r="2989" spans="1:32" x14ac:dyDescent="0.2">
      <c r="A2989" s="51"/>
      <c r="B2989" s="172"/>
      <c r="C2989" s="11" t="s">
        <v>157</v>
      </c>
      <c r="D2989" s="11"/>
      <c r="E2989" s="11" t="s">
        <v>93</v>
      </c>
      <c r="F2989" s="11">
        <v>360171</v>
      </c>
      <c r="G2989" s="11"/>
      <c r="H2989" s="11">
        <f t="shared" si="142"/>
        <v>1082.76</v>
      </c>
      <c r="I2989" s="11"/>
      <c r="J2989" s="11">
        <v>34782.659999999982</v>
      </c>
      <c r="K2989" s="11"/>
      <c r="M2989" s="11">
        <v>171</v>
      </c>
      <c r="N2989" s="64"/>
      <c r="P2989" s="189">
        <f t="shared" si="138"/>
        <v>203.40736842105252</v>
      </c>
      <c r="Q2989" s="11"/>
      <c r="R2989" s="11"/>
      <c r="S2989" s="11"/>
      <c r="T2989" s="166">
        <f t="shared" si="139"/>
        <v>2106.2631578947367</v>
      </c>
      <c r="U2989" s="11"/>
      <c r="V2989" s="11"/>
      <c r="W2989" s="11"/>
      <c r="Y2989" s="11">
        <v>34782.659999999982</v>
      </c>
      <c r="Z2989" s="11"/>
      <c r="AB2989" s="11">
        <f t="shared" si="143"/>
        <v>32021.4</v>
      </c>
      <c r="AC2989" s="180">
        <v>41029.49</v>
      </c>
      <c r="AD2989" s="11"/>
      <c r="AE2989" s="4"/>
      <c r="AF2989" s="4"/>
    </row>
    <row r="2990" spans="1:32" x14ac:dyDescent="0.2">
      <c r="A2990" s="51"/>
      <c r="B2990" s="172"/>
      <c r="C2990" s="11" t="s">
        <v>160</v>
      </c>
      <c r="D2990" s="11"/>
      <c r="E2990" s="11" t="s">
        <v>71</v>
      </c>
      <c r="F2990" s="11">
        <v>94</v>
      </c>
      <c r="G2990" s="11"/>
      <c r="H2990" s="11">
        <f t="shared" si="142"/>
        <v>0.28000000000000003</v>
      </c>
      <c r="I2990" s="11"/>
      <c r="J2990" s="11">
        <v>21.09</v>
      </c>
      <c r="K2990" s="11"/>
      <c r="M2990" s="11">
        <v>1</v>
      </c>
      <c r="N2990" s="64"/>
      <c r="P2990" s="189">
        <f t="shared" si="138"/>
        <v>21.09</v>
      </c>
      <c r="Q2990" s="11"/>
      <c r="R2990" s="11"/>
      <c r="S2990" s="11"/>
      <c r="T2990" s="166">
        <f t="shared" si="139"/>
        <v>94</v>
      </c>
      <c r="U2990" s="11"/>
      <c r="V2990" s="11"/>
      <c r="W2990" s="11"/>
      <c r="Y2990" s="11">
        <v>21.09</v>
      </c>
      <c r="Z2990" s="11"/>
      <c r="AB2990" s="11">
        <f t="shared" si="143"/>
        <v>19.420000000000002</v>
      </c>
      <c r="AC2990" s="180">
        <v>24.88</v>
      </c>
      <c r="AD2990" s="11"/>
      <c r="AE2990" s="4"/>
      <c r="AF2990" s="4"/>
    </row>
    <row r="2991" spans="1:32" x14ac:dyDescent="0.2">
      <c r="A2991" s="51"/>
      <c r="B2991" s="172"/>
      <c r="C2991" s="11" t="s">
        <v>160</v>
      </c>
      <c r="D2991" s="11"/>
      <c r="E2991" s="11" t="s">
        <v>161</v>
      </c>
      <c r="F2991" s="11">
        <v>25945</v>
      </c>
      <c r="G2991" s="11"/>
      <c r="H2991" s="11">
        <f t="shared" si="142"/>
        <v>78</v>
      </c>
      <c r="I2991" s="11"/>
      <c r="J2991" s="11">
        <v>2170.0600000000013</v>
      </c>
      <c r="K2991" s="11"/>
      <c r="M2991" s="11">
        <v>21</v>
      </c>
      <c r="N2991" s="64"/>
      <c r="P2991" s="189">
        <f t="shared" si="138"/>
        <v>103.33619047619054</v>
      </c>
      <c r="Q2991" s="11"/>
      <c r="R2991" s="11"/>
      <c r="S2991" s="11"/>
      <c r="T2991" s="166">
        <f t="shared" si="139"/>
        <v>1235.4761904761904</v>
      </c>
      <c r="U2991" s="11"/>
      <c r="V2991" s="11"/>
      <c r="W2991" s="11"/>
      <c r="Y2991" s="11">
        <v>2170.0600000000013</v>
      </c>
      <c r="Z2991" s="11"/>
      <c r="AB2991" s="11">
        <f t="shared" si="143"/>
        <v>1997.79</v>
      </c>
      <c r="AC2991" s="180">
        <v>2559.79</v>
      </c>
      <c r="AD2991" s="11"/>
      <c r="AE2991" s="4"/>
      <c r="AF2991" s="4"/>
    </row>
    <row r="2992" spans="1:32" x14ac:dyDescent="0.2">
      <c r="A2992" s="51"/>
      <c r="B2992" s="172"/>
      <c r="C2992" s="11" t="s">
        <v>162</v>
      </c>
      <c r="D2992" s="11"/>
      <c r="E2992" s="11" t="s">
        <v>61</v>
      </c>
      <c r="F2992" s="11">
        <v>4000725</v>
      </c>
      <c r="G2992" s="11"/>
      <c r="H2992" s="11">
        <f t="shared" si="142"/>
        <v>12027.11</v>
      </c>
      <c r="I2992" s="11"/>
      <c r="J2992" s="11">
        <v>275536.44</v>
      </c>
      <c r="K2992" s="11"/>
      <c r="M2992" s="11">
        <v>908</v>
      </c>
      <c r="N2992" s="64"/>
      <c r="P2992" s="189">
        <f t="shared" si="138"/>
        <v>303.45422907488989</v>
      </c>
      <c r="Q2992" s="11"/>
      <c r="R2992" s="11"/>
      <c r="S2992" s="11"/>
      <c r="T2992" s="166">
        <f t="shared" si="139"/>
        <v>4406.0848017621147</v>
      </c>
      <c r="U2992" s="11"/>
      <c r="V2992" s="11"/>
      <c r="W2992" s="11"/>
      <c r="Y2992" s="11">
        <v>275536.44</v>
      </c>
      <c r="Z2992" s="11"/>
      <c r="AB2992" s="11">
        <f t="shared" si="143"/>
        <v>253662.71</v>
      </c>
      <c r="AC2992" s="180">
        <v>325021.7</v>
      </c>
      <c r="AD2992" s="11"/>
      <c r="AE2992" s="4"/>
      <c r="AF2992" s="4"/>
    </row>
    <row r="2993" spans="1:32" x14ac:dyDescent="0.2">
      <c r="A2993" s="51"/>
      <c r="B2993" s="172"/>
      <c r="C2993" s="11" t="s">
        <v>165</v>
      </c>
      <c r="D2993" s="11"/>
      <c r="E2993" s="11" t="s">
        <v>61</v>
      </c>
      <c r="F2993" s="11">
        <v>3501</v>
      </c>
      <c r="G2993" s="11"/>
      <c r="H2993" s="11">
        <f t="shared" si="142"/>
        <v>10.52</v>
      </c>
      <c r="I2993" s="11"/>
      <c r="J2993" s="11">
        <v>266.34000000000003</v>
      </c>
      <c r="K2993" s="11"/>
      <c r="M2993" s="11">
        <v>4</v>
      </c>
      <c r="N2993" s="64"/>
      <c r="P2993" s="189">
        <f t="shared" si="138"/>
        <v>66.585000000000008</v>
      </c>
      <c r="Q2993" s="11"/>
      <c r="R2993" s="11"/>
      <c r="S2993" s="11"/>
      <c r="T2993" s="166">
        <f t="shared" si="139"/>
        <v>875.25</v>
      </c>
      <c r="U2993" s="11"/>
      <c r="V2993" s="11"/>
      <c r="W2993" s="11"/>
      <c r="Y2993" s="11">
        <v>266.34000000000003</v>
      </c>
      <c r="Z2993" s="11"/>
      <c r="AB2993" s="11">
        <f t="shared" si="143"/>
        <v>245.2</v>
      </c>
      <c r="AC2993" s="180">
        <v>314.17</v>
      </c>
      <c r="AD2993" s="11"/>
      <c r="AE2993" s="4"/>
      <c r="AF2993" s="4"/>
    </row>
    <row r="2994" spans="1:32" x14ac:dyDescent="0.2">
      <c r="A2994" s="51"/>
      <c r="B2994" s="172"/>
      <c r="C2994" s="11" t="s">
        <v>167</v>
      </c>
      <c r="D2994" s="11"/>
      <c r="E2994" s="11" t="s">
        <v>63</v>
      </c>
      <c r="F2994" s="11">
        <v>382</v>
      </c>
      <c r="G2994" s="11"/>
      <c r="H2994" s="11">
        <f t="shared" si="142"/>
        <v>1.1499999999999999</v>
      </c>
      <c r="I2994" s="11"/>
      <c r="J2994" s="11">
        <v>76.510000000000005</v>
      </c>
      <c r="K2994" s="11"/>
      <c r="M2994" s="11">
        <v>1</v>
      </c>
      <c r="N2994" s="64"/>
      <c r="P2994" s="189">
        <f t="shared" si="138"/>
        <v>76.510000000000005</v>
      </c>
      <c r="Q2994" s="11"/>
      <c r="R2994" s="11"/>
      <c r="S2994" s="11"/>
      <c r="T2994" s="166">
        <f t="shared" si="139"/>
        <v>382</v>
      </c>
      <c r="U2994" s="11"/>
      <c r="V2994" s="11"/>
      <c r="W2994" s="11"/>
      <c r="Y2994" s="11">
        <v>76.510000000000005</v>
      </c>
      <c r="Z2994" s="11"/>
      <c r="AB2994" s="11">
        <f t="shared" si="143"/>
        <v>70.44</v>
      </c>
      <c r="AC2994" s="180">
        <v>90.25</v>
      </c>
      <c r="AD2994" s="11"/>
      <c r="AE2994" s="4"/>
      <c r="AF2994" s="4"/>
    </row>
    <row r="2995" spans="1:32" x14ac:dyDescent="0.2">
      <c r="A2995" s="51"/>
      <c r="B2995" s="172"/>
      <c r="C2995" s="11" t="s">
        <v>167</v>
      </c>
      <c r="D2995" s="11"/>
      <c r="E2995" s="11" t="s">
        <v>94</v>
      </c>
      <c r="F2995" s="11">
        <v>1971</v>
      </c>
      <c r="G2995" s="11"/>
      <c r="H2995" s="11">
        <f t="shared" si="142"/>
        <v>5.93</v>
      </c>
      <c r="I2995" s="11"/>
      <c r="J2995" s="11">
        <v>160.43</v>
      </c>
      <c r="K2995" s="11"/>
      <c r="M2995" s="11">
        <v>5</v>
      </c>
      <c r="N2995" s="64"/>
      <c r="P2995" s="189">
        <f t="shared" si="138"/>
        <v>32.085999999999999</v>
      </c>
      <c r="Q2995" s="11"/>
      <c r="R2995" s="11"/>
      <c r="S2995" s="11"/>
      <c r="T2995" s="166">
        <f t="shared" si="139"/>
        <v>394.2</v>
      </c>
      <c r="U2995" s="11"/>
      <c r="V2995" s="11"/>
      <c r="W2995" s="11"/>
      <c r="Y2995" s="11">
        <v>160.43</v>
      </c>
      <c r="Z2995" s="11"/>
      <c r="AB2995" s="11">
        <f t="shared" si="143"/>
        <v>147.69</v>
      </c>
      <c r="AC2995" s="180">
        <v>189.24</v>
      </c>
      <c r="AD2995" s="11"/>
      <c r="AE2995" s="4"/>
      <c r="AF2995" s="4"/>
    </row>
    <row r="2996" spans="1:32" x14ac:dyDescent="0.2">
      <c r="A2996" s="51"/>
      <c r="B2996" s="172"/>
      <c r="C2996" s="11" t="s">
        <v>167</v>
      </c>
      <c r="D2996" s="11"/>
      <c r="E2996" s="11" t="s">
        <v>93</v>
      </c>
      <c r="F2996" s="11">
        <v>4784865</v>
      </c>
      <c r="G2996" s="11"/>
      <c r="H2996" s="11">
        <f t="shared" si="142"/>
        <v>14384.42</v>
      </c>
      <c r="I2996" s="11"/>
      <c r="J2996" s="11">
        <v>355640.64999999967</v>
      </c>
      <c r="K2996" s="11"/>
      <c r="M2996" s="11">
        <v>862</v>
      </c>
      <c r="N2996" s="64"/>
      <c r="P2996" s="189">
        <f t="shared" si="138"/>
        <v>412.57616009280707</v>
      </c>
      <c r="Q2996" s="11"/>
      <c r="R2996" s="11"/>
      <c r="S2996" s="11"/>
      <c r="T2996" s="166">
        <f t="shared" si="139"/>
        <v>5550.8874709976799</v>
      </c>
      <c r="U2996" s="11"/>
      <c r="V2996" s="11"/>
      <c r="W2996" s="11"/>
      <c r="Y2996" s="11">
        <v>355640.64999999967</v>
      </c>
      <c r="Z2996" s="11"/>
      <c r="AB2996" s="11">
        <f t="shared" si="143"/>
        <v>327407.77</v>
      </c>
      <c r="AC2996" s="180">
        <v>419512.31</v>
      </c>
      <c r="AD2996" s="11"/>
      <c r="AE2996" s="4"/>
      <c r="AF2996" s="4"/>
    </row>
    <row r="2997" spans="1:32" x14ac:dyDescent="0.2">
      <c r="A2997" s="51"/>
      <c r="B2997" s="172"/>
      <c r="C2997" s="11" t="s">
        <v>168</v>
      </c>
      <c r="D2997" s="11"/>
      <c r="E2997" s="11" t="s">
        <v>164</v>
      </c>
      <c r="F2997" s="11">
        <v>138239</v>
      </c>
      <c r="G2997" s="11"/>
      <c r="H2997" s="11">
        <f t="shared" si="142"/>
        <v>415.58</v>
      </c>
      <c r="I2997" s="11"/>
      <c r="J2997" s="11">
        <v>10483.350000000004</v>
      </c>
      <c r="K2997" s="11"/>
      <c r="M2997" s="11">
        <v>54</v>
      </c>
      <c r="N2997" s="64"/>
      <c r="P2997" s="189">
        <f t="shared" si="138"/>
        <v>194.13611111111118</v>
      </c>
      <c r="Q2997" s="11"/>
      <c r="R2997" s="11"/>
      <c r="S2997" s="11"/>
      <c r="T2997" s="166">
        <f t="shared" si="139"/>
        <v>2559.9814814814813</v>
      </c>
      <c r="U2997" s="11"/>
      <c r="V2997" s="11"/>
      <c r="W2997" s="11"/>
      <c r="Y2997" s="11">
        <v>10483.350000000004</v>
      </c>
      <c r="Z2997" s="11"/>
      <c r="AB2997" s="11">
        <f t="shared" si="143"/>
        <v>9651.1200000000008</v>
      </c>
      <c r="AC2997" s="180">
        <v>12366.12</v>
      </c>
      <c r="AD2997" s="11"/>
      <c r="AE2997" s="4"/>
      <c r="AF2997" s="4"/>
    </row>
    <row r="2998" spans="1:32" x14ac:dyDescent="0.2">
      <c r="A2998" s="51"/>
      <c r="B2998" s="172"/>
      <c r="C2998" s="11" t="s">
        <v>169</v>
      </c>
      <c r="D2998" s="11"/>
      <c r="E2998" s="11" t="s">
        <v>98</v>
      </c>
      <c r="F2998" s="11">
        <v>258986</v>
      </c>
      <c r="G2998" s="11"/>
      <c r="H2998" s="11">
        <f t="shared" si="142"/>
        <v>778.57</v>
      </c>
      <c r="I2998" s="11"/>
      <c r="J2998" s="11">
        <v>28377.059999999987</v>
      </c>
      <c r="K2998" s="11"/>
      <c r="M2998" s="11">
        <v>107</v>
      </c>
      <c r="N2998" s="64"/>
      <c r="P2998" s="189">
        <f t="shared" si="138"/>
        <v>265.20616822429895</v>
      </c>
      <c r="Q2998" s="11"/>
      <c r="R2998" s="11"/>
      <c r="S2998" s="11"/>
      <c r="T2998" s="166">
        <f t="shared" si="139"/>
        <v>2420.429906542056</v>
      </c>
      <c r="U2998" s="11"/>
      <c r="V2998" s="11"/>
      <c r="W2998" s="11"/>
      <c r="Y2998" s="11">
        <v>28377.059999999987</v>
      </c>
      <c r="Z2998" s="11"/>
      <c r="AB2998" s="11">
        <f t="shared" si="143"/>
        <v>26124.32</v>
      </c>
      <c r="AC2998" s="180">
        <v>33473.47</v>
      </c>
      <c r="AD2998" s="11"/>
      <c r="AE2998" s="4"/>
      <c r="AF2998" s="4"/>
    </row>
    <row r="2999" spans="1:32" x14ac:dyDescent="0.2">
      <c r="A2999" s="51"/>
      <c r="B2999" s="172"/>
      <c r="C2999" s="11" t="s">
        <v>169</v>
      </c>
      <c r="D2999" s="11"/>
      <c r="E2999" s="11" t="s">
        <v>75</v>
      </c>
      <c r="F2999" s="11">
        <v>1003989</v>
      </c>
      <c r="G2999" s="11"/>
      <c r="H2999" s="11">
        <f t="shared" si="142"/>
        <v>3018.22</v>
      </c>
      <c r="I2999" s="11"/>
      <c r="J2999" s="11">
        <v>66352.370000000024</v>
      </c>
      <c r="K2999" s="11"/>
      <c r="M2999" s="11">
        <v>163</v>
      </c>
      <c r="N2999" s="64"/>
      <c r="P2999" s="189">
        <f t="shared" si="138"/>
        <v>407.06975460122715</v>
      </c>
      <c r="Q2999" s="11"/>
      <c r="R2999" s="11"/>
      <c r="S2999" s="11"/>
      <c r="T2999" s="166">
        <f t="shared" si="139"/>
        <v>6159.4417177914111</v>
      </c>
      <c r="U2999" s="11"/>
      <c r="V2999" s="11"/>
      <c r="W2999" s="11"/>
      <c r="Y2999" s="11">
        <v>66352.370000000024</v>
      </c>
      <c r="Z2999" s="11"/>
      <c r="AB2999" s="11">
        <f t="shared" si="143"/>
        <v>61084.92</v>
      </c>
      <c r="AC2999" s="180">
        <v>78269</v>
      </c>
      <c r="AD2999" s="11"/>
      <c r="AE2999" s="4"/>
      <c r="AF2999" s="4"/>
    </row>
    <row r="3000" spans="1:32" x14ac:dyDescent="0.2">
      <c r="A3000" s="51"/>
      <c r="B3000" s="172"/>
      <c r="C3000" s="11" t="s">
        <v>593</v>
      </c>
      <c r="D3000" s="11"/>
      <c r="E3000" s="11" t="s">
        <v>142</v>
      </c>
      <c r="F3000" s="11">
        <v>43704</v>
      </c>
      <c r="G3000" s="11"/>
      <c r="H3000" s="11">
        <f t="shared" si="142"/>
        <v>131.38</v>
      </c>
      <c r="I3000" s="11"/>
      <c r="J3000" s="11">
        <v>5205.17</v>
      </c>
      <c r="K3000" s="11"/>
      <c r="M3000" s="11">
        <v>19</v>
      </c>
      <c r="N3000" s="64"/>
      <c r="P3000" s="189">
        <f t="shared" si="138"/>
        <v>273.95631578947371</v>
      </c>
      <c r="Q3000" s="11"/>
      <c r="R3000" s="11"/>
      <c r="S3000" s="11"/>
      <c r="T3000" s="166">
        <f t="shared" si="139"/>
        <v>2300.2105263157896</v>
      </c>
      <c r="U3000" s="11"/>
      <c r="V3000" s="11"/>
      <c r="W3000" s="11"/>
      <c r="Y3000" s="11">
        <v>5205.17</v>
      </c>
      <c r="Z3000" s="11"/>
      <c r="AB3000" s="11">
        <f t="shared" si="143"/>
        <v>4791.95</v>
      </c>
      <c r="AC3000" s="180">
        <v>6140</v>
      </c>
      <c r="AD3000" s="11"/>
      <c r="AE3000" s="4"/>
      <c r="AF3000" s="4"/>
    </row>
    <row r="3001" spans="1:32" x14ac:dyDescent="0.2">
      <c r="A3001" s="51"/>
      <c r="B3001" s="172"/>
      <c r="C3001" s="11" t="s">
        <v>170</v>
      </c>
      <c r="D3001" s="11"/>
      <c r="E3001" s="11" t="s">
        <v>171</v>
      </c>
      <c r="F3001" s="11">
        <v>30976</v>
      </c>
      <c r="G3001" s="11"/>
      <c r="H3001" s="11">
        <f t="shared" si="142"/>
        <v>93.12</v>
      </c>
      <c r="I3001" s="11"/>
      <c r="J3001" s="11">
        <v>4300.74</v>
      </c>
      <c r="K3001" s="11"/>
      <c r="M3001" s="11">
        <v>35</v>
      </c>
      <c r="N3001" s="64"/>
      <c r="P3001" s="189">
        <f t="shared" si="138"/>
        <v>122.87828571428571</v>
      </c>
      <c r="Q3001" s="11"/>
      <c r="R3001" s="11"/>
      <c r="S3001" s="11"/>
      <c r="T3001" s="166">
        <f t="shared" si="139"/>
        <v>885.02857142857147</v>
      </c>
      <c r="U3001" s="11"/>
      <c r="V3001" s="11"/>
      <c r="W3001" s="11"/>
      <c r="Y3001" s="11">
        <v>4300.74</v>
      </c>
      <c r="Z3001" s="11"/>
      <c r="AB3001" s="11">
        <f t="shared" si="143"/>
        <v>3959.32</v>
      </c>
      <c r="AC3001" s="180">
        <v>5073.1400000000003</v>
      </c>
      <c r="AD3001" s="11"/>
      <c r="AE3001" s="4"/>
      <c r="AF3001" s="4"/>
    </row>
    <row r="3002" spans="1:32" x14ac:dyDescent="0.2">
      <c r="A3002" s="51"/>
      <c r="B3002" s="172"/>
      <c r="C3002" s="11" t="s">
        <v>172</v>
      </c>
      <c r="D3002" s="11"/>
      <c r="E3002" s="11" t="s">
        <v>173</v>
      </c>
      <c r="F3002" s="11">
        <v>2709567</v>
      </c>
      <c r="G3002" s="11"/>
      <c r="H3002" s="11">
        <f t="shared" si="142"/>
        <v>8145.59</v>
      </c>
      <c r="I3002" s="11"/>
      <c r="J3002" s="11">
        <v>92848.799999999959</v>
      </c>
      <c r="K3002" s="11"/>
      <c r="M3002" s="11">
        <v>383</v>
      </c>
      <c r="N3002" s="64"/>
      <c r="P3002" s="189">
        <f t="shared" si="138"/>
        <v>242.42506527415134</v>
      </c>
      <c r="Q3002" s="11"/>
      <c r="R3002" s="11"/>
      <c r="S3002" s="11"/>
      <c r="T3002" s="166">
        <f t="shared" si="139"/>
        <v>7074.5874673629241</v>
      </c>
      <c r="U3002" s="11"/>
      <c r="V3002" s="11"/>
      <c r="W3002" s="11"/>
      <c r="Y3002" s="11">
        <v>92848.799999999959</v>
      </c>
      <c r="Z3002" s="11"/>
      <c r="AB3002" s="11">
        <f t="shared" si="143"/>
        <v>85477.91</v>
      </c>
      <c r="AC3002" s="180">
        <v>109524.08</v>
      </c>
      <c r="AD3002" s="11"/>
      <c r="AE3002" s="4"/>
      <c r="AF3002" s="4"/>
    </row>
    <row r="3003" spans="1:32" x14ac:dyDescent="0.2">
      <c r="A3003" s="51"/>
      <c r="B3003" s="172"/>
      <c r="C3003" s="11" t="s">
        <v>174</v>
      </c>
      <c r="D3003" s="11"/>
      <c r="E3003" s="11" t="s">
        <v>175</v>
      </c>
      <c r="F3003" s="11">
        <v>176927</v>
      </c>
      <c r="G3003" s="11"/>
      <c r="H3003" s="11">
        <f t="shared" si="142"/>
        <v>531.88</v>
      </c>
      <c r="I3003" s="11"/>
      <c r="J3003" s="11">
        <v>17383.62</v>
      </c>
      <c r="K3003" s="11"/>
      <c r="M3003" s="11">
        <v>93</v>
      </c>
      <c r="N3003" s="64"/>
      <c r="P3003" s="189">
        <f t="shared" si="138"/>
        <v>186.92064516129031</v>
      </c>
      <c r="Q3003" s="11"/>
      <c r="R3003" s="11"/>
      <c r="S3003" s="11"/>
      <c r="T3003" s="166">
        <f t="shared" si="139"/>
        <v>1902.4408602150538</v>
      </c>
      <c r="U3003" s="11"/>
      <c r="V3003" s="11"/>
      <c r="W3003" s="11"/>
      <c r="Y3003" s="11">
        <v>17383.62</v>
      </c>
      <c r="Z3003" s="11"/>
      <c r="AB3003" s="11">
        <f t="shared" si="143"/>
        <v>16003.6</v>
      </c>
      <c r="AC3003" s="180">
        <v>20505.650000000001</v>
      </c>
      <c r="AD3003" s="11"/>
      <c r="AE3003" s="4"/>
      <c r="AF3003" s="4"/>
    </row>
    <row r="3004" spans="1:32" x14ac:dyDescent="0.2">
      <c r="A3004" s="51"/>
      <c r="B3004" s="172"/>
      <c r="C3004" s="11" t="s">
        <v>176</v>
      </c>
      <c r="D3004" s="11"/>
      <c r="E3004" s="11" t="s">
        <v>101</v>
      </c>
      <c r="F3004" s="11">
        <v>4961</v>
      </c>
      <c r="G3004" s="11"/>
      <c r="H3004" s="11">
        <f t="shared" si="142"/>
        <v>14.91</v>
      </c>
      <c r="I3004" s="11"/>
      <c r="J3004" s="11">
        <v>320.49</v>
      </c>
      <c r="K3004" s="11"/>
      <c r="M3004" s="11">
        <v>4</v>
      </c>
      <c r="N3004" s="64"/>
      <c r="P3004" s="189">
        <f t="shared" si="138"/>
        <v>80.122500000000002</v>
      </c>
      <c r="Q3004" s="11"/>
      <c r="R3004" s="11"/>
      <c r="S3004" s="11"/>
      <c r="T3004" s="166">
        <f t="shared" si="139"/>
        <v>1240.25</v>
      </c>
      <c r="U3004" s="11"/>
      <c r="V3004" s="11"/>
      <c r="W3004" s="11"/>
      <c r="Y3004" s="11">
        <v>320.49</v>
      </c>
      <c r="Z3004" s="11"/>
      <c r="AB3004" s="11">
        <f t="shared" si="143"/>
        <v>295.05</v>
      </c>
      <c r="AC3004" s="180">
        <v>378.05</v>
      </c>
      <c r="AD3004" s="11"/>
      <c r="AE3004" s="4"/>
      <c r="AF3004" s="4"/>
    </row>
    <row r="3005" spans="1:32" x14ac:dyDescent="0.2">
      <c r="A3005" s="51"/>
      <c r="B3005" s="172"/>
      <c r="C3005" s="11" t="s">
        <v>177</v>
      </c>
      <c r="D3005" s="11"/>
      <c r="E3005" s="11" t="s">
        <v>66</v>
      </c>
      <c r="F3005" s="11">
        <v>1670</v>
      </c>
      <c r="G3005" s="11"/>
      <c r="H3005" s="11">
        <f t="shared" si="142"/>
        <v>5.0199999999999996</v>
      </c>
      <c r="I3005" s="11"/>
      <c r="J3005" s="11">
        <v>222.57</v>
      </c>
      <c r="K3005" s="11"/>
      <c r="M3005" s="11">
        <v>1</v>
      </c>
      <c r="N3005" s="64"/>
      <c r="P3005" s="189">
        <f t="shared" si="138"/>
        <v>222.57</v>
      </c>
      <c r="Q3005" s="11"/>
      <c r="R3005" s="11"/>
      <c r="S3005" s="11"/>
      <c r="T3005" s="166">
        <f t="shared" si="139"/>
        <v>1670</v>
      </c>
      <c r="U3005" s="11"/>
      <c r="V3005" s="11"/>
      <c r="W3005" s="11"/>
      <c r="Y3005" s="11">
        <v>222.57</v>
      </c>
      <c r="Z3005" s="11"/>
      <c r="AB3005" s="11">
        <f t="shared" si="143"/>
        <v>204.9</v>
      </c>
      <c r="AC3005" s="180">
        <v>262.54000000000002</v>
      </c>
      <c r="AD3005" s="11"/>
      <c r="AE3005" s="4"/>
      <c r="AF3005" s="4"/>
    </row>
    <row r="3006" spans="1:32" x14ac:dyDescent="0.2">
      <c r="A3006" s="51"/>
      <c r="B3006" s="172"/>
      <c r="C3006" s="11" t="s">
        <v>177</v>
      </c>
      <c r="D3006" s="11"/>
      <c r="E3006" s="11" t="s">
        <v>178</v>
      </c>
      <c r="F3006" s="11">
        <v>264224</v>
      </c>
      <c r="G3006" s="11"/>
      <c r="H3006" s="11">
        <f t="shared" si="142"/>
        <v>794.32</v>
      </c>
      <c r="I3006" s="11"/>
      <c r="J3006" s="11">
        <v>35724.88999999997</v>
      </c>
      <c r="K3006" s="11"/>
      <c r="M3006" s="11">
        <v>148</v>
      </c>
      <c r="N3006" s="64"/>
      <c r="P3006" s="189">
        <f t="shared" si="138"/>
        <v>241.38439189189168</v>
      </c>
      <c r="Q3006" s="11"/>
      <c r="R3006" s="11"/>
      <c r="S3006" s="11"/>
      <c r="T3006" s="166">
        <f t="shared" si="139"/>
        <v>1785.2972972972973</v>
      </c>
      <c r="U3006" s="11"/>
      <c r="V3006" s="11"/>
      <c r="W3006" s="11"/>
      <c r="Y3006" s="11">
        <v>35724.88999999997</v>
      </c>
      <c r="Z3006" s="11"/>
      <c r="AB3006" s="11">
        <f t="shared" si="143"/>
        <v>32888.83</v>
      </c>
      <c r="AC3006" s="180">
        <v>42140.94</v>
      </c>
      <c r="AD3006" s="11"/>
      <c r="AE3006" s="4"/>
      <c r="AF3006" s="4"/>
    </row>
    <row r="3007" spans="1:32" x14ac:dyDescent="0.2">
      <c r="A3007" s="51"/>
      <c r="B3007" s="172"/>
      <c r="C3007" s="11" t="s">
        <v>177</v>
      </c>
      <c r="D3007" s="11"/>
      <c r="E3007" s="11" t="s">
        <v>70</v>
      </c>
      <c r="F3007" s="11">
        <v>9407</v>
      </c>
      <c r="G3007" s="11"/>
      <c r="H3007" s="11">
        <f t="shared" si="142"/>
        <v>28.28</v>
      </c>
      <c r="I3007" s="11"/>
      <c r="J3007" s="11">
        <v>685.41</v>
      </c>
      <c r="K3007" s="11"/>
      <c r="M3007" s="11">
        <v>2</v>
      </c>
      <c r="N3007" s="64"/>
      <c r="P3007" s="189">
        <f t="shared" si="138"/>
        <v>342.70499999999998</v>
      </c>
      <c r="Q3007" s="11"/>
      <c r="R3007" s="11"/>
      <c r="S3007" s="11"/>
      <c r="T3007" s="166">
        <f t="shared" si="139"/>
        <v>4703.5</v>
      </c>
      <c r="U3007" s="11"/>
      <c r="V3007" s="11"/>
      <c r="W3007" s="11"/>
      <c r="Y3007" s="11">
        <v>685.41</v>
      </c>
      <c r="Z3007" s="11"/>
      <c r="AB3007" s="11">
        <f t="shared" si="143"/>
        <v>631</v>
      </c>
      <c r="AC3007" s="180">
        <v>808.51</v>
      </c>
      <c r="AD3007" s="11"/>
      <c r="AE3007" s="4"/>
      <c r="AF3007" s="4"/>
    </row>
    <row r="3008" spans="1:32" x14ac:dyDescent="0.2">
      <c r="A3008" s="51"/>
      <c r="B3008" s="172"/>
      <c r="C3008" s="11" t="s">
        <v>179</v>
      </c>
      <c r="D3008" s="11"/>
      <c r="E3008" s="11" t="s">
        <v>84</v>
      </c>
      <c r="F3008" s="11">
        <v>480329</v>
      </c>
      <c r="G3008" s="11"/>
      <c r="H3008" s="11">
        <f t="shared" si="142"/>
        <v>1443.98</v>
      </c>
      <c r="I3008" s="11"/>
      <c r="J3008" s="11">
        <v>18768.39</v>
      </c>
      <c r="K3008" s="11"/>
      <c r="M3008" s="11">
        <v>36</v>
      </c>
      <c r="N3008" s="64"/>
      <c r="P3008" s="189">
        <f t="shared" si="138"/>
        <v>521.34416666666664</v>
      </c>
      <c r="Q3008" s="11"/>
      <c r="R3008" s="11"/>
      <c r="S3008" s="11"/>
      <c r="T3008" s="166">
        <f t="shared" si="139"/>
        <v>13342.472222222223</v>
      </c>
      <c r="U3008" s="11"/>
      <c r="V3008" s="11"/>
      <c r="W3008" s="11"/>
      <c r="Y3008" s="11">
        <v>18768.39</v>
      </c>
      <c r="Z3008" s="11"/>
      <c r="AB3008" s="11">
        <f t="shared" si="143"/>
        <v>17278.439999999999</v>
      </c>
      <c r="AC3008" s="180">
        <v>22139.119999999999</v>
      </c>
      <c r="AD3008" s="11"/>
      <c r="AE3008" s="4"/>
      <c r="AF3008" s="4"/>
    </row>
    <row r="3009" spans="1:32" x14ac:dyDescent="0.2">
      <c r="A3009" s="51"/>
      <c r="B3009" s="172"/>
      <c r="C3009" s="11" t="s">
        <v>180</v>
      </c>
      <c r="D3009" s="11"/>
      <c r="E3009" s="11" t="s">
        <v>181</v>
      </c>
      <c r="F3009" s="11">
        <v>591919</v>
      </c>
      <c r="G3009" s="11"/>
      <c r="H3009" s="11">
        <f t="shared" si="142"/>
        <v>1779.45</v>
      </c>
      <c r="I3009" s="11"/>
      <c r="J3009" s="11">
        <v>61982.960000000014</v>
      </c>
      <c r="K3009" s="11"/>
      <c r="M3009" s="11">
        <v>201</v>
      </c>
      <c r="N3009" s="64"/>
      <c r="P3009" s="189">
        <f t="shared" si="138"/>
        <v>308.37293532338316</v>
      </c>
      <c r="Q3009" s="11"/>
      <c r="R3009" s="11"/>
      <c r="S3009" s="11"/>
      <c r="T3009" s="166">
        <f t="shared" si="139"/>
        <v>2944.8706467661691</v>
      </c>
      <c r="U3009" s="11"/>
      <c r="V3009" s="11"/>
      <c r="W3009" s="11"/>
      <c r="Y3009" s="11">
        <v>61982.960000000014</v>
      </c>
      <c r="Z3009" s="11"/>
      <c r="AB3009" s="11">
        <f t="shared" si="143"/>
        <v>57062.38</v>
      </c>
      <c r="AC3009" s="180">
        <v>73114.86</v>
      </c>
      <c r="AD3009" s="11"/>
      <c r="AE3009" s="4"/>
      <c r="AF3009" s="4"/>
    </row>
    <row r="3010" spans="1:32" x14ac:dyDescent="0.2">
      <c r="A3010" s="51"/>
      <c r="B3010" s="172"/>
      <c r="C3010" s="11" t="s">
        <v>184</v>
      </c>
      <c r="D3010" s="11"/>
      <c r="E3010" s="11" t="s">
        <v>171</v>
      </c>
      <c r="F3010" s="11">
        <v>3460</v>
      </c>
      <c r="G3010" s="11"/>
      <c r="H3010" s="11">
        <f t="shared" si="142"/>
        <v>10.4</v>
      </c>
      <c r="I3010" s="11"/>
      <c r="J3010" s="11">
        <v>523.62</v>
      </c>
      <c r="K3010" s="11"/>
      <c r="M3010" s="11">
        <v>1</v>
      </c>
      <c r="N3010" s="64"/>
      <c r="P3010" s="189">
        <f t="shared" si="138"/>
        <v>523.62</v>
      </c>
      <c r="Q3010" s="11"/>
      <c r="R3010" s="11"/>
      <c r="S3010" s="11"/>
      <c r="T3010" s="166">
        <f t="shared" si="139"/>
        <v>3460</v>
      </c>
      <c r="U3010" s="11"/>
      <c r="V3010" s="11"/>
      <c r="W3010" s="11"/>
      <c r="Y3010" s="11">
        <v>523.62</v>
      </c>
      <c r="Z3010" s="11"/>
      <c r="AB3010" s="11">
        <f t="shared" si="143"/>
        <v>482.05</v>
      </c>
      <c r="AC3010" s="180">
        <v>617.66</v>
      </c>
      <c r="AD3010" s="11"/>
      <c r="AE3010" s="4"/>
      <c r="AF3010" s="4"/>
    </row>
    <row r="3011" spans="1:32" x14ac:dyDescent="0.2">
      <c r="A3011" s="51"/>
      <c r="B3011" s="172"/>
      <c r="C3011" s="11" t="s">
        <v>185</v>
      </c>
      <c r="D3011" s="11"/>
      <c r="E3011" s="11" t="s">
        <v>68</v>
      </c>
      <c r="F3011" s="11">
        <v>210882</v>
      </c>
      <c r="G3011" s="11"/>
      <c r="H3011" s="11">
        <f t="shared" si="142"/>
        <v>633.96</v>
      </c>
      <c r="I3011" s="11"/>
      <c r="J3011" s="11">
        <v>29565.39000000001</v>
      </c>
      <c r="K3011" s="11"/>
      <c r="M3011" s="11">
        <v>59</v>
      </c>
      <c r="N3011" s="64"/>
      <c r="P3011" s="189">
        <f t="shared" si="138"/>
        <v>501.10830508474595</v>
      </c>
      <c r="Q3011" s="11"/>
      <c r="R3011" s="11"/>
      <c r="S3011" s="11"/>
      <c r="T3011" s="166">
        <f t="shared" si="139"/>
        <v>3574.2711864406779</v>
      </c>
      <c r="U3011" s="11"/>
      <c r="V3011" s="11"/>
      <c r="W3011" s="11"/>
      <c r="Y3011" s="11">
        <v>29565.39000000001</v>
      </c>
      <c r="Z3011" s="11"/>
      <c r="AB3011" s="11">
        <f t="shared" si="143"/>
        <v>27218.31</v>
      </c>
      <c r="AC3011" s="180">
        <v>34875.22</v>
      </c>
      <c r="AD3011" s="11"/>
      <c r="AE3011" s="4"/>
      <c r="AF3011" s="4"/>
    </row>
    <row r="3012" spans="1:32" x14ac:dyDescent="0.2">
      <c r="A3012" s="51"/>
      <c r="B3012" s="172"/>
      <c r="C3012" s="11" t="s">
        <v>186</v>
      </c>
      <c r="D3012" s="11"/>
      <c r="E3012" s="11" t="s">
        <v>105</v>
      </c>
      <c r="F3012" s="11">
        <v>-93</v>
      </c>
      <c r="G3012" s="11"/>
      <c r="H3012" s="11">
        <f t="shared" si="142"/>
        <v>-0.28000000000000003</v>
      </c>
      <c r="I3012" s="11"/>
      <c r="J3012" s="11">
        <v>3.12</v>
      </c>
      <c r="K3012" s="11"/>
      <c r="M3012" s="11">
        <v>2</v>
      </c>
      <c r="N3012" s="64"/>
      <c r="P3012" s="189">
        <f t="shared" si="138"/>
        <v>1.56</v>
      </c>
      <c r="Q3012" s="11"/>
      <c r="R3012" s="11"/>
      <c r="S3012" s="11"/>
      <c r="T3012" s="166">
        <f t="shared" si="139"/>
        <v>-46.5</v>
      </c>
      <c r="U3012" s="11"/>
      <c r="V3012" s="11"/>
      <c r="W3012" s="11"/>
      <c r="Y3012" s="11">
        <v>3.12</v>
      </c>
      <c r="Z3012" s="11"/>
      <c r="AB3012" s="11">
        <f t="shared" si="143"/>
        <v>2.87</v>
      </c>
      <c r="AC3012" s="180">
        <v>3.68</v>
      </c>
      <c r="AD3012" s="11"/>
      <c r="AE3012" s="4"/>
      <c r="AF3012" s="4"/>
    </row>
    <row r="3013" spans="1:32" x14ac:dyDescent="0.2">
      <c r="A3013" s="51"/>
      <c r="B3013" s="172"/>
      <c r="C3013" s="11" t="s">
        <v>187</v>
      </c>
      <c r="D3013" s="11"/>
      <c r="E3013" s="11" t="s">
        <v>188</v>
      </c>
      <c r="F3013" s="11">
        <v>181851</v>
      </c>
      <c r="G3013" s="11"/>
      <c r="H3013" s="11">
        <f t="shared" si="142"/>
        <v>546.69000000000005</v>
      </c>
      <c r="I3013" s="11"/>
      <c r="J3013" s="11">
        <v>22866.799999999992</v>
      </c>
      <c r="K3013" s="11"/>
      <c r="M3013" s="11">
        <v>136</v>
      </c>
      <c r="N3013" s="64"/>
      <c r="P3013" s="189">
        <f t="shared" si="138"/>
        <v>168.13823529411758</v>
      </c>
      <c r="Q3013" s="11"/>
      <c r="R3013" s="11"/>
      <c r="S3013" s="11"/>
      <c r="T3013" s="166">
        <f t="shared" si="139"/>
        <v>1337.1397058823529</v>
      </c>
      <c r="U3013" s="11"/>
      <c r="V3013" s="11"/>
      <c r="W3013" s="11"/>
      <c r="Y3013" s="11">
        <v>22866.799999999992</v>
      </c>
      <c r="Z3013" s="11"/>
      <c r="AB3013" s="11">
        <f t="shared" si="143"/>
        <v>21051.5</v>
      </c>
      <c r="AC3013" s="180">
        <v>26973.59</v>
      </c>
      <c r="AD3013" s="11"/>
      <c r="AE3013" s="4"/>
      <c r="AF3013" s="4"/>
    </row>
    <row r="3014" spans="1:32" x14ac:dyDescent="0.2">
      <c r="A3014" s="51"/>
      <c r="B3014" s="172"/>
      <c r="C3014" s="11" t="s">
        <v>189</v>
      </c>
      <c r="D3014" s="11"/>
      <c r="E3014" s="11" t="s">
        <v>190</v>
      </c>
      <c r="F3014" s="11">
        <v>206782</v>
      </c>
      <c r="G3014" s="11"/>
      <c r="H3014" s="11">
        <f t="shared" si="142"/>
        <v>621.63</v>
      </c>
      <c r="I3014" s="11"/>
      <c r="J3014" s="11">
        <v>27767.920000000002</v>
      </c>
      <c r="K3014" s="11"/>
      <c r="M3014" s="11">
        <v>71</v>
      </c>
      <c r="N3014" s="64"/>
      <c r="P3014" s="189">
        <f t="shared" si="138"/>
        <v>391.0974647887324</v>
      </c>
      <c r="Q3014" s="11"/>
      <c r="R3014" s="11"/>
      <c r="S3014" s="11"/>
      <c r="T3014" s="166">
        <f t="shared" si="139"/>
        <v>2912.4225352112676</v>
      </c>
      <c r="U3014" s="11"/>
      <c r="V3014" s="11"/>
      <c r="W3014" s="11"/>
      <c r="Y3014" s="11">
        <v>27767.920000000002</v>
      </c>
      <c r="Z3014" s="11"/>
      <c r="AB3014" s="11">
        <f t="shared" si="143"/>
        <v>25563.54</v>
      </c>
      <c r="AC3014" s="180">
        <v>32754.93</v>
      </c>
      <c r="AD3014" s="11"/>
      <c r="AE3014" s="4"/>
      <c r="AF3014" s="4"/>
    </row>
    <row r="3015" spans="1:32" x14ac:dyDescent="0.2">
      <c r="A3015" s="51"/>
      <c r="B3015" s="172"/>
      <c r="C3015" s="11" t="s">
        <v>191</v>
      </c>
      <c r="D3015" s="11"/>
      <c r="E3015" s="11" t="s">
        <v>192</v>
      </c>
      <c r="F3015" s="11">
        <v>7143</v>
      </c>
      <c r="G3015" s="11"/>
      <c r="H3015" s="11">
        <f t="shared" si="142"/>
        <v>21.47</v>
      </c>
      <c r="I3015" s="11"/>
      <c r="J3015" s="11">
        <v>586.13</v>
      </c>
      <c r="K3015" s="11"/>
      <c r="M3015" s="11">
        <v>6</v>
      </c>
      <c r="N3015" s="64"/>
      <c r="P3015" s="189">
        <f t="shared" si="138"/>
        <v>97.688333333333333</v>
      </c>
      <c r="Q3015" s="11"/>
      <c r="R3015" s="11"/>
      <c r="S3015" s="11"/>
      <c r="T3015" s="166">
        <f t="shared" si="139"/>
        <v>1190.5</v>
      </c>
      <c r="U3015" s="11"/>
      <c r="V3015" s="11"/>
      <c r="W3015" s="11"/>
      <c r="Y3015" s="11">
        <v>586.13</v>
      </c>
      <c r="Z3015" s="11"/>
      <c r="AB3015" s="11">
        <f t="shared" si="143"/>
        <v>539.6</v>
      </c>
      <c r="AC3015" s="180">
        <v>691.4</v>
      </c>
      <c r="AD3015" s="11"/>
      <c r="AE3015" s="4"/>
      <c r="AF3015" s="4"/>
    </row>
    <row r="3016" spans="1:32" x14ac:dyDescent="0.2">
      <c r="A3016" s="51"/>
      <c r="B3016" s="172"/>
      <c r="C3016" s="11" t="s">
        <v>193</v>
      </c>
      <c r="D3016" s="11"/>
      <c r="E3016" s="11" t="s">
        <v>194</v>
      </c>
      <c r="F3016" s="11">
        <v>484013</v>
      </c>
      <c r="G3016" s="11"/>
      <c r="H3016" s="11">
        <f t="shared" si="142"/>
        <v>1455.06</v>
      </c>
      <c r="I3016" s="11"/>
      <c r="J3016" s="11">
        <v>39619.409999999996</v>
      </c>
      <c r="K3016" s="11"/>
      <c r="M3016" s="11">
        <v>166</v>
      </c>
      <c r="N3016" s="64"/>
      <c r="P3016" s="189">
        <f t="shared" si="138"/>
        <v>238.67114457831323</v>
      </c>
      <c r="Q3016" s="11"/>
      <c r="R3016" s="11"/>
      <c r="S3016" s="11"/>
      <c r="T3016" s="166">
        <f t="shared" si="139"/>
        <v>2915.7409638554218</v>
      </c>
      <c r="U3016" s="11"/>
      <c r="V3016" s="11"/>
      <c r="W3016" s="11"/>
      <c r="Y3016" s="11">
        <v>39619.409999999996</v>
      </c>
      <c r="Z3016" s="11"/>
      <c r="AB3016" s="11">
        <f t="shared" si="143"/>
        <v>36474.18</v>
      </c>
      <c r="AC3016" s="180">
        <v>46734.9</v>
      </c>
      <c r="AD3016" s="11"/>
      <c r="AE3016" s="4"/>
      <c r="AF3016" s="4"/>
    </row>
    <row r="3017" spans="1:32" x14ac:dyDescent="0.2">
      <c r="A3017" s="51"/>
      <c r="B3017" s="172"/>
      <c r="C3017" s="11" t="s">
        <v>195</v>
      </c>
      <c r="D3017" s="11"/>
      <c r="E3017" s="11" t="s">
        <v>196</v>
      </c>
      <c r="F3017" s="11">
        <v>2373296</v>
      </c>
      <c r="G3017" s="11"/>
      <c r="H3017" s="11">
        <f t="shared" si="142"/>
        <v>7134.68</v>
      </c>
      <c r="I3017" s="11"/>
      <c r="J3017" s="11">
        <v>229145.9699999998</v>
      </c>
      <c r="K3017" s="11"/>
      <c r="M3017" s="11">
        <v>359</v>
      </c>
      <c r="N3017" s="64"/>
      <c r="P3017" s="189">
        <f t="shared" si="138"/>
        <v>638.28961002785456</v>
      </c>
      <c r="Q3017" s="11"/>
      <c r="R3017" s="11"/>
      <c r="S3017" s="11"/>
      <c r="T3017" s="166">
        <f t="shared" si="139"/>
        <v>6610.8523676880222</v>
      </c>
      <c r="U3017" s="11"/>
      <c r="V3017" s="11"/>
      <c r="W3017" s="11"/>
      <c r="Y3017" s="11">
        <v>229145.9699999998</v>
      </c>
      <c r="Z3017" s="11"/>
      <c r="AB3017" s="11">
        <f t="shared" si="143"/>
        <v>210954.99</v>
      </c>
      <c r="AC3017" s="180">
        <v>270299.69</v>
      </c>
      <c r="AD3017" s="11"/>
      <c r="AE3017" s="4"/>
      <c r="AF3017" s="4"/>
    </row>
    <row r="3018" spans="1:32" x14ac:dyDescent="0.2">
      <c r="A3018" s="51"/>
      <c r="B3018" s="172"/>
      <c r="C3018" s="11" t="s">
        <v>198</v>
      </c>
      <c r="D3018" s="11"/>
      <c r="E3018" s="11" t="s">
        <v>79</v>
      </c>
      <c r="F3018" s="11">
        <v>35</v>
      </c>
      <c r="G3018" s="11"/>
      <c r="H3018" s="11">
        <f t="shared" si="142"/>
        <v>0.11</v>
      </c>
      <c r="I3018" s="11"/>
      <c r="J3018" s="11">
        <v>15.53</v>
      </c>
      <c r="K3018" s="11"/>
      <c r="M3018" s="11">
        <v>1</v>
      </c>
      <c r="N3018" s="64"/>
      <c r="P3018" s="189">
        <f t="shared" si="138"/>
        <v>15.53</v>
      </c>
      <c r="Q3018" s="11"/>
      <c r="R3018" s="11"/>
      <c r="S3018" s="11"/>
      <c r="T3018" s="166">
        <f t="shared" si="139"/>
        <v>35</v>
      </c>
      <c r="U3018" s="11"/>
      <c r="V3018" s="11"/>
      <c r="W3018" s="11"/>
      <c r="Y3018" s="11">
        <v>15.53</v>
      </c>
      <c r="Z3018" s="11"/>
      <c r="AB3018" s="11">
        <f t="shared" si="143"/>
        <v>14.3</v>
      </c>
      <c r="AC3018" s="180">
        <v>18.32</v>
      </c>
      <c r="AD3018" s="11"/>
      <c r="AE3018" s="4"/>
      <c r="AF3018" s="4"/>
    </row>
    <row r="3019" spans="1:32" x14ac:dyDescent="0.2">
      <c r="A3019" s="51"/>
      <c r="B3019" s="172"/>
      <c r="C3019" s="11" t="s">
        <v>198</v>
      </c>
      <c r="D3019" s="11"/>
      <c r="E3019" s="11" t="s">
        <v>199</v>
      </c>
      <c r="F3019" s="11">
        <v>1846599</v>
      </c>
      <c r="G3019" s="11"/>
      <c r="H3019" s="11">
        <f t="shared" si="142"/>
        <v>5551.31</v>
      </c>
      <c r="I3019" s="11"/>
      <c r="J3019" s="11">
        <v>159753.71</v>
      </c>
      <c r="K3019" s="11"/>
      <c r="M3019" s="11">
        <v>504</v>
      </c>
      <c r="N3019" s="64"/>
      <c r="P3019" s="189">
        <f t="shared" si="138"/>
        <v>316.97164682539682</v>
      </c>
      <c r="Q3019" s="11"/>
      <c r="R3019" s="11"/>
      <c r="S3019" s="11"/>
      <c r="T3019" s="166">
        <f t="shared" si="139"/>
        <v>3663.8869047619046</v>
      </c>
      <c r="U3019" s="11"/>
      <c r="V3019" s="11"/>
      <c r="W3019" s="11"/>
      <c r="Y3019" s="11">
        <v>159753.71</v>
      </c>
      <c r="Z3019" s="11"/>
      <c r="AB3019" s="11">
        <f t="shared" si="143"/>
        <v>147071.5</v>
      </c>
      <c r="AC3019" s="180">
        <v>188444.85</v>
      </c>
      <c r="AD3019" s="11"/>
      <c r="AE3019" s="4"/>
      <c r="AF3019" s="4"/>
    </row>
    <row r="3020" spans="1:32" x14ac:dyDescent="0.2">
      <c r="A3020" s="51"/>
      <c r="B3020" s="172"/>
      <c r="C3020" s="11" t="s">
        <v>198</v>
      </c>
      <c r="D3020" s="11"/>
      <c r="E3020" s="11" t="s">
        <v>63</v>
      </c>
      <c r="F3020" s="11">
        <v>196</v>
      </c>
      <c r="G3020" s="11"/>
      <c r="H3020" s="11">
        <f t="shared" si="142"/>
        <v>0.59</v>
      </c>
      <c r="I3020" s="11"/>
      <c r="J3020" s="11">
        <v>44.5</v>
      </c>
      <c r="K3020" s="11"/>
      <c r="M3020" s="11">
        <v>2</v>
      </c>
      <c r="N3020" s="64"/>
      <c r="P3020" s="189">
        <f t="shared" si="138"/>
        <v>22.25</v>
      </c>
      <c r="Q3020" s="11"/>
      <c r="R3020" s="11"/>
      <c r="S3020" s="11"/>
      <c r="T3020" s="166">
        <f t="shared" si="139"/>
        <v>98</v>
      </c>
      <c r="U3020" s="11"/>
      <c r="V3020" s="11"/>
      <c r="W3020" s="11"/>
      <c r="Y3020" s="11">
        <v>44.5</v>
      </c>
      <c r="Z3020" s="11"/>
      <c r="AB3020" s="11">
        <f t="shared" si="143"/>
        <v>40.97</v>
      </c>
      <c r="AC3020" s="180">
        <v>52.49</v>
      </c>
      <c r="AD3020" s="11"/>
      <c r="AE3020" s="4"/>
      <c r="AF3020" s="4"/>
    </row>
    <row r="3021" spans="1:32" x14ac:dyDescent="0.2">
      <c r="A3021" s="51"/>
      <c r="B3021" s="172"/>
      <c r="C3021" s="11" t="s">
        <v>200</v>
      </c>
      <c r="D3021" s="11"/>
      <c r="E3021" s="11" t="s">
        <v>93</v>
      </c>
      <c r="F3021" s="11">
        <v>408511</v>
      </c>
      <c r="G3021" s="11"/>
      <c r="H3021" s="11">
        <f t="shared" si="142"/>
        <v>1228.08</v>
      </c>
      <c r="I3021" s="11"/>
      <c r="J3021" s="11">
        <v>50078.999999999993</v>
      </c>
      <c r="K3021" s="11"/>
      <c r="M3021" s="11">
        <v>180</v>
      </c>
      <c r="N3021" s="64"/>
      <c r="P3021" s="189">
        <f t="shared" si="138"/>
        <v>278.21666666666664</v>
      </c>
      <c r="Q3021" s="11"/>
      <c r="R3021" s="11"/>
      <c r="S3021" s="11"/>
      <c r="T3021" s="166">
        <f t="shared" si="139"/>
        <v>2269.5055555555555</v>
      </c>
      <c r="U3021" s="11"/>
      <c r="V3021" s="11"/>
      <c r="W3021" s="11"/>
      <c r="Y3021" s="11">
        <v>50078.999999999993</v>
      </c>
      <c r="Z3021" s="11"/>
      <c r="AB3021" s="11">
        <f t="shared" si="143"/>
        <v>46103.43</v>
      </c>
      <c r="AC3021" s="180">
        <v>59072.99</v>
      </c>
      <c r="AD3021" s="11"/>
      <c r="AE3021" s="4"/>
      <c r="AF3021" s="4"/>
    </row>
    <row r="3022" spans="1:32" x14ac:dyDescent="0.2">
      <c r="A3022" s="51"/>
      <c r="B3022" s="172"/>
      <c r="C3022" s="11" t="s">
        <v>202</v>
      </c>
      <c r="D3022" s="11"/>
      <c r="E3022" s="11" t="s">
        <v>142</v>
      </c>
      <c r="F3022" s="11">
        <v>3603</v>
      </c>
      <c r="G3022" s="11"/>
      <c r="H3022" s="11">
        <f t="shared" si="142"/>
        <v>10.83</v>
      </c>
      <c r="I3022" s="11"/>
      <c r="J3022" s="11">
        <v>540.28</v>
      </c>
      <c r="K3022" s="11"/>
      <c r="M3022" s="11">
        <v>4</v>
      </c>
      <c r="N3022" s="64"/>
      <c r="P3022" s="189">
        <f t="shared" si="138"/>
        <v>135.07</v>
      </c>
      <c r="Q3022" s="11"/>
      <c r="R3022" s="11"/>
      <c r="S3022" s="11"/>
      <c r="T3022" s="166">
        <f t="shared" si="139"/>
        <v>900.75</v>
      </c>
      <c r="U3022" s="11"/>
      <c r="V3022" s="11"/>
      <c r="W3022" s="11"/>
      <c r="Y3022" s="11">
        <v>540.28</v>
      </c>
      <c r="Z3022" s="11"/>
      <c r="AB3022" s="11">
        <f t="shared" si="143"/>
        <v>497.39</v>
      </c>
      <c r="AC3022" s="180">
        <v>637.30999999999995</v>
      </c>
      <c r="AD3022" s="11"/>
      <c r="AE3022" s="4"/>
      <c r="AF3022" s="4"/>
    </row>
    <row r="3023" spans="1:32" x14ac:dyDescent="0.2">
      <c r="A3023" s="51"/>
      <c r="B3023" s="172"/>
      <c r="C3023" s="11" t="s">
        <v>203</v>
      </c>
      <c r="D3023" s="11"/>
      <c r="E3023" s="11" t="s">
        <v>61</v>
      </c>
      <c r="F3023" s="11">
        <v>1117717</v>
      </c>
      <c r="G3023" s="11"/>
      <c r="H3023" s="11">
        <f t="shared" si="142"/>
        <v>3360.12</v>
      </c>
      <c r="I3023" s="11"/>
      <c r="J3023" s="11">
        <v>101461.48999999976</v>
      </c>
      <c r="K3023" s="11"/>
      <c r="M3023" s="11">
        <v>365</v>
      </c>
      <c r="N3023" s="64"/>
      <c r="P3023" s="189">
        <f t="shared" si="138"/>
        <v>277.97668493150621</v>
      </c>
      <c r="Q3023" s="11"/>
      <c r="R3023" s="11"/>
      <c r="S3023" s="11"/>
      <c r="T3023" s="166">
        <f t="shared" si="139"/>
        <v>3062.2383561643837</v>
      </c>
      <c r="U3023" s="11"/>
      <c r="V3023" s="11"/>
      <c r="W3023" s="11"/>
      <c r="Y3023" s="11">
        <v>101461.48999999976</v>
      </c>
      <c r="Z3023" s="11"/>
      <c r="AB3023" s="11">
        <f t="shared" si="143"/>
        <v>93406.87</v>
      </c>
      <c r="AC3023" s="180">
        <v>119683.58</v>
      </c>
      <c r="AD3023" s="11"/>
      <c r="AE3023" s="4"/>
      <c r="AF3023" s="4"/>
    </row>
    <row r="3024" spans="1:32" x14ac:dyDescent="0.2">
      <c r="A3024" s="51"/>
      <c r="B3024" s="172"/>
      <c r="C3024" s="11" t="s">
        <v>204</v>
      </c>
      <c r="D3024" s="11"/>
      <c r="E3024" s="11" t="s">
        <v>175</v>
      </c>
      <c r="F3024" s="11">
        <v>145954</v>
      </c>
      <c r="G3024" s="11"/>
      <c r="H3024" s="11">
        <f t="shared" si="142"/>
        <v>438.77</v>
      </c>
      <c r="I3024" s="11"/>
      <c r="J3024" s="11">
        <v>13579.930000000002</v>
      </c>
      <c r="K3024" s="11"/>
      <c r="M3024" s="11">
        <v>39</v>
      </c>
      <c r="N3024" s="64"/>
      <c r="P3024" s="189">
        <f t="shared" si="138"/>
        <v>348.20333333333338</v>
      </c>
      <c r="Q3024" s="11"/>
      <c r="R3024" s="11"/>
      <c r="S3024" s="11"/>
      <c r="T3024" s="166">
        <f t="shared" si="139"/>
        <v>3742.4102564102564</v>
      </c>
      <c r="U3024" s="11"/>
      <c r="V3024" s="11"/>
      <c r="W3024" s="11"/>
      <c r="Y3024" s="11">
        <v>13579.930000000002</v>
      </c>
      <c r="Z3024" s="11"/>
      <c r="AB3024" s="11">
        <f t="shared" si="143"/>
        <v>12501.87</v>
      </c>
      <c r="AC3024" s="180">
        <v>16018.83</v>
      </c>
      <c r="AD3024" s="11"/>
      <c r="AE3024" s="4"/>
      <c r="AF3024" s="4"/>
    </row>
    <row r="3025" spans="1:32" x14ac:dyDescent="0.2">
      <c r="A3025" s="51"/>
      <c r="B3025" s="172"/>
      <c r="C3025" s="11" t="s">
        <v>205</v>
      </c>
      <c r="D3025" s="11"/>
      <c r="E3025" s="11" t="s">
        <v>62</v>
      </c>
      <c r="F3025" s="11">
        <v>506</v>
      </c>
      <c r="G3025" s="11"/>
      <c r="H3025" s="11">
        <f t="shared" si="142"/>
        <v>1.52</v>
      </c>
      <c r="I3025" s="11"/>
      <c r="J3025" s="11">
        <v>94.47</v>
      </c>
      <c r="K3025" s="11"/>
      <c r="M3025" s="11">
        <v>1</v>
      </c>
      <c r="N3025" s="64"/>
      <c r="P3025" s="189">
        <f t="shared" si="138"/>
        <v>94.47</v>
      </c>
      <c r="Q3025" s="11"/>
      <c r="R3025" s="11"/>
      <c r="S3025" s="11"/>
      <c r="T3025" s="166">
        <f t="shared" si="139"/>
        <v>506</v>
      </c>
      <c r="U3025" s="11"/>
      <c r="V3025" s="11"/>
      <c r="W3025" s="11"/>
      <c r="Y3025" s="11">
        <v>94.47</v>
      </c>
      <c r="Z3025" s="11"/>
      <c r="AB3025" s="11">
        <f t="shared" si="143"/>
        <v>86.97</v>
      </c>
      <c r="AC3025" s="180">
        <v>111.44</v>
      </c>
      <c r="AD3025" s="11"/>
      <c r="AE3025" s="4"/>
      <c r="AF3025" s="4"/>
    </row>
    <row r="3026" spans="1:32" x14ac:dyDescent="0.2">
      <c r="A3026" s="51"/>
      <c r="B3026" s="172"/>
      <c r="C3026" s="11" t="s">
        <v>205</v>
      </c>
      <c r="D3026" s="11"/>
      <c r="E3026" s="11" t="s">
        <v>207</v>
      </c>
      <c r="F3026" s="11">
        <v>221305</v>
      </c>
      <c r="G3026" s="11"/>
      <c r="H3026" s="11">
        <f t="shared" si="142"/>
        <v>665.29</v>
      </c>
      <c r="I3026" s="11"/>
      <c r="J3026" s="11">
        <v>26233.680000000004</v>
      </c>
      <c r="K3026" s="11"/>
      <c r="M3026" s="11">
        <v>94</v>
      </c>
      <c r="N3026" s="64"/>
      <c r="P3026" s="189">
        <f t="shared" si="138"/>
        <v>279.08170212765964</v>
      </c>
      <c r="Q3026" s="11"/>
      <c r="R3026" s="11"/>
      <c r="S3026" s="11"/>
      <c r="T3026" s="166">
        <f t="shared" si="139"/>
        <v>2354.3085106382978</v>
      </c>
      <c r="U3026" s="11"/>
      <c r="V3026" s="11"/>
      <c r="W3026" s="11"/>
      <c r="Y3026" s="11">
        <v>26233.680000000004</v>
      </c>
      <c r="Z3026" s="11"/>
      <c r="AB3026" s="11">
        <f t="shared" si="143"/>
        <v>24151.09</v>
      </c>
      <c r="AC3026" s="180">
        <v>30945.15</v>
      </c>
      <c r="AD3026" s="11"/>
      <c r="AE3026" s="4"/>
      <c r="AF3026" s="4"/>
    </row>
    <row r="3027" spans="1:32" x14ac:dyDescent="0.2">
      <c r="A3027" s="51"/>
      <c r="B3027" s="172"/>
      <c r="C3027" s="11" t="s">
        <v>208</v>
      </c>
      <c r="D3027" s="11"/>
      <c r="E3027" s="11" t="s">
        <v>63</v>
      </c>
      <c r="F3027" s="11">
        <v>7518</v>
      </c>
      <c r="G3027" s="11"/>
      <c r="H3027" s="11">
        <f t="shared" si="142"/>
        <v>22.6</v>
      </c>
      <c r="I3027" s="11"/>
      <c r="J3027" s="11">
        <v>772.61999999999989</v>
      </c>
      <c r="K3027" s="11"/>
      <c r="M3027" s="11">
        <v>3</v>
      </c>
      <c r="N3027" s="64"/>
      <c r="P3027" s="189">
        <f t="shared" si="138"/>
        <v>257.53999999999996</v>
      </c>
      <c r="Q3027" s="11"/>
      <c r="R3027" s="11"/>
      <c r="S3027" s="11"/>
      <c r="T3027" s="166">
        <f t="shared" si="139"/>
        <v>2506</v>
      </c>
      <c r="U3027" s="11"/>
      <c r="V3027" s="11"/>
      <c r="W3027" s="11"/>
      <c r="Y3027" s="11">
        <v>772.61999999999989</v>
      </c>
      <c r="Z3027" s="11"/>
      <c r="AB3027" s="11">
        <f t="shared" si="143"/>
        <v>711.28</v>
      </c>
      <c r="AC3027" s="180">
        <v>911.38</v>
      </c>
      <c r="AD3027" s="11"/>
      <c r="AE3027" s="4"/>
      <c r="AF3027" s="4"/>
    </row>
    <row r="3028" spans="1:32" x14ac:dyDescent="0.2">
      <c r="A3028" s="51"/>
      <c r="B3028" s="172"/>
      <c r="C3028" s="11" t="s">
        <v>209</v>
      </c>
      <c r="D3028" s="11"/>
      <c r="E3028" s="11" t="s">
        <v>124</v>
      </c>
      <c r="F3028" s="11">
        <v>106582</v>
      </c>
      <c r="G3028" s="11"/>
      <c r="H3028" s="11">
        <f t="shared" si="142"/>
        <v>320.41000000000003</v>
      </c>
      <c r="I3028" s="11"/>
      <c r="J3028" s="11">
        <v>8431.4300000000021</v>
      </c>
      <c r="K3028" s="11"/>
      <c r="M3028" s="11">
        <v>53</v>
      </c>
      <c r="N3028" s="64"/>
      <c r="P3028" s="189">
        <f t="shared" si="138"/>
        <v>159.08358490566042</v>
      </c>
      <c r="Q3028" s="11"/>
      <c r="R3028" s="11"/>
      <c r="S3028" s="11"/>
      <c r="T3028" s="166">
        <f t="shared" si="139"/>
        <v>2010.9811320754718</v>
      </c>
      <c r="U3028" s="11"/>
      <c r="V3028" s="11"/>
      <c r="W3028" s="11"/>
      <c r="Y3028" s="11">
        <v>8431.4300000000021</v>
      </c>
      <c r="Z3028" s="11"/>
      <c r="AB3028" s="11">
        <f t="shared" si="143"/>
        <v>7762.09</v>
      </c>
      <c r="AC3028" s="180">
        <v>9945.68</v>
      </c>
      <c r="AD3028" s="11"/>
      <c r="AE3028" s="4"/>
      <c r="AF3028" s="4"/>
    </row>
    <row r="3029" spans="1:32" x14ac:dyDescent="0.2">
      <c r="A3029" s="51"/>
      <c r="B3029" s="172"/>
      <c r="C3029" s="11" t="s">
        <v>594</v>
      </c>
      <c r="D3029" s="11"/>
      <c r="E3029" s="11" t="s">
        <v>171</v>
      </c>
      <c r="F3029" s="11">
        <v>41110</v>
      </c>
      <c r="G3029" s="11"/>
      <c r="H3029" s="11">
        <f t="shared" si="142"/>
        <v>123.59</v>
      </c>
      <c r="I3029" s="11"/>
      <c r="J3029" s="11">
        <v>1673.9799999999998</v>
      </c>
      <c r="K3029" s="11"/>
      <c r="M3029" s="11">
        <v>6</v>
      </c>
      <c r="N3029" s="64"/>
      <c r="P3029" s="189">
        <f t="shared" si="138"/>
        <v>278.99666666666661</v>
      </c>
      <c r="Q3029" s="11"/>
      <c r="R3029" s="11"/>
      <c r="S3029" s="11"/>
      <c r="T3029" s="166">
        <f t="shared" si="139"/>
        <v>6851.666666666667</v>
      </c>
      <c r="U3029" s="11"/>
      <c r="V3029" s="11"/>
      <c r="W3029" s="11"/>
      <c r="Y3029" s="11">
        <v>1673.9799999999998</v>
      </c>
      <c r="Z3029" s="11"/>
      <c r="AB3029" s="11">
        <f t="shared" si="143"/>
        <v>1541.09</v>
      </c>
      <c r="AC3029" s="180">
        <v>1974.62</v>
      </c>
      <c r="AD3029" s="11"/>
      <c r="AE3029" s="4"/>
      <c r="AF3029" s="4"/>
    </row>
    <row r="3030" spans="1:32" x14ac:dyDescent="0.2">
      <c r="A3030" s="51"/>
      <c r="B3030" s="172"/>
      <c r="C3030" s="11" t="s">
        <v>210</v>
      </c>
      <c r="D3030" s="11"/>
      <c r="E3030" s="11" t="s">
        <v>77</v>
      </c>
      <c r="F3030" s="11">
        <v>4426</v>
      </c>
      <c r="G3030" s="11"/>
      <c r="H3030" s="11">
        <f t="shared" si="142"/>
        <v>13.31</v>
      </c>
      <c r="I3030" s="11"/>
      <c r="J3030" s="11">
        <v>410.70999999999992</v>
      </c>
      <c r="K3030" s="11"/>
      <c r="M3030" s="11">
        <v>9</v>
      </c>
      <c r="N3030" s="64"/>
      <c r="P3030" s="189">
        <f t="shared" si="138"/>
        <v>45.634444444444433</v>
      </c>
      <c r="Q3030" s="11"/>
      <c r="R3030" s="11"/>
      <c r="S3030" s="11"/>
      <c r="T3030" s="166">
        <f t="shared" si="139"/>
        <v>491.77777777777777</v>
      </c>
      <c r="U3030" s="11"/>
      <c r="V3030" s="11"/>
      <c r="W3030" s="11"/>
      <c r="Y3030" s="11">
        <v>410.70999999999992</v>
      </c>
      <c r="Z3030" s="11"/>
      <c r="AB3030" s="11">
        <f t="shared" si="143"/>
        <v>378.11</v>
      </c>
      <c r="AC3030" s="180">
        <v>484.47</v>
      </c>
      <c r="AD3030" s="11"/>
      <c r="AE3030" s="4"/>
      <c r="AF3030" s="4"/>
    </row>
    <row r="3031" spans="1:32" x14ac:dyDescent="0.2">
      <c r="A3031" s="51"/>
      <c r="B3031" s="172"/>
      <c r="C3031" s="11" t="s">
        <v>211</v>
      </c>
      <c r="D3031" s="11"/>
      <c r="E3031" s="11" t="s">
        <v>68</v>
      </c>
      <c r="F3031" s="11">
        <v>22918</v>
      </c>
      <c r="G3031" s="11"/>
      <c r="H3031" s="11">
        <f t="shared" si="142"/>
        <v>68.900000000000006</v>
      </c>
      <c r="I3031" s="11"/>
      <c r="J3031" s="11">
        <v>2555.33</v>
      </c>
      <c r="K3031" s="11"/>
      <c r="M3031" s="11">
        <v>19</v>
      </c>
      <c r="N3031" s="64"/>
      <c r="P3031" s="189">
        <f t="shared" si="138"/>
        <v>134.49105263157895</v>
      </c>
      <c r="Q3031" s="11"/>
      <c r="R3031" s="11"/>
      <c r="S3031" s="11"/>
      <c r="T3031" s="166">
        <f t="shared" si="139"/>
        <v>1206.2105263157894</v>
      </c>
      <c r="U3031" s="11"/>
      <c r="V3031" s="11"/>
      <c r="W3031" s="11"/>
      <c r="Y3031" s="11">
        <v>2555.33</v>
      </c>
      <c r="Z3031" s="11"/>
      <c r="AB3031" s="11">
        <f t="shared" si="143"/>
        <v>2352.4699999999998</v>
      </c>
      <c r="AC3031" s="180">
        <v>3014.26</v>
      </c>
      <c r="AD3031" s="11"/>
      <c r="AE3031" s="4"/>
      <c r="AF3031" s="4"/>
    </row>
    <row r="3032" spans="1:32" x14ac:dyDescent="0.2">
      <c r="A3032" s="51"/>
      <c r="B3032" s="172"/>
      <c r="C3032" s="11" t="s">
        <v>212</v>
      </c>
      <c r="D3032" s="11"/>
      <c r="E3032" s="11" t="s">
        <v>145</v>
      </c>
      <c r="F3032" s="11">
        <v>54201</v>
      </c>
      <c r="G3032" s="11"/>
      <c r="H3032" s="11">
        <f t="shared" si="142"/>
        <v>162.94</v>
      </c>
      <c r="I3032" s="11"/>
      <c r="J3032" s="11">
        <v>6317.3499999999985</v>
      </c>
      <c r="K3032" s="11"/>
      <c r="M3032" s="11">
        <v>31</v>
      </c>
      <c r="N3032" s="64"/>
      <c r="P3032" s="189">
        <f t="shared" si="138"/>
        <v>203.78548387096768</v>
      </c>
      <c r="Q3032" s="11"/>
      <c r="R3032" s="11"/>
      <c r="S3032" s="11"/>
      <c r="T3032" s="166">
        <f t="shared" si="139"/>
        <v>1748.4193548387098</v>
      </c>
      <c r="U3032" s="11"/>
      <c r="V3032" s="11"/>
      <c r="W3032" s="11"/>
      <c r="Y3032" s="11">
        <v>6317.3499999999985</v>
      </c>
      <c r="Z3032" s="11"/>
      <c r="AB3032" s="11">
        <f t="shared" si="143"/>
        <v>5815.84</v>
      </c>
      <c r="AC3032" s="180">
        <v>7451.92</v>
      </c>
      <c r="AD3032" s="11"/>
      <c r="AE3032" s="4"/>
      <c r="AF3032" s="4"/>
    </row>
    <row r="3033" spans="1:32" x14ac:dyDescent="0.2">
      <c r="A3033" s="51"/>
      <c r="B3033" s="172"/>
      <c r="C3033" s="11" t="s">
        <v>213</v>
      </c>
      <c r="D3033" s="11"/>
      <c r="E3033" s="11" t="s">
        <v>142</v>
      </c>
      <c r="F3033" s="11">
        <v>1769</v>
      </c>
      <c r="G3033" s="11"/>
      <c r="H3033" s="11">
        <f t="shared" si="142"/>
        <v>5.32</v>
      </c>
      <c r="I3033" s="11"/>
      <c r="J3033" s="11">
        <v>320.43000000000006</v>
      </c>
      <c r="K3033" s="11"/>
      <c r="M3033" s="11">
        <v>6</v>
      </c>
      <c r="N3033" s="64"/>
      <c r="P3033" s="189">
        <f t="shared" si="138"/>
        <v>53.405000000000008</v>
      </c>
      <c r="Q3033" s="11"/>
      <c r="R3033" s="11"/>
      <c r="S3033" s="11"/>
      <c r="T3033" s="166">
        <f t="shared" si="139"/>
        <v>294.83333333333331</v>
      </c>
      <c r="U3033" s="11"/>
      <c r="V3033" s="11"/>
      <c r="W3033" s="11"/>
      <c r="Y3033" s="11">
        <v>320.43000000000006</v>
      </c>
      <c r="Z3033" s="11"/>
      <c r="AB3033" s="11">
        <f t="shared" si="143"/>
        <v>294.99</v>
      </c>
      <c r="AC3033" s="180">
        <v>377.98</v>
      </c>
      <c r="AD3033" s="11"/>
      <c r="AE3033" s="4"/>
      <c r="AF3033" s="4"/>
    </row>
    <row r="3034" spans="1:32" x14ac:dyDescent="0.2">
      <c r="A3034" s="51"/>
      <c r="B3034" s="172"/>
      <c r="C3034" s="11" t="s">
        <v>213</v>
      </c>
      <c r="D3034" s="11"/>
      <c r="E3034" s="11" t="s">
        <v>215</v>
      </c>
      <c r="F3034" s="11">
        <v>186906</v>
      </c>
      <c r="G3034" s="11"/>
      <c r="H3034" s="11">
        <f t="shared" si="142"/>
        <v>561.88</v>
      </c>
      <c r="I3034" s="11"/>
      <c r="J3034" s="11">
        <v>20096.250000000004</v>
      </c>
      <c r="K3034" s="11"/>
      <c r="M3034" s="11">
        <v>72</v>
      </c>
      <c r="N3034" s="64"/>
      <c r="P3034" s="189">
        <f t="shared" si="138"/>
        <v>279.11458333333337</v>
      </c>
      <c r="Q3034" s="11"/>
      <c r="R3034" s="11"/>
      <c r="S3034" s="11"/>
      <c r="T3034" s="166">
        <f t="shared" si="139"/>
        <v>2595.9166666666665</v>
      </c>
      <c r="U3034" s="11"/>
      <c r="V3034" s="11"/>
      <c r="W3034" s="11"/>
      <c r="Y3034" s="11">
        <v>20096.250000000004</v>
      </c>
      <c r="Z3034" s="11"/>
      <c r="AB3034" s="11">
        <f t="shared" si="143"/>
        <v>18500.89</v>
      </c>
      <c r="AC3034" s="180">
        <v>23705.46</v>
      </c>
      <c r="AD3034" s="11"/>
      <c r="AE3034" s="4"/>
      <c r="AF3034" s="4"/>
    </row>
    <row r="3035" spans="1:32" x14ac:dyDescent="0.2">
      <c r="A3035" s="51"/>
      <c r="B3035" s="172"/>
      <c r="C3035" s="11" t="s">
        <v>213</v>
      </c>
      <c r="D3035" s="11"/>
      <c r="E3035" s="11" t="s">
        <v>214</v>
      </c>
      <c r="F3035" s="11">
        <v>341</v>
      </c>
      <c r="G3035" s="11"/>
      <c r="H3035" s="11">
        <f t="shared" si="142"/>
        <v>1.03</v>
      </c>
      <c r="I3035" s="11"/>
      <c r="J3035" s="11">
        <v>57.85</v>
      </c>
      <c r="K3035" s="11"/>
      <c r="M3035" s="11">
        <v>1</v>
      </c>
      <c r="N3035" s="64"/>
      <c r="P3035" s="189">
        <f t="shared" si="138"/>
        <v>57.85</v>
      </c>
      <c r="Q3035" s="11"/>
      <c r="R3035" s="11"/>
      <c r="S3035" s="11"/>
      <c r="T3035" s="166">
        <f t="shared" si="139"/>
        <v>341</v>
      </c>
      <c r="U3035" s="11"/>
      <c r="V3035" s="11"/>
      <c r="W3035" s="11"/>
      <c r="Y3035" s="11">
        <v>57.85</v>
      </c>
      <c r="Z3035" s="11"/>
      <c r="AB3035" s="11">
        <f t="shared" si="143"/>
        <v>53.26</v>
      </c>
      <c r="AC3035" s="180">
        <v>68.239999999999995</v>
      </c>
      <c r="AD3035" s="11"/>
      <c r="AE3035" s="4"/>
      <c r="AF3035" s="4"/>
    </row>
    <row r="3036" spans="1:32" x14ac:dyDescent="0.2">
      <c r="A3036" s="51"/>
      <c r="B3036" s="172"/>
      <c r="C3036" s="11" t="s">
        <v>216</v>
      </c>
      <c r="D3036" s="11"/>
      <c r="E3036" s="11" t="s">
        <v>166</v>
      </c>
      <c r="F3036" s="11">
        <v>6976</v>
      </c>
      <c r="G3036" s="11"/>
      <c r="H3036" s="11">
        <f t="shared" si="142"/>
        <v>20.97</v>
      </c>
      <c r="I3036" s="11"/>
      <c r="J3036" s="11">
        <v>635.20000000000005</v>
      </c>
      <c r="K3036" s="11"/>
      <c r="M3036" s="11">
        <v>14</v>
      </c>
      <c r="N3036" s="64"/>
      <c r="P3036" s="189">
        <f t="shared" si="138"/>
        <v>45.371428571428574</v>
      </c>
      <c r="Q3036" s="11"/>
      <c r="R3036" s="11"/>
      <c r="S3036" s="11"/>
      <c r="T3036" s="166">
        <f t="shared" si="139"/>
        <v>498.28571428571428</v>
      </c>
      <c r="U3036" s="11"/>
      <c r="V3036" s="11"/>
      <c r="W3036" s="11"/>
      <c r="Y3036" s="11">
        <v>635.20000000000005</v>
      </c>
      <c r="Z3036" s="11"/>
      <c r="AB3036" s="11">
        <f t="shared" si="143"/>
        <v>584.77</v>
      </c>
      <c r="AC3036" s="180">
        <v>749.28</v>
      </c>
      <c r="AD3036" s="11"/>
      <c r="AE3036" s="4"/>
      <c r="AF3036" s="4"/>
    </row>
    <row r="3037" spans="1:32" x14ac:dyDescent="0.2">
      <c r="A3037" s="51"/>
      <c r="B3037" s="172"/>
      <c r="C3037" s="11" t="s">
        <v>217</v>
      </c>
      <c r="D3037" s="11"/>
      <c r="E3037" s="11" t="s">
        <v>218</v>
      </c>
      <c r="F3037" s="11">
        <v>1358090</v>
      </c>
      <c r="G3037" s="11"/>
      <c r="H3037" s="11">
        <f t="shared" si="142"/>
        <v>4082.74</v>
      </c>
      <c r="I3037" s="11"/>
      <c r="J3037" s="11">
        <v>44801.930000000008</v>
      </c>
      <c r="K3037" s="11"/>
      <c r="M3037" s="11">
        <v>25</v>
      </c>
      <c r="N3037" s="64"/>
      <c r="P3037" s="189">
        <f t="shared" si="138"/>
        <v>1792.0772000000004</v>
      </c>
      <c r="Q3037" s="11"/>
      <c r="R3037" s="11"/>
      <c r="S3037" s="11"/>
      <c r="T3037" s="166">
        <f t="shared" si="139"/>
        <v>54323.6</v>
      </c>
      <c r="U3037" s="11"/>
      <c r="V3037" s="11"/>
      <c r="W3037" s="11"/>
      <c r="Y3037" s="11">
        <v>44801.930000000008</v>
      </c>
      <c r="Z3037" s="11"/>
      <c r="AB3037" s="11">
        <f t="shared" si="143"/>
        <v>41245.279999999999</v>
      </c>
      <c r="AC3037" s="180">
        <v>52848.18</v>
      </c>
      <c r="AD3037" s="11"/>
      <c r="AE3037" s="4"/>
      <c r="AF3037" s="4"/>
    </row>
    <row r="3038" spans="1:32" x14ac:dyDescent="0.2">
      <c r="A3038" s="51"/>
      <c r="B3038" s="172"/>
      <c r="C3038" s="11" t="s">
        <v>219</v>
      </c>
      <c r="D3038" s="11"/>
      <c r="E3038" s="11" t="s">
        <v>93</v>
      </c>
      <c r="F3038" s="11">
        <v>713</v>
      </c>
      <c r="G3038" s="11"/>
      <c r="H3038" s="11">
        <f t="shared" si="142"/>
        <v>2.14</v>
      </c>
      <c r="I3038" s="11"/>
      <c r="J3038" s="11">
        <v>36.83</v>
      </c>
      <c r="K3038" s="11"/>
      <c r="M3038" s="11">
        <v>1</v>
      </c>
      <c r="N3038" s="64"/>
      <c r="P3038" s="189">
        <f t="shared" si="138"/>
        <v>36.83</v>
      </c>
      <c r="Q3038" s="11"/>
      <c r="R3038" s="11"/>
      <c r="S3038" s="11"/>
      <c r="T3038" s="166">
        <f t="shared" si="139"/>
        <v>713</v>
      </c>
      <c r="U3038" s="11"/>
      <c r="V3038" s="11"/>
      <c r="W3038" s="11"/>
      <c r="Y3038" s="11">
        <v>36.83</v>
      </c>
      <c r="Z3038" s="11"/>
      <c r="AB3038" s="11">
        <f t="shared" si="143"/>
        <v>33.909999999999997</v>
      </c>
      <c r="AC3038" s="180">
        <v>43.44</v>
      </c>
      <c r="AD3038" s="11"/>
      <c r="AE3038" s="4"/>
      <c r="AF3038" s="4"/>
    </row>
    <row r="3039" spans="1:32" x14ac:dyDescent="0.2">
      <c r="A3039" s="51"/>
      <c r="B3039" s="172"/>
      <c r="C3039" s="11" t="s">
        <v>219</v>
      </c>
      <c r="D3039" s="11"/>
      <c r="E3039" s="11" t="s">
        <v>201</v>
      </c>
      <c r="F3039" s="11">
        <v>203669</v>
      </c>
      <c r="G3039" s="11"/>
      <c r="H3039" s="11">
        <f t="shared" si="142"/>
        <v>612.28</v>
      </c>
      <c r="I3039" s="11"/>
      <c r="J3039" s="11">
        <v>21925.119999999995</v>
      </c>
      <c r="K3039" s="11"/>
      <c r="M3039" s="11">
        <v>127</v>
      </c>
      <c r="N3039" s="64"/>
      <c r="P3039" s="189">
        <f t="shared" si="138"/>
        <v>172.63874015748027</v>
      </c>
      <c r="Q3039" s="11"/>
      <c r="R3039" s="11"/>
      <c r="S3039" s="11"/>
      <c r="T3039" s="166">
        <f t="shared" si="139"/>
        <v>1603.6929133858268</v>
      </c>
      <c r="U3039" s="11"/>
      <c r="V3039" s="11"/>
      <c r="W3039" s="11"/>
      <c r="Y3039" s="11">
        <v>21925.119999999995</v>
      </c>
      <c r="Z3039" s="11"/>
      <c r="AB3039" s="11">
        <f t="shared" si="143"/>
        <v>20184.57</v>
      </c>
      <c r="AC3039" s="180">
        <v>25862.79</v>
      </c>
      <c r="AD3039" s="11"/>
      <c r="AE3039" s="4"/>
      <c r="AF3039" s="4"/>
    </row>
    <row r="3040" spans="1:32" x14ac:dyDescent="0.2">
      <c r="A3040" s="51"/>
      <c r="B3040" s="172"/>
      <c r="C3040" s="11" t="s">
        <v>222</v>
      </c>
      <c r="D3040" s="11"/>
      <c r="E3040" s="11" t="s">
        <v>223</v>
      </c>
      <c r="F3040" s="11">
        <v>63340</v>
      </c>
      <c r="G3040" s="11"/>
      <c r="H3040" s="11">
        <f t="shared" si="142"/>
        <v>190.41</v>
      </c>
      <c r="I3040" s="11"/>
      <c r="J3040" s="11">
        <v>8259.81</v>
      </c>
      <c r="K3040" s="11"/>
      <c r="M3040" s="11">
        <v>14</v>
      </c>
      <c r="N3040" s="64"/>
      <c r="P3040" s="189">
        <f t="shared" si="138"/>
        <v>589.98642857142852</v>
      </c>
      <c r="Q3040" s="11"/>
      <c r="R3040" s="11"/>
      <c r="S3040" s="11"/>
      <c r="T3040" s="166">
        <f t="shared" si="139"/>
        <v>4524.2857142857147</v>
      </c>
      <c r="U3040" s="11"/>
      <c r="V3040" s="11"/>
      <c r="W3040" s="11"/>
      <c r="Y3040" s="11">
        <v>8259.81</v>
      </c>
      <c r="Z3040" s="11"/>
      <c r="AB3040" s="11">
        <f t="shared" si="143"/>
        <v>7604.1</v>
      </c>
      <c r="AC3040" s="180">
        <v>9743.24</v>
      </c>
      <c r="AD3040" s="11"/>
      <c r="AE3040" s="4"/>
      <c r="AF3040" s="4"/>
    </row>
    <row r="3041" spans="1:32" x14ac:dyDescent="0.2">
      <c r="A3041" s="51"/>
      <c r="B3041" s="172"/>
      <c r="C3041" s="11" t="s">
        <v>222</v>
      </c>
      <c r="D3041" s="11"/>
      <c r="E3041" s="11" t="s">
        <v>73</v>
      </c>
      <c r="F3041" s="11">
        <v>1493</v>
      </c>
      <c r="G3041" s="11"/>
      <c r="H3041" s="11">
        <f t="shared" si="142"/>
        <v>4.49</v>
      </c>
      <c r="I3041" s="11"/>
      <c r="J3041" s="11">
        <v>101.86</v>
      </c>
      <c r="K3041" s="11"/>
      <c r="M3041" s="11">
        <v>1</v>
      </c>
      <c r="N3041" s="64"/>
      <c r="P3041" s="189">
        <f t="shared" si="138"/>
        <v>101.86</v>
      </c>
      <c r="Q3041" s="11"/>
      <c r="R3041" s="11"/>
      <c r="S3041" s="11"/>
      <c r="T3041" s="166">
        <f t="shared" si="139"/>
        <v>1493</v>
      </c>
      <c r="U3041" s="11"/>
      <c r="V3041" s="11"/>
      <c r="W3041" s="11"/>
      <c r="Y3041" s="11">
        <v>101.86</v>
      </c>
      <c r="Z3041" s="11"/>
      <c r="AB3041" s="11">
        <f t="shared" si="143"/>
        <v>93.77</v>
      </c>
      <c r="AC3041" s="180">
        <v>120.15</v>
      </c>
      <c r="AD3041" s="11"/>
      <c r="AE3041" s="4"/>
      <c r="AF3041" s="4"/>
    </row>
    <row r="3042" spans="1:32" x14ac:dyDescent="0.2">
      <c r="A3042" s="51"/>
      <c r="B3042" s="172"/>
      <c r="C3042" s="11" t="s">
        <v>222</v>
      </c>
      <c r="D3042" s="11"/>
      <c r="E3042" s="11" t="s">
        <v>224</v>
      </c>
      <c r="F3042" s="11">
        <v>7531</v>
      </c>
      <c r="G3042" s="11"/>
      <c r="H3042" s="11">
        <f t="shared" si="142"/>
        <v>22.64</v>
      </c>
      <c r="I3042" s="11"/>
      <c r="J3042" s="11">
        <v>608.04</v>
      </c>
      <c r="K3042" s="11"/>
      <c r="M3042" s="11">
        <v>5</v>
      </c>
      <c r="N3042" s="64"/>
      <c r="P3042" s="189">
        <f t="shared" si="138"/>
        <v>121.60799999999999</v>
      </c>
      <c r="Q3042" s="11"/>
      <c r="R3042" s="11"/>
      <c r="S3042" s="11"/>
      <c r="T3042" s="166">
        <f t="shared" si="139"/>
        <v>1506.2</v>
      </c>
      <c r="U3042" s="11"/>
      <c r="V3042" s="11"/>
      <c r="W3042" s="11"/>
      <c r="Y3042" s="11">
        <v>608.04</v>
      </c>
      <c r="Z3042" s="11"/>
      <c r="AB3042" s="11">
        <f t="shared" si="143"/>
        <v>559.77</v>
      </c>
      <c r="AC3042" s="180">
        <v>717.24</v>
      </c>
      <c r="AD3042" s="11"/>
      <c r="AE3042" s="4"/>
      <c r="AF3042" s="4"/>
    </row>
    <row r="3043" spans="1:32" x14ac:dyDescent="0.2">
      <c r="A3043" s="51"/>
      <c r="B3043" s="172"/>
      <c r="C3043" s="11" t="s">
        <v>226</v>
      </c>
      <c r="D3043" s="11"/>
      <c r="E3043" s="11" t="s">
        <v>206</v>
      </c>
      <c r="F3043" s="11">
        <v>47502</v>
      </c>
      <c r="G3043" s="11"/>
      <c r="H3043" s="11">
        <f t="shared" si="142"/>
        <v>142.80000000000001</v>
      </c>
      <c r="I3043" s="11"/>
      <c r="J3043" s="11">
        <v>6406.35</v>
      </c>
      <c r="K3043" s="11"/>
      <c r="M3043" s="11">
        <v>53</v>
      </c>
      <c r="N3043" s="64"/>
      <c r="P3043" s="189">
        <f t="shared" si="138"/>
        <v>120.8745283018868</v>
      </c>
      <c r="Q3043" s="11"/>
      <c r="R3043" s="11"/>
      <c r="S3043" s="11"/>
      <c r="T3043" s="166">
        <f t="shared" si="139"/>
        <v>896.2641509433962</v>
      </c>
      <c r="U3043" s="11"/>
      <c r="V3043" s="11"/>
      <c r="W3043" s="11"/>
      <c r="Y3043" s="11">
        <v>6406.35</v>
      </c>
      <c r="Z3043" s="11"/>
      <c r="AB3043" s="11">
        <f t="shared" si="143"/>
        <v>5897.78</v>
      </c>
      <c r="AC3043" s="180">
        <v>7556.91</v>
      </c>
      <c r="AD3043" s="11"/>
      <c r="AE3043" s="4"/>
      <c r="AF3043" s="4"/>
    </row>
    <row r="3044" spans="1:32" x14ac:dyDescent="0.2">
      <c r="A3044" s="51"/>
      <c r="B3044" s="172"/>
      <c r="C3044" s="11" t="s">
        <v>227</v>
      </c>
      <c r="D3044" s="11"/>
      <c r="E3044" s="11" t="s">
        <v>163</v>
      </c>
      <c r="F3044" s="11">
        <v>17916</v>
      </c>
      <c r="G3044" s="11"/>
      <c r="H3044" s="11">
        <f t="shared" si="142"/>
        <v>53.86</v>
      </c>
      <c r="I3044" s="11"/>
      <c r="J3044" s="11">
        <v>1551.4599999999998</v>
      </c>
      <c r="K3044" s="11"/>
      <c r="M3044" s="11">
        <v>13</v>
      </c>
      <c r="N3044" s="64"/>
      <c r="P3044" s="189">
        <f t="shared" si="138"/>
        <v>119.34307692307691</v>
      </c>
      <c r="Q3044" s="11"/>
      <c r="R3044" s="11"/>
      <c r="S3044" s="11"/>
      <c r="T3044" s="166">
        <f t="shared" si="139"/>
        <v>1378.1538461538462</v>
      </c>
      <c r="U3044" s="11"/>
      <c r="V3044" s="11"/>
      <c r="W3044" s="11"/>
      <c r="Y3044" s="11">
        <v>1551.4599999999998</v>
      </c>
      <c r="Z3044" s="11"/>
      <c r="AB3044" s="11">
        <f t="shared" si="143"/>
        <v>1428.3</v>
      </c>
      <c r="AC3044" s="180">
        <v>1830.1</v>
      </c>
      <c r="AD3044" s="11"/>
      <c r="AE3044" s="4"/>
      <c r="AF3044" s="4"/>
    </row>
    <row r="3045" spans="1:32" x14ac:dyDescent="0.2">
      <c r="A3045" s="51"/>
      <c r="B3045" s="172"/>
      <c r="C3045" s="11" t="s">
        <v>228</v>
      </c>
      <c r="D3045" s="11"/>
      <c r="E3045" s="11" t="s">
        <v>93</v>
      </c>
      <c r="F3045" s="11">
        <v>28280</v>
      </c>
      <c r="G3045" s="11"/>
      <c r="H3045" s="11">
        <f t="shared" ref="H3045:H3108" si="144">ROUND($H$3441*F3045/$F$3441,2)</f>
        <v>85.02</v>
      </c>
      <c r="I3045" s="11"/>
      <c r="J3045" s="11">
        <v>3772.9699999999989</v>
      </c>
      <c r="K3045" s="11"/>
      <c r="M3045" s="11">
        <v>48</v>
      </c>
      <c r="N3045" s="64"/>
      <c r="P3045" s="189">
        <f t="shared" si="138"/>
        <v>78.603541666666644</v>
      </c>
      <c r="Q3045" s="11"/>
      <c r="R3045" s="11"/>
      <c r="S3045" s="11"/>
      <c r="T3045" s="166">
        <f t="shared" si="139"/>
        <v>589.16666666666663</v>
      </c>
      <c r="U3045" s="11"/>
      <c r="V3045" s="11"/>
      <c r="W3045" s="11"/>
      <c r="Y3045" s="11">
        <v>3772.9699999999989</v>
      </c>
      <c r="Z3045" s="11"/>
      <c r="AB3045" s="11">
        <f t="shared" ref="AB3045:AB3108" si="145">ROUND($AB$3441*Y3045/$Y$3441,2)</f>
        <v>3473.45</v>
      </c>
      <c r="AC3045" s="180">
        <v>4450.58</v>
      </c>
      <c r="AD3045" s="11"/>
      <c r="AE3045" s="4"/>
      <c r="AF3045" s="4"/>
    </row>
    <row r="3046" spans="1:32" x14ac:dyDescent="0.2">
      <c r="A3046" s="51"/>
      <c r="B3046" s="172"/>
      <c r="C3046" s="11" t="s">
        <v>228</v>
      </c>
      <c r="D3046" s="11"/>
      <c r="E3046" s="11" t="s">
        <v>242</v>
      </c>
      <c r="F3046" s="11">
        <v>6</v>
      </c>
      <c r="G3046" s="11"/>
      <c r="H3046" s="11">
        <f t="shared" si="144"/>
        <v>0.02</v>
      </c>
      <c r="I3046" s="11"/>
      <c r="J3046" s="11">
        <v>9.75</v>
      </c>
      <c r="K3046" s="11"/>
      <c r="M3046" s="11">
        <v>1</v>
      </c>
      <c r="N3046" s="64"/>
      <c r="P3046" s="189">
        <f t="shared" si="138"/>
        <v>9.75</v>
      </c>
      <c r="Q3046" s="11"/>
      <c r="R3046" s="11"/>
      <c r="S3046" s="11"/>
      <c r="T3046" s="166">
        <f t="shared" si="139"/>
        <v>6</v>
      </c>
      <c r="U3046" s="11"/>
      <c r="V3046" s="11"/>
      <c r="W3046" s="11"/>
      <c r="Y3046" s="11">
        <v>9.75</v>
      </c>
      <c r="Z3046" s="11"/>
      <c r="AB3046" s="11">
        <f t="shared" si="145"/>
        <v>8.98</v>
      </c>
      <c r="AC3046" s="180">
        <v>11.5</v>
      </c>
      <c r="AD3046" s="11"/>
      <c r="AE3046" s="4"/>
      <c r="AF3046" s="4"/>
    </row>
    <row r="3047" spans="1:32" x14ac:dyDescent="0.2">
      <c r="A3047" s="51"/>
      <c r="B3047" s="172"/>
      <c r="C3047" s="11" t="s">
        <v>229</v>
      </c>
      <c r="D3047" s="11"/>
      <c r="E3047" s="11" t="s">
        <v>230</v>
      </c>
      <c r="F3047" s="11">
        <v>890723</v>
      </c>
      <c r="G3047" s="11"/>
      <c r="H3047" s="11">
        <f t="shared" si="144"/>
        <v>2677.72</v>
      </c>
      <c r="I3047" s="11"/>
      <c r="J3047" s="11">
        <v>32117.730000000007</v>
      </c>
      <c r="K3047" s="11"/>
      <c r="M3047" s="11">
        <v>31</v>
      </c>
      <c r="N3047" s="64"/>
      <c r="P3047" s="189">
        <f t="shared" si="138"/>
        <v>1036.0558064516131</v>
      </c>
      <c r="Q3047" s="11"/>
      <c r="R3047" s="11"/>
      <c r="S3047" s="11"/>
      <c r="T3047" s="166">
        <f t="shared" si="139"/>
        <v>28733</v>
      </c>
      <c r="U3047" s="11"/>
      <c r="V3047" s="11"/>
      <c r="W3047" s="11"/>
      <c r="Y3047" s="11">
        <v>32117.730000000007</v>
      </c>
      <c r="Z3047" s="11"/>
      <c r="AB3047" s="11">
        <f t="shared" si="145"/>
        <v>29568.03</v>
      </c>
      <c r="AC3047" s="180">
        <v>37885.949999999997</v>
      </c>
      <c r="AD3047" s="11"/>
      <c r="AE3047" s="4"/>
      <c r="AF3047" s="4"/>
    </row>
    <row r="3048" spans="1:32" x14ac:dyDescent="0.2">
      <c r="A3048" s="51"/>
      <c r="B3048" s="172"/>
      <c r="C3048" s="11" t="s">
        <v>232</v>
      </c>
      <c r="D3048" s="11"/>
      <c r="E3048" s="11" t="s">
        <v>124</v>
      </c>
      <c r="F3048" s="11">
        <v>719</v>
      </c>
      <c r="G3048" s="11"/>
      <c r="H3048" s="11">
        <f t="shared" si="144"/>
        <v>2.16</v>
      </c>
      <c r="I3048" s="11"/>
      <c r="J3048" s="11">
        <v>134.19999999999999</v>
      </c>
      <c r="K3048" s="11"/>
      <c r="M3048" s="11">
        <v>1</v>
      </c>
      <c r="N3048" s="64"/>
      <c r="P3048" s="189">
        <f t="shared" si="138"/>
        <v>134.19999999999999</v>
      </c>
      <c r="Q3048" s="11"/>
      <c r="R3048" s="11"/>
      <c r="S3048" s="11"/>
      <c r="T3048" s="166">
        <f t="shared" si="139"/>
        <v>719</v>
      </c>
      <c r="U3048" s="11"/>
      <c r="V3048" s="11"/>
      <c r="W3048" s="11"/>
      <c r="Y3048" s="11">
        <v>134.19999999999999</v>
      </c>
      <c r="Z3048" s="11"/>
      <c r="AB3048" s="11">
        <f t="shared" si="145"/>
        <v>123.55</v>
      </c>
      <c r="AC3048" s="180">
        <v>158.30000000000001</v>
      </c>
      <c r="AD3048" s="11"/>
      <c r="AE3048" s="4"/>
      <c r="AF3048" s="4"/>
    </row>
    <row r="3049" spans="1:32" x14ac:dyDescent="0.2">
      <c r="A3049" s="51"/>
      <c r="B3049" s="172"/>
      <c r="C3049" s="11" t="s">
        <v>232</v>
      </c>
      <c r="D3049" s="11"/>
      <c r="E3049" s="11" t="s">
        <v>233</v>
      </c>
      <c r="F3049" s="11">
        <v>46604</v>
      </c>
      <c r="G3049" s="11"/>
      <c r="H3049" s="11">
        <f t="shared" si="144"/>
        <v>140.1</v>
      </c>
      <c r="I3049" s="11"/>
      <c r="J3049" s="11">
        <v>4098.1000000000004</v>
      </c>
      <c r="K3049" s="11"/>
      <c r="M3049" s="11">
        <v>32</v>
      </c>
      <c r="N3049" s="64"/>
      <c r="P3049" s="189">
        <f t="shared" si="138"/>
        <v>128.06562500000001</v>
      </c>
      <c r="Q3049" s="11"/>
      <c r="R3049" s="11"/>
      <c r="S3049" s="11"/>
      <c r="T3049" s="166">
        <f t="shared" si="139"/>
        <v>1456.375</v>
      </c>
      <c r="U3049" s="11"/>
      <c r="V3049" s="11"/>
      <c r="W3049" s="11"/>
      <c r="Y3049" s="11">
        <v>4098.1000000000004</v>
      </c>
      <c r="Z3049" s="11"/>
      <c r="AB3049" s="11">
        <f t="shared" si="145"/>
        <v>3772.77</v>
      </c>
      <c r="AC3049" s="180">
        <v>4834.1000000000004</v>
      </c>
      <c r="AD3049" s="11"/>
      <c r="AE3049" s="4"/>
      <c r="AF3049" s="4"/>
    </row>
    <row r="3050" spans="1:32" x14ac:dyDescent="0.2">
      <c r="A3050" s="51"/>
      <c r="B3050" s="172"/>
      <c r="C3050" s="11" t="s">
        <v>234</v>
      </c>
      <c r="D3050" s="11"/>
      <c r="E3050" s="11" t="s">
        <v>235</v>
      </c>
      <c r="F3050" s="11">
        <v>117388</v>
      </c>
      <c r="G3050" s="11"/>
      <c r="H3050" s="11">
        <f t="shared" si="144"/>
        <v>352.9</v>
      </c>
      <c r="I3050" s="11"/>
      <c r="J3050" s="11">
        <v>12414.679999999997</v>
      </c>
      <c r="K3050" s="11"/>
      <c r="M3050" s="11">
        <v>82</v>
      </c>
      <c r="N3050" s="64"/>
      <c r="P3050" s="189">
        <f t="shared" si="138"/>
        <v>151.3985365853658</v>
      </c>
      <c r="Q3050" s="11"/>
      <c r="R3050" s="11"/>
      <c r="S3050" s="11"/>
      <c r="T3050" s="166">
        <f t="shared" si="139"/>
        <v>1431.560975609756</v>
      </c>
      <c r="U3050" s="11"/>
      <c r="V3050" s="11"/>
      <c r="W3050" s="11"/>
      <c r="Y3050" s="11">
        <v>12414.679999999997</v>
      </c>
      <c r="Z3050" s="11"/>
      <c r="AB3050" s="11">
        <f t="shared" si="145"/>
        <v>11429.13</v>
      </c>
      <c r="AC3050" s="180">
        <v>14644.31</v>
      </c>
      <c r="AD3050" s="11"/>
      <c r="AE3050" s="4"/>
      <c r="AF3050" s="4"/>
    </row>
    <row r="3051" spans="1:32" x14ac:dyDescent="0.2">
      <c r="A3051" s="51"/>
      <c r="B3051" s="172"/>
      <c r="C3051" s="11" t="s">
        <v>236</v>
      </c>
      <c r="D3051" s="11"/>
      <c r="E3051" s="11" t="s">
        <v>175</v>
      </c>
      <c r="F3051" s="11">
        <v>6883</v>
      </c>
      <c r="G3051" s="11"/>
      <c r="H3051" s="11">
        <f t="shared" si="144"/>
        <v>20.69</v>
      </c>
      <c r="I3051" s="11"/>
      <c r="J3051" s="11">
        <v>968.84</v>
      </c>
      <c r="K3051" s="11"/>
      <c r="M3051" s="11">
        <v>6</v>
      </c>
      <c r="N3051" s="64"/>
      <c r="P3051" s="189">
        <f t="shared" si="138"/>
        <v>161.47333333333333</v>
      </c>
      <c r="Q3051" s="11"/>
      <c r="R3051" s="11"/>
      <c r="S3051" s="11"/>
      <c r="T3051" s="166">
        <f t="shared" si="139"/>
        <v>1147.1666666666667</v>
      </c>
      <c r="U3051" s="11"/>
      <c r="V3051" s="11"/>
      <c r="W3051" s="11"/>
      <c r="Y3051" s="11">
        <v>968.84</v>
      </c>
      <c r="Z3051" s="11"/>
      <c r="AB3051" s="11">
        <f t="shared" si="145"/>
        <v>891.93</v>
      </c>
      <c r="AC3051" s="180">
        <v>1142.8399999999999</v>
      </c>
      <c r="AD3051" s="11"/>
      <c r="AE3051" s="4"/>
      <c r="AF3051" s="4"/>
    </row>
    <row r="3052" spans="1:32" x14ac:dyDescent="0.2">
      <c r="A3052" s="51"/>
      <c r="B3052" s="172"/>
      <c r="C3052" s="11" t="s">
        <v>237</v>
      </c>
      <c r="D3052" s="11"/>
      <c r="E3052" s="11" t="s">
        <v>152</v>
      </c>
      <c r="F3052" s="11">
        <v>21004</v>
      </c>
      <c r="G3052" s="11"/>
      <c r="H3052" s="11">
        <f t="shared" si="144"/>
        <v>63.14</v>
      </c>
      <c r="I3052" s="11"/>
      <c r="J3052" s="11">
        <v>2977.06</v>
      </c>
      <c r="K3052" s="11"/>
      <c r="M3052" s="11">
        <v>11</v>
      </c>
      <c r="N3052" s="64"/>
      <c r="P3052" s="189">
        <f t="shared" si="138"/>
        <v>270.64181818181817</v>
      </c>
      <c r="Q3052" s="11"/>
      <c r="R3052" s="11"/>
      <c r="S3052" s="11"/>
      <c r="T3052" s="166">
        <f t="shared" si="139"/>
        <v>1909.4545454545455</v>
      </c>
      <c r="U3052" s="11"/>
      <c r="V3052" s="11"/>
      <c r="W3052" s="11"/>
      <c r="Y3052" s="11">
        <v>2977.06</v>
      </c>
      <c r="Z3052" s="11"/>
      <c r="AB3052" s="11">
        <f t="shared" si="145"/>
        <v>2740.72</v>
      </c>
      <c r="AC3052" s="180">
        <v>3511.73</v>
      </c>
      <c r="AD3052" s="11"/>
      <c r="AE3052" s="4"/>
      <c r="AF3052" s="4"/>
    </row>
    <row r="3053" spans="1:32" x14ac:dyDescent="0.2">
      <c r="A3053" s="51"/>
      <c r="B3053" s="172"/>
      <c r="C3053" s="11" t="s">
        <v>238</v>
      </c>
      <c r="D3053" s="11"/>
      <c r="E3053" s="11" t="s">
        <v>79</v>
      </c>
      <c r="F3053" s="11">
        <v>4960</v>
      </c>
      <c r="G3053" s="11"/>
      <c r="H3053" s="11">
        <f t="shared" si="144"/>
        <v>14.91</v>
      </c>
      <c r="I3053" s="11"/>
      <c r="J3053" s="11">
        <v>393.46</v>
      </c>
      <c r="K3053" s="11"/>
      <c r="M3053" s="11">
        <v>3</v>
      </c>
      <c r="N3053" s="64"/>
      <c r="P3053" s="189">
        <f t="shared" si="138"/>
        <v>131.15333333333334</v>
      </c>
      <c r="Q3053" s="11"/>
      <c r="R3053" s="11"/>
      <c r="S3053" s="11"/>
      <c r="T3053" s="166">
        <f t="shared" si="139"/>
        <v>1653.3333333333333</v>
      </c>
      <c r="U3053" s="11"/>
      <c r="V3053" s="11"/>
      <c r="W3053" s="11"/>
      <c r="Y3053" s="11">
        <v>393.46</v>
      </c>
      <c r="Z3053" s="11"/>
      <c r="AB3053" s="11">
        <f t="shared" si="145"/>
        <v>362.22</v>
      </c>
      <c r="AC3053" s="180">
        <v>464.12</v>
      </c>
      <c r="AD3053" s="11"/>
      <c r="AE3053" s="4"/>
      <c r="AF3053" s="4"/>
    </row>
    <row r="3054" spans="1:32" x14ac:dyDescent="0.2">
      <c r="A3054" s="51"/>
      <c r="B3054" s="172"/>
      <c r="C3054" s="11" t="s">
        <v>595</v>
      </c>
      <c r="D3054" s="11"/>
      <c r="E3054" s="11" t="s">
        <v>84</v>
      </c>
      <c r="F3054" s="11">
        <v>144</v>
      </c>
      <c r="G3054" s="11"/>
      <c r="H3054" s="11">
        <f t="shared" si="144"/>
        <v>0.43</v>
      </c>
      <c r="I3054" s="11"/>
      <c r="J3054" s="11">
        <v>29.59</v>
      </c>
      <c r="K3054" s="11"/>
      <c r="M3054" s="11">
        <v>1</v>
      </c>
      <c r="N3054" s="64"/>
      <c r="P3054" s="189">
        <f t="shared" si="138"/>
        <v>29.59</v>
      </c>
      <c r="Q3054" s="11"/>
      <c r="R3054" s="11"/>
      <c r="S3054" s="11"/>
      <c r="T3054" s="166">
        <f t="shared" si="139"/>
        <v>144</v>
      </c>
      <c r="U3054" s="11"/>
      <c r="V3054" s="11"/>
      <c r="W3054" s="11"/>
      <c r="Y3054" s="11">
        <v>29.59</v>
      </c>
      <c r="Z3054" s="11"/>
      <c r="AB3054" s="11">
        <f t="shared" si="145"/>
        <v>27.24</v>
      </c>
      <c r="AC3054" s="180">
        <v>34.9</v>
      </c>
      <c r="AD3054" s="11"/>
      <c r="AE3054" s="4"/>
      <c r="AF3054" s="4"/>
    </row>
    <row r="3055" spans="1:32" x14ac:dyDescent="0.2">
      <c r="A3055" s="51"/>
      <c r="B3055" s="172"/>
      <c r="C3055" s="11" t="s">
        <v>239</v>
      </c>
      <c r="D3055" s="11"/>
      <c r="E3055" s="11" t="s">
        <v>66</v>
      </c>
      <c r="F3055" s="11">
        <v>421</v>
      </c>
      <c r="G3055" s="11"/>
      <c r="H3055" s="11">
        <f t="shared" si="144"/>
        <v>1.27</v>
      </c>
      <c r="I3055" s="11"/>
      <c r="J3055" s="11">
        <v>66.7</v>
      </c>
      <c r="K3055" s="11"/>
      <c r="M3055" s="11">
        <v>1</v>
      </c>
      <c r="N3055" s="64"/>
      <c r="P3055" s="189">
        <f t="shared" si="138"/>
        <v>66.7</v>
      </c>
      <c r="Q3055" s="11"/>
      <c r="R3055" s="11"/>
      <c r="S3055" s="11"/>
      <c r="T3055" s="166">
        <f t="shared" si="139"/>
        <v>421</v>
      </c>
      <c r="U3055" s="11"/>
      <c r="V3055" s="11"/>
      <c r="W3055" s="11"/>
      <c r="Y3055" s="11">
        <v>66.7</v>
      </c>
      <c r="Z3055" s="11"/>
      <c r="AB3055" s="11">
        <f t="shared" si="145"/>
        <v>61.4</v>
      </c>
      <c r="AC3055" s="180">
        <v>78.680000000000007</v>
      </c>
      <c r="AD3055" s="11"/>
      <c r="AE3055" s="4"/>
      <c r="AF3055" s="4"/>
    </row>
    <row r="3056" spans="1:32" x14ac:dyDescent="0.2">
      <c r="A3056" s="51"/>
      <c r="B3056" s="172"/>
      <c r="C3056" s="11" t="s">
        <v>239</v>
      </c>
      <c r="D3056" s="11"/>
      <c r="E3056" s="11" t="s">
        <v>73</v>
      </c>
      <c r="F3056" s="11">
        <v>739</v>
      </c>
      <c r="G3056" s="11"/>
      <c r="H3056" s="11">
        <f t="shared" si="144"/>
        <v>2.2200000000000002</v>
      </c>
      <c r="I3056" s="11"/>
      <c r="J3056" s="11">
        <v>119.1</v>
      </c>
      <c r="K3056" s="11"/>
      <c r="M3056" s="11">
        <v>1</v>
      </c>
      <c r="N3056" s="64"/>
      <c r="P3056" s="189">
        <f t="shared" si="138"/>
        <v>119.1</v>
      </c>
      <c r="Q3056" s="11"/>
      <c r="R3056" s="11"/>
      <c r="S3056" s="11"/>
      <c r="T3056" s="166">
        <f t="shared" si="139"/>
        <v>739</v>
      </c>
      <c r="U3056" s="11"/>
      <c r="V3056" s="11"/>
      <c r="W3056" s="11"/>
      <c r="Y3056" s="11">
        <v>119.1</v>
      </c>
      <c r="Z3056" s="11"/>
      <c r="AB3056" s="11">
        <f t="shared" si="145"/>
        <v>109.65</v>
      </c>
      <c r="AC3056" s="180">
        <v>140.49</v>
      </c>
      <c r="AD3056" s="11"/>
      <c r="AE3056" s="4"/>
      <c r="AF3056" s="4"/>
    </row>
    <row r="3057" spans="1:32" x14ac:dyDescent="0.2">
      <c r="A3057" s="51"/>
      <c r="B3057" s="172"/>
      <c r="C3057" s="11" t="s">
        <v>240</v>
      </c>
      <c r="D3057" s="11"/>
      <c r="E3057" s="11" t="s">
        <v>150</v>
      </c>
      <c r="F3057" s="11">
        <v>264</v>
      </c>
      <c r="G3057" s="11"/>
      <c r="H3057" s="11">
        <f t="shared" si="144"/>
        <v>0.79</v>
      </c>
      <c r="I3057" s="11"/>
      <c r="J3057" s="11">
        <v>56.04</v>
      </c>
      <c r="K3057" s="11"/>
      <c r="M3057" s="11">
        <v>2</v>
      </c>
      <c r="N3057" s="64"/>
      <c r="P3057" s="189">
        <f t="shared" si="138"/>
        <v>28.02</v>
      </c>
      <c r="Q3057" s="11"/>
      <c r="R3057" s="11"/>
      <c r="S3057" s="11"/>
      <c r="T3057" s="166">
        <f t="shared" si="139"/>
        <v>132</v>
      </c>
      <c r="U3057" s="11"/>
      <c r="V3057" s="11"/>
      <c r="W3057" s="11"/>
      <c r="Y3057" s="11">
        <v>56.04</v>
      </c>
      <c r="Z3057" s="11"/>
      <c r="AB3057" s="11">
        <f t="shared" si="145"/>
        <v>51.59</v>
      </c>
      <c r="AC3057" s="180">
        <v>66.099999999999994</v>
      </c>
      <c r="AD3057" s="11"/>
      <c r="AE3057" s="4"/>
      <c r="AF3057" s="4"/>
    </row>
    <row r="3058" spans="1:32" x14ac:dyDescent="0.2">
      <c r="A3058" s="51"/>
      <c r="B3058" s="172"/>
      <c r="C3058" s="11" t="s">
        <v>241</v>
      </c>
      <c r="D3058" s="11"/>
      <c r="E3058" s="11" t="s">
        <v>242</v>
      </c>
      <c r="F3058" s="11">
        <v>1079</v>
      </c>
      <c r="G3058" s="11"/>
      <c r="H3058" s="11">
        <f t="shared" si="144"/>
        <v>3.24</v>
      </c>
      <c r="I3058" s="11"/>
      <c r="J3058" s="11">
        <v>208.51</v>
      </c>
      <c r="K3058" s="11"/>
      <c r="M3058" s="11">
        <v>3</v>
      </c>
      <c r="N3058" s="64"/>
      <c r="P3058" s="189">
        <f t="shared" si="138"/>
        <v>69.50333333333333</v>
      </c>
      <c r="Q3058" s="11"/>
      <c r="R3058" s="11"/>
      <c r="S3058" s="11"/>
      <c r="T3058" s="166">
        <f t="shared" si="139"/>
        <v>359.66666666666669</v>
      </c>
      <c r="U3058" s="11"/>
      <c r="V3058" s="11"/>
      <c r="W3058" s="11"/>
      <c r="Y3058" s="11">
        <v>208.51</v>
      </c>
      <c r="Z3058" s="11"/>
      <c r="AB3058" s="11">
        <f t="shared" si="145"/>
        <v>191.96</v>
      </c>
      <c r="AC3058" s="180">
        <v>245.96</v>
      </c>
      <c r="AD3058" s="11"/>
      <c r="AE3058" s="4"/>
      <c r="AF3058" s="4"/>
    </row>
    <row r="3059" spans="1:32" x14ac:dyDescent="0.2">
      <c r="A3059" s="51"/>
      <c r="B3059" s="172"/>
      <c r="C3059" s="11" t="s">
        <v>243</v>
      </c>
      <c r="D3059" s="11"/>
      <c r="E3059" s="11" t="s">
        <v>206</v>
      </c>
      <c r="F3059" s="11">
        <v>1754910</v>
      </c>
      <c r="G3059" s="11"/>
      <c r="H3059" s="11">
        <f t="shared" si="144"/>
        <v>5275.67</v>
      </c>
      <c r="I3059" s="11"/>
      <c r="J3059" s="11">
        <v>133798.23000000016</v>
      </c>
      <c r="K3059" s="11"/>
      <c r="M3059" s="11">
        <v>507</v>
      </c>
      <c r="N3059" s="64"/>
      <c r="P3059" s="189">
        <f t="shared" si="138"/>
        <v>263.90183431952693</v>
      </c>
      <c r="Q3059" s="11"/>
      <c r="R3059" s="11"/>
      <c r="S3059" s="11"/>
      <c r="T3059" s="166">
        <f t="shared" si="139"/>
        <v>3461.3609467455622</v>
      </c>
      <c r="U3059" s="11"/>
      <c r="V3059" s="11"/>
      <c r="W3059" s="11"/>
      <c r="Y3059" s="11">
        <v>133798.23000000016</v>
      </c>
      <c r="Z3059" s="11"/>
      <c r="AB3059" s="11">
        <f t="shared" si="145"/>
        <v>123176.53</v>
      </c>
      <c r="AC3059" s="180">
        <v>157827.87</v>
      </c>
      <c r="AD3059" s="11"/>
      <c r="AE3059" s="4"/>
      <c r="AF3059" s="4"/>
    </row>
    <row r="3060" spans="1:32" x14ac:dyDescent="0.2">
      <c r="A3060" s="51"/>
      <c r="B3060" s="172"/>
      <c r="C3060" s="11" t="s">
        <v>243</v>
      </c>
      <c r="D3060" s="11"/>
      <c r="E3060" s="11" t="s">
        <v>192</v>
      </c>
      <c r="F3060" s="11">
        <v>100</v>
      </c>
      <c r="G3060" s="11"/>
      <c r="H3060" s="11">
        <f t="shared" si="144"/>
        <v>0.3</v>
      </c>
      <c r="I3060" s="11"/>
      <c r="J3060" s="11">
        <v>25.7</v>
      </c>
      <c r="K3060" s="11"/>
      <c r="M3060" s="11">
        <v>1</v>
      </c>
      <c r="N3060" s="64"/>
      <c r="P3060" s="189">
        <f t="shared" si="138"/>
        <v>25.7</v>
      </c>
      <c r="Q3060" s="11"/>
      <c r="R3060" s="11"/>
      <c r="S3060" s="11"/>
      <c r="T3060" s="166">
        <f t="shared" si="139"/>
        <v>100</v>
      </c>
      <c r="U3060" s="11"/>
      <c r="V3060" s="11"/>
      <c r="W3060" s="11"/>
      <c r="Y3060" s="11">
        <v>25.7</v>
      </c>
      <c r="Z3060" s="11"/>
      <c r="AB3060" s="11">
        <f t="shared" si="145"/>
        <v>23.66</v>
      </c>
      <c r="AC3060" s="180">
        <v>30.32</v>
      </c>
      <c r="AD3060" s="11"/>
      <c r="AE3060" s="4"/>
      <c r="AF3060" s="4"/>
    </row>
    <row r="3061" spans="1:32" x14ac:dyDescent="0.2">
      <c r="A3061" s="51"/>
      <c r="B3061" s="172"/>
      <c r="C3061" s="11" t="s">
        <v>244</v>
      </c>
      <c r="D3061" s="11"/>
      <c r="E3061" s="11" t="s">
        <v>75</v>
      </c>
      <c r="F3061" s="11">
        <v>6290679</v>
      </c>
      <c r="G3061" s="11"/>
      <c r="H3061" s="11">
        <f t="shared" si="144"/>
        <v>18911.25</v>
      </c>
      <c r="I3061" s="11"/>
      <c r="J3061" s="11">
        <v>518543.45999999996</v>
      </c>
      <c r="K3061" s="11"/>
      <c r="M3061" s="11">
        <v>914</v>
      </c>
      <c r="N3061" s="64"/>
      <c r="P3061" s="189">
        <f t="shared" si="138"/>
        <v>567.3342013129103</v>
      </c>
      <c r="Q3061" s="11"/>
      <c r="R3061" s="11"/>
      <c r="S3061" s="11"/>
      <c r="T3061" s="166">
        <f t="shared" si="139"/>
        <v>6882.5809628008756</v>
      </c>
      <c r="U3061" s="11"/>
      <c r="V3061" s="11"/>
      <c r="W3061" s="11"/>
      <c r="Y3061" s="11">
        <v>518543.45999999996</v>
      </c>
      <c r="Z3061" s="11"/>
      <c r="AB3061" s="11">
        <f t="shared" si="145"/>
        <v>477378.38</v>
      </c>
      <c r="AC3061" s="180">
        <v>611671.82999999996</v>
      </c>
      <c r="AD3061" s="11"/>
      <c r="AE3061" s="4"/>
      <c r="AF3061" s="4"/>
    </row>
    <row r="3062" spans="1:32" x14ac:dyDescent="0.2">
      <c r="A3062" s="51"/>
      <c r="B3062" s="172"/>
      <c r="C3062" s="11" t="s">
        <v>244</v>
      </c>
      <c r="D3062" s="11"/>
      <c r="E3062" s="11" t="s">
        <v>117</v>
      </c>
      <c r="F3062" s="11">
        <v>1167</v>
      </c>
      <c r="G3062" s="11"/>
      <c r="H3062" s="11">
        <f t="shared" si="144"/>
        <v>3.51</v>
      </c>
      <c r="I3062" s="11"/>
      <c r="J3062" s="11">
        <v>174.85</v>
      </c>
      <c r="K3062" s="11"/>
      <c r="M3062" s="11">
        <v>1</v>
      </c>
      <c r="N3062" s="64"/>
      <c r="P3062" s="189">
        <f t="shared" si="138"/>
        <v>174.85</v>
      </c>
      <c r="Q3062" s="11"/>
      <c r="R3062" s="11"/>
      <c r="S3062" s="11"/>
      <c r="T3062" s="166">
        <f t="shared" si="139"/>
        <v>1167</v>
      </c>
      <c r="U3062" s="11"/>
      <c r="V3062" s="11"/>
      <c r="W3062" s="11"/>
      <c r="Y3062" s="11">
        <v>174.85</v>
      </c>
      <c r="Z3062" s="11"/>
      <c r="AB3062" s="11">
        <f t="shared" si="145"/>
        <v>160.97</v>
      </c>
      <c r="AC3062" s="180">
        <v>206.25</v>
      </c>
      <c r="AD3062" s="11"/>
      <c r="AE3062" s="4"/>
      <c r="AF3062" s="4"/>
    </row>
    <row r="3063" spans="1:32" x14ac:dyDescent="0.2">
      <c r="A3063" s="51"/>
      <c r="B3063" s="172"/>
      <c r="C3063" s="11" t="s">
        <v>245</v>
      </c>
      <c r="D3063" s="11"/>
      <c r="E3063" s="11" t="s">
        <v>124</v>
      </c>
      <c r="F3063" s="11">
        <v>29708</v>
      </c>
      <c r="G3063" s="11"/>
      <c r="H3063" s="11">
        <f t="shared" si="144"/>
        <v>89.31</v>
      </c>
      <c r="I3063" s="11"/>
      <c r="J3063" s="11">
        <v>3035.6</v>
      </c>
      <c r="K3063" s="11"/>
      <c r="M3063" s="11">
        <v>30</v>
      </c>
      <c r="N3063" s="64"/>
      <c r="P3063" s="189">
        <f t="shared" si="138"/>
        <v>101.18666666666667</v>
      </c>
      <c r="Q3063" s="11"/>
      <c r="R3063" s="11"/>
      <c r="S3063" s="11"/>
      <c r="T3063" s="166">
        <f t="shared" si="139"/>
        <v>990.26666666666665</v>
      </c>
      <c r="U3063" s="11"/>
      <c r="V3063" s="11"/>
      <c r="W3063" s="11"/>
      <c r="Y3063" s="11">
        <v>3035.6</v>
      </c>
      <c r="Z3063" s="11"/>
      <c r="AB3063" s="11">
        <f t="shared" si="145"/>
        <v>2794.62</v>
      </c>
      <c r="AC3063" s="180">
        <v>3580.78</v>
      </c>
      <c r="AD3063" s="11"/>
      <c r="AE3063" s="4"/>
      <c r="AF3063" s="4"/>
    </row>
    <row r="3064" spans="1:32" x14ac:dyDescent="0.2">
      <c r="A3064" s="51"/>
      <c r="B3064" s="172"/>
      <c r="C3064" s="11" t="s">
        <v>247</v>
      </c>
      <c r="D3064" s="11"/>
      <c r="E3064" s="11" t="s">
        <v>77</v>
      </c>
      <c r="F3064" s="11">
        <v>383110</v>
      </c>
      <c r="G3064" s="11"/>
      <c r="H3064" s="11">
        <f t="shared" si="144"/>
        <v>1151.72</v>
      </c>
      <c r="I3064" s="11"/>
      <c r="J3064" s="11">
        <v>25370.54</v>
      </c>
      <c r="K3064" s="11"/>
      <c r="M3064" s="11">
        <v>121</v>
      </c>
      <c r="N3064" s="64"/>
      <c r="P3064" s="189">
        <f t="shared" si="138"/>
        <v>209.67388429752066</v>
      </c>
      <c r="Q3064" s="11"/>
      <c r="R3064" s="11"/>
      <c r="S3064" s="11"/>
      <c r="T3064" s="166">
        <f t="shared" si="139"/>
        <v>3166.1983471074382</v>
      </c>
      <c r="U3064" s="11"/>
      <c r="V3064" s="11"/>
      <c r="W3064" s="11"/>
      <c r="Y3064" s="11">
        <v>25370.54</v>
      </c>
      <c r="Z3064" s="11"/>
      <c r="AB3064" s="11">
        <f t="shared" si="145"/>
        <v>23356.47</v>
      </c>
      <c r="AC3064" s="180">
        <v>29926.99</v>
      </c>
      <c r="AD3064" s="11"/>
      <c r="AE3064" s="4"/>
      <c r="AF3064" s="4"/>
    </row>
    <row r="3065" spans="1:32" x14ac:dyDescent="0.2">
      <c r="A3065" s="51"/>
      <c r="B3065" s="172"/>
      <c r="C3065" s="11" t="s">
        <v>248</v>
      </c>
      <c r="D3065" s="11"/>
      <c r="E3065" s="11" t="s">
        <v>142</v>
      </c>
      <c r="F3065" s="11">
        <v>54</v>
      </c>
      <c r="G3065" s="11"/>
      <c r="H3065" s="11">
        <f t="shared" si="144"/>
        <v>0.16</v>
      </c>
      <c r="I3065" s="11"/>
      <c r="J3065" s="11">
        <v>15.89</v>
      </c>
      <c r="K3065" s="11"/>
      <c r="M3065" s="11">
        <v>1</v>
      </c>
      <c r="N3065" s="64"/>
      <c r="P3065" s="189">
        <f t="shared" si="138"/>
        <v>15.89</v>
      </c>
      <c r="Q3065" s="11"/>
      <c r="R3065" s="11"/>
      <c r="S3065" s="11"/>
      <c r="T3065" s="166">
        <f t="shared" si="139"/>
        <v>54</v>
      </c>
      <c r="U3065" s="11"/>
      <c r="V3065" s="11"/>
      <c r="W3065" s="11"/>
      <c r="Y3065" s="11">
        <v>15.89</v>
      </c>
      <c r="Z3065" s="11"/>
      <c r="AB3065" s="11">
        <f t="shared" si="145"/>
        <v>14.63</v>
      </c>
      <c r="AC3065" s="180">
        <v>18.739999999999998</v>
      </c>
      <c r="AD3065" s="11"/>
      <c r="AE3065" s="4"/>
      <c r="AF3065" s="4"/>
    </row>
    <row r="3066" spans="1:32" x14ac:dyDescent="0.2">
      <c r="A3066" s="51"/>
      <c r="B3066" s="172"/>
      <c r="C3066" s="11" t="s">
        <v>248</v>
      </c>
      <c r="D3066" s="11"/>
      <c r="E3066" s="11" t="s">
        <v>230</v>
      </c>
      <c r="F3066" s="11">
        <v>384</v>
      </c>
      <c r="G3066" s="11"/>
      <c r="H3066" s="11">
        <f t="shared" si="144"/>
        <v>1.1499999999999999</v>
      </c>
      <c r="I3066" s="11"/>
      <c r="J3066" s="11">
        <v>21.98</v>
      </c>
      <c r="K3066" s="11"/>
      <c r="M3066" s="11">
        <v>1</v>
      </c>
      <c r="N3066" s="64"/>
      <c r="P3066" s="189">
        <f t="shared" si="138"/>
        <v>21.98</v>
      </c>
      <c r="Q3066" s="11"/>
      <c r="R3066" s="11"/>
      <c r="S3066" s="11"/>
      <c r="T3066" s="166">
        <f t="shared" si="139"/>
        <v>384</v>
      </c>
      <c r="U3066" s="11"/>
      <c r="V3066" s="11"/>
      <c r="W3066" s="11"/>
      <c r="Y3066" s="11">
        <v>21.98</v>
      </c>
      <c r="Z3066" s="11"/>
      <c r="AB3066" s="11">
        <f t="shared" si="145"/>
        <v>20.239999999999998</v>
      </c>
      <c r="AC3066" s="180">
        <v>25.93</v>
      </c>
      <c r="AD3066" s="11"/>
      <c r="AE3066" s="4"/>
      <c r="AF3066" s="4"/>
    </row>
    <row r="3067" spans="1:32" x14ac:dyDescent="0.2">
      <c r="A3067" s="51"/>
      <c r="B3067" s="172"/>
      <c r="C3067" s="11" t="s">
        <v>248</v>
      </c>
      <c r="D3067" s="11"/>
      <c r="E3067" s="11" t="s">
        <v>68</v>
      </c>
      <c r="F3067" s="11">
        <v>1204129</v>
      </c>
      <c r="G3067" s="11"/>
      <c r="H3067" s="11">
        <f t="shared" si="144"/>
        <v>3619.89</v>
      </c>
      <c r="I3067" s="11"/>
      <c r="J3067" s="11">
        <v>111487.63000000012</v>
      </c>
      <c r="K3067" s="11"/>
      <c r="M3067" s="11">
        <v>526</v>
      </c>
      <c r="N3067" s="64"/>
      <c r="P3067" s="189">
        <f t="shared" si="138"/>
        <v>211.95366920152114</v>
      </c>
      <c r="Q3067" s="11"/>
      <c r="R3067" s="11"/>
      <c r="S3067" s="11"/>
      <c r="T3067" s="166">
        <f t="shared" si="139"/>
        <v>2289.2186311787073</v>
      </c>
      <c r="U3067" s="11"/>
      <c r="V3067" s="11"/>
      <c r="W3067" s="11"/>
      <c r="Y3067" s="11">
        <v>111487.63000000012</v>
      </c>
      <c r="Z3067" s="11"/>
      <c r="AB3067" s="11">
        <f t="shared" si="145"/>
        <v>102637.08</v>
      </c>
      <c r="AC3067" s="180">
        <v>131510.37</v>
      </c>
      <c r="AD3067" s="11"/>
      <c r="AE3067" s="4"/>
      <c r="AF3067" s="4"/>
    </row>
    <row r="3068" spans="1:32" x14ac:dyDescent="0.2">
      <c r="A3068" s="51"/>
      <c r="B3068" s="172"/>
      <c r="C3068" s="11" t="s">
        <v>249</v>
      </c>
      <c r="D3068" s="11"/>
      <c r="E3068" s="11" t="s">
        <v>77</v>
      </c>
      <c r="F3068" s="11">
        <v>104</v>
      </c>
      <c r="G3068" s="11"/>
      <c r="H3068" s="11">
        <f t="shared" si="144"/>
        <v>0.31</v>
      </c>
      <c r="I3068" s="11"/>
      <c r="J3068" s="11">
        <v>21.07</v>
      </c>
      <c r="K3068" s="11"/>
      <c r="M3068" s="11">
        <v>1</v>
      </c>
      <c r="N3068" s="64"/>
      <c r="P3068" s="189">
        <f t="shared" si="138"/>
        <v>21.07</v>
      </c>
      <c r="Q3068" s="11"/>
      <c r="R3068" s="11"/>
      <c r="S3068" s="11"/>
      <c r="T3068" s="166">
        <f t="shared" si="139"/>
        <v>104</v>
      </c>
      <c r="U3068" s="11"/>
      <c r="V3068" s="11"/>
      <c r="W3068" s="11"/>
      <c r="Y3068" s="11">
        <v>21.07</v>
      </c>
      <c r="Z3068" s="11"/>
      <c r="AB3068" s="11">
        <f t="shared" si="145"/>
        <v>19.399999999999999</v>
      </c>
      <c r="AC3068" s="180">
        <v>24.85</v>
      </c>
      <c r="AD3068" s="11"/>
      <c r="AE3068" s="4"/>
      <c r="AF3068" s="4"/>
    </row>
    <row r="3069" spans="1:32" x14ac:dyDescent="0.2">
      <c r="A3069" s="51"/>
      <c r="B3069" s="172"/>
      <c r="C3069" s="11" t="s">
        <v>250</v>
      </c>
      <c r="D3069" s="11"/>
      <c r="E3069" s="11" t="s">
        <v>161</v>
      </c>
      <c r="F3069" s="11">
        <v>829</v>
      </c>
      <c r="G3069" s="11"/>
      <c r="H3069" s="11">
        <f t="shared" si="144"/>
        <v>2.4900000000000002</v>
      </c>
      <c r="I3069" s="11"/>
      <c r="J3069" s="11">
        <v>118.96999999999998</v>
      </c>
      <c r="K3069" s="11"/>
      <c r="M3069" s="11">
        <v>8</v>
      </c>
      <c r="N3069" s="64"/>
      <c r="P3069" s="189">
        <f t="shared" si="138"/>
        <v>14.871249999999998</v>
      </c>
      <c r="Q3069" s="11"/>
      <c r="R3069" s="11"/>
      <c r="S3069" s="11"/>
      <c r="T3069" s="166">
        <f t="shared" si="139"/>
        <v>103.625</v>
      </c>
      <c r="U3069" s="11"/>
      <c r="V3069" s="11"/>
      <c r="W3069" s="11"/>
      <c r="Y3069" s="11">
        <v>118.96999999999998</v>
      </c>
      <c r="Z3069" s="11"/>
      <c r="AB3069" s="11">
        <f t="shared" si="145"/>
        <v>109.53</v>
      </c>
      <c r="AC3069" s="180">
        <v>140.34</v>
      </c>
      <c r="AD3069" s="11"/>
      <c r="AE3069" s="4"/>
      <c r="AF3069" s="4"/>
    </row>
    <row r="3070" spans="1:32" x14ac:dyDescent="0.2">
      <c r="A3070" s="51"/>
      <c r="B3070" s="172"/>
      <c r="C3070" s="11" t="s">
        <v>251</v>
      </c>
      <c r="D3070" s="11"/>
      <c r="E3070" s="11" t="s">
        <v>252</v>
      </c>
      <c r="F3070" s="11">
        <v>382601</v>
      </c>
      <c r="G3070" s="11"/>
      <c r="H3070" s="11">
        <f t="shared" si="144"/>
        <v>1150.19</v>
      </c>
      <c r="I3070" s="11"/>
      <c r="J3070" s="11">
        <v>30644.609999999986</v>
      </c>
      <c r="K3070" s="11"/>
      <c r="M3070" s="11">
        <v>118</v>
      </c>
      <c r="N3070" s="64"/>
      <c r="P3070" s="189">
        <f t="shared" si="138"/>
        <v>259.70008474576258</v>
      </c>
      <c r="Q3070" s="11"/>
      <c r="R3070" s="11"/>
      <c r="S3070" s="11"/>
      <c r="T3070" s="166">
        <f t="shared" si="139"/>
        <v>3242.3813559322034</v>
      </c>
      <c r="U3070" s="11"/>
      <c r="V3070" s="11"/>
      <c r="W3070" s="11"/>
      <c r="Y3070" s="11">
        <v>30644.609999999986</v>
      </c>
      <c r="Z3070" s="11"/>
      <c r="AB3070" s="11">
        <f t="shared" si="145"/>
        <v>28211.86</v>
      </c>
      <c r="AC3070" s="180">
        <v>36148.26</v>
      </c>
      <c r="AD3070" s="11"/>
      <c r="AE3070" s="4"/>
      <c r="AF3070" s="4"/>
    </row>
    <row r="3071" spans="1:32" x14ac:dyDescent="0.2">
      <c r="A3071" s="51"/>
      <c r="B3071" s="172"/>
      <c r="C3071" s="11" t="s">
        <v>596</v>
      </c>
      <c r="D3071" s="11"/>
      <c r="E3071" s="11" t="s">
        <v>117</v>
      </c>
      <c r="F3071" s="11">
        <v>1524</v>
      </c>
      <c r="G3071" s="11"/>
      <c r="H3071" s="11">
        <f t="shared" si="144"/>
        <v>4.58</v>
      </c>
      <c r="I3071" s="11"/>
      <c r="J3071" s="11">
        <v>215.3</v>
      </c>
      <c r="K3071" s="11"/>
      <c r="M3071" s="11">
        <v>2</v>
      </c>
      <c r="N3071" s="64"/>
      <c r="P3071" s="189">
        <f t="shared" si="138"/>
        <v>107.65</v>
      </c>
      <c r="Q3071" s="11"/>
      <c r="R3071" s="11"/>
      <c r="S3071" s="11"/>
      <c r="T3071" s="166">
        <f t="shared" si="139"/>
        <v>762</v>
      </c>
      <c r="U3071" s="11"/>
      <c r="V3071" s="11"/>
      <c r="W3071" s="11"/>
      <c r="Y3071" s="11">
        <v>215.3</v>
      </c>
      <c r="Z3071" s="11"/>
      <c r="AB3071" s="11">
        <f t="shared" si="145"/>
        <v>198.21</v>
      </c>
      <c r="AC3071" s="180">
        <v>253.97</v>
      </c>
      <c r="AD3071" s="11"/>
      <c r="AE3071" s="4"/>
      <c r="AF3071" s="4"/>
    </row>
    <row r="3072" spans="1:32" x14ac:dyDescent="0.2">
      <c r="A3072" s="51"/>
      <c r="B3072" s="172"/>
      <c r="C3072" s="11" t="s">
        <v>256</v>
      </c>
      <c r="D3072" s="11"/>
      <c r="E3072" s="11" t="s">
        <v>98</v>
      </c>
      <c r="F3072" s="11">
        <v>949</v>
      </c>
      <c r="G3072" s="11"/>
      <c r="H3072" s="11">
        <f t="shared" si="144"/>
        <v>2.85</v>
      </c>
      <c r="I3072" s="11"/>
      <c r="J3072" s="11">
        <v>66.180000000000007</v>
      </c>
      <c r="K3072" s="11"/>
      <c r="M3072" s="11">
        <v>1</v>
      </c>
      <c r="N3072" s="64"/>
      <c r="P3072" s="189">
        <f t="shared" si="138"/>
        <v>66.180000000000007</v>
      </c>
      <c r="Q3072" s="11"/>
      <c r="R3072" s="11"/>
      <c r="S3072" s="11"/>
      <c r="T3072" s="166">
        <f t="shared" si="139"/>
        <v>949</v>
      </c>
      <c r="U3072" s="11"/>
      <c r="V3072" s="11"/>
      <c r="W3072" s="11"/>
      <c r="Y3072" s="11">
        <v>66.180000000000007</v>
      </c>
      <c r="Z3072" s="11"/>
      <c r="AB3072" s="11">
        <f t="shared" si="145"/>
        <v>60.93</v>
      </c>
      <c r="AC3072" s="180">
        <v>78.069999999999993</v>
      </c>
      <c r="AD3072" s="11"/>
      <c r="AE3072" s="4"/>
      <c r="AF3072" s="4"/>
    </row>
    <row r="3073" spans="1:32" x14ac:dyDescent="0.2">
      <c r="A3073" s="51"/>
      <c r="B3073" s="172"/>
      <c r="C3073" s="11" t="s">
        <v>256</v>
      </c>
      <c r="D3073" s="11"/>
      <c r="E3073" s="11" t="s">
        <v>75</v>
      </c>
      <c r="F3073" s="11">
        <v>134566</v>
      </c>
      <c r="G3073" s="11"/>
      <c r="H3073" s="11">
        <f t="shared" si="144"/>
        <v>404.54</v>
      </c>
      <c r="I3073" s="11"/>
      <c r="J3073" s="11">
        <v>15113.680000000002</v>
      </c>
      <c r="K3073" s="11"/>
      <c r="M3073" s="11">
        <v>32</v>
      </c>
      <c r="N3073" s="64"/>
      <c r="P3073" s="189">
        <f t="shared" si="138"/>
        <v>472.30250000000007</v>
      </c>
      <c r="Q3073" s="11"/>
      <c r="R3073" s="11"/>
      <c r="S3073" s="11"/>
      <c r="T3073" s="166">
        <f t="shared" si="139"/>
        <v>4205.1875</v>
      </c>
      <c r="U3073" s="11"/>
      <c r="V3073" s="11"/>
      <c r="W3073" s="11"/>
      <c r="Y3073" s="11">
        <v>15113.680000000002</v>
      </c>
      <c r="Z3073" s="11"/>
      <c r="AB3073" s="11">
        <f t="shared" si="145"/>
        <v>13913.87</v>
      </c>
      <c r="AC3073" s="180">
        <v>17828.04</v>
      </c>
      <c r="AD3073" s="11"/>
      <c r="AE3073" s="4"/>
      <c r="AF3073" s="4"/>
    </row>
    <row r="3074" spans="1:32" x14ac:dyDescent="0.2">
      <c r="A3074" s="51"/>
      <c r="B3074" s="172"/>
      <c r="C3074" s="11" t="s">
        <v>256</v>
      </c>
      <c r="D3074" s="11"/>
      <c r="E3074" s="11" t="s">
        <v>117</v>
      </c>
      <c r="F3074" s="11">
        <v>121220</v>
      </c>
      <c r="G3074" s="11"/>
      <c r="H3074" s="11">
        <f t="shared" si="144"/>
        <v>364.42</v>
      </c>
      <c r="I3074" s="11"/>
      <c r="J3074" s="11">
        <v>11252.090000000002</v>
      </c>
      <c r="K3074" s="11"/>
      <c r="M3074" s="11">
        <v>24</v>
      </c>
      <c r="N3074" s="64"/>
      <c r="P3074" s="189">
        <f t="shared" si="138"/>
        <v>468.8370833333334</v>
      </c>
      <c r="Q3074" s="11"/>
      <c r="R3074" s="11"/>
      <c r="S3074" s="11"/>
      <c r="T3074" s="166">
        <f t="shared" si="139"/>
        <v>5050.833333333333</v>
      </c>
      <c r="U3074" s="11"/>
      <c r="V3074" s="11"/>
      <c r="W3074" s="11"/>
      <c r="Y3074" s="11">
        <v>11252.090000000002</v>
      </c>
      <c r="Z3074" s="11"/>
      <c r="AB3074" s="11">
        <f t="shared" si="145"/>
        <v>10358.83</v>
      </c>
      <c r="AC3074" s="180">
        <v>13272.92</v>
      </c>
      <c r="AD3074" s="11"/>
      <c r="AE3074" s="4"/>
      <c r="AF3074" s="4"/>
    </row>
    <row r="3075" spans="1:32" x14ac:dyDescent="0.2">
      <c r="A3075" s="51"/>
      <c r="B3075" s="172"/>
      <c r="C3075" s="11" t="s">
        <v>257</v>
      </c>
      <c r="D3075" s="11"/>
      <c r="E3075" s="11" t="s">
        <v>199</v>
      </c>
      <c r="F3075" s="11">
        <v>517</v>
      </c>
      <c r="G3075" s="11"/>
      <c r="H3075" s="11">
        <f t="shared" si="144"/>
        <v>1.55</v>
      </c>
      <c r="I3075" s="11"/>
      <c r="J3075" s="11">
        <v>80.569999999999993</v>
      </c>
      <c r="K3075" s="11"/>
      <c r="M3075" s="11">
        <v>1</v>
      </c>
      <c r="N3075" s="64"/>
      <c r="P3075" s="189">
        <f t="shared" si="138"/>
        <v>80.569999999999993</v>
      </c>
      <c r="Q3075" s="11"/>
      <c r="R3075" s="11"/>
      <c r="S3075" s="11"/>
      <c r="T3075" s="166">
        <f t="shared" si="139"/>
        <v>517</v>
      </c>
      <c r="U3075" s="11"/>
      <c r="V3075" s="11"/>
      <c r="W3075" s="11"/>
      <c r="Y3075" s="11">
        <v>80.569999999999993</v>
      </c>
      <c r="Z3075" s="11"/>
      <c r="AB3075" s="11">
        <f t="shared" si="145"/>
        <v>74.17</v>
      </c>
      <c r="AC3075" s="180">
        <v>95.04</v>
      </c>
      <c r="AD3075" s="11"/>
      <c r="AE3075" s="4"/>
      <c r="AF3075" s="4"/>
    </row>
    <row r="3076" spans="1:32" x14ac:dyDescent="0.2">
      <c r="A3076" s="51"/>
      <c r="B3076" s="172"/>
      <c r="C3076" s="11" t="s">
        <v>257</v>
      </c>
      <c r="D3076" s="11"/>
      <c r="E3076" s="11" t="s">
        <v>70</v>
      </c>
      <c r="F3076" s="11">
        <v>1050764</v>
      </c>
      <c r="G3076" s="11"/>
      <c r="H3076" s="11">
        <f t="shared" si="144"/>
        <v>3158.84</v>
      </c>
      <c r="I3076" s="11"/>
      <c r="J3076" s="11">
        <v>112563.95999999995</v>
      </c>
      <c r="K3076" s="11"/>
      <c r="M3076" s="11">
        <v>296</v>
      </c>
      <c r="N3076" s="64"/>
      <c r="P3076" s="189">
        <f t="shared" si="138"/>
        <v>380.28364864864847</v>
      </c>
      <c r="Q3076" s="11"/>
      <c r="R3076" s="11"/>
      <c r="S3076" s="11"/>
      <c r="T3076" s="166">
        <f t="shared" si="139"/>
        <v>3549.8783783783783</v>
      </c>
      <c r="U3076" s="11"/>
      <c r="V3076" s="11"/>
      <c r="W3076" s="11"/>
      <c r="Y3076" s="11">
        <v>112563.95999999995</v>
      </c>
      <c r="Z3076" s="11"/>
      <c r="AB3076" s="11">
        <f t="shared" si="145"/>
        <v>103627.96</v>
      </c>
      <c r="AC3076" s="180">
        <v>132780.01</v>
      </c>
      <c r="AD3076" s="11"/>
      <c r="AE3076" s="4"/>
      <c r="AF3076" s="4"/>
    </row>
    <row r="3077" spans="1:32" x14ac:dyDescent="0.2">
      <c r="A3077" s="51"/>
      <c r="B3077" s="172"/>
      <c r="C3077" s="11" t="s">
        <v>260</v>
      </c>
      <c r="D3077" s="11"/>
      <c r="E3077" s="11" t="s">
        <v>61</v>
      </c>
      <c r="F3077" s="11">
        <v>483845</v>
      </c>
      <c r="G3077" s="11"/>
      <c r="H3077" s="11">
        <f t="shared" si="144"/>
        <v>1454.55</v>
      </c>
      <c r="I3077" s="11"/>
      <c r="J3077" s="11">
        <v>50832.91000000004</v>
      </c>
      <c r="K3077" s="11"/>
      <c r="M3077" s="11">
        <v>319</v>
      </c>
      <c r="N3077" s="64"/>
      <c r="P3077" s="189">
        <f t="shared" si="138"/>
        <v>159.35081504702208</v>
      </c>
      <c r="Q3077" s="11"/>
      <c r="R3077" s="11"/>
      <c r="S3077" s="11"/>
      <c r="T3077" s="166">
        <f t="shared" si="139"/>
        <v>1516.755485893417</v>
      </c>
      <c r="U3077" s="11"/>
      <c r="V3077" s="11"/>
      <c r="W3077" s="11"/>
      <c r="Y3077" s="11">
        <v>50832.91000000004</v>
      </c>
      <c r="Z3077" s="11"/>
      <c r="AB3077" s="11">
        <f t="shared" si="145"/>
        <v>46797.49</v>
      </c>
      <c r="AC3077" s="180">
        <v>59962.3</v>
      </c>
      <c r="AD3077" s="11"/>
      <c r="AE3077" s="4"/>
      <c r="AF3077" s="4"/>
    </row>
    <row r="3078" spans="1:32" x14ac:dyDescent="0.2">
      <c r="A3078" s="51"/>
      <c r="B3078" s="172"/>
      <c r="C3078" s="11" t="s">
        <v>260</v>
      </c>
      <c r="D3078" s="11"/>
      <c r="E3078" s="11" t="s">
        <v>163</v>
      </c>
      <c r="F3078" s="11">
        <v>696</v>
      </c>
      <c r="G3078" s="11"/>
      <c r="H3078" s="11">
        <f t="shared" si="144"/>
        <v>2.09</v>
      </c>
      <c r="I3078" s="11"/>
      <c r="J3078" s="11">
        <v>36.33</v>
      </c>
      <c r="K3078" s="11"/>
      <c r="M3078" s="11">
        <v>1</v>
      </c>
      <c r="N3078" s="64"/>
      <c r="P3078" s="189">
        <f t="shared" si="138"/>
        <v>36.33</v>
      </c>
      <c r="Q3078" s="11"/>
      <c r="R3078" s="11"/>
      <c r="S3078" s="11"/>
      <c r="T3078" s="166">
        <f t="shared" si="139"/>
        <v>696</v>
      </c>
      <c r="U3078" s="11"/>
      <c r="V3078" s="11"/>
      <c r="W3078" s="11"/>
      <c r="Y3078" s="11">
        <v>36.33</v>
      </c>
      <c r="Z3078" s="11"/>
      <c r="AB3078" s="11">
        <f t="shared" si="145"/>
        <v>33.450000000000003</v>
      </c>
      <c r="AC3078" s="180">
        <v>42.85</v>
      </c>
      <c r="AD3078" s="11"/>
      <c r="AE3078" s="4"/>
      <c r="AF3078" s="4"/>
    </row>
    <row r="3079" spans="1:32" x14ac:dyDescent="0.2">
      <c r="A3079" s="51"/>
      <c r="B3079" s="172"/>
      <c r="C3079" s="11" t="s">
        <v>262</v>
      </c>
      <c r="D3079" s="11"/>
      <c r="E3079" s="11" t="s">
        <v>124</v>
      </c>
      <c r="F3079" s="11"/>
      <c r="G3079" s="11"/>
      <c r="H3079" s="11">
        <f t="shared" si="144"/>
        <v>0</v>
      </c>
      <c r="I3079" s="11"/>
      <c r="J3079" s="11">
        <v>62.29</v>
      </c>
      <c r="K3079" s="11"/>
      <c r="M3079" s="11">
        <v>7</v>
      </c>
      <c r="N3079" s="64"/>
      <c r="P3079" s="189">
        <f t="shared" si="138"/>
        <v>8.8985714285714277</v>
      </c>
      <c r="Q3079" s="11"/>
      <c r="R3079" s="11"/>
      <c r="S3079" s="11"/>
      <c r="T3079" s="166">
        <f t="shared" si="139"/>
        <v>0</v>
      </c>
      <c r="U3079" s="11"/>
      <c r="V3079" s="11"/>
      <c r="W3079" s="11"/>
      <c r="Y3079" s="11">
        <v>62.29</v>
      </c>
      <c r="Z3079" s="11"/>
      <c r="AB3079" s="11">
        <f t="shared" si="145"/>
        <v>57.35</v>
      </c>
      <c r="AC3079" s="180">
        <v>73.48</v>
      </c>
      <c r="AD3079" s="11"/>
      <c r="AE3079" s="4"/>
      <c r="AF3079" s="4"/>
    </row>
    <row r="3080" spans="1:32" x14ac:dyDescent="0.2">
      <c r="A3080" s="51"/>
      <c r="B3080" s="172"/>
      <c r="C3080" s="11" t="s">
        <v>262</v>
      </c>
      <c r="D3080" s="11"/>
      <c r="E3080" s="11" t="s">
        <v>263</v>
      </c>
      <c r="F3080" s="11">
        <v>113230</v>
      </c>
      <c r="G3080" s="11"/>
      <c r="H3080" s="11">
        <f t="shared" si="144"/>
        <v>340.4</v>
      </c>
      <c r="I3080" s="11"/>
      <c r="J3080" s="11">
        <v>10630.989999999996</v>
      </c>
      <c r="K3080" s="11"/>
      <c r="M3080" s="11">
        <v>124</v>
      </c>
      <c r="N3080" s="64"/>
      <c r="P3080" s="189">
        <f t="shared" si="138"/>
        <v>85.733790322580617</v>
      </c>
      <c r="Q3080" s="11"/>
      <c r="R3080" s="11"/>
      <c r="S3080" s="11"/>
      <c r="T3080" s="166">
        <f t="shared" si="139"/>
        <v>913.14516129032256</v>
      </c>
      <c r="U3080" s="11"/>
      <c r="V3080" s="11"/>
      <c r="W3080" s="11"/>
      <c r="Y3080" s="11">
        <v>10630.989999999996</v>
      </c>
      <c r="Z3080" s="11"/>
      <c r="AB3080" s="11">
        <f t="shared" si="145"/>
        <v>9787.0400000000009</v>
      </c>
      <c r="AC3080" s="180">
        <v>12540.27</v>
      </c>
      <c r="AD3080" s="11"/>
      <c r="AE3080" s="4"/>
      <c r="AF3080" s="4"/>
    </row>
    <row r="3081" spans="1:32" x14ac:dyDescent="0.2">
      <c r="A3081" s="51"/>
      <c r="B3081" s="172"/>
      <c r="C3081" s="11" t="s">
        <v>262</v>
      </c>
      <c r="D3081" s="11"/>
      <c r="E3081" s="11" t="s">
        <v>117</v>
      </c>
      <c r="F3081" s="11">
        <v>12400</v>
      </c>
      <c r="G3081" s="11"/>
      <c r="H3081" s="11">
        <f t="shared" si="144"/>
        <v>37.28</v>
      </c>
      <c r="I3081" s="11"/>
      <c r="J3081" s="11">
        <v>1549.27</v>
      </c>
      <c r="K3081" s="11"/>
      <c r="M3081" s="11">
        <v>1</v>
      </c>
      <c r="N3081" s="64"/>
      <c r="P3081" s="189">
        <f t="shared" si="138"/>
        <v>1549.27</v>
      </c>
      <c r="Q3081" s="11"/>
      <c r="R3081" s="11"/>
      <c r="S3081" s="11"/>
      <c r="T3081" s="166">
        <f t="shared" si="139"/>
        <v>12400</v>
      </c>
      <c r="U3081" s="11"/>
      <c r="V3081" s="11"/>
      <c r="W3081" s="11"/>
      <c r="Y3081" s="11">
        <v>1549.27</v>
      </c>
      <c r="Z3081" s="11"/>
      <c r="AB3081" s="11">
        <f t="shared" si="145"/>
        <v>1426.28</v>
      </c>
      <c r="AC3081" s="180">
        <v>1827.51</v>
      </c>
      <c r="AD3081" s="11"/>
      <c r="AE3081" s="4"/>
      <c r="AF3081" s="4"/>
    </row>
    <row r="3082" spans="1:32" x14ac:dyDescent="0.2">
      <c r="A3082" s="51"/>
      <c r="B3082" s="172"/>
      <c r="C3082" s="11" t="s">
        <v>264</v>
      </c>
      <c r="D3082" s="11"/>
      <c r="E3082" s="11" t="s">
        <v>265</v>
      </c>
      <c r="F3082" s="11">
        <v>15614</v>
      </c>
      <c r="G3082" s="11"/>
      <c r="H3082" s="11">
        <f t="shared" si="144"/>
        <v>46.94</v>
      </c>
      <c r="I3082" s="11"/>
      <c r="J3082" s="11">
        <v>2193.2599999999998</v>
      </c>
      <c r="K3082" s="11"/>
      <c r="M3082" s="11">
        <v>23</v>
      </c>
      <c r="N3082" s="64"/>
      <c r="P3082" s="189">
        <f t="shared" si="138"/>
        <v>95.3591304347826</v>
      </c>
      <c r="Q3082" s="11"/>
      <c r="R3082" s="11"/>
      <c r="S3082" s="11"/>
      <c r="T3082" s="166">
        <f t="shared" si="139"/>
        <v>678.86956521739125</v>
      </c>
      <c r="U3082" s="11"/>
      <c r="V3082" s="11"/>
      <c r="W3082" s="11"/>
      <c r="Y3082" s="11">
        <v>2193.2599999999998</v>
      </c>
      <c r="Z3082" s="11"/>
      <c r="AB3082" s="11">
        <f t="shared" si="145"/>
        <v>2019.15</v>
      </c>
      <c r="AC3082" s="180">
        <v>2587.16</v>
      </c>
      <c r="AD3082" s="11"/>
      <c r="AE3082" s="4"/>
      <c r="AF3082" s="4"/>
    </row>
    <row r="3083" spans="1:32" x14ac:dyDescent="0.2">
      <c r="A3083" s="51"/>
      <c r="B3083" s="172"/>
      <c r="C3083" s="11" t="s">
        <v>264</v>
      </c>
      <c r="D3083" s="11"/>
      <c r="E3083" s="11" t="s">
        <v>444</v>
      </c>
      <c r="F3083" s="11">
        <v>793</v>
      </c>
      <c r="G3083" s="11"/>
      <c r="H3083" s="11">
        <f t="shared" si="144"/>
        <v>2.38</v>
      </c>
      <c r="I3083" s="11"/>
      <c r="J3083" s="11">
        <v>116.59</v>
      </c>
      <c r="K3083" s="11"/>
      <c r="M3083" s="11">
        <v>1</v>
      </c>
      <c r="N3083" s="64"/>
      <c r="P3083" s="189">
        <f t="shared" si="138"/>
        <v>116.59</v>
      </c>
      <c r="Q3083" s="11"/>
      <c r="R3083" s="11"/>
      <c r="S3083" s="11"/>
      <c r="T3083" s="166">
        <f t="shared" si="139"/>
        <v>793</v>
      </c>
      <c r="U3083" s="11"/>
      <c r="V3083" s="11"/>
      <c r="W3083" s="11"/>
      <c r="Y3083" s="11">
        <v>116.59</v>
      </c>
      <c r="Z3083" s="11"/>
      <c r="AB3083" s="11">
        <f t="shared" si="145"/>
        <v>107.33</v>
      </c>
      <c r="AC3083" s="180">
        <v>137.53</v>
      </c>
      <c r="AD3083" s="11"/>
      <c r="AE3083" s="4"/>
      <c r="AF3083" s="4"/>
    </row>
    <row r="3084" spans="1:32" x14ac:dyDescent="0.2">
      <c r="A3084" s="51"/>
      <c r="B3084" s="172"/>
      <c r="C3084" s="11" t="s">
        <v>266</v>
      </c>
      <c r="D3084" s="11"/>
      <c r="E3084" s="11" t="s">
        <v>142</v>
      </c>
      <c r="F3084" s="11">
        <v>694257</v>
      </c>
      <c r="G3084" s="11"/>
      <c r="H3084" s="11">
        <f t="shared" si="144"/>
        <v>2087.1</v>
      </c>
      <c r="I3084" s="11"/>
      <c r="J3084" s="11">
        <v>29480.069999999996</v>
      </c>
      <c r="K3084" s="11"/>
      <c r="M3084" s="11">
        <v>58</v>
      </c>
      <c r="N3084" s="64"/>
      <c r="P3084" s="189">
        <f t="shared" si="138"/>
        <v>508.27706896551717</v>
      </c>
      <c r="Q3084" s="11"/>
      <c r="R3084" s="11"/>
      <c r="S3084" s="11"/>
      <c r="T3084" s="166">
        <f t="shared" si="139"/>
        <v>11969.948275862069</v>
      </c>
      <c r="U3084" s="11"/>
      <c r="V3084" s="11"/>
      <c r="W3084" s="11"/>
      <c r="Y3084" s="11">
        <v>29480.069999999996</v>
      </c>
      <c r="Z3084" s="11"/>
      <c r="AB3084" s="11">
        <f t="shared" si="145"/>
        <v>27139.77</v>
      </c>
      <c r="AC3084" s="180">
        <v>34774.57</v>
      </c>
      <c r="AD3084" s="11"/>
      <c r="AE3084" s="4"/>
      <c r="AF3084" s="4"/>
    </row>
    <row r="3085" spans="1:32" x14ac:dyDescent="0.2">
      <c r="A3085" s="51"/>
      <c r="B3085" s="172"/>
      <c r="C3085" s="11" t="s">
        <v>266</v>
      </c>
      <c r="D3085" s="11"/>
      <c r="E3085" s="11" t="s">
        <v>267</v>
      </c>
      <c r="F3085" s="11">
        <v>2413</v>
      </c>
      <c r="G3085" s="11"/>
      <c r="H3085" s="11">
        <f t="shared" si="144"/>
        <v>7.25</v>
      </c>
      <c r="I3085" s="11"/>
      <c r="J3085" s="11">
        <v>365.76</v>
      </c>
      <c r="K3085" s="11"/>
      <c r="M3085" s="11">
        <v>4</v>
      </c>
      <c r="N3085" s="64"/>
      <c r="P3085" s="189">
        <f t="shared" si="138"/>
        <v>91.44</v>
      </c>
      <c r="Q3085" s="11"/>
      <c r="R3085" s="11"/>
      <c r="S3085" s="11"/>
      <c r="T3085" s="166">
        <f t="shared" si="139"/>
        <v>603.25</v>
      </c>
      <c r="U3085" s="11"/>
      <c r="V3085" s="11"/>
      <c r="W3085" s="11"/>
      <c r="Y3085" s="11">
        <v>365.76</v>
      </c>
      <c r="Z3085" s="11"/>
      <c r="AB3085" s="11">
        <f t="shared" si="145"/>
        <v>336.72</v>
      </c>
      <c r="AC3085" s="180">
        <v>431.45</v>
      </c>
      <c r="AD3085" s="11"/>
      <c r="AE3085" s="4"/>
      <c r="AF3085" s="4"/>
    </row>
    <row r="3086" spans="1:32" x14ac:dyDescent="0.2">
      <c r="A3086" s="51"/>
      <c r="B3086" s="172"/>
      <c r="C3086" s="11" t="s">
        <v>266</v>
      </c>
      <c r="D3086" s="11"/>
      <c r="E3086" s="11" t="s">
        <v>171</v>
      </c>
      <c r="F3086" s="11">
        <v>1000</v>
      </c>
      <c r="G3086" s="11"/>
      <c r="H3086" s="11">
        <f t="shared" si="144"/>
        <v>3.01</v>
      </c>
      <c r="I3086" s="11"/>
      <c r="J3086" s="11">
        <v>191.26</v>
      </c>
      <c r="K3086" s="11"/>
      <c r="M3086" s="11">
        <v>1</v>
      </c>
      <c r="N3086" s="64"/>
      <c r="P3086" s="189">
        <f t="shared" si="138"/>
        <v>191.26</v>
      </c>
      <c r="Q3086" s="11"/>
      <c r="R3086" s="11"/>
      <c r="S3086" s="11"/>
      <c r="T3086" s="166">
        <f t="shared" si="139"/>
        <v>1000</v>
      </c>
      <c r="U3086" s="11"/>
      <c r="V3086" s="11"/>
      <c r="W3086" s="11"/>
      <c r="Y3086" s="11">
        <v>191.26</v>
      </c>
      <c r="Z3086" s="11"/>
      <c r="AB3086" s="11">
        <f t="shared" si="145"/>
        <v>176.08</v>
      </c>
      <c r="AC3086" s="180">
        <v>225.61</v>
      </c>
      <c r="AD3086" s="11"/>
      <c r="AE3086" s="4"/>
      <c r="AF3086" s="4"/>
    </row>
    <row r="3087" spans="1:32" x14ac:dyDescent="0.2">
      <c r="A3087" s="51"/>
      <c r="B3087" s="172"/>
      <c r="C3087" s="11" t="s">
        <v>269</v>
      </c>
      <c r="D3087" s="11"/>
      <c r="E3087" s="11" t="s">
        <v>267</v>
      </c>
      <c r="F3087" s="11">
        <v>248513</v>
      </c>
      <c r="G3087" s="11"/>
      <c r="H3087" s="11">
        <f t="shared" si="144"/>
        <v>747.09</v>
      </c>
      <c r="I3087" s="11"/>
      <c r="J3087" s="11">
        <v>32331.059999999994</v>
      </c>
      <c r="K3087" s="11"/>
      <c r="M3087" s="11">
        <v>97</v>
      </c>
      <c r="N3087" s="64"/>
      <c r="P3087" s="189">
        <f t="shared" si="138"/>
        <v>333.30989690721646</v>
      </c>
      <c r="Q3087" s="11"/>
      <c r="R3087" s="11"/>
      <c r="S3087" s="11"/>
      <c r="T3087" s="166">
        <f t="shared" si="139"/>
        <v>2561.9896907216494</v>
      </c>
      <c r="U3087" s="11"/>
      <c r="V3087" s="11"/>
      <c r="W3087" s="11"/>
      <c r="Y3087" s="11">
        <v>32331.059999999994</v>
      </c>
      <c r="Z3087" s="11"/>
      <c r="AB3087" s="11">
        <f t="shared" si="145"/>
        <v>29764.43</v>
      </c>
      <c r="AC3087" s="180">
        <v>38137.589999999997</v>
      </c>
      <c r="AD3087" s="11"/>
      <c r="AE3087" s="4"/>
      <c r="AF3087" s="4"/>
    </row>
    <row r="3088" spans="1:32" x14ac:dyDescent="0.2">
      <c r="A3088" s="51"/>
      <c r="B3088" s="172"/>
      <c r="C3088" s="11" t="s">
        <v>270</v>
      </c>
      <c r="D3088" s="11"/>
      <c r="E3088" s="11" t="s">
        <v>105</v>
      </c>
      <c r="F3088" s="11">
        <v>79821</v>
      </c>
      <c r="G3088" s="11"/>
      <c r="H3088" s="11">
        <f t="shared" si="144"/>
        <v>239.96</v>
      </c>
      <c r="I3088" s="11"/>
      <c r="J3088" s="11">
        <v>9387.3399999999983</v>
      </c>
      <c r="K3088" s="11"/>
      <c r="M3088" s="11">
        <v>29</v>
      </c>
      <c r="N3088" s="64"/>
      <c r="P3088" s="189">
        <f t="shared" si="138"/>
        <v>323.70137931034475</v>
      </c>
      <c r="Q3088" s="11"/>
      <c r="R3088" s="11"/>
      <c r="S3088" s="11"/>
      <c r="T3088" s="166">
        <f t="shared" si="139"/>
        <v>2752.4482758620688</v>
      </c>
      <c r="U3088" s="11"/>
      <c r="V3088" s="11"/>
      <c r="W3088" s="11"/>
      <c r="Y3088" s="11">
        <v>9387.3399999999983</v>
      </c>
      <c r="Z3088" s="11"/>
      <c r="AB3088" s="11">
        <f t="shared" si="145"/>
        <v>8642.1200000000008</v>
      </c>
      <c r="AC3088" s="180">
        <v>11073.27</v>
      </c>
      <c r="AD3088" s="11"/>
      <c r="AE3088" s="4"/>
      <c r="AF3088" s="4"/>
    </row>
    <row r="3089" spans="1:32" x14ac:dyDescent="0.2">
      <c r="A3089" s="51"/>
      <c r="B3089" s="172"/>
      <c r="C3089" s="11" t="s">
        <v>271</v>
      </c>
      <c r="D3089" s="11"/>
      <c r="E3089" s="11" t="s">
        <v>98</v>
      </c>
      <c r="F3089" s="11">
        <v>101940</v>
      </c>
      <c r="G3089" s="11"/>
      <c r="H3089" s="11">
        <f t="shared" si="144"/>
        <v>306.45999999999998</v>
      </c>
      <c r="I3089" s="11"/>
      <c r="J3089" s="11">
        <v>9288.6500000000015</v>
      </c>
      <c r="K3089" s="11"/>
      <c r="M3089" s="11">
        <v>23</v>
      </c>
      <c r="N3089" s="64"/>
      <c r="P3089" s="189">
        <f t="shared" si="138"/>
        <v>403.85434782608701</v>
      </c>
      <c r="Q3089" s="11"/>
      <c r="R3089" s="11"/>
      <c r="S3089" s="11"/>
      <c r="T3089" s="166">
        <f t="shared" si="139"/>
        <v>4432.173913043478</v>
      </c>
      <c r="U3089" s="11"/>
      <c r="V3089" s="11"/>
      <c r="W3089" s="11"/>
      <c r="Y3089" s="11">
        <v>9288.6500000000015</v>
      </c>
      <c r="Z3089" s="11"/>
      <c r="AB3089" s="11">
        <f t="shared" si="145"/>
        <v>8551.26</v>
      </c>
      <c r="AC3089" s="180">
        <v>10956.86</v>
      </c>
      <c r="AD3089" s="11"/>
      <c r="AE3089" s="4"/>
      <c r="AF3089" s="4"/>
    </row>
    <row r="3090" spans="1:32" x14ac:dyDescent="0.2">
      <c r="A3090" s="51"/>
      <c r="B3090" s="172"/>
      <c r="C3090" s="11" t="s">
        <v>271</v>
      </c>
      <c r="D3090" s="11"/>
      <c r="E3090" s="11" t="s">
        <v>75</v>
      </c>
      <c r="F3090" s="11">
        <v>478283</v>
      </c>
      <c r="G3090" s="11"/>
      <c r="H3090" s="11">
        <f t="shared" si="144"/>
        <v>1437.83</v>
      </c>
      <c r="I3090" s="11"/>
      <c r="J3090" s="11">
        <v>27845.869999999988</v>
      </c>
      <c r="K3090" s="11"/>
      <c r="M3090" s="11">
        <v>31</v>
      </c>
      <c r="N3090" s="64"/>
      <c r="P3090" s="189">
        <f t="shared" si="138"/>
        <v>898.25387096774159</v>
      </c>
      <c r="Q3090" s="11"/>
      <c r="R3090" s="11"/>
      <c r="S3090" s="11"/>
      <c r="T3090" s="166">
        <f t="shared" si="139"/>
        <v>15428.483870967742</v>
      </c>
      <c r="U3090" s="11"/>
      <c r="V3090" s="11"/>
      <c r="W3090" s="11"/>
      <c r="Y3090" s="11">
        <v>27845.869999999988</v>
      </c>
      <c r="Z3090" s="11"/>
      <c r="AB3090" s="11">
        <f t="shared" si="145"/>
        <v>25635.3</v>
      </c>
      <c r="AC3090" s="180">
        <v>32846.879999999997</v>
      </c>
      <c r="AD3090" s="11"/>
      <c r="AE3090" s="4"/>
      <c r="AF3090" s="4"/>
    </row>
    <row r="3091" spans="1:32" x14ac:dyDescent="0.2">
      <c r="A3091" s="51"/>
      <c r="B3091" s="172"/>
      <c r="C3091" s="11" t="s">
        <v>272</v>
      </c>
      <c r="D3091" s="11"/>
      <c r="E3091" s="11" t="s">
        <v>101</v>
      </c>
      <c r="F3091" s="11">
        <v>9921</v>
      </c>
      <c r="G3091" s="11"/>
      <c r="H3091" s="11">
        <f t="shared" si="144"/>
        <v>29.82</v>
      </c>
      <c r="I3091" s="11"/>
      <c r="J3091" s="11">
        <v>659.2</v>
      </c>
      <c r="K3091" s="11"/>
      <c r="M3091" s="11">
        <v>4</v>
      </c>
      <c r="N3091" s="64"/>
      <c r="P3091" s="189">
        <f t="shared" si="138"/>
        <v>164.8</v>
      </c>
      <c r="Q3091" s="11"/>
      <c r="R3091" s="11"/>
      <c r="S3091" s="11"/>
      <c r="T3091" s="166">
        <f t="shared" si="139"/>
        <v>2480.25</v>
      </c>
      <c r="U3091" s="11"/>
      <c r="V3091" s="11"/>
      <c r="W3091" s="11"/>
      <c r="Y3091" s="11">
        <v>659.2</v>
      </c>
      <c r="Z3091" s="11"/>
      <c r="AB3091" s="11">
        <f t="shared" si="145"/>
        <v>606.87</v>
      </c>
      <c r="AC3091" s="180">
        <v>777.59</v>
      </c>
      <c r="AD3091" s="11"/>
      <c r="AE3091" s="4"/>
      <c r="AF3091" s="4"/>
    </row>
    <row r="3092" spans="1:32" x14ac:dyDescent="0.2">
      <c r="A3092" s="51"/>
      <c r="B3092" s="172"/>
      <c r="C3092" s="11" t="s">
        <v>275</v>
      </c>
      <c r="D3092" s="11"/>
      <c r="E3092" s="11" t="s">
        <v>223</v>
      </c>
      <c r="F3092" s="11">
        <v>1612</v>
      </c>
      <c r="G3092" s="11"/>
      <c r="H3092" s="11">
        <f t="shared" si="144"/>
        <v>4.8499999999999996</v>
      </c>
      <c r="I3092" s="11"/>
      <c r="J3092" s="11">
        <v>233.7</v>
      </c>
      <c r="K3092" s="11"/>
      <c r="M3092" s="11">
        <v>1</v>
      </c>
      <c r="N3092" s="64"/>
      <c r="P3092" s="189">
        <f t="shared" si="138"/>
        <v>233.7</v>
      </c>
      <c r="Q3092" s="11"/>
      <c r="R3092" s="11"/>
      <c r="S3092" s="11"/>
      <c r="T3092" s="166">
        <f t="shared" si="139"/>
        <v>1612</v>
      </c>
      <c r="U3092" s="11"/>
      <c r="V3092" s="11"/>
      <c r="W3092" s="11"/>
      <c r="Y3092" s="11">
        <v>233.7</v>
      </c>
      <c r="Z3092" s="11"/>
      <c r="AB3092" s="11">
        <f t="shared" si="145"/>
        <v>215.15</v>
      </c>
      <c r="AC3092" s="180">
        <v>275.67</v>
      </c>
      <c r="AD3092" s="11"/>
      <c r="AE3092" s="4"/>
      <c r="AF3092" s="4"/>
    </row>
    <row r="3093" spans="1:32" x14ac:dyDescent="0.2">
      <c r="A3093" s="51"/>
      <c r="B3093" s="172"/>
      <c r="C3093" s="11" t="s">
        <v>275</v>
      </c>
      <c r="D3093" s="11"/>
      <c r="E3093" s="11" t="s">
        <v>91</v>
      </c>
      <c r="F3093" s="11">
        <v>32993</v>
      </c>
      <c r="G3093" s="11"/>
      <c r="H3093" s="11">
        <f t="shared" si="144"/>
        <v>99.18</v>
      </c>
      <c r="I3093" s="11"/>
      <c r="J3093" s="11">
        <v>3319.7099999999996</v>
      </c>
      <c r="K3093" s="11"/>
      <c r="M3093" s="11">
        <v>23</v>
      </c>
      <c r="N3093" s="64"/>
      <c r="P3093" s="189">
        <f t="shared" si="138"/>
        <v>144.33521739130433</v>
      </c>
      <c r="Q3093" s="11"/>
      <c r="R3093" s="11"/>
      <c r="S3093" s="11"/>
      <c r="T3093" s="166">
        <f t="shared" si="139"/>
        <v>1434.4782608695652</v>
      </c>
      <c r="U3093" s="11"/>
      <c r="V3093" s="11"/>
      <c r="W3093" s="11"/>
      <c r="Y3093" s="11">
        <v>3319.7099999999996</v>
      </c>
      <c r="Z3093" s="11"/>
      <c r="AB3093" s="11">
        <f t="shared" si="145"/>
        <v>3056.17</v>
      </c>
      <c r="AC3093" s="180">
        <v>3915.92</v>
      </c>
      <c r="AD3093" s="11"/>
      <c r="AE3093" s="4"/>
      <c r="AF3093" s="4"/>
    </row>
    <row r="3094" spans="1:32" x14ac:dyDescent="0.2">
      <c r="A3094" s="51"/>
      <c r="B3094" s="172"/>
      <c r="C3094" s="11" t="s">
        <v>276</v>
      </c>
      <c r="D3094" s="11"/>
      <c r="E3094" s="11" t="s">
        <v>61</v>
      </c>
      <c r="F3094" s="11">
        <v>21379</v>
      </c>
      <c r="G3094" s="11"/>
      <c r="H3094" s="11">
        <f t="shared" si="144"/>
        <v>64.27</v>
      </c>
      <c r="I3094" s="11"/>
      <c r="J3094" s="11">
        <v>2771.13</v>
      </c>
      <c r="K3094" s="11"/>
      <c r="M3094" s="11">
        <v>18</v>
      </c>
      <c r="N3094" s="64"/>
      <c r="P3094" s="189">
        <f t="shared" si="138"/>
        <v>153.95166666666668</v>
      </c>
      <c r="Q3094" s="11"/>
      <c r="R3094" s="11"/>
      <c r="S3094" s="11"/>
      <c r="T3094" s="166">
        <f t="shared" si="139"/>
        <v>1187.7222222222222</v>
      </c>
      <c r="U3094" s="11"/>
      <c r="V3094" s="11"/>
      <c r="W3094" s="11"/>
      <c r="Y3094" s="11">
        <v>2771.13</v>
      </c>
      <c r="Z3094" s="11"/>
      <c r="AB3094" s="11">
        <f t="shared" si="145"/>
        <v>2551.14</v>
      </c>
      <c r="AC3094" s="180">
        <v>3268.81</v>
      </c>
      <c r="AD3094" s="11"/>
      <c r="AE3094" s="4"/>
      <c r="AF3094" s="4"/>
    </row>
    <row r="3095" spans="1:32" x14ac:dyDescent="0.2">
      <c r="A3095" s="51"/>
      <c r="B3095" s="172"/>
      <c r="C3095" s="11" t="s">
        <v>276</v>
      </c>
      <c r="D3095" s="11"/>
      <c r="E3095" s="11" t="s">
        <v>166</v>
      </c>
      <c r="F3095" s="11">
        <v>99685</v>
      </c>
      <c r="G3095" s="11"/>
      <c r="H3095" s="11">
        <f t="shared" si="144"/>
        <v>299.68</v>
      </c>
      <c r="I3095" s="11"/>
      <c r="J3095" s="11">
        <v>12203.599999999999</v>
      </c>
      <c r="K3095" s="11"/>
      <c r="M3095" s="11">
        <v>19</v>
      </c>
      <c r="N3095" s="64"/>
      <c r="P3095" s="189">
        <f t="shared" si="138"/>
        <v>642.29473684210518</v>
      </c>
      <c r="Q3095" s="11"/>
      <c r="R3095" s="11"/>
      <c r="S3095" s="11"/>
      <c r="T3095" s="166">
        <f t="shared" si="139"/>
        <v>5246.5789473684208</v>
      </c>
      <c r="U3095" s="11"/>
      <c r="V3095" s="11"/>
      <c r="W3095" s="11"/>
      <c r="Y3095" s="11">
        <v>12203.599999999999</v>
      </c>
      <c r="Z3095" s="11"/>
      <c r="AB3095" s="11">
        <f t="shared" si="145"/>
        <v>11234.81</v>
      </c>
      <c r="AC3095" s="180">
        <v>14395.32</v>
      </c>
      <c r="AD3095" s="11"/>
      <c r="AE3095" s="4"/>
      <c r="AF3095" s="4"/>
    </row>
    <row r="3096" spans="1:32" x14ac:dyDescent="0.2">
      <c r="A3096" s="51"/>
      <c r="B3096" s="172"/>
      <c r="C3096" s="11" t="s">
        <v>277</v>
      </c>
      <c r="D3096" s="11"/>
      <c r="E3096" s="11" t="s">
        <v>66</v>
      </c>
      <c r="F3096" s="11">
        <v>8869</v>
      </c>
      <c r="G3096" s="11"/>
      <c r="H3096" s="11">
        <f t="shared" si="144"/>
        <v>26.66</v>
      </c>
      <c r="I3096" s="11"/>
      <c r="J3096" s="11">
        <v>614.93000000000006</v>
      </c>
      <c r="K3096" s="11"/>
      <c r="M3096" s="11">
        <v>4</v>
      </c>
      <c r="N3096" s="64"/>
      <c r="P3096" s="189">
        <f t="shared" si="138"/>
        <v>153.73250000000002</v>
      </c>
      <c r="Q3096" s="11"/>
      <c r="R3096" s="11"/>
      <c r="S3096" s="11"/>
      <c r="T3096" s="166">
        <f t="shared" si="139"/>
        <v>2217.25</v>
      </c>
      <c r="U3096" s="11"/>
      <c r="V3096" s="11"/>
      <c r="W3096" s="11"/>
      <c r="Y3096" s="11">
        <v>614.93000000000006</v>
      </c>
      <c r="Z3096" s="11"/>
      <c r="AB3096" s="11">
        <f t="shared" si="145"/>
        <v>566.11</v>
      </c>
      <c r="AC3096" s="180">
        <v>725.37</v>
      </c>
      <c r="AD3096" s="11"/>
      <c r="AE3096" s="4"/>
      <c r="AF3096" s="4"/>
    </row>
    <row r="3097" spans="1:32" x14ac:dyDescent="0.2">
      <c r="A3097" s="51"/>
      <c r="B3097" s="172"/>
      <c r="C3097" s="11" t="s">
        <v>278</v>
      </c>
      <c r="D3097" s="11"/>
      <c r="E3097" s="11" t="s">
        <v>77</v>
      </c>
      <c r="F3097" s="11">
        <v>777559</v>
      </c>
      <c r="G3097" s="11"/>
      <c r="H3097" s="11">
        <f t="shared" si="144"/>
        <v>2337.52</v>
      </c>
      <c r="I3097" s="11"/>
      <c r="J3097" s="11">
        <v>69742.34</v>
      </c>
      <c r="K3097" s="11"/>
      <c r="M3097" s="11">
        <v>144</v>
      </c>
      <c r="N3097" s="64"/>
      <c r="P3097" s="189">
        <f t="shared" si="138"/>
        <v>484.32180555555556</v>
      </c>
      <c r="Q3097" s="11"/>
      <c r="R3097" s="11"/>
      <c r="S3097" s="11"/>
      <c r="T3097" s="166">
        <f t="shared" si="139"/>
        <v>5399.7152777777774</v>
      </c>
      <c r="U3097" s="11"/>
      <c r="V3097" s="11"/>
      <c r="W3097" s="11"/>
      <c r="Y3097" s="11">
        <v>69742.34</v>
      </c>
      <c r="Z3097" s="11"/>
      <c r="AB3097" s="11">
        <f t="shared" si="145"/>
        <v>64205.78</v>
      </c>
      <c r="AC3097" s="180">
        <v>82267.789999999994</v>
      </c>
      <c r="AD3097" s="11"/>
      <c r="AE3097" s="4"/>
      <c r="AF3097" s="4"/>
    </row>
    <row r="3098" spans="1:32" x14ac:dyDescent="0.2">
      <c r="A3098" s="51"/>
      <c r="B3098" s="172"/>
      <c r="C3098" s="11" t="s">
        <v>279</v>
      </c>
      <c r="D3098" s="11"/>
      <c r="E3098" s="11" t="s">
        <v>150</v>
      </c>
      <c r="F3098" s="11">
        <v>389</v>
      </c>
      <c r="G3098" s="11"/>
      <c r="H3098" s="11">
        <f t="shared" si="144"/>
        <v>1.17</v>
      </c>
      <c r="I3098" s="11"/>
      <c r="J3098" s="11">
        <v>73.41</v>
      </c>
      <c r="K3098" s="11"/>
      <c r="M3098" s="11">
        <v>3</v>
      </c>
      <c r="N3098" s="64"/>
      <c r="P3098" s="189">
        <f t="shared" si="138"/>
        <v>24.47</v>
      </c>
      <c r="Q3098" s="11"/>
      <c r="R3098" s="11"/>
      <c r="S3098" s="11"/>
      <c r="T3098" s="166">
        <f t="shared" si="139"/>
        <v>129.66666666666666</v>
      </c>
      <c r="U3098" s="11"/>
      <c r="V3098" s="11"/>
      <c r="W3098" s="11"/>
      <c r="Y3098" s="11">
        <v>73.41</v>
      </c>
      <c r="Z3098" s="11"/>
      <c r="AB3098" s="11">
        <f t="shared" si="145"/>
        <v>67.58</v>
      </c>
      <c r="AC3098" s="180">
        <v>86.59</v>
      </c>
      <c r="AD3098" s="11"/>
      <c r="AE3098" s="4"/>
      <c r="AF3098" s="4"/>
    </row>
    <row r="3099" spans="1:32" x14ac:dyDescent="0.2">
      <c r="A3099" s="51"/>
      <c r="B3099" s="172"/>
      <c r="C3099" s="11" t="s">
        <v>280</v>
      </c>
      <c r="D3099" s="11"/>
      <c r="E3099" s="11" t="s">
        <v>231</v>
      </c>
      <c r="F3099" s="11">
        <v>5400</v>
      </c>
      <c r="G3099" s="11"/>
      <c r="H3099" s="11">
        <f t="shared" si="144"/>
        <v>16.23</v>
      </c>
      <c r="I3099" s="11"/>
      <c r="J3099" s="11">
        <v>753.41</v>
      </c>
      <c r="K3099" s="11"/>
      <c r="M3099" s="11">
        <v>1</v>
      </c>
      <c r="N3099" s="64"/>
      <c r="P3099" s="189">
        <f t="shared" si="138"/>
        <v>753.41</v>
      </c>
      <c r="Q3099" s="11"/>
      <c r="R3099" s="11"/>
      <c r="S3099" s="11"/>
      <c r="T3099" s="166">
        <f t="shared" si="139"/>
        <v>5400</v>
      </c>
      <c r="U3099" s="11"/>
      <c r="V3099" s="11"/>
      <c r="W3099" s="11"/>
      <c r="Y3099" s="11">
        <v>753.41</v>
      </c>
      <c r="Z3099" s="11"/>
      <c r="AB3099" s="11">
        <f t="shared" si="145"/>
        <v>693.6</v>
      </c>
      <c r="AC3099" s="180">
        <v>888.72</v>
      </c>
      <c r="AD3099" s="11"/>
      <c r="AE3099" s="4"/>
      <c r="AF3099" s="4"/>
    </row>
    <row r="3100" spans="1:32" x14ac:dyDescent="0.2">
      <c r="A3100" s="51"/>
      <c r="B3100" s="172"/>
      <c r="C3100" s="11" t="s">
        <v>280</v>
      </c>
      <c r="D3100" s="11"/>
      <c r="E3100" s="11" t="s">
        <v>281</v>
      </c>
      <c r="F3100" s="11">
        <v>70064</v>
      </c>
      <c r="G3100" s="11"/>
      <c r="H3100" s="11">
        <f t="shared" si="144"/>
        <v>210.63</v>
      </c>
      <c r="I3100" s="11"/>
      <c r="J3100" s="11">
        <v>12450.239999999998</v>
      </c>
      <c r="K3100" s="11"/>
      <c r="M3100" s="11">
        <v>31</v>
      </c>
      <c r="N3100" s="64"/>
      <c r="P3100" s="189">
        <f t="shared" si="138"/>
        <v>401.62064516129027</v>
      </c>
      <c r="Q3100" s="11"/>
      <c r="R3100" s="11"/>
      <c r="S3100" s="11"/>
      <c r="T3100" s="166">
        <f t="shared" si="139"/>
        <v>2260.1290322580644</v>
      </c>
      <c r="U3100" s="11"/>
      <c r="V3100" s="11"/>
      <c r="W3100" s="11"/>
      <c r="Y3100" s="11">
        <v>12450.239999999998</v>
      </c>
      <c r="Z3100" s="11"/>
      <c r="AB3100" s="11">
        <f t="shared" si="145"/>
        <v>11461.87</v>
      </c>
      <c r="AC3100" s="180">
        <v>14686.25</v>
      </c>
      <c r="AD3100" s="11"/>
      <c r="AE3100" s="4"/>
      <c r="AF3100" s="4"/>
    </row>
    <row r="3101" spans="1:32" x14ac:dyDescent="0.2">
      <c r="A3101" s="51"/>
      <c r="B3101" s="172"/>
      <c r="C3101" s="11" t="s">
        <v>282</v>
      </c>
      <c r="D3101" s="11"/>
      <c r="E3101" s="11" t="s">
        <v>197</v>
      </c>
      <c r="F3101" s="11">
        <v>7092</v>
      </c>
      <c r="G3101" s="11"/>
      <c r="H3101" s="11">
        <f t="shared" si="144"/>
        <v>21.32</v>
      </c>
      <c r="I3101" s="11"/>
      <c r="J3101" s="11">
        <v>456.95000000000005</v>
      </c>
      <c r="K3101" s="11"/>
      <c r="M3101" s="11">
        <v>5</v>
      </c>
      <c r="N3101" s="64"/>
      <c r="P3101" s="189">
        <f t="shared" si="138"/>
        <v>91.390000000000015</v>
      </c>
      <c r="Q3101" s="11"/>
      <c r="R3101" s="11"/>
      <c r="S3101" s="11"/>
      <c r="T3101" s="166">
        <f t="shared" si="139"/>
        <v>1418.4</v>
      </c>
      <c r="U3101" s="11"/>
      <c r="V3101" s="11"/>
      <c r="W3101" s="11"/>
      <c r="Y3101" s="11">
        <v>456.95000000000005</v>
      </c>
      <c r="Z3101" s="11"/>
      <c r="AB3101" s="11">
        <f t="shared" si="145"/>
        <v>420.67</v>
      </c>
      <c r="AC3101" s="180">
        <v>539.02</v>
      </c>
      <c r="AD3101" s="11"/>
      <c r="AE3101" s="4"/>
      <c r="AF3101" s="4"/>
    </row>
    <row r="3102" spans="1:32" x14ac:dyDescent="0.2">
      <c r="A3102" s="51"/>
      <c r="B3102" s="172"/>
      <c r="C3102" s="11" t="s">
        <v>282</v>
      </c>
      <c r="D3102" s="11"/>
      <c r="E3102" s="11" t="s">
        <v>283</v>
      </c>
      <c r="F3102" s="11">
        <v>108244</v>
      </c>
      <c r="G3102" s="11"/>
      <c r="H3102" s="11">
        <f t="shared" si="144"/>
        <v>325.41000000000003</v>
      </c>
      <c r="I3102" s="11"/>
      <c r="J3102" s="11">
        <v>19589.789999999997</v>
      </c>
      <c r="K3102" s="11"/>
      <c r="M3102" s="11">
        <v>31</v>
      </c>
      <c r="N3102" s="64"/>
      <c r="P3102" s="189">
        <f t="shared" si="138"/>
        <v>631.92870967741931</v>
      </c>
      <c r="Q3102" s="11"/>
      <c r="R3102" s="11"/>
      <c r="S3102" s="11"/>
      <c r="T3102" s="166">
        <f t="shared" si="139"/>
        <v>3491.7419354838707</v>
      </c>
      <c r="U3102" s="11"/>
      <c r="V3102" s="11"/>
      <c r="W3102" s="11"/>
      <c r="Y3102" s="11">
        <v>19589.789999999997</v>
      </c>
      <c r="Z3102" s="11"/>
      <c r="AB3102" s="11">
        <f t="shared" si="145"/>
        <v>18034.64</v>
      </c>
      <c r="AC3102" s="180">
        <v>23108.04</v>
      </c>
      <c r="AD3102" s="11"/>
      <c r="AE3102" s="4"/>
      <c r="AF3102" s="4"/>
    </row>
    <row r="3103" spans="1:32" x14ac:dyDescent="0.2">
      <c r="A3103" s="51"/>
      <c r="B3103" s="172"/>
      <c r="C3103" s="11" t="s">
        <v>282</v>
      </c>
      <c r="D3103" s="11"/>
      <c r="E3103" s="11" t="s">
        <v>284</v>
      </c>
      <c r="F3103" s="11">
        <v>18331</v>
      </c>
      <c r="G3103" s="11"/>
      <c r="H3103" s="11">
        <f t="shared" si="144"/>
        <v>55.11</v>
      </c>
      <c r="I3103" s="11"/>
      <c r="J3103" s="11">
        <v>1294.0899999999999</v>
      </c>
      <c r="K3103" s="11"/>
      <c r="M3103" s="11">
        <v>2</v>
      </c>
      <c r="N3103" s="64"/>
      <c r="P3103" s="189">
        <f t="shared" si="138"/>
        <v>647.04499999999996</v>
      </c>
      <c r="Q3103" s="11"/>
      <c r="R3103" s="11"/>
      <c r="S3103" s="11"/>
      <c r="T3103" s="166">
        <f t="shared" si="139"/>
        <v>9165.5</v>
      </c>
      <c r="U3103" s="11"/>
      <c r="V3103" s="11"/>
      <c r="W3103" s="11"/>
      <c r="Y3103" s="11">
        <v>1294.0899999999999</v>
      </c>
      <c r="Z3103" s="11"/>
      <c r="AB3103" s="11">
        <f t="shared" si="145"/>
        <v>1191.3599999999999</v>
      </c>
      <c r="AC3103" s="180">
        <v>1526.5</v>
      </c>
      <c r="AD3103" s="11"/>
      <c r="AE3103" s="4"/>
      <c r="AF3103" s="4"/>
    </row>
    <row r="3104" spans="1:32" x14ac:dyDescent="0.2">
      <c r="A3104" s="51"/>
      <c r="B3104" s="172"/>
      <c r="C3104" s="11" t="s">
        <v>285</v>
      </c>
      <c r="D3104" s="11"/>
      <c r="E3104" s="11" t="s">
        <v>197</v>
      </c>
      <c r="F3104" s="11">
        <v>1117277</v>
      </c>
      <c r="G3104" s="11"/>
      <c r="H3104" s="11">
        <f t="shared" si="144"/>
        <v>3358.8</v>
      </c>
      <c r="I3104" s="11"/>
      <c r="J3104" s="11">
        <v>129871.80999999994</v>
      </c>
      <c r="K3104" s="11"/>
      <c r="M3104" s="11">
        <v>500</v>
      </c>
      <c r="N3104" s="64"/>
      <c r="P3104" s="189">
        <f t="shared" si="138"/>
        <v>259.74361999999985</v>
      </c>
      <c r="Q3104" s="11"/>
      <c r="R3104" s="11"/>
      <c r="S3104" s="11"/>
      <c r="T3104" s="166">
        <f t="shared" si="139"/>
        <v>2234.5540000000001</v>
      </c>
      <c r="U3104" s="11"/>
      <c r="V3104" s="11"/>
      <c r="W3104" s="11"/>
      <c r="Y3104" s="11">
        <v>129871.80999999994</v>
      </c>
      <c r="Z3104" s="11"/>
      <c r="AB3104" s="11">
        <f t="shared" si="145"/>
        <v>119561.81</v>
      </c>
      <c r="AC3104" s="180">
        <v>153196.28</v>
      </c>
      <c r="AD3104" s="11"/>
      <c r="AE3104" s="4"/>
      <c r="AF3104" s="4"/>
    </row>
    <row r="3105" spans="1:32" x14ac:dyDescent="0.2">
      <c r="A3105" s="51"/>
      <c r="B3105" s="172"/>
      <c r="C3105" s="11" t="s">
        <v>285</v>
      </c>
      <c r="D3105" s="11"/>
      <c r="E3105" s="11" t="s">
        <v>171</v>
      </c>
      <c r="F3105" s="11"/>
      <c r="G3105" s="11"/>
      <c r="H3105" s="11">
        <f t="shared" si="144"/>
        <v>0</v>
      </c>
      <c r="I3105" s="11"/>
      <c r="J3105" s="11">
        <v>8.0399999999999991</v>
      </c>
      <c r="K3105" s="11"/>
      <c r="M3105" s="11">
        <v>1</v>
      </c>
      <c r="N3105" s="64"/>
      <c r="P3105" s="189">
        <f t="shared" si="138"/>
        <v>8.0399999999999991</v>
      </c>
      <c r="Q3105" s="11"/>
      <c r="R3105" s="11"/>
      <c r="S3105" s="11"/>
      <c r="T3105" s="166">
        <f t="shared" si="139"/>
        <v>0</v>
      </c>
      <c r="U3105" s="11"/>
      <c r="V3105" s="11"/>
      <c r="W3105" s="11"/>
      <c r="Y3105" s="11">
        <v>8.0399999999999991</v>
      </c>
      <c r="Z3105" s="11"/>
      <c r="AB3105" s="11">
        <f t="shared" si="145"/>
        <v>7.4</v>
      </c>
      <c r="AC3105" s="180">
        <v>9.48</v>
      </c>
      <c r="AD3105" s="11"/>
      <c r="AE3105" s="4"/>
      <c r="AF3105" s="4"/>
    </row>
    <row r="3106" spans="1:32" x14ac:dyDescent="0.2">
      <c r="A3106" s="51"/>
      <c r="B3106" s="172"/>
      <c r="C3106" s="11" t="s">
        <v>285</v>
      </c>
      <c r="D3106" s="11"/>
      <c r="E3106" s="11" t="s">
        <v>283</v>
      </c>
      <c r="F3106" s="11">
        <v>1238</v>
      </c>
      <c r="G3106" s="11"/>
      <c r="H3106" s="11">
        <f t="shared" si="144"/>
        <v>3.72</v>
      </c>
      <c r="I3106" s="11"/>
      <c r="J3106" s="11">
        <v>183.39</v>
      </c>
      <c r="K3106" s="11"/>
      <c r="M3106" s="11">
        <v>2</v>
      </c>
      <c r="N3106" s="64"/>
      <c r="P3106" s="189">
        <f t="shared" si="138"/>
        <v>91.694999999999993</v>
      </c>
      <c r="Q3106" s="11"/>
      <c r="R3106" s="11"/>
      <c r="S3106" s="11"/>
      <c r="T3106" s="166">
        <f t="shared" si="139"/>
        <v>619</v>
      </c>
      <c r="U3106" s="11"/>
      <c r="V3106" s="11"/>
      <c r="W3106" s="11"/>
      <c r="Y3106" s="11">
        <v>183.39</v>
      </c>
      <c r="Z3106" s="11"/>
      <c r="AB3106" s="11">
        <f t="shared" si="145"/>
        <v>168.83</v>
      </c>
      <c r="AC3106" s="180">
        <v>216.33</v>
      </c>
      <c r="AD3106" s="11"/>
      <c r="AE3106" s="4"/>
      <c r="AF3106" s="4"/>
    </row>
    <row r="3107" spans="1:32" x14ac:dyDescent="0.2">
      <c r="A3107" s="51"/>
      <c r="B3107" s="172"/>
      <c r="C3107" s="11" t="s">
        <v>286</v>
      </c>
      <c r="D3107" s="11"/>
      <c r="E3107" s="11" t="s">
        <v>197</v>
      </c>
      <c r="F3107" s="11">
        <v>376</v>
      </c>
      <c r="G3107" s="11"/>
      <c r="H3107" s="11">
        <f t="shared" si="144"/>
        <v>1.1299999999999999</v>
      </c>
      <c r="I3107" s="11"/>
      <c r="J3107" s="11">
        <v>56.929999999999993</v>
      </c>
      <c r="K3107" s="11"/>
      <c r="M3107" s="11">
        <v>2</v>
      </c>
      <c r="N3107" s="64"/>
      <c r="P3107" s="189">
        <f t="shared" si="138"/>
        <v>28.464999999999996</v>
      </c>
      <c r="Q3107" s="11"/>
      <c r="R3107" s="11"/>
      <c r="S3107" s="11"/>
      <c r="T3107" s="166">
        <f t="shared" si="139"/>
        <v>188</v>
      </c>
      <c r="U3107" s="11"/>
      <c r="V3107" s="11"/>
      <c r="W3107" s="11"/>
      <c r="Y3107" s="11">
        <v>56.929999999999993</v>
      </c>
      <c r="Z3107" s="11"/>
      <c r="AB3107" s="11">
        <f t="shared" si="145"/>
        <v>52.41</v>
      </c>
      <c r="AC3107" s="180">
        <v>67.150000000000006</v>
      </c>
      <c r="AD3107" s="11"/>
      <c r="AE3107" s="4"/>
      <c r="AF3107" s="4"/>
    </row>
    <row r="3108" spans="1:32" x14ac:dyDescent="0.2">
      <c r="A3108" s="51"/>
      <c r="B3108" s="172"/>
      <c r="C3108" s="11" t="s">
        <v>287</v>
      </c>
      <c r="D3108" s="11"/>
      <c r="E3108" s="11" t="s">
        <v>63</v>
      </c>
      <c r="F3108" s="11">
        <v>2844</v>
      </c>
      <c r="G3108" s="11"/>
      <c r="H3108" s="11">
        <f t="shared" si="144"/>
        <v>8.5500000000000007</v>
      </c>
      <c r="I3108" s="11"/>
      <c r="J3108" s="11">
        <v>421.52</v>
      </c>
      <c r="K3108" s="11"/>
      <c r="M3108" s="11">
        <v>3</v>
      </c>
      <c r="N3108" s="64"/>
      <c r="P3108" s="189">
        <f t="shared" si="138"/>
        <v>140.50666666666666</v>
      </c>
      <c r="Q3108" s="11"/>
      <c r="R3108" s="11"/>
      <c r="S3108" s="11"/>
      <c r="T3108" s="166">
        <f t="shared" si="139"/>
        <v>948</v>
      </c>
      <c r="U3108" s="11"/>
      <c r="V3108" s="11"/>
      <c r="W3108" s="11"/>
      <c r="Y3108" s="11">
        <v>421.52</v>
      </c>
      <c r="Z3108" s="11"/>
      <c r="AB3108" s="11">
        <f t="shared" si="145"/>
        <v>388.06</v>
      </c>
      <c r="AC3108" s="180">
        <v>497.22</v>
      </c>
      <c r="AD3108" s="11"/>
      <c r="AE3108" s="4"/>
      <c r="AF3108" s="4"/>
    </row>
    <row r="3109" spans="1:32" x14ac:dyDescent="0.2">
      <c r="A3109" s="51"/>
      <c r="B3109" s="172"/>
      <c r="C3109" s="11" t="s">
        <v>287</v>
      </c>
      <c r="D3109" s="11"/>
      <c r="E3109" s="11" t="s">
        <v>62</v>
      </c>
      <c r="F3109" s="11">
        <v>1517040</v>
      </c>
      <c r="G3109" s="11"/>
      <c r="H3109" s="11">
        <f t="shared" ref="H3109:H3172" si="146">ROUND($H$3441*F3109/$F$3441,2)</f>
        <v>4560.58</v>
      </c>
      <c r="I3109" s="11"/>
      <c r="J3109" s="11">
        <v>141714.92999999991</v>
      </c>
      <c r="K3109" s="11"/>
      <c r="M3109" s="11">
        <v>356</v>
      </c>
      <c r="N3109" s="64"/>
      <c r="P3109" s="189">
        <f t="shared" si="138"/>
        <v>398.07564606741545</v>
      </c>
      <c r="Q3109" s="11"/>
      <c r="R3109" s="11"/>
      <c r="S3109" s="11"/>
      <c r="T3109" s="166">
        <f t="shared" si="139"/>
        <v>4261.348314606742</v>
      </c>
      <c r="U3109" s="11"/>
      <c r="V3109" s="11"/>
      <c r="W3109" s="11"/>
      <c r="Y3109" s="11">
        <v>141714.92999999991</v>
      </c>
      <c r="Z3109" s="11"/>
      <c r="AB3109" s="11">
        <f t="shared" ref="AB3109:AB3172" si="147">ROUND($AB$3441*Y3109/$Y$3441,2)</f>
        <v>130464.75</v>
      </c>
      <c r="AC3109" s="180">
        <v>167166.38</v>
      </c>
      <c r="AD3109" s="11"/>
      <c r="AE3109" s="4"/>
      <c r="AF3109" s="4"/>
    </row>
    <row r="3110" spans="1:32" x14ac:dyDescent="0.2">
      <c r="A3110" s="51"/>
      <c r="B3110" s="172"/>
      <c r="C3110" s="11" t="s">
        <v>287</v>
      </c>
      <c r="D3110" s="11"/>
      <c r="E3110" s="11" t="s">
        <v>166</v>
      </c>
      <c r="F3110" s="11">
        <v>1215</v>
      </c>
      <c r="G3110" s="11"/>
      <c r="H3110" s="11">
        <f t="shared" si="146"/>
        <v>3.65</v>
      </c>
      <c r="I3110" s="11"/>
      <c r="J3110" s="11">
        <v>189.49</v>
      </c>
      <c r="K3110" s="11"/>
      <c r="M3110" s="11">
        <v>1</v>
      </c>
      <c r="N3110" s="64"/>
      <c r="P3110" s="189">
        <f t="shared" si="138"/>
        <v>189.49</v>
      </c>
      <c r="Q3110" s="11"/>
      <c r="R3110" s="11"/>
      <c r="S3110" s="11"/>
      <c r="T3110" s="166">
        <f t="shared" si="139"/>
        <v>1215</v>
      </c>
      <c r="U3110" s="11"/>
      <c r="V3110" s="11"/>
      <c r="W3110" s="11"/>
      <c r="Y3110" s="11">
        <v>189.49</v>
      </c>
      <c r="Z3110" s="11"/>
      <c r="AB3110" s="11">
        <f t="shared" si="147"/>
        <v>174.45</v>
      </c>
      <c r="AC3110" s="180">
        <v>223.52</v>
      </c>
      <c r="AD3110" s="11"/>
      <c r="AE3110" s="4"/>
      <c r="AF3110" s="4"/>
    </row>
    <row r="3111" spans="1:32" x14ac:dyDescent="0.2">
      <c r="A3111" s="51"/>
      <c r="B3111" s="172"/>
      <c r="C3111" s="11" t="s">
        <v>290</v>
      </c>
      <c r="D3111" s="11"/>
      <c r="E3111" s="11" t="s">
        <v>291</v>
      </c>
      <c r="F3111" s="11">
        <v>3512</v>
      </c>
      <c r="G3111" s="11"/>
      <c r="H3111" s="11">
        <f t="shared" si="146"/>
        <v>10.56</v>
      </c>
      <c r="I3111" s="11"/>
      <c r="J3111" s="11">
        <v>617.29999999999995</v>
      </c>
      <c r="K3111" s="11"/>
      <c r="M3111" s="11">
        <v>9</v>
      </c>
      <c r="N3111" s="64"/>
      <c r="P3111" s="189">
        <f t="shared" si="138"/>
        <v>68.588888888888889</v>
      </c>
      <c r="Q3111" s="11"/>
      <c r="R3111" s="11"/>
      <c r="S3111" s="11"/>
      <c r="T3111" s="166">
        <f t="shared" si="139"/>
        <v>390.22222222222223</v>
      </c>
      <c r="U3111" s="11"/>
      <c r="V3111" s="11"/>
      <c r="W3111" s="11"/>
      <c r="Y3111" s="11">
        <v>617.29999999999995</v>
      </c>
      <c r="Z3111" s="11"/>
      <c r="AB3111" s="11">
        <f t="shared" si="147"/>
        <v>568.29999999999995</v>
      </c>
      <c r="AC3111" s="180">
        <v>728.16</v>
      </c>
      <c r="AD3111" s="11"/>
      <c r="AE3111" s="4"/>
      <c r="AF3111" s="4"/>
    </row>
    <row r="3112" spans="1:32" x14ac:dyDescent="0.2">
      <c r="A3112" s="51"/>
      <c r="B3112" s="172"/>
      <c r="C3112" s="11" t="s">
        <v>292</v>
      </c>
      <c r="D3112" s="11"/>
      <c r="E3112" s="11" t="s">
        <v>206</v>
      </c>
      <c r="F3112" s="11">
        <v>225794</v>
      </c>
      <c r="G3112" s="11"/>
      <c r="H3112" s="11">
        <f t="shared" si="146"/>
        <v>678.79</v>
      </c>
      <c r="I3112" s="11"/>
      <c r="J3112" s="11">
        <v>22442.03</v>
      </c>
      <c r="K3112" s="11"/>
      <c r="M3112" s="11">
        <v>144</v>
      </c>
      <c r="N3112" s="64"/>
      <c r="P3112" s="189">
        <f t="shared" si="138"/>
        <v>155.84743055555555</v>
      </c>
      <c r="Q3112" s="11"/>
      <c r="R3112" s="11"/>
      <c r="S3112" s="11"/>
      <c r="T3112" s="166">
        <f t="shared" si="139"/>
        <v>1568.0138888888889</v>
      </c>
      <c r="U3112" s="11"/>
      <c r="V3112" s="11"/>
      <c r="W3112" s="11"/>
      <c r="Y3112" s="11">
        <v>22442.03</v>
      </c>
      <c r="Z3112" s="11"/>
      <c r="AB3112" s="11">
        <f t="shared" si="147"/>
        <v>20660.45</v>
      </c>
      <c r="AC3112" s="180">
        <v>26472.53</v>
      </c>
      <c r="AD3112" s="11"/>
      <c r="AE3112" s="4"/>
      <c r="AF3112" s="4"/>
    </row>
    <row r="3113" spans="1:32" x14ac:dyDescent="0.2">
      <c r="A3113" s="51"/>
      <c r="B3113" s="172"/>
      <c r="C3113" s="11" t="s">
        <v>293</v>
      </c>
      <c r="D3113" s="11"/>
      <c r="E3113" s="11" t="s">
        <v>294</v>
      </c>
      <c r="F3113" s="11">
        <v>1219869</v>
      </c>
      <c r="G3113" s="11"/>
      <c r="H3113" s="11">
        <f t="shared" si="146"/>
        <v>3667.21</v>
      </c>
      <c r="I3113" s="11"/>
      <c r="J3113" s="11">
        <v>114206.18</v>
      </c>
      <c r="K3113" s="11"/>
      <c r="M3113" s="11">
        <v>251</v>
      </c>
      <c r="N3113" s="64"/>
      <c r="P3113" s="189">
        <f t="shared" si="138"/>
        <v>455.00470119521907</v>
      </c>
      <c r="Q3113" s="11"/>
      <c r="R3113" s="11"/>
      <c r="S3113" s="11"/>
      <c r="T3113" s="166">
        <f t="shared" si="139"/>
        <v>4860.0358565737051</v>
      </c>
      <c r="U3113" s="11"/>
      <c r="V3113" s="11"/>
      <c r="W3113" s="11"/>
      <c r="Y3113" s="11">
        <v>114206.18</v>
      </c>
      <c r="Z3113" s="11"/>
      <c r="AB3113" s="11">
        <f t="shared" si="147"/>
        <v>105139.81</v>
      </c>
      <c r="AC3113" s="180">
        <v>134717.16</v>
      </c>
      <c r="AD3113" s="11"/>
      <c r="AE3113" s="4"/>
      <c r="AF3113" s="4"/>
    </row>
    <row r="3114" spans="1:32" x14ac:dyDescent="0.2">
      <c r="A3114" s="51"/>
      <c r="B3114" s="172"/>
      <c r="C3114" s="11" t="s">
        <v>295</v>
      </c>
      <c r="D3114" s="11"/>
      <c r="E3114" s="11" t="s">
        <v>296</v>
      </c>
      <c r="F3114" s="11">
        <v>1675615</v>
      </c>
      <c r="G3114" s="11"/>
      <c r="H3114" s="11">
        <f t="shared" si="146"/>
        <v>5037.29</v>
      </c>
      <c r="I3114" s="11"/>
      <c r="J3114" s="11">
        <v>122681.46999999997</v>
      </c>
      <c r="K3114" s="11"/>
      <c r="M3114" s="11">
        <v>233</v>
      </c>
      <c r="N3114" s="64"/>
      <c r="P3114" s="189">
        <f t="shared" si="138"/>
        <v>526.52991416308998</v>
      </c>
      <c r="Q3114" s="11"/>
      <c r="R3114" s="11"/>
      <c r="S3114" s="11"/>
      <c r="T3114" s="166">
        <f t="shared" si="139"/>
        <v>7191.4806866952786</v>
      </c>
      <c r="U3114" s="11"/>
      <c r="V3114" s="11"/>
      <c r="W3114" s="11"/>
      <c r="Y3114" s="11">
        <v>122681.46999999997</v>
      </c>
      <c r="Z3114" s="11"/>
      <c r="AB3114" s="11">
        <f t="shared" si="147"/>
        <v>112942.28</v>
      </c>
      <c r="AC3114" s="180">
        <v>144714.57999999999</v>
      </c>
      <c r="AD3114" s="11"/>
      <c r="AE3114" s="4"/>
      <c r="AF3114" s="4"/>
    </row>
    <row r="3115" spans="1:32" x14ac:dyDescent="0.2">
      <c r="A3115" s="51"/>
      <c r="B3115" s="172"/>
      <c r="C3115" s="11" t="s">
        <v>297</v>
      </c>
      <c r="D3115" s="11"/>
      <c r="E3115" s="11" t="s">
        <v>598</v>
      </c>
      <c r="F3115" s="11">
        <v>398</v>
      </c>
      <c r="G3115" s="11"/>
      <c r="H3115" s="11">
        <f t="shared" si="146"/>
        <v>1.2</v>
      </c>
      <c r="I3115" s="11"/>
      <c r="J3115" s="11">
        <v>62.96</v>
      </c>
      <c r="K3115" s="11"/>
      <c r="M3115" s="11">
        <v>1</v>
      </c>
      <c r="N3115" s="64"/>
      <c r="P3115" s="189">
        <f t="shared" si="138"/>
        <v>62.96</v>
      </c>
      <c r="Q3115" s="11"/>
      <c r="R3115" s="11"/>
      <c r="S3115" s="11"/>
      <c r="T3115" s="166">
        <f t="shared" si="139"/>
        <v>398</v>
      </c>
      <c r="U3115" s="11"/>
      <c r="V3115" s="11"/>
      <c r="W3115" s="11"/>
      <c r="Y3115" s="11">
        <v>62.96</v>
      </c>
      <c r="Z3115" s="11"/>
      <c r="AB3115" s="11">
        <f t="shared" si="147"/>
        <v>57.96</v>
      </c>
      <c r="AC3115" s="180">
        <v>74.27</v>
      </c>
      <c r="AD3115" s="11"/>
      <c r="AE3115" s="4"/>
      <c r="AF3115" s="4"/>
    </row>
    <row r="3116" spans="1:32" x14ac:dyDescent="0.2">
      <c r="A3116" s="51"/>
      <c r="B3116" s="172"/>
      <c r="C3116" s="11" t="s">
        <v>297</v>
      </c>
      <c r="D3116" s="11"/>
      <c r="E3116" s="11" t="s">
        <v>90</v>
      </c>
      <c r="F3116" s="11">
        <v>7834956</v>
      </c>
      <c r="G3116" s="11"/>
      <c r="H3116" s="11">
        <f t="shared" si="146"/>
        <v>23553.7</v>
      </c>
      <c r="I3116" s="11"/>
      <c r="J3116" s="11">
        <v>609317.36999999965</v>
      </c>
      <c r="K3116" s="11"/>
      <c r="M3116" s="11">
        <v>1162</v>
      </c>
      <c r="N3116" s="64"/>
      <c r="P3116" s="189">
        <f t="shared" si="138"/>
        <v>524.36950946643685</v>
      </c>
      <c r="Q3116" s="11"/>
      <c r="R3116" s="11"/>
      <c r="S3116" s="11"/>
      <c r="T3116" s="166">
        <f t="shared" si="139"/>
        <v>6742.6471600688465</v>
      </c>
      <c r="U3116" s="11"/>
      <c r="V3116" s="11"/>
      <c r="W3116" s="11"/>
      <c r="Y3116" s="11">
        <v>609317.36999999965</v>
      </c>
      <c r="Z3116" s="11"/>
      <c r="AB3116" s="11">
        <f t="shared" si="147"/>
        <v>560946.11</v>
      </c>
      <c r="AC3116" s="180">
        <v>718748.38</v>
      </c>
      <c r="AD3116" s="11"/>
      <c r="AE3116" s="4"/>
      <c r="AF3116" s="4"/>
    </row>
    <row r="3117" spans="1:32" x14ac:dyDescent="0.2">
      <c r="A3117" s="51"/>
      <c r="B3117" s="172"/>
      <c r="C3117" s="11" t="s">
        <v>599</v>
      </c>
      <c r="D3117" s="11"/>
      <c r="E3117" s="11" t="s">
        <v>128</v>
      </c>
      <c r="F3117" s="11">
        <v>858</v>
      </c>
      <c r="G3117" s="11"/>
      <c r="H3117" s="11">
        <f t="shared" si="146"/>
        <v>2.58</v>
      </c>
      <c r="I3117" s="11"/>
      <c r="J3117" s="11">
        <v>136.62</v>
      </c>
      <c r="K3117" s="11"/>
      <c r="M3117" s="11">
        <v>1</v>
      </c>
      <c r="N3117" s="64"/>
      <c r="P3117" s="189">
        <f t="shared" si="138"/>
        <v>136.62</v>
      </c>
      <c r="Q3117" s="11"/>
      <c r="R3117" s="11"/>
      <c r="S3117" s="11"/>
      <c r="T3117" s="166">
        <f t="shared" si="139"/>
        <v>858</v>
      </c>
      <c r="U3117" s="11"/>
      <c r="V3117" s="11"/>
      <c r="W3117" s="11"/>
      <c r="Y3117" s="11">
        <v>136.62</v>
      </c>
      <c r="Z3117" s="11"/>
      <c r="AB3117" s="11">
        <f t="shared" si="147"/>
        <v>125.77</v>
      </c>
      <c r="AC3117" s="180">
        <v>161.16</v>
      </c>
      <c r="AD3117" s="11"/>
      <c r="AE3117" s="4"/>
      <c r="AF3117" s="4"/>
    </row>
    <row r="3118" spans="1:32" x14ac:dyDescent="0.2">
      <c r="A3118" s="51"/>
      <c r="B3118" s="172"/>
      <c r="C3118" s="11" t="s">
        <v>599</v>
      </c>
      <c r="D3118" s="11"/>
      <c r="E3118" s="11" t="s">
        <v>199</v>
      </c>
      <c r="F3118" s="11">
        <v>26100</v>
      </c>
      <c r="G3118" s="11"/>
      <c r="H3118" s="11">
        <f t="shared" si="146"/>
        <v>78.459999999999994</v>
      </c>
      <c r="I3118" s="11"/>
      <c r="J3118" s="11">
        <v>3626.09</v>
      </c>
      <c r="K3118" s="11"/>
      <c r="M3118" s="11">
        <v>1</v>
      </c>
      <c r="N3118" s="64"/>
      <c r="P3118" s="189">
        <f t="shared" si="138"/>
        <v>3626.09</v>
      </c>
      <c r="Q3118" s="11"/>
      <c r="R3118" s="11"/>
      <c r="S3118" s="11"/>
      <c r="T3118" s="166">
        <f t="shared" si="139"/>
        <v>26100</v>
      </c>
      <c r="U3118" s="11"/>
      <c r="V3118" s="11"/>
      <c r="W3118" s="11"/>
      <c r="Y3118" s="11">
        <v>3626.09</v>
      </c>
      <c r="Z3118" s="11"/>
      <c r="AB3118" s="11">
        <f t="shared" si="147"/>
        <v>3338.23</v>
      </c>
      <c r="AC3118" s="180">
        <v>4277.32</v>
      </c>
      <c r="AD3118" s="11"/>
      <c r="AE3118" s="4"/>
      <c r="AF3118" s="4"/>
    </row>
    <row r="3119" spans="1:32" x14ac:dyDescent="0.2">
      <c r="A3119" s="51"/>
      <c r="B3119" s="172"/>
      <c r="C3119" s="11" t="s">
        <v>299</v>
      </c>
      <c r="D3119" s="11"/>
      <c r="E3119" s="11" t="s">
        <v>93</v>
      </c>
      <c r="F3119" s="11">
        <v>2580</v>
      </c>
      <c r="G3119" s="11"/>
      <c r="H3119" s="11">
        <f t="shared" si="146"/>
        <v>7.76</v>
      </c>
      <c r="I3119" s="11"/>
      <c r="J3119" s="11">
        <v>369.61</v>
      </c>
      <c r="K3119" s="11"/>
      <c r="M3119" s="11">
        <v>4</v>
      </c>
      <c r="N3119" s="64"/>
      <c r="P3119" s="189">
        <f t="shared" si="138"/>
        <v>92.402500000000003</v>
      </c>
      <c r="Q3119" s="11"/>
      <c r="R3119" s="11"/>
      <c r="S3119" s="11"/>
      <c r="T3119" s="166">
        <f t="shared" si="139"/>
        <v>645</v>
      </c>
      <c r="U3119" s="11"/>
      <c r="V3119" s="11"/>
      <c r="W3119" s="11"/>
      <c r="Y3119" s="11">
        <v>369.61</v>
      </c>
      <c r="Z3119" s="11"/>
      <c r="AB3119" s="11">
        <f t="shared" si="147"/>
        <v>340.27</v>
      </c>
      <c r="AC3119" s="180">
        <v>435.99</v>
      </c>
      <c r="AD3119" s="11"/>
      <c r="AE3119" s="4"/>
      <c r="AF3119" s="4"/>
    </row>
    <row r="3120" spans="1:32" x14ac:dyDescent="0.2">
      <c r="A3120" s="51"/>
      <c r="B3120" s="172"/>
      <c r="C3120" s="11" t="s">
        <v>299</v>
      </c>
      <c r="D3120" s="11"/>
      <c r="E3120" s="11" t="s">
        <v>300</v>
      </c>
      <c r="F3120" s="11">
        <v>44440</v>
      </c>
      <c r="G3120" s="11"/>
      <c r="H3120" s="11">
        <f t="shared" si="146"/>
        <v>133.6</v>
      </c>
      <c r="I3120" s="11"/>
      <c r="J3120" s="11">
        <v>5011.2000000000007</v>
      </c>
      <c r="K3120" s="11"/>
      <c r="M3120" s="11">
        <v>65</v>
      </c>
      <c r="N3120" s="64"/>
      <c r="P3120" s="189">
        <f t="shared" si="138"/>
        <v>77.095384615384631</v>
      </c>
      <c r="Q3120" s="11"/>
      <c r="R3120" s="11"/>
      <c r="S3120" s="11"/>
      <c r="T3120" s="166">
        <f t="shared" si="139"/>
        <v>683.69230769230774</v>
      </c>
      <c r="U3120" s="11"/>
      <c r="V3120" s="11"/>
      <c r="W3120" s="11"/>
      <c r="Y3120" s="11">
        <v>5011.2000000000007</v>
      </c>
      <c r="Z3120" s="11"/>
      <c r="AB3120" s="11">
        <f t="shared" si="147"/>
        <v>4613.38</v>
      </c>
      <c r="AC3120" s="180">
        <v>5911.19</v>
      </c>
      <c r="AD3120" s="11"/>
      <c r="AE3120" s="4"/>
      <c r="AF3120" s="4"/>
    </row>
    <row r="3121" spans="1:32" x14ac:dyDescent="0.2">
      <c r="A3121" s="51"/>
      <c r="B3121" s="172"/>
      <c r="C3121" s="11" t="s">
        <v>301</v>
      </c>
      <c r="D3121" s="11"/>
      <c r="E3121" s="11" t="s">
        <v>142</v>
      </c>
      <c r="F3121" s="11">
        <v>4153</v>
      </c>
      <c r="G3121" s="11"/>
      <c r="H3121" s="11">
        <f t="shared" si="146"/>
        <v>12.48</v>
      </c>
      <c r="I3121" s="11"/>
      <c r="J3121" s="11">
        <v>611.37</v>
      </c>
      <c r="K3121" s="11"/>
      <c r="M3121" s="11">
        <v>11</v>
      </c>
      <c r="N3121" s="64"/>
      <c r="P3121" s="189">
        <f t="shared" si="138"/>
        <v>55.579090909090908</v>
      </c>
      <c r="Q3121" s="11"/>
      <c r="R3121" s="11"/>
      <c r="S3121" s="11"/>
      <c r="T3121" s="166">
        <f t="shared" si="139"/>
        <v>377.54545454545456</v>
      </c>
      <c r="U3121" s="11"/>
      <c r="V3121" s="11"/>
      <c r="W3121" s="11"/>
      <c r="Y3121" s="11">
        <v>611.37</v>
      </c>
      <c r="Z3121" s="11"/>
      <c r="AB3121" s="11">
        <f t="shared" si="147"/>
        <v>562.84</v>
      </c>
      <c r="AC3121" s="180">
        <v>721.17</v>
      </c>
      <c r="AD3121" s="11"/>
      <c r="AE3121" s="4"/>
      <c r="AF3121" s="4"/>
    </row>
    <row r="3122" spans="1:32" x14ac:dyDescent="0.2">
      <c r="A3122" s="51"/>
      <c r="B3122" s="172"/>
      <c r="C3122" s="11" t="s">
        <v>302</v>
      </c>
      <c r="D3122" s="11"/>
      <c r="E3122" s="11" t="s">
        <v>163</v>
      </c>
      <c r="F3122" s="11">
        <v>17106</v>
      </c>
      <c r="G3122" s="11"/>
      <c r="H3122" s="11">
        <f t="shared" si="146"/>
        <v>51.42</v>
      </c>
      <c r="I3122" s="11"/>
      <c r="J3122" s="11">
        <v>1715.22</v>
      </c>
      <c r="K3122" s="11"/>
      <c r="M3122" s="11">
        <v>17</v>
      </c>
      <c r="N3122" s="64"/>
      <c r="P3122" s="189">
        <f t="shared" si="138"/>
        <v>100.89529411764705</v>
      </c>
      <c r="Q3122" s="11"/>
      <c r="R3122" s="11"/>
      <c r="S3122" s="11"/>
      <c r="T3122" s="166">
        <f t="shared" si="139"/>
        <v>1006.2352941176471</v>
      </c>
      <c r="U3122" s="11"/>
      <c r="V3122" s="11"/>
      <c r="W3122" s="11"/>
      <c r="Y3122" s="11">
        <v>1715.22</v>
      </c>
      <c r="Z3122" s="11"/>
      <c r="AB3122" s="11">
        <f t="shared" si="147"/>
        <v>1579.06</v>
      </c>
      <c r="AC3122" s="180">
        <v>2023.27</v>
      </c>
      <c r="AD3122" s="11"/>
      <c r="AE3122" s="4"/>
      <c r="AF3122" s="4"/>
    </row>
    <row r="3123" spans="1:32" x14ac:dyDescent="0.2">
      <c r="A3123" s="51"/>
      <c r="B3123" s="172"/>
      <c r="C3123" s="11" t="s">
        <v>303</v>
      </c>
      <c r="D3123" s="11"/>
      <c r="E3123" s="11" t="s">
        <v>206</v>
      </c>
      <c r="F3123" s="11">
        <v>31246</v>
      </c>
      <c r="G3123" s="11"/>
      <c r="H3123" s="11">
        <f t="shared" si="146"/>
        <v>93.93</v>
      </c>
      <c r="I3123" s="11"/>
      <c r="J3123" s="11">
        <v>4384.7400000000016</v>
      </c>
      <c r="K3123" s="11"/>
      <c r="M3123" s="11">
        <v>47</v>
      </c>
      <c r="N3123" s="64"/>
      <c r="P3123" s="189">
        <f t="shared" si="138"/>
        <v>93.292340425531947</v>
      </c>
      <c r="Q3123" s="11"/>
      <c r="R3123" s="11"/>
      <c r="S3123" s="11"/>
      <c r="T3123" s="166">
        <f t="shared" si="139"/>
        <v>664.80851063829789</v>
      </c>
      <c r="U3123" s="11"/>
      <c r="V3123" s="11"/>
      <c r="W3123" s="11"/>
      <c r="Y3123" s="11">
        <v>4384.7400000000016</v>
      </c>
      <c r="Z3123" s="11"/>
      <c r="AB3123" s="11">
        <f t="shared" si="147"/>
        <v>4036.65</v>
      </c>
      <c r="AC3123" s="180">
        <v>5172.22</v>
      </c>
      <c r="AD3123" s="11"/>
      <c r="AE3123" s="4"/>
      <c r="AF3123" s="4"/>
    </row>
    <row r="3124" spans="1:32" x14ac:dyDescent="0.2">
      <c r="A3124" s="51"/>
      <c r="B3124" s="172"/>
      <c r="C3124" s="11" t="s">
        <v>304</v>
      </c>
      <c r="D3124" s="11"/>
      <c r="E3124" s="11" t="s">
        <v>93</v>
      </c>
      <c r="F3124" s="11">
        <v>579</v>
      </c>
      <c r="G3124" s="11"/>
      <c r="H3124" s="11">
        <f t="shared" si="146"/>
        <v>1.74</v>
      </c>
      <c r="I3124" s="11"/>
      <c r="J3124" s="11">
        <v>113.38</v>
      </c>
      <c r="K3124" s="11"/>
      <c r="M3124" s="11">
        <v>1</v>
      </c>
      <c r="N3124" s="64"/>
      <c r="P3124" s="189">
        <f t="shared" si="138"/>
        <v>113.38</v>
      </c>
      <c r="Q3124" s="11"/>
      <c r="R3124" s="11"/>
      <c r="S3124" s="11"/>
      <c r="T3124" s="166">
        <f t="shared" si="139"/>
        <v>579</v>
      </c>
      <c r="U3124" s="11"/>
      <c r="V3124" s="11"/>
      <c r="W3124" s="11"/>
      <c r="Y3124" s="11">
        <v>113.38</v>
      </c>
      <c r="Z3124" s="11"/>
      <c r="AB3124" s="11">
        <f t="shared" si="147"/>
        <v>104.38</v>
      </c>
      <c r="AC3124" s="180">
        <v>133.74</v>
      </c>
      <c r="AD3124" s="11"/>
      <c r="AE3124" s="4"/>
      <c r="AF3124" s="4"/>
    </row>
    <row r="3125" spans="1:32" x14ac:dyDescent="0.2">
      <c r="A3125" s="51"/>
      <c r="B3125" s="172"/>
      <c r="C3125" s="11" t="s">
        <v>304</v>
      </c>
      <c r="D3125" s="11"/>
      <c r="E3125" s="11" t="s">
        <v>305</v>
      </c>
      <c r="F3125" s="11">
        <v>76178</v>
      </c>
      <c r="G3125" s="11"/>
      <c r="H3125" s="11">
        <f t="shared" si="146"/>
        <v>229.01</v>
      </c>
      <c r="I3125" s="11"/>
      <c r="J3125" s="11">
        <v>10655.28</v>
      </c>
      <c r="K3125" s="11"/>
      <c r="M3125" s="11">
        <v>98</v>
      </c>
      <c r="N3125" s="64"/>
      <c r="P3125" s="189">
        <f t="shared" si="138"/>
        <v>108.72734693877551</v>
      </c>
      <c r="Q3125" s="11"/>
      <c r="R3125" s="11"/>
      <c r="S3125" s="11"/>
      <c r="T3125" s="166">
        <f t="shared" si="139"/>
        <v>777.32653061224494</v>
      </c>
      <c r="U3125" s="11"/>
      <c r="V3125" s="11"/>
      <c r="W3125" s="11"/>
      <c r="Y3125" s="11">
        <v>10655.28</v>
      </c>
      <c r="Z3125" s="11"/>
      <c r="AB3125" s="11">
        <f t="shared" si="147"/>
        <v>9809.4</v>
      </c>
      <c r="AC3125" s="180">
        <v>12568.93</v>
      </c>
      <c r="AD3125" s="11"/>
      <c r="AE3125" s="4"/>
      <c r="AF3125" s="4"/>
    </row>
    <row r="3126" spans="1:32" x14ac:dyDescent="0.2">
      <c r="A3126" s="51"/>
      <c r="B3126" s="172"/>
      <c r="C3126" s="11" t="s">
        <v>304</v>
      </c>
      <c r="D3126" s="11"/>
      <c r="E3126" s="11" t="s">
        <v>242</v>
      </c>
      <c r="F3126" s="11">
        <v>5332</v>
      </c>
      <c r="G3126" s="11"/>
      <c r="H3126" s="11">
        <f t="shared" si="146"/>
        <v>16.03</v>
      </c>
      <c r="I3126" s="11"/>
      <c r="J3126" s="11">
        <v>324.88</v>
      </c>
      <c r="K3126" s="11"/>
      <c r="M3126" s="11">
        <v>1</v>
      </c>
      <c r="N3126" s="64"/>
      <c r="P3126" s="189">
        <f t="shared" si="138"/>
        <v>324.88</v>
      </c>
      <c r="Q3126" s="11"/>
      <c r="R3126" s="11"/>
      <c r="S3126" s="11"/>
      <c r="T3126" s="166">
        <f t="shared" si="139"/>
        <v>5332</v>
      </c>
      <c r="U3126" s="11"/>
      <c r="V3126" s="11"/>
      <c r="W3126" s="11"/>
      <c r="Y3126" s="11">
        <v>324.88</v>
      </c>
      <c r="Z3126" s="11"/>
      <c r="AB3126" s="11">
        <f t="shared" si="147"/>
        <v>299.08999999999997</v>
      </c>
      <c r="AC3126" s="180">
        <v>383.23</v>
      </c>
      <c r="AD3126" s="11"/>
      <c r="AE3126" s="4"/>
      <c r="AF3126" s="4"/>
    </row>
    <row r="3127" spans="1:32" x14ac:dyDescent="0.2">
      <c r="A3127" s="51"/>
      <c r="B3127" s="172"/>
      <c r="C3127" s="11" t="s">
        <v>306</v>
      </c>
      <c r="D3127" s="11"/>
      <c r="E3127" s="11" t="s">
        <v>220</v>
      </c>
      <c r="F3127" s="11">
        <v>5229</v>
      </c>
      <c r="G3127" s="11"/>
      <c r="H3127" s="11">
        <f t="shared" si="146"/>
        <v>15.72</v>
      </c>
      <c r="I3127" s="11"/>
      <c r="J3127" s="11">
        <v>768.73</v>
      </c>
      <c r="K3127" s="11"/>
      <c r="M3127" s="11">
        <v>18</v>
      </c>
      <c r="N3127" s="64"/>
      <c r="P3127" s="189">
        <f t="shared" si="138"/>
        <v>42.707222222222221</v>
      </c>
      <c r="Q3127" s="11"/>
      <c r="R3127" s="11"/>
      <c r="S3127" s="11"/>
      <c r="T3127" s="166">
        <f t="shared" si="139"/>
        <v>290.5</v>
      </c>
      <c r="U3127" s="11"/>
      <c r="V3127" s="11"/>
      <c r="W3127" s="11"/>
      <c r="Y3127" s="11">
        <v>768.73</v>
      </c>
      <c r="Z3127" s="11"/>
      <c r="AB3127" s="11">
        <f t="shared" si="147"/>
        <v>707.7</v>
      </c>
      <c r="AC3127" s="180">
        <v>906.79</v>
      </c>
      <c r="AD3127" s="11"/>
      <c r="AE3127" s="4"/>
      <c r="AF3127" s="4"/>
    </row>
    <row r="3128" spans="1:32" x14ac:dyDescent="0.2">
      <c r="A3128" s="51"/>
      <c r="B3128" s="172"/>
      <c r="C3128" s="11" t="s">
        <v>307</v>
      </c>
      <c r="D3128" s="11"/>
      <c r="E3128" s="11" t="s">
        <v>308</v>
      </c>
      <c r="F3128" s="11">
        <v>62225</v>
      </c>
      <c r="G3128" s="11"/>
      <c r="H3128" s="11">
        <f t="shared" si="146"/>
        <v>187.06</v>
      </c>
      <c r="I3128" s="11"/>
      <c r="J3128" s="11">
        <v>6267.7299999999977</v>
      </c>
      <c r="K3128" s="11"/>
      <c r="M3128" s="11">
        <v>64</v>
      </c>
      <c r="N3128" s="64"/>
      <c r="P3128" s="189">
        <f t="shared" si="138"/>
        <v>97.933281249999965</v>
      </c>
      <c r="Q3128" s="11"/>
      <c r="R3128" s="11"/>
      <c r="S3128" s="11"/>
      <c r="T3128" s="166">
        <f t="shared" si="139"/>
        <v>972.265625</v>
      </c>
      <c r="U3128" s="11"/>
      <c r="V3128" s="11"/>
      <c r="W3128" s="11"/>
      <c r="Y3128" s="11">
        <v>6267.7299999999977</v>
      </c>
      <c r="Z3128" s="11"/>
      <c r="AB3128" s="11">
        <f t="shared" si="147"/>
        <v>5770.16</v>
      </c>
      <c r="AC3128" s="180">
        <v>7393.39</v>
      </c>
      <c r="AD3128" s="11"/>
      <c r="AE3128" s="4"/>
      <c r="AF3128" s="4"/>
    </row>
    <row r="3129" spans="1:32" x14ac:dyDescent="0.2">
      <c r="A3129" s="51"/>
      <c r="B3129" s="172"/>
      <c r="C3129" s="11" t="s">
        <v>309</v>
      </c>
      <c r="D3129" s="11"/>
      <c r="E3129" s="11" t="s">
        <v>310</v>
      </c>
      <c r="F3129" s="11">
        <v>425889</v>
      </c>
      <c r="G3129" s="11"/>
      <c r="H3129" s="11">
        <f t="shared" si="146"/>
        <v>1280.32</v>
      </c>
      <c r="I3129" s="11"/>
      <c r="J3129" s="11">
        <v>21908.48</v>
      </c>
      <c r="K3129" s="11"/>
      <c r="M3129" s="11">
        <v>23</v>
      </c>
      <c r="N3129" s="64"/>
      <c r="P3129" s="189">
        <f t="shared" si="138"/>
        <v>952.54260869565212</v>
      </c>
      <c r="Q3129" s="11"/>
      <c r="R3129" s="11"/>
      <c r="S3129" s="11"/>
      <c r="T3129" s="166">
        <f t="shared" si="139"/>
        <v>18516.91304347826</v>
      </c>
      <c r="U3129" s="11"/>
      <c r="V3129" s="11"/>
      <c r="W3129" s="11"/>
      <c r="Y3129" s="11">
        <v>21908.48</v>
      </c>
      <c r="Z3129" s="11"/>
      <c r="AB3129" s="11">
        <f t="shared" si="147"/>
        <v>20169.25</v>
      </c>
      <c r="AC3129" s="180">
        <v>25843.16</v>
      </c>
      <c r="AD3129" s="11"/>
      <c r="AE3129" s="4"/>
      <c r="AF3129" s="4"/>
    </row>
    <row r="3130" spans="1:32" x14ac:dyDescent="0.2">
      <c r="A3130" s="51"/>
      <c r="B3130" s="172"/>
      <c r="C3130" s="11" t="s">
        <v>311</v>
      </c>
      <c r="D3130" s="11"/>
      <c r="E3130" s="11" t="s">
        <v>130</v>
      </c>
      <c r="F3130" s="11">
        <v>51398</v>
      </c>
      <c r="G3130" s="11"/>
      <c r="H3130" s="11">
        <f t="shared" si="146"/>
        <v>154.51</v>
      </c>
      <c r="I3130" s="11"/>
      <c r="J3130" s="11">
        <v>3463.04</v>
      </c>
      <c r="K3130" s="11"/>
      <c r="M3130" s="11">
        <v>12</v>
      </c>
      <c r="N3130" s="64"/>
      <c r="P3130" s="189">
        <f t="shared" si="138"/>
        <v>288.58666666666664</v>
      </c>
      <c r="Q3130" s="11"/>
      <c r="R3130" s="11"/>
      <c r="S3130" s="11"/>
      <c r="T3130" s="166">
        <f t="shared" si="139"/>
        <v>4283.166666666667</v>
      </c>
      <c r="U3130" s="11"/>
      <c r="V3130" s="11"/>
      <c r="W3130" s="11"/>
      <c r="Y3130" s="11">
        <v>3463.04</v>
      </c>
      <c r="Z3130" s="11"/>
      <c r="AB3130" s="11">
        <f t="shared" si="147"/>
        <v>3188.12</v>
      </c>
      <c r="AC3130" s="180">
        <v>4084.99</v>
      </c>
      <c r="AD3130" s="11"/>
      <c r="AE3130" s="4"/>
      <c r="AF3130" s="4"/>
    </row>
    <row r="3131" spans="1:32" x14ac:dyDescent="0.2">
      <c r="A3131" s="51"/>
      <c r="B3131" s="172"/>
      <c r="C3131" s="11" t="s">
        <v>600</v>
      </c>
      <c r="D3131" s="11"/>
      <c r="E3131" s="11" t="s">
        <v>117</v>
      </c>
      <c r="F3131" s="11"/>
      <c r="G3131" s="11"/>
      <c r="H3131" s="11">
        <f t="shared" si="146"/>
        <v>0</v>
      </c>
      <c r="I3131" s="11"/>
      <c r="J3131" s="11">
        <v>7.54</v>
      </c>
      <c r="K3131" s="11"/>
      <c r="M3131" s="11">
        <v>1</v>
      </c>
      <c r="N3131" s="64"/>
      <c r="P3131" s="189">
        <f t="shared" si="138"/>
        <v>7.54</v>
      </c>
      <c r="Q3131" s="11"/>
      <c r="R3131" s="11"/>
      <c r="S3131" s="11"/>
      <c r="T3131" s="166">
        <f t="shared" si="139"/>
        <v>0</v>
      </c>
      <c r="U3131" s="11"/>
      <c r="V3131" s="11"/>
      <c r="W3131" s="11"/>
      <c r="Y3131" s="11">
        <v>7.54</v>
      </c>
      <c r="Z3131" s="11"/>
      <c r="AB3131" s="11">
        <f t="shared" si="147"/>
        <v>6.94</v>
      </c>
      <c r="AC3131" s="180">
        <v>8.89</v>
      </c>
      <c r="AD3131" s="11"/>
      <c r="AE3131" s="4"/>
      <c r="AF3131" s="4"/>
    </row>
    <row r="3132" spans="1:32" x14ac:dyDescent="0.2">
      <c r="A3132" s="51"/>
      <c r="B3132" s="172"/>
      <c r="C3132" s="11" t="s">
        <v>312</v>
      </c>
      <c r="D3132" s="11"/>
      <c r="E3132" s="11" t="s">
        <v>79</v>
      </c>
      <c r="F3132" s="11">
        <v>562</v>
      </c>
      <c r="G3132" s="11"/>
      <c r="H3132" s="11">
        <f t="shared" si="146"/>
        <v>1.69</v>
      </c>
      <c r="I3132" s="11"/>
      <c r="J3132" s="11">
        <v>91.85</v>
      </c>
      <c r="K3132" s="11"/>
      <c r="M3132" s="11">
        <v>1</v>
      </c>
      <c r="N3132" s="64"/>
      <c r="P3132" s="189">
        <f t="shared" si="138"/>
        <v>91.85</v>
      </c>
      <c r="Q3132" s="11"/>
      <c r="R3132" s="11"/>
      <c r="S3132" s="11"/>
      <c r="T3132" s="166">
        <f t="shared" si="139"/>
        <v>562</v>
      </c>
      <c r="U3132" s="11"/>
      <c r="V3132" s="11"/>
      <c r="W3132" s="11"/>
      <c r="Y3132" s="11">
        <v>91.85</v>
      </c>
      <c r="Z3132" s="11"/>
      <c r="AB3132" s="11">
        <f t="shared" si="147"/>
        <v>84.56</v>
      </c>
      <c r="AC3132" s="180">
        <v>108.35</v>
      </c>
      <c r="AD3132" s="11"/>
      <c r="AE3132" s="4"/>
      <c r="AF3132" s="4"/>
    </row>
    <row r="3133" spans="1:32" x14ac:dyDescent="0.2">
      <c r="A3133" s="51"/>
      <c r="B3133" s="172"/>
      <c r="C3133" s="11" t="s">
        <v>312</v>
      </c>
      <c r="D3133" s="11"/>
      <c r="E3133" s="11" t="s">
        <v>77</v>
      </c>
      <c r="F3133" s="11">
        <v>5036871</v>
      </c>
      <c r="G3133" s="11"/>
      <c r="H3133" s="11">
        <f t="shared" si="146"/>
        <v>15142.01</v>
      </c>
      <c r="I3133" s="11"/>
      <c r="J3133" s="11">
        <v>401461.37999999971</v>
      </c>
      <c r="K3133" s="11"/>
      <c r="M3133" s="11">
        <v>1539</v>
      </c>
      <c r="N3133" s="64"/>
      <c r="P3133" s="189">
        <f t="shared" si="138"/>
        <v>260.8585964912279</v>
      </c>
      <c r="Q3133" s="11"/>
      <c r="R3133" s="11"/>
      <c r="S3133" s="11"/>
      <c r="T3133" s="166">
        <f t="shared" si="139"/>
        <v>3272.8206627680311</v>
      </c>
      <c r="U3133" s="11"/>
      <c r="V3133" s="11"/>
      <c r="W3133" s="11"/>
      <c r="Y3133" s="11">
        <v>401461.37999999971</v>
      </c>
      <c r="Z3133" s="11"/>
      <c r="AB3133" s="11">
        <f t="shared" si="147"/>
        <v>369590.97</v>
      </c>
      <c r="AC3133" s="180">
        <v>473562.27</v>
      </c>
      <c r="AD3133" s="11"/>
      <c r="AE3133" s="4"/>
      <c r="AF3133" s="4"/>
    </row>
    <row r="3134" spans="1:32" x14ac:dyDescent="0.2">
      <c r="A3134" s="51"/>
      <c r="B3134" s="172"/>
      <c r="C3134" s="11" t="s">
        <v>312</v>
      </c>
      <c r="D3134" s="11"/>
      <c r="E3134" s="11" t="s">
        <v>314</v>
      </c>
      <c r="F3134" s="11">
        <v>873</v>
      </c>
      <c r="G3134" s="11"/>
      <c r="H3134" s="11">
        <f t="shared" si="146"/>
        <v>2.62</v>
      </c>
      <c r="I3134" s="11"/>
      <c r="J3134" s="11">
        <v>319.85000000000002</v>
      </c>
      <c r="K3134" s="11"/>
      <c r="M3134" s="11">
        <v>1</v>
      </c>
      <c r="N3134" s="64"/>
      <c r="P3134" s="189">
        <f t="shared" si="138"/>
        <v>319.85000000000002</v>
      </c>
      <c r="Q3134" s="11"/>
      <c r="R3134" s="11"/>
      <c r="S3134" s="11"/>
      <c r="T3134" s="166">
        <f t="shared" si="139"/>
        <v>873</v>
      </c>
      <c r="U3134" s="11"/>
      <c r="V3134" s="11"/>
      <c r="W3134" s="11"/>
      <c r="Y3134" s="11">
        <v>319.85000000000002</v>
      </c>
      <c r="Z3134" s="11"/>
      <c r="AB3134" s="11">
        <f t="shared" si="147"/>
        <v>294.45999999999998</v>
      </c>
      <c r="AC3134" s="180">
        <v>377.29</v>
      </c>
      <c r="AD3134" s="11"/>
      <c r="AE3134" s="4"/>
      <c r="AF3134" s="4"/>
    </row>
    <row r="3135" spans="1:32" x14ac:dyDescent="0.2">
      <c r="A3135" s="51"/>
      <c r="B3135" s="172"/>
      <c r="C3135" s="11" t="s">
        <v>312</v>
      </c>
      <c r="D3135" s="11"/>
      <c r="E3135" s="11" t="s">
        <v>117</v>
      </c>
      <c r="F3135" s="11">
        <v>190565</v>
      </c>
      <c r="G3135" s="11"/>
      <c r="H3135" s="11">
        <f t="shared" si="146"/>
        <v>572.88</v>
      </c>
      <c r="I3135" s="11"/>
      <c r="J3135" s="11">
        <v>37670.300000000003</v>
      </c>
      <c r="K3135" s="11"/>
      <c r="M3135" s="11">
        <v>1</v>
      </c>
      <c r="N3135" s="64"/>
      <c r="P3135" s="189">
        <f t="shared" si="138"/>
        <v>37670.300000000003</v>
      </c>
      <c r="Q3135" s="11"/>
      <c r="R3135" s="11"/>
      <c r="S3135" s="11"/>
      <c r="T3135" s="166">
        <f t="shared" si="139"/>
        <v>190565</v>
      </c>
      <c r="U3135" s="11"/>
      <c r="V3135" s="11"/>
      <c r="W3135" s="11"/>
      <c r="Y3135" s="11">
        <v>37670.300000000003</v>
      </c>
      <c r="Z3135" s="11"/>
      <c r="AB3135" s="11">
        <f t="shared" si="147"/>
        <v>34679.81</v>
      </c>
      <c r="AC3135" s="180">
        <v>44435.74</v>
      </c>
      <c r="AD3135" s="11"/>
      <c r="AE3135" s="4"/>
      <c r="AF3135" s="4"/>
    </row>
    <row r="3136" spans="1:32" x14ac:dyDescent="0.2">
      <c r="A3136" s="51"/>
      <c r="B3136" s="172"/>
      <c r="C3136" s="11" t="s">
        <v>313</v>
      </c>
      <c r="D3136" s="11"/>
      <c r="E3136" s="11" t="s">
        <v>314</v>
      </c>
      <c r="F3136" s="11">
        <v>36360</v>
      </c>
      <c r="G3136" s="11"/>
      <c r="H3136" s="11">
        <f t="shared" si="146"/>
        <v>109.31</v>
      </c>
      <c r="I3136" s="11"/>
      <c r="J3136" s="11">
        <v>5337.869999999999</v>
      </c>
      <c r="K3136" s="11"/>
      <c r="M3136" s="11">
        <v>43</v>
      </c>
      <c r="N3136" s="64"/>
      <c r="P3136" s="189">
        <f t="shared" si="138"/>
        <v>124.13651162790696</v>
      </c>
      <c r="Q3136" s="11"/>
      <c r="R3136" s="11"/>
      <c r="S3136" s="11"/>
      <c r="T3136" s="166">
        <f t="shared" si="139"/>
        <v>845.58139534883719</v>
      </c>
      <c r="U3136" s="11"/>
      <c r="V3136" s="11"/>
      <c r="W3136" s="11"/>
      <c r="Y3136" s="11">
        <v>5337.869999999999</v>
      </c>
      <c r="Z3136" s="11"/>
      <c r="AB3136" s="11">
        <f t="shared" si="147"/>
        <v>4914.12</v>
      </c>
      <c r="AC3136" s="180">
        <v>6296.53</v>
      </c>
      <c r="AD3136" s="11"/>
      <c r="AE3136" s="4"/>
      <c r="AF3136" s="4"/>
    </row>
    <row r="3137" spans="1:32" x14ac:dyDescent="0.2">
      <c r="A3137" s="51"/>
      <c r="B3137" s="172"/>
      <c r="C3137" s="11" t="s">
        <v>315</v>
      </c>
      <c r="D3137" s="11"/>
      <c r="E3137" s="11" t="s">
        <v>283</v>
      </c>
      <c r="F3137" s="11">
        <v>31020</v>
      </c>
      <c r="G3137" s="11"/>
      <c r="H3137" s="11">
        <f t="shared" si="146"/>
        <v>93.25</v>
      </c>
      <c r="I3137" s="11"/>
      <c r="J3137" s="11">
        <v>4573.8999999999996</v>
      </c>
      <c r="K3137" s="11"/>
      <c r="M3137" s="11">
        <v>7</v>
      </c>
      <c r="N3137" s="64"/>
      <c r="P3137" s="189">
        <f t="shared" si="138"/>
        <v>653.41428571428571</v>
      </c>
      <c r="Q3137" s="11"/>
      <c r="R3137" s="11"/>
      <c r="S3137" s="11"/>
      <c r="T3137" s="166">
        <f t="shared" si="139"/>
        <v>4431.4285714285716</v>
      </c>
      <c r="U3137" s="11"/>
      <c r="V3137" s="11"/>
      <c r="W3137" s="11"/>
      <c r="Y3137" s="11">
        <v>4573.8999999999996</v>
      </c>
      <c r="Z3137" s="11"/>
      <c r="AB3137" s="11">
        <f t="shared" si="147"/>
        <v>4210.8</v>
      </c>
      <c r="AC3137" s="180">
        <v>5395.35</v>
      </c>
      <c r="AD3137" s="11"/>
      <c r="AE3137" s="4"/>
      <c r="AF3137" s="4"/>
    </row>
    <row r="3138" spans="1:32" x14ac:dyDescent="0.2">
      <c r="A3138" s="51"/>
      <c r="B3138" s="172"/>
      <c r="C3138" s="11" t="s">
        <v>316</v>
      </c>
      <c r="D3138" s="11"/>
      <c r="E3138" s="11" t="s">
        <v>91</v>
      </c>
      <c r="F3138" s="11">
        <v>11597</v>
      </c>
      <c r="G3138" s="11"/>
      <c r="H3138" s="11">
        <f t="shared" si="146"/>
        <v>34.86</v>
      </c>
      <c r="I3138" s="11"/>
      <c r="J3138" s="11">
        <v>2027.8400000000001</v>
      </c>
      <c r="K3138" s="11"/>
      <c r="M3138" s="11">
        <v>9</v>
      </c>
      <c r="N3138" s="64"/>
      <c r="P3138" s="189">
        <f t="shared" si="138"/>
        <v>225.31555555555556</v>
      </c>
      <c r="Q3138" s="11"/>
      <c r="R3138" s="11"/>
      <c r="S3138" s="11"/>
      <c r="T3138" s="166">
        <f t="shared" si="139"/>
        <v>1288.5555555555557</v>
      </c>
      <c r="U3138" s="11"/>
      <c r="V3138" s="11"/>
      <c r="W3138" s="11"/>
      <c r="Y3138" s="11">
        <v>2027.8400000000001</v>
      </c>
      <c r="Z3138" s="11"/>
      <c r="AB3138" s="11">
        <f t="shared" si="147"/>
        <v>1866.86</v>
      </c>
      <c r="AC3138" s="180">
        <v>2392.0300000000002</v>
      </c>
      <c r="AD3138" s="11"/>
      <c r="AE3138" s="4"/>
      <c r="AF3138" s="4"/>
    </row>
    <row r="3139" spans="1:32" x14ac:dyDescent="0.2">
      <c r="A3139" s="51"/>
      <c r="B3139" s="172"/>
      <c r="C3139" s="11" t="s">
        <v>317</v>
      </c>
      <c r="D3139" s="11"/>
      <c r="E3139" s="11" t="s">
        <v>161</v>
      </c>
      <c r="F3139" s="11">
        <v>5062</v>
      </c>
      <c r="G3139" s="11"/>
      <c r="H3139" s="11">
        <f t="shared" si="146"/>
        <v>15.22</v>
      </c>
      <c r="I3139" s="11"/>
      <c r="J3139" s="11">
        <v>608.20000000000005</v>
      </c>
      <c r="K3139" s="11"/>
      <c r="M3139" s="11">
        <v>16</v>
      </c>
      <c r="N3139" s="64"/>
      <c r="P3139" s="189">
        <f t="shared" si="138"/>
        <v>38.012500000000003</v>
      </c>
      <c r="Q3139" s="11"/>
      <c r="R3139" s="11"/>
      <c r="S3139" s="11"/>
      <c r="T3139" s="166">
        <f t="shared" si="139"/>
        <v>316.375</v>
      </c>
      <c r="U3139" s="11"/>
      <c r="V3139" s="11"/>
      <c r="W3139" s="11"/>
      <c r="Y3139" s="11">
        <v>608.20000000000005</v>
      </c>
      <c r="Z3139" s="11"/>
      <c r="AB3139" s="11">
        <f t="shared" si="147"/>
        <v>559.91999999999996</v>
      </c>
      <c r="AC3139" s="180">
        <v>717.43</v>
      </c>
      <c r="AD3139" s="11"/>
      <c r="AE3139" s="4"/>
      <c r="AF3139" s="4"/>
    </row>
    <row r="3140" spans="1:32" x14ac:dyDescent="0.2">
      <c r="A3140" s="51"/>
      <c r="B3140" s="172"/>
      <c r="C3140" s="11" t="s">
        <v>320</v>
      </c>
      <c r="D3140" s="11"/>
      <c r="E3140" s="11" t="s">
        <v>321</v>
      </c>
      <c r="F3140" s="11">
        <v>110593</v>
      </c>
      <c r="G3140" s="11"/>
      <c r="H3140" s="11">
        <f t="shared" si="146"/>
        <v>332.47</v>
      </c>
      <c r="I3140" s="11"/>
      <c r="J3140" s="11">
        <v>8830.7899999999991</v>
      </c>
      <c r="K3140" s="11"/>
      <c r="M3140" s="11">
        <v>54</v>
      </c>
      <c r="N3140" s="64"/>
      <c r="P3140" s="189">
        <f t="shared" si="138"/>
        <v>163.53314814814814</v>
      </c>
      <c r="Q3140" s="11"/>
      <c r="R3140" s="11"/>
      <c r="S3140" s="11"/>
      <c r="T3140" s="166">
        <f t="shared" si="139"/>
        <v>2048.0185185185187</v>
      </c>
      <c r="U3140" s="11"/>
      <c r="V3140" s="11"/>
      <c r="W3140" s="11"/>
      <c r="Y3140" s="11">
        <v>8830.7899999999991</v>
      </c>
      <c r="Z3140" s="11"/>
      <c r="AB3140" s="11">
        <f t="shared" si="147"/>
        <v>8129.75</v>
      </c>
      <c r="AC3140" s="180">
        <v>10416.77</v>
      </c>
      <c r="AD3140" s="11"/>
      <c r="AE3140" s="4"/>
      <c r="AF3140" s="4"/>
    </row>
    <row r="3141" spans="1:32" x14ac:dyDescent="0.2">
      <c r="A3141" s="51"/>
      <c r="B3141" s="172"/>
      <c r="C3141" s="11" t="s">
        <v>601</v>
      </c>
      <c r="D3141" s="11"/>
      <c r="E3141" s="11" t="s">
        <v>107</v>
      </c>
      <c r="F3141" s="11">
        <v>178</v>
      </c>
      <c r="G3141" s="11"/>
      <c r="H3141" s="11">
        <f t="shared" si="146"/>
        <v>0.54</v>
      </c>
      <c r="I3141" s="11"/>
      <c r="J3141" s="11">
        <v>27</v>
      </c>
      <c r="K3141" s="11"/>
      <c r="M3141" s="11">
        <v>2</v>
      </c>
      <c r="N3141" s="64"/>
      <c r="P3141" s="189">
        <f t="shared" si="138"/>
        <v>13.5</v>
      </c>
      <c r="Q3141" s="11"/>
      <c r="R3141" s="11"/>
      <c r="S3141" s="11"/>
      <c r="T3141" s="166">
        <f t="shared" si="139"/>
        <v>89</v>
      </c>
      <c r="U3141" s="11"/>
      <c r="V3141" s="11"/>
      <c r="W3141" s="11"/>
      <c r="Y3141" s="11">
        <v>27</v>
      </c>
      <c r="Z3141" s="11"/>
      <c r="AB3141" s="11">
        <f t="shared" si="147"/>
        <v>24.86</v>
      </c>
      <c r="AC3141" s="180">
        <v>31.85</v>
      </c>
      <c r="AD3141" s="11"/>
      <c r="AE3141" s="4"/>
      <c r="AF3141" s="4"/>
    </row>
    <row r="3142" spans="1:32" x14ac:dyDescent="0.2">
      <c r="A3142" s="51"/>
      <c r="B3142" s="172"/>
      <c r="C3142" s="11" t="s">
        <v>322</v>
      </c>
      <c r="D3142" s="11"/>
      <c r="E3142" s="11" t="s">
        <v>100</v>
      </c>
      <c r="F3142" s="11">
        <v>138921</v>
      </c>
      <c r="G3142" s="11"/>
      <c r="H3142" s="11">
        <f t="shared" si="146"/>
        <v>417.63</v>
      </c>
      <c r="I3142" s="11"/>
      <c r="J3142" s="11">
        <v>14813.059999999994</v>
      </c>
      <c r="K3142" s="11"/>
      <c r="M3142" s="11">
        <v>85</v>
      </c>
      <c r="N3142" s="64"/>
      <c r="P3142" s="189">
        <f t="shared" si="138"/>
        <v>174.27129411764699</v>
      </c>
      <c r="Q3142" s="11"/>
      <c r="R3142" s="11"/>
      <c r="S3142" s="11"/>
      <c r="T3142" s="166">
        <f t="shared" si="139"/>
        <v>1634.3647058823528</v>
      </c>
      <c r="U3142" s="11"/>
      <c r="V3142" s="11"/>
      <c r="W3142" s="11"/>
      <c r="Y3142" s="11">
        <v>14813.059999999994</v>
      </c>
      <c r="Z3142" s="11"/>
      <c r="AB3142" s="11">
        <f t="shared" si="147"/>
        <v>13637.11</v>
      </c>
      <c r="AC3142" s="180">
        <v>17473.43</v>
      </c>
      <c r="AD3142" s="11"/>
      <c r="AE3142" s="4"/>
      <c r="AF3142" s="4"/>
    </row>
    <row r="3143" spans="1:32" x14ac:dyDescent="0.2">
      <c r="A3143" s="51"/>
      <c r="B3143" s="172"/>
      <c r="C3143" s="11" t="s">
        <v>323</v>
      </c>
      <c r="D3143" s="11"/>
      <c r="E3143" s="11" t="s">
        <v>100</v>
      </c>
      <c r="F3143" s="11">
        <v>4432</v>
      </c>
      <c r="G3143" s="11"/>
      <c r="H3143" s="11">
        <f t="shared" si="146"/>
        <v>13.32</v>
      </c>
      <c r="I3143" s="11"/>
      <c r="J3143" s="11">
        <v>741.21</v>
      </c>
      <c r="K3143" s="11"/>
      <c r="M3143" s="11">
        <v>8</v>
      </c>
      <c r="N3143" s="64"/>
      <c r="P3143" s="189">
        <f t="shared" si="138"/>
        <v>92.651250000000005</v>
      </c>
      <c r="Q3143" s="11"/>
      <c r="R3143" s="11"/>
      <c r="S3143" s="11"/>
      <c r="T3143" s="166">
        <f t="shared" si="139"/>
        <v>554</v>
      </c>
      <c r="U3143" s="11"/>
      <c r="V3143" s="11"/>
      <c r="W3143" s="11"/>
      <c r="Y3143" s="11">
        <v>741.21</v>
      </c>
      <c r="Z3143" s="11"/>
      <c r="AB3143" s="11">
        <f t="shared" si="147"/>
        <v>682.37</v>
      </c>
      <c r="AC3143" s="180">
        <v>874.33</v>
      </c>
      <c r="AD3143" s="11"/>
      <c r="AE3143" s="4"/>
      <c r="AF3143" s="4"/>
    </row>
    <row r="3144" spans="1:32" x14ac:dyDescent="0.2">
      <c r="A3144" s="51"/>
      <c r="B3144" s="172"/>
      <c r="C3144" s="11" t="s">
        <v>325</v>
      </c>
      <c r="D3144" s="11"/>
      <c r="E3144" s="11" t="s">
        <v>326</v>
      </c>
      <c r="F3144" s="11">
        <v>15830</v>
      </c>
      <c r="G3144" s="11"/>
      <c r="H3144" s="11">
        <f t="shared" si="146"/>
        <v>47.59</v>
      </c>
      <c r="I3144" s="11"/>
      <c r="J3144" s="11">
        <v>2139.84</v>
      </c>
      <c r="K3144" s="11"/>
      <c r="M3144" s="11">
        <v>25</v>
      </c>
      <c r="N3144" s="64"/>
      <c r="P3144" s="189">
        <f t="shared" si="138"/>
        <v>85.593600000000009</v>
      </c>
      <c r="Q3144" s="11"/>
      <c r="R3144" s="11"/>
      <c r="S3144" s="11"/>
      <c r="T3144" s="166">
        <f t="shared" si="139"/>
        <v>633.20000000000005</v>
      </c>
      <c r="U3144" s="11"/>
      <c r="V3144" s="11"/>
      <c r="W3144" s="11"/>
      <c r="Y3144" s="11">
        <v>2139.84</v>
      </c>
      <c r="Z3144" s="11"/>
      <c r="AB3144" s="11">
        <f t="shared" si="147"/>
        <v>1969.97</v>
      </c>
      <c r="AC3144" s="180">
        <v>2524.15</v>
      </c>
      <c r="AD3144" s="11"/>
      <c r="AE3144" s="4"/>
      <c r="AF3144" s="4"/>
    </row>
    <row r="3145" spans="1:32" x14ac:dyDescent="0.2">
      <c r="A3145" s="51"/>
      <c r="B3145" s="172"/>
      <c r="C3145" s="11" t="s">
        <v>327</v>
      </c>
      <c r="D3145" s="11"/>
      <c r="E3145" s="11" t="s">
        <v>328</v>
      </c>
      <c r="F3145" s="11">
        <v>22567</v>
      </c>
      <c r="G3145" s="11"/>
      <c r="H3145" s="11">
        <f t="shared" si="146"/>
        <v>67.84</v>
      </c>
      <c r="I3145" s="11"/>
      <c r="J3145" s="11">
        <v>2625.7699999999995</v>
      </c>
      <c r="K3145" s="11"/>
      <c r="M3145" s="11">
        <v>18</v>
      </c>
      <c r="N3145" s="64"/>
      <c r="P3145" s="189">
        <f t="shared" si="138"/>
        <v>145.87611111111107</v>
      </c>
      <c r="Q3145" s="11"/>
      <c r="R3145" s="11"/>
      <c r="S3145" s="11"/>
      <c r="T3145" s="166">
        <f t="shared" si="139"/>
        <v>1253.7222222222222</v>
      </c>
      <c r="U3145" s="11"/>
      <c r="V3145" s="11"/>
      <c r="W3145" s="11"/>
      <c r="Y3145" s="11">
        <v>2625.7699999999995</v>
      </c>
      <c r="Z3145" s="11"/>
      <c r="AB3145" s="11">
        <f t="shared" si="147"/>
        <v>2417.3200000000002</v>
      </c>
      <c r="AC3145" s="180">
        <v>3097.35</v>
      </c>
      <c r="AD3145" s="11"/>
      <c r="AE3145" s="4"/>
      <c r="AF3145" s="4"/>
    </row>
    <row r="3146" spans="1:32" x14ac:dyDescent="0.2">
      <c r="A3146" s="51"/>
      <c r="B3146" s="172"/>
      <c r="C3146" s="11" t="s">
        <v>329</v>
      </c>
      <c r="D3146" s="11"/>
      <c r="E3146" s="11" t="s">
        <v>102</v>
      </c>
      <c r="F3146" s="11">
        <v>7897</v>
      </c>
      <c r="G3146" s="11"/>
      <c r="H3146" s="11">
        <f t="shared" si="146"/>
        <v>23.74</v>
      </c>
      <c r="I3146" s="11"/>
      <c r="J3146" s="11">
        <v>484.79</v>
      </c>
      <c r="K3146" s="11"/>
      <c r="M3146" s="11">
        <v>1</v>
      </c>
      <c r="N3146" s="64"/>
      <c r="P3146" s="189">
        <f t="shared" si="138"/>
        <v>484.79</v>
      </c>
      <c r="Q3146" s="11"/>
      <c r="R3146" s="11"/>
      <c r="S3146" s="11"/>
      <c r="T3146" s="166">
        <f t="shared" si="139"/>
        <v>7897</v>
      </c>
      <c r="U3146" s="11"/>
      <c r="V3146" s="11"/>
      <c r="W3146" s="11"/>
      <c r="Y3146" s="11">
        <v>484.79</v>
      </c>
      <c r="Z3146" s="11"/>
      <c r="AB3146" s="11">
        <f t="shared" si="147"/>
        <v>446.3</v>
      </c>
      <c r="AC3146" s="180">
        <v>571.86</v>
      </c>
      <c r="AD3146" s="11"/>
      <c r="AE3146" s="4"/>
      <c r="AF3146" s="4"/>
    </row>
    <row r="3147" spans="1:32" x14ac:dyDescent="0.2">
      <c r="A3147" s="51"/>
      <c r="B3147" s="172"/>
      <c r="C3147" s="11" t="s">
        <v>329</v>
      </c>
      <c r="D3147" s="11"/>
      <c r="E3147" s="11" t="s">
        <v>100</v>
      </c>
      <c r="F3147" s="11">
        <v>9270</v>
      </c>
      <c r="G3147" s="11"/>
      <c r="H3147" s="11">
        <f t="shared" si="146"/>
        <v>27.87</v>
      </c>
      <c r="I3147" s="11"/>
      <c r="J3147" s="11">
        <v>1426.37</v>
      </c>
      <c r="K3147" s="11"/>
      <c r="M3147" s="11">
        <v>7</v>
      </c>
      <c r="N3147" s="64"/>
      <c r="P3147" s="189">
        <f t="shared" si="138"/>
        <v>203.76714285714283</v>
      </c>
      <c r="Q3147" s="11"/>
      <c r="R3147" s="11"/>
      <c r="S3147" s="11"/>
      <c r="T3147" s="166">
        <f t="shared" si="139"/>
        <v>1324.2857142857142</v>
      </c>
      <c r="U3147" s="11"/>
      <c r="V3147" s="11"/>
      <c r="W3147" s="11"/>
      <c r="Y3147" s="11">
        <v>1426.37</v>
      </c>
      <c r="Z3147" s="11"/>
      <c r="AB3147" s="11">
        <f t="shared" si="147"/>
        <v>1313.14</v>
      </c>
      <c r="AC3147" s="180">
        <v>1682.54</v>
      </c>
      <c r="AD3147" s="11"/>
      <c r="AE3147" s="4"/>
      <c r="AF3147" s="4"/>
    </row>
    <row r="3148" spans="1:32" x14ac:dyDescent="0.2">
      <c r="A3148" s="51"/>
      <c r="B3148" s="172"/>
      <c r="C3148" s="11" t="s">
        <v>331</v>
      </c>
      <c r="D3148" s="11"/>
      <c r="E3148" s="11" t="s">
        <v>332</v>
      </c>
      <c r="F3148" s="11">
        <v>4679</v>
      </c>
      <c r="G3148" s="11"/>
      <c r="H3148" s="11">
        <f t="shared" si="146"/>
        <v>14.07</v>
      </c>
      <c r="I3148" s="11"/>
      <c r="J3148" s="11">
        <v>382.21999999999997</v>
      </c>
      <c r="K3148" s="11"/>
      <c r="M3148" s="11">
        <v>8</v>
      </c>
      <c r="N3148" s="64"/>
      <c r="P3148" s="189">
        <f t="shared" si="138"/>
        <v>47.777499999999996</v>
      </c>
      <c r="Q3148" s="11"/>
      <c r="R3148" s="11"/>
      <c r="S3148" s="11"/>
      <c r="T3148" s="166">
        <f t="shared" si="139"/>
        <v>584.875</v>
      </c>
      <c r="U3148" s="11"/>
      <c r="V3148" s="11"/>
      <c r="W3148" s="11"/>
      <c r="Y3148" s="11">
        <v>382.21999999999997</v>
      </c>
      <c r="Z3148" s="11"/>
      <c r="AB3148" s="11">
        <f t="shared" si="147"/>
        <v>351.88</v>
      </c>
      <c r="AC3148" s="180">
        <v>450.87</v>
      </c>
      <c r="AD3148" s="11"/>
      <c r="AE3148" s="4"/>
      <c r="AF3148" s="4"/>
    </row>
    <row r="3149" spans="1:32" x14ac:dyDescent="0.2">
      <c r="A3149" s="51"/>
      <c r="B3149" s="172"/>
      <c r="C3149" s="11" t="s">
        <v>333</v>
      </c>
      <c r="D3149" s="11"/>
      <c r="E3149" s="11" t="s">
        <v>142</v>
      </c>
      <c r="F3149" s="11">
        <v>83924</v>
      </c>
      <c r="G3149" s="11"/>
      <c r="H3149" s="11">
        <f t="shared" si="146"/>
        <v>252.3</v>
      </c>
      <c r="I3149" s="11"/>
      <c r="J3149" s="11">
        <v>6296.7900000000009</v>
      </c>
      <c r="K3149" s="11"/>
      <c r="M3149" s="11">
        <v>38</v>
      </c>
      <c r="N3149" s="64"/>
      <c r="P3149" s="189">
        <f t="shared" si="138"/>
        <v>165.70500000000001</v>
      </c>
      <c r="Q3149" s="11"/>
      <c r="R3149" s="11"/>
      <c r="S3149" s="11"/>
      <c r="T3149" s="166">
        <f t="shared" si="139"/>
        <v>2208.5263157894738</v>
      </c>
      <c r="U3149" s="11"/>
      <c r="V3149" s="11"/>
      <c r="W3149" s="11"/>
      <c r="Y3149" s="11">
        <v>6296.7900000000009</v>
      </c>
      <c r="Z3149" s="11"/>
      <c r="AB3149" s="11">
        <f t="shared" si="147"/>
        <v>5796.91</v>
      </c>
      <c r="AC3149" s="180">
        <v>7427.67</v>
      </c>
      <c r="AD3149" s="11"/>
      <c r="AE3149" s="4"/>
      <c r="AF3149" s="4"/>
    </row>
    <row r="3150" spans="1:32" x14ac:dyDescent="0.2">
      <c r="A3150" s="51"/>
      <c r="B3150" s="172"/>
      <c r="C3150" s="11" t="s">
        <v>336</v>
      </c>
      <c r="D3150" s="11"/>
      <c r="E3150" s="11" t="s">
        <v>105</v>
      </c>
      <c r="F3150" s="11">
        <v>1073851</v>
      </c>
      <c r="G3150" s="11"/>
      <c r="H3150" s="11">
        <f t="shared" si="146"/>
        <v>3228.25</v>
      </c>
      <c r="I3150" s="11"/>
      <c r="J3150" s="11">
        <v>99773.580000000031</v>
      </c>
      <c r="K3150" s="11"/>
      <c r="M3150" s="11">
        <v>239</v>
      </c>
      <c r="N3150" s="64"/>
      <c r="P3150" s="189">
        <f t="shared" si="138"/>
        <v>417.46267782426793</v>
      </c>
      <c r="Q3150" s="11"/>
      <c r="R3150" s="11"/>
      <c r="S3150" s="11"/>
      <c r="T3150" s="166">
        <f t="shared" si="139"/>
        <v>4493.100418410042</v>
      </c>
      <c r="U3150" s="11"/>
      <c r="V3150" s="11"/>
      <c r="W3150" s="11"/>
      <c r="Y3150" s="11">
        <v>99773.580000000031</v>
      </c>
      <c r="Z3150" s="11"/>
      <c r="AB3150" s="11">
        <f t="shared" si="147"/>
        <v>91852.96</v>
      </c>
      <c r="AC3150" s="180">
        <v>117692.52</v>
      </c>
      <c r="AD3150" s="11"/>
      <c r="AE3150" s="4"/>
      <c r="AF3150" s="4"/>
    </row>
    <row r="3151" spans="1:32" x14ac:dyDescent="0.2">
      <c r="A3151" s="51"/>
      <c r="B3151" s="172"/>
      <c r="C3151" s="11" t="s">
        <v>337</v>
      </c>
      <c r="D3151" s="11"/>
      <c r="E3151" s="11" t="s">
        <v>86</v>
      </c>
      <c r="F3151" s="11">
        <v>405419</v>
      </c>
      <c r="G3151" s="11"/>
      <c r="H3151" s="11">
        <f t="shared" si="146"/>
        <v>1218.78</v>
      </c>
      <c r="I3151" s="11"/>
      <c r="J3151" s="11">
        <v>37414.12000000001</v>
      </c>
      <c r="K3151" s="11"/>
      <c r="M3151" s="11">
        <v>193</v>
      </c>
      <c r="N3151" s="64"/>
      <c r="P3151" s="189">
        <f t="shared" si="138"/>
        <v>193.85554404145083</v>
      </c>
      <c r="Q3151" s="11"/>
      <c r="R3151" s="11"/>
      <c r="S3151" s="11"/>
      <c r="T3151" s="166">
        <f t="shared" si="139"/>
        <v>2100.6165803108806</v>
      </c>
      <c r="U3151" s="11"/>
      <c r="V3151" s="11"/>
      <c r="W3151" s="11"/>
      <c r="Y3151" s="11">
        <v>37414.12000000001</v>
      </c>
      <c r="Z3151" s="11"/>
      <c r="AB3151" s="11">
        <f t="shared" si="147"/>
        <v>34443.96</v>
      </c>
      <c r="AC3151" s="180">
        <v>44133.55</v>
      </c>
      <c r="AD3151" s="11"/>
      <c r="AE3151" s="4"/>
      <c r="AF3151" s="4"/>
    </row>
    <row r="3152" spans="1:32" x14ac:dyDescent="0.2">
      <c r="A3152" s="51"/>
      <c r="B3152" s="172"/>
      <c r="C3152" s="11" t="s">
        <v>338</v>
      </c>
      <c r="D3152" s="11"/>
      <c r="E3152" s="11" t="s">
        <v>197</v>
      </c>
      <c r="F3152" s="11">
        <v>5564</v>
      </c>
      <c r="G3152" s="11"/>
      <c r="H3152" s="11">
        <f t="shared" si="146"/>
        <v>16.73</v>
      </c>
      <c r="I3152" s="11"/>
      <c r="J3152" s="11">
        <v>934.67</v>
      </c>
      <c r="K3152" s="11"/>
      <c r="M3152" s="11">
        <v>13</v>
      </c>
      <c r="N3152" s="64"/>
      <c r="P3152" s="189">
        <f t="shared" si="138"/>
        <v>71.89769230769231</v>
      </c>
      <c r="Q3152" s="11"/>
      <c r="R3152" s="11"/>
      <c r="S3152" s="11"/>
      <c r="T3152" s="166">
        <f t="shared" si="139"/>
        <v>428</v>
      </c>
      <c r="U3152" s="11"/>
      <c r="V3152" s="11"/>
      <c r="W3152" s="11"/>
      <c r="Y3152" s="11">
        <v>934.67</v>
      </c>
      <c r="Z3152" s="11"/>
      <c r="AB3152" s="11">
        <f t="shared" si="147"/>
        <v>860.47</v>
      </c>
      <c r="AC3152" s="180">
        <v>1102.53</v>
      </c>
      <c r="AD3152" s="11"/>
      <c r="AE3152" s="4"/>
      <c r="AF3152" s="4"/>
    </row>
    <row r="3153" spans="1:32" x14ac:dyDescent="0.2">
      <c r="A3153" s="51"/>
      <c r="B3153" s="172"/>
      <c r="C3153" s="11" t="s">
        <v>339</v>
      </c>
      <c r="D3153" s="11"/>
      <c r="E3153" s="11" t="s">
        <v>197</v>
      </c>
      <c r="F3153" s="11">
        <v>21413</v>
      </c>
      <c r="G3153" s="11"/>
      <c r="H3153" s="11">
        <f t="shared" si="146"/>
        <v>64.37</v>
      </c>
      <c r="I3153" s="11"/>
      <c r="J3153" s="11">
        <v>2371.0399999999995</v>
      </c>
      <c r="K3153" s="11"/>
      <c r="M3153" s="11">
        <v>16</v>
      </c>
      <c r="N3153" s="64"/>
      <c r="P3153" s="189">
        <f t="shared" si="138"/>
        <v>148.18999999999997</v>
      </c>
      <c r="Q3153" s="11"/>
      <c r="R3153" s="11"/>
      <c r="S3153" s="11"/>
      <c r="T3153" s="166">
        <f t="shared" si="139"/>
        <v>1338.3125</v>
      </c>
      <c r="U3153" s="11"/>
      <c r="V3153" s="11"/>
      <c r="W3153" s="11"/>
      <c r="Y3153" s="11">
        <v>2371.0399999999995</v>
      </c>
      <c r="Z3153" s="11"/>
      <c r="AB3153" s="11">
        <f t="shared" si="147"/>
        <v>2182.81</v>
      </c>
      <c r="AC3153" s="180">
        <v>2796.87</v>
      </c>
      <c r="AD3153" s="11"/>
      <c r="AE3153" s="4"/>
      <c r="AF3153" s="4"/>
    </row>
    <row r="3154" spans="1:32" x14ac:dyDescent="0.2">
      <c r="A3154" s="51"/>
      <c r="B3154" s="172"/>
      <c r="C3154" s="11" t="s">
        <v>340</v>
      </c>
      <c r="D3154" s="11"/>
      <c r="E3154" s="11" t="s">
        <v>105</v>
      </c>
      <c r="F3154" s="11">
        <v>1172</v>
      </c>
      <c r="G3154" s="11"/>
      <c r="H3154" s="11">
        <f t="shared" si="146"/>
        <v>3.52</v>
      </c>
      <c r="I3154" s="11"/>
      <c r="J3154" s="11">
        <v>206.53999999999996</v>
      </c>
      <c r="K3154" s="11"/>
      <c r="M3154" s="11">
        <v>6</v>
      </c>
      <c r="N3154" s="64"/>
      <c r="P3154" s="189">
        <f t="shared" si="138"/>
        <v>34.423333333333325</v>
      </c>
      <c r="Q3154" s="11"/>
      <c r="R3154" s="11"/>
      <c r="S3154" s="11"/>
      <c r="T3154" s="166">
        <f t="shared" si="139"/>
        <v>195.33333333333334</v>
      </c>
      <c r="U3154" s="11"/>
      <c r="V3154" s="11"/>
      <c r="W3154" s="11"/>
      <c r="Y3154" s="11">
        <v>206.53999999999996</v>
      </c>
      <c r="Z3154" s="11"/>
      <c r="AB3154" s="11">
        <f t="shared" si="147"/>
        <v>190.14</v>
      </c>
      <c r="AC3154" s="180">
        <v>243.63</v>
      </c>
      <c r="AD3154" s="11"/>
      <c r="AE3154" s="4"/>
      <c r="AF3154" s="4"/>
    </row>
    <row r="3155" spans="1:32" x14ac:dyDescent="0.2">
      <c r="A3155" s="51"/>
      <c r="B3155" s="172"/>
      <c r="C3155" s="11" t="s">
        <v>341</v>
      </c>
      <c r="D3155" s="11"/>
      <c r="E3155" s="11" t="s">
        <v>188</v>
      </c>
      <c r="F3155" s="11">
        <v>66511</v>
      </c>
      <c r="G3155" s="11"/>
      <c r="H3155" s="11">
        <f t="shared" si="146"/>
        <v>199.95</v>
      </c>
      <c r="I3155" s="11"/>
      <c r="J3155" s="11">
        <v>4843.5199999999995</v>
      </c>
      <c r="K3155" s="11"/>
      <c r="M3155" s="11">
        <v>30</v>
      </c>
      <c r="N3155" s="64"/>
      <c r="P3155" s="189">
        <f t="shared" si="138"/>
        <v>161.45066666666665</v>
      </c>
      <c r="Q3155" s="11"/>
      <c r="R3155" s="11"/>
      <c r="S3155" s="11"/>
      <c r="T3155" s="166">
        <f t="shared" si="139"/>
        <v>2217.0333333333333</v>
      </c>
      <c r="U3155" s="11"/>
      <c r="V3155" s="11"/>
      <c r="W3155" s="11"/>
      <c r="Y3155" s="11">
        <v>4843.5199999999995</v>
      </c>
      <c r="Z3155" s="11"/>
      <c r="AB3155" s="11">
        <f t="shared" si="147"/>
        <v>4459.01</v>
      </c>
      <c r="AC3155" s="180">
        <v>5713.4</v>
      </c>
      <c r="AD3155" s="11"/>
      <c r="AE3155" s="4"/>
      <c r="AF3155" s="4"/>
    </row>
    <row r="3156" spans="1:32" x14ac:dyDescent="0.2">
      <c r="A3156" s="51"/>
      <c r="B3156" s="172"/>
      <c r="C3156" s="11" t="s">
        <v>342</v>
      </c>
      <c r="D3156" s="11"/>
      <c r="E3156" s="11" t="s">
        <v>105</v>
      </c>
      <c r="F3156" s="11">
        <v>61</v>
      </c>
      <c r="G3156" s="11"/>
      <c r="H3156" s="11">
        <f t="shared" si="146"/>
        <v>0.18</v>
      </c>
      <c r="I3156" s="11"/>
      <c r="J3156" s="11">
        <v>14.14</v>
      </c>
      <c r="K3156" s="11"/>
      <c r="M3156" s="11">
        <v>1</v>
      </c>
      <c r="N3156" s="64"/>
      <c r="P3156" s="189">
        <f t="shared" si="138"/>
        <v>14.14</v>
      </c>
      <c r="Q3156" s="11"/>
      <c r="R3156" s="11"/>
      <c r="S3156" s="11"/>
      <c r="T3156" s="166">
        <f t="shared" si="139"/>
        <v>61</v>
      </c>
      <c r="U3156" s="11"/>
      <c r="V3156" s="11"/>
      <c r="W3156" s="11"/>
      <c r="Y3156" s="11">
        <v>14.14</v>
      </c>
      <c r="Z3156" s="11"/>
      <c r="AB3156" s="11">
        <f t="shared" si="147"/>
        <v>13.02</v>
      </c>
      <c r="AC3156" s="180">
        <v>16.68</v>
      </c>
      <c r="AD3156" s="11"/>
      <c r="AE3156" s="4"/>
      <c r="AF3156" s="4"/>
    </row>
    <row r="3157" spans="1:32" x14ac:dyDescent="0.2">
      <c r="A3157" s="51"/>
      <c r="B3157" s="172"/>
      <c r="C3157" s="11" t="s">
        <v>343</v>
      </c>
      <c r="D3157" s="11"/>
      <c r="E3157" s="11" t="s">
        <v>86</v>
      </c>
      <c r="F3157" s="11">
        <v>421</v>
      </c>
      <c r="G3157" s="11"/>
      <c r="H3157" s="11">
        <f t="shared" si="146"/>
        <v>1.27</v>
      </c>
      <c r="I3157" s="11"/>
      <c r="J3157" s="11">
        <v>67.47</v>
      </c>
      <c r="K3157" s="11"/>
      <c r="M3157" s="11">
        <v>1</v>
      </c>
      <c r="N3157" s="64"/>
      <c r="P3157" s="189">
        <f t="shared" si="138"/>
        <v>67.47</v>
      </c>
      <c r="Q3157" s="11"/>
      <c r="R3157" s="11"/>
      <c r="S3157" s="11"/>
      <c r="T3157" s="166">
        <f t="shared" si="139"/>
        <v>421</v>
      </c>
      <c r="U3157" s="11"/>
      <c r="V3157" s="11"/>
      <c r="W3157" s="11"/>
      <c r="Y3157" s="11">
        <v>67.47</v>
      </c>
      <c r="Z3157" s="11"/>
      <c r="AB3157" s="11">
        <f t="shared" si="147"/>
        <v>62.11</v>
      </c>
      <c r="AC3157" s="180">
        <v>79.59</v>
      </c>
      <c r="AD3157" s="11"/>
      <c r="AE3157" s="4"/>
      <c r="AF3157" s="4"/>
    </row>
    <row r="3158" spans="1:32" x14ac:dyDescent="0.2">
      <c r="A3158" s="51"/>
      <c r="B3158" s="172"/>
      <c r="C3158" s="11" t="s">
        <v>602</v>
      </c>
      <c r="D3158" s="11"/>
      <c r="E3158" s="11" t="s">
        <v>231</v>
      </c>
      <c r="F3158" s="11">
        <v>58</v>
      </c>
      <c r="G3158" s="11"/>
      <c r="H3158" s="11">
        <f t="shared" si="146"/>
        <v>0.17</v>
      </c>
      <c r="I3158" s="11"/>
      <c r="J3158" s="11">
        <v>21.2</v>
      </c>
      <c r="K3158" s="11"/>
      <c r="M3158" s="11">
        <v>1</v>
      </c>
      <c r="N3158" s="64"/>
      <c r="P3158" s="189">
        <f t="shared" si="138"/>
        <v>21.2</v>
      </c>
      <c r="Q3158" s="11"/>
      <c r="R3158" s="11"/>
      <c r="S3158" s="11"/>
      <c r="T3158" s="166">
        <f t="shared" si="139"/>
        <v>58</v>
      </c>
      <c r="U3158" s="11"/>
      <c r="V3158" s="11"/>
      <c r="W3158" s="11"/>
      <c r="Y3158" s="11">
        <v>21.2</v>
      </c>
      <c r="Z3158" s="11"/>
      <c r="AB3158" s="11">
        <f t="shared" si="147"/>
        <v>19.52</v>
      </c>
      <c r="AC3158" s="180">
        <v>25.01</v>
      </c>
      <c r="AD3158" s="11"/>
      <c r="AE3158" s="4"/>
      <c r="AF3158" s="4"/>
    </row>
    <row r="3159" spans="1:32" x14ac:dyDescent="0.2">
      <c r="A3159" s="51"/>
      <c r="B3159" s="172"/>
      <c r="C3159" s="11" t="s">
        <v>602</v>
      </c>
      <c r="D3159" s="11"/>
      <c r="E3159" s="11" t="s">
        <v>183</v>
      </c>
      <c r="F3159" s="11">
        <v>372</v>
      </c>
      <c r="G3159" s="11"/>
      <c r="H3159" s="11">
        <f t="shared" si="146"/>
        <v>1.1200000000000001</v>
      </c>
      <c r="I3159" s="11"/>
      <c r="J3159" s="11">
        <v>142.78</v>
      </c>
      <c r="K3159" s="11"/>
      <c r="M3159" s="11">
        <v>4</v>
      </c>
      <c r="N3159" s="64"/>
      <c r="P3159" s="189">
        <f t="shared" si="138"/>
        <v>35.695</v>
      </c>
      <c r="Q3159" s="11"/>
      <c r="R3159" s="11"/>
      <c r="S3159" s="11"/>
      <c r="T3159" s="166">
        <f t="shared" si="139"/>
        <v>93</v>
      </c>
      <c r="U3159" s="11"/>
      <c r="V3159" s="11"/>
      <c r="W3159" s="11"/>
      <c r="Y3159" s="11">
        <v>142.78</v>
      </c>
      <c r="Z3159" s="11"/>
      <c r="AB3159" s="11">
        <f t="shared" si="147"/>
        <v>131.44999999999999</v>
      </c>
      <c r="AC3159" s="180">
        <v>168.42</v>
      </c>
      <c r="AD3159" s="11"/>
      <c r="AE3159" s="4"/>
      <c r="AF3159" s="4"/>
    </row>
    <row r="3160" spans="1:32" x14ac:dyDescent="0.2">
      <c r="A3160" s="51"/>
      <c r="B3160" s="172"/>
      <c r="C3160" s="11" t="s">
        <v>344</v>
      </c>
      <c r="D3160" s="11"/>
      <c r="E3160" s="11" t="s">
        <v>345</v>
      </c>
      <c r="F3160" s="11">
        <v>1306605</v>
      </c>
      <c r="G3160" s="11"/>
      <c r="H3160" s="11">
        <f t="shared" si="146"/>
        <v>3927.96</v>
      </c>
      <c r="I3160" s="11"/>
      <c r="J3160" s="11">
        <v>77474.900000000081</v>
      </c>
      <c r="K3160" s="11"/>
      <c r="M3160" s="11">
        <v>152</v>
      </c>
      <c r="N3160" s="64"/>
      <c r="P3160" s="189">
        <f t="shared" si="138"/>
        <v>509.70328947368472</v>
      </c>
      <c r="Q3160" s="11"/>
      <c r="R3160" s="11"/>
      <c r="S3160" s="11"/>
      <c r="T3160" s="166">
        <f t="shared" si="139"/>
        <v>8596.08552631579</v>
      </c>
      <c r="U3160" s="11"/>
      <c r="V3160" s="11"/>
      <c r="W3160" s="11"/>
      <c r="Y3160" s="11">
        <v>77474.900000000081</v>
      </c>
      <c r="Z3160" s="11"/>
      <c r="AB3160" s="11">
        <f t="shared" si="147"/>
        <v>71324.479999999996</v>
      </c>
      <c r="AC3160" s="180">
        <v>91389.09</v>
      </c>
      <c r="AD3160" s="11"/>
      <c r="AE3160" s="4"/>
      <c r="AF3160" s="4"/>
    </row>
    <row r="3161" spans="1:32" x14ac:dyDescent="0.2">
      <c r="A3161" s="51"/>
      <c r="B3161" s="172"/>
      <c r="C3161" s="11" t="s">
        <v>346</v>
      </c>
      <c r="D3161" s="11"/>
      <c r="E3161" s="11" t="s">
        <v>183</v>
      </c>
      <c r="F3161" s="11">
        <v>571660</v>
      </c>
      <c r="G3161" s="11"/>
      <c r="H3161" s="11">
        <f t="shared" si="146"/>
        <v>1718.54</v>
      </c>
      <c r="I3161" s="11"/>
      <c r="J3161" s="11">
        <v>44290.320000000029</v>
      </c>
      <c r="K3161" s="11"/>
      <c r="M3161" s="11">
        <v>128</v>
      </c>
      <c r="N3161" s="64"/>
      <c r="P3161" s="189">
        <f t="shared" si="138"/>
        <v>346.01812500000023</v>
      </c>
      <c r="Q3161" s="11"/>
      <c r="R3161" s="11"/>
      <c r="S3161" s="11"/>
      <c r="T3161" s="166">
        <f t="shared" si="139"/>
        <v>4466.09375</v>
      </c>
      <c r="U3161" s="11"/>
      <c r="V3161" s="11"/>
      <c r="W3161" s="11"/>
      <c r="Y3161" s="11">
        <v>44290.320000000029</v>
      </c>
      <c r="Z3161" s="11"/>
      <c r="AB3161" s="11">
        <f t="shared" si="147"/>
        <v>40774.29</v>
      </c>
      <c r="AC3161" s="180">
        <v>52244.69</v>
      </c>
      <c r="AD3161" s="11"/>
      <c r="AE3161" s="4"/>
      <c r="AF3161" s="4"/>
    </row>
    <row r="3162" spans="1:32" x14ac:dyDescent="0.2">
      <c r="A3162" s="51"/>
      <c r="B3162" s="172"/>
      <c r="C3162" s="11" t="s">
        <v>347</v>
      </c>
      <c r="D3162" s="11"/>
      <c r="E3162" s="11" t="s">
        <v>91</v>
      </c>
      <c r="F3162" s="11">
        <v>2702</v>
      </c>
      <c r="G3162" s="11"/>
      <c r="H3162" s="11">
        <f t="shared" si="146"/>
        <v>8.1199999999999992</v>
      </c>
      <c r="I3162" s="11"/>
      <c r="J3162" s="11">
        <v>439.72999999999996</v>
      </c>
      <c r="K3162" s="11"/>
      <c r="M3162" s="11">
        <v>8</v>
      </c>
      <c r="N3162" s="64"/>
      <c r="P3162" s="189">
        <f t="shared" si="138"/>
        <v>54.966249999999995</v>
      </c>
      <c r="Q3162" s="11"/>
      <c r="R3162" s="11"/>
      <c r="S3162" s="11"/>
      <c r="T3162" s="166">
        <f t="shared" si="139"/>
        <v>337.75</v>
      </c>
      <c r="U3162" s="11"/>
      <c r="V3162" s="11"/>
      <c r="W3162" s="11"/>
      <c r="Y3162" s="11">
        <v>439.72999999999996</v>
      </c>
      <c r="Z3162" s="11"/>
      <c r="AB3162" s="11">
        <f t="shared" si="147"/>
        <v>404.82</v>
      </c>
      <c r="AC3162" s="180">
        <v>518.70000000000005</v>
      </c>
      <c r="AD3162" s="11"/>
      <c r="AE3162" s="4"/>
      <c r="AF3162" s="4"/>
    </row>
    <row r="3163" spans="1:32" x14ac:dyDescent="0.2">
      <c r="A3163" s="51"/>
      <c r="B3163" s="172"/>
      <c r="C3163" s="11" t="s">
        <v>348</v>
      </c>
      <c r="D3163" s="11"/>
      <c r="E3163" s="11" t="s">
        <v>91</v>
      </c>
      <c r="F3163" s="11">
        <v>8</v>
      </c>
      <c r="G3163" s="11"/>
      <c r="H3163" s="11">
        <f t="shared" si="146"/>
        <v>0.02</v>
      </c>
      <c r="I3163" s="11"/>
      <c r="J3163" s="11">
        <v>9.01</v>
      </c>
      <c r="K3163" s="11"/>
      <c r="M3163" s="11">
        <v>1</v>
      </c>
      <c r="N3163" s="64"/>
      <c r="P3163" s="189">
        <f t="shared" si="138"/>
        <v>9.01</v>
      </c>
      <c r="Q3163" s="11"/>
      <c r="R3163" s="11"/>
      <c r="S3163" s="11"/>
      <c r="T3163" s="166">
        <f t="shared" si="139"/>
        <v>8</v>
      </c>
      <c r="U3163" s="11"/>
      <c r="V3163" s="11"/>
      <c r="W3163" s="11"/>
      <c r="Y3163" s="11">
        <v>9.01</v>
      </c>
      <c r="Z3163" s="11"/>
      <c r="AB3163" s="11">
        <f t="shared" si="147"/>
        <v>8.2899999999999991</v>
      </c>
      <c r="AC3163" s="180">
        <v>10.63</v>
      </c>
      <c r="AD3163" s="11"/>
      <c r="AE3163" s="4"/>
      <c r="AF3163" s="4"/>
    </row>
    <row r="3164" spans="1:32" x14ac:dyDescent="0.2">
      <c r="A3164" s="51"/>
      <c r="B3164" s="172"/>
      <c r="C3164" s="11" t="s">
        <v>349</v>
      </c>
      <c r="D3164" s="11"/>
      <c r="E3164" s="11" t="s">
        <v>70</v>
      </c>
      <c r="F3164" s="11">
        <v>336</v>
      </c>
      <c r="G3164" s="11"/>
      <c r="H3164" s="11">
        <f t="shared" si="146"/>
        <v>1.01</v>
      </c>
      <c r="I3164" s="11"/>
      <c r="J3164" s="11">
        <v>55.23</v>
      </c>
      <c r="K3164" s="11"/>
      <c r="M3164" s="11">
        <v>1</v>
      </c>
      <c r="N3164" s="64"/>
      <c r="P3164" s="189">
        <f t="shared" ref="P3164:P3227" si="148">J3164/M3164</f>
        <v>55.23</v>
      </c>
      <c r="Q3164" s="11"/>
      <c r="R3164" s="11"/>
      <c r="S3164" s="11"/>
      <c r="T3164" s="166">
        <f t="shared" ref="T3164:T3227" si="149">F3164/M3164</f>
        <v>336</v>
      </c>
      <c r="U3164" s="11"/>
      <c r="V3164" s="11"/>
      <c r="W3164" s="11"/>
      <c r="Y3164" s="11">
        <v>55.23</v>
      </c>
      <c r="Z3164" s="11"/>
      <c r="AB3164" s="11">
        <f t="shared" si="147"/>
        <v>50.85</v>
      </c>
      <c r="AC3164" s="180">
        <v>65.150000000000006</v>
      </c>
      <c r="AD3164" s="11"/>
      <c r="AE3164" s="4"/>
      <c r="AF3164" s="4"/>
    </row>
    <row r="3165" spans="1:32" x14ac:dyDescent="0.2">
      <c r="A3165" s="51"/>
      <c r="B3165" s="172"/>
      <c r="C3165" s="11" t="s">
        <v>350</v>
      </c>
      <c r="D3165" s="11"/>
      <c r="E3165" s="11" t="s">
        <v>151</v>
      </c>
      <c r="F3165" s="11">
        <v>295297</v>
      </c>
      <c r="G3165" s="11"/>
      <c r="H3165" s="11">
        <f t="shared" si="146"/>
        <v>887.73</v>
      </c>
      <c r="I3165" s="11"/>
      <c r="J3165" s="11">
        <v>25892.750000000011</v>
      </c>
      <c r="K3165" s="11"/>
      <c r="M3165" s="11">
        <v>119</v>
      </c>
      <c r="N3165" s="64"/>
      <c r="P3165" s="189">
        <f t="shared" si="148"/>
        <v>217.5861344537816</v>
      </c>
      <c r="Q3165" s="11"/>
      <c r="R3165" s="11"/>
      <c r="S3165" s="11"/>
      <c r="T3165" s="166">
        <f t="shared" si="149"/>
        <v>2481.4873949579833</v>
      </c>
      <c r="U3165" s="11"/>
      <c r="V3165" s="11"/>
      <c r="W3165" s="11"/>
      <c r="Y3165" s="11">
        <v>25892.750000000011</v>
      </c>
      <c r="Z3165" s="11"/>
      <c r="AB3165" s="11">
        <f t="shared" si="147"/>
        <v>23837.23</v>
      </c>
      <c r="AC3165" s="180">
        <v>30542.99</v>
      </c>
      <c r="AD3165" s="11"/>
      <c r="AE3165" s="4"/>
      <c r="AF3165" s="4"/>
    </row>
    <row r="3166" spans="1:32" x14ac:dyDescent="0.2">
      <c r="A3166" s="51"/>
      <c r="B3166" s="172"/>
      <c r="C3166" s="11" t="s">
        <v>351</v>
      </c>
      <c r="D3166" s="11"/>
      <c r="E3166" s="11" t="s">
        <v>171</v>
      </c>
      <c r="F3166" s="11">
        <v>62516</v>
      </c>
      <c r="G3166" s="11"/>
      <c r="H3166" s="11">
        <f t="shared" si="146"/>
        <v>187.94</v>
      </c>
      <c r="I3166" s="11"/>
      <c r="J3166" s="11">
        <v>7941.0899999999983</v>
      </c>
      <c r="K3166" s="11"/>
      <c r="M3166" s="11">
        <v>52</v>
      </c>
      <c r="N3166" s="64"/>
      <c r="P3166" s="189">
        <f t="shared" si="148"/>
        <v>152.71326923076919</v>
      </c>
      <c r="Q3166" s="11"/>
      <c r="R3166" s="11"/>
      <c r="S3166" s="11"/>
      <c r="T3166" s="166">
        <f t="shared" si="149"/>
        <v>1202.2307692307693</v>
      </c>
      <c r="U3166" s="11"/>
      <c r="V3166" s="11"/>
      <c r="W3166" s="11"/>
      <c r="Y3166" s="11">
        <v>7941.0899999999983</v>
      </c>
      <c r="Z3166" s="11"/>
      <c r="AB3166" s="11">
        <f t="shared" si="147"/>
        <v>7310.68</v>
      </c>
      <c r="AC3166" s="180">
        <v>9367.2800000000007</v>
      </c>
      <c r="AD3166" s="11"/>
      <c r="AE3166" s="4"/>
      <c r="AF3166" s="4"/>
    </row>
    <row r="3167" spans="1:32" x14ac:dyDescent="0.2">
      <c r="A3167" s="51"/>
      <c r="B3167" s="172"/>
      <c r="C3167" s="11" t="s">
        <v>352</v>
      </c>
      <c r="D3167" s="11"/>
      <c r="E3167" s="11" t="s">
        <v>199</v>
      </c>
      <c r="F3167" s="11">
        <v>832171</v>
      </c>
      <c r="G3167" s="11"/>
      <c r="H3167" s="11">
        <f t="shared" si="146"/>
        <v>2501.6999999999998</v>
      </c>
      <c r="I3167" s="11"/>
      <c r="J3167" s="11">
        <v>49393.399999999987</v>
      </c>
      <c r="K3167" s="11"/>
      <c r="M3167" s="11">
        <v>147</v>
      </c>
      <c r="N3167" s="64"/>
      <c r="P3167" s="189">
        <f t="shared" si="148"/>
        <v>336.00952380952373</v>
      </c>
      <c r="Q3167" s="11"/>
      <c r="R3167" s="11"/>
      <c r="S3167" s="11"/>
      <c r="T3167" s="166">
        <f t="shared" si="149"/>
        <v>5661.0272108843537</v>
      </c>
      <c r="U3167" s="11"/>
      <c r="V3167" s="11"/>
      <c r="W3167" s="11"/>
      <c r="Y3167" s="11">
        <v>49393.399999999987</v>
      </c>
      <c r="Z3167" s="11"/>
      <c r="AB3167" s="11">
        <f t="shared" si="147"/>
        <v>45472.26</v>
      </c>
      <c r="AC3167" s="180">
        <v>58264.26</v>
      </c>
      <c r="AD3167" s="11"/>
      <c r="AE3167" s="4"/>
      <c r="AF3167" s="4"/>
    </row>
    <row r="3168" spans="1:32" x14ac:dyDescent="0.2">
      <c r="A3168" s="51"/>
      <c r="B3168" s="172"/>
      <c r="C3168" s="11" t="s">
        <v>353</v>
      </c>
      <c r="D3168" s="11"/>
      <c r="E3168" s="11" t="s">
        <v>117</v>
      </c>
      <c r="F3168" s="11">
        <v>83543</v>
      </c>
      <c r="G3168" s="11"/>
      <c r="H3168" s="11">
        <f t="shared" si="146"/>
        <v>251.15</v>
      </c>
      <c r="I3168" s="11"/>
      <c r="J3168" s="11">
        <v>3952.4700000000003</v>
      </c>
      <c r="K3168" s="11"/>
      <c r="M3168" s="11">
        <v>16</v>
      </c>
      <c r="N3168" s="64"/>
      <c r="P3168" s="189">
        <f t="shared" si="148"/>
        <v>247.02937500000002</v>
      </c>
      <c r="Q3168" s="11"/>
      <c r="R3168" s="11"/>
      <c r="S3168" s="11"/>
      <c r="T3168" s="166">
        <f t="shared" si="149"/>
        <v>5221.4375</v>
      </c>
      <c r="U3168" s="11"/>
      <c r="V3168" s="11"/>
      <c r="W3168" s="11"/>
      <c r="Y3168" s="11">
        <v>3952.4700000000003</v>
      </c>
      <c r="Z3168" s="11"/>
      <c r="AB3168" s="11">
        <f t="shared" si="147"/>
        <v>3638.7</v>
      </c>
      <c r="AC3168" s="180">
        <v>4662.32</v>
      </c>
      <c r="AD3168" s="11"/>
      <c r="AE3168" s="4"/>
      <c r="AF3168" s="4"/>
    </row>
    <row r="3169" spans="1:32" x14ac:dyDescent="0.2">
      <c r="A3169" s="51"/>
      <c r="B3169" s="172"/>
      <c r="C3169" s="11" t="s">
        <v>354</v>
      </c>
      <c r="D3169" s="11"/>
      <c r="E3169" s="11" t="s">
        <v>63</v>
      </c>
      <c r="F3169" s="11">
        <v>17255</v>
      </c>
      <c r="G3169" s="11"/>
      <c r="H3169" s="11">
        <f t="shared" si="146"/>
        <v>51.87</v>
      </c>
      <c r="I3169" s="11"/>
      <c r="J3169" s="11">
        <v>1067.56</v>
      </c>
      <c r="K3169" s="11"/>
      <c r="M3169" s="11">
        <v>1</v>
      </c>
      <c r="N3169" s="64"/>
      <c r="P3169" s="189">
        <f t="shared" si="148"/>
        <v>1067.56</v>
      </c>
      <c r="Q3169" s="11"/>
      <c r="R3169" s="11"/>
      <c r="S3169" s="11"/>
      <c r="T3169" s="166">
        <f t="shared" si="149"/>
        <v>17255</v>
      </c>
      <c r="U3169" s="11"/>
      <c r="V3169" s="11"/>
      <c r="W3169" s="11"/>
      <c r="Y3169" s="11">
        <v>1067.56</v>
      </c>
      <c r="Z3169" s="11"/>
      <c r="AB3169" s="11">
        <f t="shared" si="147"/>
        <v>982.81</v>
      </c>
      <c r="AC3169" s="180">
        <v>1259.29</v>
      </c>
      <c r="AD3169" s="11"/>
      <c r="AE3169" s="4"/>
      <c r="AF3169" s="4"/>
    </row>
    <row r="3170" spans="1:32" x14ac:dyDescent="0.2">
      <c r="A3170" s="51"/>
      <c r="B3170" s="172"/>
      <c r="C3170" s="11" t="s">
        <v>354</v>
      </c>
      <c r="D3170" s="11"/>
      <c r="E3170" s="11" t="s">
        <v>62</v>
      </c>
      <c r="F3170" s="11">
        <v>9031</v>
      </c>
      <c r="G3170" s="11"/>
      <c r="H3170" s="11">
        <f t="shared" si="146"/>
        <v>27.15</v>
      </c>
      <c r="I3170" s="11"/>
      <c r="J3170" s="11">
        <v>583.11</v>
      </c>
      <c r="K3170" s="11"/>
      <c r="M3170" s="11">
        <v>1</v>
      </c>
      <c r="N3170" s="64"/>
      <c r="P3170" s="189">
        <f t="shared" si="148"/>
        <v>583.11</v>
      </c>
      <c r="Q3170" s="11"/>
      <c r="R3170" s="11"/>
      <c r="S3170" s="11"/>
      <c r="T3170" s="166">
        <f t="shared" si="149"/>
        <v>9031</v>
      </c>
      <c r="U3170" s="11"/>
      <c r="V3170" s="11"/>
      <c r="W3170" s="11"/>
      <c r="Y3170" s="11">
        <v>583.11</v>
      </c>
      <c r="Z3170" s="11"/>
      <c r="AB3170" s="11">
        <f t="shared" si="147"/>
        <v>536.82000000000005</v>
      </c>
      <c r="AC3170" s="180">
        <v>687.83</v>
      </c>
      <c r="AD3170" s="11"/>
      <c r="AE3170" s="4"/>
      <c r="AF3170" s="4"/>
    </row>
    <row r="3171" spans="1:32" x14ac:dyDescent="0.2">
      <c r="A3171" s="51"/>
      <c r="B3171" s="172"/>
      <c r="C3171" s="11" t="s">
        <v>354</v>
      </c>
      <c r="D3171" s="11"/>
      <c r="E3171" s="11" t="s">
        <v>355</v>
      </c>
      <c r="F3171" s="11">
        <v>44036</v>
      </c>
      <c r="G3171" s="11"/>
      <c r="H3171" s="11">
        <f t="shared" si="146"/>
        <v>132.38</v>
      </c>
      <c r="I3171" s="11"/>
      <c r="J3171" s="11">
        <v>4870.7800000000007</v>
      </c>
      <c r="K3171" s="11"/>
      <c r="M3171" s="11">
        <v>14</v>
      </c>
      <c r="N3171" s="64"/>
      <c r="P3171" s="189">
        <f t="shared" si="148"/>
        <v>347.91285714285721</v>
      </c>
      <c r="Q3171" s="11"/>
      <c r="R3171" s="11"/>
      <c r="S3171" s="11"/>
      <c r="T3171" s="166">
        <f t="shared" si="149"/>
        <v>3145.4285714285716</v>
      </c>
      <c r="U3171" s="11"/>
      <c r="V3171" s="11"/>
      <c r="W3171" s="11"/>
      <c r="Y3171" s="11">
        <v>4870.7800000000007</v>
      </c>
      <c r="Z3171" s="11"/>
      <c r="AB3171" s="11">
        <f t="shared" si="147"/>
        <v>4484.1099999999997</v>
      </c>
      <c r="AC3171" s="180">
        <v>5745.55</v>
      </c>
      <c r="AD3171" s="11"/>
      <c r="AE3171" s="4"/>
      <c r="AF3171" s="4"/>
    </row>
    <row r="3172" spans="1:32" x14ac:dyDescent="0.2">
      <c r="A3172" s="51"/>
      <c r="B3172" s="172"/>
      <c r="C3172" s="11" t="s">
        <v>356</v>
      </c>
      <c r="D3172" s="11"/>
      <c r="E3172" s="11" t="s">
        <v>107</v>
      </c>
      <c r="F3172" s="11">
        <v>2171</v>
      </c>
      <c r="G3172" s="11"/>
      <c r="H3172" s="11">
        <f t="shared" si="146"/>
        <v>6.53</v>
      </c>
      <c r="I3172" s="11"/>
      <c r="J3172" s="11">
        <v>353.52</v>
      </c>
      <c r="K3172" s="11"/>
      <c r="M3172" s="11">
        <v>7</v>
      </c>
      <c r="N3172" s="64"/>
      <c r="P3172" s="189">
        <f t="shared" si="148"/>
        <v>50.502857142857138</v>
      </c>
      <c r="Q3172" s="11"/>
      <c r="R3172" s="11"/>
      <c r="S3172" s="11"/>
      <c r="T3172" s="166">
        <f t="shared" si="149"/>
        <v>310.14285714285717</v>
      </c>
      <c r="U3172" s="11"/>
      <c r="V3172" s="11"/>
      <c r="W3172" s="11"/>
      <c r="Y3172" s="11">
        <v>353.52</v>
      </c>
      <c r="Z3172" s="11"/>
      <c r="AB3172" s="11">
        <f t="shared" si="147"/>
        <v>325.45999999999998</v>
      </c>
      <c r="AC3172" s="180">
        <v>417.01</v>
      </c>
      <c r="AD3172" s="11"/>
      <c r="AE3172" s="4"/>
      <c r="AF3172" s="4"/>
    </row>
    <row r="3173" spans="1:32" x14ac:dyDescent="0.2">
      <c r="A3173" s="51"/>
      <c r="B3173" s="172"/>
      <c r="C3173" s="11" t="s">
        <v>357</v>
      </c>
      <c r="D3173" s="11"/>
      <c r="E3173" s="11" t="s">
        <v>359</v>
      </c>
      <c r="F3173" s="11">
        <v>396</v>
      </c>
      <c r="G3173" s="11"/>
      <c r="H3173" s="11">
        <f t="shared" ref="H3173:H3236" si="150">ROUND($H$3441*F3173/$F$3441,2)</f>
        <v>1.19</v>
      </c>
      <c r="I3173" s="11"/>
      <c r="J3173" s="11">
        <v>22.68</v>
      </c>
      <c r="K3173" s="11"/>
      <c r="M3173" s="11">
        <v>1</v>
      </c>
      <c r="N3173" s="64"/>
      <c r="P3173" s="189">
        <f t="shared" si="148"/>
        <v>22.68</v>
      </c>
      <c r="Q3173" s="11"/>
      <c r="R3173" s="11"/>
      <c r="S3173" s="11"/>
      <c r="T3173" s="166">
        <f t="shared" si="149"/>
        <v>396</v>
      </c>
      <c r="U3173" s="11"/>
      <c r="V3173" s="11"/>
      <c r="W3173" s="11"/>
      <c r="Y3173" s="11">
        <v>22.68</v>
      </c>
      <c r="Z3173" s="11"/>
      <c r="AB3173" s="11">
        <f t="shared" ref="AB3173:AB3236" si="151">ROUND($AB$3441*Y3173/$Y$3441,2)</f>
        <v>20.88</v>
      </c>
      <c r="AC3173" s="180">
        <v>26.75</v>
      </c>
      <c r="AD3173" s="11"/>
      <c r="AE3173" s="4"/>
      <c r="AF3173" s="4"/>
    </row>
    <row r="3174" spans="1:32" x14ac:dyDescent="0.2">
      <c r="A3174" s="51"/>
      <c r="B3174" s="172"/>
      <c r="C3174" s="11" t="s">
        <v>357</v>
      </c>
      <c r="D3174" s="11"/>
      <c r="E3174" s="11" t="s">
        <v>124</v>
      </c>
      <c r="F3174" s="11">
        <v>35</v>
      </c>
      <c r="G3174" s="11"/>
      <c r="H3174" s="11">
        <f t="shared" si="150"/>
        <v>0.11</v>
      </c>
      <c r="I3174" s="11"/>
      <c r="J3174" s="11">
        <v>13.97</v>
      </c>
      <c r="K3174" s="11"/>
      <c r="M3174" s="11">
        <v>1</v>
      </c>
      <c r="N3174" s="64"/>
      <c r="P3174" s="189">
        <f t="shared" si="148"/>
        <v>13.97</v>
      </c>
      <c r="Q3174" s="11"/>
      <c r="R3174" s="11"/>
      <c r="S3174" s="11"/>
      <c r="T3174" s="166">
        <f t="shared" si="149"/>
        <v>35</v>
      </c>
      <c r="U3174" s="11"/>
      <c r="V3174" s="11"/>
      <c r="W3174" s="11"/>
      <c r="Y3174" s="11">
        <v>13.97</v>
      </c>
      <c r="Z3174" s="11"/>
      <c r="AB3174" s="11">
        <f t="shared" si="151"/>
        <v>12.86</v>
      </c>
      <c r="AC3174" s="180">
        <v>16.48</v>
      </c>
      <c r="AD3174" s="11"/>
      <c r="AE3174" s="4"/>
      <c r="AF3174" s="4"/>
    </row>
    <row r="3175" spans="1:32" x14ac:dyDescent="0.2">
      <c r="A3175" s="51"/>
      <c r="B3175" s="172"/>
      <c r="C3175" s="11" t="s">
        <v>357</v>
      </c>
      <c r="D3175" s="11"/>
      <c r="E3175" s="11" t="s">
        <v>358</v>
      </c>
      <c r="F3175" s="11">
        <v>857245</v>
      </c>
      <c r="G3175" s="11"/>
      <c r="H3175" s="11">
        <f t="shared" si="150"/>
        <v>2577.08</v>
      </c>
      <c r="I3175" s="11"/>
      <c r="J3175" s="11">
        <v>35984.390000000007</v>
      </c>
      <c r="K3175" s="11"/>
      <c r="M3175" s="11">
        <v>59</v>
      </c>
      <c r="N3175" s="64"/>
      <c r="P3175" s="189">
        <f t="shared" si="148"/>
        <v>609.90491525423738</v>
      </c>
      <c r="Q3175" s="11"/>
      <c r="R3175" s="11"/>
      <c r="S3175" s="11"/>
      <c r="T3175" s="166">
        <f t="shared" si="149"/>
        <v>14529.576271186441</v>
      </c>
      <c r="U3175" s="11"/>
      <c r="V3175" s="11"/>
      <c r="W3175" s="11"/>
      <c r="Y3175" s="11">
        <v>35984.390000000007</v>
      </c>
      <c r="Z3175" s="11"/>
      <c r="AB3175" s="11">
        <f t="shared" si="151"/>
        <v>33127.730000000003</v>
      </c>
      <c r="AC3175" s="180">
        <v>42447.05</v>
      </c>
      <c r="AD3175" s="11"/>
      <c r="AE3175" s="4"/>
      <c r="AF3175" s="4"/>
    </row>
    <row r="3176" spans="1:32" x14ac:dyDescent="0.2">
      <c r="A3176" s="51"/>
      <c r="B3176" s="172"/>
      <c r="C3176" s="11" t="s">
        <v>360</v>
      </c>
      <c r="D3176" s="11"/>
      <c r="E3176" s="11" t="s">
        <v>128</v>
      </c>
      <c r="F3176" s="11">
        <v>2599</v>
      </c>
      <c r="G3176" s="11"/>
      <c r="H3176" s="11">
        <f t="shared" si="150"/>
        <v>7.81</v>
      </c>
      <c r="I3176" s="11"/>
      <c r="J3176" s="11">
        <v>156.63</v>
      </c>
      <c r="K3176" s="11"/>
      <c r="M3176" s="11">
        <v>1</v>
      </c>
      <c r="N3176" s="64"/>
      <c r="P3176" s="189">
        <f t="shared" si="148"/>
        <v>156.63</v>
      </c>
      <c r="Q3176" s="11"/>
      <c r="R3176" s="11"/>
      <c r="S3176" s="11"/>
      <c r="T3176" s="166">
        <f t="shared" si="149"/>
        <v>2599</v>
      </c>
      <c r="U3176" s="11"/>
      <c r="V3176" s="11"/>
      <c r="W3176" s="11"/>
      <c r="Y3176" s="11">
        <v>156.63</v>
      </c>
      <c r="Z3176" s="11"/>
      <c r="AB3176" s="11">
        <f t="shared" si="151"/>
        <v>144.19999999999999</v>
      </c>
      <c r="AC3176" s="180">
        <v>184.76</v>
      </c>
      <c r="AD3176" s="11"/>
      <c r="AE3176" s="4"/>
      <c r="AF3176" s="4"/>
    </row>
    <row r="3177" spans="1:32" x14ac:dyDescent="0.2">
      <c r="A3177" s="51"/>
      <c r="B3177" s="172"/>
      <c r="C3177" s="11" t="s">
        <v>360</v>
      </c>
      <c r="D3177" s="11"/>
      <c r="E3177" s="11" t="s">
        <v>199</v>
      </c>
      <c r="F3177" s="11">
        <v>1861642</v>
      </c>
      <c r="G3177" s="11"/>
      <c r="H3177" s="11">
        <f t="shared" si="150"/>
        <v>5596.53</v>
      </c>
      <c r="I3177" s="11"/>
      <c r="J3177" s="11">
        <v>169525.1999999999</v>
      </c>
      <c r="K3177" s="11"/>
      <c r="M3177" s="11">
        <v>750</v>
      </c>
      <c r="N3177" s="64"/>
      <c r="P3177" s="189">
        <f t="shared" si="148"/>
        <v>226.03359999999986</v>
      </c>
      <c r="Q3177" s="11"/>
      <c r="R3177" s="11"/>
      <c r="S3177" s="11"/>
      <c r="T3177" s="166">
        <f t="shared" si="149"/>
        <v>2482.1893333333333</v>
      </c>
      <c r="U3177" s="11"/>
      <c r="V3177" s="11"/>
      <c r="W3177" s="11"/>
      <c r="Y3177" s="11">
        <v>169525.1999999999</v>
      </c>
      <c r="Z3177" s="11"/>
      <c r="AB3177" s="11">
        <f t="shared" si="151"/>
        <v>156067.28</v>
      </c>
      <c r="AC3177" s="180">
        <v>199971.26</v>
      </c>
      <c r="AD3177" s="11"/>
      <c r="AE3177" s="4"/>
      <c r="AF3177" s="4"/>
    </row>
    <row r="3178" spans="1:32" x14ac:dyDescent="0.2">
      <c r="A3178" s="51"/>
      <c r="B3178" s="172"/>
      <c r="C3178" s="11" t="s">
        <v>362</v>
      </c>
      <c r="D3178" s="11"/>
      <c r="E3178" s="11" t="s">
        <v>364</v>
      </c>
      <c r="F3178" s="11">
        <v>1681287</v>
      </c>
      <c r="G3178" s="11"/>
      <c r="H3178" s="11">
        <f t="shared" si="150"/>
        <v>5054.34</v>
      </c>
      <c r="I3178" s="11"/>
      <c r="J3178" s="11">
        <v>163039.13999999978</v>
      </c>
      <c r="K3178" s="11"/>
      <c r="M3178" s="11">
        <v>539</v>
      </c>
      <c r="N3178" s="64"/>
      <c r="P3178" s="189">
        <f t="shared" si="148"/>
        <v>302.48448979591797</v>
      </c>
      <c r="Q3178" s="11"/>
      <c r="R3178" s="11"/>
      <c r="S3178" s="11"/>
      <c r="T3178" s="166">
        <f t="shared" si="149"/>
        <v>3119.2708719851576</v>
      </c>
      <c r="U3178" s="11"/>
      <c r="V3178" s="11"/>
      <c r="W3178" s="11"/>
      <c r="Y3178" s="11">
        <v>163039.13999999978</v>
      </c>
      <c r="Z3178" s="11"/>
      <c r="AB3178" s="11">
        <f t="shared" si="151"/>
        <v>150096.12</v>
      </c>
      <c r="AC3178" s="180">
        <v>192320.33</v>
      </c>
      <c r="AD3178" s="11"/>
      <c r="AE3178" s="4"/>
      <c r="AF3178" s="4"/>
    </row>
    <row r="3179" spans="1:32" x14ac:dyDescent="0.2">
      <c r="A3179" s="51"/>
      <c r="B3179" s="172"/>
      <c r="C3179" s="11" t="s">
        <v>366</v>
      </c>
      <c r="D3179" s="11"/>
      <c r="E3179" s="11" t="s">
        <v>332</v>
      </c>
      <c r="F3179" s="11">
        <v>310314</v>
      </c>
      <c r="G3179" s="11"/>
      <c r="H3179" s="11">
        <f t="shared" si="150"/>
        <v>932.88</v>
      </c>
      <c r="I3179" s="11"/>
      <c r="J3179" s="11">
        <v>14449.640000000005</v>
      </c>
      <c r="K3179" s="11"/>
      <c r="M3179" s="11">
        <v>39</v>
      </c>
      <c r="N3179" s="64"/>
      <c r="P3179" s="189">
        <f t="shared" si="148"/>
        <v>370.50358974358988</v>
      </c>
      <c r="Q3179" s="11"/>
      <c r="R3179" s="11"/>
      <c r="S3179" s="11"/>
      <c r="T3179" s="166">
        <f t="shared" si="149"/>
        <v>7956.7692307692305</v>
      </c>
      <c r="U3179" s="11"/>
      <c r="V3179" s="11"/>
      <c r="W3179" s="11"/>
      <c r="Y3179" s="11">
        <v>14449.640000000005</v>
      </c>
      <c r="Z3179" s="11"/>
      <c r="AB3179" s="11">
        <f t="shared" si="151"/>
        <v>13302.54</v>
      </c>
      <c r="AC3179" s="180">
        <v>17044.740000000002</v>
      </c>
      <c r="AD3179" s="11"/>
      <c r="AE3179" s="4"/>
      <c r="AF3179" s="4"/>
    </row>
    <row r="3180" spans="1:32" x14ac:dyDescent="0.2">
      <c r="A3180" s="51"/>
      <c r="B3180" s="172"/>
      <c r="C3180" s="11" t="s">
        <v>367</v>
      </c>
      <c r="D3180" s="11"/>
      <c r="E3180" s="11" t="s">
        <v>88</v>
      </c>
      <c r="F3180" s="11">
        <v>2123</v>
      </c>
      <c r="G3180" s="11"/>
      <c r="H3180" s="11">
        <f t="shared" si="150"/>
        <v>6.38</v>
      </c>
      <c r="I3180" s="11"/>
      <c r="J3180" s="11">
        <v>308.39</v>
      </c>
      <c r="K3180" s="11"/>
      <c r="M3180" s="11">
        <v>1</v>
      </c>
      <c r="N3180" s="64"/>
      <c r="P3180" s="189">
        <f t="shared" si="148"/>
        <v>308.39</v>
      </c>
      <c r="Q3180" s="11"/>
      <c r="R3180" s="11"/>
      <c r="S3180" s="11"/>
      <c r="T3180" s="166">
        <f t="shared" si="149"/>
        <v>2123</v>
      </c>
      <c r="U3180" s="11"/>
      <c r="V3180" s="11"/>
      <c r="W3180" s="11"/>
      <c r="Y3180" s="11">
        <v>308.39</v>
      </c>
      <c r="Z3180" s="11"/>
      <c r="AB3180" s="11">
        <f t="shared" si="151"/>
        <v>283.91000000000003</v>
      </c>
      <c r="AC3180" s="180">
        <v>363.78</v>
      </c>
      <c r="AD3180" s="11"/>
      <c r="AE3180" s="4"/>
      <c r="AF3180" s="4"/>
    </row>
    <row r="3181" spans="1:32" x14ac:dyDescent="0.2">
      <c r="A3181" s="51"/>
      <c r="B3181" s="172"/>
      <c r="C3181" s="11" t="s">
        <v>368</v>
      </c>
      <c r="D3181" s="11"/>
      <c r="E3181" s="11" t="s">
        <v>100</v>
      </c>
      <c r="F3181" s="11">
        <v>133338</v>
      </c>
      <c r="G3181" s="11"/>
      <c r="H3181" s="11">
        <f t="shared" si="150"/>
        <v>400.85</v>
      </c>
      <c r="I3181" s="11"/>
      <c r="J3181" s="11">
        <v>16099.899999999996</v>
      </c>
      <c r="K3181" s="11"/>
      <c r="M3181" s="11">
        <v>103</v>
      </c>
      <c r="N3181" s="64"/>
      <c r="P3181" s="189">
        <f t="shared" si="148"/>
        <v>156.30970873786404</v>
      </c>
      <c r="Q3181" s="11"/>
      <c r="R3181" s="11"/>
      <c r="S3181" s="11"/>
      <c r="T3181" s="166">
        <f t="shared" si="149"/>
        <v>1294.5436893203882</v>
      </c>
      <c r="U3181" s="11"/>
      <c r="V3181" s="11"/>
      <c r="W3181" s="11"/>
      <c r="Y3181" s="11">
        <v>16099.899999999996</v>
      </c>
      <c r="Z3181" s="11"/>
      <c r="AB3181" s="11">
        <f t="shared" si="151"/>
        <v>14821.79</v>
      </c>
      <c r="AC3181" s="180">
        <v>18991.38</v>
      </c>
      <c r="AD3181" s="11"/>
      <c r="AE3181" s="4"/>
      <c r="AF3181" s="4"/>
    </row>
    <row r="3182" spans="1:32" x14ac:dyDescent="0.2">
      <c r="A3182" s="51"/>
      <c r="B3182" s="172"/>
      <c r="C3182" s="11" t="s">
        <v>369</v>
      </c>
      <c r="D3182" s="11"/>
      <c r="E3182" s="11" t="s">
        <v>370</v>
      </c>
      <c r="F3182" s="11">
        <v>454920</v>
      </c>
      <c r="G3182" s="11"/>
      <c r="H3182" s="11">
        <f t="shared" si="150"/>
        <v>1367.6</v>
      </c>
      <c r="I3182" s="11"/>
      <c r="J3182" s="11">
        <v>37224.310000000034</v>
      </c>
      <c r="K3182" s="11"/>
      <c r="M3182" s="11">
        <v>87</v>
      </c>
      <c r="N3182" s="64"/>
      <c r="P3182" s="189">
        <f t="shared" si="148"/>
        <v>427.86563218390842</v>
      </c>
      <c r="Q3182" s="11"/>
      <c r="R3182" s="11"/>
      <c r="S3182" s="11"/>
      <c r="T3182" s="166">
        <f t="shared" si="149"/>
        <v>5228.9655172413795</v>
      </c>
      <c r="U3182" s="11"/>
      <c r="V3182" s="11"/>
      <c r="W3182" s="11"/>
      <c r="Y3182" s="11">
        <v>37224.310000000034</v>
      </c>
      <c r="Z3182" s="11"/>
      <c r="AB3182" s="11">
        <f t="shared" si="151"/>
        <v>34269.22</v>
      </c>
      <c r="AC3182" s="180">
        <v>43909.65</v>
      </c>
      <c r="AD3182" s="11"/>
      <c r="AE3182" s="4"/>
      <c r="AF3182" s="4"/>
    </row>
    <row r="3183" spans="1:32" x14ac:dyDescent="0.2">
      <c r="A3183" s="51"/>
      <c r="B3183" s="172"/>
      <c r="C3183" s="11" t="s">
        <v>371</v>
      </c>
      <c r="D3183" s="11"/>
      <c r="E3183" s="11" t="s">
        <v>100</v>
      </c>
      <c r="F3183" s="11">
        <v>40403</v>
      </c>
      <c r="G3183" s="11"/>
      <c r="H3183" s="11">
        <f t="shared" si="150"/>
        <v>121.46</v>
      </c>
      <c r="I3183" s="11"/>
      <c r="J3183" s="11">
        <v>4121.2699999999995</v>
      </c>
      <c r="K3183" s="11"/>
      <c r="M3183" s="11">
        <v>38</v>
      </c>
      <c r="N3183" s="64"/>
      <c r="P3183" s="189">
        <f t="shared" si="148"/>
        <v>108.45447368421051</v>
      </c>
      <c r="Q3183" s="11"/>
      <c r="R3183" s="11"/>
      <c r="S3183" s="11"/>
      <c r="T3183" s="166">
        <f t="shared" si="149"/>
        <v>1063.2368421052631</v>
      </c>
      <c r="U3183" s="11"/>
      <c r="V3183" s="11"/>
      <c r="W3183" s="11"/>
      <c r="Y3183" s="11">
        <v>4121.2699999999995</v>
      </c>
      <c r="Z3183" s="11"/>
      <c r="AB3183" s="11">
        <f t="shared" si="151"/>
        <v>3794.1</v>
      </c>
      <c r="AC3183" s="180">
        <v>4861.43</v>
      </c>
      <c r="AD3183" s="11"/>
      <c r="AE3183" s="4"/>
      <c r="AF3183" s="4"/>
    </row>
    <row r="3184" spans="1:32" x14ac:dyDescent="0.2">
      <c r="A3184" s="51"/>
      <c r="B3184" s="172"/>
      <c r="C3184" s="11" t="s">
        <v>372</v>
      </c>
      <c r="D3184" s="11"/>
      <c r="E3184" s="11" t="s">
        <v>206</v>
      </c>
      <c r="F3184" s="11">
        <v>63310</v>
      </c>
      <c r="G3184" s="11"/>
      <c r="H3184" s="11">
        <f t="shared" si="150"/>
        <v>190.32</v>
      </c>
      <c r="I3184" s="11"/>
      <c r="J3184" s="11">
        <v>8304.93</v>
      </c>
      <c r="K3184" s="11"/>
      <c r="M3184" s="11">
        <v>26</v>
      </c>
      <c r="N3184" s="64"/>
      <c r="P3184" s="189">
        <f t="shared" si="148"/>
        <v>319.42038461538465</v>
      </c>
      <c r="Q3184" s="11"/>
      <c r="R3184" s="11"/>
      <c r="S3184" s="11"/>
      <c r="T3184" s="166">
        <f t="shared" si="149"/>
        <v>2435</v>
      </c>
      <c r="U3184" s="11"/>
      <c r="V3184" s="11"/>
      <c r="W3184" s="11"/>
      <c r="Y3184" s="11">
        <v>8304.93</v>
      </c>
      <c r="Z3184" s="11"/>
      <c r="AB3184" s="11">
        <f t="shared" si="151"/>
        <v>7645.63</v>
      </c>
      <c r="AC3184" s="180">
        <v>9796.4599999999991</v>
      </c>
      <c r="AD3184" s="11"/>
      <c r="AE3184" s="4"/>
      <c r="AF3184" s="4"/>
    </row>
    <row r="3185" spans="1:32" x14ac:dyDescent="0.2">
      <c r="A3185" s="51"/>
      <c r="B3185" s="172"/>
      <c r="C3185" s="11" t="s">
        <v>373</v>
      </c>
      <c r="D3185" s="11"/>
      <c r="E3185" s="11" t="s">
        <v>90</v>
      </c>
      <c r="F3185" s="11">
        <v>2930</v>
      </c>
      <c r="G3185" s="11"/>
      <c r="H3185" s="11">
        <f t="shared" si="150"/>
        <v>8.81</v>
      </c>
      <c r="I3185" s="11"/>
      <c r="J3185" s="11">
        <v>177.85</v>
      </c>
      <c r="K3185" s="11"/>
      <c r="M3185" s="11">
        <v>1</v>
      </c>
      <c r="N3185" s="64"/>
      <c r="P3185" s="189">
        <f t="shared" si="148"/>
        <v>177.85</v>
      </c>
      <c r="Q3185" s="11"/>
      <c r="R3185" s="11"/>
      <c r="S3185" s="11"/>
      <c r="T3185" s="166">
        <f t="shared" si="149"/>
        <v>2930</v>
      </c>
      <c r="U3185" s="11"/>
      <c r="V3185" s="11"/>
      <c r="W3185" s="11"/>
      <c r="Y3185" s="11">
        <v>177.85</v>
      </c>
      <c r="Z3185" s="11"/>
      <c r="AB3185" s="11">
        <f t="shared" si="151"/>
        <v>163.72999999999999</v>
      </c>
      <c r="AC3185" s="180">
        <v>209.79</v>
      </c>
      <c r="AD3185" s="11"/>
      <c r="AE3185" s="4"/>
      <c r="AF3185" s="4"/>
    </row>
    <row r="3186" spans="1:32" x14ac:dyDescent="0.2">
      <c r="A3186" s="51"/>
      <c r="B3186" s="172"/>
      <c r="C3186" s="11" t="s">
        <v>373</v>
      </c>
      <c r="D3186" s="11"/>
      <c r="E3186" s="11" t="s">
        <v>196</v>
      </c>
      <c r="F3186" s="11">
        <v>569</v>
      </c>
      <c r="G3186" s="11"/>
      <c r="H3186" s="11">
        <f t="shared" si="150"/>
        <v>1.71</v>
      </c>
      <c r="I3186" s="11"/>
      <c r="J3186" s="11">
        <v>99.94</v>
      </c>
      <c r="K3186" s="11"/>
      <c r="M3186" s="11">
        <v>1</v>
      </c>
      <c r="N3186" s="64"/>
      <c r="P3186" s="189">
        <f t="shared" si="148"/>
        <v>99.94</v>
      </c>
      <c r="Q3186" s="11"/>
      <c r="R3186" s="11"/>
      <c r="S3186" s="11"/>
      <c r="T3186" s="166">
        <f t="shared" si="149"/>
        <v>569</v>
      </c>
      <c r="U3186" s="11"/>
      <c r="V3186" s="11"/>
      <c r="W3186" s="11"/>
      <c r="Y3186" s="11">
        <v>99.94</v>
      </c>
      <c r="Z3186" s="11"/>
      <c r="AB3186" s="11">
        <f t="shared" si="151"/>
        <v>92.01</v>
      </c>
      <c r="AC3186" s="180">
        <v>117.89</v>
      </c>
      <c r="AD3186" s="11"/>
      <c r="AE3186" s="4"/>
      <c r="AF3186" s="4"/>
    </row>
    <row r="3187" spans="1:32" x14ac:dyDescent="0.2">
      <c r="A3187" s="51"/>
      <c r="B3187" s="172"/>
      <c r="C3187" s="11" t="s">
        <v>373</v>
      </c>
      <c r="D3187" s="11"/>
      <c r="E3187" s="11" t="s">
        <v>298</v>
      </c>
      <c r="F3187" s="11">
        <v>286327</v>
      </c>
      <c r="G3187" s="11"/>
      <c r="H3187" s="11">
        <f t="shared" si="150"/>
        <v>860.77</v>
      </c>
      <c r="I3187" s="11"/>
      <c r="J3187" s="11">
        <v>28284.530000000006</v>
      </c>
      <c r="K3187" s="11"/>
      <c r="M3187" s="11">
        <v>157</v>
      </c>
      <c r="N3187" s="64"/>
      <c r="P3187" s="189">
        <f t="shared" si="148"/>
        <v>180.15624203821659</v>
      </c>
      <c r="Q3187" s="11"/>
      <c r="R3187" s="11"/>
      <c r="S3187" s="11"/>
      <c r="T3187" s="166">
        <f t="shared" si="149"/>
        <v>1823.7388535031846</v>
      </c>
      <c r="U3187" s="11"/>
      <c r="V3187" s="11"/>
      <c r="W3187" s="11"/>
      <c r="Y3187" s="11">
        <v>28284.530000000006</v>
      </c>
      <c r="Z3187" s="11"/>
      <c r="AB3187" s="11">
        <f t="shared" si="151"/>
        <v>26039.13</v>
      </c>
      <c r="AC3187" s="180">
        <v>33364.32</v>
      </c>
      <c r="AD3187" s="11"/>
      <c r="AE3187" s="4"/>
      <c r="AF3187" s="4"/>
    </row>
    <row r="3188" spans="1:32" x14ac:dyDescent="0.2">
      <c r="A3188" s="51"/>
      <c r="B3188" s="172"/>
      <c r="C3188" s="11" t="s">
        <v>603</v>
      </c>
      <c r="D3188" s="11"/>
      <c r="E3188" s="11" t="s">
        <v>101</v>
      </c>
      <c r="F3188" s="11">
        <v>163</v>
      </c>
      <c r="G3188" s="11"/>
      <c r="H3188" s="11">
        <f t="shared" si="150"/>
        <v>0.49</v>
      </c>
      <c r="I3188" s="11"/>
      <c r="J3188" s="11">
        <v>32.049999999999997</v>
      </c>
      <c r="K3188" s="11"/>
      <c r="M3188" s="11">
        <v>3</v>
      </c>
      <c r="N3188" s="64"/>
      <c r="P3188" s="189">
        <f t="shared" si="148"/>
        <v>10.683333333333332</v>
      </c>
      <c r="Q3188" s="11"/>
      <c r="R3188" s="11"/>
      <c r="S3188" s="11"/>
      <c r="T3188" s="166">
        <f t="shared" si="149"/>
        <v>54.333333333333336</v>
      </c>
      <c r="U3188" s="11"/>
      <c r="V3188" s="11"/>
      <c r="W3188" s="11"/>
      <c r="Y3188" s="11">
        <v>32.049999999999997</v>
      </c>
      <c r="Z3188" s="11"/>
      <c r="AB3188" s="11">
        <f t="shared" si="151"/>
        <v>29.51</v>
      </c>
      <c r="AC3188" s="180">
        <v>37.81</v>
      </c>
      <c r="AD3188" s="11"/>
      <c r="AE3188" s="4"/>
      <c r="AF3188" s="4"/>
    </row>
    <row r="3189" spans="1:32" x14ac:dyDescent="0.2">
      <c r="A3189" s="51"/>
      <c r="B3189" s="172"/>
      <c r="C3189" s="11" t="s">
        <v>374</v>
      </c>
      <c r="D3189" s="11"/>
      <c r="E3189" s="11" t="s">
        <v>103</v>
      </c>
      <c r="F3189" s="11">
        <v>3352</v>
      </c>
      <c r="G3189" s="11"/>
      <c r="H3189" s="11">
        <f t="shared" si="150"/>
        <v>10.08</v>
      </c>
      <c r="I3189" s="11"/>
      <c r="J3189" s="11">
        <v>477.24</v>
      </c>
      <c r="K3189" s="11"/>
      <c r="M3189" s="11">
        <v>3</v>
      </c>
      <c r="N3189" s="64"/>
      <c r="P3189" s="189">
        <f t="shared" si="148"/>
        <v>159.08000000000001</v>
      </c>
      <c r="Q3189" s="11"/>
      <c r="R3189" s="11"/>
      <c r="S3189" s="11"/>
      <c r="T3189" s="166">
        <f t="shared" si="149"/>
        <v>1117.3333333333333</v>
      </c>
      <c r="U3189" s="11"/>
      <c r="V3189" s="11"/>
      <c r="W3189" s="11"/>
      <c r="Y3189" s="11">
        <v>477.24</v>
      </c>
      <c r="Z3189" s="11"/>
      <c r="AB3189" s="11">
        <f t="shared" si="151"/>
        <v>439.35</v>
      </c>
      <c r="AC3189" s="180">
        <v>562.95000000000005</v>
      </c>
      <c r="AD3189" s="11"/>
      <c r="AE3189" s="4"/>
      <c r="AF3189" s="4"/>
    </row>
    <row r="3190" spans="1:32" x14ac:dyDescent="0.2">
      <c r="A3190" s="51"/>
      <c r="B3190" s="172"/>
      <c r="C3190" s="11" t="s">
        <v>374</v>
      </c>
      <c r="D3190" s="11"/>
      <c r="E3190" s="11" t="s">
        <v>101</v>
      </c>
      <c r="F3190" s="11">
        <v>4827161</v>
      </c>
      <c r="G3190" s="11"/>
      <c r="H3190" s="11">
        <f t="shared" si="150"/>
        <v>14511.57</v>
      </c>
      <c r="I3190" s="11"/>
      <c r="J3190" s="11">
        <v>496437.85000000038</v>
      </c>
      <c r="K3190" s="11"/>
      <c r="M3190" s="11">
        <v>1330</v>
      </c>
      <c r="N3190" s="64"/>
      <c r="P3190" s="189">
        <f t="shared" si="148"/>
        <v>373.26154135338373</v>
      </c>
      <c r="Q3190" s="11"/>
      <c r="R3190" s="11"/>
      <c r="S3190" s="11"/>
      <c r="T3190" s="166">
        <f t="shared" si="149"/>
        <v>3629.4443609022555</v>
      </c>
      <c r="U3190" s="11"/>
      <c r="V3190" s="11"/>
      <c r="W3190" s="11"/>
      <c r="Y3190" s="11">
        <v>496437.85000000038</v>
      </c>
      <c r="Z3190" s="11"/>
      <c r="AB3190" s="11">
        <f t="shared" si="151"/>
        <v>457027.64</v>
      </c>
      <c r="AC3190" s="180">
        <v>585596.14</v>
      </c>
      <c r="AD3190" s="11"/>
      <c r="AE3190" s="4"/>
      <c r="AF3190" s="4"/>
    </row>
    <row r="3191" spans="1:32" x14ac:dyDescent="0.2">
      <c r="A3191" s="51"/>
      <c r="B3191" s="172"/>
      <c r="C3191" s="11" t="s">
        <v>376</v>
      </c>
      <c r="D3191" s="11"/>
      <c r="E3191" s="11" t="s">
        <v>161</v>
      </c>
      <c r="F3191" s="11">
        <v>610851</v>
      </c>
      <c r="G3191" s="11"/>
      <c r="H3191" s="11">
        <f t="shared" si="150"/>
        <v>1836.36</v>
      </c>
      <c r="I3191" s="11"/>
      <c r="J3191" s="11">
        <v>58238.999999999978</v>
      </c>
      <c r="K3191" s="11"/>
      <c r="M3191" s="11">
        <v>156</v>
      </c>
      <c r="N3191" s="64"/>
      <c r="P3191" s="189">
        <f t="shared" si="148"/>
        <v>373.32692307692292</v>
      </c>
      <c r="Q3191" s="11"/>
      <c r="R3191" s="11"/>
      <c r="S3191" s="11"/>
      <c r="T3191" s="166">
        <f t="shared" si="149"/>
        <v>3915.7115384615386</v>
      </c>
      <c r="U3191" s="11"/>
      <c r="V3191" s="11"/>
      <c r="W3191" s="11"/>
      <c r="Y3191" s="11">
        <v>58238.999999999978</v>
      </c>
      <c r="Z3191" s="11"/>
      <c r="AB3191" s="11">
        <f t="shared" si="151"/>
        <v>53615.64</v>
      </c>
      <c r="AC3191" s="180">
        <v>68698.5</v>
      </c>
      <c r="AD3191" s="11"/>
      <c r="AE3191" s="4"/>
      <c r="AF3191" s="4"/>
    </row>
    <row r="3192" spans="1:32" x14ac:dyDescent="0.2">
      <c r="A3192" s="51"/>
      <c r="B3192" s="172"/>
      <c r="C3192" s="11" t="s">
        <v>377</v>
      </c>
      <c r="D3192" s="11"/>
      <c r="E3192" s="11" t="s">
        <v>90</v>
      </c>
      <c r="F3192" s="11">
        <v>9336</v>
      </c>
      <c r="G3192" s="11"/>
      <c r="H3192" s="11">
        <f t="shared" si="150"/>
        <v>28.07</v>
      </c>
      <c r="I3192" s="11"/>
      <c r="J3192" s="11">
        <v>1264.43</v>
      </c>
      <c r="K3192" s="11"/>
      <c r="M3192" s="11">
        <v>2</v>
      </c>
      <c r="N3192" s="64"/>
      <c r="P3192" s="189">
        <f t="shared" si="148"/>
        <v>632.21500000000003</v>
      </c>
      <c r="Q3192" s="11"/>
      <c r="R3192" s="11"/>
      <c r="S3192" s="11"/>
      <c r="T3192" s="166">
        <f t="shared" si="149"/>
        <v>4668</v>
      </c>
      <c r="U3192" s="11"/>
      <c r="V3192" s="11"/>
      <c r="W3192" s="11"/>
      <c r="Y3192" s="11">
        <v>1264.43</v>
      </c>
      <c r="Z3192" s="11"/>
      <c r="AB3192" s="11">
        <f t="shared" si="151"/>
        <v>1164.05</v>
      </c>
      <c r="AC3192" s="180">
        <v>1491.52</v>
      </c>
      <c r="AD3192" s="11"/>
      <c r="AE3192" s="4"/>
      <c r="AF3192" s="4"/>
    </row>
    <row r="3193" spans="1:32" x14ac:dyDescent="0.2">
      <c r="A3193" s="51"/>
      <c r="B3193" s="172"/>
      <c r="C3193" s="11" t="s">
        <v>377</v>
      </c>
      <c r="D3193" s="11"/>
      <c r="E3193" s="11" t="s">
        <v>378</v>
      </c>
      <c r="F3193" s="11">
        <v>2059750</v>
      </c>
      <c r="G3193" s="11"/>
      <c r="H3193" s="11">
        <f t="shared" si="150"/>
        <v>6192.09</v>
      </c>
      <c r="I3193" s="11"/>
      <c r="J3193" s="11">
        <v>178641.88999999987</v>
      </c>
      <c r="K3193" s="11"/>
      <c r="M3193" s="11">
        <v>546</v>
      </c>
      <c r="N3193" s="64"/>
      <c r="P3193" s="189">
        <f t="shared" si="148"/>
        <v>327.18294871794848</v>
      </c>
      <c r="Q3193" s="11"/>
      <c r="R3193" s="11"/>
      <c r="S3193" s="11"/>
      <c r="T3193" s="166">
        <f t="shared" si="149"/>
        <v>3772.4358974358975</v>
      </c>
      <c r="U3193" s="11"/>
      <c r="V3193" s="11"/>
      <c r="W3193" s="11"/>
      <c r="Y3193" s="11">
        <v>178641.88999999987</v>
      </c>
      <c r="Z3193" s="11"/>
      <c r="AB3193" s="11">
        <f t="shared" si="151"/>
        <v>164460.23000000001</v>
      </c>
      <c r="AC3193" s="180">
        <v>210725.27</v>
      </c>
      <c r="AD3193" s="11"/>
      <c r="AE3193" s="4"/>
      <c r="AF3193" s="4"/>
    </row>
    <row r="3194" spans="1:32" x14ac:dyDescent="0.2">
      <c r="A3194" s="51"/>
      <c r="B3194" s="172"/>
      <c r="C3194" s="11" t="s">
        <v>377</v>
      </c>
      <c r="D3194" s="11"/>
      <c r="E3194" s="11" t="s">
        <v>379</v>
      </c>
      <c r="F3194" s="11">
        <v>315</v>
      </c>
      <c r="G3194" s="11"/>
      <c r="H3194" s="11">
        <f t="shared" si="150"/>
        <v>0.95</v>
      </c>
      <c r="I3194" s="11"/>
      <c r="J3194" s="11">
        <v>81.7</v>
      </c>
      <c r="K3194" s="11"/>
      <c r="M3194" s="11">
        <v>7</v>
      </c>
      <c r="N3194" s="64"/>
      <c r="P3194" s="189">
        <f t="shared" si="148"/>
        <v>11.671428571428573</v>
      </c>
      <c r="Q3194" s="11"/>
      <c r="R3194" s="11"/>
      <c r="S3194" s="11"/>
      <c r="T3194" s="166">
        <f t="shared" si="149"/>
        <v>45</v>
      </c>
      <c r="U3194" s="11"/>
      <c r="V3194" s="11"/>
      <c r="W3194" s="11"/>
      <c r="Y3194" s="11">
        <v>81.7</v>
      </c>
      <c r="Z3194" s="11"/>
      <c r="AB3194" s="11">
        <f t="shared" si="151"/>
        <v>75.209999999999994</v>
      </c>
      <c r="AC3194" s="180">
        <v>96.37</v>
      </c>
      <c r="AD3194" s="11"/>
      <c r="AE3194" s="4"/>
      <c r="AF3194" s="4"/>
    </row>
    <row r="3195" spans="1:32" x14ac:dyDescent="0.2">
      <c r="A3195" s="51"/>
      <c r="B3195" s="172"/>
      <c r="C3195" s="11" t="s">
        <v>377</v>
      </c>
      <c r="D3195" s="11"/>
      <c r="E3195" s="11" t="s">
        <v>480</v>
      </c>
      <c r="F3195" s="11">
        <v>3457</v>
      </c>
      <c r="G3195" s="11"/>
      <c r="H3195" s="11">
        <f t="shared" si="150"/>
        <v>10.39</v>
      </c>
      <c r="I3195" s="11"/>
      <c r="J3195" s="11">
        <v>206.97</v>
      </c>
      <c r="K3195" s="11"/>
      <c r="M3195" s="11">
        <v>1</v>
      </c>
      <c r="N3195" s="64"/>
      <c r="P3195" s="189">
        <f t="shared" si="148"/>
        <v>206.97</v>
      </c>
      <c r="Q3195" s="11"/>
      <c r="R3195" s="11"/>
      <c r="S3195" s="11"/>
      <c r="T3195" s="166">
        <f t="shared" si="149"/>
        <v>3457</v>
      </c>
      <c r="U3195" s="11"/>
      <c r="V3195" s="11"/>
      <c r="W3195" s="11"/>
      <c r="Y3195" s="11">
        <v>206.97</v>
      </c>
      <c r="Z3195" s="11"/>
      <c r="AB3195" s="11">
        <f t="shared" si="151"/>
        <v>190.54</v>
      </c>
      <c r="AC3195" s="180">
        <v>244.14</v>
      </c>
      <c r="AD3195" s="11"/>
      <c r="AE3195" s="4"/>
      <c r="AF3195" s="4"/>
    </row>
    <row r="3196" spans="1:32" x14ac:dyDescent="0.2">
      <c r="A3196" s="51"/>
      <c r="B3196" s="172"/>
      <c r="C3196" s="11" t="s">
        <v>377</v>
      </c>
      <c r="D3196" s="11"/>
      <c r="E3196" s="11" t="s">
        <v>105</v>
      </c>
      <c r="F3196" s="11">
        <v>2109</v>
      </c>
      <c r="G3196" s="11"/>
      <c r="H3196" s="11">
        <f t="shared" si="150"/>
        <v>6.34</v>
      </c>
      <c r="I3196" s="11"/>
      <c r="J3196" s="11">
        <v>133.41999999999999</v>
      </c>
      <c r="K3196" s="11"/>
      <c r="M3196" s="11">
        <v>1</v>
      </c>
      <c r="N3196" s="64"/>
      <c r="P3196" s="189">
        <f t="shared" si="148"/>
        <v>133.41999999999999</v>
      </c>
      <c r="Q3196" s="11"/>
      <c r="R3196" s="11"/>
      <c r="S3196" s="11"/>
      <c r="T3196" s="166">
        <f t="shared" si="149"/>
        <v>2109</v>
      </c>
      <c r="U3196" s="11"/>
      <c r="V3196" s="11"/>
      <c r="W3196" s="11"/>
      <c r="Y3196" s="11">
        <v>133.41999999999999</v>
      </c>
      <c r="Z3196" s="11"/>
      <c r="AB3196" s="11">
        <f t="shared" si="151"/>
        <v>122.83</v>
      </c>
      <c r="AC3196" s="180">
        <v>157.38</v>
      </c>
      <c r="AD3196" s="11"/>
      <c r="AE3196" s="4"/>
      <c r="AF3196" s="4"/>
    </row>
    <row r="3197" spans="1:32" x14ac:dyDescent="0.2">
      <c r="A3197" s="51"/>
      <c r="B3197" s="172"/>
      <c r="C3197" s="11" t="s">
        <v>604</v>
      </c>
      <c r="D3197" s="11"/>
      <c r="E3197" s="11" t="s">
        <v>171</v>
      </c>
      <c r="F3197" s="11">
        <v>6135</v>
      </c>
      <c r="G3197" s="11"/>
      <c r="H3197" s="11">
        <f t="shared" si="150"/>
        <v>18.440000000000001</v>
      </c>
      <c r="I3197" s="11"/>
      <c r="J3197" s="11">
        <v>830.96</v>
      </c>
      <c r="K3197" s="11"/>
      <c r="M3197" s="11">
        <v>1</v>
      </c>
      <c r="N3197" s="64"/>
      <c r="P3197" s="189">
        <f t="shared" si="148"/>
        <v>830.96</v>
      </c>
      <c r="Q3197" s="11"/>
      <c r="R3197" s="11"/>
      <c r="S3197" s="11"/>
      <c r="T3197" s="166">
        <f t="shared" si="149"/>
        <v>6135</v>
      </c>
      <c r="U3197" s="11"/>
      <c r="V3197" s="11"/>
      <c r="W3197" s="11"/>
      <c r="Y3197" s="11">
        <v>830.96</v>
      </c>
      <c r="Z3197" s="11"/>
      <c r="AB3197" s="11">
        <f t="shared" si="151"/>
        <v>764.99</v>
      </c>
      <c r="AC3197" s="180">
        <v>980.2</v>
      </c>
      <c r="AD3197" s="11"/>
      <c r="AE3197" s="4"/>
      <c r="AF3197" s="4"/>
    </row>
    <row r="3198" spans="1:32" x14ac:dyDescent="0.2">
      <c r="A3198" s="51"/>
      <c r="B3198" s="172"/>
      <c r="C3198" s="11" t="s">
        <v>380</v>
      </c>
      <c r="D3198" s="11"/>
      <c r="E3198" s="11" t="s">
        <v>81</v>
      </c>
      <c r="F3198" s="11">
        <v>524</v>
      </c>
      <c r="G3198" s="11"/>
      <c r="H3198" s="11">
        <f t="shared" si="150"/>
        <v>1.58</v>
      </c>
      <c r="I3198" s="11"/>
      <c r="J3198" s="11">
        <v>78.97</v>
      </c>
      <c r="K3198" s="11"/>
      <c r="M3198" s="11">
        <v>1</v>
      </c>
      <c r="N3198" s="64"/>
      <c r="P3198" s="189">
        <f t="shared" si="148"/>
        <v>78.97</v>
      </c>
      <c r="Q3198" s="11"/>
      <c r="R3198" s="11"/>
      <c r="S3198" s="11"/>
      <c r="T3198" s="166">
        <f t="shared" si="149"/>
        <v>524</v>
      </c>
      <c r="U3198" s="11"/>
      <c r="V3198" s="11"/>
      <c r="W3198" s="11"/>
      <c r="Y3198" s="11">
        <v>78.97</v>
      </c>
      <c r="Z3198" s="11"/>
      <c r="AB3198" s="11">
        <f t="shared" si="151"/>
        <v>72.7</v>
      </c>
      <c r="AC3198" s="180">
        <v>93.15</v>
      </c>
      <c r="AD3198" s="11"/>
      <c r="AE3198" s="4"/>
      <c r="AF3198" s="4"/>
    </row>
    <row r="3199" spans="1:32" x14ac:dyDescent="0.2">
      <c r="A3199" s="51"/>
      <c r="B3199" s="172"/>
      <c r="C3199" s="11" t="s">
        <v>380</v>
      </c>
      <c r="D3199" s="11"/>
      <c r="E3199" s="11" t="s">
        <v>82</v>
      </c>
      <c r="F3199" s="11">
        <v>1633670</v>
      </c>
      <c r="G3199" s="11"/>
      <c r="H3199" s="11">
        <f t="shared" si="150"/>
        <v>4911.1899999999996</v>
      </c>
      <c r="I3199" s="11"/>
      <c r="J3199" s="11">
        <v>135194.38000000015</v>
      </c>
      <c r="K3199" s="11"/>
      <c r="M3199" s="11">
        <v>572</v>
      </c>
      <c r="N3199" s="64"/>
      <c r="P3199" s="189">
        <f t="shared" si="148"/>
        <v>236.35381118881145</v>
      </c>
      <c r="Q3199" s="11"/>
      <c r="R3199" s="11"/>
      <c r="S3199" s="11"/>
      <c r="T3199" s="166">
        <f t="shared" si="149"/>
        <v>2856.0664335664337</v>
      </c>
      <c r="U3199" s="11"/>
      <c r="V3199" s="11"/>
      <c r="W3199" s="11"/>
      <c r="Y3199" s="11">
        <v>135194.38000000015</v>
      </c>
      <c r="Z3199" s="11"/>
      <c r="AB3199" s="11">
        <f t="shared" si="151"/>
        <v>124461.84</v>
      </c>
      <c r="AC3199" s="180">
        <v>159474.76</v>
      </c>
      <c r="AD3199" s="11"/>
      <c r="AE3199" s="4"/>
      <c r="AF3199" s="4"/>
    </row>
    <row r="3200" spans="1:32" x14ac:dyDescent="0.2">
      <c r="A3200" s="51"/>
      <c r="B3200" s="172"/>
      <c r="C3200" s="11" t="s">
        <v>383</v>
      </c>
      <c r="D3200" s="11"/>
      <c r="E3200" s="11" t="s">
        <v>101</v>
      </c>
      <c r="F3200" s="11">
        <v>923</v>
      </c>
      <c r="G3200" s="11"/>
      <c r="H3200" s="11">
        <f t="shared" si="150"/>
        <v>2.77</v>
      </c>
      <c r="I3200" s="11"/>
      <c r="J3200" s="11">
        <v>59.51</v>
      </c>
      <c r="K3200" s="11"/>
      <c r="M3200" s="11">
        <v>1</v>
      </c>
      <c r="N3200" s="64"/>
      <c r="P3200" s="189">
        <f t="shared" si="148"/>
        <v>59.51</v>
      </c>
      <c r="Q3200" s="11"/>
      <c r="R3200" s="11"/>
      <c r="S3200" s="11"/>
      <c r="T3200" s="166">
        <f t="shared" si="149"/>
        <v>923</v>
      </c>
      <c r="U3200" s="11"/>
      <c r="V3200" s="11"/>
      <c r="W3200" s="11"/>
      <c r="Y3200" s="11">
        <v>59.51</v>
      </c>
      <c r="Z3200" s="11"/>
      <c r="AB3200" s="11">
        <f t="shared" si="151"/>
        <v>54.79</v>
      </c>
      <c r="AC3200" s="180">
        <v>70.2</v>
      </c>
      <c r="AD3200" s="11"/>
      <c r="AE3200" s="4"/>
      <c r="AF3200" s="4"/>
    </row>
    <row r="3201" spans="1:32" x14ac:dyDescent="0.2">
      <c r="A3201" s="51"/>
      <c r="B3201" s="172"/>
      <c r="C3201" s="11" t="s">
        <v>383</v>
      </c>
      <c r="D3201" s="11"/>
      <c r="E3201" s="11" t="s">
        <v>183</v>
      </c>
      <c r="F3201" s="11">
        <v>346061</v>
      </c>
      <c r="G3201" s="11"/>
      <c r="H3201" s="11">
        <f t="shared" si="150"/>
        <v>1040.3399999999999</v>
      </c>
      <c r="I3201" s="11"/>
      <c r="J3201" s="11">
        <v>41893.289999999994</v>
      </c>
      <c r="K3201" s="11"/>
      <c r="M3201" s="11">
        <v>176</v>
      </c>
      <c r="N3201" s="64"/>
      <c r="P3201" s="189">
        <f t="shared" si="148"/>
        <v>238.03005681818178</v>
      </c>
      <c r="Q3201" s="11"/>
      <c r="R3201" s="11"/>
      <c r="S3201" s="11"/>
      <c r="T3201" s="166">
        <f t="shared" si="149"/>
        <v>1966.2556818181818</v>
      </c>
      <c r="U3201" s="11"/>
      <c r="V3201" s="11"/>
      <c r="W3201" s="11"/>
      <c r="Y3201" s="11">
        <v>41893.289999999994</v>
      </c>
      <c r="Z3201" s="11"/>
      <c r="AB3201" s="11">
        <f t="shared" si="151"/>
        <v>38567.550000000003</v>
      </c>
      <c r="AC3201" s="180">
        <v>49417.16</v>
      </c>
      <c r="AD3201" s="11"/>
      <c r="AE3201" s="4"/>
      <c r="AF3201" s="4"/>
    </row>
    <row r="3202" spans="1:32" x14ac:dyDescent="0.2">
      <c r="A3202" s="51"/>
      <c r="B3202" s="172"/>
      <c r="C3202" s="11" t="s">
        <v>385</v>
      </c>
      <c r="D3202" s="11"/>
      <c r="E3202" s="11" t="s">
        <v>121</v>
      </c>
      <c r="F3202" s="11">
        <v>2706964</v>
      </c>
      <c r="G3202" s="11"/>
      <c r="H3202" s="11">
        <f t="shared" si="150"/>
        <v>8137.76</v>
      </c>
      <c r="I3202" s="11"/>
      <c r="J3202" s="11">
        <v>256244.22000000029</v>
      </c>
      <c r="K3202" s="11"/>
      <c r="M3202" s="11">
        <v>374</v>
      </c>
      <c r="N3202" s="64"/>
      <c r="P3202" s="189">
        <f t="shared" si="148"/>
        <v>685.14497326203286</v>
      </c>
      <c r="Q3202" s="11"/>
      <c r="R3202" s="11"/>
      <c r="S3202" s="11"/>
      <c r="T3202" s="166">
        <f t="shared" si="149"/>
        <v>7237.8716577540108</v>
      </c>
      <c r="U3202" s="11"/>
      <c r="V3202" s="11"/>
      <c r="W3202" s="11"/>
      <c r="Y3202" s="11">
        <v>256244.22000000029</v>
      </c>
      <c r="Z3202" s="11"/>
      <c r="AB3202" s="11">
        <f t="shared" si="151"/>
        <v>235902.02</v>
      </c>
      <c r="AC3202" s="180">
        <v>302264.68</v>
      </c>
      <c r="AD3202" s="11"/>
      <c r="AE3202" s="4"/>
      <c r="AF3202" s="4"/>
    </row>
    <row r="3203" spans="1:32" x14ac:dyDescent="0.2">
      <c r="A3203" s="51"/>
      <c r="B3203" s="172"/>
      <c r="C3203" s="11" t="s">
        <v>387</v>
      </c>
      <c r="D3203" s="11"/>
      <c r="E3203" s="11" t="s">
        <v>107</v>
      </c>
      <c r="F3203" s="11">
        <v>27603</v>
      </c>
      <c r="G3203" s="11"/>
      <c r="H3203" s="11">
        <f t="shared" si="150"/>
        <v>82.98</v>
      </c>
      <c r="I3203" s="11"/>
      <c r="J3203" s="11">
        <v>3171.4000000000005</v>
      </c>
      <c r="K3203" s="11"/>
      <c r="M3203" s="11">
        <v>4</v>
      </c>
      <c r="N3203" s="64"/>
      <c r="P3203" s="189">
        <f t="shared" si="148"/>
        <v>792.85000000000014</v>
      </c>
      <c r="Q3203" s="11"/>
      <c r="R3203" s="11"/>
      <c r="S3203" s="11"/>
      <c r="T3203" s="166">
        <f t="shared" si="149"/>
        <v>6900.75</v>
      </c>
      <c r="U3203" s="11"/>
      <c r="V3203" s="11"/>
      <c r="W3203" s="11"/>
      <c r="Y3203" s="11">
        <v>3171.4000000000005</v>
      </c>
      <c r="Z3203" s="11"/>
      <c r="AB3203" s="11">
        <f t="shared" si="151"/>
        <v>2919.64</v>
      </c>
      <c r="AC3203" s="180">
        <v>3740.97</v>
      </c>
      <c r="AD3203" s="11"/>
      <c r="AE3203" s="4"/>
      <c r="AF3203" s="4"/>
    </row>
    <row r="3204" spans="1:32" x14ac:dyDescent="0.2">
      <c r="A3204" s="51"/>
      <c r="B3204" s="172"/>
      <c r="C3204" s="11" t="s">
        <v>388</v>
      </c>
      <c r="D3204" s="11"/>
      <c r="E3204" s="11" t="s">
        <v>389</v>
      </c>
      <c r="F3204" s="11">
        <v>407448</v>
      </c>
      <c r="G3204" s="11"/>
      <c r="H3204" s="11">
        <f t="shared" si="150"/>
        <v>1224.8800000000001</v>
      </c>
      <c r="I3204" s="11"/>
      <c r="J3204" s="11">
        <v>19286.970000000005</v>
      </c>
      <c r="K3204" s="11"/>
      <c r="M3204" s="11">
        <v>30</v>
      </c>
      <c r="N3204" s="64"/>
      <c r="P3204" s="189">
        <f t="shared" si="148"/>
        <v>642.89900000000011</v>
      </c>
      <c r="Q3204" s="11"/>
      <c r="R3204" s="11"/>
      <c r="S3204" s="11"/>
      <c r="T3204" s="166">
        <f t="shared" si="149"/>
        <v>13581.6</v>
      </c>
      <c r="U3204" s="11"/>
      <c r="V3204" s="11"/>
      <c r="W3204" s="11"/>
      <c r="Y3204" s="11">
        <v>19286.970000000005</v>
      </c>
      <c r="Z3204" s="11"/>
      <c r="AB3204" s="11">
        <f t="shared" si="151"/>
        <v>17755.849999999999</v>
      </c>
      <c r="AC3204" s="180">
        <v>22750.83</v>
      </c>
      <c r="AD3204" s="11"/>
      <c r="AE3204" s="4"/>
      <c r="AF3204" s="4"/>
    </row>
    <row r="3205" spans="1:32" x14ac:dyDescent="0.2">
      <c r="A3205" s="51"/>
      <c r="B3205" s="172"/>
      <c r="C3205" s="11" t="s">
        <v>390</v>
      </c>
      <c r="D3205" s="11"/>
      <c r="E3205" s="11" t="s">
        <v>101</v>
      </c>
      <c r="F3205" s="11">
        <v>251</v>
      </c>
      <c r="G3205" s="11"/>
      <c r="H3205" s="11">
        <f t="shared" si="150"/>
        <v>0.75</v>
      </c>
      <c r="I3205" s="11"/>
      <c r="J3205" s="11">
        <v>43.08</v>
      </c>
      <c r="K3205" s="11"/>
      <c r="M3205" s="11">
        <v>1</v>
      </c>
      <c r="N3205" s="64"/>
      <c r="P3205" s="189">
        <f t="shared" si="148"/>
        <v>43.08</v>
      </c>
      <c r="Q3205" s="11"/>
      <c r="R3205" s="11"/>
      <c r="S3205" s="11"/>
      <c r="T3205" s="166">
        <f t="shared" si="149"/>
        <v>251</v>
      </c>
      <c r="U3205" s="11"/>
      <c r="V3205" s="11"/>
      <c r="W3205" s="11"/>
      <c r="Y3205" s="11">
        <v>43.08</v>
      </c>
      <c r="Z3205" s="11"/>
      <c r="AB3205" s="11">
        <f t="shared" si="151"/>
        <v>39.659999999999997</v>
      </c>
      <c r="AC3205" s="180">
        <v>50.82</v>
      </c>
      <c r="AD3205" s="11"/>
      <c r="AE3205" s="4"/>
      <c r="AF3205" s="4"/>
    </row>
    <row r="3206" spans="1:32" x14ac:dyDescent="0.2">
      <c r="A3206" s="51"/>
      <c r="B3206" s="172"/>
      <c r="C3206" s="11" t="s">
        <v>390</v>
      </c>
      <c r="D3206" s="11"/>
      <c r="E3206" s="11" t="s">
        <v>84</v>
      </c>
      <c r="F3206" s="11">
        <v>105437</v>
      </c>
      <c r="G3206" s="11"/>
      <c r="H3206" s="11">
        <f t="shared" si="150"/>
        <v>316.97000000000003</v>
      </c>
      <c r="I3206" s="11"/>
      <c r="J3206" s="11">
        <v>8153.2999999999993</v>
      </c>
      <c r="K3206" s="11"/>
      <c r="M3206" s="11">
        <v>42</v>
      </c>
      <c r="N3206" s="64"/>
      <c r="P3206" s="189">
        <f t="shared" si="148"/>
        <v>194.12619047619046</v>
      </c>
      <c r="Q3206" s="11"/>
      <c r="R3206" s="11"/>
      <c r="S3206" s="11"/>
      <c r="T3206" s="166">
        <f t="shared" si="149"/>
        <v>2510.4047619047619</v>
      </c>
      <c r="U3206" s="11"/>
      <c r="V3206" s="11"/>
      <c r="W3206" s="11"/>
      <c r="Y3206" s="11">
        <v>8153.2999999999993</v>
      </c>
      <c r="Z3206" s="11"/>
      <c r="AB3206" s="11">
        <f t="shared" si="151"/>
        <v>7506.04</v>
      </c>
      <c r="AC3206" s="180">
        <v>9617.6</v>
      </c>
      <c r="AD3206" s="11"/>
      <c r="AE3206" s="4"/>
      <c r="AF3206" s="4"/>
    </row>
    <row r="3207" spans="1:32" x14ac:dyDescent="0.2">
      <c r="A3207" s="51"/>
      <c r="B3207" s="172"/>
      <c r="C3207" s="11" t="s">
        <v>391</v>
      </c>
      <c r="D3207" s="11"/>
      <c r="E3207" s="11" t="s">
        <v>183</v>
      </c>
      <c r="F3207" s="11">
        <v>389</v>
      </c>
      <c r="G3207" s="11"/>
      <c r="H3207" s="11">
        <f t="shared" si="150"/>
        <v>1.17</v>
      </c>
      <c r="I3207" s="11"/>
      <c r="J3207" s="11">
        <v>35.840000000000003</v>
      </c>
      <c r="K3207" s="11"/>
      <c r="M3207" s="11">
        <v>1</v>
      </c>
      <c r="N3207" s="64"/>
      <c r="P3207" s="189">
        <f t="shared" si="148"/>
        <v>35.840000000000003</v>
      </c>
      <c r="Q3207" s="11"/>
      <c r="R3207" s="11"/>
      <c r="S3207" s="11"/>
      <c r="T3207" s="166">
        <f t="shared" si="149"/>
        <v>389</v>
      </c>
      <c r="U3207" s="11"/>
      <c r="V3207" s="11"/>
      <c r="W3207" s="11"/>
      <c r="Y3207" s="11">
        <v>35.840000000000003</v>
      </c>
      <c r="Z3207" s="11"/>
      <c r="AB3207" s="11">
        <f t="shared" si="151"/>
        <v>32.99</v>
      </c>
      <c r="AC3207" s="180">
        <v>42.28</v>
      </c>
      <c r="AD3207" s="11"/>
      <c r="AE3207" s="4"/>
      <c r="AF3207" s="4"/>
    </row>
    <row r="3208" spans="1:32" x14ac:dyDescent="0.2">
      <c r="A3208" s="51"/>
      <c r="B3208" s="172"/>
      <c r="C3208" s="11" t="s">
        <v>391</v>
      </c>
      <c r="D3208" s="11"/>
      <c r="E3208" s="11" t="s">
        <v>206</v>
      </c>
      <c r="F3208" s="11">
        <v>687</v>
      </c>
      <c r="G3208" s="11"/>
      <c r="H3208" s="11">
        <f t="shared" si="150"/>
        <v>2.0699999999999998</v>
      </c>
      <c r="I3208" s="11"/>
      <c r="J3208" s="11">
        <v>100.51</v>
      </c>
      <c r="K3208" s="11"/>
      <c r="M3208" s="11">
        <v>1</v>
      </c>
      <c r="N3208" s="64"/>
      <c r="P3208" s="189">
        <f t="shared" si="148"/>
        <v>100.51</v>
      </c>
      <c r="Q3208" s="11"/>
      <c r="R3208" s="11"/>
      <c r="S3208" s="11"/>
      <c r="T3208" s="166">
        <f t="shared" si="149"/>
        <v>687</v>
      </c>
      <c r="U3208" s="11"/>
      <c r="V3208" s="11"/>
      <c r="W3208" s="11"/>
      <c r="Y3208" s="11">
        <v>100.51</v>
      </c>
      <c r="Z3208" s="11"/>
      <c r="AB3208" s="11">
        <f t="shared" si="151"/>
        <v>92.53</v>
      </c>
      <c r="AC3208" s="180">
        <v>118.56</v>
      </c>
      <c r="AD3208" s="11"/>
      <c r="AE3208" s="4"/>
      <c r="AF3208" s="4"/>
    </row>
    <row r="3209" spans="1:32" x14ac:dyDescent="0.2">
      <c r="A3209" s="51"/>
      <c r="B3209" s="172"/>
      <c r="C3209" s="11" t="s">
        <v>391</v>
      </c>
      <c r="D3209" s="11"/>
      <c r="E3209" s="11" t="s">
        <v>117</v>
      </c>
      <c r="F3209" s="11">
        <v>7959462</v>
      </c>
      <c r="G3209" s="11"/>
      <c r="H3209" s="11">
        <f t="shared" si="150"/>
        <v>23928</v>
      </c>
      <c r="I3209" s="11"/>
      <c r="J3209" s="11">
        <v>576585.26000000141</v>
      </c>
      <c r="K3209" s="11"/>
      <c r="M3209" s="11">
        <v>1132</v>
      </c>
      <c r="N3209" s="64"/>
      <c r="P3209" s="189">
        <f t="shared" si="148"/>
        <v>509.35093639576098</v>
      </c>
      <c r="Q3209" s="11"/>
      <c r="R3209" s="11"/>
      <c r="S3209" s="11"/>
      <c r="T3209" s="166">
        <f t="shared" si="149"/>
        <v>7031.3268551236752</v>
      </c>
      <c r="U3209" s="11"/>
      <c r="V3209" s="11"/>
      <c r="W3209" s="11"/>
      <c r="Y3209" s="11">
        <v>576585.26000000141</v>
      </c>
      <c r="Z3209" s="11"/>
      <c r="AB3209" s="11">
        <f t="shared" si="151"/>
        <v>530812.47</v>
      </c>
      <c r="AC3209" s="180">
        <v>680137.71</v>
      </c>
      <c r="AD3209" s="11"/>
      <c r="AE3209" s="4"/>
      <c r="AF3209" s="4"/>
    </row>
    <row r="3210" spans="1:32" x14ac:dyDescent="0.2">
      <c r="A3210" s="51"/>
      <c r="B3210" s="172"/>
      <c r="C3210" s="11" t="s">
        <v>392</v>
      </c>
      <c r="D3210" s="11"/>
      <c r="E3210" s="11" t="s">
        <v>93</v>
      </c>
      <c r="F3210" s="11">
        <v>77638</v>
      </c>
      <c r="G3210" s="11"/>
      <c r="H3210" s="11">
        <f t="shared" si="150"/>
        <v>233.4</v>
      </c>
      <c r="I3210" s="11"/>
      <c r="J3210" s="11">
        <v>9512.7699999999986</v>
      </c>
      <c r="K3210" s="11"/>
      <c r="M3210" s="11">
        <v>59</v>
      </c>
      <c r="N3210" s="64"/>
      <c r="P3210" s="189">
        <f t="shared" si="148"/>
        <v>161.23338983050846</v>
      </c>
      <c r="Q3210" s="11"/>
      <c r="R3210" s="11"/>
      <c r="S3210" s="11"/>
      <c r="T3210" s="166">
        <f t="shared" si="149"/>
        <v>1315.8983050847457</v>
      </c>
      <c r="U3210" s="11"/>
      <c r="V3210" s="11"/>
      <c r="W3210" s="11"/>
      <c r="Y3210" s="11">
        <v>9512.7699999999986</v>
      </c>
      <c r="Z3210" s="11"/>
      <c r="AB3210" s="11">
        <f t="shared" si="151"/>
        <v>8757.59</v>
      </c>
      <c r="AC3210" s="180">
        <v>11221.23</v>
      </c>
      <c r="AD3210" s="11"/>
      <c r="AE3210" s="4"/>
      <c r="AF3210" s="4"/>
    </row>
    <row r="3211" spans="1:32" x14ac:dyDescent="0.2">
      <c r="A3211" s="51"/>
      <c r="B3211" s="172"/>
      <c r="C3211" s="11" t="s">
        <v>393</v>
      </c>
      <c r="D3211" s="11"/>
      <c r="E3211" s="11" t="s">
        <v>98</v>
      </c>
      <c r="F3211" s="11">
        <v>171545</v>
      </c>
      <c r="G3211" s="11"/>
      <c r="H3211" s="11">
        <f t="shared" si="150"/>
        <v>515.70000000000005</v>
      </c>
      <c r="I3211" s="11"/>
      <c r="J3211" s="11">
        <v>10743.619999999997</v>
      </c>
      <c r="K3211" s="11"/>
      <c r="M3211" s="11">
        <v>43</v>
      </c>
      <c r="N3211" s="64"/>
      <c r="P3211" s="189">
        <f t="shared" si="148"/>
        <v>249.85162790697669</v>
      </c>
      <c r="Q3211" s="11"/>
      <c r="R3211" s="11"/>
      <c r="S3211" s="11"/>
      <c r="T3211" s="166">
        <f t="shared" si="149"/>
        <v>3989.4186046511627</v>
      </c>
      <c r="U3211" s="11"/>
      <c r="V3211" s="11"/>
      <c r="W3211" s="11"/>
      <c r="Y3211" s="11">
        <v>10743.619999999997</v>
      </c>
      <c r="Z3211" s="11"/>
      <c r="AB3211" s="11">
        <f t="shared" si="151"/>
        <v>9890.73</v>
      </c>
      <c r="AC3211" s="180">
        <v>12673.13</v>
      </c>
      <c r="AD3211" s="11"/>
      <c r="AE3211" s="4"/>
      <c r="AF3211" s="4"/>
    </row>
    <row r="3212" spans="1:32" x14ac:dyDescent="0.2">
      <c r="A3212" s="51"/>
      <c r="B3212" s="172"/>
      <c r="C3212" s="11" t="s">
        <v>393</v>
      </c>
      <c r="D3212" s="11"/>
      <c r="E3212" s="11" t="s">
        <v>75</v>
      </c>
      <c r="F3212" s="11">
        <v>2919356</v>
      </c>
      <c r="G3212" s="11"/>
      <c r="H3212" s="11">
        <f t="shared" si="150"/>
        <v>8776.26</v>
      </c>
      <c r="I3212" s="11"/>
      <c r="J3212" s="11">
        <v>245598.71999999986</v>
      </c>
      <c r="K3212" s="11"/>
      <c r="M3212" s="11">
        <v>332</v>
      </c>
      <c r="N3212" s="64"/>
      <c r="P3212" s="189">
        <f t="shared" si="148"/>
        <v>739.75518072289117</v>
      </c>
      <c r="Q3212" s="11"/>
      <c r="R3212" s="11"/>
      <c r="S3212" s="11"/>
      <c r="T3212" s="166">
        <f t="shared" si="149"/>
        <v>8793.2409638554218</v>
      </c>
      <c r="U3212" s="11"/>
      <c r="V3212" s="11"/>
      <c r="W3212" s="11"/>
      <c r="Y3212" s="11">
        <v>245598.71999999986</v>
      </c>
      <c r="Z3212" s="11"/>
      <c r="AB3212" s="11">
        <f t="shared" si="151"/>
        <v>226101.62</v>
      </c>
      <c r="AC3212" s="180">
        <v>289707.28999999998</v>
      </c>
      <c r="AD3212" s="11"/>
      <c r="AE3212" s="4"/>
      <c r="AF3212" s="4"/>
    </row>
    <row r="3213" spans="1:32" x14ac:dyDescent="0.2">
      <c r="A3213" s="51"/>
      <c r="B3213" s="172"/>
      <c r="C3213" s="11" t="s">
        <v>394</v>
      </c>
      <c r="D3213" s="11"/>
      <c r="E3213" s="11" t="s">
        <v>384</v>
      </c>
      <c r="F3213" s="11">
        <v>425019</v>
      </c>
      <c r="G3213" s="11"/>
      <c r="H3213" s="11">
        <f t="shared" si="150"/>
        <v>1277.71</v>
      </c>
      <c r="I3213" s="11"/>
      <c r="J3213" s="11">
        <v>32088.690000000006</v>
      </c>
      <c r="K3213" s="11"/>
      <c r="M3213" s="11">
        <v>142</v>
      </c>
      <c r="N3213" s="64"/>
      <c r="P3213" s="189">
        <f t="shared" si="148"/>
        <v>225.97669014084511</v>
      </c>
      <c r="Q3213" s="11"/>
      <c r="R3213" s="11"/>
      <c r="S3213" s="11"/>
      <c r="T3213" s="166">
        <f t="shared" si="149"/>
        <v>2993.0915492957747</v>
      </c>
      <c r="U3213" s="11"/>
      <c r="V3213" s="11"/>
      <c r="W3213" s="11"/>
      <c r="Y3213" s="11">
        <v>32088.690000000006</v>
      </c>
      <c r="Z3213" s="11"/>
      <c r="AB3213" s="11">
        <f t="shared" si="151"/>
        <v>29541.3</v>
      </c>
      <c r="AC3213" s="180">
        <v>37851.69</v>
      </c>
      <c r="AD3213" s="11"/>
      <c r="AE3213" s="4"/>
      <c r="AF3213" s="4"/>
    </row>
    <row r="3214" spans="1:32" x14ac:dyDescent="0.2">
      <c r="A3214" s="51"/>
      <c r="B3214" s="172"/>
      <c r="C3214" s="11" t="s">
        <v>394</v>
      </c>
      <c r="D3214" s="11"/>
      <c r="E3214" s="11" t="s">
        <v>86</v>
      </c>
      <c r="F3214" s="11">
        <v>9921</v>
      </c>
      <c r="G3214" s="11"/>
      <c r="H3214" s="11">
        <f t="shared" si="150"/>
        <v>29.82</v>
      </c>
      <c r="I3214" s="11"/>
      <c r="J3214" s="11">
        <v>933.79999999999984</v>
      </c>
      <c r="K3214" s="11"/>
      <c r="M3214" s="11">
        <v>7</v>
      </c>
      <c r="N3214" s="64"/>
      <c r="P3214" s="189">
        <f t="shared" si="148"/>
        <v>133.39999999999998</v>
      </c>
      <c r="Q3214" s="11"/>
      <c r="R3214" s="11"/>
      <c r="S3214" s="11"/>
      <c r="T3214" s="166">
        <f t="shared" si="149"/>
        <v>1417.2857142857142</v>
      </c>
      <c r="U3214" s="11"/>
      <c r="V3214" s="11"/>
      <c r="W3214" s="11"/>
      <c r="Y3214" s="11">
        <v>933.79999999999984</v>
      </c>
      <c r="Z3214" s="11"/>
      <c r="AB3214" s="11">
        <f t="shared" si="151"/>
        <v>859.67</v>
      </c>
      <c r="AC3214" s="180">
        <v>1101.51</v>
      </c>
      <c r="AD3214" s="11"/>
      <c r="AE3214" s="4"/>
      <c r="AF3214" s="4"/>
    </row>
    <row r="3215" spans="1:32" x14ac:dyDescent="0.2">
      <c r="A3215" s="51"/>
      <c r="B3215" s="172"/>
      <c r="C3215" s="11" t="s">
        <v>605</v>
      </c>
      <c r="D3215" s="11"/>
      <c r="E3215" s="11" t="s">
        <v>171</v>
      </c>
      <c r="F3215" s="11">
        <v>1574</v>
      </c>
      <c r="G3215" s="11"/>
      <c r="H3215" s="11">
        <f t="shared" si="150"/>
        <v>4.7300000000000004</v>
      </c>
      <c r="I3215" s="11"/>
      <c r="J3215" s="11">
        <v>400.84000000000003</v>
      </c>
      <c r="K3215" s="11"/>
      <c r="M3215" s="11">
        <v>3</v>
      </c>
      <c r="N3215" s="64"/>
      <c r="P3215" s="189">
        <f t="shared" si="148"/>
        <v>133.61333333333334</v>
      </c>
      <c r="Q3215" s="11"/>
      <c r="R3215" s="11"/>
      <c r="S3215" s="11"/>
      <c r="T3215" s="166">
        <f t="shared" si="149"/>
        <v>524.66666666666663</v>
      </c>
      <c r="U3215" s="11"/>
      <c r="V3215" s="11"/>
      <c r="W3215" s="11"/>
      <c r="Y3215" s="11">
        <v>400.84000000000003</v>
      </c>
      <c r="Z3215" s="11"/>
      <c r="AB3215" s="11">
        <f t="shared" si="151"/>
        <v>369.02</v>
      </c>
      <c r="AC3215" s="180">
        <v>472.83</v>
      </c>
      <c r="AD3215" s="11"/>
      <c r="AE3215" s="4"/>
      <c r="AF3215" s="4"/>
    </row>
    <row r="3216" spans="1:32" x14ac:dyDescent="0.2">
      <c r="A3216" s="51"/>
      <c r="B3216" s="172"/>
      <c r="C3216" s="11" t="s">
        <v>395</v>
      </c>
      <c r="D3216" s="11"/>
      <c r="E3216" s="11" t="s">
        <v>379</v>
      </c>
      <c r="F3216" s="11">
        <v>705910</v>
      </c>
      <c r="G3216" s="11"/>
      <c r="H3216" s="11">
        <f t="shared" si="150"/>
        <v>2122.13</v>
      </c>
      <c r="I3216" s="11"/>
      <c r="J3216" s="11">
        <v>48611.540000000015</v>
      </c>
      <c r="K3216" s="11"/>
      <c r="M3216" s="11">
        <v>172</v>
      </c>
      <c r="N3216" s="64"/>
      <c r="P3216" s="189">
        <f t="shared" si="148"/>
        <v>282.6252325581396</v>
      </c>
      <c r="Q3216" s="11"/>
      <c r="R3216" s="11"/>
      <c r="S3216" s="11"/>
      <c r="T3216" s="166">
        <f t="shared" si="149"/>
        <v>4104.1279069767443</v>
      </c>
      <c r="U3216" s="11"/>
      <c r="V3216" s="11"/>
      <c r="W3216" s="11"/>
      <c r="Y3216" s="11">
        <v>48611.540000000015</v>
      </c>
      <c r="Z3216" s="11"/>
      <c r="AB3216" s="11">
        <f t="shared" si="151"/>
        <v>44752.47</v>
      </c>
      <c r="AC3216" s="180">
        <v>57341.98</v>
      </c>
      <c r="AD3216" s="11"/>
      <c r="AE3216" s="4"/>
      <c r="AF3216" s="4"/>
    </row>
    <row r="3217" spans="1:32" x14ac:dyDescent="0.2">
      <c r="A3217" s="51"/>
      <c r="B3217" s="172"/>
      <c r="C3217" s="11" t="s">
        <v>396</v>
      </c>
      <c r="D3217" s="11"/>
      <c r="E3217" s="11" t="s">
        <v>98</v>
      </c>
      <c r="F3217" s="11">
        <v>408</v>
      </c>
      <c r="G3217" s="11"/>
      <c r="H3217" s="11">
        <f t="shared" si="150"/>
        <v>1.23</v>
      </c>
      <c r="I3217" s="11"/>
      <c r="J3217" s="11">
        <v>23.35</v>
      </c>
      <c r="K3217" s="11"/>
      <c r="M3217" s="11">
        <v>1</v>
      </c>
      <c r="N3217" s="64"/>
      <c r="P3217" s="189">
        <f t="shared" si="148"/>
        <v>23.35</v>
      </c>
      <c r="Q3217" s="11"/>
      <c r="R3217" s="11"/>
      <c r="S3217" s="11"/>
      <c r="T3217" s="166">
        <f t="shared" si="149"/>
        <v>408</v>
      </c>
      <c r="U3217" s="11"/>
      <c r="V3217" s="11"/>
      <c r="W3217" s="11"/>
      <c r="Y3217" s="11">
        <v>23.35</v>
      </c>
      <c r="Z3217" s="11"/>
      <c r="AB3217" s="11">
        <f t="shared" si="151"/>
        <v>21.5</v>
      </c>
      <c r="AC3217" s="180">
        <v>27.54</v>
      </c>
      <c r="AD3217" s="11"/>
      <c r="AE3217" s="4"/>
      <c r="AF3217" s="4"/>
    </row>
    <row r="3218" spans="1:32" x14ac:dyDescent="0.2">
      <c r="A3218" s="51"/>
      <c r="B3218" s="172"/>
      <c r="C3218" s="11" t="s">
        <v>396</v>
      </c>
      <c r="D3218" s="11"/>
      <c r="E3218" s="11" t="s">
        <v>171</v>
      </c>
      <c r="F3218" s="11">
        <v>25661460</v>
      </c>
      <c r="G3218" s="11"/>
      <c r="H3218" s="11">
        <f t="shared" si="150"/>
        <v>77144.33</v>
      </c>
      <c r="I3218" s="11"/>
      <c r="J3218" s="11">
        <v>1884403.2500000081</v>
      </c>
      <c r="K3218" s="11"/>
      <c r="M3218" s="11">
        <v>1792</v>
      </c>
      <c r="N3218" s="64"/>
      <c r="P3218" s="189">
        <f t="shared" si="148"/>
        <v>1051.5643136160759</v>
      </c>
      <c r="Q3218" s="11"/>
      <c r="R3218" s="11"/>
      <c r="S3218" s="11"/>
      <c r="T3218" s="166">
        <f t="shared" si="149"/>
        <v>14320.011160714286</v>
      </c>
      <c r="U3218" s="11"/>
      <c r="V3218" s="11"/>
      <c r="W3218" s="11"/>
      <c r="Y3218" s="11">
        <v>1884403.2500000081</v>
      </c>
      <c r="Z3218" s="11"/>
      <c r="AB3218" s="11">
        <f t="shared" si="151"/>
        <v>1734808.05</v>
      </c>
      <c r="AC3218" s="180">
        <v>2222834.6800000002</v>
      </c>
      <c r="AD3218" s="11"/>
      <c r="AE3218" s="4"/>
      <c r="AF3218" s="4"/>
    </row>
    <row r="3219" spans="1:32" x14ac:dyDescent="0.2">
      <c r="A3219" s="51"/>
      <c r="B3219" s="172"/>
      <c r="C3219" s="11" t="s">
        <v>396</v>
      </c>
      <c r="D3219" s="11"/>
      <c r="E3219" s="11" t="s">
        <v>150</v>
      </c>
      <c r="F3219" s="11">
        <v>549</v>
      </c>
      <c r="G3219" s="11"/>
      <c r="H3219" s="11">
        <f t="shared" si="150"/>
        <v>1.65</v>
      </c>
      <c r="I3219" s="11"/>
      <c r="J3219" s="11">
        <v>41.67</v>
      </c>
      <c r="K3219" s="11"/>
      <c r="M3219" s="11">
        <v>1</v>
      </c>
      <c r="N3219" s="64"/>
      <c r="P3219" s="189">
        <f t="shared" si="148"/>
        <v>41.67</v>
      </c>
      <c r="Q3219" s="11"/>
      <c r="R3219" s="11"/>
      <c r="S3219" s="11"/>
      <c r="T3219" s="166">
        <f t="shared" si="149"/>
        <v>549</v>
      </c>
      <c r="U3219" s="11"/>
      <c r="V3219" s="11"/>
      <c r="W3219" s="11"/>
      <c r="Y3219" s="11">
        <v>41.67</v>
      </c>
      <c r="Z3219" s="11"/>
      <c r="AB3219" s="11">
        <f t="shared" si="151"/>
        <v>38.36</v>
      </c>
      <c r="AC3219" s="180">
        <v>49.15</v>
      </c>
      <c r="AD3219" s="11"/>
      <c r="AE3219" s="4"/>
      <c r="AF3219" s="4"/>
    </row>
    <row r="3220" spans="1:32" x14ac:dyDescent="0.2">
      <c r="A3220" s="51"/>
      <c r="B3220" s="172"/>
      <c r="C3220" s="11" t="s">
        <v>398</v>
      </c>
      <c r="D3220" s="11"/>
      <c r="E3220" s="11" t="s">
        <v>399</v>
      </c>
      <c r="F3220" s="11">
        <v>34467</v>
      </c>
      <c r="G3220" s="11"/>
      <c r="H3220" s="11">
        <f t="shared" si="150"/>
        <v>103.62</v>
      </c>
      <c r="I3220" s="11"/>
      <c r="J3220" s="11">
        <v>5266.7899999999991</v>
      </c>
      <c r="K3220" s="11"/>
      <c r="M3220" s="11">
        <v>63</v>
      </c>
      <c r="N3220" s="64"/>
      <c r="P3220" s="189">
        <f t="shared" si="148"/>
        <v>83.599841269841249</v>
      </c>
      <c r="Q3220" s="11"/>
      <c r="R3220" s="11"/>
      <c r="S3220" s="11"/>
      <c r="T3220" s="166">
        <f t="shared" si="149"/>
        <v>547.09523809523807</v>
      </c>
      <c r="U3220" s="11"/>
      <c r="V3220" s="11"/>
      <c r="W3220" s="11"/>
      <c r="Y3220" s="11">
        <v>5266.7899999999991</v>
      </c>
      <c r="Z3220" s="11"/>
      <c r="AB3220" s="11">
        <f t="shared" si="151"/>
        <v>4848.68</v>
      </c>
      <c r="AC3220" s="180">
        <v>6212.68</v>
      </c>
      <c r="AD3220" s="11"/>
      <c r="AE3220" s="4"/>
      <c r="AF3220" s="4"/>
    </row>
    <row r="3221" spans="1:32" x14ac:dyDescent="0.2">
      <c r="A3221" s="51"/>
      <c r="B3221" s="172"/>
      <c r="C3221" s="11" t="s">
        <v>401</v>
      </c>
      <c r="D3221" s="11"/>
      <c r="E3221" s="11" t="s">
        <v>153</v>
      </c>
      <c r="F3221" s="11">
        <v>244660</v>
      </c>
      <c r="G3221" s="11"/>
      <c r="H3221" s="11">
        <f t="shared" si="150"/>
        <v>735.5</v>
      </c>
      <c r="I3221" s="11"/>
      <c r="J3221" s="11">
        <v>24023.599999999995</v>
      </c>
      <c r="K3221" s="11"/>
      <c r="M3221" s="11">
        <v>116</v>
      </c>
      <c r="N3221" s="64"/>
      <c r="P3221" s="189">
        <f t="shared" si="148"/>
        <v>207.09999999999997</v>
      </c>
      <c r="Q3221" s="11"/>
      <c r="R3221" s="11"/>
      <c r="S3221" s="11"/>
      <c r="T3221" s="166">
        <f t="shared" si="149"/>
        <v>2109.1379310344828</v>
      </c>
      <c r="U3221" s="11"/>
      <c r="V3221" s="11"/>
      <c r="W3221" s="11"/>
      <c r="Y3221" s="11">
        <v>24023.599999999995</v>
      </c>
      <c r="Z3221" s="11"/>
      <c r="AB3221" s="11">
        <f t="shared" si="151"/>
        <v>22116.46</v>
      </c>
      <c r="AC3221" s="180">
        <v>28338.14</v>
      </c>
      <c r="AD3221" s="11"/>
      <c r="AE3221" s="4"/>
      <c r="AF3221" s="4"/>
    </row>
    <row r="3222" spans="1:32" x14ac:dyDescent="0.2">
      <c r="A3222" s="51"/>
      <c r="B3222" s="172"/>
      <c r="C3222" s="11" t="s">
        <v>402</v>
      </c>
      <c r="D3222" s="11"/>
      <c r="E3222" s="11" t="s">
        <v>117</v>
      </c>
      <c r="F3222" s="11">
        <v>4</v>
      </c>
      <c r="G3222" s="11"/>
      <c r="H3222" s="11">
        <f t="shared" si="150"/>
        <v>0.01</v>
      </c>
      <c r="I3222" s="11"/>
      <c r="J3222" s="11">
        <v>8.48</v>
      </c>
      <c r="K3222" s="11"/>
      <c r="M3222" s="11">
        <v>1</v>
      </c>
      <c r="N3222" s="64"/>
      <c r="P3222" s="189">
        <f t="shared" si="148"/>
        <v>8.48</v>
      </c>
      <c r="Q3222" s="11"/>
      <c r="R3222" s="11"/>
      <c r="S3222" s="11"/>
      <c r="T3222" s="166">
        <f t="shared" si="149"/>
        <v>4</v>
      </c>
      <c r="U3222" s="11"/>
      <c r="V3222" s="11"/>
      <c r="W3222" s="11"/>
      <c r="Y3222" s="11">
        <v>8.48</v>
      </c>
      <c r="Z3222" s="11"/>
      <c r="AB3222" s="11">
        <f t="shared" si="151"/>
        <v>7.81</v>
      </c>
      <c r="AC3222" s="180">
        <v>10</v>
      </c>
      <c r="AD3222" s="11"/>
      <c r="AE3222" s="4"/>
      <c r="AF3222" s="4"/>
    </row>
    <row r="3223" spans="1:32" x14ac:dyDescent="0.2">
      <c r="A3223" s="51"/>
      <c r="B3223" s="172"/>
      <c r="C3223" s="11" t="s">
        <v>402</v>
      </c>
      <c r="D3223" s="11"/>
      <c r="E3223" s="11" t="s">
        <v>403</v>
      </c>
      <c r="F3223" s="11">
        <v>53641</v>
      </c>
      <c r="G3223" s="11"/>
      <c r="H3223" s="11">
        <f t="shared" si="150"/>
        <v>161.26</v>
      </c>
      <c r="I3223" s="11"/>
      <c r="J3223" s="11">
        <v>6827.9400000000005</v>
      </c>
      <c r="K3223" s="11"/>
      <c r="M3223" s="11">
        <v>52</v>
      </c>
      <c r="N3223" s="64"/>
      <c r="P3223" s="189">
        <f t="shared" si="148"/>
        <v>131.30653846153848</v>
      </c>
      <c r="Q3223" s="11"/>
      <c r="R3223" s="11"/>
      <c r="S3223" s="11"/>
      <c r="T3223" s="166">
        <f t="shared" si="149"/>
        <v>1031.5576923076924</v>
      </c>
      <c r="U3223" s="11"/>
      <c r="V3223" s="11"/>
      <c r="W3223" s="11"/>
      <c r="Y3223" s="11">
        <v>6827.9400000000005</v>
      </c>
      <c r="Z3223" s="11"/>
      <c r="AB3223" s="11">
        <f t="shared" si="151"/>
        <v>6285.9</v>
      </c>
      <c r="AC3223" s="180">
        <v>8054.21</v>
      </c>
      <c r="AD3223" s="11"/>
      <c r="AE3223" s="4"/>
      <c r="AF3223" s="4"/>
    </row>
    <row r="3224" spans="1:32" x14ac:dyDescent="0.2">
      <c r="A3224" s="51"/>
      <c r="B3224" s="172"/>
      <c r="C3224" s="11" t="s">
        <v>586</v>
      </c>
      <c r="D3224" s="11"/>
      <c r="E3224" s="11" t="s">
        <v>291</v>
      </c>
      <c r="F3224" s="11">
        <v>149</v>
      </c>
      <c r="G3224" s="11"/>
      <c r="H3224" s="11">
        <f t="shared" si="150"/>
        <v>0.45</v>
      </c>
      <c r="I3224" s="11"/>
      <c r="J3224" s="11">
        <v>145.72999999999999</v>
      </c>
      <c r="K3224" s="11"/>
      <c r="M3224" s="11">
        <v>9</v>
      </c>
      <c r="N3224" s="64"/>
      <c r="P3224" s="189">
        <f t="shared" si="148"/>
        <v>16.19222222222222</v>
      </c>
      <c r="Q3224" s="11"/>
      <c r="R3224" s="11"/>
      <c r="S3224" s="11"/>
      <c r="T3224" s="166">
        <f t="shared" si="149"/>
        <v>16.555555555555557</v>
      </c>
      <c r="U3224" s="11"/>
      <c r="V3224" s="11"/>
      <c r="W3224" s="11"/>
      <c r="Y3224" s="11">
        <v>145.72999999999999</v>
      </c>
      <c r="Z3224" s="11"/>
      <c r="AB3224" s="11">
        <f t="shared" si="151"/>
        <v>134.16</v>
      </c>
      <c r="AC3224" s="180">
        <v>171.9</v>
      </c>
      <c r="AD3224" s="11"/>
      <c r="AE3224" s="4"/>
      <c r="AF3224" s="4"/>
    </row>
    <row r="3225" spans="1:32" x14ac:dyDescent="0.2">
      <c r="A3225" s="51"/>
      <c r="B3225" s="172"/>
      <c r="C3225" s="11" t="s">
        <v>586</v>
      </c>
      <c r="D3225" s="11"/>
      <c r="E3225" s="11" t="s">
        <v>130</v>
      </c>
      <c r="F3225" s="11">
        <v>40</v>
      </c>
      <c r="G3225" s="11"/>
      <c r="H3225" s="11">
        <f t="shared" si="150"/>
        <v>0.12</v>
      </c>
      <c r="I3225" s="11"/>
      <c r="J3225" s="11">
        <v>21.09</v>
      </c>
      <c r="K3225" s="11"/>
      <c r="M3225" s="11">
        <v>1</v>
      </c>
      <c r="N3225" s="64"/>
      <c r="P3225" s="189">
        <f t="shared" si="148"/>
        <v>21.09</v>
      </c>
      <c r="Q3225" s="11"/>
      <c r="R3225" s="11"/>
      <c r="S3225" s="11"/>
      <c r="T3225" s="166">
        <f t="shared" si="149"/>
        <v>40</v>
      </c>
      <c r="U3225" s="11"/>
      <c r="V3225" s="11"/>
      <c r="W3225" s="11"/>
      <c r="Y3225" s="11">
        <v>21.09</v>
      </c>
      <c r="Z3225" s="11"/>
      <c r="AB3225" s="11">
        <f t="shared" si="151"/>
        <v>19.420000000000002</v>
      </c>
      <c r="AC3225" s="180">
        <v>24.88</v>
      </c>
      <c r="AD3225" s="11"/>
      <c r="AE3225" s="4"/>
      <c r="AF3225" s="4"/>
    </row>
    <row r="3226" spans="1:32" x14ac:dyDescent="0.2">
      <c r="A3226" s="51"/>
      <c r="B3226" s="172"/>
      <c r="C3226" s="11" t="s">
        <v>404</v>
      </c>
      <c r="D3226" s="11"/>
      <c r="E3226" s="11" t="s">
        <v>91</v>
      </c>
      <c r="F3226" s="11">
        <v>694157</v>
      </c>
      <c r="G3226" s="11"/>
      <c r="H3226" s="11">
        <f t="shared" si="150"/>
        <v>2086.8000000000002</v>
      </c>
      <c r="I3226" s="11"/>
      <c r="J3226" s="11">
        <v>59904.139999999948</v>
      </c>
      <c r="K3226" s="11"/>
      <c r="M3226" s="11">
        <v>282</v>
      </c>
      <c r="N3226" s="64"/>
      <c r="P3226" s="189">
        <f t="shared" si="148"/>
        <v>212.42602836879414</v>
      </c>
      <c r="Q3226" s="11"/>
      <c r="R3226" s="11"/>
      <c r="S3226" s="11"/>
      <c r="T3226" s="166">
        <f t="shared" si="149"/>
        <v>2461.549645390071</v>
      </c>
      <c r="U3226" s="11"/>
      <c r="V3226" s="11"/>
      <c r="W3226" s="11"/>
      <c r="Y3226" s="11">
        <v>59904.139999999948</v>
      </c>
      <c r="Z3226" s="11"/>
      <c r="AB3226" s="11">
        <f t="shared" si="151"/>
        <v>55148.59</v>
      </c>
      <c r="AC3226" s="180">
        <v>70662.69</v>
      </c>
      <c r="AD3226" s="11"/>
      <c r="AE3226" s="4"/>
      <c r="AF3226" s="4"/>
    </row>
    <row r="3227" spans="1:32" x14ac:dyDescent="0.2">
      <c r="A3227" s="51"/>
      <c r="B3227" s="172"/>
      <c r="C3227" s="11" t="s">
        <v>405</v>
      </c>
      <c r="D3227" s="11"/>
      <c r="E3227" s="11" t="s">
        <v>63</v>
      </c>
      <c r="F3227" s="11">
        <v>8061</v>
      </c>
      <c r="G3227" s="11"/>
      <c r="H3227" s="11">
        <f t="shared" si="150"/>
        <v>24.23</v>
      </c>
      <c r="I3227" s="11"/>
      <c r="J3227" s="11">
        <v>625.84</v>
      </c>
      <c r="K3227" s="11"/>
      <c r="M3227" s="11">
        <v>6</v>
      </c>
      <c r="N3227" s="64"/>
      <c r="P3227" s="189">
        <f t="shared" si="148"/>
        <v>104.30666666666667</v>
      </c>
      <c r="Q3227" s="11"/>
      <c r="R3227" s="11"/>
      <c r="S3227" s="11"/>
      <c r="T3227" s="166">
        <f t="shared" si="149"/>
        <v>1343.5</v>
      </c>
      <c r="U3227" s="11"/>
      <c r="V3227" s="11"/>
      <c r="W3227" s="11"/>
      <c r="Y3227" s="11">
        <v>625.84</v>
      </c>
      <c r="Z3227" s="11"/>
      <c r="AB3227" s="11">
        <f t="shared" si="151"/>
        <v>576.16</v>
      </c>
      <c r="AC3227" s="180">
        <v>738.24</v>
      </c>
      <c r="AD3227" s="11"/>
      <c r="AE3227" s="4"/>
      <c r="AF3227" s="4"/>
    </row>
    <row r="3228" spans="1:32" x14ac:dyDescent="0.2">
      <c r="A3228" s="51"/>
      <c r="B3228" s="172"/>
      <c r="C3228" s="11" t="s">
        <v>405</v>
      </c>
      <c r="D3228" s="11"/>
      <c r="E3228" s="11" t="s">
        <v>62</v>
      </c>
      <c r="F3228" s="11"/>
      <c r="G3228" s="11"/>
      <c r="H3228" s="11">
        <f t="shared" si="150"/>
        <v>0</v>
      </c>
      <c r="I3228" s="11"/>
      <c r="J3228" s="11">
        <v>15.8</v>
      </c>
      <c r="K3228" s="11"/>
      <c r="M3228" s="11">
        <v>1</v>
      </c>
      <c r="N3228" s="64"/>
      <c r="P3228" s="189">
        <f t="shared" ref="P3228:P3291" si="152">J3228/M3228</f>
        <v>15.8</v>
      </c>
      <c r="Q3228" s="11"/>
      <c r="R3228" s="11"/>
      <c r="S3228" s="11"/>
      <c r="T3228" s="166">
        <f t="shared" ref="T3228:T3291" si="153">F3228/M3228</f>
        <v>0</v>
      </c>
      <c r="U3228" s="11"/>
      <c r="V3228" s="11"/>
      <c r="W3228" s="11"/>
      <c r="Y3228" s="11">
        <v>15.8</v>
      </c>
      <c r="Z3228" s="11"/>
      <c r="AB3228" s="11">
        <f t="shared" si="151"/>
        <v>14.55</v>
      </c>
      <c r="AC3228" s="180">
        <v>18.64</v>
      </c>
      <c r="AD3228" s="11"/>
      <c r="AE3228" s="4"/>
      <c r="AF3228" s="4"/>
    </row>
    <row r="3229" spans="1:32" x14ac:dyDescent="0.2">
      <c r="A3229" s="51"/>
      <c r="B3229" s="172"/>
      <c r="C3229" s="11" t="s">
        <v>607</v>
      </c>
      <c r="D3229" s="11"/>
      <c r="E3229" s="11" t="s">
        <v>608</v>
      </c>
      <c r="F3229" s="11">
        <v>8200</v>
      </c>
      <c r="G3229" s="11"/>
      <c r="H3229" s="11">
        <f t="shared" si="150"/>
        <v>24.65</v>
      </c>
      <c r="I3229" s="11"/>
      <c r="J3229" s="11">
        <v>1236.68</v>
      </c>
      <c r="K3229" s="11"/>
      <c r="M3229" s="11">
        <v>1</v>
      </c>
      <c r="N3229" s="64"/>
      <c r="P3229" s="189">
        <f t="shared" si="152"/>
        <v>1236.68</v>
      </c>
      <c r="Q3229" s="11"/>
      <c r="R3229" s="11"/>
      <c r="S3229" s="11"/>
      <c r="T3229" s="166">
        <f t="shared" si="153"/>
        <v>8200</v>
      </c>
      <c r="U3229" s="11"/>
      <c r="V3229" s="11"/>
      <c r="W3229" s="11"/>
      <c r="Y3229" s="11">
        <v>1236.68</v>
      </c>
      <c r="Z3229" s="11"/>
      <c r="AB3229" s="11">
        <f t="shared" si="151"/>
        <v>1138.5</v>
      </c>
      <c r="AC3229" s="180">
        <v>1458.78</v>
      </c>
      <c r="AD3229" s="11"/>
      <c r="AE3229" s="4"/>
      <c r="AF3229" s="4"/>
    </row>
    <row r="3230" spans="1:32" x14ac:dyDescent="0.2">
      <c r="A3230" s="51"/>
      <c r="B3230" s="172"/>
      <c r="C3230" s="11" t="s">
        <v>406</v>
      </c>
      <c r="D3230" s="11"/>
      <c r="E3230" s="11" t="s">
        <v>345</v>
      </c>
      <c r="F3230" s="11">
        <v>219</v>
      </c>
      <c r="G3230" s="11"/>
      <c r="H3230" s="11">
        <f t="shared" si="150"/>
        <v>0.66</v>
      </c>
      <c r="I3230" s="11"/>
      <c r="J3230" s="11">
        <v>137.08000000000001</v>
      </c>
      <c r="K3230" s="11"/>
      <c r="M3230" s="11">
        <v>1</v>
      </c>
      <c r="N3230" s="64"/>
      <c r="P3230" s="189">
        <f t="shared" si="152"/>
        <v>137.08000000000001</v>
      </c>
      <c r="Q3230" s="11"/>
      <c r="R3230" s="11"/>
      <c r="S3230" s="11"/>
      <c r="T3230" s="166">
        <f t="shared" si="153"/>
        <v>219</v>
      </c>
      <c r="U3230" s="11"/>
      <c r="V3230" s="11"/>
      <c r="W3230" s="11"/>
      <c r="Y3230" s="11">
        <v>137.08000000000001</v>
      </c>
      <c r="Z3230" s="11"/>
      <c r="AB3230" s="11">
        <f t="shared" si="151"/>
        <v>126.2</v>
      </c>
      <c r="AC3230" s="180">
        <v>161.69999999999999</v>
      </c>
      <c r="AD3230" s="11"/>
      <c r="AE3230" s="4"/>
      <c r="AF3230" s="4"/>
    </row>
    <row r="3231" spans="1:32" x14ac:dyDescent="0.2">
      <c r="A3231" s="51"/>
      <c r="B3231" s="172"/>
      <c r="C3231" s="11" t="s">
        <v>406</v>
      </c>
      <c r="D3231" s="11"/>
      <c r="E3231" s="11" t="s">
        <v>407</v>
      </c>
      <c r="F3231" s="11">
        <v>324834</v>
      </c>
      <c r="G3231" s="11"/>
      <c r="H3231" s="11">
        <f t="shared" si="150"/>
        <v>976.53</v>
      </c>
      <c r="I3231" s="11"/>
      <c r="J3231" s="11">
        <v>21129.479999999996</v>
      </c>
      <c r="K3231" s="11"/>
      <c r="M3231" s="11">
        <v>59</v>
      </c>
      <c r="N3231" s="64"/>
      <c r="P3231" s="189">
        <f t="shared" si="152"/>
        <v>358.12677966101688</v>
      </c>
      <c r="Q3231" s="11"/>
      <c r="R3231" s="11"/>
      <c r="S3231" s="11"/>
      <c r="T3231" s="166">
        <f t="shared" si="153"/>
        <v>5505.6610169491523</v>
      </c>
      <c r="U3231" s="11"/>
      <c r="V3231" s="11"/>
      <c r="W3231" s="11"/>
      <c r="Y3231" s="11">
        <v>21129.479999999996</v>
      </c>
      <c r="Z3231" s="11"/>
      <c r="AB3231" s="11">
        <f t="shared" si="151"/>
        <v>19452.099999999999</v>
      </c>
      <c r="AC3231" s="180">
        <v>24924.25</v>
      </c>
      <c r="AD3231" s="11"/>
      <c r="AE3231" s="4"/>
      <c r="AF3231" s="4"/>
    </row>
    <row r="3232" spans="1:32" x14ac:dyDescent="0.2">
      <c r="A3232" s="51"/>
      <c r="B3232" s="172"/>
      <c r="C3232" s="11" t="s">
        <v>406</v>
      </c>
      <c r="D3232" s="11"/>
      <c r="E3232" s="11" t="s">
        <v>319</v>
      </c>
      <c r="F3232" s="11">
        <v>4106</v>
      </c>
      <c r="G3232" s="11"/>
      <c r="H3232" s="11">
        <f t="shared" si="150"/>
        <v>12.34</v>
      </c>
      <c r="I3232" s="11"/>
      <c r="J3232" s="11">
        <v>305.01</v>
      </c>
      <c r="K3232" s="11"/>
      <c r="M3232" s="11">
        <v>1</v>
      </c>
      <c r="N3232" s="64"/>
      <c r="P3232" s="189">
        <f t="shared" si="152"/>
        <v>305.01</v>
      </c>
      <c r="Q3232" s="11"/>
      <c r="R3232" s="11"/>
      <c r="S3232" s="11"/>
      <c r="T3232" s="166">
        <f t="shared" si="153"/>
        <v>4106</v>
      </c>
      <c r="U3232" s="11"/>
      <c r="V3232" s="11"/>
      <c r="W3232" s="11"/>
      <c r="Y3232" s="11">
        <v>305.01</v>
      </c>
      <c r="Z3232" s="11"/>
      <c r="AB3232" s="11">
        <f t="shared" si="151"/>
        <v>280.8</v>
      </c>
      <c r="AC3232" s="180">
        <v>359.79</v>
      </c>
      <c r="AD3232" s="11"/>
      <c r="AE3232" s="4"/>
      <c r="AF3232" s="4"/>
    </row>
    <row r="3233" spans="1:32" x14ac:dyDescent="0.2">
      <c r="A3233" s="51"/>
      <c r="B3233" s="172"/>
      <c r="C3233" s="11" t="s">
        <v>408</v>
      </c>
      <c r="D3233" s="11"/>
      <c r="E3233" s="11" t="s">
        <v>321</v>
      </c>
      <c r="F3233" s="11">
        <v>1101</v>
      </c>
      <c r="G3233" s="11"/>
      <c r="H3233" s="11">
        <f t="shared" si="150"/>
        <v>3.31</v>
      </c>
      <c r="I3233" s="11"/>
      <c r="J3233" s="11">
        <v>175.20999999999998</v>
      </c>
      <c r="K3233" s="11"/>
      <c r="M3233" s="11">
        <v>2</v>
      </c>
      <c r="N3233" s="64"/>
      <c r="P3233" s="189">
        <f t="shared" si="152"/>
        <v>87.60499999999999</v>
      </c>
      <c r="Q3233" s="11"/>
      <c r="R3233" s="11"/>
      <c r="S3233" s="11"/>
      <c r="T3233" s="166">
        <f t="shared" si="153"/>
        <v>550.5</v>
      </c>
      <c r="U3233" s="11"/>
      <c r="V3233" s="11"/>
      <c r="W3233" s="11"/>
      <c r="Y3233" s="11">
        <v>175.20999999999998</v>
      </c>
      <c r="Z3233" s="11"/>
      <c r="AB3233" s="11">
        <f t="shared" si="151"/>
        <v>161.30000000000001</v>
      </c>
      <c r="AC3233" s="180">
        <v>206.68</v>
      </c>
      <c r="AD3233" s="11"/>
      <c r="AE3233" s="4"/>
      <c r="AF3233" s="4"/>
    </row>
    <row r="3234" spans="1:32" x14ac:dyDescent="0.2">
      <c r="A3234" s="51"/>
      <c r="B3234" s="172"/>
      <c r="C3234" s="11" t="s">
        <v>408</v>
      </c>
      <c r="D3234" s="11"/>
      <c r="E3234" s="11" t="s">
        <v>319</v>
      </c>
      <c r="F3234" s="11">
        <v>2699070</v>
      </c>
      <c r="G3234" s="11"/>
      <c r="H3234" s="11">
        <f t="shared" si="150"/>
        <v>8114.03</v>
      </c>
      <c r="I3234" s="11"/>
      <c r="J3234" s="11">
        <v>256044.06000000032</v>
      </c>
      <c r="K3234" s="11"/>
      <c r="M3234" s="11">
        <v>521</v>
      </c>
      <c r="N3234" s="64"/>
      <c r="P3234" s="189">
        <f t="shared" si="152"/>
        <v>491.44733205374342</v>
      </c>
      <c r="Q3234" s="11"/>
      <c r="R3234" s="11"/>
      <c r="S3234" s="11"/>
      <c r="T3234" s="166">
        <f t="shared" si="153"/>
        <v>5180.5566218809981</v>
      </c>
      <c r="U3234" s="11"/>
      <c r="V3234" s="11"/>
      <c r="W3234" s="11"/>
      <c r="Y3234" s="11">
        <v>256044.06000000032</v>
      </c>
      <c r="Z3234" s="11"/>
      <c r="AB3234" s="11">
        <f t="shared" si="151"/>
        <v>235717.75</v>
      </c>
      <c r="AC3234" s="180">
        <v>302028.57</v>
      </c>
      <c r="AD3234" s="11"/>
      <c r="AE3234" s="4"/>
      <c r="AF3234" s="4"/>
    </row>
    <row r="3235" spans="1:32" x14ac:dyDescent="0.2">
      <c r="A3235" s="51"/>
      <c r="B3235" s="172"/>
      <c r="C3235" s="11" t="s">
        <v>609</v>
      </c>
      <c r="D3235" s="11"/>
      <c r="E3235" s="11" t="s">
        <v>252</v>
      </c>
      <c r="F3235" s="11">
        <v>561</v>
      </c>
      <c r="G3235" s="11"/>
      <c r="H3235" s="11">
        <f t="shared" si="150"/>
        <v>1.69</v>
      </c>
      <c r="I3235" s="11"/>
      <c r="J3235" s="11">
        <v>68.08</v>
      </c>
      <c r="K3235" s="11"/>
      <c r="M3235" s="11">
        <v>1</v>
      </c>
      <c r="N3235" s="64"/>
      <c r="P3235" s="189">
        <f t="shared" si="152"/>
        <v>68.08</v>
      </c>
      <c r="Q3235" s="11"/>
      <c r="R3235" s="11"/>
      <c r="S3235" s="11"/>
      <c r="T3235" s="166">
        <f t="shared" si="153"/>
        <v>561</v>
      </c>
      <c r="U3235" s="11"/>
      <c r="V3235" s="11"/>
      <c r="W3235" s="11"/>
      <c r="Y3235" s="11">
        <v>68.08</v>
      </c>
      <c r="Z3235" s="11"/>
      <c r="AB3235" s="11">
        <f t="shared" si="151"/>
        <v>62.68</v>
      </c>
      <c r="AC3235" s="180">
        <v>80.31</v>
      </c>
      <c r="AD3235" s="11"/>
      <c r="AE3235" s="4"/>
      <c r="AF3235" s="4"/>
    </row>
    <row r="3236" spans="1:32" x14ac:dyDescent="0.2">
      <c r="A3236" s="51"/>
      <c r="B3236" s="172"/>
      <c r="C3236" s="11" t="s">
        <v>409</v>
      </c>
      <c r="D3236" s="11"/>
      <c r="E3236" s="11" t="s">
        <v>332</v>
      </c>
      <c r="F3236" s="11">
        <v>811099</v>
      </c>
      <c r="G3236" s="11"/>
      <c r="H3236" s="11">
        <f t="shared" si="150"/>
        <v>2438.35</v>
      </c>
      <c r="I3236" s="11"/>
      <c r="J3236" s="11">
        <v>73172.809999999954</v>
      </c>
      <c r="K3236" s="11"/>
      <c r="M3236" s="11">
        <v>243</v>
      </c>
      <c r="N3236" s="64"/>
      <c r="P3236" s="189">
        <f t="shared" si="152"/>
        <v>301.12267489711917</v>
      </c>
      <c r="Q3236" s="11"/>
      <c r="R3236" s="11"/>
      <c r="S3236" s="11"/>
      <c r="T3236" s="166">
        <f t="shared" si="153"/>
        <v>3337.8559670781892</v>
      </c>
      <c r="U3236" s="11"/>
      <c r="V3236" s="11"/>
      <c r="W3236" s="11"/>
      <c r="Y3236" s="11">
        <v>73172.809999999954</v>
      </c>
      <c r="Z3236" s="11"/>
      <c r="AB3236" s="11">
        <f t="shared" si="151"/>
        <v>67363.91</v>
      </c>
      <c r="AC3236" s="180">
        <v>86314.36</v>
      </c>
      <c r="AD3236" s="11"/>
      <c r="AE3236" s="4"/>
      <c r="AF3236" s="4"/>
    </row>
    <row r="3237" spans="1:32" x14ac:dyDescent="0.2">
      <c r="A3237" s="51"/>
      <c r="B3237" s="172"/>
      <c r="C3237" s="11" t="s">
        <v>410</v>
      </c>
      <c r="D3237" s="11"/>
      <c r="E3237" s="11" t="s">
        <v>77</v>
      </c>
      <c r="F3237" s="11">
        <v>40209</v>
      </c>
      <c r="G3237" s="11"/>
      <c r="H3237" s="11">
        <f t="shared" ref="H3237:H3300" si="154">ROUND($H$3441*F3237/$F$3441,2)</f>
        <v>120.88</v>
      </c>
      <c r="I3237" s="11"/>
      <c r="J3237" s="11">
        <v>5131.04</v>
      </c>
      <c r="K3237" s="11"/>
      <c r="M3237" s="11">
        <v>61</v>
      </c>
      <c r="N3237" s="64"/>
      <c r="P3237" s="189">
        <f t="shared" si="152"/>
        <v>84.115409836065567</v>
      </c>
      <c r="Q3237" s="11"/>
      <c r="R3237" s="11"/>
      <c r="S3237" s="11"/>
      <c r="T3237" s="166">
        <f t="shared" si="153"/>
        <v>659.1639344262295</v>
      </c>
      <c r="U3237" s="11"/>
      <c r="V3237" s="11"/>
      <c r="W3237" s="11"/>
      <c r="Y3237" s="11">
        <v>5131.04</v>
      </c>
      <c r="Z3237" s="11"/>
      <c r="AB3237" s="11">
        <f t="shared" ref="AB3237:AB3300" si="155">ROUND($AB$3441*Y3237/$Y$3441,2)</f>
        <v>4723.71</v>
      </c>
      <c r="AC3237" s="180">
        <v>6052.55</v>
      </c>
      <c r="AD3237" s="11"/>
      <c r="AE3237" s="4"/>
      <c r="AF3237" s="4"/>
    </row>
    <row r="3238" spans="1:32" x14ac:dyDescent="0.2">
      <c r="A3238" s="51"/>
      <c r="B3238" s="172"/>
      <c r="C3238" s="11" t="s">
        <v>412</v>
      </c>
      <c r="D3238" s="11"/>
      <c r="E3238" s="11" t="s">
        <v>231</v>
      </c>
      <c r="F3238" s="11">
        <v>1133</v>
      </c>
      <c r="G3238" s="11"/>
      <c r="H3238" s="11">
        <f t="shared" si="154"/>
        <v>3.41</v>
      </c>
      <c r="I3238" s="11"/>
      <c r="J3238" s="11">
        <v>187.8</v>
      </c>
      <c r="K3238" s="11"/>
      <c r="M3238" s="11">
        <v>1</v>
      </c>
      <c r="N3238" s="64"/>
      <c r="P3238" s="189">
        <f t="shared" si="152"/>
        <v>187.8</v>
      </c>
      <c r="Q3238" s="11"/>
      <c r="R3238" s="11"/>
      <c r="S3238" s="11"/>
      <c r="T3238" s="166">
        <f t="shared" si="153"/>
        <v>1133</v>
      </c>
      <c r="U3238" s="11"/>
      <c r="V3238" s="11"/>
      <c r="W3238" s="11"/>
      <c r="Y3238" s="11">
        <v>187.8</v>
      </c>
      <c r="Z3238" s="11"/>
      <c r="AB3238" s="11">
        <f t="shared" si="155"/>
        <v>172.89</v>
      </c>
      <c r="AC3238" s="180">
        <v>221.53</v>
      </c>
      <c r="AD3238" s="11"/>
      <c r="AE3238" s="4"/>
      <c r="AF3238" s="4"/>
    </row>
    <row r="3239" spans="1:32" x14ac:dyDescent="0.2">
      <c r="A3239" s="51"/>
      <c r="B3239" s="172"/>
      <c r="C3239" s="11" t="s">
        <v>412</v>
      </c>
      <c r="D3239" s="11"/>
      <c r="E3239" s="11" t="s">
        <v>84</v>
      </c>
      <c r="F3239" s="11"/>
      <c r="G3239" s="11"/>
      <c r="H3239" s="11">
        <f t="shared" si="154"/>
        <v>0</v>
      </c>
      <c r="I3239" s="11"/>
      <c r="J3239" s="11">
        <v>8.82</v>
      </c>
      <c r="K3239" s="11"/>
      <c r="M3239" s="11">
        <v>1</v>
      </c>
      <c r="N3239" s="64"/>
      <c r="P3239" s="189">
        <f t="shared" si="152"/>
        <v>8.82</v>
      </c>
      <c r="Q3239" s="11"/>
      <c r="R3239" s="11"/>
      <c r="S3239" s="11"/>
      <c r="T3239" s="166">
        <f t="shared" si="153"/>
        <v>0</v>
      </c>
      <c r="U3239" s="11"/>
      <c r="V3239" s="11"/>
      <c r="W3239" s="11"/>
      <c r="Y3239" s="11">
        <v>8.82</v>
      </c>
      <c r="Z3239" s="11"/>
      <c r="AB3239" s="11">
        <f t="shared" si="155"/>
        <v>8.1199999999999992</v>
      </c>
      <c r="AC3239" s="180">
        <v>10.4</v>
      </c>
      <c r="AD3239" s="11"/>
      <c r="AE3239" s="4"/>
      <c r="AF3239" s="4"/>
    </row>
    <row r="3240" spans="1:32" x14ac:dyDescent="0.2">
      <c r="A3240" s="51"/>
      <c r="B3240" s="172"/>
      <c r="C3240" s="11" t="s">
        <v>412</v>
      </c>
      <c r="D3240" s="11"/>
      <c r="E3240" s="11" t="s">
        <v>107</v>
      </c>
      <c r="F3240" s="11">
        <v>688059</v>
      </c>
      <c r="G3240" s="11"/>
      <c r="H3240" s="11">
        <f t="shared" si="154"/>
        <v>2068.4699999999998</v>
      </c>
      <c r="I3240" s="11"/>
      <c r="J3240" s="11">
        <v>49367.740000000027</v>
      </c>
      <c r="K3240" s="11"/>
      <c r="M3240" s="11">
        <v>164</v>
      </c>
      <c r="N3240" s="64"/>
      <c r="P3240" s="189">
        <f t="shared" si="152"/>
        <v>301.02280487804893</v>
      </c>
      <c r="Q3240" s="11"/>
      <c r="R3240" s="11"/>
      <c r="S3240" s="11"/>
      <c r="T3240" s="166">
        <f t="shared" si="153"/>
        <v>4195.4817073170734</v>
      </c>
      <c r="U3240" s="11"/>
      <c r="V3240" s="11"/>
      <c r="W3240" s="11"/>
      <c r="Y3240" s="11">
        <v>49367.740000000027</v>
      </c>
      <c r="Z3240" s="11"/>
      <c r="AB3240" s="11">
        <f t="shared" si="155"/>
        <v>45448.63</v>
      </c>
      <c r="AC3240" s="180">
        <v>58233.99</v>
      </c>
      <c r="AD3240" s="11"/>
      <c r="AE3240" s="4"/>
      <c r="AF3240" s="4"/>
    </row>
    <row r="3241" spans="1:32" x14ac:dyDescent="0.2">
      <c r="A3241" s="51"/>
      <c r="B3241" s="172"/>
      <c r="C3241" s="11" t="s">
        <v>610</v>
      </c>
      <c r="D3241" s="11"/>
      <c r="E3241" s="11" t="s">
        <v>105</v>
      </c>
      <c r="F3241" s="11">
        <v>372</v>
      </c>
      <c r="G3241" s="11"/>
      <c r="H3241" s="11">
        <f t="shared" si="154"/>
        <v>1.1200000000000001</v>
      </c>
      <c r="I3241" s="11"/>
      <c r="J3241" s="11">
        <v>28.37</v>
      </c>
      <c r="K3241" s="11"/>
      <c r="M3241" s="11">
        <v>1</v>
      </c>
      <c r="N3241" s="64"/>
      <c r="P3241" s="189">
        <f t="shared" si="152"/>
        <v>28.37</v>
      </c>
      <c r="Q3241" s="11"/>
      <c r="R3241" s="11"/>
      <c r="S3241" s="11"/>
      <c r="T3241" s="166">
        <f t="shared" si="153"/>
        <v>372</v>
      </c>
      <c r="U3241" s="11"/>
      <c r="V3241" s="11"/>
      <c r="W3241" s="11"/>
      <c r="Y3241" s="11">
        <v>28.37</v>
      </c>
      <c r="Z3241" s="11"/>
      <c r="AB3241" s="11">
        <f t="shared" si="155"/>
        <v>26.12</v>
      </c>
      <c r="AC3241" s="180">
        <v>33.47</v>
      </c>
      <c r="AD3241" s="11"/>
      <c r="AE3241" s="4"/>
      <c r="AF3241" s="4"/>
    </row>
    <row r="3242" spans="1:32" x14ac:dyDescent="0.2">
      <c r="A3242" s="51"/>
      <c r="B3242" s="172"/>
      <c r="C3242" s="11" t="s">
        <v>413</v>
      </c>
      <c r="D3242" s="11"/>
      <c r="E3242" s="11" t="s">
        <v>283</v>
      </c>
      <c r="F3242" s="11">
        <v>1155504</v>
      </c>
      <c r="G3242" s="11"/>
      <c r="H3242" s="11">
        <f t="shared" si="154"/>
        <v>3473.71</v>
      </c>
      <c r="I3242" s="11"/>
      <c r="J3242" s="11">
        <v>134272.13999999993</v>
      </c>
      <c r="K3242" s="11"/>
      <c r="M3242" s="11">
        <v>306</v>
      </c>
      <c r="N3242" s="64"/>
      <c r="P3242" s="189">
        <f t="shared" si="152"/>
        <v>438.79784313725469</v>
      </c>
      <c r="Q3242" s="11"/>
      <c r="R3242" s="11"/>
      <c r="S3242" s="11"/>
      <c r="T3242" s="166">
        <f t="shared" si="153"/>
        <v>3776.1568627450979</v>
      </c>
      <c r="U3242" s="11"/>
      <c r="V3242" s="11"/>
      <c r="W3242" s="11"/>
      <c r="Y3242" s="11">
        <v>134272.13999999993</v>
      </c>
      <c r="Z3242" s="11"/>
      <c r="AB3242" s="11">
        <f t="shared" si="155"/>
        <v>123612.81</v>
      </c>
      <c r="AC3242" s="180">
        <v>158386.89000000001</v>
      </c>
      <c r="AD3242" s="11"/>
      <c r="AE3242" s="4"/>
      <c r="AF3242" s="4"/>
    </row>
    <row r="3243" spans="1:32" x14ac:dyDescent="0.2">
      <c r="A3243" s="51"/>
      <c r="B3243" s="172"/>
      <c r="C3243" s="11" t="s">
        <v>414</v>
      </c>
      <c r="D3243" s="11"/>
      <c r="E3243" s="11" t="s">
        <v>291</v>
      </c>
      <c r="F3243" s="11">
        <v>270470</v>
      </c>
      <c r="G3243" s="11"/>
      <c r="H3243" s="11">
        <f t="shared" si="154"/>
        <v>813.1</v>
      </c>
      <c r="I3243" s="11"/>
      <c r="J3243" s="11">
        <v>24091.410000000011</v>
      </c>
      <c r="K3243" s="11"/>
      <c r="M3243" s="11">
        <v>60</v>
      </c>
      <c r="N3243" s="64"/>
      <c r="P3243" s="189">
        <f t="shared" si="152"/>
        <v>401.52350000000018</v>
      </c>
      <c r="Q3243" s="11"/>
      <c r="R3243" s="11"/>
      <c r="S3243" s="11"/>
      <c r="T3243" s="166">
        <f t="shared" si="153"/>
        <v>4507.833333333333</v>
      </c>
      <c r="U3243" s="11"/>
      <c r="V3243" s="11"/>
      <c r="W3243" s="11"/>
      <c r="Y3243" s="11">
        <v>24091.410000000011</v>
      </c>
      <c r="Z3243" s="11"/>
      <c r="AB3243" s="11">
        <f t="shared" si="155"/>
        <v>22178.89</v>
      </c>
      <c r="AC3243" s="180">
        <v>28418.13</v>
      </c>
      <c r="AD3243" s="11"/>
      <c r="AE3243" s="4"/>
      <c r="AF3243" s="4"/>
    </row>
    <row r="3244" spans="1:32" x14ac:dyDescent="0.2">
      <c r="A3244" s="51"/>
      <c r="B3244" s="172"/>
      <c r="C3244" s="11" t="s">
        <v>415</v>
      </c>
      <c r="D3244" s="11"/>
      <c r="E3244" s="11" t="s">
        <v>152</v>
      </c>
      <c r="F3244" s="11"/>
      <c r="G3244" s="11"/>
      <c r="H3244" s="11">
        <f t="shared" si="154"/>
        <v>0</v>
      </c>
      <c r="I3244" s="11"/>
      <c r="J3244" s="11">
        <v>7.77</v>
      </c>
      <c r="K3244" s="11"/>
      <c r="M3244" s="11">
        <v>1</v>
      </c>
      <c r="N3244" s="64"/>
      <c r="P3244" s="189">
        <f t="shared" si="152"/>
        <v>7.77</v>
      </c>
      <c r="Q3244" s="11"/>
      <c r="R3244" s="11"/>
      <c r="S3244" s="11"/>
      <c r="T3244" s="166">
        <f t="shared" si="153"/>
        <v>0</v>
      </c>
      <c r="U3244" s="11"/>
      <c r="V3244" s="11"/>
      <c r="W3244" s="11"/>
      <c r="Y3244" s="11">
        <v>7.77</v>
      </c>
      <c r="Z3244" s="11"/>
      <c r="AB3244" s="11">
        <f t="shared" si="155"/>
        <v>7.15</v>
      </c>
      <c r="AC3244" s="180">
        <v>9.17</v>
      </c>
      <c r="AD3244" s="11"/>
      <c r="AE3244" s="4"/>
      <c r="AF3244" s="4"/>
    </row>
    <row r="3245" spans="1:32" x14ac:dyDescent="0.2">
      <c r="A3245" s="51"/>
      <c r="B3245" s="172"/>
      <c r="C3245" s="11" t="s">
        <v>415</v>
      </c>
      <c r="D3245" s="11"/>
      <c r="E3245" s="11" t="s">
        <v>416</v>
      </c>
      <c r="F3245" s="11">
        <v>183038</v>
      </c>
      <c r="G3245" s="11"/>
      <c r="H3245" s="11">
        <f t="shared" si="154"/>
        <v>550.25</v>
      </c>
      <c r="I3245" s="11"/>
      <c r="J3245" s="11">
        <v>11648.710000000001</v>
      </c>
      <c r="K3245" s="11"/>
      <c r="M3245" s="11">
        <v>69</v>
      </c>
      <c r="N3245" s="64"/>
      <c r="P3245" s="189">
        <f t="shared" si="152"/>
        <v>168.82188405797103</v>
      </c>
      <c r="Q3245" s="11"/>
      <c r="R3245" s="11"/>
      <c r="S3245" s="11"/>
      <c r="T3245" s="166">
        <f t="shared" si="153"/>
        <v>2652.7246376811595</v>
      </c>
      <c r="U3245" s="11"/>
      <c r="V3245" s="11"/>
      <c r="W3245" s="11"/>
      <c r="Y3245" s="11">
        <v>11648.710000000001</v>
      </c>
      <c r="Z3245" s="11"/>
      <c r="AB3245" s="11">
        <f t="shared" si="155"/>
        <v>10723.97</v>
      </c>
      <c r="AC3245" s="180">
        <v>13740.77</v>
      </c>
      <c r="AD3245" s="11"/>
      <c r="AE3245" s="4"/>
      <c r="AF3245" s="4"/>
    </row>
    <row r="3246" spans="1:32" x14ac:dyDescent="0.2">
      <c r="A3246" s="51"/>
      <c r="B3246" s="172"/>
      <c r="C3246" s="11" t="s">
        <v>418</v>
      </c>
      <c r="D3246" s="11"/>
      <c r="E3246" s="11" t="s">
        <v>419</v>
      </c>
      <c r="F3246" s="11">
        <v>1177553</v>
      </c>
      <c r="G3246" s="11"/>
      <c r="H3246" s="11">
        <f t="shared" si="154"/>
        <v>3540</v>
      </c>
      <c r="I3246" s="11"/>
      <c r="J3246" s="11">
        <v>50957.200000000004</v>
      </c>
      <c r="K3246" s="11"/>
      <c r="M3246" s="11">
        <v>78</v>
      </c>
      <c r="N3246" s="64"/>
      <c r="P3246" s="189">
        <f t="shared" si="152"/>
        <v>653.297435897436</v>
      </c>
      <c r="Q3246" s="11"/>
      <c r="R3246" s="11"/>
      <c r="S3246" s="11"/>
      <c r="T3246" s="166">
        <f t="shared" si="153"/>
        <v>15096.833333333334</v>
      </c>
      <c r="U3246" s="11"/>
      <c r="V3246" s="11"/>
      <c r="W3246" s="11"/>
      <c r="Y3246" s="11">
        <v>50957.200000000004</v>
      </c>
      <c r="Z3246" s="11"/>
      <c r="AB3246" s="11">
        <f t="shared" si="155"/>
        <v>46911.91</v>
      </c>
      <c r="AC3246" s="180">
        <v>60108.91</v>
      </c>
      <c r="AD3246" s="11"/>
      <c r="AE3246" s="4"/>
      <c r="AF3246" s="4"/>
    </row>
    <row r="3247" spans="1:32" x14ac:dyDescent="0.2">
      <c r="A3247" s="51"/>
      <c r="B3247" s="172"/>
      <c r="C3247" s="11" t="s">
        <v>420</v>
      </c>
      <c r="D3247" s="11"/>
      <c r="E3247" s="11" t="s">
        <v>100</v>
      </c>
      <c r="F3247" s="11">
        <v>27651</v>
      </c>
      <c r="G3247" s="11"/>
      <c r="H3247" s="11">
        <f t="shared" si="154"/>
        <v>83.13</v>
      </c>
      <c r="I3247" s="11"/>
      <c r="J3247" s="11">
        <v>3581.34</v>
      </c>
      <c r="K3247" s="11"/>
      <c r="M3247" s="11">
        <v>35</v>
      </c>
      <c r="N3247" s="64"/>
      <c r="P3247" s="189">
        <f t="shared" si="152"/>
        <v>102.324</v>
      </c>
      <c r="Q3247" s="11"/>
      <c r="R3247" s="11"/>
      <c r="S3247" s="11"/>
      <c r="T3247" s="166">
        <f t="shared" si="153"/>
        <v>790.02857142857147</v>
      </c>
      <c r="U3247" s="11"/>
      <c r="V3247" s="11"/>
      <c r="W3247" s="11"/>
      <c r="Y3247" s="11">
        <v>3581.34</v>
      </c>
      <c r="Z3247" s="11"/>
      <c r="AB3247" s="11">
        <f t="shared" si="155"/>
        <v>3297.03</v>
      </c>
      <c r="AC3247" s="180">
        <v>4224.53</v>
      </c>
      <c r="AD3247" s="11"/>
      <c r="AE3247" s="4"/>
      <c r="AF3247" s="4"/>
    </row>
    <row r="3248" spans="1:32" x14ac:dyDescent="0.2">
      <c r="A3248" s="51"/>
      <c r="B3248" s="172"/>
      <c r="C3248" s="11" t="s">
        <v>421</v>
      </c>
      <c r="D3248" s="11"/>
      <c r="E3248" s="11" t="s">
        <v>100</v>
      </c>
      <c r="F3248" s="11">
        <v>16241</v>
      </c>
      <c r="G3248" s="11"/>
      <c r="H3248" s="11">
        <f t="shared" si="154"/>
        <v>48.82</v>
      </c>
      <c r="I3248" s="11"/>
      <c r="J3248" s="11">
        <v>1321.85</v>
      </c>
      <c r="K3248" s="11"/>
      <c r="M3248" s="11">
        <v>13</v>
      </c>
      <c r="N3248" s="64"/>
      <c r="P3248" s="189">
        <f t="shared" si="152"/>
        <v>101.68076923076923</v>
      </c>
      <c r="Q3248" s="11"/>
      <c r="R3248" s="11"/>
      <c r="S3248" s="11"/>
      <c r="T3248" s="166">
        <f t="shared" si="153"/>
        <v>1249.3076923076924</v>
      </c>
      <c r="U3248" s="11"/>
      <c r="V3248" s="11"/>
      <c r="W3248" s="11"/>
      <c r="Y3248" s="11">
        <v>1321.85</v>
      </c>
      <c r="Z3248" s="11"/>
      <c r="AB3248" s="11">
        <f t="shared" si="155"/>
        <v>1216.9100000000001</v>
      </c>
      <c r="AC3248" s="180">
        <v>1559.25</v>
      </c>
      <c r="AD3248" s="11"/>
      <c r="AE3248" s="4"/>
      <c r="AF3248" s="4"/>
    </row>
    <row r="3249" spans="1:32" x14ac:dyDescent="0.2">
      <c r="A3249" s="51"/>
      <c r="B3249" s="172"/>
      <c r="C3249" s="11" t="s">
        <v>422</v>
      </c>
      <c r="D3249" s="11"/>
      <c r="E3249" s="11" t="s">
        <v>61</v>
      </c>
      <c r="F3249" s="11">
        <v>1132211</v>
      </c>
      <c r="G3249" s="11"/>
      <c r="H3249" s="11">
        <f t="shared" si="154"/>
        <v>3403.69</v>
      </c>
      <c r="I3249" s="11"/>
      <c r="J3249" s="11">
        <v>107171.31999999995</v>
      </c>
      <c r="K3249" s="11"/>
      <c r="M3249" s="11">
        <v>192</v>
      </c>
      <c r="N3249" s="64"/>
      <c r="P3249" s="189">
        <f t="shared" si="152"/>
        <v>558.18395833333307</v>
      </c>
      <c r="Q3249" s="11"/>
      <c r="R3249" s="11"/>
      <c r="S3249" s="11"/>
      <c r="T3249" s="166">
        <f t="shared" si="153"/>
        <v>5896.932291666667</v>
      </c>
      <c r="U3249" s="11"/>
      <c r="V3249" s="11"/>
      <c r="W3249" s="11"/>
      <c r="Y3249" s="11">
        <v>107171.31999999995</v>
      </c>
      <c r="Z3249" s="11"/>
      <c r="AB3249" s="11">
        <f t="shared" si="155"/>
        <v>98663.42</v>
      </c>
      <c r="AC3249" s="180">
        <v>126418.87</v>
      </c>
      <c r="AD3249" s="11"/>
      <c r="AE3249" s="4"/>
      <c r="AF3249" s="4"/>
    </row>
    <row r="3250" spans="1:32" x14ac:dyDescent="0.2">
      <c r="A3250" s="51"/>
      <c r="B3250" s="172"/>
      <c r="C3250" s="11" t="s">
        <v>422</v>
      </c>
      <c r="D3250" s="11"/>
      <c r="E3250" s="11" t="s">
        <v>163</v>
      </c>
      <c r="F3250" s="11">
        <v>688</v>
      </c>
      <c r="G3250" s="11"/>
      <c r="H3250" s="11">
        <f t="shared" si="154"/>
        <v>2.0699999999999998</v>
      </c>
      <c r="I3250" s="11"/>
      <c r="J3250" s="11">
        <v>47.89</v>
      </c>
      <c r="K3250" s="11"/>
      <c r="M3250" s="11">
        <v>1</v>
      </c>
      <c r="N3250" s="64"/>
      <c r="P3250" s="189">
        <f t="shared" si="152"/>
        <v>47.89</v>
      </c>
      <c r="Q3250" s="11"/>
      <c r="R3250" s="11"/>
      <c r="S3250" s="11"/>
      <c r="T3250" s="166">
        <f t="shared" si="153"/>
        <v>688</v>
      </c>
      <c r="U3250" s="11"/>
      <c r="V3250" s="11"/>
      <c r="W3250" s="11"/>
      <c r="Y3250" s="11">
        <v>47.89</v>
      </c>
      <c r="Z3250" s="11"/>
      <c r="AB3250" s="11">
        <f t="shared" si="155"/>
        <v>44.09</v>
      </c>
      <c r="AC3250" s="180">
        <v>56.49</v>
      </c>
      <c r="AD3250" s="11"/>
      <c r="AE3250" s="4"/>
      <c r="AF3250" s="4"/>
    </row>
    <row r="3251" spans="1:32" x14ac:dyDescent="0.2">
      <c r="A3251" s="51"/>
      <c r="B3251" s="172"/>
      <c r="C3251" s="11" t="s">
        <v>424</v>
      </c>
      <c r="D3251" s="11"/>
      <c r="E3251" s="11" t="s">
        <v>163</v>
      </c>
      <c r="F3251" s="11">
        <v>1445529</v>
      </c>
      <c r="G3251" s="11"/>
      <c r="H3251" s="11">
        <f t="shared" si="154"/>
        <v>4345.6000000000004</v>
      </c>
      <c r="I3251" s="11"/>
      <c r="J3251" s="11">
        <v>152837.39999999964</v>
      </c>
      <c r="K3251" s="11"/>
      <c r="M3251" s="11">
        <v>941</v>
      </c>
      <c r="N3251" s="64"/>
      <c r="P3251" s="189">
        <f t="shared" si="152"/>
        <v>162.42019128586571</v>
      </c>
      <c r="Q3251" s="11"/>
      <c r="R3251" s="11"/>
      <c r="S3251" s="11"/>
      <c r="T3251" s="166">
        <f t="shared" si="153"/>
        <v>1536.162592986185</v>
      </c>
      <c r="U3251" s="11"/>
      <c r="V3251" s="11"/>
      <c r="W3251" s="11"/>
      <c r="Y3251" s="11">
        <v>152837.39999999964</v>
      </c>
      <c r="Z3251" s="11"/>
      <c r="AB3251" s="11">
        <f t="shared" si="155"/>
        <v>140704.25</v>
      </c>
      <c r="AC3251" s="180">
        <v>180286.4</v>
      </c>
      <c r="AD3251" s="11"/>
      <c r="AE3251" s="4"/>
      <c r="AF3251" s="4"/>
    </row>
    <row r="3252" spans="1:32" x14ac:dyDescent="0.2">
      <c r="A3252" s="51"/>
      <c r="B3252" s="172"/>
      <c r="C3252" s="11" t="s">
        <v>426</v>
      </c>
      <c r="D3252" s="11"/>
      <c r="E3252" s="11" t="s">
        <v>365</v>
      </c>
      <c r="F3252" s="11">
        <v>2577026</v>
      </c>
      <c r="G3252" s="11"/>
      <c r="H3252" s="11">
        <f t="shared" si="154"/>
        <v>7747.14</v>
      </c>
      <c r="I3252" s="11"/>
      <c r="J3252" s="11">
        <v>235394.61000000036</v>
      </c>
      <c r="K3252" s="11"/>
      <c r="M3252" s="11">
        <v>794</v>
      </c>
      <c r="N3252" s="64"/>
      <c r="P3252" s="189">
        <f t="shared" si="152"/>
        <v>296.46676322418182</v>
      </c>
      <c r="Q3252" s="11"/>
      <c r="R3252" s="11"/>
      <c r="S3252" s="11"/>
      <c r="T3252" s="166">
        <f t="shared" si="153"/>
        <v>3245.624685138539</v>
      </c>
      <c r="U3252" s="11"/>
      <c r="V3252" s="11"/>
      <c r="W3252" s="11"/>
      <c r="Y3252" s="11">
        <v>235394.61000000036</v>
      </c>
      <c r="Z3252" s="11"/>
      <c r="AB3252" s="11">
        <f t="shared" si="155"/>
        <v>216707.58</v>
      </c>
      <c r="AC3252" s="180">
        <v>277670.56</v>
      </c>
      <c r="AD3252" s="11"/>
      <c r="AE3252" s="4"/>
      <c r="AF3252" s="4"/>
    </row>
    <row r="3253" spans="1:32" x14ac:dyDescent="0.2">
      <c r="A3253" s="51"/>
      <c r="B3253" s="172"/>
      <c r="C3253" s="11" t="s">
        <v>427</v>
      </c>
      <c r="D3253" s="11"/>
      <c r="E3253" s="11" t="s">
        <v>88</v>
      </c>
      <c r="F3253" s="11">
        <v>251561</v>
      </c>
      <c r="G3253" s="11"/>
      <c r="H3253" s="11">
        <f t="shared" si="154"/>
        <v>756.25</v>
      </c>
      <c r="I3253" s="11"/>
      <c r="J3253" s="11">
        <v>8603.32</v>
      </c>
      <c r="K3253" s="11"/>
      <c r="M3253" s="11">
        <v>7</v>
      </c>
      <c r="N3253" s="64"/>
      <c r="P3253" s="189">
        <f t="shared" si="152"/>
        <v>1229.0457142857142</v>
      </c>
      <c r="Q3253" s="11"/>
      <c r="R3253" s="11"/>
      <c r="S3253" s="11"/>
      <c r="T3253" s="166">
        <f t="shared" si="153"/>
        <v>35937.285714285717</v>
      </c>
      <c r="U3253" s="11"/>
      <c r="V3253" s="11"/>
      <c r="W3253" s="11"/>
      <c r="Y3253" s="11">
        <v>8603.32</v>
      </c>
      <c r="Z3253" s="11"/>
      <c r="AB3253" s="11">
        <f t="shared" si="155"/>
        <v>7920.34</v>
      </c>
      <c r="AC3253" s="180">
        <v>10148.44</v>
      </c>
      <c r="AD3253" s="11"/>
      <c r="AE3253" s="4"/>
      <c r="AF3253" s="4"/>
    </row>
    <row r="3254" spans="1:32" x14ac:dyDescent="0.2">
      <c r="A3254" s="51"/>
      <c r="B3254" s="172"/>
      <c r="C3254" s="11" t="s">
        <v>428</v>
      </c>
      <c r="D3254" s="11"/>
      <c r="E3254" s="11" t="s">
        <v>161</v>
      </c>
      <c r="F3254" s="11">
        <v>3021</v>
      </c>
      <c r="G3254" s="11"/>
      <c r="H3254" s="11">
        <f t="shared" si="154"/>
        <v>9.08</v>
      </c>
      <c r="I3254" s="11"/>
      <c r="J3254" s="11">
        <v>1270.8999999999999</v>
      </c>
      <c r="K3254" s="11"/>
      <c r="M3254" s="11">
        <v>3</v>
      </c>
      <c r="N3254" s="64"/>
      <c r="P3254" s="189">
        <f t="shared" si="152"/>
        <v>423.63333333333327</v>
      </c>
      <c r="Q3254" s="11"/>
      <c r="R3254" s="11"/>
      <c r="S3254" s="11"/>
      <c r="T3254" s="166">
        <f t="shared" si="153"/>
        <v>1007</v>
      </c>
      <c r="U3254" s="11"/>
      <c r="V3254" s="11"/>
      <c r="W3254" s="11"/>
      <c r="Y3254" s="11">
        <v>1270.8999999999999</v>
      </c>
      <c r="Z3254" s="11"/>
      <c r="AB3254" s="11">
        <f t="shared" si="155"/>
        <v>1170.01</v>
      </c>
      <c r="AC3254" s="180">
        <v>1499.15</v>
      </c>
      <c r="AD3254" s="11"/>
      <c r="AE3254" s="4"/>
      <c r="AF3254" s="4"/>
    </row>
    <row r="3255" spans="1:32" x14ac:dyDescent="0.2">
      <c r="A3255" s="51"/>
      <c r="B3255" s="172"/>
      <c r="C3255" s="11" t="s">
        <v>429</v>
      </c>
      <c r="D3255" s="11"/>
      <c r="E3255" s="11" t="s">
        <v>101</v>
      </c>
      <c r="F3255" s="11">
        <v>107330</v>
      </c>
      <c r="G3255" s="11"/>
      <c r="H3255" s="11">
        <f t="shared" si="154"/>
        <v>322.66000000000003</v>
      </c>
      <c r="I3255" s="11"/>
      <c r="J3255" s="11">
        <v>8307.4000000000015</v>
      </c>
      <c r="K3255" s="11"/>
      <c r="M3255" s="11">
        <v>19</v>
      </c>
      <c r="N3255" s="64"/>
      <c r="P3255" s="189">
        <f t="shared" si="152"/>
        <v>437.23157894736852</v>
      </c>
      <c r="Q3255" s="11"/>
      <c r="R3255" s="11"/>
      <c r="S3255" s="11"/>
      <c r="T3255" s="166">
        <f t="shared" si="153"/>
        <v>5648.9473684210525</v>
      </c>
      <c r="U3255" s="11"/>
      <c r="V3255" s="11"/>
      <c r="W3255" s="11"/>
      <c r="Y3255" s="11">
        <v>8307.4000000000015</v>
      </c>
      <c r="Z3255" s="11"/>
      <c r="AB3255" s="11">
        <f t="shared" si="155"/>
        <v>7647.91</v>
      </c>
      <c r="AC3255" s="180">
        <v>9799.3799999999992</v>
      </c>
      <c r="AD3255" s="11"/>
      <c r="AE3255" s="4"/>
      <c r="AF3255" s="4"/>
    </row>
    <row r="3256" spans="1:32" x14ac:dyDescent="0.2">
      <c r="A3256" s="51"/>
      <c r="B3256" s="172"/>
      <c r="C3256" s="11" t="s">
        <v>430</v>
      </c>
      <c r="D3256" s="11"/>
      <c r="E3256" s="11" t="s">
        <v>386</v>
      </c>
      <c r="F3256" s="11">
        <v>4634405</v>
      </c>
      <c r="G3256" s="11"/>
      <c r="H3256" s="11">
        <f t="shared" si="154"/>
        <v>13932.1</v>
      </c>
      <c r="I3256" s="11"/>
      <c r="J3256" s="11">
        <v>464583.30999999912</v>
      </c>
      <c r="K3256" s="11"/>
      <c r="M3256" s="11">
        <v>1852</v>
      </c>
      <c r="N3256" s="64"/>
      <c r="P3256" s="189">
        <f t="shared" si="152"/>
        <v>250.85491900647901</v>
      </c>
      <c r="Q3256" s="11"/>
      <c r="R3256" s="11"/>
      <c r="S3256" s="11"/>
      <c r="T3256" s="166">
        <f t="shared" si="153"/>
        <v>2502.3785097192226</v>
      </c>
      <c r="U3256" s="11"/>
      <c r="V3256" s="11"/>
      <c r="W3256" s="11"/>
      <c r="Y3256" s="11">
        <v>464583.30999999912</v>
      </c>
      <c r="Z3256" s="11"/>
      <c r="AB3256" s="11">
        <f t="shared" si="155"/>
        <v>427701.91</v>
      </c>
      <c r="AC3256" s="180">
        <v>548020.65</v>
      </c>
      <c r="AD3256" s="11"/>
      <c r="AE3256" s="4"/>
      <c r="AF3256" s="4"/>
    </row>
    <row r="3257" spans="1:32" x14ac:dyDescent="0.2">
      <c r="A3257" s="51"/>
      <c r="B3257" s="172"/>
      <c r="C3257" s="11" t="s">
        <v>432</v>
      </c>
      <c r="D3257" s="11"/>
      <c r="E3257" s="11" t="s">
        <v>93</v>
      </c>
      <c r="F3257" s="11">
        <v>43</v>
      </c>
      <c r="G3257" s="11"/>
      <c r="H3257" s="11">
        <f t="shared" si="154"/>
        <v>0.13</v>
      </c>
      <c r="I3257" s="11"/>
      <c r="J3257" s="11">
        <v>13</v>
      </c>
      <c r="K3257" s="11"/>
      <c r="M3257" s="11">
        <v>1</v>
      </c>
      <c r="N3257" s="64"/>
      <c r="P3257" s="189">
        <f t="shared" si="152"/>
        <v>13</v>
      </c>
      <c r="Q3257" s="11"/>
      <c r="R3257" s="11"/>
      <c r="S3257" s="11"/>
      <c r="T3257" s="166">
        <f t="shared" si="153"/>
        <v>43</v>
      </c>
      <c r="U3257" s="11"/>
      <c r="V3257" s="11"/>
      <c r="W3257" s="11"/>
      <c r="Y3257" s="11">
        <v>13</v>
      </c>
      <c r="Z3257" s="11"/>
      <c r="AB3257" s="11">
        <f t="shared" si="155"/>
        <v>11.97</v>
      </c>
      <c r="AC3257" s="180">
        <v>15.33</v>
      </c>
      <c r="AD3257" s="11"/>
      <c r="AE3257" s="4"/>
      <c r="AF3257" s="4"/>
    </row>
    <row r="3258" spans="1:32" x14ac:dyDescent="0.2">
      <c r="A3258" s="51"/>
      <c r="B3258" s="172"/>
      <c r="C3258" s="11" t="s">
        <v>432</v>
      </c>
      <c r="D3258" s="11"/>
      <c r="E3258" s="11" t="s">
        <v>220</v>
      </c>
      <c r="F3258" s="11">
        <v>690842</v>
      </c>
      <c r="G3258" s="11"/>
      <c r="H3258" s="11">
        <f t="shared" si="154"/>
        <v>2076.83</v>
      </c>
      <c r="I3258" s="11"/>
      <c r="J3258" s="11">
        <v>76729.770000000164</v>
      </c>
      <c r="K3258" s="11"/>
      <c r="M3258" s="11">
        <v>587</v>
      </c>
      <c r="N3258" s="64"/>
      <c r="P3258" s="189">
        <f t="shared" si="152"/>
        <v>130.71511073253862</v>
      </c>
      <c r="Q3258" s="11"/>
      <c r="R3258" s="11"/>
      <c r="S3258" s="11"/>
      <c r="T3258" s="166">
        <f t="shared" si="153"/>
        <v>1176.9028960817718</v>
      </c>
      <c r="U3258" s="11"/>
      <c r="V3258" s="11"/>
      <c r="W3258" s="11"/>
      <c r="Y3258" s="11">
        <v>76729.770000000164</v>
      </c>
      <c r="Z3258" s="11"/>
      <c r="AB3258" s="11">
        <f t="shared" si="155"/>
        <v>70638.5</v>
      </c>
      <c r="AC3258" s="180">
        <v>90510.14</v>
      </c>
      <c r="AD3258" s="11"/>
      <c r="AE3258" s="4"/>
      <c r="AF3258" s="4"/>
    </row>
    <row r="3259" spans="1:32" x14ac:dyDescent="0.2">
      <c r="A3259" s="51"/>
      <c r="B3259" s="172"/>
      <c r="C3259" s="11" t="s">
        <v>433</v>
      </c>
      <c r="D3259" s="11"/>
      <c r="E3259" s="11" t="s">
        <v>289</v>
      </c>
      <c r="F3259" s="11">
        <v>219608</v>
      </c>
      <c r="G3259" s="11"/>
      <c r="H3259" s="11">
        <f t="shared" si="154"/>
        <v>660.19</v>
      </c>
      <c r="I3259" s="11"/>
      <c r="J3259" s="11">
        <v>25871.15</v>
      </c>
      <c r="K3259" s="11"/>
      <c r="M3259" s="11">
        <v>98</v>
      </c>
      <c r="N3259" s="64"/>
      <c r="P3259" s="189">
        <f t="shared" si="152"/>
        <v>263.99132653061224</v>
      </c>
      <c r="Q3259" s="11"/>
      <c r="R3259" s="11"/>
      <c r="S3259" s="11"/>
      <c r="T3259" s="166">
        <f t="shared" si="153"/>
        <v>2240.8979591836733</v>
      </c>
      <c r="U3259" s="11"/>
      <c r="V3259" s="11"/>
      <c r="W3259" s="11"/>
      <c r="Y3259" s="11">
        <v>25871.15</v>
      </c>
      <c r="Z3259" s="11"/>
      <c r="AB3259" s="11">
        <f t="shared" si="155"/>
        <v>23817.34</v>
      </c>
      <c r="AC3259" s="180">
        <v>30517.51</v>
      </c>
      <c r="AD3259" s="11"/>
      <c r="AE3259" s="4"/>
      <c r="AF3259" s="4"/>
    </row>
    <row r="3260" spans="1:32" x14ac:dyDescent="0.2">
      <c r="A3260" s="51"/>
      <c r="B3260" s="172"/>
      <c r="C3260" s="11" t="s">
        <v>434</v>
      </c>
      <c r="D3260" s="11"/>
      <c r="E3260" s="11" t="s">
        <v>68</v>
      </c>
      <c r="F3260" s="11">
        <v>25520</v>
      </c>
      <c r="G3260" s="11"/>
      <c r="H3260" s="11">
        <f t="shared" si="154"/>
        <v>76.72</v>
      </c>
      <c r="I3260" s="11"/>
      <c r="J3260" s="11">
        <v>3615.9900000000002</v>
      </c>
      <c r="K3260" s="11"/>
      <c r="M3260" s="11">
        <v>10</v>
      </c>
      <c r="N3260" s="64"/>
      <c r="P3260" s="189">
        <f t="shared" si="152"/>
        <v>361.59900000000005</v>
      </c>
      <c r="Q3260" s="11"/>
      <c r="R3260" s="11"/>
      <c r="S3260" s="11"/>
      <c r="T3260" s="166">
        <f t="shared" si="153"/>
        <v>2552</v>
      </c>
      <c r="U3260" s="11"/>
      <c r="V3260" s="11"/>
      <c r="W3260" s="11"/>
      <c r="Y3260" s="11">
        <v>3615.9900000000002</v>
      </c>
      <c r="Z3260" s="11"/>
      <c r="AB3260" s="11">
        <f t="shared" si="155"/>
        <v>3328.93</v>
      </c>
      <c r="AC3260" s="180">
        <v>4265.41</v>
      </c>
      <c r="AD3260" s="11"/>
      <c r="AE3260" s="4"/>
      <c r="AF3260" s="4"/>
    </row>
    <row r="3261" spans="1:32" x14ac:dyDescent="0.2">
      <c r="A3261" s="51"/>
      <c r="B3261" s="172"/>
      <c r="C3261" s="11" t="s">
        <v>436</v>
      </c>
      <c r="D3261" s="11"/>
      <c r="E3261" s="11" t="s">
        <v>63</v>
      </c>
      <c r="F3261" s="11">
        <v>131</v>
      </c>
      <c r="G3261" s="11"/>
      <c r="H3261" s="11">
        <f t="shared" si="154"/>
        <v>0.39</v>
      </c>
      <c r="I3261" s="11"/>
      <c r="J3261" s="11">
        <v>53.1</v>
      </c>
      <c r="K3261" s="11"/>
      <c r="M3261" s="11">
        <v>2</v>
      </c>
      <c r="N3261" s="64"/>
      <c r="P3261" s="189">
        <f t="shared" si="152"/>
        <v>26.55</v>
      </c>
      <c r="Q3261" s="11"/>
      <c r="R3261" s="11"/>
      <c r="S3261" s="11"/>
      <c r="T3261" s="166">
        <f t="shared" si="153"/>
        <v>65.5</v>
      </c>
      <c r="U3261" s="11"/>
      <c r="V3261" s="11"/>
      <c r="W3261" s="11"/>
      <c r="Y3261" s="11">
        <v>53.1</v>
      </c>
      <c r="Z3261" s="11"/>
      <c r="AB3261" s="11">
        <f t="shared" si="155"/>
        <v>48.88</v>
      </c>
      <c r="AC3261" s="180">
        <v>62.64</v>
      </c>
      <c r="AD3261" s="11"/>
      <c r="AE3261" s="4"/>
      <c r="AF3261" s="4"/>
    </row>
    <row r="3262" spans="1:32" x14ac:dyDescent="0.2">
      <c r="A3262" s="51"/>
      <c r="B3262" s="172"/>
      <c r="C3262" s="11" t="s">
        <v>437</v>
      </c>
      <c r="D3262" s="11"/>
      <c r="E3262" s="11" t="s">
        <v>68</v>
      </c>
      <c r="F3262" s="11">
        <v>310</v>
      </c>
      <c r="G3262" s="11"/>
      <c r="H3262" s="11">
        <f t="shared" si="154"/>
        <v>0.93</v>
      </c>
      <c r="I3262" s="11"/>
      <c r="J3262" s="11">
        <v>84.1</v>
      </c>
      <c r="K3262" s="11"/>
      <c r="M3262" s="11">
        <v>4</v>
      </c>
      <c r="N3262" s="64"/>
      <c r="P3262" s="189">
        <f t="shared" si="152"/>
        <v>21.024999999999999</v>
      </c>
      <c r="Q3262" s="11"/>
      <c r="R3262" s="11"/>
      <c r="S3262" s="11"/>
      <c r="T3262" s="166">
        <f t="shared" si="153"/>
        <v>77.5</v>
      </c>
      <c r="U3262" s="11"/>
      <c r="V3262" s="11"/>
      <c r="W3262" s="11"/>
      <c r="Y3262" s="11">
        <v>84.1</v>
      </c>
      <c r="Z3262" s="11"/>
      <c r="AB3262" s="11">
        <f t="shared" si="155"/>
        <v>77.42</v>
      </c>
      <c r="AC3262" s="180">
        <v>99.2</v>
      </c>
      <c r="AD3262" s="11"/>
      <c r="AE3262" s="4"/>
      <c r="AF3262" s="4"/>
    </row>
    <row r="3263" spans="1:32" x14ac:dyDescent="0.2">
      <c r="A3263" s="51"/>
      <c r="B3263" s="172"/>
      <c r="C3263" s="11" t="s">
        <v>438</v>
      </c>
      <c r="D3263" s="11"/>
      <c r="E3263" s="11" t="s">
        <v>121</v>
      </c>
      <c r="F3263" s="11">
        <v>180702</v>
      </c>
      <c r="G3263" s="11"/>
      <c r="H3263" s="11">
        <f t="shared" si="154"/>
        <v>543.23</v>
      </c>
      <c r="I3263" s="11"/>
      <c r="J3263" s="11">
        <v>17438.310000000001</v>
      </c>
      <c r="K3263" s="11"/>
      <c r="M3263" s="11">
        <v>112</v>
      </c>
      <c r="N3263" s="64"/>
      <c r="P3263" s="189">
        <f t="shared" si="152"/>
        <v>155.69919642857144</v>
      </c>
      <c r="Q3263" s="11"/>
      <c r="R3263" s="11"/>
      <c r="S3263" s="11"/>
      <c r="T3263" s="166">
        <f t="shared" si="153"/>
        <v>1613.4107142857142</v>
      </c>
      <c r="U3263" s="11"/>
      <c r="V3263" s="11"/>
      <c r="W3263" s="11"/>
      <c r="Y3263" s="11">
        <v>17438.310000000001</v>
      </c>
      <c r="Z3263" s="11"/>
      <c r="AB3263" s="11">
        <f t="shared" si="155"/>
        <v>16053.95</v>
      </c>
      <c r="AC3263" s="180">
        <v>20570.16</v>
      </c>
      <c r="AD3263" s="11"/>
      <c r="AE3263" s="4"/>
      <c r="AF3263" s="4"/>
    </row>
    <row r="3264" spans="1:32" x14ac:dyDescent="0.2">
      <c r="A3264" s="51"/>
      <c r="B3264" s="172"/>
      <c r="C3264" s="11" t="s">
        <v>438</v>
      </c>
      <c r="D3264" s="11"/>
      <c r="E3264" s="11" t="s">
        <v>220</v>
      </c>
      <c r="F3264" s="11">
        <v>10028</v>
      </c>
      <c r="G3264" s="11"/>
      <c r="H3264" s="11">
        <f t="shared" si="154"/>
        <v>30.15</v>
      </c>
      <c r="I3264" s="11"/>
      <c r="J3264" s="11">
        <v>571.79000000000008</v>
      </c>
      <c r="K3264" s="11"/>
      <c r="M3264" s="11">
        <v>2</v>
      </c>
      <c r="N3264" s="64"/>
      <c r="P3264" s="189">
        <f t="shared" si="152"/>
        <v>285.89500000000004</v>
      </c>
      <c r="Q3264" s="11"/>
      <c r="R3264" s="11"/>
      <c r="S3264" s="11"/>
      <c r="T3264" s="166">
        <f t="shared" si="153"/>
        <v>5014</v>
      </c>
      <c r="U3264" s="11"/>
      <c r="V3264" s="11"/>
      <c r="W3264" s="11"/>
      <c r="Y3264" s="11">
        <v>571.79000000000008</v>
      </c>
      <c r="Z3264" s="11"/>
      <c r="AB3264" s="11">
        <f t="shared" si="155"/>
        <v>526.4</v>
      </c>
      <c r="AC3264" s="180">
        <v>674.48</v>
      </c>
      <c r="AD3264" s="11"/>
      <c r="AE3264" s="4"/>
      <c r="AF3264" s="4"/>
    </row>
    <row r="3265" spans="1:32" x14ac:dyDescent="0.2">
      <c r="A3265" s="51"/>
      <c r="B3265" s="172"/>
      <c r="C3265" s="11" t="s">
        <v>439</v>
      </c>
      <c r="D3265" s="11"/>
      <c r="E3265" s="11" t="s">
        <v>332</v>
      </c>
      <c r="F3265" s="11">
        <v>481873</v>
      </c>
      <c r="G3265" s="11"/>
      <c r="H3265" s="11">
        <f t="shared" si="154"/>
        <v>1448.62</v>
      </c>
      <c r="I3265" s="11"/>
      <c r="J3265" s="11">
        <v>41658.580000000009</v>
      </c>
      <c r="K3265" s="11"/>
      <c r="M3265" s="11">
        <v>173</v>
      </c>
      <c r="N3265" s="64"/>
      <c r="P3265" s="189">
        <f t="shared" si="152"/>
        <v>240.80104046242781</v>
      </c>
      <c r="Q3265" s="11"/>
      <c r="R3265" s="11"/>
      <c r="S3265" s="11"/>
      <c r="T3265" s="166">
        <f t="shared" si="153"/>
        <v>2785.3930635838151</v>
      </c>
      <c r="U3265" s="11"/>
      <c r="V3265" s="11"/>
      <c r="W3265" s="11"/>
      <c r="Y3265" s="11">
        <v>41658.580000000009</v>
      </c>
      <c r="Z3265" s="11"/>
      <c r="AB3265" s="11">
        <f t="shared" si="155"/>
        <v>38351.47</v>
      </c>
      <c r="AC3265" s="180">
        <v>49140.3</v>
      </c>
      <c r="AD3265" s="11"/>
      <c r="AE3265" s="4"/>
      <c r="AF3265" s="4"/>
    </row>
    <row r="3266" spans="1:32" x14ac:dyDescent="0.2">
      <c r="A3266" s="51"/>
      <c r="B3266" s="172"/>
      <c r="C3266" s="11" t="s">
        <v>439</v>
      </c>
      <c r="D3266" s="11"/>
      <c r="E3266" s="11" t="s">
        <v>84</v>
      </c>
      <c r="F3266" s="11">
        <v>14000</v>
      </c>
      <c r="G3266" s="11"/>
      <c r="H3266" s="11">
        <f t="shared" si="154"/>
        <v>42.09</v>
      </c>
      <c r="I3266" s="11"/>
      <c r="J3266" s="11">
        <v>2160.77</v>
      </c>
      <c r="K3266" s="11"/>
      <c r="M3266" s="11">
        <v>1</v>
      </c>
      <c r="N3266" s="64"/>
      <c r="P3266" s="189">
        <f t="shared" si="152"/>
        <v>2160.77</v>
      </c>
      <c r="Q3266" s="11"/>
      <c r="R3266" s="11"/>
      <c r="S3266" s="11"/>
      <c r="T3266" s="166">
        <f t="shared" si="153"/>
        <v>14000</v>
      </c>
      <c r="U3266" s="11"/>
      <c r="V3266" s="11"/>
      <c r="W3266" s="11"/>
      <c r="Y3266" s="11">
        <v>2160.77</v>
      </c>
      <c r="Z3266" s="11"/>
      <c r="AB3266" s="11">
        <f t="shared" si="155"/>
        <v>1989.24</v>
      </c>
      <c r="AC3266" s="180">
        <v>2548.84</v>
      </c>
      <c r="AD3266" s="11"/>
      <c r="AE3266" s="4"/>
      <c r="AF3266" s="4"/>
    </row>
    <row r="3267" spans="1:32" x14ac:dyDescent="0.2">
      <c r="A3267" s="51"/>
      <c r="B3267" s="172"/>
      <c r="C3267" s="11" t="s">
        <v>440</v>
      </c>
      <c r="D3267" s="11"/>
      <c r="E3267" s="11" t="s">
        <v>68</v>
      </c>
      <c r="F3267" s="11">
        <v>4837</v>
      </c>
      <c r="G3267" s="11"/>
      <c r="H3267" s="11">
        <f t="shared" si="154"/>
        <v>14.54</v>
      </c>
      <c r="I3267" s="11"/>
      <c r="J3267" s="11">
        <v>592.03000000000009</v>
      </c>
      <c r="K3267" s="11"/>
      <c r="M3267" s="11">
        <v>14</v>
      </c>
      <c r="N3267" s="64"/>
      <c r="P3267" s="189">
        <f t="shared" si="152"/>
        <v>42.287857142857149</v>
      </c>
      <c r="Q3267" s="11"/>
      <c r="R3267" s="11"/>
      <c r="S3267" s="11"/>
      <c r="T3267" s="166">
        <f t="shared" si="153"/>
        <v>345.5</v>
      </c>
      <c r="U3267" s="11"/>
      <c r="V3267" s="11"/>
      <c r="W3267" s="11"/>
      <c r="Y3267" s="11">
        <v>592.03000000000009</v>
      </c>
      <c r="Z3267" s="11"/>
      <c r="AB3267" s="11">
        <f t="shared" si="155"/>
        <v>545.03</v>
      </c>
      <c r="AC3267" s="180">
        <v>698.36</v>
      </c>
      <c r="AD3267" s="11"/>
      <c r="AE3267" s="4"/>
      <c r="AF3267" s="4"/>
    </row>
    <row r="3268" spans="1:32" x14ac:dyDescent="0.2">
      <c r="A3268" s="51"/>
      <c r="B3268" s="172"/>
      <c r="C3268" s="11" t="s">
        <v>441</v>
      </c>
      <c r="D3268" s="11"/>
      <c r="E3268" s="11" t="s">
        <v>442</v>
      </c>
      <c r="F3268" s="11">
        <v>7566860</v>
      </c>
      <c r="G3268" s="11"/>
      <c r="H3268" s="11">
        <f t="shared" si="154"/>
        <v>22747.74</v>
      </c>
      <c r="I3268" s="11"/>
      <c r="J3268" s="11">
        <v>305582.81999999989</v>
      </c>
      <c r="K3268" s="11"/>
      <c r="M3268" s="11">
        <v>379</v>
      </c>
      <c r="N3268" s="64"/>
      <c r="P3268" s="189">
        <f t="shared" si="152"/>
        <v>806.28712401055384</v>
      </c>
      <c r="Q3268" s="11"/>
      <c r="R3268" s="11"/>
      <c r="S3268" s="11"/>
      <c r="T3268" s="166">
        <f t="shared" si="153"/>
        <v>19965.32981530343</v>
      </c>
      <c r="U3268" s="11"/>
      <c r="V3268" s="11"/>
      <c r="W3268" s="11"/>
      <c r="Y3268" s="11">
        <v>305582.81999999989</v>
      </c>
      <c r="Z3268" s="11"/>
      <c r="AB3268" s="11">
        <f t="shared" si="155"/>
        <v>281323.83</v>
      </c>
      <c r="AC3268" s="180">
        <v>360464.3</v>
      </c>
      <c r="AD3268" s="11"/>
      <c r="AE3268" s="4"/>
      <c r="AF3268" s="4"/>
    </row>
    <row r="3269" spans="1:32" x14ac:dyDescent="0.2">
      <c r="A3269" s="51"/>
      <c r="B3269" s="172"/>
      <c r="C3269" s="11" t="s">
        <v>443</v>
      </c>
      <c r="D3269" s="11"/>
      <c r="E3269" s="11" t="s">
        <v>444</v>
      </c>
      <c r="F3269" s="11">
        <v>8859501</v>
      </c>
      <c r="G3269" s="11"/>
      <c r="H3269" s="11">
        <f t="shared" si="154"/>
        <v>26633.72</v>
      </c>
      <c r="I3269" s="11"/>
      <c r="J3269" s="11">
        <v>280650.65000000008</v>
      </c>
      <c r="K3269" s="11"/>
      <c r="M3269" s="11">
        <v>195</v>
      </c>
      <c r="N3269" s="64"/>
      <c r="P3269" s="189">
        <f t="shared" si="152"/>
        <v>1439.2341025641031</v>
      </c>
      <c r="Q3269" s="11"/>
      <c r="R3269" s="11"/>
      <c r="S3269" s="11"/>
      <c r="T3269" s="166">
        <f t="shared" si="153"/>
        <v>45433.338461538464</v>
      </c>
      <c r="U3269" s="11"/>
      <c r="V3269" s="11"/>
      <c r="W3269" s="11"/>
      <c r="Y3269" s="11">
        <v>280650.65000000008</v>
      </c>
      <c r="Z3269" s="11"/>
      <c r="AB3269" s="11">
        <f t="shared" si="155"/>
        <v>258370.92</v>
      </c>
      <c r="AC3269" s="180">
        <v>331054.40999999997</v>
      </c>
      <c r="AD3269" s="11"/>
      <c r="AE3269" s="4"/>
      <c r="AF3269" s="4"/>
    </row>
    <row r="3270" spans="1:32" x14ac:dyDescent="0.2">
      <c r="A3270" s="51"/>
      <c r="B3270" s="172"/>
      <c r="C3270" s="11" t="s">
        <v>445</v>
      </c>
      <c r="D3270" s="11"/>
      <c r="E3270" s="11" t="s">
        <v>66</v>
      </c>
      <c r="F3270" s="11">
        <v>356</v>
      </c>
      <c r="G3270" s="11"/>
      <c r="H3270" s="11">
        <f t="shared" si="154"/>
        <v>1.07</v>
      </c>
      <c r="I3270" s="11"/>
      <c r="J3270" s="11">
        <v>37.04</v>
      </c>
      <c r="K3270" s="11"/>
      <c r="M3270" s="11">
        <v>2</v>
      </c>
      <c r="N3270" s="64"/>
      <c r="P3270" s="189">
        <f t="shared" si="152"/>
        <v>18.52</v>
      </c>
      <c r="Q3270" s="11"/>
      <c r="R3270" s="11"/>
      <c r="S3270" s="11"/>
      <c r="T3270" s="166">
        <f t="shared" si="153"/>
        <v>178</v>
      </c>
      <c r="U3270" s="11"/>
      <c r="V3270" s="11"/>
      <c r="W3270" s="11"/>
      <c r="Y3270" s="11">
        <v>37.04</v>
      </c>
      <c r="Z3270" s="11"/>
      <c r="AB3270" s="11">
        <f t="shared" si="155"/>
        <v>34.1</v>
      </c>
      <c r="AC3270" s="180">
        <v>43.69</v>
      </c>
      <c r="AD3270" s="11"/>
      <c r="AE3270" s="4"/>
      <c r="AF3270" s="4"/>
    </row>
    <row r="3271" spans="1:32" x14ac:dyDescent="0.2">
      <c r="A3271" s="51"/>
      <c r="B3271" s="172"/>
      <c r="C3271" s="11" t="s">
        <v>446</v>
      </c>
      <c r="D3271" s="11"/>
      <c r="E3271" s="11" t="s">
        <v>173</v>
      </c>
      <c r="F3271" s="11">
        <v>1541433</v>
      </c>
      <c r="G3271" s="11"/>
      <c r="H3271" s="11">
        <f t="shared" si="154"/>
        <v>4633.91</v>
      </c>
      <c r="I3271" s="11"/>
      <c r="J3271" s="11">
        <v>128625.81000000014</v>
      </c>
      <c r="K3271" s="11"/>
      <c r="M3271" s="11">
        <v>426</v>
      </c>
      <c r="N3271" s="64"/>
      <c r="P3271" s="189">
        <f t="shared" si="152"/>
        <v>301.93852112676092</v>
      </c>
      <c r="Q3271" s="11"/>
      <c r="R3271" s="11"/>
      <c r="S3271" s="11"/>
      <c r="T3271" s="166">
        <f t="shared" si="153"/>
        <v>3618.3873239436621</v>
      </c>
      <c r="U3271" s="11"/>
      <c r="V3271" s="11"/>
      <c r="W3271" s="11"/>
      <c r="Y3271" s="11">
        <v>128625.81000000014</v>
      </c>
      <c r="Z3271" s="11"/>
      <c r="AB3271" s="11">
        <f t="shared" si="155"/>
        <v>118414.72</v>
      </c>
      <c r="AC3271" s="180">
        <v>151726.5</v>
      </c>
      <c r="AD3271" s="11"/>
      <c r="AE3271" s="4"/>
      <c r="AF3271" s="4"/>
    </row>
    <row r="3272" spans="1:32" x14ac:dyDescent="0.2">
      <c r="A3272" s="51"/>
      <c r="B3272" s="172"/>
      <c r="C3272" s="11" t="s">
        <v>447</v>
      </c>
      <c r="D3272" s="11"/>
      <c r="E3272" s="11" t="s">
        <v>448</v>
      </c>
      <c r="F3272" s="11">
        <v>3825865</v>
      </c>
      <c r="G3272" s="11"/>
      <c r="H3272" s="11">
        <f t="shared" si="154"/>
        <v>11501.44</v>
      </c>
      <c r="I3272" s="11"/>
      <c r="J3272" s="11">
        <v>275056.70999999967</v>
      </c>
      <c r="K3272" s="11"/>
      <c r="M3272" s="11">
        <v>688</v>
      </c>
      <c r="N3272" s="64"/>
      <c r="P3272" s="189">
        <f t="shared" si="152"/>
        <v>399.79172965116231</v>
      </c>
      <c r="Q3272" s="11"/>
      <c r="R3272" s="11"/>
      <c r="S3272" s="11"/>
      <c r="T3272" s="166">
        <f t="shared" si="153"/>
        <v>5560.8502906976746</v>
      </c>
      <c r="U3272" s="11"/>
      <c r="V3272" s="11"/>
      <c r="W3272" s="11"/>
      <c r="Y3272" s="11">
        <v>275056.70999999967</v>
      </c>
      <c r="Z3272" s="11"/>
      <c r="AB3272" s="11">
        <f t="shared" si="155"/>
        <v>253221.06</v>
      </c>
      <c r="AC3272" s="180">
        <v>324455.82</v>
      </c>
      <c r="AD3272" s="11"/>
      <c r="AE3272" s="4"/>
      <c r="AF3272" s="4"/>
    </row>
    <row r="3273" spans="1:32" x14ac:dyDescent="0.2">
      <c r="A3273" s="51"/>
      <c r="B3273" s="172"/>
      <c r="C3273" s="11" t="s">
        <v>447</v>
      </c>
      <c r="D3273" s="11"/>
      <c r="E3273" s="11" t="s">
        <v>161</v>
      </c>
      <c r="F3273" s="11">
        <v>401</v>
      </c>
      <c r="G3273" s="11"/>
      <c r="H3273" s="11">
        <f t="shared" si="154"/>
        <v>1.21</v>
      </c>
      <c r="I3273" s="11"/>
      <c r="J3273" s="11">
        <v>61.63</v>
      </c>
      <c r="K3273" s="11"/>
      <c r="M3273" s="11">
        <v>1</v>
      </c>
      <c r="N3273" s="64"/>
      <c r="P3273" s="189">
        <f t="shared" si="152"/>
        <v>61.63</v>
      </c>
      <c r="Q3273" s="11"/>
      <c r="R3273" s="11"/>
      <c r="S3273" s="11"/>
      <c r="T3273" s="166">
        <f t="shared" si="153"/>
        <v>401</v>
      </c>
      <c r="U3273" s="11"/>
      <c r="V3273" s="11"/>
      <c r="W3273" s="11"/>
      <c r="Y3273" s="11">
        <v>61.63</v>
      </c>
      <c r="Z3273" s="11"/>
      <c r="AB3273" s="11">
        <f t="shared" si="155"/>
        <v>56.74</v>
      </c>
      <c r="AC3273" s="180">
        <v>72.7</v>
      </c>
      <c r="AD3273" s="11"/>
      <c r="AE3273" s="4"/>
      <c r="AF3273" s="4"/>
    </row>
    <row r="3274" spans="1:32" x14ac:dyDescent="0.2">
      <c r="A3274" s="51"/>
      <c r="B3274" s="172"/>
      <c r="C3274" s="11" t="s">
        <v>449</v>
      </c>
      <c r="D3274" s="11"/>
      <c r="E3274" s="11" t="s">
        <v>77</v>
      </c>
      <c r="F3274" s="11">
        <v>1237</v>
      </c>
      <c r="G3274" s="11"/>
      <c r="H3274" s="11">
        <f t="shared" si="154"/>
        <v>3.72</v>
      </c>
      <c r="I3274" s="11"/>
      <c r="J3274" s="11">
        <v>202.51</v>
      </c>
      <c r="K3274" s="11"/>
      <c r="M3274" s="11">
        <v>5</v>
      </c>
      <c r="N3274" s="64"/>
      <c r="P3274" s="189">
        <f t="shared" si="152"/>
        <v>40.501999999999995</v>
      </c>
      <c r="Q3274" s="11"/>
      <c r="R3274" s="11"/>
      <c r="S3274" s="11"/>
      <c r="T3274" s="166">
        <f t="shared" si="153"/>
        <v>247.4</v>
      </c>
      <c r="U3274" s="11"/>
      <c r="V3274" s="11"/>
      <c r="W3274" s="11"/>
      <c r="Y3274" s="11">
        <v>202.51</v>
      </c>
      <c r="Z3274" s="11"/>
      <c r="AB3274" s="11">
        <f t="shared" si="155"/>
        <v>186.43</v>
      </c>
      <c r="AC3274" s="180">
        <v>238.88</v>
      </c>
      <c r="AD3274" s="11"/>
      <c r="AE3274" s="4"/>
      <c r="AF3274" s="4"/>
    </row>
    <row r="3275" spans="1:32" x14ac:dyDescent="0.2">
      <c r="A3275" s="51"/>
      <c r="B3275" s="172"/>
      <c r="C3275" s="11" t="s">
        <v>450</v>
      </c>
      <c r="D3275" s="11"/>
      <c r="E3275" s="11" t="s">
        <v>161</v>
      </c>
      <c r="F3275" s="11">
        <v>1629</v>
      </c>
      <c r="G3275" s="11"/>
      <c r="H3275" s="11">
        <f t="shared" si="154"/>
        <v>4.9000000000000004</v>
      </c>
      <c r="I3275" s="11"/>
      <c r="J3275" s="11">
        <v>322.02000000000004</v>
      </c>
      <c r="K3275" s="11"/>
      <c r="M3275" s="11">
        <v>8</v>
      </c>
      <c r="N3275" s="64"/>
      <c r="P3275" s="189">
        <f t="shared" si="152"/>
        <v>40.252500000000005</v>
      </c>
      <c r="Q3275" s="11"/>
      <c r="R3275" s="11"/>
      <c r="S3275" s="11"/>
      <c r="T3275" s="166">
        <f t="shared" si="153"/>
        <v>203.625</v>
      </c>
      <c r="U3275" s="11"/>
      <c r="V3275" s="11"/>
      <c r="W3275" s="11"/>
      <c r="Y3275" s="11">
        <v>322.02000000000004</v>
      </c>
      <c r="Z3275" s="11"/>
      <c r="AB3275" s="11">
        <f t="shared" si="155"/>
        <v>296.45999999999998</v>
      </c>
      <c r="AC3275" s="180">
        <v>379.85</v>
      </c>
      <c r="AD3275" s="11"/>
      <c r="AE3275" s="4"/>
      <c r="AF3275" s="4"/>
    </row>
    <row r="3276" spans="1:32" x14ac:dyDescent="0.2">
      <c r="A3276" s="51"/>
      <c r="B3276" s="172"/>
      <c r="C3276" s="11" t="s">
        <v>451</v>
      </c>
      <c r="D3276" s="11"/>
      <c r="E3276" s="11" t="s">
        <v>124</v>
      </c>
      <c r="F3276" s="11">
        <v>336079</v>
      </c>
      <c r="G3276" s="11"/>
      <c r="H3276" s="11">
        <f t="shared" si="154"/>
        <v>1010.33</v>
      </c>
      <c r="I3276" s="11"/>
      <c r="J3276" s="11">
        <v>32810.659999999996</v>
      </c>
      <c r="K3276" s="11"/>
      <c r="M3276" s="11">
        <v>81</v>
      </c>
      <c r="N3276" s="64"/>
      <c r="P3276" s="189">
        <f t="shared" si="152"/>
        <v>405.06987654320983</v>
      </c>
      <c r="Q3276" s="11"/>
      <c r="R3276" s="11"/>
      <c r="S3276" s="11"/>
      <c r="T3276" s="166">
        <f t="shared" si="153"/>
        <v>4149.1234567901238</v>
      </c>
      <c r="U3276" s="11"/>
      <c r="V3276" s="11"/>
      <c r="W3276" s="11"/>
      <c r="Y3276" s="11">
        <v>32810.659999999996</v>
      </c>
      <c r="Z3276" s="11"/>
      <c r="AB3276" s="11">
        <f t="shared" si="155"/>
        <v>30205.95</v>
      </c>
      <c r="AC3276" s="180">
        <v>38703.33</v>
      </c>
      <c r="AD3276" s="11"/>
      <c r="AE3276" s="4"/>
      <c r="AF3276" s="4"/>
    </row>
    <row r="3277" spans="1:32" x14ac:dyDescent="0.2">
      <c r="A3277" s="51"/>
      <c r="B3277" s="172"/>
      <c r="C3277" s="11" t="s">
        <v>454</v>
      </c>
      <c r="D3277" s="11"/>
      <c r="E3277" s="11" t="s">
        <v>444</v>
      </c>
      <c r="F3277" s="11">
        <v>1080</v>
      </c>
      <c r="G3277" s="11"/>
      <c r="H3277" s="11">
        <f t="shared" si="154"/>
        <v>3.25</v>
      </c>
      <c r="I3277" s="11"/>
      <c r="J3277" s="11">
        <v>213.83</v>
      </c>
      <c r="K3277" s="11"/>
      <c r="M3277" s="11">
        <v>1</v>
      </c>
      <c r="N3277" s="64"/>
      <c r="P3277" s="189">
        <f t="shared" si="152"/>
        <v>213.83</v>
      </c>
      <c r="Q3277" s="11"/>
      <c r="R3277" s="11"/>
      <c r="S3277" s="11"/>
      <c r="T3277" s="166">
        <f t="shared" si="153"/>
        <v>1080</v>
      </c>
      <c r="U3277" s="11"/>
      <c r="V3277" s="11"/>
      <c r="W3277" s="11"/>
      <c r="Y3277" s="11">
        <v>213.83</v>
      </c>
      <c r="Z3277" s="11"/>
      <c r="AB3277" s="11">
        <f t="shared" si="155"/>
        <v>196.85</v>
      </c>
      <c r="AC3277" s="180">
        <v>252.23</v>
      </c>
      <c r="AD3277" s="11"/>
      <c r="AE3277" s="4"/>
      <c r="AF3277" s="4"/>
    </row>
    <row r="3278" spans="1:32" x14ac:dyDescent="0.2">
      <c r="A3278" s="51"/>
      <c r="B3278" s="172"/>
      <c r="C3278" s="11" t="s">
        <v>454</v>
      </c>
      <c r="D3278" s="11"/>
      <c r="E3278" s="11" t="s">
        <v>455</v>
      </c>
      <c r="F3278" s="11">
        <v>35334</v>
      </c>
      <c r="G3278" s="11"/>
      <c r="H3278" s="11">
        <f t="shared" si="154"/>
        <v>106.22</v>
      </c>
      <c r="I3278" s="11"/>
      <c r="J3278" s="11">
        <v>4546</v>
      </c>
      <c r="K3278" s="11"/>
      <c r="M3278" s="11">
        <v>38</v>
      </c>
      <c r="N3278" s="64"/>
      <c r="P3278" s="189">
        <f t="shared" si="152"/>
        <v>119.63157894736842</v>
      </c>
      <c r="Q3278" s="11"/>
      <c r="R3278" s="11"/>
      <c r="S3278" s="11"/>
      <c r="T3278" s="166">
        <f t="shared" si="153"/>
        <v>929.84210526315792</v>
      </c>
      <c r="U3278" s="11"/>
      <c r="V3278" s="11"/>
      <c r="W3278" s="11"/>
      <c r="Y3278" s="11">
        <v>4546</v>
      </c>
      <c r="Z3278" s="11"/>
      <c r="AB3278" s="11">
        <f t="shared" si="155"/>
        <v>4185.1099999999997</v>
      </c>
      <c r="AC3278" s="180">
        <v>5362.44</v>
      </c>
      <c r="AD3278" s="11"/>
      <c r="AE3278" s="4"/>
      <c r="AF3278" s="4"/>
    </row>
    <row r="3279" spans="1:32" x14ac:dyDescent="0.2">
      <c r="A3279" s="51"/>
      <c r="B3279" s="172"/>
      <c r="C3279" s="11" t="s">
        <v>456</v>
      </c>
      <c r="D3279" s="11"/>
      <c r="E3279" s="11" t="s">
        <v>66</v>
      </c>
      <c r="F3279" s="11">
        <v>1258</v>
      </c>
      <c r="G3279" s="11"/>
      <c r="H3279" s="11">
        <f t="shared" si="154"/>
        <v>3.78</v>
      </c>
      <c r="I3279" s="11"/>
      <c r="J3279" s="11">
        <v>199.55</v>
      </c>
      <c r="K3279" s="11"/>
      <c r="M3279" s="11">
        <v>1</v>
      </c>
      <c r="N3279" s="64"/>
      <c r="P3279" s="189">
        <f t="shared" si="152"/>
        <v>199.55</v>
      </c>
      <c r="Q3279" s="11"/>
      <c r="R3279" s="11"/>
      <c r="S3279" s="11"/>
      <c r="T3279" s="166">
        <f t="shared" si="153"/>
        <v>1258</v>
      </c>
      <c r="U3279" s="11"/>
      <c r="V3279" s="11"/>
      <c r="W3279" s="11"/>
      <c r="Y3279" s="11">
        <v>199.55</v>
      </c>
      <c r="Z3279" s="11"/>
      <c r="AB3279" s="11">
        <f t="shared" si="155"/>
        <v>183.71</v>
      </c>
      <c r="AC3279" s="180">
        <v>235.39</v>
      </c>
      <c r="AD3279" s="11"/>
      <c r="AE3279" s="4"/>
      <c r="AF3279" s="4"/>
    </row>
    <row r="3280" spans="1:32" x14ac:dyDescent="0.2">
      <c r="A3280" s="51"/>
      <c r="B3280" s="172"/>
      <c r="C3280" s="11" t="s">
        <v>456</v>
      </c>
      <c r="D3280" s="11"/>
      <c r="E3280" s="11" t="s">
        <v>199</v>
      </c>
      <c r="F3280" s="11">
        <v>1065004</v>
      </c>
      <c r="G3280" s="11"/>
      <c r="H3280" s="11">
        <f t="shared" si="154"/>
        <v>3201.65</v>
      </c>
      <c r="I3280" s="11"/>
      <c r="J3280" s="11">
        <v>103948.96000000006</v>
      </c>
      <c r="K3280" s="11"/>
      <c r="M3280" s="11">
        <v>338</v>
      </c>
      <c r="N3280" s="64"/>
      <c r="P3280" s="189">
        <f t="shared" si="152"/>
        <v>307.5413017751481</v>
      </c>
      <c r="Q3280" s="11"/>
      <c r="R3280" s="11"/>
      <c r="S3280" s="11"/>
      <c r="T3280" s="166">
        <f t="shared" si="153"/>
        <v>3150.8994082840236</v>
      </c>
      <c r="U3280" s="11"/>
      <c r="V3280" s="11"/>
      <c r="W3280" s="11"/>
      <c r="Y3280" s="11">
        <v>103948.96000000006</v>
      </c>
      <c r="Z3280" s="11"/>
      <c r="AB3280" s="11">
        <f t="shared" si="155"/>
        <v>95696.87</v>
      </c>
      <c r="AC3280" s="180">
        <v>122617.79</v>
      </c>
      <c r="AD3280" s="11"/>
      <c r="AE3280" s="4"/>
      <c r="AF3280" s="4"/>
    </row>
    <row r="3281" spans="1:32" x14ac:dyDescent="0.2">
      <c r="A3281" s="51"/>
      <c r="B3281" s="172"/>
      <c r="C3281" s="11" t="s">
        <v>458</v>
      </c>
      <c r="D3281" s="11"/>
      <c r="E3281" s="11" t="s">
        <v>199</v>
      </c>
      <c r="F3281" s="11">
        <v>104092</v>
      </c>
      <c r="G3281" s="11"/>
      <c r="H3281" s="11">
        <f t="shared" si="154"/>
        <v>312.92</v>
      </c>
      <c r="I3281" s="11"/>
      <c r="J3281" s="11">
        <v>6649.77</v>
      </c>
      <c r="K3281" s="11"/>
      <c r="M3281" s="11">
        <v>25</v>
      </c>
      <c r="N3281" s="64"/>
      <c r="P3281" s="189">
        <f t="shared" si="152"/>
        <v>265.99080000000004</v>
      </c>
      <c r="Q3281" s="11"/>
      <c r="R3281" s="11"/>
      <c r="S3281" s="11"/>
      <c r="T3281" s="166">
        <f t="shared" si="153"/>
        <v>4163.68</v>
      </c>
      <c r="U3281" s="11"/>
      <c r="V3281" s="11"/>
      <c r="W3281" s="11"/>
      <c r="Y3281" s="11">
        <v>6649.77</v>
      </c>
      <c r="Z3281" s="11"/>
      <c r="AB3281" s="11">
        <f t="shared" si="155"/>
        <v>6121.87</v>
      </c>
      <c r="AC3281" s="180">
        <v>7844.04</v>
      </c>
      <c r="AD3281" s="11"/>
      <c r="AE3281" s="4"/>
      <c r="AF3281" s="4"/>
    </row>
    <row r="3282" spans="1:32" x14ac:dyDescent="0.2">
      <c r="A3282" s="51"/>
      <c r="B3282" s="172"/>
      <c r="C3282" s="11" t="s">
        <v>459</v>
      </c>
      <c r="D3282" s="11"/>
      <c r="E3282" s="11" t="s">
        <v>63</v>
      </c>
      <c r="F3282" s="11">
        <v>240139</v>
      </c>
      <c r="G3282" s="11"/>
      <c r="H3282" s="11">
        <f t="shared" si="154"/>
        <v>721.91</v>
      </c>
      <c r="I3282" s="11"/>
      <c r="J3282" s="11">
        <v>23729.059999999998</v>
      </c>
      <c r="K3282" s="11"/>
      <c r="M3282" s="11">
        <v>27</v>
      </c>
      <c r="N3282" s="64"/>
      <c r="P3282" s="189">
        <f t="shared" si="152"/>
        <v>878.85407407407399</v>
      </c>
      <c r="Q3282" s="11"/>
      <c r="R3282" s="11"/>
      <c r="S3282" s="11"/>
      <c r="T3282" s="166">
        <f t="shared" si="153"/>
        <v>8894.0370370370365</v>
      </c>
      <c r="U3282" s="11"/>
      <c r="V3282" s="11"/>
      <c r="W3282" s="11"/>
      <c r="Y3282" s="11">
        <v>23729.059999999998</v>
      </c>
      <c r="Z3282" s="11"/>
      <c r="AB3282" s="11">
        <f t="shared" si="155"/>
        <v>21845.31</v>
      </c>
      <c r="AC3282" s="180">
        <v>27990.71</v>
      </c>
      <c r="AD3282" s="11"/>
      <c r="AE3282" s="4"/>
      <c r="AF3282" s="4"/>
    </row>
    <row r="3283" spans="1:32" x14ac:dyDescent="0.2">
      <c r="A3283" s="51"/>
      <c r="B3283" s="172"/>
      <c r="C3283" s="11" t="s">
        <v>460</v>
      </c>
      <c r="D3283" s="11"/>
      <c r="E3283" s="11" t="s">
        <v>175</v>
      </c>
      <c r="F3283" s="11">
        <v>6775</v>
      </c>
      <c r="G3283" s="11"/>
      <c r="H3283" s="11">
        <f t="shared" si="154"/>
        <v>20.37</v>
      </c>
      <c r="I3283" s="11"/>
      <c r="J3283" s="11">
        <v>767.92</v>
      </c>
      <c r="K3283" s="11"/>
      <c r="M3283" s="11">
        <v>7</v>
      </c>
      <c r="N3283" s="64"/>
      <c r="P3283" s="189">
        <f t="shared" si="152"/>
        <v>109.70285714285714</v>
      </c>
      <c r="Q3283" s="11"/>
      <c r="R3283" s="11"/>
      <c r="S3283" s="11"/>
      <c r="T3283" s="166">
        <f t="shared" si="153"/>
        <v>967.85714285714289</v>
      </c>
      <c r="U3283" s="11"/>
      <c r="V3283" s="11"/>
      <c r="W3283" s="11"/>
      <c r="Y3283" s="11">
        <v>767.92</v>
      </c>
      <c r="Z3283" s="11"/>
      <c r="AB3283" s="11">
        <f t="shared" si="155"/>
        <v>706.96</v>
      </c>
      <c r="AC3283" s="180">
        <v>905.84</v>
      </c>
      <c r="AD3283" s="11"/>
      <c r="AE3283" s="4"/>
      <c r="AF3283" s="4"/>
    </row>
    <row r="3284" spans="1:32" x14ac:dyDescent="0.2">
      <c r="A3284" s="51"/>
      <c r="B3284" s="172"/>
      <c r="C3284" s="11" t="s">
        <v>460</v>
      </c>
      <c r="D3284" s="11"/>
      <c r="E3284" s="11" t="s">
        <v>197</v>
      </c>
      <c r="F3284" s="11">
        <v>1920</v>
      </c>
      <c r="G3284" s="11"/>
      <c r="H3284" s="11">
        <f t="shared" si="154"/>
        <v>5.77</v>
      </c>
      <c r="I3284" s="11"/>
      <c r="J3284" s="11">
        <v>134.07</v>
      </c>
      <c r="K3284" s="11"/>
      <c r="M3284" s="11">
        <v>1</v>
      </c>
      <c r="N3284" s="64"/>
      <c r="P3284" s="189">
        <f t="shared" si="152"/>
        <v>134.07</v>
      </c>
      <c r="Q3284" s="11"/>
      <c r="R3284" s="11"/>
      <c r="S3284" s="11"/>
      <c r="T3284" s="166">
        <f t="shared" si="153"/>
        <v>1920</v>
      </c>
      <c r="U3284" s="11"/>
      <c r="V3284" s="11"/>
      <c r="W3284" s="11"/>
      <c r="Y3284" s="11">
        <v>134.07</v>
      </c>
      <c r="Z3284" s="11"/>
      <c r="AB3284" s="11">
        <f t="shared" si="155"/>
        <v>123.43</v>
      </c>
      <c r="AC3284" s="180">
        <v>158.15</v>
      </c>
      <c r="AD3284" s="11"/>
      <c r="AE3284" s="4"/>
      <c r="AF3284" s="4"/>
    </row>
    <row r="3285" spans="1:32" x14ac:dyDescent="0.2">
      <c r="A3285" s="51"/>
      <c r="B3285" s="172"/>
      <c r="C3285" s="11" t="s">
        <v>461</v>
      </c>
      <c r="D3285" s="11"/>
      <c r="E3285" s="11" t="s">
        <v>462</v>
      </c>
      <c r="F3285" s="11">
        <v>1352677</v>
      </c>
      <c r="G3285" s="11"/>
      <c r="H3285" s="11">
        <f t="shared" si="154"/>
        <v>4066.46</v>
      </c>
      <c r="I3285" s="11"/>
      <c r="J3285" s="11">
        <v>130916.05000000015</v>
      </c>
      <c r="K3285" s="11"/>
      <c r="M3285" s="11">
        <v>477</v>
      </c>
      <c r="N3285" s="64"/>
      <c r="P3285" s="189">
        <f t="shared" si="152"/>
        <v>274.45712788259988</v>
      </c>
      <c r="Q3285" s="11"/>
      <c r="R3285" s="11"/>
      <c r="S3285" s="11"/>
      <c r="T3285" s="166">
        <f t="shared" si="153"/>
        <v>2835.8008385744233</v>
      </c>
      <c r="U3285" s="11"/>
      <c r="V3285" s="11"/>
      <c r="W3285" s="11"/>
      <c r="Y3285" s="11">
        <v>130916.05000000015</v>
      </c>
      <c r="Z3285" s="11"/>
      <c r="AB3285" s="11">
        <f t="shared" si="155"/>
        <v>120523.15</v>
      </c>
      <c r="AC3285" s="180">
        <v>154428.06</v>
      </c>
      <c r="AD3285" s="11"/>
      <c r="AE3285" s="4"/>
      <c r="AF3285" s="4"/>
    </row>
    <row r="3286" spans="1:32" x14ac:dyDescent="0.2">
      <c r="A3286" s="51"/>
      <c r="B3286" s="172"/>
      <c r="C3286" s="11" t="s">
        <v>463</v>
      </c>
      <c r="D3286" s="11"/>
      <c r="E3286" s="11" t="s">
        <v>142</v>
      </c>
      <c r="F3286" s="11">
        <v>1590</v>
      </c>
      <c r="G3286" s="11"/>
      <c r="H3286" s="11">
        <f t="shared" si="154"/>
        <v>4.78</v>
      </c>
      <c r="I3286" s="11"/>
      <c r="J3286" s="11">
        <v>422.53</v>
      </c>
      <c r="K3286" s="11"/>
      <c r="M3286" s="11">
        <v>7</v>
      </c>
      <c r="N3286" s="64"/>
      <c r="P3286" s="189">
        <f t="shared" si="152"/>
        <v>60.361428571428569</v>
      </c>
      <c r="Q3286" s="11"/>
      <c r="R3286" s="11"/>
      <c r="S3286" s="11"/>
      <c r="T3286" s="166">
        <f t="shared" si="153"/>
        <v>227.14285714285714</v>
      </c>
      <c r="U3286" s="11"/>
      <c r="V3286" s="11"/>
      <c r="W3286" s="11"/>
      <c r="Y3286" s="11">
        <v>422.53</v>
      </c>
      <c r="Z3286" s="11"/>
      <c r="AB3286" s="11">
        <f t="shared" si="155"/>
        <v>388.99</v>
      </c>
      <c r="AC3286" s="180">
        <v>498.41</v>
      </c>
      <c r="AD3286" s="11"/>
      <c r="AE3286" s="4"/>
      <c r="AF3286" s="4"/>
    </row>
    <row r="3287" spans="1:32" x14ac:dyDescent="0.2">
      <c r="A3287" s="51"/>
      <c r="B3287" s="172"/>
      <c r="C3287" s="11" t="s">
        <v>463</v>
      </c>
      <c r="D3287" s="11"/>
      <c r="E3287" s="11" t="s">
        <v>68</v>
      </c>
      <c r="F3287" s="11">
        <v>296463</v>
      </c>
      <c r="G3287" s="11"/>
      <c r="H3287" s="11">
        <f t="shared" si="154"/>
        <v>891.24</v>
      </c>
      <c r="I3287" s="11"/>
      <c r="J3287" s="11">
        <v>14042.75</v>
      </c>
      <c r="K3287" s="11"/>
      <c r="M3287" s="11">
        <v>32</v>
      </c>
      <c r="N3287" s="64"/>
      <c r="P3287" s="189">
        <f t="shared" si="152"/>
        <v>438.8359375</v>
      </c>
      <c r="Q3287" s="11"/>
      <c r="R3287" s="11"/>
      <c r="S3287" s="11"/>
      <c r="T3287" s="166">
        <f t="shared" si="153"/>
        <v>9264.46875</v>
      </c>
      <c r="U3287" s="11"/>
      <c r="V3287" s="11"/>
      <c r="W3287" s="11"/>
      <c r="Y3287" s="11">
        <v>14042.75</v>
      </c>
      <c r="Z3287" s="11"/>
      <c r="AB3287" s="11">
        <f t="shared" si="155"/>
        <v>12927.95</v>
      </c>
      <c r="AC3287" s="180">
        <v>16564.77</v>
      </c>
      <c r="AD3287" s="11"/>
      <c r="AE3287" s="4"/>
      <c r="AF3287" s="4"/>
    </row>
    <row r="3288" spans="1:32" x14ac:dyDescent="0.2">
      <c r="A3288" s="51"/>
      <c r="B3288" s="172"/>
      <c r="C3288" s="11" t="s">
        <v>464</v>
      </c>
      <c r="D3288" s="11"/>
      <c r="E3288" s="11" t="s">
        <v>197</v>
      </c>
      <c r="F3288" s="11">
        <v>13617</v>
      </c>
      <c r="G3288" s="11"/>
      <c r="H3288" s="11">
        <f t="shared" si="154"/>
        <v>40.94</v>
      </c>
      <c r="I3288" s="11"/>
      <c r="J3288" s="11">
        <v>806.31</v>
      </c>
      <c r="K3288" s="11"/>
      <c r="M3288" s="11">
        <v>4</v>
      </c>
      <c r="N3288" s="64"/>
      <c r="P3288" s="189">
        <f t="shared" si="152"/>
        <v>201.57749999999999</v>
      </c>
      <c r="Q3288" s="11"/>
      <c r="R3288" s="11"/>
      <c r="S3288" s="11"/>
      <c r="T3288" s="166">
        <f t="shared" si="153"/>
        <v>3404.25</v>
      </c>
      <c r="U3288" s="11"/>
      <c r="V3288" s="11"/>
      <c r="W3288" s="11"/>
      <c r="Y3288" s="11">
        <v>806.31</v>
      </c>
      <c r="Z3288" s="11"/>
      <c r="AB3288" s="11">
        <f t="shared" si="155"/>
        <v>742.3</v>
      </c>
      <c r="AC3288" s="180">
        <v>951.12</v>
      </c>
      <c r="AD3288" s="11"/>
      <c r="AE3288" s="4"/>
      <c r="AF3288" s="4"/>
    </row>
    <row r="3289" spans="1:32" x14ac:dyDescent="0.2">
      <c r="A3289" s="51"/>
      <c r="B3289" s="172"/>
      <c r="C3289" s="11" t="s">
        <v>465</v>
      </c>
      <c r="D3289" s="11"/>
      <c r="E3289" s="11" t="s">
        <v>98</v>
      </c>
      <c r="F3289" s="11">
        <v>5068175</v>
      </c>
      <c r="G3289" s="11"/>
      <c r="H3289" s="11">
        <f t="shared" si="154"/>
        <v>15236.12</v>
      </c>
      <c r="I3289" s="11"/>
      <c r="J3289" s="11">
        <v>470012.0800000006</v>
      </c>
      <c r="K3289" s="11"/>
      <c r="M3289" s="11">
        <v>1170</v>
      </c>
      <c r="N3289" s="64"/>
      <c r="P3289" s="189">
        <f t="shared" si="152"/>
        <v>401.719726495727</v>
      </c>
      <c r="Q3289" s="11"/>
      <c r="R3289" s="11"/>
      <c r="S3289" s="11"/>
      <c r="T3289" s="166">
        <f t="shared" si="153"/>
        <v>4331.7735042735039</v>
      </c>
      <c r="U3289" s="11"/>
      <c r="V3289" s="11"/>
      <c r="W3289" s="11"/>
      <c r="Y3289" s="11">
        <v>470012.0800000006</v>
      </c>
      <c r="Z3289" s="11"/>
      <c r="AB3289" s="11">
        <f t="shared" si="155"/>
        <v>432699.71</v>
      </c>
      <c r="AC3289" s="180">
        <v>554424.4</v>
      </c>
      <c r="AD3289" s="11"/>
      <c r="AE3289" s="4"/>
      <c r="AF3289" s="4"/>
    </row>
    <row r="3290" spans="1:32" x14ac:dyDescent="0.2">
      <c r="A3290" s="51"/>
      <c r="B3290" s="172"/>
      <c r="C3290" s="11" t="s">
        <v>466</v>
      </c>
      <c r="D3290" s="11"/>
      <c r="E3290" s="11" t="s">
        <v>68</v>
      </c>
      <c r="F3290" s="11">
        <v>114487</v>
      </c>
      <c r="G3290" s="11"/>
      <c r="H3290" s="11">
        <f t="shared" si="154"/>
        <v>344.17</v>
      </c>
      <c r="I3290" s="11"/>
      <c r="J3290" s="11">
        <v>13238.130000000001</v>
      </c>
      <c r="K3290" s="11"/>
      <c r="M3290" s="11">
        <v>30</v>
      </c>
      <c r="N3290" s="64"/>
      <c r="P3290" s="189">
        <f t="shared" si="152"/>
        <v>441.27100000000002</v>
      </c>
      <c r="Q3290" s="11"/>
      <c r="R3290" s="11"/>
      <c r="S3290" s="11"/>
      <c r="T3290" s="166">
        <f t="shared" si="153"/>
        <v>3816.2333333333331</v>
      </c>
      <c r="U3290" s="11"/>
      <c r="V3290" s="11"/>
      <c r="W3290" s="11"/>
      <c r="Y3290" s="11">
        <v>13238.130000000001</v>
      </c>
      <c r="Z3290" s="11"/>
      <c r="AB3290" s="11">
        <f t="shared" si="155"/>
        <v>12187.21</v>
      </c>
      <c r="AC3290" s="180">
        <v>15615.65</v>
      </c>
      <c r="AD3290" s="11"/>
      <c r="AE3290" s="4"/>
      <c r="AF3290" s="4"/>
    </row>
    <row r="3291" spans="1:32" x14ac:dyDescent="0.2">
      <c r="A3291" s="51"/>
      <c r="B3291" s="172"/>
      <c r="C3291" s="11" t="s">
        <v>467</v>
      </c>
      <c r="D3291" s="11"/>
      <c r="E3291" s="11" t="s">
        <v>63</v>
      </c>
      <c r="F3291" s="11">
        <v>1789</v>
      </c>
      <c r="G3291" s="11"/>
      <c r="H3291" s="11">
        <f t="shared" si="154"/>
        <v>5.38</v>
      </c>
      <c r="I3291" s="11"/>
      <c r="J3291" s="11">
        <v>117.61</v>
      </c>
      <c r="K3291" s="11"/>
      <c r="M3291" s="11">
        <v>1</v>
      </c>
      <c r="N3291" s="64"/>
      <c r="P3291" s="189">
        <f t="shared" si="152"/>
        <v>117.61</v>
      </c>
      <c r="Q3291" s="11"/>
      <c r="R3291" s="11"/>
      <c r="S3291" s="11"/>
      <c r="T3291" s="166">
        <f t="shared" si="153"/>
        <v>1789</v>
      </c>
      <c r="U3291" s="11"/>
      <c r="V3291" s="11"/>
      <c r="W3291" s="11"/>
      <c r="Y3291" s="11">
        <v>117.61</v>
      </c>
      <c r="Z3291" s="11"/>
      <c r="AB3291" s="11">
        <f t="shared" si="155"/>
        <v>108.27</v>
      </c>
      <c r="AC3291" s="180">
        <v>138.72999999999999</v>
      </c>
      <c r="AD3291" s="11"/>
      <c r="AE3291" s="4"/>
      <c r="AF3291" s="4"/>
    </row>
    <row r="3292" spans="1:32" x14ac:dyDescent="0.2">
      <c r="A3292" s="51"/>
      <c r="B3292" s="172"/>
      <c r="C3292" s="11" t="s">
        <v>467</v>
      </c>
      <c r="D3292" s="11"/>
      <c r="E3292" s="11" t="s">
        <v>62</v>
      </c>
      <c r="F3292" s="11">
        <v>73709</v>
      </c>
      <c r="G3292" s="11"/>
      <c r="H3292" s="11">
        <f t="shared" si="154"/>
        <v>221.59</v>
      </c>
      <c r="I3292" s="11"/>
      <c r="J3292" s="11">
        <v>10343.830000000002</v>
      </c>
      <c r="K3292" s="11"/>
      <c r="M3292" s="11">
        <v>3</v>
      </c>
      <c r="N3292" s="64"/>
      <c r="P3292" s="189">
        <f t="shared" ref="P3292:P3355" si="156">J3292/M3292</f>
        <v>3447.9433333333341</v>
      </c>
      <c r="Q3292" s="11"/>
      <c r="R3292" s="11"/>
      <c r="S3292" s="11"/>
      <c r="T3292" s="166">
        <f t="shared" ref="T3292:T3355" si="157">F3292/M3292</f>
        <v>24569.666666666668</v>
      </c>
      <c r="U3292" s="11"/>
      <c r="V3292" s="11"/>
      <c r="W3292" s="11"/>
      <c r="Y3292" s="11">
        <v>10343.830000000002</v>
      </c>
      <c r="Z3292" s="11"/>
      <c r="AB3292" s="11">
        <f t="shared" si="155"/>
        <v>9522.67</v>
      </c>
      <c r="AC3292" s="180">
        <v>12201.54</v>
      </c>
      <c r="AD3292" s="11"/>
      <c r="AE3292" s="4"/>
      <c r="AF3292" s="4"/>
    </row>
    <row r="3293" spans="1:32" x14ac:dyDescent="0.2">
      <c r="A3293" s="51"/>
      <c r="B3293" s="172"/>
      <c r="C3293" s="11" t="s">
        <v>467</v>
      </c>
      <c r="D3293" s="11"/>
      <c r="E3293" s="11" t="s">
        <v>220</v>
      </c>
      <c r="F3293" s="11">
        <v>221</v>
      </c>
      <c r="G3293" s="11"/>
      <c r="H3293" s="11">
        <f t="shared" si="154"/>
        <v>0.66</v>
      </c>
      <c r="I3293" s="11"/>
      <c r="J3293" s="11">
        <v>33.61</v>
      </c>
      <c r="K3293" s="11"/>
      <c r="M3293" s="11">
        <v>1</v>
      </c>
      <c r="N3293" s="64"/>
      <c r="P3293" s="189">
        <f t="shared" si="156"/>
        <v>33.61</v>
      </c>
      <c r="Q3293" s="11"/>
      <c r="R3293" s="11"/>
      <c r="S3293" s="11"/>
      <c r="T3293" s="166">
        <f t="shared" si="157"/>
        <v>221</v>
      </c>
      <c r="U3293" s="11"/>
      <c r="V3293" s="11"/>
      <c r="W3293" s="11"/>
      <c r="Y3293" s="11">
        <v>33.61</v>
      </c>
      <c r="Z3293" s="11"/>
      <c r="AB3293" s="11">
        <f t="shared" si="155"/>
        <v>30.94</v>
      </c>
      <c r="AC3293" s="180">
        <v>39.65</v>
      </c>
      <c r="AD3293" s="11"/>
      <c r="AE3293" s="4"/>
      <c r="AF3293" s="4"/>
    </row>
    <row r="3294" spans="1:32" x14ac:dyDescent="0.2">
      <c r="A3294" s="51"/>
      <c r="B3294" s="172"/>
      <c r="C3294" s="11" t="s">
        <v>467</v>
      </c>
      <c r="D3294" s="11"/>
      <c r="E3294" s="11" t="s">
        <v>75</v>
      </c>
      <c r="F3294" s="11">
        <v>1407</v>
      </c>
      <c r="G3294" s="11"/>
      <c r="H3294" s="11">
        <f t="shared" si="154"/>
        <v>4.2300000000000004</v>
      </c>
      <c r="I3294" s="11"/>
      <c r="J3294" s="11">
        <v>107.23</v>
      </c>
      <c r="K3294" s="11"/>
      <c r="M3294" s="11">
        <v>1</v>
      </c>
      <c r="N3294" s="64"/>
      <c r="P3294" s="189">
        <f t="shared" si="156"/>
        <v>107.23</v>
      </c>
      <c r="Q3294" s="11"/>
      <c r="R3294" s="11"/>
      <c r="S3294" s="11"/>
      <c r="T3294" s="166">
        <f t="shared" si="157"/>
        <v>1407</v>
      </c>
      <c r="U3294" s="11"/>
      <c r="V3294" s="11"/>
      <c r="W3294" s="11"/>
      <c r="Y3294" s="11">
        <v>107.23</v>
      </c>
      <c r="Z3294" s="11"/>
      <c r="AB3294" s="11">
        <f t="shared" si="155"/>
        <v>98.72</v>
      </c>
      <c r="AC3294" s="180">
        <v>126.49</v>
      </c>
      <c r="AD3294" s="11"/>
      <c r="AE3294" s="4"/>
      <c r="AF3294" s="4"/>
    </row>
    <row r="3295" spans="1:32" x14ac:dyDescent="0.2">
      <c r="A3295" s="51"/>
      <c r="B3295" s="172"/>
      <c r="C3295" s="11" t="s">
        <v>467</v>
      </c>
      <c r="D3295" s="11"/>
      <c r="E3295" s="11" t="s">
        <v>288</v>
      </c>
      <c r="F3295" s="11">
        <v>10601486</v>
      </c>
      <c r="G3295" s="11"/>
      <c r="H3295" s="11">
        <f t="shared" si="154"/>
        <v>31870.54</v>
      </c>
      <c r="I3295" s="11"/>
      <c r="J3295" s="11">
        <v>332378.46999999991</v>
      </c>
      <c r="K3295" s="11"/>
      <c r="M3295" s="11">
        <v>257</v>
      </c>
      <c r="N3295" s="64"/>
      <c r="P3295" s="189">
        <f t="shared" si="156"/>
        <v>1293.3014396887156</v>
      </c>
      <c r="Q3295" s="11"/>
      <c r="R3295" s="11"/>
      <c r="S3295" s="11"/>
      <c r="T3295" s="166">
        <f t="shared" si="157"/>
        <v>41250.91828793774</v>
      </c>
      <c r="U3295" s="11"/>
      <c r="V3295" s="11"/>
      <c r="W3295" s="11"/>
      <c r="Y3295" s="11">
        <v>332378.46999999991</v>
      </c>
      <c r="Z3295" s="11"/>
      <c r="AB3295" s="11">
        <f t="shared" si="155"/>
        <v>305992.28000000003</v>
      </c>
      <c r="AC3295" s="180">
        <v>392072.34</v>
      </c>
      <c r="AD3295" s="11"/>
      <c r="AE3295" s="4"/>
      <c r="AF3295" s="4"/>
    </row>
    <row r="3296" spans="1:32" x14ac:dyDescent="0.2">
      <c r="A3296" s="51"/>
      <c r="B3296" s="172"/>
      <c r="C3296" s="11" t="s">
        <v>468</v>
      </c>
      <c r="D3296" s="11"/>
      <c r="E3296" s="11" t="s">
        <v>283</v>
      </c>
      <c r="F3296" s="11">
        <v>31482</v>
      </c>
      <c r="G3296" s="11"/>
      <c r="H3296" s="11">
        <f t="shared" si="154"/>
        <v>94.64</v>
      </c>
      <c r="I3296" s="11"/>
      <c r="J3296" s="11">
        <v>4120.329999999999</v>
      </c>
      <c r="K3296" s="11"/>
      <c r="M3296" s="11">
        <v>30</v>
      </c>
      <c r="N3296" s="64"/>
      <c r="P3296" s="189">
        <f t="shared" si="156"/>
        <v>137.34433333333331</v>
      </c>
      <c r="Q3296" s="11"/>
      <c r="R3296" s="11"/>
      <c r="S3296" s="11"/>
      <c r="T3296" s="166">
        <f t="shared" si="157"/>
        <v>1049.4000000000001</v>
      </c>
      <c r="U3296" s="11"/>
      <c r="V3296" s="11"/>
      <c r="W3296" s="11"/>
      <c r="Y3296" s="11">
        <v>4120.329999999999</v>
      </c>
      <c r="Z3296" s="11"/>
      <c r="AB3296" s="11">
        <f t="shared" si="155"/>
        <v>3793.23</v>
      </c>
      <c r="AC3296" s="180">
        <v>4860.33</v>
      </c>
      <c r="AD3296" s="11"/>
      <c r="AE3296" s="4"/>
      <c r="AF3296" s="4"/>
    </row>
    <row r="3297" spans="1:32" x14ac:dyDescent="0.2">
      <c r="A3297" s="51"/>
      <c r="B3297" s="172"/>
      <c r="C3297" s="11" t="s">
        <v>469</v>
      </c>
      <c r="D3297" s="11"/>
      <c r="E3297" s="11" t="s">
        <v>470</v>
      </c>
      <c r="F3297" s="11">
        <v>454367</v>
      </c>
      <c r="G3297" s="11"/>
      <c r="H3297" s="11">
        <f t="shared" si="154"/>
        <v>1365.93</v>
      </c>
      <c r="I3297" s="11"/>
      <c r="J3297" s="11">
        <v>25865.899999999994</v>
      </c>
      <c r="K3297" s="11"/>
      <c r="M3297" s="11">
        <v>54</v>
      </c>
      <c r="N3297" s="64"/>
      <c r="P3297" s="189">
        <f t="shared" si="156"/>
        <v>478.99814814814806</v>
      </c>
      <c r="Q3297" s="11"/>
      <c r="R3297" s="11"/>
      <c r="S3297" s="11"/>
      <c r="T3297" s="166">
        <f t="shared" si="157"/>
        <v>8414.2037037037044</v>
      </c>
      <c r="U3297" s="11"/>
      <c r="V3297" s="11"/>
      <c r="W3297" s="11"/>
      <c r="Y3297" s="11">
        <v>25865.899999999994</v>
      </c>
      <c r="Z3297" s="11"/>
      <c r="AB3297" s="11">
        <f t="shared" si="155"/>
        <v>23812.51</v>
      </c>
      <c r="AC3297" s="180">
        <v>30511.31</v>
      </c>
      <c r="AD3297" s="11"/>
      <c r="AE3297" s="4"/>
      <c r="AF3297" s="4"/>
    </row>
    <row r="3298" spans="1:32" x14ac:dyDescent="0.2">
      <c r="A3298" s="51"/>
      <c r="B3298" s="172"/>
      <c r="C3298" s="11" t="s">
        <v>469</v>
      </c>
      <c r="D3298" s="11"/>
      <c r="E3298" s="11" t="s">
        <v>130</v>
      </c>
      <c r="F3298" s="11">
        <v>401</v>
      </c>
      <c r="G3298" s="11"/>
      <c r="H3298" s="11">
        <f t="shared" si="154"/>
        <v>1.21</v>
      </c>
      <c r="I3298" s="11"/>
      <c r="J3298" s="11">
        <v>81.739999999999995</v>
      </c>
      <c r="K3298" s="11"/>
      <c r="M3298" s="11">
        <v>1</v>
      </c>
      <c r="N3298" s="64"/>
      <c r="P3298" s="189">
        <f t="shared" si="156"/>
        <v>81.739999999999995</v>
      </c>
      <c r="Q3298" s="11"/>
      <c r="R3298" s="11"/>
      <c r="S3298" s="11"/>
      <c r="T3298" s="166">
        <f t="shared" si="157"/>
        <v>401</v>
      </c>
      <c r="U3298" s="11"/>
      <c r="V3298" s="11"/>
      <c r="W3298" s="11"/>
      <c r="Y3298" s="11">
        <v>81.739999999999995</v>
      </c>
      <c r="Z3298" s="11"/>
      <c r="AB3298" s="11">
        <f t="shared" si="155"/>
        <v>75.25</v>
      </c>
      <c r="AC3298" s="180">
        <v>96.42</v>
      </c>
      <c r="AD3298" s="11"/>
      <c r="AE3298" s="4"/>
      <c r="AF3298" s="4"/>
    </row>
    <row r="3299" spans="1:32" x14ac:dyDescent="0.2">
      <c r="A3299" s="51"/>
      <c r="B3299" s="172"/>
      <c r="C3299" s="11" t="s">
        <v>471</v>
      </c>
      <c r="D3299" s="11"/>
      <c r="E3299" s="11" t="s">
        <v>130</v>
      </c>
      <c r="F3299" s="11">
        <v>267590</v>
      </c>
      <c r="G3299" s="11"/>
      <c r="H3299" s="11">
        <f t="shared" si="154"/>
        <v>804.44</v>
      </c>
      <c r="I3299" s="11"/>
      <c r="J3299" s="11">
        <v>26522.69</v>
      </c>
      <c r="K3299" s="11"/>
      <c r="M3299" s="11">
        <v>135</v>
      </c>
      <c r="N3299" s="64"/>
      <c r="P3299" s="189">
        <f t="shared" si="156"/>
        <v>196.46437037037035</v>
      </c>
      <c r="Q3299" s="11"/>
      <c r="R3299" s="11"/>
      <c r="S3299" s="11"/>
      <c r="T3299" s="166">
        <f t="shared" si="157"/>
        <v>1982.148148148148</v>
      </c>
      <c r="U3299" s="11"/>
      <c r="V3299" s="11"/>
      <c r="W3299" s="11"/>
      <c r="Y3299" s="11">
        <v>26522.69</v>
      </c>
      <c r="Z3299" s="11"/>
      <c r="AB3299" s="11">
        <f t="shared" si="155"/>
        <v>24417.16</v>
      </c>
      <c r="AC3299" s="180">
        <v>31286.06</v>
      </c>
      <c r="AD3299" s="11"/>
      <c r="AE3299" s="4"/>
      <c r="AF3299" s="4"/>
    </row>
    <row r="3300" spans="1:32" x14ac:dyDescent="0.2">
      <c r="A3300" s="51"/>
      <c r="B3300" s="172"/>
      <c r="C3300" s="11" t="s">
        <v>472</v>
      </c>
      <c r="D3300" s="11"/>
      <c r="E3300" s="11" t="s">
        <v>70</v>
      </c>
      <c r="F3300" s="11">
        <v>974</v>
      </c>
      <c r="G3300" s="11"/>
      <c r="H3300" s="11">
        <f t="shared" si="154"/>
        <v>2.93</v>
      </c>
      <c r="I3300" s="11"/>
      <c r="J3300" s="11">
        <v>163.51</v>
      </c>
      <c r="K3300" s="11"/>
      <c r="M3300" s="11">
        <v>1</v>
      </c>
      <c r="N3300" s="64"/>
      <c r="P3300" s="189">
        <f t="shared" si="156"/>
        <v>163.51</v>
      </c>
      <c r="Q3300" s="11"/>
      <c r="R3300" s="11"/>
      <c r="S3300" s="11"/>
      <c r="T3300" s="166">
        <f t="shared" si="157"/>
        <v>974</v>
      </c>
      <c r="U3300" s="11"/>
      <c r="V3300" s="11"/>
      <c r="W3300" s="11"/>
      <c r="Y3300" s="11">
        <v>163.51</v>
      </c>
      <c r="Z3300" s="11"/>
      <c r="AB3300" s="11">
        <f t="shared" si="155"/>
        <v>150.53</v>
      </c>
      <c r="AC3300" s="180">
        <v>192.88</v>
      </c>
      <c r="AD3300" s="11"/>
      <c r="AE3300" s="4"/>
      <c r="AF3300" s="4"/>
    </row>
    <row r="3301" spans="1:32" x14ac:dyDescent="0.2">
      <c r="A3301" s="51"/>
      <c r="B3301" s="172"/>
      <c r="C3301" s="11" t="s">
        <v>472</v>
      </c>
      <c r="D3301" s="11"/>
      <c r="E3301" s="11" t="s">
        <v>192</v>
      </c>
      <c r="F3301" s="11">
        <v>147175</v>
      </c>
      <c r="G3301" s="11"/>
      <c r="H3301" s="11">
        <f t="shared" ref="H3301:H3364" si="158">ROUND($H$3441*F3301/$F$3441,2)</f>
        <v>442.44</v>
      </c>
      <c r="I3301" s="11"/>
      <c r="J3301" s="11">
        <v>15456.65</v>
      </c>
      <c r="K3301" s="11"/>
      <c r="M3301" s="11">
        <v>119</v>
      </c>
      <c r="N3301" s="64"/>
      <c r="P3301" s="189">
        <f t="shared" si="156"/>
        <v>129.88781512605041</v>
      </c>
      <c r="Q3301" s="11"/>
      <c r="R3301" s="11"/>
      <c r="S3301" s="11"/>
      <c r="T3301" s="166">
        <f t="shared" si="157"/>
        <v>1236.7647058823529</v>
      </c>
      <c r="U3301" s="11"/>
      <c r="V3301" s="11"/>
      <c r="W3301" s="11"/>
      <c r="Y3301" s="11">
        <v>15456.65</v>
      </c>
      <c r="Z3301" s="11"/>
      <c r="AB3301" s="11">
        <f t="shared" ref="AB3301:AB3364" si="159">ROUND($AB$3441*Y3301/$Y$3441,2)</f>
        <v>14229.61</v>
      </c>
      <c r="AC3301" s="180">
        <v>18232.599999999999</v>
      </c>
      <c r="AD3301" s="11"/>
      <c r="AE3301" s="4"/>
      <c r="AF3301" s="4"/>
    </row>
    <row r="3302" spans="1:32" x14ac:dyDescent="0.2">
      <c r="A3302" s="51"/>
      <c r="B3302" s="172"/>
      <c r="C3302" s="11" t="s">
        <v>473</v>
      </c>
      <c r="D3302" s="11"/>
      <c r="E3302" s="11" t="s">
        <v>71</v>
      </c>
      <c r="F3302" s="11">
        <v>283</v>
      </c>
      <c r="G3302" s="11"/>
      <c r="H3302" s="11">
        <f t="shared" si="158"/>
        <v>0.85</v>
      </c>
      <c r="I3302" s="11"/>
      <c r="J3302" s="11">
        <v>50.22</v>
      </c>
      <c r="K3302" s="11"/>
      <c r="M3302" s="11">
        <v>1</v>
      </c>
      <c r="N3302" s="64"/>
      <c r="P3302" s="189">
        <f t="shared" si="156"/>
        <v>50.22</v>
      </c>
      <c r="Q3302" s="11"/>
      <c r="R3302" s="11"/>
      <c r="S3302" s="11"/>
      <c r="T3302" s="166">
        <f t="shared" si="157"/>
        <v>283</v>
      </c>
      <c r="U3302" s="11"/>
      <c r="V3302" s="11"/>
      <c r="W3302" s="11"/>
      <c r="Y3302" s="11">
        <v>50.22</v>
      </c>
      <c r="Z3302" s="11"/>
      <c r="AB3302" s="11">
        <f t="shared" si="159"/>
        <v>46.23</v>
      </c>
      <c r="AC3302" s="180">
        <v>59.24</v>
      </c>
      <c r="AD3302" s="11"/>
      <c r="AE3302" s="4"/>
      <c r="AF3302" s="4"/>
    </row>
    <row r="3303" spans="1:32" x14ac:dyDescent="0.2">
      <c r="A3303" s="51"/>
      <c r="B3303" s="172"/>
      <c r="C3303" s="11" t="s">
        <v>473</v>
      </c>
      <c r="D3303" s="11"/>
      <c r="E3303" s="11" t="s">
        <v>448</v>
      </c>
      <c r="F3303" s="11">
        <v>283</v>
      </c>
      <c r="G3303" s="11"/>
      <c r="H3303" s="11">
        <f t="shared" si="158"/>
        <v>0.85</v>
      </c>
      <c r="I3303" s="11"/>
      <c r="J3303" s="11">
        <v>49.55</v>
      </c>
      <c r="K3303" s="11"/>
      <c r="M3303" s="11">
        <v>1</v>
      </c>
      <c r="N3303" s="64"/>
      <c r="P3303" s="189">
        <f t="shared" si="156"/>
        <v>49.55</v>
      </c>
      <c r="Q3303" s="11"/>
      <c r="R3303" s="11"/>
      <c r="S3303" s="11"/>
      <c r="T3303" s="166">
        <f t="shared" si="157"/>
        <v>283</v>
      </c>
      <c r="U3303" s="11"/>
      <c r="V3303" s="11"/>
      <c r="W3303" s="11"/>
      <c r="Y3303" s="11">
        <v>49.55</v>
      </c>
      <c r="Z3303" s="11"/>
      <c r="AB3303" s="11">
        <f t="shared" si="159"/>
        <v>45.62</v>
      </c>
      <c r="AC3303" s="180">
        <v>58.45</v>
      </c>
      <c r="AD3303" s="11"/>
      <c r="AE3303" s="4"/>
      <c r="AF3303" s="4"/>
    </row>
    <row r="3304" spans="1:32" x14ac:dyDescent="0.2">
      <c r="A3304" s="51"/>
      <c r="B3304" s="172"/>
      <c r="C3304" s="11" t="s">
        <v>473</v>
      </c>
      <c r="D3304" s="11"/>
      <c r="E3304" s="11" t="s">
        <v>474</v>
      </c>
      <c r="F3304" s="11">
        <v>291431</v>
      </c>
      <c r="G3304" s="11"/>
      <c r="H3304" s="11">
        <f t="shared" si="158"/>
        <v>876.11</v>
      </c>
      <c r="I3304" s="11"/>
      <c r="J3304" s="11">
        <v>31364.169999999995</v>
      </c>
      <c r="K3304" s="11"/>
      <c r="M3304" s="11">
        <v>164</v>
      </c>
      <c r="N3304" s="64"/>
      <c r="P3304" s="189">
        <f t="shared" si="156"/>
        <v>191.24493902439022</v>
      </c>
      <c r="Q3304" s="11"/>
      <c r="R3304" s="11"/>
      <c r="S3304" s="11"/>
      <c r="T3304" s="166">
        <f t="shared" si="157"/>
        <v>1777.0182926829268</v>
      </c>
      <c r="U3304" s="11"/>
      <c r="V3304" s="11"/>
      <c r="W3304" s="11"/>
      <c r="Y3304" s="11">
        <v>31364.169999999995</v>
      </c>
      <c r="Z3304" s="11"/>
      <c r="AB3304" s="11">
        <f t="shared" si="159"/>
        <v>28874.29</v>
      </c>
      <c r="AC3304" s="180">
        <v>36997.050000000003</v>
      </c>
      <c r="AD3304" s="11"/>
      <c r="AE3304" s="4"/>
      <c r="AF3304" s="4"/>
    </row>
    <row r="3305" spans="1:32" x14ac:dyDescent="0.2">
      <c r="A3305" s="51"/>
      <c r="B3305" s="172"/>
      <c r="C3305" s="11" t="s">
        <v>473</v>
      </c>
      <c r="D3305" s="11"/>
      <c r="E3305" s="11" t="s">
        <v>161</v>
      </c>
      <c r="F3305" s="11">
        <v>1688</v>
      </c>
      <c r="G3305" s="11"/>
      <c r="H3305" s="11">
        <f t="shared" si="158"/>
        <v>5.07</v>
      </c>
      <c r="I3305" s="11"/>
      <c r="J3305" s="11">
        <v>101.79</v>
      </c>
      <c r="K3305" s="11"/>
      <c r="M3305" s="11">
        <v>1</v>
      </c>
      <c r="N3305" s="64"/>
      <c r="P3305" s="189">
        <f t="shared" si="156"/>
        <v>101.79</v>
      </c>
      <c r="Q3305" s="11"/>
      <c r="R3305" s="11"/>
      <c r="S3305" s="11"/>
      <c r="T3305" s="166">
        <f t="shared" si="157"/>
        <v>1688</v>
      </c>
      <c r="U3305" s="11"/>
      <c r="V3305" s="11"/>
      <c r="W3305" s="11"/>
      <c r="Y3305" s="11">
        <v>101.79</v>
      </c>
      <c r="Z3305" s="11"/>
      <c r="AB3305" s="11">
        <f t="shared" si="159"/>
        <v>93.71</v>
      </c>
      <c r="AC3305" s="180">
        <v>120.07</v>
      </c>
      <c r="AD3305" s="11"/>
      <c r="AE3305" s="4"/>
      <c r="AF3305" s="4"/>
    </row>
    <row r="3306" spans="1:32" x14ac:dyDescent="0.2">
      <c r="A3306" s="51"/>
      <c r="B3306" s="172"/>
      <c r="C3306" s="11" t="s">
        <v>473</v>
      </c>
      <c r="D3306" s="11"/>
      <c r="E3306" s="11" t="s">
        <v>142</v>
      </c>
      <c r="F3306" s="11">
        <v>173</v>
      </c>
      <c r="G3306" s="11"/>
      <c r="H3306" s="11">
        <f t="shared" si="158"/>
        <v>0.52</v>
      </c>
      <c r="I3306" s="11"/>
      <c r="J3306" s="11">
        <v>30.92</v>
      </c>
      <c r="K3306" s="11"/>
      <c r="M3306" s="11">
        <v>1</v>
      </c>
      <c r="N3306" s="64"/>
      <c r="P3306" s="189">
        <f t="shared" si="156"/>
        <v>30.92</v>
      </c>
      <c r="Q3306" s="11"/>
      <c r="R3306" s="11"/>
      <c r="S3306" s="11"/>
      <c r="T3306" s="166">
        <f t="shared" si="157"/>
        <v>173</v>
      </c>
      <c r="U3306" s="11"/>
      <c r="V3306" s="11"/>
      <c r="W3306" s="11"/>
      <c r="Y3306" s="11">
        <v>30.92</v>
      </c>
      <c r="Z3306" s="11"/>
      <c r="AB3306" s="11">
        <f t="shared" si="159"/>
        <v>28.47</v>
      </c>
      <c r="AC3306" s="180">
        <v>36.47</v>
      </c>
      <c r="AD3306" s="11"/>
      <c r="AE3306" s="4"/>
      <c r="AF3306" s="4"/>
    </row>
    <row r="3307" spans="1:32" x14ac:dyDescent="0.2">
      <c r="A3307" s="51"/>
      <c r="B3307" s="172"/>
      <c r="C3307" s="11" t="s">
        <v>475</v>
      </c>
      <c r="D3307" s="11"/>
      <c r="E3307" s="11" t="s">
        <v>142</v>
      </c>
      <c r="F3307" s="11">
        <v>34773</v>
      </c>
      <c r="G3307" s="11"/>
      <c r="H3307" s="11">
        <f t="shared" si="158"/>
        <v>104.54</v>
      </c>
      <c r="I3307" s="11"/>
      <c r="J3307" s="11">
        <v>4580.4999999999991</v>
      </c>
      <c r="K3307" s="11"/>
      <c r="M3307" s="11">
        <v>7</v>
      </c>
      <c r="N3307" s="64"/>
      <c r="P3307" s="189">
        <f t="shared" si="156"/>
        <v>654.35714285714278</v>
      </c>
      <c r="Q3307" s="11"/>
      <c r="R3307" s="11"/>
      <c r="S3307" s="11"/>
      <c r="T3307" s="166">
        <f t="shared" si="157"/>
        <v>4967.5714285714284</v>
      </c>
      <c r="U3307" s="11"/>
      <c r="V3307" s="11"/>
      <c r="W3307" s="11"/>
      <c r="Y3307" s="11">
        <v>4580.4999999999991</v>
      </c>
      <c r="Z3307" s="11"/>
      <c r="AB3307" s="11">
        <f t="shared" si="159"/>
        <v>4216.87</v>
      </c>
      <c r="AC3307" s="180">
        <v>5403.14</v>
      </c>
      <c r="AD3307" s="11"/>
      <c r="AE3307" s="4"/>
      <c r="AF3307" s="4"/>
    </row>
    <row r="3308" spans="1:32" x14ac:dyDescent="0.2">
      <c r="A3308" s="51"/>
      <c r="B3308" s="172"/>
      <c r="C3308" s="11" t="s">
        <v>476</v>
      </c>
      <c r="D3308" s="11"/>
      <c r="E3308" s="11" t="s">
        <v>93</v>
      </c>
      <c r="F3308" s="11">
        <v>66</v>
      </c>
      <c r="G3308" s="11"/>
      <c r="H3308" s="11">
        <f t="shared" si="158"/>
        <v>0.2</v>
      </c>
      <c r="I3308" s="11"/>
      <c r="J3308" s="11">
        <v>35.28</v>
      </c>
      <c r="K3308" s="11"/>
      <c r="M3308" s="11">
        <v>3</v>
      </c>
      <c r="N3308" s="64"/>
      <c r="P3308" s="189">
        <f t="shared" si="156"/>
        <v>11.76</v>
      </c>
      <c r="Q3308" s="11"/>
      <c r="R3308" s="11"/>
      <c r="S3308" s="11"/>
      <c r="T3308" s="166">
        <f t="shared" si="157"/>
        <v>22</v>
      </c>
      <c r="U3308" s="11"/>
      <c r="V3308" s="11"/>
      <c r="W3308" s="11"/>
      <c r="Y3308" s="11">
        <v>35.28</v>
      </c>
      <c r="Z3308" s="11"/>
      <c r="AB3308" s="11">
        <f t="shared" si="159"/>
        <v>32.479999999999997</v>
      </c>
      <c r="AC3308" s="180">
        <v>41.62</v>
      </c>
      <c r="AD3308" s="11"/>
      <c r="AE3308" s="4"/>
      <c r="AF3308" s="4"/>
    </row>
    <row r="3309" spans="1:32" x14ac:dyDescent="0.2">
      <c r="A3309" s="51"/>
      <c r="B3309" s="172"/>
      <c r="C3309" s="11" t="s">
        <v>477</v>
      </c>
      <c r="D3309" s="11"/>
      <c r="E3309" s="11" t="s">
        <v>442</v>
      </c>
      <c r="F3309" s="11">
        <v>30040</v>
      </c>
      <c r="G3309" s="11"/>
      <c r="H3309" s="11">
        <f t="shared" si="158"/>
        <v>90.31</v>
      </c>
      <c r="I3309" s="11"/>
      <c r="J3309" s="11">
        <v>5050.6999999999989</v>
      </c>
      <c r="K3309" s="11"/>
      <c r="M3309" s="11">
        <v>29</v>
      </c>
      <c r="N3309" s="64"/>
      <c r="P3309" s="189">
        <f t="shared" si="156"/>
        <v>174.16206896551719</v>
      </c>
      <c r="Q3309" s="11"/>
      <c r="R3309" s="11"/>
      <c r="S3309" s="11"/>
      <c r="T3309" s="166">
        <f t="shared" si="157"/>
        <v>1035.8620689655172</v>
      </c>
      <c r="U3309" s="11"/>
      <c r="V3309" s="11"/>
      <c r="W3309" s="11"/>
      <c r="Y3309" s="11">
        <v>5050.6999999999989</v>
      </c>
      <c r="Z3309" s="11"/>
      <c r="AB3309" s="11">
        <f t="shared" si="159"/>
        <v>4649.75</v>
      </c>
      <c r="AC3309" s="180">
        <v>5957.79</v>
      </c>
      <c r="AD3309" s="11"/>
      <c r="AE3309" s="4"/>
      <c r="AF3309" s="4"/>
    </row>
    <row r="3310" spans="1:32" x14ac:dyDescent="0.2">
      <c r="A3310" s="51"/>
      <c r="B3310" s="172"/>
      <c r="C3310" s="11" t="s">
        <v>478</v>
      </c>
      <c r="D3310" s="11"/>
      <c r="E3310" s="11" t="s">
        <v>154</v>
      </c>
      <c r="F3310" s="11">
        <v>311085</v>
      </c>
      <c r="G3310" s="11"/>
      <c r="H3310" s="11">
        <f t="shared" si="158"/>
        <v>935.19</v>
      </c>
      <c r="I3310" s="11"/>
      <c r="J3310" s="11">
        <v>23879.03999999999</v>
      </c>
      <c r="K3310" s="11"/>
      <c r="M3310" s="11">
        <v>100</v>
      </c>
      <c r="N3310" s="64"/>
      <c r="P3310" s="189">
        <f t="shared" si="156"/>
        <v>238.79039999999989</v>
      </c>
      <c r="Q3310" s="11"/>
      <c r="R3310" s="11"/>
      <c r="S3310" s="11"/>
      <c r="T3310" s="166">
        <f t="shared" si="157"/>
        <v>3110.85</v>
      </c>
      <c r="U3310" s="11"/>
      <c r="V3310" s="11"/>
      <c r="W3310" s="11"/>
      <c r="Y3310" s="11">
        <v>23879.03999999999</v>
      </c>
      <c r="Z3310" s="11"/>
      <c r="AB3310" s="11">
        <f t="shared" si="159"/>
        <v>21983.38</v>
      </c>
      <c r="AC3310" s="180">
        <v>28167.62</v>
      </c>
      <c r="AD3310" s="11"/>
      <c r="AE3310" s="4"/>
      <c r="AF3310" s="4"/>
    </row>
    <row r="3311" spans="1:32" x14ac:dyDescent="0.2">
      <c r="A3311" s="51"/>
      <c r="B3311" s="172"/>
      <c r="C3311" s="11" t="s">
        <v>478</v>
      </c>
      <c r="D3311" s="11"/>
      <c r="E3311" s="11" t="s">
        <v>150</v>
      </c>
      <c r="F3311" s="11">
        <v>261</v>
      </c>
      <c r="G3311" s="11"/>
      <c r="H3311" s="11">
        <f t="shared" si="158"/>
        <v>0.78</v>
      </c>
      <c r="I3311" s="11"/>
      <c r="J3311" s="11">
        <v>42.81</v>
      </c>
      <c r="K3311" s="11"/>
      <c r="M3311" s="11">
        <v>1</v>
      </c>
      <c r="N3311" s="64"/>
      <c r="P3311" s="189">
        <f t="shared" si="156"/>
        <v>42.81</v>
      </c>
      <c r="Q3311" s="11"/>
      <c r="R3311" s="11"/>
      <c r="S3311" s="11"/>
      <c r="T3311" s="166">
        <f t="shared" si="157"/>
        <v>261</v>
      </c>
      <c r="U3311" s="11"/>
      <c r="V3311" s="11"/>
      <c r="W3311" s="11"/>
      <c r="Y3311" s="11">
        <v>42.81</v>
      </c>
      <c r="Z3311" s="11"/>
      <c r="AB3311" s="11">
        <f t="shared" si="159"/>
        <v>39.409999999999997</v>
      </c>
      <c r="AC3311" s="180">
        <v>50.5</v>
      </c>
      <c r="AD3311" s="11"/>
      <c r="AE3311" s="4"/>
      <c r="AF3311" s="4"/>
    </row>
    <row r="3312" spans="1:32" x14ac:dyDescent="0.2">
      <c r="A3312" s="51"/>
      <c r="B3312" s="172"/>
      <c r="C3312" s="11" t="s">
        <v>479</v>
      </c>
      <c r="D3312" s="11"/>
      <c r="E3312" s="11" t="s">
        <v>480</v>
      </c>
      <c r="F3312" s="11">
        <v>233786</v>
      </c>
      <c r="G3312" s="11"/>
      <c r="H3312" s="11">
        <f t="shared" si="158"/>
        <v>702.82</v>
      </c>
      <c r="I3312" s="11"/>
      <c r="J3312" s="11">
        <v>22004.780000000002</v>
      </c>
      <c r="K3312" s="11"/>
      <c r="M3312" s="11">
        <v>49</v>
      </c>
      <c r="N3312" s="64"/>
      <c r="P3312" s="189">
        <f t="shared" si="156"/>
        <v>449.07714285714292</v>
      </c>
      <c r="Q3312" s="11"/>
      <c r="R3312" s="11"/>
      <c r="S3312" s="11"/>
      <c r="T3312" s="166">
        <f t="shared" si="157"/>
        <v>4771.1428571428569</v>
      </c>
      <c r="U3312" s="11"/>
      <c r="V3312" s="11"/>
      <c r="W3312" s="11"/>
      <c r="Y3312" s="11">
        <v>22004.780000000002</v>
      </c>
      <c r="Z3312" s="11"/>
      <c r="AB3312" s="11">
        <f t="shared" si="159"/>
        <v>20257.91</v>
      </c>
      <c r="AC3312" s="180">
        <v>25956.75</v>
      </c>
      <c r="AD3312" s="11"/>
      <c r="AE3312" s="4"/>
      <c r="AF3312" s="4"/>
    </row>
    <row r="3313" spans="1:32" x14ac:dyDescent="0.2">
      <c r="A3313" s="51"/>
      <c r="B3313" s="172"/>
      <c r="C3313" s="11" t="s">
        <v>481</v>
      </c>
      <c r="D3313" s="11"/>
      <c r="E3313" s="11" t="s">
        <v>242</v>
      </c>
      <c r="F3313" s="11">
        <v>2890539</v>
      </c>
      <c r="G3313" s="11"/>
      <c r="H3313" s="11">
        <f t="shared" si="158"/>
        <v>8689.6299999999992</v>
      </c>
      <c r="I3313" s="11"/>
      <c r="J3313" s="11">
        <v>225375.1700000001</v>
      </c>
      <c r="K3313" s="11"/>
      <c r="M3313" s="11">
        <v>501</v>
      </c>
      <c r="N3313" s="64"/>
      <c r="P3313" s="189">
        <f t="shared" si="156"/>
        <v>449.85063872255512</v>
      </c>
      <c r="Q3313" s="11"/>
      <c r="R3313" s="11"/>
      <c r="S3313" s="11"/>
      <c r="T3313" s="166">
        <f t="shared" si="157"/>
        <v>5769.5389221556889</v>
      </c>
      <c r="U3313" s="11"/>
      <c r="V3313" s="11"/>
      <c r="W3313" s="11"/>
      <c r="Y3313" s="11">
        <v>225375.1700000001</v>
      </c>
      <c r="Z3313" s="11"/>
      <c r="AB3313" s="11">
        <f t="shared" si="159"/>
        <v>207483.54</v>
      </c>
      <c r="AC3313" s="180">
        <v>265851.67</v>
      </c>
      <c r="AD3313" s="11"/>
      <c r="AE3313" s="4"/>
      <c r="AF3313" s="4"/>
    </row>
    <row r="3314" spans="1:32" x14ac:dyDescent="0.2">
      <c r="A3314" s="51"/>
      <c r="B3314" s="172"/>
      <c r="C3314" s="11" t="s">
        <v>481</v>
      </c>
      <c r="D3314" s="11"/>
      <c r="E3314" s="11" t="s">
        <v>523</v>
      </c>
      <c r="F3314" s="11">
        <v>4939</v>
      </c>
      <c r="G3314" s="11"/>
      <c r="H3314" s="11">
        <f t="shared" si="158"/>
        <v>14.85</v>
      </c>
      <c r="I3314" s="11"/>
      <c r="J3314" s="11">
        <v>498.90999999999997</v>
      </c>
      <c r="K3314" s="11"/>
      <c r="M3314" s="11">
        <v>2</v>
      </c>
      <c r="N3314" s="64"/>
      <c r="P3314" s="189">
        <f t="shared" si="156"/>
        <v>249.45499999999998</v>
      </c>
      <c r="Q3314" s="11"/>
      <c r="R3314" s="11"/>
      <c r="S3314" s="11"/>
      <c r="T3314" s="166">
        <f t="shared" si="157"/>
        <v>2469.5</v>
      </c>
      <c r="U3314" s="11"/>
      <c r="V3314" s="11"/>
      <c r="W3314" s="11"/>
      <c r="Y3314" s="11">
        <v>498.90999999999997</v>
      </c>
      <c r="Z3314" s="11"/>
      <c r="AB3314" s="11">
        <f t="shared" si="159"/>
        <v>459.3</v>
      </c>
      <c r="AC3314" s="180">
        <v>588.51</v>
      </c>
      <c r="AD3314" s="11"/>
      <c r="AE3314" s="4"/>
      <c r="AF3314" s="4"/>
    </row>
    <row r="3315" spans="1:32" x14ac:dyDescent="0.2">
      <c r="A3315" s="51"/>
      <c r="B3315" s="172"/>
      <c r="C3315" s="11" t="s">
        <v>482</v>
      </c>
      <c r="D3315" s="11"/>
      <c r="E3315" s="11" t="s">
        <v>483</v>
      </c>
      <c r="F3315" s="11">
        <v>7446</v>
      </c>
      <c r="G3315" s="11"/>
      <c r="H3315" s="11">
        <f t="shared" si="158"/>
        <v>22.38</v>
      </c>
      <c r="I3315" s="11"/>
      <c r="J3315" s="11">
        <v>644.44000000000017</v>
      </c>
      <c r="K3315" s="11"/>
      <c r="M3315" s="11">
        <v>7</v>
      </c>
      <c r="N3315" s="64"/>
      <c r="P3315" s="189">
        <f t="shared" si="156"/>
        <v>92.062857142857169</v>
      </c>
      <c r="Q3315" s="11"/>
      <c r="R3315" s="11"/>
      <c r="S3315" s="11"/>
      <c r="T3315" s="166">
        <f t="shared" si="157"/>
        <v>1063.7142857142858</v>
      </c>
      <c r="U3315" s="11"/>
      <c r="V3315" s="11"/>
      <c r="W3315" s="11"/>
      <c r="Y3315" s="11">
        <v>644.44000000000017</v>
      </c>
      <c r="Z3315" s="11"/>
      <c r="AB3315" s="11">
        <f t="shared" si="159"/>
        <v>593.28</v>
      </c>
      <c r="AC3315" s="180">
        <v>760.18</v>
      </c>
      <c r="AD3315" s="11"/>
      <c r="AE3315" s="4"/>
      <c r="AF3315" s="4"/>
    </row>
    <row r="3316" spans="1:32" x14ac:dyDescent="0.2">
      <c r="A3316" s="51"/>
      <c r="B3316" s="172"/>
      <c r="C3316" s="11" t="s">
        <v>484</v>
      </c>
      <c r="D3316" s="11"/>
      <c r="E3316" s="11" t="s">
        <v>77</v>
      </c>
      <c r="F3316" s="11">
        <v>387393</v>
      </c>
      <c r="G3316" s="11"/>
      <c r="H3316" s="11">
        <f t="shared" si="158"/>
        <v>1164.5899999999999</v>
      </c>
      <c r="I3316" s="11"/>
      <c r="J3316" s="11">
        <v>16185.729999999996</v>
      </c>
      <c r="K3316" s="11"/>
      <c r="M3316" s="11">
        <v>24</v>
      </c>
      <c r="N3316" s="64"/>
      <c r="P3316" s="189">
        <f t="shared" si="156"/>
        <v>674.4054166666665</v>
      </c>
      <c r="Q3316" s="11"/>
      <c r="R3316" s="11"/>
      <c r="S3316" s="11"/>
      <c r="T3316" s="166">
        <f t="shared" si="157"/>
        <v>16141.375</v>
      </c>
      <c r="U3316" s="11"/>
      <c r="V3316" s="11"/>
      <c r="W3316" s="11"/>
      <c r="Y3316" s="11">
        <v>16185.729999999996</v>
      </c>
      <c r="Z3316" s="11"/>
      <c r="AB3316" s="11">
        <f t="shared" si="159"/>
        <v>14900.81</v>
      </c>
      <c r="AC3316" s="180">
        <v>19092.62</v>
      </c>
      <c r="AD3316" s="11"/>
      <c r="AE3316" s="4"/>
      <c r="AF3316" s="4"/>
    </row>
    <row r="3317" spans="1:32" x14ac:dyDescent="0.2">
      <c r="A3317" s="51"/>
      <c r="B3317" s="172"/>
      <c r="C3317" s="11" t="s">
        <v>485</v>
      </c>
      <c r="D3317" s="11"/>
      <c r="E3317" s="11" t="s">
        <v>142</v>
      </c>
      <c r="F3317" s="11">
        <v>19</v>
      </c>
      <c r="G3317" s="11"/>
      <c r="H3317" s="11">
        <f t="shared" si="158"/>
        <v>0.06</v>
      </c>
      <c r="I3317" s="11"/>
      <c r="J3317" s="11">
        <v>11.06</v>
      </c>
      <c r="K3317" s="11"/>
      <c r="M3317" s="11">
        <v>1</v>
      </c>
      <c r="N3317" s="64"/>
      <c r="P3317" s="189">
        <f t="shared" si="156"/>
        <v>11.06</v>
      </c>
      <c r="Q3317" s="11"/>
      <c r="R3317" s="11"/>
      <c r="S3317" s="11"/>
      <c r="T3317" s="166">
        <f t="shared" si="157"/>
        <v>19</v>
      </c>
      <c r="U3317" s="11"/>
      <c r="V3317" s="11"/>
      <c r="W3317" s="11"/>
      <c r="Y3317" s="11">
        <v>11.06</v>
      </c>
      <c r="Z3317" s="11"/>
      <c r="AB3317" s="11">
        <f t="shared" si="159"/>
        <v>10.18</v>
      </c>
      <c r="AC3317" s="180">
        <v>13.05</v>
      </c>
      <c r="AD3317" s="11"/>
      <c r="AE3317" s="4"/>
      <c r="AF3317" s="4"/>
    </row>
    <row r="3318" spans="1:32" x14ac:dyDescent="0.2">
      <c r="A3318" s="51"/>
      <c r="B3318" s="172"/>
      <c r="C3318" s="11" t="s">
        <v>485</v>
      </c>
      <c r="D3318" s="11"/>
      <c r="E3318" s="11" t="s">
        <v>214</v>
      </c>
      <c r="F3318" s="11">
        <v>1820320</v>
      </c>
      <c r="G3318" s="11"/>
      <c r="H3318" s="11">
        <f t="shared" si="158"/>
        <v>5472.31</v>
      </c>
      <c r="I3318" s="11"/>
      <c r="J3318" s="11">
        <v>102500.51000000001</v>
      </c>
      <c r="K3318" s="11"/>
      <c r="M3318" s="11">
        <v>197</v>
      </c>
      <c r="N3318" s="64"/>
      <c r="P3318" s="189">
        <f t="shared" si="156"/>
        <v>520.30715736040611</v>
      </c>
      <c r="Q3318" s="11"/>
      <c r="R3318" s="11"/>
      <c r="S3318" s="11"/>
      <c r="T3318" s="166">
        <f t="shared" si="157"/>
        <v>9240.203045685279</v>
      </c>
      <c r="U3318" s="11"/>
      <c r="V3318" s="11"/>
      <c r="W3318" s="11"/>
      <c r="Y3318" s="11">
        <v>102500.51000000001</v>
      </c>
      <c r="Z3318" s="11"/>
      <c r="AB3318" s="11">
        <f t="shared" si="159"/>
        <v>94363.41</v>
      </c>
      <c r="AC3318" s="180">
        <v>120909.2</v>
      </c>
      <c r="AD3318" s="11"/>
      <c r="AE3318" s="4"/>
      <c r="AF3318" s="4"/>
    </row>
    <row r="3319" spans="1:32" x14ac:dyDescent="0.2">
      <c r="A3319" s="51"/>
      <c r="B3319" s="172"/>
      <c r="C3319" s="11" t="s">
        <v>486</v>
      </c>
      <c r="D3319" s="11"/>
      <c r="E3319" s="11" t="s">
        <v>161</v>
      </c>
      <c r="F3319" s="11">
        <v>4391619</v>
      </c>
      <c r="G3319" s="11"/>
      <c r="H3319" s="11">
        <f t="shared" si="158"/>
        <v>13202.23</v>
      </c>
      <c r="I3319" s="11"/>
      <c r="J3319" s="11">
        <v>259222.90000000034</v>
      </c>
      <c r="K3319" s="11"/>
      <c r="M3319" s="11">
        <v>657</v>
      </c>
      <c r="N3319" s="64"/>
      <c r="P3319" s="189">
        <f t="shared" si="156"/>
        <v>394.55540334855453</v>
      </c>
      <c r="Q3319" s="11"/>
      <c r="R3319" s="11"/>
      <c r="S3319" s="11"/>
      <c r="T3319" s="166">
        <f t="shared" si="157"/>
        <v>6684.3515981735163</v>
      </c>
      <c r="U3319" s="11"/>
      <c r="V3319" s="11"/>
      <c r="W3319" s="11"/>
      <c r="Y3319" s="11">
        <v>259222.90000000034</v>
      </c>
      <c r="Z3319" s="11"/>
      <c r="AB3319" s="11">
        <f t="shared" si="159"/>
        <v>238644.24</v>
      </c>
      <c r="AC3319" s="180">
        <v>305778.32</v>
      </c>
      <c r="AD3319" s="11"/>
      <c r="AE3319" s="4"/>
      <c r="AF3319" s="4"/>
    </row>
    <row r="3320" spans="1:32" x14ac:dyDescent="0.2">
      <c r="A3320" s="51"/>
      <c r="B3320" s="172"/>
      <c r="C3320" s="11" t="s">
        <v>487</v>
      </c>
      <c r="D3320" s="11"/>
      <c r="E3320" s="11" t="s">
        <v>93</v>
      </c>
      <c r="F3320" s="11">
        <v>463</v>
      </c>
      <c r="G3320" s="11"/>
      <c r="H3320" s="11">
        <f t="shared" si="158"/>
        <v>1.39</v>
      </c>
      <c r="I3320" s="11"/>
      <c r="J3320" s="11">
        <v>107.10000000000001</v>
      </c>
      <c r="K3320" s="11"/>
      <c r="M3320" s="11">
        <v>4</v>
      </c>
      <c r="N3320" s="64"/>
      <c r="P3320" s="189">
        <f t="shared" si="156"/>
        <v>26.775000000000002</v>
      </c>
      <c r="Q3320" s="11"/>
      <c r="R3320" s="11"/>
      <c r="S3320" s="11"/>
      <c r="T3320" s="166">
        <f t="shared" si="157"/>
        <v>115.75</v>
      </c>
      <c r="U3320" s="11"/>
      <c r="V3320" s="11"/>
      <c r="W3320" s="11"/>
      <c r="Y3320" s="11">
        <v>107.10000000000001</v>
      </c>
      <c r="Z3320" s="11"/>
      <c r="AB3320" s="11">
        <f t="shared" si="159"/>
        <v>98.6</v>
      </c>
      <c r="AC3320" s="180">
        <v>126.33</v>
      </c>
      <c r="AD3320" s="11"/>
      <c r="AE3320" s="4"/>
      <c r="AF3320" s="4"/>
    </row>
    <row r="3321" spans="1:32" x14ac:dyDescent="0.2">
      <c r="A3321" s="51"/>
      <c r="B3321" s="172"/>
      <c r="C3321" s="11" t="s">
        <v>488</v>
      </c>
      <c r="D3321" s="11"/>
      <c r="E3321" s="11" t="s">
        <v>75</v>
      </c>
      <c r="F3321" s="11">
        <v>37530</v>
      </c>
      <c r="G3321" s="11"/>
      <c r="H3321" s="11">
        <f t="shared" si="158"/>
        <v>112.82</v>
      </c>
      <c r="I3321" s="11"/>
      <c r="J3321" s="11">
        <v>2317.16</v>
      </c>
      <c r="K3321" s="11"/>
      <c r="M3321" s="11">
        <v>12</v>
      </c>
      <c r="N3321" s="64"/>
      <c r="P3321" s="189">
        <f t="shared" si="156"/>
        <v>193.09666666666666</v>
      </c>
      <c r="Q3321" s="11"/>
      <c r="R3321" s="11"/>
      <c r="S3321" s="11"/>
      <c r="T3321" s="166">
        <f t="shared" si="157"/>
        <v>3127.5</v>
      </c>
      <c r="U3321" s="11"/>
      <c r="V3321" s="11"/>
      <c r="W3321" s="11"/>
      <c r="Y3321" s="11">
        <v>2317.16</v>
      </c>
      <c r="Z3321" s="11"/>
      <c r="AB3321" s="11">
        <f t="shared" si="159"/>
        <v>2133.21</v>
      </c>
      <c r="AC3321" s="180">
        <v>2733.31</v>
      </c>
      <c r="AD3321" s="11"/>
      <c r="AE3321" s="4"/>
      <c r="AF3321" s="4"/>
    </row>
    <row r="3322" spans="1:32" x14ac:dyDescent="0.2">
      <c r="A3322" s="51"/>
      <c r="B3322" s="172"/>
      <c r="C3322" s="11" t="s">
        <v>488</v>
      </c>
      <c r="D3322" s="11"/>
      <c r="E3322" s="11" t="s">
        <v>489</v>
      </c>
      <c r="F3322" s="11">
        <v>17845</v>
      </c>
      <c r="G3322" s="11"/>
      <c r="H3322" s="11">
        <f t="shared" si="158"/>
        <v>53.65</v>
      </c>
      <c r="I3322" s="11"/>
      <c r="J3322" s="11">
        <v>2588.85</v>
      </c>
      <c r="K3322" s="11"/>
      <c r="M3322" s="11">
        <v>9</v>
      </c>
      <c r="N3322" s="64"/>
      <c r="P3322" s="189">
        <f t="shared" si="156"/>
        <v>287.64999999999998</v>
      </c>
      <c r="Q3322" s="11"/>
      <c r="R3322" s="11"/>
      <c r="S3322" s="11"/>
      <c r="T3322" s="166">
        <f t="shared" si="157"/>
        <v>1982.7777777777778</v>
      </c>
      <c r="U3322" s="11"/>
      <c r="V3322" s="11"/>
      <c r="W3322" s="11"/>
      <c r="Y3322" s="11">
        <v>2588.85</v>
      </c>
      <c r="Z3322" s="11"/>
      <c r="AB3322" s="11">
        <f t="shared" si="159"/>
        <v>2383.33</v>
      </c>
      <c r="AC3322" s="180">
        <v>3053.8</v>
      </c>
      <c r="AD3322" s="11"/>
      <c r="AE3322" s="4"/>
      <c r="AF3322" s="4"/>
    </row>
    <row r="3323" spans="1:32" x14ac:dyDescent="0.2">
      <c r="A3323" s="51"/>
      <c r="B3323" s="172"/>
      <c r="C3323" s="11" t="s">
        <v>488</v>
      </c>
      <c r="D3323" s="11"/>
      <c r="E3323" s="11" t="s">
        <v>117</v>
      </c>
      <c r="F3323" s="11">
        <v>2676</v>
      </c>
      <c r="G3323" s="11"/>
      <c r="H3323" s="11">
        <f t="shared" si="158"/>
        <v>8.0399999999999991</v>
      </c>
      <c r="I3323" s="11"/>
      <c r="J3323" s="11">
        <v>372.79999999999995</v>
      </c>
      <c r="K3323" s="11"/>
      <c r="M3323" s="11">
        <v>9</v>
      </c>
      <c r="N3323" s="64"/>
      <c r="P3323" s="189">
        <f t="shared" si="156"/>
        <v>41.422222222222217</v>
      </c>
      <c r="Q3323" s="11"/>
      <c r="R3323" s="11"/>
      <c r="S3323" s="11"/>
      <c r="T3323" s="166">
        <f t="shared" si="157"/>
        <v>297.33333333333331</v>
      </c>
      <c r="U3323" s="11"/>
      <c r="V3323" s="11"/>
      <c r="W3323" s="11"/>
      <c r="Y3323" s="11">
        <v>372.79999999999995</v>
      </c>
      <c r="Z3323" s="11"/>
      <c r="AB3323" s="11">
        <f t="shared" si="159"/>
        <v>343.2</v>
      </c>
      <c r="AC3323" s="180">
        <v>439.75</v>
      </c>
      <c r="AD3323" s="11"/>
      <c r="AE3323" s="4"/>
      <c r="AF3323" s="4"/>
    </row>
    <row r="3324" spans="1:32" x14ac:dyDescent="0.2">
      <c r="A3324" s="51"/>
      <c r="B3324" s="172"/>
      <c r="C3324" s="11" t="s">
        <v>491</v>
      </c>
      <c r="D3324" s="11"/>
      <c r="E3324" s="11" t="s">
        <v>144</v>
      </c>
      <c r="F3324" s="11">
        <v>7384</v>
      </c>
      <c r="G3324" s="11"/>
      <c r="H3324" s="11">
        <f t="shared" si="158"/>
        <v>22.2</v>
      </c>
      <c r="I3324" s="11"/>
      <c r="J3324" s="11">
        <v>1033.03</v>
      </c>
      <c r="K3324" s="11"/>
      <c r="M3324" s="11">
        <v>3</v>
      </c>
      <c r="N3324" s="64"/>
      <c r="P3324" s="189">
        <f t="shared" si="156"/>
        <v>344.34333333333331</v>
      </c>
      <c r="Q3324" s="11"/>
      <c r="R3324" s="11"/>
      <c r="S3324" s="11"/>
      <c r="T3324" s="166">
        <f t="shared" si="157"/>
        <v>2461.3333333333335</v>
      </c>
      <c r="U3324" s="11"/>
      <c r="V3324" s="11"/>
      <c r="W3324" s="11"/>
      <c r="Y3324" s="11">
        <v>1033.03</v>
      </c>
      <c r="Z3324" s="11"/>
      <c r="AB3324" s="11">
        <f t="shared" si="159"/>
        <v>951.02</v>
      </c>
      <c r="AC3324" s="180">
        <v>1218.56</v>
      </c>
      <c r="AD3324" s="11"/>
      <c r="AE3324" s="4"/>
      <c r="AF3324" s="4"/>
    </row>
    <row r="3325" spans="1:32" x14ac:dyDescent="0.2">
      <c r="A3325" s="51"/>
      <c r="B3325" s="172"/>
      <c r="C3325" s="11" t="s">
        <v>491</v>
      </c>
      <c r="D3325" s="11"/>
      <c r="E3325" s="11" t="s">
        <v>452</v>
      </c>
      <c r="F3325" s="11">
        <v>908903</v>
      </c>
      <c r="G3325" s="11"/>
      <c r="H3325" s="11">
        <f t="shared" si="158"/>
        <v>2732.37</v>
      </c>
      <c r="I3325" s="11"/>
      <c r="J3325" s="11">
        <v>91878.179999999964</v>
      </c>
      <c r="K3325" s="11"/>
      <c r="M3325" s="11">
        <v>526</v>
      </c>
      <c r="N3325" s="64"/>
      <c r="P3325" s="189">
        <f t="shared" si="156"/>
        <v>174.67334600760449</v>
      </c>
      <c r="Q3325" s="11"/>
      <c r="R3325" s="11"/>
      <c r="S3325" s="11"/>
      <c r="T3325" s="166">
        <f t="shared" si="157"/>
        <v>1727.9524714828897</v>
      </c>
      <c r="U3325" s="11"/>
      <c r="V3325" s="11"/>
      <c r="W3325" s="11"/>
      <c r="Y3325" s="11">
        <v>91878.179999999964</v>
      </c>
      <c r="Z3325" s="11"/>
      <c r="AB3325" s="11">
        <f t="shared" si="159"/>
        <v>84584.34</v>
      </c>
      <c r="AC3325" s="180">
        <v>108379.14</v>
      </c>
      <c r="AD3325" s="11"/>
      <c r="AE3325" s="4"/>
      <c r="AF3325" s="4"/>
    </row>
    <row r="3326" spans="1:32" x14ac:dyDescent="0.2">
      <c r="A3326" s="51"/>
      <c r="B3326" s="172"/>
      <c r="C3326" s="11" t="s">
        <v>492</v>
      </c>
      <c r="D3326" s="11"/>
      <c r="E3326" s="11" t="s">
        <v>142</v>
      </c>
      <c r="F3326" s="11">
        <v>778177</v>
      </c>
      <c r="G3326" s="11"/>
      <c r="H3326" s="11">
        <f t="shared" si="158"/>
        <v>2339.38</v>
      </c>
      <c r="I3326" s="11"/>
      <c r="J3326" s="11">
        <v>46100.009999999966</v>
      </c>
      <c r="K3326" s="11"/>
      <c r="M3326" s="11">
        <v>58</v>
      </c>
      <c r="N3326" s="64"/>
      <c r="P3326" s="189">
        <f t="shared" si="156"/>
        <v>794.82775862068911</v>
      </c>
      <c r="Q3326" s="11"/>
      <c r="R3326" s="11"/>
      <c r="S3326" s="11"/>
      <c r="T3326" s="166">
        <f t="shared" si="157"/>
        <v>13416.844827586207</v>
      </c>
      <c r="U3326" s="11"/>
      <c r="V3326" s="11"/>
      <c r="W3326" s="11"/>
      <c r="Y3326" s="11">
        <v>46100.009999999966</v>
      </c>
      <c r="Z3326" s="11"/>
      <c r="AB3326" s="11">
        <f t="shared" si="159"/>
        <v>42440.32</v>
      </c>
      <c r="AC3326" s="180">
        <v>54379.39</v>
      </c>
      <c r="AD3326" s="11"/>
      <c r="AE3326" s="4"/>
      <c r="AF3326" s="4"/>
    </row>
    <row r="3327" spans="1:32" x14ac:dyDescent="0.2">
      <c r="A3327" s="51"/>
      <c r="B3327" s="172"/>
      <c r="C3327" s="11" t="s">
        <v>493</v>
      </c>
      <c r="D3327" s="11"/>
      <c r="E3327" s="11" t="s">
        <v>63</v>
      </c>
      <c r="F3327" s="11">
        <v>325762</v>
      </c>
      <c r="G3327" s="11"/>
      <c r="H3327" s="11">
        <f t="shared" si="158"/>
        <v>979.32</v>
      </c>
      <c r="I3327" s="11"/>
      <c r="J3327" s="11">
        <v>16896.89</v>
      </c>
      <c r="K3327" s="11"/>
      <c r="M3327" s="11">
        <v>37</v>
      </c>
      <c r="N3327" s="64"/>
      <c r="P3327" s="189">
        <f t="shared" si="156"/>
        <v>456.67270270270268</v>
      </c>
      <c r="Q3327" s="11"/>
      <c r="R3327" s="11"/>
      <c r="S3327" s="11"/>
      <c r="T3327" s="166">
        <f t="shared" si="157"/>
        <v>8804.3783783783783</v>
      </c>
      <c r="U3327" s="11"/>
      <c r="V3327" s="11"/>
      <c r="W3327" s="11"/>
      <c r="Y3327" s="11">
        <v>16896.89</v>
      </c>
      <c r="Z3327" s="11"/>
      <c r="AB3327" s="11">
        <f t="shared" si="159"/>
        <v>15555.51</v>
      </c>
      <c r="AC3327" s="180">
        <v>19931.509999999998</v>
      </c>
      <c r="AD3327" s="11"/>
      <c r="AE3327" s="4"/>
      <c r="AF3327" s="4"/>
    </row>
    <row r="3328" spans="1:32" x14ac:dyDescent="0.2">
      <c r="A3328" s="51"/>
      <c r="B3328" s="172"/>
      <c r="C3328" s="11" t="s">
        <v>493</v>
      </c>
      <c r="D3328" s="11"/>
      <c r="E3328" s="11" t="s">
        <v>370</v>
      </c>
      <c r="F3328" s="11">
        <v>1779</v>
      </c>
      <c r="G3328" s="11"/>
      <c r="H3328" s="11">
        <f t="shared" si="158"/>
        <v>5.35</v>
      </c>
      <c r="I3328" s="11"/>
      <c r="J3328" s="11">
        <v>231.66</v>
      </c>
      <c r="K3328" s="11"/>
      <c r="M3328" s="11">
        <v>4</v>
      </c>
      <c r="N3328" s="64"/>
      <c r="P3328" s="189">
        <f t="shared" si="156"/>
        <v>57.914999999999999</v>
      </c>
      <c r="Q3328" s="11"/>
      <c r="R3328" s="11"/>
      <c r="S3328" s="11"/>
      <c r="T3328" s="166">
        <f t="shared" si="157"/>
        <v>444.75</v>
      </c>
      <c r="U3328" s="11"/>
      <c r="V3328" s="11"/>
      <c r="W3328" s="11"/>
      <c r="Y3328" s="11">
        <v>231.66</v>
      </c>
      <c r="Z3328" s="11"/>
      <c r="AB3328" s="11">
        <f t="shared" si="159"/>
        <v>213.27</v>
      </c>
      <c r="AC3328" s="180">
        <v>273.27</v>
      </c>
      <c r="AD3328" s="11"/>
      <c r="AE3328" s="4"/>
      <c r="AF3328" s="4"/>
    </row>
    <row r="3329" spans="1:32" x14ac:dyDescent="0.2">
      <c r="A3329" s="51"/>
      <c r="B3329" s="172"/>
      <c r="C3329" s="11" t="s">
        <v>494</v>
      </c>
      <c r="D3329" s="11"/>
      <c r="E3329" s="11" t="s">
        <v>220</v>
      </c>
      <c r="F3329" s="11">
        <v>543615</v>
      </c>
      <c r="G3329" s="11"/>
      <c r="H3329" s="11">
        <f t="shared" si="158"/>
        <v>1634.23</v>
      </c>
      <c r="I3329" s="11"/>
      <c r="J3329" s="11">
        <v>38044.020000000019</v>
      </c>
      <c r="K3329" s="11"/>
      <c r="M3329" s="11">
        <v>209</v>
      </c>
      <c r="N3329" s="64"/>
      <c r="P3329" s="189">
        <f t="shared" si="156"/>
        <v>182.02880382775129</v>
      </c>
      <c r="Q3329" s="11"/>
      <c r="R3329" s="11"/>
      <c r="S3329" s="11"/>
      <c r="T3329" s="166">
        <f t="shared" si="157"/>
        <v>2601.0287081339711</v>
      </c>
      <c r="U3329" s="11"/>
      <c r="V3329" s="11"/>
      <c r="W3329" s="11"/>
      <c r="Y3329" s="11">
        <v>38044.020000000019</v>
      </c>
      <c r="Z3329" s="11"/>
      <c r="AB3329" s="11">
        <f t="shared" si="159"/>
        <v>35023.86</v>
      </c>
      <c r="AC3329" s="180">
        <v>44876.58</v>
      </c>
      <c r="AD3329" s="11"/>
      <c r="AE3329" s="4"/>
      <c r="AF3329" s="4"/>
    </row>
    <row r="3330" spans="1:32" x14ac:dyDescent="0.2">
      <c r="A3330" s="51"/>
      <c r="B3330" s="172"/>
      <c r="C3330" s="11" t="s">
        <v>494</v>
      </c>
      <c r="D3330" s="11"/>
      <c r="E3330" s="11" t="s">
        <v>452</v>
      </c>
      <c r="F3330" s="11">
        <v>428</v>
      </c>
      <c r="G3330" s="11"/>
      <c r="H3330" s="11">
        <f t="shared" si="158"/>
        <v>1.29</v>
      </c>
      <c r="I3330" s="11"/>
      <c r="J3330" s="11">
        <v>70.900000000000006</v>
      </c>
      <c r="K3330" s="11"/>
      <c r="M3330" s="11">
        <v>1</v>
      </c>
      <c r="N3330" s="64"/>
      <c r="P3330" s="189">
        <f t="shared" si="156"/>
        <v>70.900000000000006</v>
      </c>
      <c r="Q3330" s="11"/>
      <c r="R3330" s="11"/>
      <c r="S3330" s="11"/>
      <c r="T3330" s="166">
        <f t="shared" si="157"/>
        <v>428</v>
      </c>
      <c r="U3330" s="11"/>
      <c r="V3330" s="11"/>
      <c r="W3330" s="11"/>
      <c r="Y3330" s="11">
        <v>70.900000000000006</v>
      </c>
      <c r="Z3330" s="11"/>
      <c r="AB3330" s="11">
        <f t="shared" si="159"/>
        <v>65.27</v>
      </c>
      <c r="AC3330" s="180">
        <v>83.63</v>
      </c>
      <c r="AD3330" s="11"/>
      <c r="AE3330" s="4"/>
      <c r="AF3330" s="4"/>
    </row>
    <row r="3331" spans="1:32" x14ac:dyDescent="0.2">
      <c r="A3331" s="51"/>
      <c r="B3331" s="172"/>
      <c r="C3331" s="11" t="s">
        <v>494</v>
      </c>
      <c r="D3331" s="11"/>
      <c r="E3331" s="11" t="s">
        <v>221</v>
      </c>
      <c r="F3331" s="11">
        <v>4320</v>
      </c>
      <c r="G3331" s="11"/>
      <c r="H3331" s="11">
        <f t="shared" si="158"/>
        <v>12.99</v>
      </c>
      <c r="I3331" s="11"/>
      <c r="J3331" s="11">
        <v>278.73</v>
      </c>
      <c r="K3331" s="11"/>
      <c r="M3331" s="11">
        <v>1</v>
      </c>
      <c r="N3331" s="64"/>
      <c r="P3331" s="189">
        <f t="shared" si="156"/>
        <v>278.73</v>
      </c>
      <c r="Q3331" s="11"/>
      <c r="R3331" s="11"/>
      <c r="S3331" s="11"/>
      <c r="T3331" s="166">
        <f t="shared" si="157"/>
        <v>4320</v>
      </c>
      <c r="U3331" s="11"/>
      <c r="V3331" s="11"/>
      <c r="W3331" s="11"/>
      <c r="Y3331" s="11">
        <v>278.73</v>
      </c>
      <c r="Z3331" s="11"/>
      <c r="AB3331" s="11">
        <f t="shared" si="159"/>
        <v>256.60000000000002</v>
      </c>
      <c r="AC3331" s="180">
        <v>328.79</v>
      </c>
      <c r="AD3331" s="11"/>
      <c r="AE3331" s="4"/>
      <c r="AF3331" s="4"/>
    </row>
    <row r="3332" spans="1:32" x14ac:dyDescent="0.2">
      <c r="A3332" s="51"/>
      <c r="B3332" s="172"/>
      <c r="C3332" s="11" t="s">
        <v>495</v>
      </c>
      <c r="D3332" s="11"/>
      <c r="E3332" s="11" t="s">
        <v>378</v>
      </c>
      <c r="F3332" s="11">
        <v>454</v>
      </c>
      <c r="G3332" s="11"/>
      <c r="H3332" s="11">
        <f t="shared" si="158"/>
        <v>1.36</v>
      </c>
      <c r="I3332" s="11"/>
      <c r="J3332" s="11">
        <v>82.28</v>
      </c>
      <c r="K3332" s="11"/>
      <c r="M3332" s="11">
        <v>1</v>
      </c>
      <c r="N3332" s="64"/>
      <c r="P3332" s="189">
        <f t="shared" si="156"/>
        <v>82.28</v>
      </c>
      <c r="Q3332" s="11"/>
      <c r="R3332" s="11"/>
      <c r="S3332" s="11"/>
      <c r="T3332" s="166">
        <f t="shared" si="157"/>
        <v>454</v>
      </c>
      <c r="U3332" s="11"/>
      <c r="V3332" s="11"/>
      <c r="W3332" s="11"/>
      <c r="Y3332" s="11">
        <v>82.28</v>
      </c>
      <c r="Z3332" s="11"/>
      <c r="AB3332" s="11">
        <f t="shared" si="159"/>
        <v>75.75</v>
      </c>
      <c r="AC3332" s="180">
        <v>97.06</v>
      </c>
      <c r="AD3332" s="11"/>
      <c r="AE3332" s="4"/>
      <c r="AF3332" s="4"/>
    </row>
    <row r="3333" spans="1:32" x14ac:dyDescent="0.2">
      <c r="A3333" s="51"/>
      <c r="B3333" s="172"/>
      <c r="C3333" s="11" t="s">
        <v>495</v>
      </c>
      <c r="D3333" s="11"/>
      <c r="E3333" s="11" t="s">
        <v>105</v>
      </c>
      <c r="F3333" s="11">
        <v>3478680</v>
      </c>
      <c r="G3333" s="11"/>
      <c r="H3333" s="11">
        <f t="shared" si="158"/>
        <v>10457.719999999999</v>
      </c>
      <c r="I3333" s="11"/>
      <c r="J3333" s="11">
        <v>314726.62999999989</v>
      </c>
      <c r="K3333" s="11"/>
      <c r="M3333" s="11">
        <v>633</v>
      </c>
      <c r="N3333" s="64"/>
      <c r="P3333" s="189">
        <f t="shared" si="156"/>
        <v>497.1984676145338</v>
      </c>
      <c r="Q3333" s="11"/>
      <c r="R3333" s="11"/>
      <c r="S3333" s="11"/>
      <c r="T3333" s="166">
        <f t="shared" si="157"/>
        <v>5495.5450236966826</v>
      </c>
      <c r="U3333" s="11"/>
      <c r="V3333" s="11"/>
      <c r="W3333" s="11"/>
      <c r="Y3333" s="11">
        <v>314726.62999999989</v>
      </c>
      <c r="Z3333" s="11"/>
      <c r="AB3333" s="11">
        <f t="shared" si="159"/>
        <v>289741.75</v>
      </c>
      <c r="AC3333" s="180">
        <v>371250.3</v>
      </c>
      <c r="AD3333" s="11"/>
      <c r="AE3333" s="4"/>
      <c r="AF3333" s="4"/>
    </row>
    <row r="3334" spans="1:32" x14ac:dyDescent="0.2">
      <c r="A3334" s="51"/>
      <c r="B3334" s="172"/>
      <c r="C3334" s="11" t="s">
        <v>495</v>
      </c>
      <c r="D3334" s="11"/>
      <c r="E3334" s="11" t="s">
        <v>88</v>
      </c>
      <c r="F3334" s="11">
        <v>650</v>
      </c>
      <c r="G3334" s="11"/>
      <c r="H3334" s="11">
        <f t="shared" si="158"/>
        <v>1.95</v>
      </c>
      <c r="I3334" s="11"/>
      <c r="J3334" s="11">
        <v>49.29</v>
      </c>
      <c r="K3334" s="11"/>
      <c r="M3334" s="11">
        <v>1</v>
      </c>
      <c r="N3334" s="64"/>
      <c r="P3334" s="189">
        <f t="shared" si="156"/>
        <v>49.29</v>
      </c>
      <c r="Q3334" s="11"/>
      <c r="R3334" s="11"/>
      <c r="S3334" s="11"/>
      <c r="T3334" s="166">
        <f t="shared" si="157"/>
        <v>650</v>
      </c>
      <c r="U3334" s="11"/>
      <c r="V3334" s="11"/>
      <c r="W3334" s="11"/>
      <c r="Y3334" s="11">
        <v>49.29</v>
      </c>
      <c r="Z3334" s="11"/>
      <c r="AB3334" s="11">
        <f t="shared" si="159"/>
        <v>45.38</v>
      </c>
      <c r="AC3334" s="180">
        <v>58.14</v>
      </c>
      <c r="AD3334" s="11"/>
      <c r="AE3334" s="4"/>
      <c r="AF3334" s="4"/>
    </row>
    <row r="3335" spans="1:32" x14ac:dyDescent="0.2">
      <c r="A3335" s="51"/>
      <c r="B3335" s="172"/>
      <c r="C3335" s="11" t="s">
        <v>497</v>
      </c>
      <c r="D3335" s="11"/>
      <c r="E3335" s="11" t="s">
        <v>188</v>
      </c>
      <c r="F3335" s="11">
        <v>4</v>
      </c>
      <c r="G3335" s="11"/>
      <c r="H3335" s="11">
        <f t="shared" si="158"/>
        <v>0.01</v>
      </c>
      <c r="I3335" s="11"/>
      <c r="J3335" s="11">
        <v>8.68</v>
      </c>
      <c r="K3335" s="11"/>
      <c r="M3335" s="11">
        <v>1</v>
      </c>
      <c r="N3335" s="64"/>
      <c r="P3335" s="189">
        <f t="shared" si="156"/>
        <v>8.68</v>
      </c>
      <c r="Q3335" s="11"/>
      <c r="R3335" s="11"/>
      <c r="S3335" s="11"/>
      <c r="T3335" s="166">
        <f t="shared" si="157"/>
        <v>4</v>
      </c>
      <c r="U3335" s="11"/>
      <c r="V3335" s="11"/>
      <c r="W3335" s="11"/>
      <c r="Y3335" s="11">
        <v>8.68</v>
      </c>
      <c r="Z3335" s="11"/>
      <c r="AB3335" s="11">
        <f t="shared" si="159"/>
        <v>7.99</v>
      </c>
      <c r="AC3335" s="180">
        <v>10.24</v>
      </c>
      <c r="AD3335" s="11"/>
      <c r="AE3335" s="4"/>
      <c r="AF3335" s="4"/>
    </row>
    <row r="3336" spans="1:32" x14ac:dyDescent="0.2">
      <c r="A3336" s="51"/>
      <c r="B3336" s="172"/>
      <c r="C3336" s="11" t="s">
        <v>497</v>
      </c>
      <c r="D3336" s="11"/>
      <c r="E3336" s="11" t="s">
        <v>86</v>
      </c>
      <c r="F3336" s="11">
        <v>24421</v>
      </c>
      <c r="G3336" s="11"/>
      <c r="H3336" s="11">
        <f t="shared" si="158"/>
        <v>73.42</v>
      </c>
      <c r="I3336" s="11"/>
      <c r="J3336" s="11">
        <v>1817.0000000000002</v>
      </c>
      <c r="K3336" s="11"/>
      <c r="M3336" s="11">
        <v>16</v>
      </c>
      <c r="N3336" s="64"/>
      <c r="P3336" s="189">
        <f t="shared" si="156"/>
        <v>113.56250000000001</v>
      </c>
      <c r="Q3336" s="11"/>
      <c r="R3336" s="11"/>
      <c r="S3336" s="11"/>
      <c r="T3336" s="166">
        <f t="shared" si="157"/>
        <v>1526.3125</v>
      </c>
      <c r="U3336" s="11"/>
      <c r="V3336" s="11"/>
      <c r="W3336" s="11"/>
      <c r="Y3336" s="11">
        <v>1817.0000000000002</v>
      </c>
      <c r="Z3336" s="11"/>
      <c r="AB3336" s="11">
        <f t="shared" si="159"/>
        <v>1672.76</v>
      </c>
      <c r="AC3336" s="180">
        <v>2143.33</v>
      </c>
      <c r="AD3336" s="11"/>
      <c r="AE3336" s="4"/>
      <c r="AF3336" s="4"/>
    </row>
    <row r="3337" spans="1:32" x14ac:dyDescent="0.2">
      <c r="A3337" s="51"/>
      <c r="B3337" s="172"/>
      <c r="C3337" s="11" t="s">
        <v>498</v>
      </c>
      <c r="D3337" s="11"/>
      <c r="E3337" s="11" t="s">
        <v>455</v>
      </c>
      <c r="F3337" s="11">
        <v>107340</v>
      </c>
      <c r="G3337" s="11"/>
      <c r="H3337" s="11">
        <f t="shared" si="158"/>
        <v>322.69</v>
      </c>
      <c r="I3337" s="11"/>
      <c r="J3337" s="11">
        <v>12751.869999999995</v>
      </c>
      <c r="K3337" s="11"/>
      <c r="M3337" s="11">
        <v>58</v>
      </c>
      <c r="N3337" s="64"/>
      <c r="P3337" s="189">
        <f t="shared" si="156"/>
        <v>219.85982758620682</v>
      </c>
      <c r="Q3337" s="11"/>
      <c r="R3337" s="11"/>
      <c r="S3337" s="11"/>
      <c r="T3337" s="166">
        <f t="shared" si="157"/>
        <v>1850.6896551724137</v>
      </c>
      <c r="U3337" s="11"/>
      <c r="V3337" s="11"/>
      <c r="W3337" s="11"/>
      <c r="Y3337" s="11">
        <v>12751.869999999995</v>
      </c>
      <c r="Z3337" s="11"/>
      <c r="AB3337" s="11">
        <f t="shared" si="159"/>
        <v>11739.55</v>
      </c>
      <c r="AC3337" s="180">
        <v>15042.06</v>
      </c>
      <c r="AD3337" s="11"/>
      <c r="AE3337" s="4"/>
      <c r="AF3337" s="4"/>
    </row>
    <row r="3338" spans="1:32" x14ac:dyDescent="0.2">
      <c r="A3338" s="51"/>
      <c r="B3338" s="172"/>
      <c r="C3338" s="11" t="s">
        <v>499</v>
      </c>
      <c r="D3338" s="11"/>
      <c r="E3338" s="11" t="s">
        <v>163</v>
      </c>
      <c r="F3338" s="11">
        <v>2472</v>
      </c>
      <c r="G3338" s="11"/>
      <c r="H3338" s="11">
        <f t="shared" si="158"/>
        <v>7.43</v>
      </c>
      <c r="I3338" s="11"/>
      <c r="J3338" s="11">
        <v>422.40999999999997</v>
      </c>
      <c r="K3338" s="11"/>
      <c r="M3338" s="11">
        <v>5</v>
      </c>
      <c r="N3338" s="64"/>
      <c r="P3338" s="189">
        <f t="shared" si="156"/>
        <v>84.481999999999999</v>
      </c>
      <c r="Q3338" s="11"/>
      <c r="R3338" s="11"/>
      <c r="S3338" s="11"/>
      <c r="T3338" s="166">
        <f t="shared" si="157"/>
        <v>494.4</v>
      </c>
      <c r="U3338" s="11"/>
      <c r="V3338" s="11"/>
      <c r="W3338" s="11"/>
      <c r="Y3338" s="11">
        <v>422.40999999999997</v>
      </c>
      <c r="Z3338" s="11"/>
      <c r="AB3338" s="11">
        <f t="shared" si="159"/>
        <v>388.88</v>
      </c>
      <c r="AC3338" s="180">
        <v>498.27</v>
      </c>
      <c r="AD3338" s="11"/>
      <c r="AE3338" s="4"/>
      <c r="AF3338" s="4"/>
    </row>
    <row r="3339" spans="1:32" x14ac:dyDescent="0.2">
      <c r="A3339" s="51"/>
      <c r="B3339" s="172"/>
      <c r="C3339" s="11" t="s">
        <v>500</v>
      </c>
      <c r="D3339" s="11"/>
      <c r="E3339" s="11" t="s">
        <v>501</v>
      </c>
      <c r="F3339" s="11">
        <v>50488</v>
      </c>
      <c r="G3339" s="11"/>
      <c r="H3339" s="11">
        <f t="shared" si="158"/>
        <v>151.78</v>
      </c>
      <c r="I3339" s="11"/>
      <c r="J3339" s="11">
        <v>6653.17</v>
      </c>
      <c r="K3339" s="11"/>
      <c r="M3339" s="11">
        <v>48</v>
      </c>
      <c r="N3339" s="64"/>
      <c r="P3339" s="189">
        <f t="shared" si="156"/>
        <v>138.60770833333333</v>
      </c>
      <c r="Q3339" s="11"/>
      <c r="R3339" s="11"/>
      <c r="S3339" s="11"/>
      <c r="T3339" s="166">
        <f t="shared" si="157"/>
        <v>1051.8333333333333</v>
      </c>
      <c r="U3339" s="11"/>
      <c r="V3339" s="11"/>
      <c r="W3339" s="11"/>
      <c r="Y3339" s="11">
        <v>6653.17</v>
      </c>
      <c r="Z3339" s="11"/>
      <c r="AB3339" s="11">
        <f t="shared" si="159"/>
        <v>6125</v>
      </c>
      <c r="AC3339" s="180">
        <v>7848.05</v>
      </c>
      <c r="AD3339" s="11"/>
      <c r="AE3339" s="4"/>
      <c r="AF3339" s="4"/>
    </row>
    <row r="3340" spans="1:32" x14ac:dyDescent="0.2">
      <c r="A3340" s="51"/>
      <c r="B3340" s="172"/>
      <c r="C3340" s="11" t="s">
        <v>502</v>
      </c>
      <c r="D3340" s="11"/>
      <c r="E3340" s="11" t="s">
        <v>100</v>
      </c>
      <c r="F3340" s="11">
        <v>522699</v>
      </c>
      <c r="G3340" s="11"/>
      <c r="H3340" s="11">
        <f t="shared" si="158"/>
        <v>1571.36</v>
      </c>
      <c r="I3340" s="11"/>
      <c r="J3340" s="11">
        <v>60535.970000000038</v>
      </c>
      <c r="K3340" s="11"/>
      <c r="M3340" s="11">
        <v>298</v>
      </c>
      <c r="N3340" s="64"/>
      <c r="P3340" s="189">
        <f t="shared" si="156"/>
        <v>203.14083892617461</v>
      </c>
      <c r="Q3340" s="11"/>
      <c r="R3340" s="11"/>
      <c r="S3340" s="11"/>
      <c r="T3340" s="166">
        <f t="shared" si="157"/>
        <v>1754.0234899328859</v>
      </c>
      <c r="U3340" s="11"/>
      <c r="V3340" s="11"/>
      <c r="W3340" s="11"/>
      <c r="Y3340" s="11">
        <v>60535.970000000038</v>
      </c>
      <c r="Z3340" s="11"/>
      <c r="AB3340" s="11">
        <f t="shared" si="159"/>
        <v>55730.26</v>
      </c>
      <c r="AC3340" s="180">
        <v>71407.990000000005</v>
      </c>
      <c r="AD3340" s="11"/>
      <c r="AE3340" s="4"/>
      <c r="AF3340" s="4"/>
    </row>
    <row r="3341" spans="1:32" x14ac:dyDescent="0.2">
      <c r="A3341" s="51"/>
      <c r="B3341" s="172"/>
      <c r="C3341" s="11" t="s">
        <v>502</v>
      </c>
      <c r="D3341" s="11"/>
      <c r="E3341" s="11" t="s">
        <v>101</v>
      </c>
      <c r="F3341" s="11">
        <v>289</v>
      </c>
      <c r="G3341" s="11"/>
      <c r="H3341" s="11">
        <f t="shared" si="158"/>
        <v>0.87</v>
      </c>
      <c r="I3341" s="11"/>
      <c r="J3341" s="11">
        <v>47.51</v>
      </c>
      <c r="K3341" s="11"/>
      <c r="M3341" s="11">
        <v>1</v>
      </c>
      <c r="N3341" s="64"/>
      <c r="P3341" s="189">
        <f t="shared" si="156"/>
        <v>47.51</v>
      </c>
      <c r="Q3341" s="11"/>
      <c r="R3341" s="11"/>
      <c r="S3341" s="11"/>
      <c r="T3341" s="166">
        <f t="shared" si="157"/>
        <v>289</v>
      </c>
      <c r="U3341" s="11"/>
      <c r="V3341" s="11"/>
      <c r="W3341" s="11"/>
      <c r="Y3341" s="11">
        <v>47.51</v>
      </c>
      <c r="Z3341" s="11"/>
      <c r="AB3341" s="11">
        <f t="shared" si="159"/>
        <v>43.74</v>
      </c>
      <c r="AC3341" s="180">
        <v>56.04</v>
      </c>
      <c r="AD3341" s="11"/>
      <c r="AE3341" s="4"/>
      <c r="AF3341" s="4"/>
    </row>
    <row r="3342" spans="1:32" x14ac:dyDescent="0.2">
      <c r="A3342" s="51"/>
      <c r="B3342" s="172"/>
      <c r="C3342" s="11" t="s">
        <v>503</v>
      </c>
      <c r="D3342" s="11"/>
      <c r="E3342" s="11" t="s">
        <v>68</v>
      </c>
      <c r="F3342" s="11">
        <v>622</v>
      </c>
      <c r="G3342" s="11"/>
      <c r="H3342" s="11">
        <f t="shared" si="158"/>
        <v>1.87</v>
      </c>
      <c r="I3342" s="11"/>
      <c r="J3342" s="11">
        <v>163.26</v>
      </c>
      <c r="K3342" s="11"/>
      <c r="M3342" s="11">
        <v>8</v>
      </c>
      <c r="N3342" s="64"/>
      <c r="P3342" s="189">
        <f t="shared" si="156"/>
        <v>20.407499999999999</v>
      </c>
      <c r="Q3342" s="11"/>
      <c r="R3342" s="11"/>
      <c r="S3342" s="11"/>
      <c r="T3342" s="166">
        <f t="shared" si="157"/>
        <v>77.75</v>
      </c>
      <c r="U3342" s="11"/>
      <c r="V3342" s="11"/>
      <c r="W3342" s="11"/>
      <c r="Y3342" s="11">
        <v>163.26</v>
      </c>
      <c r="Z3342" s="11"/>
      <c r="AB3342" s="11">
        <f t="shared" si="159"/>
        <v>150.30000000000001</v>
      </c>
      <c r="AC3342" s="180">
        <v>192.58</v>
      </c>
      <c r="AD3342" s="11"/>
      <c r="AE3342" s="4"/>
      <c r="AF3342" s="4"/>
    </row>
    <row r="3343" spans="1:32" x14ac:dyDescent="0.2">
      <c r="A3343" s="51"/>
      <c r="B3343" s="172"/>
      <c r="C3343" s="11" t="s">
        <v>504</v>
      </c>
      <c r="D3343" s="11"/>
      <c r="E3343" s="11" t="s">
        <v>70</v>
      </c>
      <c r="F3343" s="11">
        <v>3836195</v>
      </c>
      <c r="G3343" s="11"/>
      <c r="H3343" s="11">
        <f t="shared" si="158"/>
        <v>11532.5</v>
      </c>
      <c r="I3343" s="11"/>
      <c r="J3343" s="11">
        <v>260804.91999999978</v>
      </c>
      <c r="K3343" s="11"/>
      <c r="M3343" s="11">
        <v>717</v>
      </c>
      <c r="N3343" s="64"/>
      <c r="P3343" s="189">
        <f t="shared" si="156"/>
        <v>363.74465829846554</v>
      </c>
      <c r="Q3343" s="11"/>
      <c r="R3343" s="11"/>
      <c r="S3343" s="11"/>
      <c r="T3343" s="166">
        <f t="shared" si="157"/>
        <v>5350.3417015341702</v>
      </c>
      <c r="U3343" s="11"/>
      <c r="V3343" s="11"/>
      <c r="W3343" s="11"/>
      <c r="Y3343" s="11">
        <v>260804.91999999978</v>
      </c>
      <c r="Z3343" s="11"/>
      <c r="AB3343" s="11">
        <f t="shared" si="159"/>
        <v>240100.67</v>
      </c>
      <c r="AC3343" s="180">
        <v>307644.46000000002</v>
      </c>
      <c r="AD3343" s="11"/>
      <c r="AE3343" s="4"/>
      <c r="AF3343" s="4"/>
    </row>
    <row r="3344" spans="1:32" x14ac:dyDescent="0.2">
      <c r="A3344" s="51"/>
      <c r="B3344" s="172"/>
      <c r="C3344" s="11" t="s">
        <v>504</v>
      </c>
      <c r="D3344" s="11"/>
      <c r="E3344" s="11" t="s">
        <v>86</v>
      </c>
      <c r="F3344" s="11">
        <v>89</v>
      </c>
      <c r="G3344" s="11"/>
      <c r="H3344" s="11">
        <f t="shared" si="158"/>
        <v>0.27</v>
      </c>
      <c r="I3344" s="11"/>
      <c r="J3344" s="11">
        <v>21.01</v>
      </c>
      <c r="K3344" s="11"/>
      <c r="M3344" s="11">
        <v>1</v>
      </c>
      <c r="N3344" s="64"/>
      <c r="P3344" s="189">
        <f t="shared" si="156"/>
        <v>21.01</v>
      </c>
      <c r="Q3344" s="11"/>
      <c r="R3344" s="11"/>
      <c r="S3344" s="11"/>
      <c r="T3344" s="166">
        <f t="shared" si="157"/>
        <v>89</v>
      </c>
      <c r="U3344" s="11"/>
      <c r="V3344" s="11"/>
      <c r="W3344" s="11"/>
      <c r="Y3344" s="11">
        <v>21.01</v>
      </c>
      <c r="Z3344" s="11"/>
      <c r="AB3344" s="11">
        <f t="shared" si="159"/>
        <v>19.34</v>
      </c>
      <c r="AC3344" s="180">
        <v>24.78</v>
      </c>
      <c r="AD3344" s="11"/>
      <c r="AE3344" s="4"/>
      <c r="AF3344" s="4"/>
    </row>
    <row r="3345" spans="1:32" x14ac:dyDescent="0.2">
      <c r="A3345" s="51"/>
      <c r="B3345" s="172"/>
      <c r="C3345" s="11" t="s">
        <v>506</v>
      </c>
      <c r="D3345" s="11"/>
      <c r="E3345" s="11" t="s">
        <v>63</v>
      </c>
      <c r="F3345" s="11">
        <v>311246</v>
      </c>
      <c r="G3345" s="11"/>
      <c r="H3345" s="11">
        <f t="shared" si="158"/>
        <v>935.68</v>
      </c>
      <c r="I3345" s="11"/>
      <c r="J3345" s="11">
        <v>30222.77</v>
      </c>
      <c r="K3345" s="11"/>
      <c r="M3345" s="11">
        <v>104</v>
      </c>
      <c r="N3345" s="64"/>
      <c r="P3345" s="189">
        <f t="shared" si="156"/>
        <v>290.60355769230767</v>
      </c>
      <c r="Q3345" s="11"/>
      <c r="R3345" s="11"/>
      <c r="S3345" s="11"/>
      <c r="T3345" s="166">
        <f t="shared" si="157"/>
        <v>2992.75</v>
      </c>
      <c r="U3345" s="11"/>
      <c r="V3345" s="11"/>
      <c r="W3345" s="11"/>
      <c r="Y3345" s="11">
        <v>30222.77</v>
      </c>
      <c r="Z3345" s="11"/>
      <c r="AB3345" s="11">
        <f t="shared" si="159"/>
        <v>27823.51</v>
      </c>
      <c r="AC3345" s="180">
        <v>35650.660000000003</v>
      </c>
      <c r="AD3345" s="11"/>
      <c r="AE3345" s="4"/>
      <c r="AF3345" s="4"/>
    </row>
    <row r="3346" spans="1:32" x14ac:dyDescent="0.2">
      <c r="A3346" s="51"/>
      <c r="B3346" s="172"/>
      <c r="C3346" s="11" t="s">
        <v>506</v>
      </c>
      <c r="D3346" s="11"/>
      <c r="E3346" s="11" t="s">
        <v>62</v>
      </c>
      <c r="F3346" s="11">
        <v>555074</v>
      </c>
      <c r="G3346" s="11"/>
      <c r="H3346" s="11">
        <f t="shared" si="158"/>
        <v>1668.68</v>
      </c>
      <c r="I3346" s="11"/>
      <c r="J3346" s="11">
        <v>49174.520000000011</v>
      </c>
      <c r="K3346" s="11"/>
      <c r="M3346" s="11">
        <v>191</v>
      </c>
      <c r="N3346" s="64"/>
      <c r="P3346" s="189">
        <f t="shared" si="156"/>
        <v>257.45821989528804</v>
      </c>
      <c r="Q3346" s="11"/>
      <c r="R3346" s="11"/>
      <c r="S3346" s="11"/>
      <c r="T3346" s="166">
        <f t="shared" si="157"/>
        <v>2906.1465968586385</v>
      </c>
      <c r="U3346" s="11"/>
      <c r="V3346" s="11"/>
      <c r="W3346" s="11"/>
      <c r="Y3346" s="11">
        <v>49174.520000000011</v>
      </c>
      <c r="Z3346" s="11"/>
      <c r="AB3346" s="11">
        <f t="shared" si="159"/>
        <v>45270.75</v>
      </c>
      <c r="AC3346" s="180">
        <v>58006.07</v>
      </c>
      <c r="AD3346" s="11"/>
      <c r="AE3346" s="4"/>
      <c r="AF3346" s="4"/>
    </row>
    <row r="3347" spans="1:32" x14ac:dyDescent="0.2">
      <c r="A3347" s="51"/>
      <c r="B3347" s="172"/>
      <c r="C3347" s="11" t="s">
        <v>507</v>
      </c>
      <c r="D3347" s="11"/>
      <c r="E3347" s="11" t="s">
        <v>328</v>
      </c>
      <c r="F3347" s="11">
        <v>107897</v>
      </c>
      <c r="G3347" s="11"/>
      <c r="H3347" s="11">
        <f t="shared" si="158"/>
        <v>324.36</v>
      </c>
      <c r="I3347" s="11"/>
      <c r="J3347" s="11">
        <v>10894.860000000002</v>
      </c>
      <c r="K3347" s="11"/>
      <c r="M3347" s="11">
        <v>56</v>
      </c>
      <c r="N3347" s="64"/>
      <c r="P3347" s="189">
        <f t="shared" si="156"/>
        <v>194.55107142857148</v>
      </c>
      <c r="Q3347" s="11"/>
      <c r="R3347" s="11"/>
      <c r="S3347" s="11"/>
      <c r="T3347" s="166">
        <f t="shared" si="157"/>
        <v>1926.7321428571429</v>
      </c>
      <c r="U3347" s="11"/>
      <c r="V3347" s="11"/>
      <c r="W3347" s="11"/>
      <c r="Y3347" s="11">
        <v>10894.860000000002</v>
      </c>
      <c r="Z3347" s="11"/>
      <c r="AB3347" s="11">
        <f t="shared" si="159"/>
        <v>10029.959999999999</v>
      </c>
      <c r="AC3347" s="180">
        <v>12851.53</v>
      </c>
      <c r="AD3347" s="11"/>
      <c r="AE3347" s="4"/>
      <c r="AF3347" s="4"/>
    </row>
    <row r="3348" spans="1:32" x14ac:dyDescent="0.2">
      <c r="A3348" s="51"/>
      <c r="B3348" s="172"/>
      <c r="C3348" s="11" t="s">
        <v>508</v>
      </c>
      <c r="D3348" s="11"/>
      <c r="E3348" s="11" t="s">
        <v>365</v>
      </c>
      <c r="F3348" s="11">
        <v>242</v>
      </c>
      <c r="G3348" s="11"/>
      <c r="H3348" s="11">
        <f t="shared" si="158"/>
        <v>0.73</v>
      </c>
      <c r="I3348" s="11"/>
      <c r="J3348" s="11">
        <v>40.590000000000003</v>
      </c>
      <c r="K3348" s="11"/>
      <c r="M3348" s="11">
        <v>1</v>
      </c>
      <c r="N3348" s="64"/>
      <c r="P3348" s="189">
        <f t="shared" si="156"/>
        <v>40.590000000000003</v>
      </c>
      <c r="Q3348" s="11"/>
      <c r="R3348" s="11"/>
      <c r="S3348" s="11"/>
      <c r="T3348" s="166">
        <f t="shared" si="157"/>
        <v>242</v>
      </c>
      <c r="U3348" s="11"/>
      <c r="V3348" s="11"/>
      <c r="W3348" s="11"/>
      <c r="Y3348" s="11">
        <v>40.590000000000003</v>
      </c>
      <c r="Z3348" s="11"/>
      <c r="AB3348" s="11">
        <f t="shared" si="159"/>
        <v>37.369999999999997</v>
      </c>
      <c r="AC3348" s="180">
        <v>47.88</v>
      </c>
      <c r="AD3348" s="11"/>
      <c r="AE3348" s="4"/>
      <c r="AF3348" s="4"/>
    </row>
    <row r="3349" spans="1:32" x14ac:dyDescent="0.2">
      <c r="A3349" s="51"/>
      <c r="B3349" s="172"/>
      <c r="C3349" s="11" t="s">
        <v>508</v>
      </c>
      <c r="D3349" s="11"/>
      <c r="E3349" s="11" t="s">
        <v>363</v>
      </c>
      <c r="F3349" s="11">
        <v>4583086</v>
      </c>
      <c r="G3349" s="11"/>
      <c r="H3349" s="11">
        <f t="shared" si="158"/>
        <v>13777.82</v>
      </c>
      <c r="I3349" s="11"/>
      <c r="J3349" s="11">
        <v>309258.3899999999</v>
      </c>
      <c r="K3349" s="11"/>
      <c r="M3349" s="11">
        <v>940</v>
      </c>
      <c r="N3349" s="64"/>
      <c r="P3349" s="189">
        <f t="shared" si="156"/>
        <v>328.99828723404244</v>
      </c>
      <c r="Q3349" s="11"/>
      <c r="R3349" s="11"/>
      <c r="S3349" s="11"/>
      <c r="T3349" s="166">
        <f t="shared" si="157"/>
        <v>4875.6234042553187</v>
      </c>
      <c r="U3349" s="11"/>
      <c r="V3349" s="11"/>
      <c r="W3349" s="11"/>
      <c r="Y3349" s="11">
        <v>309258.3899999999</v>
      </c>
      <c r="Z3349" s="11"/>
      <c r="AB3349" s="11">
        <f t="shared" si="159"/>
        <v>284707.61</v>
      </c>
      <c r="AC3349" s="180">
        <v>364799.98</v>
      </c>
      <c r="AD3349" s="11"/>
      <c r="AE3349" s="4"/>
      <c r="AF3349" s="4"/>
    </row>
    <row r="3350" spans="1:32" x14ac:dyDescent="0.2">
      <c r="A3350" s="51"/>
      <c r="B3350" s="172"/>
      <c r="C3350" s="11" t="s">
        <v>509</v>
      </c>
      <c r="D3350" s="11"/>
      <c r="E3350" s="11" t="s">
        <v>86</v>
      </c>
      <c r="F3350" s="11">
        <v>6369</v>
      </c>
      <c r="G3350" s="11"/>
      <c r="H3350" s="11">
        <f t="shared" si="158"/>
        <v>19.149999999999999</v>
      </c>
      <c r="I3350" s="11"/>
      <c r="J3350" s="11">
        <v>650.4799999999999</v>
      </c>
      <c r="K3350" s="11"/>
      <c r="M3350" s="11">
        <v>16</v>
      </c>
      <c r="N3350" s="64"/>
      <c r="P3350" s="189">
        <f t="shared" si="156"/>
        <v>40.654999999999994</v>
      </c>
      <c r="Q3350" s="11"/>
      <c r="R3350" s="11"/>
      <c r="S3350" s="11"/>
      <c r="T3350" s="166">
        <f t="shared" si="157"/>
        <v>398.0625</v>
      </c>
      <c r="U3350" s="11"/>
      <c r="V3350" s="11"/>
      <c r="W3350" s="11"/>
      <c r="Y3350" s="11">
        <v>650.4799999999999</v>
      </c>
      <c r="Z3350" s="11"/>
      <c r="AB3350" s="11">
        <f t="shared" si="159"/>
        <v>598.84</v>
      </c>
      <c r="AC3350" s="180">
        <v>767.3</v>
      </c>
      <c r="AD3350" s="11"/>
      <c r="AE3350" s="4"/>
      <c r="AF3350" s="4"/>
    </row>
    <row r="3351" spans="1:32" x14ac:dyDescent="0.2">
      <c r="A3351" s="51"/>
      <c r="B3351" s="172"/>
      <c r="C3351" s="11" t="s">
        <v>510</v>
      </c>
      <c r="D3351" s="11"/>
      <c r="E3351" s="11" t="s">
        <v>511</v>
      </c>
      <c r="F3351" s="11">
        <v>148378</v>
      </c>
      <c r="G3351" s="11"/>
      <c r="H3351" s="11">
        <f t="shared" si="158"/>
        <v>446.06</v>
      </c>
      <c r="I3351" s="11"/>
      <c r="J3351" s="11">
        <v>12617.860000000006</v>
      </c>
      <c r="K3351" s="11"/>
      <c r="M3351" s="11">
        <v>52</v>
      </c>
      <c r="N3351" s="64"/>
      <c r="P3351" s="189">
        <f t="shared" si="156"/>
        <v>242.65115384615396</v>
      </c>
      <c r="Q3351" s="11"/>
      <c r="R3351" s="11"/>
      <c r="S3351" s="11"/>
      <c r="T3351" s="166">
        <f t="shared" si="157"/>
        <v>2853.4230769230771</v>
      </c>
      <c r="U3351" s="11"/>
      <c r="V3351" s="11"/>
      <c r="W3351" s="11"/>
      <c r="Y3351" s="11">
        <v>12617.860000000006</v>
      </c>
      <c r="Z3351" s="11"/>
      <c r="AB3351" s="11">
        <f t="shared" si="159"/>
        <v>11616.18</v>
      </c>
      <c r="AC3351" s="180">
        <v>14883.98</v>
      </c>
      <c r="AD3351" s="11"/>
      <c r="AE3351" s="4"/>
      <c r="AF3351" s="4"/>
    </row>
    <row r="3352" spans="1:32" x14ac:dyDescent="0.2">
      <c r="A3352" s="51"/>
      <c r="B3352" s="172"/>
      <c r="C3352" s="11" t="s">
        <v>512</v>
      </c>
      <c r="D3352" s="11"/>
      <c r="E3352" s="11" t="s">
        <v>206</v>
      </c>
      <c r="F3352" s="11">
        <v>53872</v>
      </c>
      <c r="G3352" s="11"/>
      <c r="H3352" s="11">
        <f t="shared" si="158"/>
        <v>161.94999999999999</v>
      </c>
      <c r="I3352" s="11"/>
      <c r="J3352" s="11">
        <v>8343.8700000000008</v>
      </c>
      <c r="K3352" s="11"/>
      <c r="M3352" s="11">
        <v>52</v>
      </c>
      <c r="N3352" s="64"/>
      <c r="P3352" s="189">
        <f t="shared" si="156"/>
        <v>160.45903846153848</v>
      </c>
      <c r="Q3352" s="11"/>
      <c r="R3352" s="11"/>
      <c r="S3352" s="11"/>
      <c r="T3352" s="166">
        <f t="shared" si="157"/>
        <v>1036</v>
      </c>
      <c r="U3352" s="11"/>
      <c r="V3352" s="11"/>
      <c r="W3352" s="11"/>
      <c r="Y3352" s="11">
        <v>8343.8700000000008</v>
      </c>
      <c r="Z3352" s="11"/>
      <c r="AB3352" s="11">
        <f t="shared" si="159"/>
        <v>7681.48</v>
      </c>
      <c r="AC3352" s="180">
        <v>9842.4</v>
      </c>
      <c r="AD3352" s="11"/>
      <c r="AE3352" s="4"/>
      <c r="AF3352" s="4"/>
    </row>
    <row r="3353" spans="1:32" x14ac:dyDescent="0.2">
      <c r="A3353" s="51"/>
      <c r="B3353" s="172"/>
      <c r="C3353" s="11" t="s">
        <v>515</v>
      </c>
      <c r="D3353" s="11"/>
      <c r="E3353" s="11" t="s">
        <v>221</v>
      </c>
      <c r="F3353" s="11">
        <v>29288</v>
      </c>
      <c r="G3353" s="11"/>
      <c r="H3353" s="11">
        <f t="shared" si="158"/>
        <v>88.05</v>
      </c>
      <c r="I3353" s="11"/>
      <c r="J3353" s="11">
        <v>4452.3000000000011</v>
      </c>
      <c r="K3353" s="11"/>
      <c r="M3353" s="11">
        <v>65</v>
      </c>
      <c r="N3353" s="64"/>
      <c r="P3353" s="189">
        <f t="shared" si="156"/>
        <v>68.496923076923096</v>
      </c>
      <c r="Q3353" s="11"/>
      <c r="R3353" s="11"/>
      <c r="S3353" s="11"/>
      <c r="T3353" s="166">
        <f t="shared" si="157"/>
        <v>450.5846153846154</v>
      </c>
      <c r="U3353" s="11"/>
      <c r="V3353" s="11"/>
      <c r="W3353" s="11"/>
      <c r="Y3353" s="11">
        <v>4452.3000000000011</v>
      </c>
      <c r="Z3353" s="11"/>
      <c r="AB3353" s="11">
        <f t="shared" si="159"/>
        <v>4098.8500000000004</v>
      </c>
      <c r="AC3353" s="180">
        <v>5251.92</v>
      </c>
      <c r="AD3353" s="11"/>
      <c r="AE3353" s="4"/>
      <c r="AF3353" s="4"/>
    </row>
    <row r="3354" spans="1:32" x14ac:dyDescent="0.2">
      <c r="A3354" s="51"/>
      <c r="B3354" s="172"/>
      <c r="C3354" s="11" t="s">
        <v>516</v>
      </c>
      <c r="D3354" s="11"/>
      <c r="E3354" s="11" t="s">
        <v>86</v>
      </c>
      <c r="F3354" s="11">
        <v>6654</v>
      </c>
      <c r="G3354" s="11"/>
      <c r="H3354" s="11">
        <f t="shared" si="158"/>
        <v>20</v>
      </c>
      <c r="I3354" s="11"/>
      <c r="J3354" s="11">
        <v>991.72</v>
      </c>
      <c r="K3354" s="11"/>
      <c r="M3354" s="11">
        <v>13</v>
      </c>
      <c r="N3354" s="64"/>
      <c r="P3354" s="189">
        <f t="shared" si="156"/>
        <v>76.286153846153852</v>
      </c>
      <c r="Q3354" s="11"/>
      <c r="R3354" s="11"/>
      <c r="S3354" s="11"/>
      <c r="T3354" s="166">
        <f t="shared" si="157"/>
        <v>511.84615384615387</v>
      </c>
      <c r="U3354" s="11"/>
      <c r="V3354" s="11"/>
      <c r="W3354" s="11"/>
      <c r="Y3354" s="11">
        <v>991.72</v>
      </c>
      <c r="Z3354" s="11"/>
      <c r="AB3354" s="11">
        <f t="shared" si="159"/>
        <v>912.99</v>
      </c>
      <c r="AC3354" s="180">
        <v>1169.83</v>
      </c>
      <c r="AD3354" s="11"/>
      <c r="AE3354" s="4"/>
      <c r="AF3354" s="4"/>
    </row>
    <row r="3355" spans="1:32" x14ac:dyDescent="0.2">
      <c r="A3355" s="51"/>
      <c r="B3355" s="172"/>
      <c r="C3355" s="11" t="s">
        <v>517</v>
      </c>
      <c r="D3355" s="11"/>
      <c r="E3355" s="11" t="s">
        <v>100</v>
      </c>
      <c r="F3355" s="11">
        <v>8224</v>
      </c>
      <c r="G3355" s="11"/>
      <c r="H3355" s="11">
        <f t="shared" si="158"/>
        <v>24.72</v>
      </c>
      <c r="I3355" s="11"/>
      <c r="J3355" s="11">
        <v>625.52</v>
      </c>
      <c r="K3355" s="11"/>
      <c r="M3355" s="11">
        <v>6</v>
      </c>
      <c r="N3355" s="64"/>
      <c r="P3355" s="189">
        <f t="shared" si="156"/>
        <v>104.25333333333333</v>
      </c>
      <c r="Q3355" s="11"/>
      <c r="R3355" s="11"/>
      <c r="S3355" s="11"/>
      <c r="T3355" s="166">
        <f t="shared" si="157"/>
        <v>1370.6666666666667</v>
      </c>
      <c r="U3355" s="11"/>
      <c r="V3355" s="11"/>
      <c r="W3355" s="11"/>
      <c r="Y3355" s="11">
        <v>625.52</v>
      </c>
      <c r="Z3355" s="11"/>
      <c r="AB3355" s="11">
        <f t="shared" si="159"/>
        <v>575.86</v>
      </c>
      <c r="AC3355" s="180">
        <v>737.86</v>
      </c>
      <c r="AD3355" s="11"/>
      <c r="AE3355" s="4"/>
      <c r="AF3355" s="4"/>
    </row>
    <row r="3356" spans="1:32" x14ac:dyDescent="0.2">
      <c r="A3356" s="51"/>
      <c r="B3356" s="172"/>
      <c r="C3356" s="11" t="s">
        <v>519</v>
      </c>
      <c r="D3356" s="11"/>
      <c r="E3356" s="11" t="s">
        <v>84</v>
      </c>
      <c r="F3356" s="11">
        <v>223024</v>
      </c>
      <c r="G3356" s="11"/>
      <c r="H3356" s="11">
        <f t="shared" si="158"/>
        <v>670.46</v>
      </c>
      <c r="I3356" s="11"/>
      <c r="J3356" s="11">
        <v>47100.530000000006</v>
      </c>
      <c r="K3356" s="11"/>
      <c r="M3356" s="11">
        <v>20</v>
      </c>
      <c r="N3356" s="64"/>
      <c r="P3356" s="189">
        <f t="shared" ref="P3356:P3419" si="160">J3356/M3356</f>
        <v>2355.0265000000004</v>
      </c>
      <c r="Q3356" s="11"/>
      <c r="R3356" s="11"/>
      <c r="S3356" s="11"/>
      <c r="T3356" s="166">
        <f t="shared" ref="T3356:T3419" si="161">F3356/M3356</f>
        <v>11151.2</v>
      </c>
      <c r="U3356" s="11"/>
      <c r="V3356" s="11"/>
      <c r="W3356" s="11"/>
      <c r="Y3356" s="11">
        <v>47100.530000000006</v>
      </c>
      <c r="Z3356" s="11"/>
      <c r="AB3356" s="11">
        <f t="shared" si="159"/>
        <v>43361.41</v>
      </c>
      <c r="AC3356" s="180">
        <v>55559.6</v>
      </c>
      <c r="AD3356" s="11"/>
      <c r="AE3356" s="4"/>
      <c r="AF3356" s="4"/>
    </row>
    <row r="3357" spans="1:32" x14ac:dyDescent="0.2">
      <c r="A3357" s="51"/>
      <c r="B3357" s="172"/>
      <c r="C3357" s="11" t="s">
        <v>520</v>
      </c>
      <c r="D3357" s="11"/>
      <c r="E3357" s="11" t="s">
        <v>124</v>
      </c>
      <c r="F3357" s="11">
        <v>2348</v>
      </c>
      <c r="G3357" s="11"/>
      <c r="H3357" s="11">
        <f t="shared" si="158"/>
        <v>7.06</v>
      </c>
      <c r="I3357" s="11"/>
      <c r="J3357" s="11">
        <v>459.18</v>
      </c>
      <c r="K3357" s="11"/>
      <c r="M3357" s="11">
        <v>10</v>
      </c>
      <c r="N3357" s="64"/>
      <c r="P3357" s="189">
        <f t="shared" si="160"/>
        <v>45.917999999999999</v>
      </c>
      <c r="Q3357" s="11"/>
      <c r="R3357" s="11"/>
      <c r="S3357" s="11"/>
      <c r="T3357" s="166">
        <f t="shared" si="161"/>
        <v>234.8</v>
      </c>
      <c r="U3357" s="11"/>
      <c r="V3357" s="11"/>
      <c r="W3357" s="11"/>
      <c r="Y3357" s="11">
        <v>459.18</v>
      </c>
      <c r="Z3357" s="11"/>
      <c r="AB3357" s="11">
        <f t="shared" si="159"/>
        <v>422.73</v>
      </c>
      <c r="AC3357" s="180">
        <v>541.65</v>
      </c>
      <c r="AD3357" s="11"/>
      <c r="AE3357" s="4"/>
      <c r="AF3357" s="4"/>
    </row>
    <row r="3358" spans="1:32" x14ac:dyDescent="0.2">
      <c r="A3358" s="51"/>
      <c r="B3358" s="172"/>
      <c r="C3358" s="11" t="s">
        <v>521</v>
      </c>
      <c r="D3358" s="11"/>
      <c r="E3358" s="11" t="s">
        <v>364</v>
      </c>
      <c r="F3358" s="11">
        <v>-4757</v>
      </c>
      <c r="G3358" s="11"/>
      <c r="H3358" s="11">
        <f t="shared" si="158"/>
        <v>-14.3</v>
      </c>
      <c r="I3358" s="11"/>
      <c r="J3358" s="11">
        <v>-183.47</v>
      </c>
      <c r="K3358" s="11"/>
      <c r="M3358" s="11">
        <v>3</v>
      </c>
      <c r="N3358" s="64"/>
      <c r="P3358" s="189">
        <f t="shared" si="160"/>
        <v>-61.156666666666666</v>
      </c>
      <c r="Q3358" s="11"/>
      <c r="R3358" s="11"/>
      <c r="S3358" s="11"/>
      <c r="T3358" s="166">
        <f t="shared" si="161"/>
        <v>-1585.6666666666667</v>
      </c>
      <c r="U3358" s="11"/>
      <c r="V3358" s="11"/>
      <c r="W3358" s="11"/>
      <c r="Y3358" s="11">
        <v>-183.47</v>
      </c>
      <c r="Z3358" s="11"/>
      <c r="AB3358" s="11">
        <f t="shared" si="159"/>
        <v>-168.91</v>
      </c>
      <c r="AC3358" s="180">
        <v>-216.42</v>
      </c>
      <c r="AD3358" s="11"/>
      <c r="AE3358" s="4"/>
      <c r="AF3358" s="4"/>
    </row>
    <row r="3359" spans="1:32" x14ac:dyDescent="0.2">
      <c r="A3359" s="51"/>
      <c r="B3359" s="172"/>
      <c r="C3359" s="11" t="s">
        <v>521</v>
      </c>
      <c r="D3359" s="11"/>
      <c r="E3359" s="11" t="s">
        <v>75</v>
      </c>
      <c r="F3359" s="11">
        <v>118049</v>
      </c>
      <c r="G3359" s="11"/>
      <c r="H3359" s="11">
        <f t="shared" si="158"/>
        <v>354.88</v>
      </c>
      <c r="I3359" s="11"/>
      <c r="J3359" s="11">
        <v>9895.6600000000017</v>
      </c>
      <c r="K3359" s="11"/>
      <c r="M3359" s="11">
        <v>45</v>
      </c>
      <c r="N3359" s="64"/>
      <c r="P3359" s="189">
        <f t="shared" si="160"/>
        <v>219.90355555555558</v>
      </c>
      <c r="Q3359" s="11"/>
      <c r="R3359" s="11"/>
      <c r="S3359" s="11"/>
      <c r="T3359" s="166">
        <f t="shared" si="161"/>
        <v>2623.3111111111111</v>
      </c>
      <c r="U3359" s="11"/>
      <c r="V3359" s="11"/>
      <c r="W3359" s="11"/>
      <c r="Y3359" s="11">
        <v>9895.6600000000017</v>
      </c>
      <c r="Z3359" s="11"/>
      <c r="AB3359" s="11">
        <f t="shared" si="159"/>
        <v>9110.08</v>
      </c>
      <c r="AC3359" s="180">
        <v>11672.88</v>
      </c>
      <c r="AD3359" s="11"/>
      <c r="AE3359" s="4"/>
      <c r="AF3359" s="4"/>
    </row>
    <row r="3360" spans="1:32" x14ac:dyDescent="0.2">
      <c r="A3360" s="51"/>
      <c r="B3360" s="172"/>
      <c r="C3360" s="11" t="s">
        <v>522</v>
      </c>
      <c r="D3360" s="11"/>
      <c r="E3360" s="11" t="s">
        <v>523</v>
      </c>
      <c r="F3360" s="11">
        <v>673172</v>
      </c>
      <c r="G3360" s="11"/>
      <c r="H3360" s="11">
        <f t="shared" si="158"/>
        <v>2023.71</v>
      </c>
      <c r="I3360" s="11"/>
      <c r="J3360" s="11">
        <v>76216.140000000029</v>
      </c>
      <c r="K3360" s="11"/>
      <c r="M3360" s="11">
        <v>418</v>
      </c>
      <c r="N3360" s="64"/>
      <c r="P3360" s="189">
        <f t="shared" si="160"/>
        <v>182.33526315789481</v>
      </c>
      <c r="Q3360" s="11"/>
      <c r="R3360" s="11"/>
      <c r="S3360" s="11"/>
      <c r="T3360" s="166">
        <f t="shared" si="161"/>
        <v>1610.4593301435407</v>
      </c>
      <c r="U3360" s="11"/>
      <c r="V3360" s="11"/>
      <c r="W3360" s="11"/>
      <c r="Y3360" s="11">
        <v>76216.140000000029</v>
      </c>
      <c r="Z3360" s="11"/>
      <c r="AB3360" s="11">
        <f t="shared" si="159"/>
        <v>70165.649999999994</v>
      </c>
      <c r="AC3360" s="180">
        <v>89904.26</v>
      </c>
      <c r="AD3360" s="11"/>
      <c r="AE3360" s="4"/>
      <c r="AF3360" s="4"/>
    </row>
    <row r="3361" spans="1:32" x14ac:dyDescent="0.2">
      <c r="A3361" s="51"/>
      <c r="B3361" s="172"/>
      <c r="C3361" s="11" t="s">
        <v>524</v>
      </c>
      <c r="D3361" s="11"/>
      <c r="E3361" s="11" t="s">
        <v>142</v>
      </c>
      <c r="F3361" s="11">
        <v>70536</v>
      </c>
      <c r="G3361" s="11"/>
      <c r="H3361" s="11">
        <f t="shared" si="158"/>
        <v>212.05</v>
      </c>
      <c r="I3361" s="11"/>
      <c r="J3361" s="11">
        <v>7116.2099999999982</v>
      </c>
      <c r="K3361" s="11"/>
      <c r="M3361" s="11">
        <v>62</v>
      </c>
      <c r="N3361" s="64"/>
      <c r="P3361" s="189">
        <f t="shared" si="160"/>
        <v>114.77758064516127</v>
      </c>
      <c r="Q3361" s="11"/>
      <c r="R3361" s="11"/>
      <c r="S3361" s="11"/>
      <c r="T3361" s="166">
        <f t="shared" si="161"/>
        <v>1137.6774193548388</v>
      </c>
      <c r="U3361" s="11"/>
      <c r="V3361" s="11"/>
      <c r="W3361" s="11"/>
      <c r="Y3361" s="11">
        <v>7116.2099999999982</v>
      </c>
      <c r="Z3361" s="11"/>
      <c r="AB3361" s="11">
        <f t="shared" si="159"/>
        <v>6551.28</v>
      </c>
      <c r="AC3361" s="180">
        <v>8394.25</v>
      </c>
      <c r="AD3361" s="11"/>
      <c r="AE3361" s="4"/>
      <c r="AF3361" s="4"/>
    </row>
    <row r="3362" spans="1:32" x14ac:dyDescent="0.2">
      <c r="A3362" s="51"/>
      <c r="B3362" s="172"/>
      <c r="C3362" s="11" t="s">
        <v>525</v>
      </c>
      <c r="D3362" s="11"/>
      <c r="E3362" s="11" t="s">
        <v>496</v>
      </c>
      <c r="F3362" s="11">
        <v>2103042</v>
      </c>
      <c r="G3362" s="11"/>
      <c r="H3362" s="11">
        <f t="shared" si="158"/>
        <v>6322.23</v>
      </c>
      <c r="I3362" s="11"/>
      <c r="J3362" s="11">
        <v>120466.79000000007</v>
      </c>
      <c r="K3362" s="11"/>
      <c r="M3362" s="11">
        <v>272</v>
      </c>
      <c r="N3362" s="64"/>
      <c r="P3362" s="189">
        <f t="shared" si="160"/>
        <v>442.8926102941179</v>
      </c>
      <c r="Q3362" s="11"/>
      <c r="R3362" s="11"/>
      <c r="S3362" s="11"/>
      <c r="T3362" s="166">
        <f t="shared" si="161"/>
        <v>7731.7720588235297</v>
      </c>
      <c r="U3362" s="11"/>
      <c r="V3362" s="11"/>
      <c r="W3362" s="11"/>
      <c r="Y3362" s="11">
        <v>120466.79000000007</v>
      </c>
      <c r="Z3362" s="11"/>
      <c r="AB3362" s="11">
        <f t="shared" si="159"/>
        <v>110903.42</v>
      </c>
      <c r="AC3362" s="180">
        <v>142102.15</v>
      </c>
      <c r="AD3362" s="11"/>
      <c r="AE3362" s="4"/>
      <c r="AF3362" s="4"/>
    </row>
    <row r="3363" spans="1:32" x14ac:dyDescent="0.2">
      <c r="A3363" s="51"/>
      <c r="B3363" s="172"/>
      <c r="C3363" s="11" t="s">
        <v>526</v>
      </c>
      <c r="D3363" s="11"/>
      <c r="E3363" s="11" t="s">
        <v>452</v>
      </c>
      <c r="F3363" s="11">
        <v>1354</v>
      </c>
      <c r="G3363" s="11"/>
      <c r="H3363" s="11">
        <f t="shared" si="158"/>
        <v>4.07</v>
      </c>
      <c r="I3363" s="11"/>
      <c r="J3363" s="11">
        <v>224.39</v>
      </c>
      <c r="K3363" s="11"/>
      <c r="M3363" s="11">
        <v>3</v>
      </c>
      <c r="N3363" s="64"/>
      <c r="P3363" s="189">
        <f t="shared" si="160"/>
        <v>74.796666666666667</v>
      </c>
      <c r="Q3363" s="11"/>
      <c r="R3363" s="11"/>
      <c r="S3363" s="11"/>
      <c r="T3363" s="166">
        <f t="shared" si="161"/>
        <v>451.33333333333331</v>
      </c>
      <c r="U3363" s="11"/>
      <c r="V3363" s="11"/>
      <c r="W3363" s="11"/>
      <c r="Y3363" s="11">
        <v>224.39</v>
      </c>
      <c r="Z3363" s="11"/>
      <c r="AB3363" s="11">
        <f t="shared" si="159"/>
        <v>206.58</v>
      </c>
      <c r="AC3363" s="180">
        <v>264.69</v>
      </c>
      <c r="AD3363" s="11"/>
      <c r="AE3363" s="4"/>
      <c r="AF3363" s="4"/>
    </row>
    <row r="3364" spans="1:32" x14ac:dyDescent="0.2">
      <c r="A3364" s="51"/>
      <c r="B3364" s="172"/>
      <c r="C3364" s="11" t="s">
        <v>526</v>
      </c>
      <c r="D3364" s="11"/>
      <c r="E3364" s="11" t="s">
        <v>527</v>
      </c>
      <c r="F3364" s="11">
        <v>28730</v>
      </c>
      <c r="G3364" s="11"/>
      <c r="H3364" s="11">
        <f t="shared" si="158"/>
        <v>86.37</v>
      </c>
      <c r="I3364" s="11"/>
      <c r="J3364" s="11">
        <v>2664.9700000000007</v>
      </c>
      <c r="K3364" s="11"/>
      <c r="M3364" s="11">
        <v>40</v>
      </c>
      <c r="N3364" s="64"/>
      <c r="P3364" s="189">
        <f t="shared" si="160"/>
        <v>66.624250000000018</v>
      </c>
      <c r="Q3364" s="11"/>
      <c r="R3364" s="11"/>
      <c r="S3364" s="11"/>
      <c r="T3364" s="166">
        <f t="shared" si="161"/>
        <v>718.25</v>
      </c>
      <c r="U3364" s="11"/>
      <c r="V3364" s="11"/>
      <c r="W3364" s="11"/>
      <c r="Y3364" s="11">
        <v>2664.9700000000007</v>
      </c>
      <c r="Z3364" s="11"/>
      <c r="AB3364" s="11">
        <f t="shared" si="159"/>
        <v>2453.41</v>
      </c>
      <c r="AC3364" s="180">
        <v>3143.59</v>
      </c>
      <c r="AD3364" s="11"/>
      <c r="AE3364" s="4"/>
      <c r="AF3364" s="4"/>
    </row>
    <row r="3365" spans="1:32" x14ac:dyDescent="0.2">
      <c r="A3365" s="51"/>
      <c r="B3365" s="172"/>
      <c r="C3365" s="11" t="s">
        <v>528</v>
      </c>
      <c r="D3365" s="11"/>
      <c r="E3365" s="11" t="s">
        <v>100</v>
      </c>
      <c r="F3365" s="11">
        <v>439538</v>
      </c>
      <c r="G3365" s="11"/>
      <c r="H3365" s="11">
        <f t="shared" ref="H3365:H3428" si="162">ROUND($H$3441*F3365/$F$3441,2)</f>
        <v>1321.35</v>
      </c>
      <c r="I3365" s="11"/>
      <c r="J3365" s="11">
        <v>38819.390000000014</v>
      </c>
      <c r="K3365" s="11"/>
      <c r="M3365" s="11">
        <v>193</v>
      </c>
      <c r="N3365" s="64"/>
      <c r="P3365" s="189">
        <f t="shared" si="160"/>
        <v>201.13673575129542</v>
      </c>
      <c r="Q3365" s="11"/>
      <c r="R3365" s="11"/>
      <c r="S3365" s="11"/>
      <c r="T3365" s="166">
        <f t="shared" si="161"/>
        <v>2277.3989637305699</v>
      </c>
      <c r="U3365" s="11"/>
      <c r="V3365" s="11"/>
      <c r="W3365" s="11"/>
      <c r="Y3365" s="11">
        <v>38819.390000000014</v>
      </c>
      <c r="Z3365" s="11"/>
      <c r="AB3365" s="11">
        <f t="shared" ref="AB3365:AB3428" si="163">ROUND($AB$3441*Y3365/$Y$3441,2)</f>
        <v>35737.67</v>
      </c>
      <c r="AC3365" s="180">
        <v>45791.199999999997</v>
      </c>
      <c r="AD3365" s="11"/>
      <c r="AE3365" s="4"/>
      <c r="AF3365" s="4"/>
    </row>
    <row r="3366" spans="1:32" x14ac:dyDescent="0.2">
      <c r="A3366" s="51"/>
      <c r="B3366" s="172"/>
      <c r="C3366" s="11" t="s">
        <v>529</v>
      </c>
      <c r="D3366" s="11"/>
      <c r="E3366" s="11" t="s">
        <v>93</v>
      </c>
      <c r="F3366" s="11">
        <v>1107230</v>
      </c>
      <c r="G3366" s="11"/>
      <c r="H3366" s="11">
        <f t="shared" si="162"/>
        <v>3328.59</v>
      </c>
      <c r="I3366" s="11"/>
      <c r="J3366" s="11">
        <v>91514.63999999997</v>
      </c>
      <c r="K3366" s="11"/>
      <c r="M3366" s="11">
        <v>179</v>
      </c>
      <c r="N3366" s="64"/>
      <c r="P3366" s="189">
        <f t="shared" si="160"/>
        <v>511.25497206703892</v>
      </c>
      <c r="Q3366" s="11"/>
      <c r="R3366" s="11"/>
      <c r="S3366" s="11"/>
      <c r="T3366" s="166">
        <f t="shared" si="161"/>
        <v>6185.6424581005585</v>
      </c>
      <c r="U3366" s="11"/>
      <c r="V3366" s="11"/>
      <c r="W3366" s="11"/>
      <c r="Y3366" s="11">
        <v>91514.63999999997</v>
      </c>
      <c r="Z3366" s="11"/>
      <c r="AB3366" s="11">
        <f t="shared" si="163"/>
        <v>84249.66</v>
      </c>
      <c r="AC3366" s="180">
        <v>107950.31</v>
      </c>
      <c r="AD3366" s="11"/>
      <c r="AE3366" s="4"/>
      <c r="AF3366" s="4"/>
    </row>
    <row r="3367" spans="1:32" x14ac:dyDescent="0.2">
      <c r="A3367" s="51"/>
      <c r="B3367" s="172"/>
      <c r="C3367" s="11" t="s">
        <v>530</v>
      </c>
      <c r="D3367" s="11"/>
      <c r="E3367" s="11" t="s">
        <v>88</v>
      </c>
      <c r="F3367" s="11">
        <v>13586345</v>
      </c>
      <c r="G3367" s="11"/>
      <c r="H3367" s="11">
        <f t="shared" si="162"/>
        <v>40843.72</v>
      </c>
      <c r="I3367" s="11"/>
      <c r="J3367" s="11">
        <v>935908.79999999912</v>
      </c>
      <c r="K3367" s="11"/>
      <c r="M3367" s="11">
        <v>935</v>
      </c>
      <c r="N3367" s="64"/>
      <c r="P3367" s="189">
        <f t="shared" si="160"/>
        <v>1000.9719786096247</v>
      </c>
      <c r="Q3367" s="11"/>
      <c r="R3367" s="11"/>
      <c r="S3367" s="11"/>
      <c r="T3367" s="166">
        <f t="shared" si="161"/>
        <v>14530.850267379679</v>
      </c>
      <c r="U3367" s="11"/>
      <c r="V3367" s="11"/>
      <c r="W3367" s="11"/>
      <c r="Y3367" s="11">
        <v>935908.79999999912</v>
      </c>
      <c r="Z3367" s="11"/>
      <c r="AB3367" s="11">
        <f t="shared" si="163"/>
        <v>861610.76</v>
      </c>
      <c r="AC3367" s="180">
        <v>1103994.3500000001</v>
      </c>
      <c r="AD3367" s="11"/>
      <c r="AE3367" s="4"/>
      <c r="AF3367" s="4"/>
    </row>
    <row r="3368" spans="1:32" x14ac:dyDescent="0.2">
      <c r="A3368" s="51"/>
      <c r="B3368" s="172"/>
      <c r="C3368" s="11" t="s">
        <v>530</v>
      </c>
      <c r="D3368" s="11"/>
      <c r="E3368" s="11" t="s">
        <v>455</v>
      </c>
      <c r="F3368" s="11">
        <v>9828</v>
      </c>
      <c r="G3368" s="11"/>
      <c r="H3368" s="11">
        <f t="shared" si="162"/>
        <v>29.55</v>
      </c>
      <c r="I3368" s="11"/>
      <c r="J3368" s="11">
        <v>608.37</v>
      </c>
      <c r="K3368" s="11"/>
      <c r="M3368" s="11">
        <v>1</v>
      </c>
      <c r="N3368" s="64"/>
      <c r="P3368" s="189">
        <f t="shared" si="160"/>
        <v>608.37</v>
      </c>
      <c r="Q3368" s="11"/>
      <c r="R3368" s="11"/>
      <c r="S3368" s="11"/>
      <c r="T3368" s="166">
        <f t="shared" si="161"/>
        <v>9828</v>
      </c>
      <c r="U3368" s="11"/>
      <c r="V3368" s="11"/>
      <c r="W3368" s="11"/>
      <c r="Y3368" s="11">
        <v>608.37</v>
      </c>
      <c r="Z3368" s="11"/>
      <c r="AB3368" s="11">
        <f t="shared" si="163"/>
        <v>560.07000000000005</v>
      </c>
      <c r="AC3368" s="180">
        <v>717.63</v>
      </c>
      <c r="AD3368" s="11"/>
      <c r="AE3368" s="4"/>
      <c r="AF3368" s="4"/>
    </row>
    <row r="3369" spans="1:32" x14ac:dyDescent="0.2">
      <c r="A3369" s="51"/>
      <c r="B3369" s="172"/>
      <c r="C3369" s="11" t="s">
        <v>531</v>
      </c>
      <c r="D3369" s="11"/>
      <c r="E3369" s="11" t="s">
        <v>77</v>
      </c>
      <c r="F3369" s="11">
        <v>25974</v>
      </c>
      <c r="G3369" s="11"/>
      <c r="H3369" s="11">
        <f t="shared" si="162"/>
        <v>78.08</v>
      </c>
      <c r="I3369" s="11"/>
      <c r="J3369" s="11">
        <v>3398.8300000000008</v>
      </c>
      <c r="K3369" s="11"/>
      <c r="M3369" s="11">
        <v>51</v>
      </c>
      <c r="N3369" s="64"/>
      <c r="P3369" s="189">
        <f t="shared" si="160"/>
        <v>66.64372549019609</v>
      </c>
      <c r="Q3369" s="11"/>
      <c r="R3369" s="11"/>
      <c r="S3369" s="11"/>
      <c r="T3369" s="166">
        <f t="shared" si="161"/>
        <v>509.29411764705884</v>
      </c>
      <c r="U3369" s="11"/>
      <c r="V3369" s="11"/>
      <c r="W3369" s="11"/>
      <c r="Y3369" s="11">
        <v>3398.8300000000008</v>
      </c>
      <c r="Z3369" s="11"/>
      <c r="AB3369" s="11">
        <f t="shared" si="163"/>
        <v>3129.01</v>
      </c>
      <c r="AC3369" s="180">
        <v>4009.25</v>
      </c>
      <c r="AD3369" s="11"/>
      <c r="AE3369" s="4"/>
      <c r="AF3369" s="4"/>
    </row>
    <row r="3370" spans="1:32" x14ac:dyDescent="0.2">
      <c r="A3370" s="51"/>
      <c r="B3370" s="172"/>
      <c r="C3370" s="11" t="s">
        <v>532</v>
      </c>
      <c r="D3370" s="11"/>
      <c r="E3370" s="11" t="s">
        <v>86</v>
      </c>
      <c r="F3370" s="11">
        <v>955288</v>
      </c>
      <c r="G3370" s="11"/>
      <c r="H3370" s="11">
        <f t="shared" si="162"/>
        <v>2871.82</v>
      </c>
      <c r="I3370" s="11"/>
      <c r="J3370" s="11">
        <v>75337.76999999999</v>
      </c>
      <c r="K3370" s="11"/>
      <c r="M3370" s="11">
        <v>311</v>
      </c>
      <c r="N3370" s="64"/>
      <c r="P3370" s="189">
        <f t="shared" si="160"/>
        <v>242.24363344051443</v>
      </c>
      <c r="Q3370" s="11"/>
      <c r="R3370" s="11"/>
      <c r="S3370" s="11"/>
      <c r="T3370" s="166">
        <f t="shared" si="161"/>
        <v>3071.6655948553052</v>
      </c>
      <c r="U3370" s="11"/>
      <c r="V3370" s="11"/>
      <c r="W3370" s="11"/>
      <c r="Y3370" s="11">
        <v>75337.76999999999</v>
      </c>
      <c r="Z3370" s="11"/>
      <c r="AB3370" s="11">
        <f t="shared" si="163"/>
        <v>69357.009999999995</v>
      </c>
      <c r="AC3370" s="180">
        <v>88868.14</v>
      </c>
      <c r="AD3370" s="11"/>
      <c r="AE3370" s="4"/>
      <c r="AF3370" s="4"/>
    </row>
    <row r="3371" spans="1:32" x14ac:dyDescent="0.2">
      <c r="A3371" s="51"/>
      <c r="B3371" s="172"/>
      <c r="C3371" s="11" t="s">
        <v>533</v>
      </c>
      <c r="D3371" s="11"/>
      <c r="E3371" s="11" t="s">
        <v>79</v>
      </c>
      <c r="F3371" s="11">
        <v>160</v>
      </c>
      <c r="G3371" s="11"/>
      <c r="H3371" s="11">
        <f t="shared" si="162"/>
        <v>0.48</v>
      </c>
      <c r="I3371" s="11"/>
      <c r="J3371" s="11">
        <v>30.5</v>
      </c>
      <c r="K3371" s="11"/>
      <c r="M3371" s="11">
        <v>1</v>
      </c>
      <c r="N3371" s="64"/>
      <c r="P3371" s="189">
        <f t="shared" si="160"/>
        <v>30.5</v>
      </c>
      <c r="Q3371" s="11"/>
      <c r="R3371" s="11"/>
      <c r="S3371" s="11"/>
      <c r="T3371" s="166">
        <f t="shared" si="161"/>
        <v>160</v>
      </c>
      <c r="U3371" s="11"/>
      <c r="V3371" s="11"/>
      <c r="W3371" s="11"/>
      <c r="Y3371" s="11">
        <v>30.5</v>
      </c>
      <c r="Z3371" s="11"/>
      <c r="AB3371" s="11">
        <f t="shared" si="163"/>
        <v>28.08</v>
      </c>
      <c r="AC3371" s="180">
        <v>35.979999999999997</v>
      </c>
      <c r="AD3371" s="11"/>
      <c r="AE3371" s="4"/>
      <c r="AF3371" s="4"/>
    </row>
    <row r="3372" spans="1:32" x14ac:dyDescent="0.2">
      <c r="A3372" s="51"/>
      <c r="B3372" s="172"/>
      <c r="C3372" s="11" t="s">
        <v>533</v>
      </c>
      <c r="D3372" s="11"/>
      <c r="E3372" s="11" t="s">
        <v>66</v>
      </c>
      <c r="F3372" s="11">
        <v>562954</v>
      </c>
      <c r="G3372" s="11"/>
      <c r="H3372" s="11">
        <f t="shared" si="162"/>
        <v>1692.37</v>
      </c>
      <c r="I3372" s="11"/>
      <c r="J3372" s="11">
        <v>57939.530000000042</v>
      </c>
      <c r="K3372" s="11"/>
      <c r="M3372" s="11">
        <v>108</v>
      </c>
      <c r="N3372" s="64"/>
      <c r="P3372" s="189">
        <f t="shared" si="160"/>
        <v>536.47712962962999</v>
      </c>
      <c r="Q3372" s="11"/>
      <c r="R3372" s="11"/>
      <c r="S3372" s="11"/>
      <c r="T3372" s="166">
        <f t="shared" si="161"/>
        <v>5212.5370370370374</v>
      </c>
      <c r="U3372" s="11"/>
      <c r="V3372" s="11"/>
      <c r="W3372" s="11"/>
      <c r="Y3372" s="11">
        <v>57939.530000000042</v>
      </c>
      <c r="Z3372" s="11"/>
      <c r="AB3372" s="11">
        <f t="shared" si="163"/>
        <v>53339.94</v>
      </c>
      <c r="AC3372" s="180">
        <v>68345.240000000005</v>
      </c>
      <c r="AD3372" s="11"/>
      <c r="AE3372" s="4"/>
      <c r="AF3372" s="4"/>
    </row>
    <row r="3373" spans="1:32" x14ac:dyDescent="0.2">
      <c r="A3373" s="51"/>
      <c r="B3373" s="172"/>
      <c r="C3373" s="11" t="s">
        <v>533</v>
      </c>
      <c r="D3373" s="11"/>
      <c r="E3373" s="11" t="s">
        <v>77</v>
      </c>
      <c r="F3373" s="11">
        <v>198</v>
      </c>
      <c r="G3373" s="11"/>
      <c r="H3373" s="11">
        <f t="shared" si="162"/>
        <v>0.6</v>
      </c>
      <c r="I3373" s="11"/>
      <c r="J3373" s="11">
        <v>71.430000000000007</v>
      </c>
      <c r="K3373" s="11"/>
      <c r="M3373" s="11">
        <v>2</v>
      </c>
      <c r="N3373" s="64"/>
      <c r="P3373" s="189">
        <f t="shared" si="160"/>
        <v>35.715000000000003</v>
      </c>
      <c r="Q3373" s="11"/>
      <c r="R3373" s="11"/>
      <c r="S3373" s="11"/>
      <c r="T3373" s="166">
        <f t="shared" si="161"/>
        <v>99</v>
      </c>
      <c r="U3373" s="11"/>
      <c r="V3373" s="11"/>
      <c r="W3373" s="11"/>
      <c r="Y3373" s="11">
        <v>71.430000000000007</v>
      </c>
      <c r="Z3373" s="11"/>
      <c r="AB3373" s="11">
        <f t="shared" si="163"/>
        <v>65.760000000000005</v>
      </c>
      <c r="AC3373" s="180">
        <v>84.26</v>
      </c>
      <c r="AD3373" s="11"/>
      <c r="AE3373" s="4"/>
      <c r="AF3373" s="4"/>
    </row>
    <row r="3374" spans="1:32" x14ac:dyDescent="0.2">
      <c r="A3374" s="51"/>
      <c r="B3374" s="172"/>
      <c r="C3374" s="11" t="s">
        <v>535</v>
      </c>
      <c r="D3374" s="11"/>
      <c r="E3374" s="11" t="s">
        <v>61</v>
      </c>
      <c r="F3374" s="11">
        <v>5232</v>
      </c>
      <c r="G3374" s="11"/>
      <c r="H3374" s="11">
        <f t="shared" si="162"/>
        <v>15.73</v>
      </c>
      <c r="I3374" s="11"/>
      <c r="J3374" s="11">
        <v>510.06999999999994</v>
      </c>
      <c r="K3374" s="11"/>
      <c r="M3374" s="11">
        <v>11</v>
      </c>
      <c r="N3374" s="64"/>
      <c r="P3374" s="189">
        <f t="shared" si="160"/>
        <v>46.37</v>
      </c>
      <c r="Q3374" s="11"/>
      <c r="R3374" s="11"/>
      <c r="S3374" s="11"/>
      <c r="T3374" s="166">
        <f t="shared" si="161"/>
        <v>475.63636363636363</v>
      </c>
      <c r="U3374" s="11"/>
      <c r="V3374" s="11"/>
      <c r="W3374" s="11"/>
      <c r="Y3374" s="11">
        <v>510.06999999999994</v>
      </c>
      <c r="Z3374" s="11"/>
      <c r="AB3374" s="11">
        <f t="shared" si="163"/>
        <v>469.58</v>
      </c>
      <c r="AC3374" s="180">
        <v>601.67999999999995</v>
      </c>
      <c r="AD3374" s="11"/>
      <c r="AE3374" s="4"/>
      <c r="AF3374" s="4"/>
    </row>
    <row r="3375" spans="1:32" x14ac:dyDescent="0.2">
      <c r="A3375" s="51"/>
      <c r="B3375" s="172"/>
      <c r="C3375" s="11" t="s">
        <v>536</v>
      </c>
      <c r="D3375" s="11"/>
      <c r="E3375" s="11" t="s">
        <v>613</v>
      </c>
      <c r="F3375" s="11">
        <v>242</v>
      </c>
      <c r="G3375" s="11"/>
      <c r="H3375" s="11">
        <f t="shared" si="162"/>
        <v>0.73</v>
      </c>
      <c r="I3375" s="11"/>
      <c r="J3375" s="11">
        <v>40.880000000000003</v>
      </c>
      <c r="K3375" s="11"/>
      <c r="M3375" s="11">
        <v>1</v>
      </c>
      <c r="N3375" s="64"/>
      <c r="P3375" s="189">
        <f t="shared" si="160"/>
        <v>40.880000000000003</v>
      </c>
      <c r="Q3375" s="11"/>
      <c r="R3375" s="11"/>
      <c r="S3375" s="11"/>
      <c r="T3375" s="166">
        <f t="shared" si="161"/>
        <v>242</v>
      </c>
      <c r="U3375" s="11"/>
      <c r="V3375" s="11"/>
      <c r="W3375" s="11"/>
      <c r="Y3375" s="11">
        <v>40.880000000000003</v>
      </c>
      <c r="Z3375" s="11"/>
      <c r="AB3375" s="11">
        <f t="shared" si="163"/>
        <v>37.630000000000003</v>
      </c>
      <c r="AC3375" s="180">
        <v>48.22</v>
      </c>
      <c r="AD3375" s="11"/>
      <c r="AE3375" s="4"/>
      <c r="AF3375" s="4"/>
    </row>
    <row r="3376" spans="1:32" x14ac:dyDescent="0.2">
      <c r="A3376" s="51"/>
      <c r="B3376" s="172"/>
      <c r="C3376" s="11" t="s">
        <v>537</v>
      </c>
      <c r="D3376" s="11"/>
      <c r="E3376" s="11" t="s">
        <v>538</v>
      </c>
      <c r="F3376" s="11">
        <v>169321</v>
      </c>
      <c r="G3376" s="11"/>
      <c r="H3376" s="11">
        <f t="shared" si="162"/>
        <v>509.02</v>
      </c>
      <c r="I3376" s="11"/>
      <c r="J3376" s="11">
        <v>28466.450000000008</v>
      </c>
      <c r="K3376" s="11"/>
      <c r="M3376" s="11">
        <v>77</v>
      </c>
      <c r="N3376" s="64"/>
      <c r="P3376" s="189">
        <f t="shared" si="160"/>
        <v>369.69415584415594</v>
      </c>
      <c r="Q3376" s="11"/>
      <c r="R3376" s="11"/>
      <c r="S3376" s="11"/>
      <c r="T3376" s="166">
        <f t="shared" si="161"/>
        <v>2198.9740259740261</v>
      </c>
      <c r="U3376" s="11"/>
      <c r="V3376" s="11"/>
      <c r="W3376" s="11"/>
      <c r="Y3376" s="11">
        <v>28466.450000000008</v>
      </c>
      <c r="Z3376" s="11"/>
      <c r="AB3376" s="11">
        <f t="shared" si="163"/>
        <v>26206.61</v>
      </c>
      <c r="AC3376" s="180">
        <v>33578.910000000003</v>
      </c>
      <c r="AD3376" s="11"/>
      <c r="AE3376" s="4"/>
      <c r="AF3376" s="4"/>
    </row>
    <row r="3377" spans="1:32" x14ac:dyDescent="0.2">
      <c r="A3377" s="51"/>
      <c r="B3377" s="172"/>
      <c r="C3377" s="11" t="s">
        <v>537</v>
      </c>
      <c r="D3377" s="11"/>
      <c r="E3377" s="11" t="s">
        <v>166</v>
      </c>
      <c r="F3377" s="11">
        <v>13</v>
      </c>
      <c r="G3377" s="11"/>
      <c r="H3377" s="11">
        <f t="shared" si="162"/>
        <v>0.04</v>
      </c>
      <c r="I3377" s="11"/>
      <c r="J3377" s="11">
        <v>12.03</v>
      </c>
      <c r="K3377" s="11"/>
      <c r="M3377" s="11">
        <v>1</v>
      </c>
      <c r="N3377" s="64"/>
      <c r="P3377" s="189">
        <f t="shared" si="160"/>
        <v>12.03</v>
      </c>
      <c r="Q3377" s="11"/>
      <c r="R3377" s="11"/>
      <c r="S3377" s="11"/>
      <c r="T3377" s="166">
        <f t="shared" si="161"/>
        <v>13</v>
      </c>
      <c r="U3377" s="11"/>
      <c r="V3377" s="11"/>
      <c r="W3377" s="11"/>
      <c r="Y3377" s="11">
        <v>12.03</v>
      </c>
      <c r="Z3377" s="11"/>
      <c r="AB3377" s="11">
        <f t="shared" si="163"/>
        <v>11.07</v>
      </c>
      <c r="AC3377" s="180">
        <v>14.19</v>
      </c>
      <c r="AD3377" s="11"/>
      <c r="AE3377" s="4"/>
      <c r="AF3377" s="4"/>
    </row>
    <row r="3378" spans="1:32" x14ac:dyDescent="0.2">
      <c r="A3378" s="51"/>
      <c r="B3378" s="172"/>
      <c r="C3378" s="11" t="s">
        <v>537</v>
      </c>
      <c r="D3378" s="11"/>
      <c r="E3378" s="11" t="s">
        <v>124</v>
      </c>
      <c r="F3378" s="11">
        <v>6126</v>
      </c>
      <c r="G3378" s="11"/>
      <c r="H3378" s="11">
        <f t="shared" si="162"/>
        <v>18.420000000000002</v>
      </c>
      <c r="I3378" s="11"/>
      <c r="J3378" s="11">
        <v>898.42</v>
      </c>
      <c r="K3378" s="11"/>
      <c r="M3378" s="11">
        <v>5</v>
      </c>
      <c r="N3378" s="64"/>
      <c r="P3378" s="189">
        <f t="shared" si="160"/>
        <v>179.684</v>
      </c>
      <c r="Q3378" s="11"/>
      <c r="R3378" s="11"/>
      <c r="S3378" s="11"/>
      <c r="T3378" s="166">
        <f t="shared" si="161"/>
        <v>1225.2</v>
      </c>
      <c r="U3378" s="11"/>
      <c r="V3378" s="11"/>
      <c r="W3378" s="11"/>
      <c r="Y3378" s="11">
        <v>898.42</v>
      </c>
      <c r="Z3378" s="11"/>
      <c r="AB3378" s="11">
        <f t="shared" si="163"/>
        <v>827.1</v>
      </c>
      <c r="AC3378" s="180">
        <v>1059.77</v>
      </c>
      <c r="AD3378" s="11"/>
      <c r="AE3378" s="4"/>
      <c r="AF3378" s="4"/>
    </row>
    <row r="3379" spans="1:32" x14ac:dyDescent="0.2">
      <c r="A3379" s="51"/>
      <c r="B3379" s="172"/>
      <c r="C3379" s="11" t="s">
        <v>539</v>
      </c>
      <c r="D3379" s="11"/>
      <c r="E3379" s="11" t="s">
        <v>332</v>
      </c>
      <c r="F3379" s="11">
        <v>1777835</v>
      </c>
      <c r="G3379" s="11"/>
      <c r="H3379" s="11">
        <f t="shared" si="162"/>
        <v>5344.59</v>
      </c>
      <c r="I3379" s="11"/>
      <c r="J3379" s="11">
        <v>157524.57000000012</v>
      </c>
      <c r="K3379" s="11"/>
      <c r="M3379" s="11">
        <v>535</v>
      </c>
      <c r="N3379" s="64"/>
      <c r="P3379" s="189">
        <f t="shared" si="160"/>
        <v>294.43844859813106</v>
      </c>
      <c r="Q3379" s="11"/>
      <c r="R3379" s="11"/>
      <c r="S3379" s="11"/>
      <c r="T3379" s="166">
        <f t="shared" si="161"/>
        <v>3323.0560747663553</v>
      </c>
      <c r="U3379" s="11"/>
      <c r="V3379" s="11"/>
      <c r="W3379" s="11"/>
      <c r="Y3379" s="11">
        <v>157524.57000000012</v>
      </c>
      <c r="Z3379" s="11"/>
      <c r="AB3379" s="11">
        <f t="shared" si="163"/>
        <v>145019.32999999999</v>
      </c>
      <c r="AC3379" s="180">
        <v>185815.36</v>
      </c>
      <c r="AD3379" s="11"/>
      <c r="AE3379" s="4"/>
      <c r="AF3379" s="4"/>
    </row>
    <row r="3380" spans="1:32" x14ac:dyDescent="0.2">
      <c r="A3380" s="51"/>
      <c r="B3380" s="172"/>
      <c r="C3380" s="11" t="s">
        <v>540</v>
      </c>
      <c r="D3380" s="11"/>
      <c r="E3380" s="11" t="s">
        <v>128</v>
      </c>
      <c r="F3380" s="11">
        <v>10634564</v>
      </c>
      <c r="G3380" s="11"/>
      <c r="H3380" s="11">
        <f t="shared" si="162"/>
        <v>31969.98</v>
      </c>
      <c r="I3380" s="11"/>
      <c r="J3380" s="11">
        <v>768520.31000000029</v>
      </c>
      <c r="K3380" s="11"/>
      <c r="M3380" s="11">
        <v>1630</v>
      </c>
      <c r="N3380" s="64"/>
      <c r="P3380" s="189">
        <f t="shared" si="160"/>
        <v>471.48485276073637</v>
      </c>
      <c r="Q3380" s="11"/>
      <c r="R3380" s="11"/>
      <c r="S3380" s="11"/>
      <c r="T3380" s="166">
        <f t="shared" si="161"/>
        <v>6524.2723926380368</v>
      </c>
      <c r="U3380" s="11"/>
      <c r="V3380" s="11"/>
      <c r="W3380" s="11"/>
      <c r="Y3380" s="11">
        <v>768520.31000000029</v>
      </c>
      <c r="Z3380" s="11"/>
      <c r="AB3380" s="11">
        <f t="shared" si="163"/>
        <v>707510.57</v>
      </c>
      <c r="AC3380" s="180">
        <v>906543.54</v>
      </c>
      <c r="AD3380" s="11"/>
      <c r="AE3380" s="4"/>
      <c r="AF3380" s="4"/>
    </row>
    <row r="3381" spans="1:32" x14ac:dyDescent="0.2">
      <c r="A3381" s="51"/>
      <c r="B3381" s="172"/>
      <c r="C3381" s="11" t="s">
        <v>540</v>
      </c>
      <c r="D3381" s="11"/>
      <c r="E3381" s="11" t="s">
        <v>310</v>
      </c>
      <c r="F3381" s="11">
        <v>420</v>
      </c>
      <c r="G3381" s="11"/>
      <c r="H3381" s="11">
        <f t="shared" si="162"/>
        <v>1.26</v>
      </c>
      <c r="I3381" s="11"/>
      <c r="J3381" s="11">
        <v>24.03</v>
      </c>
      <c r="K3381" s="11"/>
      <c r="M3381" s="11">
        <v>1</v>
      </c>
      <c r="N3381" s="64"/>
      <c r="P3381" s="189">
        <f t="shared" si="160"/>
        <v>24.03</v>
      </c>
      <c r="Q3381" s="11"/>
      <c r="R3381" s="11"/>
      <c r="S3381" s="11"/>
      <c r="T3381" s="166">
        <f t="shared" si="161"/>
        <v>420</v>
      </c>
      <c r="U3381" s="11"/>
      <c r="V3381" s="11"/>
      <c r="W3381" s="11"/>
      <c r="Y3381" s="11">
        <v>24.03</v>
      </c>
      <c r="Z3381" s="11"/>
      <c r="AB3381" s="11">
        <f t="shared" si="163"/>
        <v>22.12</v>
      </c>
      <c r="AC3381" s="180">
        <v>28.35</v>
      </c>
      <c r="AD3381" s="11"/>
      <c r="AE3381" s="4"/>
      <c r="AF3381" s="4"/>
    </row>
    <row r="3382" spans="1:32" x14ac:dyDescent="0.2">
      <c r="A3382" s="51"/>
      <c r="B3382" s="172"/>
      <c r="C3382" s="11" t="s">
        <v>540</v>
      </c>
      <c r="D3382" s="11"/>
      <c r="E3382" s="11" t="s">
        <v>105</v>
      </c>
      <c r="F3382" s="11">
        <v>341819</v>
      </c>
      <c r="G3382" s="11"/>
      <c r="H3382" s="11">
        <f t="shared" si="162"/>
        <v>1027.5899999999999</v>
      </c>
      <c r="I3382" s="11"/>
      <c r="J3382" s="11">
        <v>17179.690000000002</v>
      </c>
      <c r="K3382" s="11"/>
      <c r="M3382" s="11">
        <v>12</v>
      </c>
      <c r="N3382" s="64"/>
      <c r="P3382" s="189">
        <f t="shared" si="160"/>
        <v>1431.6408333333336</v>
      </c>
      <c r="Q3382" s="11"/>
      <c r="R3382" s="11"/>
      <c r="S3382" s="11"/>
      <c r="T3382" s="166">
        <f t="shared" si="161"/>
        <v>28484.916666666668</v>
      </c>
      <c r="U3382" s="11"/>
      <c r="V3382" s="11"/>
      <c r="W3382" s="11"/>
      <c r="Y3382" s="11">
        <v>17179.690000000002</v>
      </c>
      <c r="Z3382" s="11"/>
      <c r="AB3382" s="11">
        <f t="shared" si="163"/>
        <v>15815.86</v>
      </c>
      <c r="AC3382" s="180">
        <v>20265.09</v>
      </c>
      <c r="AD3382" s="11"/>
      <c r="AE3382" s="4"/>
      <c r="AF3382" s="4"/>
    </row>
    <row r="3383" spans="1:32" x14ac:dyDescent="0.2">
      <c r="A3383" s="51"/>
      <c r="B3383" s="172"/>
      <c r="C3383" s="11" t="s">
        <v>540</v>
      </c>
      <c r="D3383" s="11"/>
      <c r="E3383" s="11" t="s">
        <v>614</v>
      </c>
      <c r="F3383" s="11">
        <v>396</v>
      </c>
      <c r="G3383" s="11"/>
      <c r="H3383" s="11">
        <f t="shared" si="162"/>
        <v>1.19</v>
      </c>
      <c r="I3383" s="11"/>
      <c r="J3383" s="11">
        <v>30.2</v>
      </c>
      <c r="K3383" s="11"/>
      <c r="M3383" s="11">
        <v>1</v>
      </c>
      <c r="N3383" s="64"/>
      <c r="P3383" s="189">
        <f t="shared" si="160"/>
        <v>30.2</v>
      </c>
      <c r="Q3383" s="11"/>
      <c r="R3383" s="11"/>
      <c r="S3383" s="11"/>
      <c r="T3383" s="166">
        <f t="shared" si="161"/>
        <v>396</v>
      </c>
      <c r="U3383" s="11"/>
      <c r="V3383" s="11"/>
      <c r="W3383" s="11"/>
      <c r="Y3383" s="11">
        <v>30.2</v>
      </c>
      <c r="Z3383" s="11"/>
      <c r="AB3383" s="11">
        <f t="shared" si="163"/>
        <v>27.8</v>
      </c>
      <c r="AC3383" s="180">
        <v>35.619999999999997</v>
      </c>
      <c r="AD3383" s="11"/>
      <c r="AE3383" s="4"/>
      <c r="AF3383" s="4"/>
    </row>
    <row r="3384" spans="1:32" x14ac:dyDescent="0.2">
      <c r="A3384" s="51"/>
      <c r="B3384" s="172"/>
      <c r="C3384" s="11" t="s">
        <v>541</v>
      </c>
      <c r="D3384" s="11"/>
      <c r="E3384" s="11" t="s">
        <v>142</v>
      </c>
      <c r="F3384" s="11">
        <v>1209072</v>
      </c>
      <c r="G3384" s="11"/>
      <c r="H3384" s="11">
        <f t="shared" si="162"/>
        <v>3634.75</v>
      </c>
      <c r="I3384" s="11"/>
      <c r="J3384" s="11">
        <v>87817.189999999871</v>
      </c>
      <c r="K3384" s="11"/>
      <c r="M3384" s="11">
        <v>167</v>
      </c>
      <c r="N3384" s="64"/>
      <c r="P3384" s="189">
        <f t="shared" si="160"/>
        <v>525.85143712574768</v>
      </c>
      <c r="Q3384" s="11"/>
      <c r="R3384" s="11"/>
      <c r="S3384" s="11"/>
      <c r="T3384" s="166">
        <f t="shared" si="161"/>
        <v>7239.9520958083831</v>
      </c>
      <c r="U3384" s="11"/>
      <c r="V3384" s="11"/>
      <c r="W3384" s="11"/>
      <c r="Y3384" s="11">
        <v>87817.189999999871</v>
      </c>
      <c r="Z3384" s="11"/>
      <c r="AB3384" s="11">
        <f t="shared" si="163"/>
        <v>80845.740000000005</v>
      </c>
      <c r="AC3384" s="180">
        <v>103588.81</v>
      </c>
      <c r="AD3384" s="11"/>
      <c r="AE3384" s="4"/>
      <c r="AF3384" s="4"/>
    </row>
    <row r="3385" spans="1:32" x14ac:dyDescent="0.2">
      <c r="A3385" s="51"/>
      <c r="B3385" s="172"/>
      <c r="C3385" s="11" t="s">
        <v>544</v>
      </c>
      <c r="D3385" s="11"/>
      <c r="E3385" s="11" t="s">
        <v>381</v>
      </c>
      <c r="F3385" s="11">
        <v>2122536</v>
      </c>
      <c r="G3385" s="11"/>
      <c r="H3385" s="11">
        <f t="shared" si="162"/>
        <v>6380.84</v>
      </c>
      <c r="I3385" s="11"/>
      <c r="J3385" s="11">
        <v>167009.7399999999</v>
      </c>
      <c r="K3385" s="11"/>
      <c r="M3385" s="11">
        <v>637</v>
      </c>
      <c r="N3385" s="64"/>
      <c r="P3385" s="189">
        <f t="shared" si="160"/>
        <v>262.1816954474096</v>
      </c>
      <c r="Q3385" s="11"/>
      <c r="R3385" s="11"/>
      <c r="S3385" s="11"/>
      <c r="T3385" s="166">
        <f t="shared" si="161"/>
        <v>3332.0816326530612</v>
      </c>
      <c r="U3385" s="11"/>
      <c r="V3385" s="11"/>
      <c r="W3385" s="11"/>
      <c r="Y3385" s="11">
        <v>167009.7399999999</v>
      </c>
      <c r="Z3385" s="11"/>
      <c r="AB3385" s="11">
        <f t="shared" si="163"/>
        <v>153751.51</v>
      </c>
      <c r="AC3385" s="180">
        <v>197004.03</v>
      </c>
      <c r="AD3385" s="11"/>
      <c r="AE3385" s="4"/>
      <c r="AF3385" s="4"/>
    </row>
    <row r="3386" spans="1:32" x14ac:dyDescent="0.2">
      <c r="A3386" s="51"/>
      <c r="B3386" s="172"/>
      <c r="C3386" s="11" t="s">
        <v>546</v>
      </c>
      <c r="D3386" s="11"/>
      <c r="E3386" s="11" t="s">
        <v>166</v>
      </c>
      <c r="F3386" s="11">
        <v>643891</v>
      </c>
      <c r="G3386" s="11"/>
      <c r="H3386" s="11">
        <f t="shared" si="162"/>
        <v>1935.69</v>
      </c>
      <c r="I3386" s="11"/>
      <c r="J3386" s="11">
        <v>48569.369999999988</v>
      </c>
      <c r="K3386" s="11"/>
      <c r="M3386" s="11">
        <v>248</v>
      </c>
      <c r="N3386" s="64"/>
      <c r="P3386" s="189">
        <f t="shared" si="160"/>
        <v>195.84423387096768</v>
      </c>
      <c r="Q3386" s="11"/>
      <c r="R3386" s="11"/>
      <c r="S3386" s="11"/>
      <c r="T3386" s="166">
        <f t="shared" si="161"/>
        <v>2596.3346774193546</v>
      </c>
      <c r="U3386" s="11"/>
      <c r="V3386" s="11"/>
      <c r="W3386" s="11"/>
      <c r="Y3386" s="11">
        <v>48569.369999999988</v>
      </c>
      <c r="Z3386" s="11"/>
      <c r="AB3386" s="11">
        <f t="shared" si="163"/>
        <v>44713.64</v>
      </c>
      <c r="AC3386" s="180">
        <v>57292.24</v>
      </c>
      <c r="AD3386" s="11"/>
      <c r="AE3386" s="4"/>
      <c r="AF3386" s="4"/>
    </row>
    <row r="3387" spans="1:32" x14ac:dyDescent="0.2">
      <c r="A3387" s="51"/>
      <c r="B3387" s="172"/>
      <c r="C3387" s="11" t="s">
        <v>547</v>
      </c>
      <c r="D3387" s="11"/>
      <c r="E3387" s="11" t="s">
        <v>86</v>
      </c>
      <c r="F3387" s="11">
        <v>2555</v>
      </c>
      <c r="G3387" s="11"/>
      <c r="H3387" s="11">
        <f t="shared" si="162"/>
        <v>7.68</v>
      </c>
      <c r="I3387" s="11"/>
      <c r="J3387" s="11">
        <v>423.84</v>
      </c>
      <c r="K3387" s="11"/>
      <c r="M3387" s="11">
        <v>3</v>
      </c>
      <c r="N3387" s="64"/>
      <c r="P3387" s="189">
        <f t="shared" si="160"/>
        <v>141.28</v>
      </c>
      <c r="Q3387" s="11"/>
      <c r="R3387" s="11"/>
      <c r="S3387" s="11"/>
      <c r="T3387" s="166">
        <f t="shared" si="161"/>
        <v>851.66666666666663</v>
      </c>
      <c r="U3387" s="11"/>
      <c r="V3387" s="11"/>
      <c r="W3387" s="11"/>
      <c r="Y3387" s="11">
        <v>423.84</v>
      </c>
      <c r="Z3387" s="11"/>
      <c r="AB3387" s="11">
        <f t="shared" si="163"/>
        <v>390.19</v>
      </c>
      <c r="AC3387" s="180">
        <v>499.96</v>
      </c>
      <c r="AD3387" s="11"/>
      <c r="AE3387" s="4"/>
      <c r="AF3387" s="4"/>
    </row>
    <row r="3388" spans="1:32" x14ac:dyDescent="0.2">
      <c r="A3388" s="51"/>
      <c r="B3388" s="172"/>
      <c r="C3388" s="11" t="s">
        <v>548</v>
      </c>
      <c r="D3388" s="11"/>
      <c r="E3388" s="11" t="s">
        <v>150</v>
      </c>
      <c r="F3388" s="11">
        <v>590744</v>
      </c>
      <c r="G3388" s="11"/>
      <c r="H3388" s="11">
        <f t="shared" si="162"/>
        <v>1775.91</v>
      </c>
      <c r="I3388" s="11"/>
      <c r="J3388" s="11">
        <v>51880.439999999988</v>
      </c>
      <c r="K3388" s="11"/>
      <c r="M3388" s="11">
        <v>124</v>
      </c>
      <c r="N3388" s="64"/>
      <c r="P3388" s="189">
        <f t="shared" si="160"/>
        <v>418.39064516129025</v>
      </c>
      <c r="Q3388" s="11"/>
      <c r="R3388" s="11"/>
      <c r="S3388" s="11"/>
      <c r="T3388" s="166">
        <f t="shared" si="161"/>
        <v>4764.0645161290322</v>
      </c>
      <c r="U3388" s="11"/>
      <c r="V3388" s="11"/>
      <c r="W3388" s="11"/>
      <c r="Y3388" s="11">
        <v>51880.439999999988</v>
      </c>
      <c r="Z3388" s="11"/>
      <c r="AB3388" s="11">
        <f t="shared" si="163"/>
        <v>47761.86</v>
      </c>
      <c r="AC3388" s="180">
        <v>61197.96</v>
      </c>
      <c r="AD3388" s="11"/>
      <c r="AE3388" s="4"/>
      <c r="AF3388" s="4"/>
    </row>
    <row r="3389" spans="1:32" x14ac:dyDescent="0.2">
      <c r="A3389" s="51"/>
      <c r="B3389" s="172"/>
      <c r="C3389" s="11" t="s">
        <v>548</v>
      </c>
      <c r="D3389" s="11"/>
      <c r="E3389" s="11" t="s">
        <v>95</v>
      </c>
      <c r="F3389" s="11">
        <v>14393</v>
      </c>
      <c r="G3389" s="11"/>
      <c r="H3389" s="11">
        <f t="shared" si="162"/>
        <v>43.27</v>
      </c>
      <c r="I3389" s="11"/>
      <c r="J3389" s="11">
        <v>1011.54</v>
      </c>
      <c r="K3389" s="11"/>
      <c r="M3389" s="11">
        <v>4</v>
      </c>
      <c r="N3389" s="64"/>
      <c r="P3389" s="189">
        <f t="shared" si="160"/>
        <v>252.88499999999999</v>
      </c>
      <c r="Q3389" s="11"/>
      <c r="R3389" s="11"/>
      <c r="S3389" s="11"/>
      <c r="T3389" s="166">
        <f t="shared" si="161"/>
        <v>3598.25</v>
      </c>
      <c r="U3389" s="11"/>
      <c r="V3389" s="11"/>
      <c r="W3389" s="11"/>
      <c r="Y3389" s="11">
        <v>1011.54</v>
      </c>
      <c r="Z3389" s="11"/>
      <c r="AB3389" s="11">
        <f t="shared" si="163"/>
        <v>931.24</v>
      </c>
      <c r="AC3389" s="180">
        <v>1193.21</v>
      </c>
      <c r="AD3389" s="11"/>
      <c r="AE3389" s="4"/>
      <c r="AF3389" s="4"/>
    </row>
    <row r="3390" spans="1:32" x14ac:dyDescent="0.2">
      <c r="A3390" s="51"/>
      <c r="B3390" s="172"/>
      <c r="C3390" s="11" t="s">
        <v>548</v>
      </c>
      <c r="D3390" s="11"/>
      <c r="E3390" s="11" t="s">
        <v>615</v>
      </c>
      <c r="F3390" s="11">
        <v>334</v>
      </c>
      <c r="G3390" s="11"/>
      <c r="H3390" s="11">
        <f t="shared" si="162"/>
        <v>1</v>
      </c>
      <c r="I3390" s="11"/>
      <c r="J3390" s="11">
        <v>118.83</v>
      </c>
      <c r="K3390" s="11"/>
      <c r="M3390" s="11">
        <v>1</v>
      </c>
      <c r="N3390" s="64"/>
      <c r="P3390" s="189">
        <f t="shared" si="160"/>
        <v>118.83</v>
      </c>
      <c r="Q3390" s="11"/>
      <c r="R3390" s="11"/>
      <c r="S3390" s="11"/>
      <c r="T3390" s="166">
        <f t="shared" si="161"/>
        <v>334</v>
      </c>
      <c r="U3390" s="11"/>
      <c r="V3390" s="11"/>
      <c r="W3390" s="11"/>
      <c r="Y3390" s="11">
        <v>118.83</v>
      </c>
      <c r="Z3390" s="11"/>
      <c r="AB3390" s="11">
        <f t="shared" si="163"/>
        <v>109.4</v>
      </c>
      <c r="AC3390" s="180">
        <v>140.16999999999999</v>
      </c>
      <c r="AD3390" s="11"/>
      <c r="AE3390" s="4"/>
      <c r="AF3390" s="4"/>
    </row>
    <row r="3391" spans="1:32" x14ac:dyDescent="0.2">
      <c r="A3391" s="51"/>
      <c r="B3391" s="172"/>
      <c r="C3391" s="11" t="s">
        <v>549</v>
      </c>
      <c r="D3391" s="11"/>
      <c r="E3391" s="11" t="s">
        <v>550</v>
      </c>
      <c r="F3391" s="11">
        <v>1063</v>
      </c>
      <c r="G3391" s="11"/>
      <c r="H3391" s="11">
        <f t="shared" si="162"/>
        <v>3.2</v>
      </c>
      <c r="I3391" s="11"/>
      <c r="J3391" s="11">
        <v>176.45999999999998</v>
      </c>
      <c r="K3391" s="11"/>
      <c r="M3391" s="11">
        <v>3</v>
      </c>
      <c r="N3391" s="64"/>
      <c r="P3391" s="189">
        <f t="shared" si="160"/>
        <v>58.819999999999993</v>
      </c>
      <c r="Q3391" s="11"/>
      <c r="R3391" s="11"/>
      <c r="S3391" s="11"/>
      <c r="T3391" s="166">
        <f t="shared" si="161"/>
        <v>354.33333333333331</v>
      </c>
      <c r="U3391" s="11"/>
      <c r="V3391" s="11"/>
      <c r="W3391" s="11"/>
      <c r="Y3391" s="11">
        <v>176.45999999999998</v>
      </c>
      <c r="Z3391" s="11"/>
      <c r="AB3391" s="11">
        <f t="shared" si="163"/>
        <v>162.44999999999999</v>
      </c>
      <c r="AC3391" s="180">
        <v>208.15</v>
      </c>
      <c r="AD3391" s="11"/>
      <c r="AE3391" s="4"/>
      <c r="AF3391" s="4"/>
    </row>
    <row r="3392" spans="1:32" x14ac:dyDescent="0.2">
      <c r="A3392" s="51"/>
      <c r="B3392" s="172"/>
      <c r="C3392" s="11" t="s">
        <v>549</v>
      </c>
      <c r="D3392" s="11"/>
      <c r="E3392" s="11" t="s">
        <v>345</v>
      </c>
      <c r="F3392" s="11">
        <v>6648101</v>
      </c>
      <c r="G3392" s="11"/>
      <c r="H3392" s="11">
        <f t="shared" si="162"/>
        <v>19985.740000000002</v>
      </c>
      <c r="I3392" s="11"/>
      <c r="J3392" s="11">
        <v>368895.78999999992</v>
      </c>
      <c r="K3392" s="11"/>
      <c r="M3392" s="11">
        <v>322</v>
      </c>
      <c r="N3392" s="64"/>
      <c r="P3392" s="189">
        <f t="shared" si="160"/>
        <v>1145.6390993788818</v>
      </c>
      <c r="Q3392" s="11"/>
      <c r="R3392" s="11"/>
      <c r="S3392" s="11"/>
      <c r="T3392" s="166">
        <f t="shared" si="161"/>
        <v>20646.276397515529</v>
      </c>
      <c r="U3392" s="11"/>
      <c r="V3392" s="11"/>
      <c r="W3392" s="11"/>
      <c r="Y3392" s="11">
        <v>368895.78999999992</v>
      </c>
      <c r="Z3392" s="11"/>
      <c r="AB3392" s="11">
        <f t="shared" si="163"/>
        <v>339610.64</v>
      </c>
      <c r="AC3392" s="180">
        <v>435148.03</v>
      </c>
      <c r="AD3392" s="11"/>
      <c r="AE3392" s="4"/>
      <c r="AF3392" s="4"/>
    </row>
    <row r="3393" spans="1:32" x14ac:dyDescent="0.2">
      <c r="A3393" s="51"/>
      <c r="B3393" s="172"/>
      <c r="C3393" s="11" t="s">
        <v>549</v>
      </c>
      <c r="D3393" s="11"/>
      <c r="E3393" s="11" t="s">
        <v>183</v>
      </c>
      <c r="F3393" s="11">
        <v>860</v>
      </c>
      <c r="G3393" s="11"/>
      <c r="H3393" s="11">
        <f t="shared" si="162"/>
        <v>2.59</v>
      </c>
      <c r="I3393" s="11"/>
      <c r="J3393" s="11">
        <v>173.12</v>
      </c>
      <c r="K3393" s="11"/>
      <c r="M3393" s="11">
        <v>2</v>
      </c>
      <c r="N3393" s="64"/>
      <c r="P3393" s="189">
        <f t="shared" si="160"/>
        <v>86.56</v>
      </c>
      <c r="Q3393" s="11"/>
      <c r="R3393" s="11"/>
      <c r="S3393" s="11"/>
      <c r="T3393" s="166">
        <f t="shared" si="161"/>
        <v>430</v>
      </c>
      <c r="U3393" s="11"/>
      <c r="V3393" s="11"/>
      <c r="W3393" s="11"/>
      <c r="Y3393" s="11">
        <v>173.12</v>
      </c>
      <c r="Z3393" s="11"/>
      <c r="AB3393" s="11">
        <f t="shared" si="163"/>
        <v>159.38</v>
      </c>
      <c r="AC3393" s="180">
        <v>204.21</v>
      </c>
      <c r="AD3393" s="11"/>
      <c r="AE3393" s="4"/>
      <c r="AF3393" s="4"/>
    </row>
    <row r="3394" spans="1:32" x14ac:dyDescent="0.2">
      <c r="A3394" s="51"/>
      <c r="B3394" s="172"/>
      <c r="C3394" s="11" t="s">
        <v>549</v>
      </c>
      <c r="D3394" s="11"/>
      <c r="E3394" s="11" t="s">
        <v>496</v>
      </c>
      <c r="F3394" s="11">
        <v>943</v>
      </c>
      <c r="G3394" s="11"/>
      <c r="H3394" s="11">
        <f t="shared" si="162"/>
        <v>2.83</v>
      </c>
      <c r="I3394" s="11"/>
      <c r="J3394" s="11">
        <v>124.17</v>
      </c>
      <c r="K3394" s="11"/>
      <c r="M3394" s="11">
        <v>1</v>
      </c>
      <c r="N3394" s="64"/>
      <c r="P3394" s="189">
        <f t="shared" si="160"/>
        <v>124.17</v>
      </c>
      <c r="Q3394" s="11"/>
      <c r="R3394" s="11"/>
      <c r="S3394" s="11"/>
      <c r="T3394" s="166">
        <f t="shared" si="161"/>
        <v>943</v>
      </c>
      <c r="U3394" s="11"/>
      <c r="V3394" s="11"/>
      <c r="W3394" s="11"/>
      <c r="Y3394" s="11">
        <v>124.17</v>
      </c>
      <c r="Z3394" s="11"/>
      <c r="AB3394" s="11">
        <f t="shared" si="163"/>
        <v>114.31</v>
      </c>
      <c r="AC3394" s="180">
        <v>146.47</v>
      </c>
      <c r="AD3394" s="11"/>
      <c r="AE3394" s="4"/>
      <c r="AF3394" s="4"/>
    </row>
    <row r="3395" spans="1:32" x14ac:dyDescent="0.2">
      <c r="A3395" s="51"/>
      <c r="B3395" s="172"/>
      <c r="C3395" s="11" t="s">
        <v>549</v>
      </c>
      <c r="D3395" s="11"/>
      <c r="E3395" s="11" t="s">
        <v>73</v>
      </c>
      <c r="F3395" s="11">
        <v>1718</v>
      </c>
      <c r="G3395" s="11"/>
      <c r="H3395" s="11">
        <f t="shared" si="162"/>
        <v>5.16</v>
      </c>
      <c r="I3395" s="11"/>
      <c r="J3395" s="11">
        <v>261.33999999999997</v>
      </c>
      <c r="K3395" s="11"/>
      <c r="M3395" s="11">
        <v>1</v>
      </c>
      <c r="N3395" s="64"/>
      <c r="P3395" s="189">
        <f t="shared" si="160"/>
        <v>261.33999999999997</v>
      </c>
      <c r="Q3395" s="11"/>
      <c r="R3395" s="11"/>
      <c r="S3395" s="11"/>
      <c r="T3395" s="166">
        <f t="shared" si="161"/>
        <v>1718</v>
      </c>
      <c r="U3395" s="11"/>
      <c r="V3395" s="11"/>
      <c r="W3395" s="11"/>
      <c r="Y3395" s="11">
        <v>261.33999999999997</v>
      </c>
      <c r="Z3395" s="11"/>
      <c r="AB3395" s="11">
        <f t="shared" si="163"/>
        <v>240.59</v>
      </c>
      <c r="AC3395" s="180">
        <v>308.27999999999997</v>
      </c>
      <c r="AD3395" s="11"/>
      <c r="AE3395" s="4"/>
      <c r="AF3395" s="4"/>
    </row>
    <row r="3396" spans="1:32" x14ac:dyDescent="0.2">
      <c r="A3396" s="51"/>
      <c r="B3396" s="172"/>
      <c r="C3396" s="11" t="s">
        <v>552</v>
      </c>
      <c r="D3396" s="11"/>
      <c r="E3396" s="11" t="s">
        <v>206</v>
      </c>
      <c r="F3396" s="11">
        <v>807</v>
      </c>
      <c r="G3396" s="11"/>
      <c r="H3396" s="11">
        <f t="shared" si="162"/>
        <v>2.4300000000000002</v>
      </c>
      <c r="I3396" s="11"/>
      <c r="J3396" s="11">
        <v>190.88</v>
      </c>
      <c r="K3396" s="11"/>
      <c r="M3396" s="11">
        <v>8</v>
      </c>
      <c r="N3396" s="64"/>
      <c r="P3396" s="189">
        <f t="shared" si="160"/>
        <v>23.86</v>
      </c>
      <c r="Q3396" s="11"/>
      <c r="R3396" s="11"/>
      <c r="S3396" s="11"/>
      <c r="T3396" s="166">
        <f t="shared" si="161"/>
        <v>100.875</v>
      </c>
      <c r="U3396" s="11"/>
      <c r="V3396" s="11"/>
      <c r="W3396" s="11"/>
      <c r="Y3396" s="11">
        <v>190.88</v>
      </c>
      <c r="Z3396" s="11"/>
      <c r="AB3396" s="11">
        <f t="shared" si="163"/>
        <v>175.73</v>
      </c>
      <c r="AC3396" s="180">
        <v>225.16</v>
      </c>
      <c r="AD3396" s="11"/>
      <c r="AE3396" s="4"/>
      <c r="AF3396" s="4"/>
    </row>
    <row r="3397" spans="1:32" x14ac:dyDescent="0.2">
      <c r="A3397" s="51"/>
      <c r="B3397" s="172"/>
      <c r="C3397" s="11" t="s">
        <v>553</v>
      </c>
      <c r="D3397" s="11"/>
      <c r="E3397" s="11" t="s">
        <v>103</v>
      </c>
      <c r="F3397" s="11">
        <v>511856</v>
      </c>
      <c r="G3397" s="11"/>
      <c r="H3397" s="11">
        <f t="shared" si="162"/>
        <v>1538.76</v>
      </c>
      <c r="I3397" s="11"/>
      <c r="J3397" s="11">
        <v>84217.950000000026</v>
      </c>
      <c r="K3397" s="11"/>
      <c r="M3397" s="11">
        <v>50</v>
      </c>
      <c r="N3397" s="64"/>
      <c r="P3397" s="189">
        <f t="shared" si="160"/>
        <v>1684.3590000000006</v>
      </c>
      <c r="Q3397" s="11"/>
      <c r="R3397" s="11"/>
      <c r="S3397" s="11"/>
      <c r="T3397" s="166">
        <f t="shared" si="161"/>
        <v>10237.120000000001</v>
      </c>
      <c r="U3397" s="11"/>
      <c r="V3397" s="11"/>
      <c r="W3397" s="11"/>
      <c r="Y3397" s="11">
        <v>84217.950000000026</v>
      </c>
      <c r="Z3397" s="11"/>
      <c r="AB3397" s="11">
        <f t="shared" si="163"/>
        <v>77532.23</v>
      </c>
      <c r="AC3397" s="180">
        <v>99343.16</v>
      </c>
      <c r="AD3397" s="11"/>
      <c r="AE3397" s="4"/>
      <c r="AF3397" s="4"/>
    </row>
    <row r="3398" spans="1:32" x14ac:dyDescent="0.2">
      <c r="A3398" s="51"/>
      <c r="B3398" s="172"/>
      <c r="C3398" s="11" t="s">
        <v>554</v>
      </c>
      <c r="D3398" s="11"/>
      <c r="E3398" s="11" t="s">
        <v>105</v>
      </c>
      <c r="F3398" s="11">
        <v>40</v>
      </c>
      <c r="G3398" s="11"/>
      <c r="H3398" s="11">
        <f t="shared" si="162"/>
        <v>0.12</v>
      </c>
      <c r="I3398" s="11"/>
      <c r="J3398" s="11">
        <v>7.59</v>
      </c>
      <c r="K3398" s="11"/>
      <c r="M3398" s="11">
        <v>1</v>
      </c>
      <c r="N3398" s="64"/>
      <c r="P3398" s="189">
        <f t="shared" si="160"/>
        <v>7.59</v>
      </c>
      <c r="Q3398" s="11"/>
      <c r="R3398" s="11"/>
      <c r="S3398" s="11"/>
      <c r="T3398" s="166">
        <f t="shared" si="161"/>
        <v>40</v>
      </c>
      <c r="U3398" s="11"/>
      <c r="V3398" s="11"/>
      <c r="W3398" s="11"/>
      <c r="Y3398" s="11">
        <v>7.59</v>
      </c>
      <c r="Z3398" s="11"/>
      <c r="AB3398" s="11">
        <f t="shared" si="163"/>
        <v>6.99</v>
      </c>
      <c r="AC3398" s="180">
        <v>8.9499999999999993</v>
      </c>
      <c r="AD3398" s="11"/>
      <c r="AE3398" s="4"/>
      <c r="AF3398" s="4"/>
    </row>
    <row r="3399" spans="1:32" x14ac:dyDescent="0.2">
      <c r="A3399" s="51"/>
      <c r="B3399" s="172"/>
      <c r="C3399" s="11" t="s">
        <v>555</v>
      </c>
      <c r="D3399" s="11"/>
      <c r="E3399" s="11" t="s">
        <v>190</v>
      </c>
      <c r="F3399" s="11">
        <v>286583</v>
      </c>
      <c r="G3399" s="11"/>
      <c r="H3399" s="11">
        <f t="shared" si="162"/>
        <v>861.54</v>
      </c>
      <c r="I3399" s="11"/>
      <c r="J3399" s="11">
        <v>28713.569999999996</v>
      </c>
      <c r="K3399" s="11"/>
      <c r="M3399" s="11">
        <v>129</v>
      </c>
      <c r="N3399" s="64"/>
      <c r="P3399" s="189">
        <f t="shared" si="160"/>
        <v>222.58581395348835</v>
      </c>
      <c r="Q3399" s="11"/>
      <c r="R3399" s="11"/>
      <c r="S3399" s="11"/>
      <c r="T3399" s="166">
        <f t="shared" si="161"/>
        <v>2221.5736434108526</v>
      </c>
      <c r="U3399" s="11"/>
      <c r="V3399" s="11"/>
      <c r="W3399" s="11"/>
      <c r="Y3399" s="11">
        <v>28713.569999999996</v>
      </c>
      <c r="Z3399" s="11"/>
      <c r="AB3399" s="11">
        <f t="shared" si="163"/>
        <v>26434.12</v>
      </c>
      <c r="AC3399" s="180">
        <v>33870.410000000003</v>
      </c>
      <c r="AD3399" s="11"/>
      <c r="AE3399" s="4"/>
      <c r="AF3399" s="4"/>
    </row>
    <row r="3400" spans="1:32" x14ac:dyDescent="0.2">
      <c r="A3400" s="51"/>
      <c r="B3400" s="172"/>
      <c r="C3400" s="11" t="s">
        <v>555</v>
      </c>
      <c r="D3400" s="11"/>
      <c r="E3400" s="11" t="s">
        <v>575</v>
      </c>
      <c r="F3400" s="11">
        <v>136</v>
      </c>
      <c r="G3400" s="11"/>
      <c r="H3400" s="11">
        <f t="shared" si="162"/>
        <v>0.41</v>
      </c>
      <c r="I3400" s="11"/>
      <c r="J3400" s="11">
        <v>27.67</v>
      </c>
      <c r="K3400" s="11"/>
      <c r="M3400" s="11">
        <v>1</v>
      </c>
      <c r="N3400" s="64"/>
      <c r="P3400" s="189">
        <f t="shared" si="160"/>
        <v>27.67</v>
      </c>
      <c r="Q3400" s="11"/>
      <c r="R3400" s="11"/>
      <c r="S3400" s="11"/>
      <c r="T3400" s="166">
        <f t="shared" si="161"/>
        <v>136</v>
      </c>
      <c r="U3400" s="11"/>
      <c r="V3400" s="11"/>
      <c r="W3400" s="11"/>
      <c r="Y3400" s="11">
        <v>27.67</v>
      </c>
      <c r="Z3400" s="11"/>
      <c r="AB3400" s="11">
        <f t="shared" si="163"/>
        <v>25.47</v>
      </c>
      <c r="AC3400" s="180">
        <v>32.64</v>
      </c>
      <c r="AD3400" s="11"/>
      <c r="AE3400" s="4"/>
      <c r="AF3400" s="4"/>
    </row>
    <row r="3401" spans="1:32" x14ac:dyDescent="0.2">
      <c r="A3401" s="51"/>
      <c r="B3401" s="172"/>
      <c r="C3401" s="11" t="s">
        <v>556</v>
      </c>
      <c r="D3401" s="11"/>
      <c r="E3401" s="11" t="s">
        <v>105</v>
      </c>
      <c r="F3401" s="11">
        <v>-1059</v>
      </c>
      <c r="G3401" s="11"/>
      <c r="H3401" s="11">
        <f t="shared" si="162"/>
        <v>-3.18</v>
      </c>
      <c r="I3401" s="11"/>
      <c r="J3401" s="11">
        <v>-42.83</v>
      </c>
      <c r="K3401" s="11"/>
      <c r="M3401" s="11">
        <v>1</v>
      </c>
      <c r="N3401" s="64"/>
      <c r="P3401" s="189">
        <f t="shared" si="160"/>
        <v>-42.83</v>
      </c>
      <c r="Q3401" s="11"/>
      <c r="R3401" s="11"/>
      <c r="S3401" s="11"/>
      <c r="T3401" s="166">
        <f t="shared" si="161"/>
        <v>-1059</v>
      </c>
      <c r="U3401" s="11"/>
      <c r="V3401" s="11"/>
      <c r="W3401" s="11"/>
      <c r="Y3401" s="11">
        <v>-42.83</v>
      </c>
      <c r="Z3401" s="11"/>
      <c r="AB3401" s="11">
        <f t="shared" si="163"/>
        <v>-39.43</v>
      </c>
      <c r="AC3401" s="180">
        <v>-50.52</v>
      </c>
      <c r="AD3401" s="11"/>
      <c r="AE3401" s="4"/>
      <c r="AF3401" s="4"/>
    </row>
    <row r="3402" spans="1:32" x14ac:dyDescent="0.2">
      <c r="A3402" s="51"/>
      <c r="B3402" s="172"/>
      <c r="C3402" s="11" t="s">
        <v>557</v>
      </c>
      <c r="D3402" s="11"/>
      <c r="E3402" s="11" t="s">
        <v>77</v>
      </c>
      <c r="F3402" s="11">
        <v>45395</v>
      </c>
      <c r="G3402" s="11"/>
      <c r="H3402" s="11">
        <f t="shared" si="162"/>
        <v>136.47</v>
      </c>
      <c r="I3402" s="11"/>
      <c r="J3402" s="11">
        <v>3115.1400000000003</v>
      </c>
      <c r="K3402" s="11"/>
      <c r="M3402" s="11">
        <v>6</v>
      </c>
      <c r="N3402" s="64"/>
      <c r="P3402" s="189">
        <f t="shared" si="160"/>
        <v>519.19000000000005</v>
      </c>
      <c r="Q3402" s="11"/>
      <c r="R3402" s="11"/>
      <c r="S3402" s="11"/>
      <c r="T3402" s="166">
        <f t="shared" si="161"/>
        <v>7565.833333333333</v>
      </c>
      <c r="U3402" s="11"/>
      <c r="V3402" s="11"/>
      <c r="W3402" s="11"/>
      <c r="Y3402" s="11">
        <v>3115.1400000000003</v>
      </c>
      <c r="Z3402" s="11"/>
      <c r="AB3402" s="11">
        <f t="shared" si="163"/>
        <v>2867.84</v>
      </c>
      <c r="AC3402" s="180">
        <v>3674.61</v>
      </c>
      <c r="AD3402" s="11"/>
      <c r="AE3402" s="4"/>
      <c r="AF3402" s="4"/>
    </row>
    <row r="3403" spans="1:32" x14ac:dyDescent="0.2">
      <c r="A3403" s="51"/>
      <c r="B3403" s="172"/>
      <c r="C3403" s="11" t="s">
        <v>557</v>
      </c>
      <c r="D3403" s="11"/>
      <c r="E3403" s="11" t="s">
        <v>206</v>
      </c>
      <c r="F3403" s="11">
        <v>3879</v>
      </c>
      <c r="G3403" s="11"/>
      <c r="H3403" s="11">
        <f t="shared" si="162"/>
        <v>11.66</v>
      </c>
      <c r="I3403" s="11"/>
      <c r="J3403" s="11">
        <v>624.62000000000012</v>
      </c>
      <c r="K3403" s="11"/>
      <c r="M3403" s="11">
        <v>10</v>
      </c>
      <c r="N3403" s="64"/>
      <c r="P3403" s="189">
        <f t="shared" si="160"/>
        <v>62.46200000000001</v>
      </c>
      <c r="Q3403" s="11"/>
      <c r="R3403" s="11"/>
      <c r="S3403" s="11"/>
      <c r="T3403" s="166">
        <f t="shared" si="161"/>
        <v>387.9</v>
      </c>
      <c r="U3403" s="11"/>
      <c r="V3403" s="11"/>
      <c r="W3403" s="11"/>
      <c r="Y3403" s="11">
        <v>624.62000000000012</v>
      </c>
      <c r="Z3403" s="11"/>
      <c r="AB3403" s="11">
        <f t="shared" si="163"/>
        <v>575.03</v>
      </c>
      <c r="AC3403" s="180">
        <v>736.8</v>
      </c>
      <c r="AD3403" s="11"/>
      <c r="AE3403" s="4"/>
      <c r="AF3403" s="4"/>
    </row>
    <row r="3404" spans="1:32" x14ac:dyDescent="0.2">
      <c r="A3404" s="51"/>
      <c r="B3404" s="172"/>
      <c r="C3404" s="11" t="s">
        <v>558</v>
      </c>
      <c r="D3404" s="11"/>
      <c r="E3404" s="11" t="s">
        <v>223</v>
      </c>
      <c r="F3404" s="11">
        <v>386348</v>
      </c>
      <c r="G3404" s="11"/>
      <c r="H3404" s="11">
        <f t="shared" si="162"/>
        <v>1161.45</v>
      </c>
      <c r="I3404" s="11"/>
      <c r="J3404" s="11">
        <v>34239.760000000002</v>
      </c>
      <c r="K3404" s="11"/>
      <c r="M3404" s="11">
        <v>160</v>
      </c>
      <c r="N3404" s="64"/>
      <c r="P3404" s="189">
        <f t="shared" si="160"/>
        <v>213.99850000000001</v>
      </c>
      <c r="Q3404" s="11"/>
      <c r="R3404" s="11"/>
      <c r="S3404" s="11"/>
      <c r="T3404" s="166">
        <f t="shared" si="161"/>
        <v>2414.6750000000002</v>
      </c>
      <c r="U3404" s="11"/>
      <c r="V3404" s="11"/>
      <c r="W3404" s="11"/>
      <c r="Y3404" s="11">
        <v>34239.760000000002</v>
      </c>
      <c r="Z3404" s="11"/>
      <c r="AB3404" s="11">
        <f t="shared" si="163"/>
        <v>31521.599999999999</v>
      </c>
      <c r="AC3404" s="180">
        <v>40389.089999999997</v>
      </c>
      <c r="AD3404" s="11"/>
      <c r="AE3404" s="4"/>
      <c r="AF3404" s="4"/>
    </row>
    <row r="3405" spans="1:32" x14ac:dyDescent="0.2">
      <c r="A3405" s="51"/>
      <c r="B3405" s="172"/>
      <c r="C3405" s="11" t="s">
        <v>559</v>
      </c>
      <c r="D3405" s="11"/>
      <c r="E3405" s="11" t="s">
        <v>79</v>
      </c>
      <c r="F3405" s="11">
        <v>9085</v>
      </c>
      <c r="G3405" s="11"/>
      <c r="H3405" s="11">
        <f t="shared" si="162"/>
        <v>27.31</v>
      </c>
      <c r="I3405" s="11"/>
      <c r="J3405" s="11">
        <v>964.58999999999992</v>
      </c>
      <c r="K3405" s="11"/>
      <c r="M3405" s="11">
        <v>16</v>
      </c>
      <c r="N3405" s="64"/>
      <c r="P3405" s="189">
        <f t="shared" si="160"/>
        <v>60.286874999999995</v>
      </c>
      <c r="Q3405" s="11"/>
      <c r="R3405" s="11"/>
      <c r="S3405" s="11"/>
      <c r="T3405" s="166">
        <f t="shared" si="161"/>
        <v>567.8125</v>
      </c>
      <c r="U3405" s="11"/>
      <c r="V3405" s="11"/>
      <c r="W3405" s="11"/>
      <c r="Y3405" s="11">
        <v>964.58999999999992</v>
      </c>
      <c r="Z3405" s="11"/>
      <c r="AB3405" s="11">
        <f t="shared" si="163"/>
        <v>888.02</v>
      </c>
      <c r="AC3405" s="180">
        <v>1137.83</v>
      </c>
      <c r="AD3405" s="11"/>
      <c r="AE3405" s="4"/>
      <c r="AF3405" s="4"/>
    </row>
    <row r="3406" spans="1:32" x14ac:dyDescent="0.2">
      <c r="A3406" s="51"/>
      <c r="B3406" s="172"/>
      <c r="C3406" s="11" t="s">
        <v>560</v>
      </c>
      <c r="D3406" s="11"/>
      <c r="E3406" s="11" t="s">
        <v>98</v>
      </c>
      <c r="F3406" s="11">
        <v>425764</v>
      </c>
      <c r="G3406" s="11"/>
      <c r="H3406" s="11">
        <f t="shared" si="162"/>
        <v>1279.95</v>
      </c>
      <c r="I3406" s="11"/>
      <c r="J3406" s="11">
        <v>43175.51</v>
      </c>
      <c r="K3406" s="11"/>
      <c r="M3406" s="11">
        <v>91</v>
      </c>
      <c r="N3406" s="64"/>
      <c r="P3406" s="189">
        <f t="shared" si="160"/>
        <v>474.45615384615388</v>
      </c>
      <c r="Q3406" s="11"/>
      <c r="R3406" s="11"/>
      <c r="S3406" s="11"/>
      <c r="T3406" s="166">
        <f t="shared" si="161"/>
        <v>4678.7252747252751</v>
      </c>
      <c r="U3406" s="11"/>
      <c r="V3406" s="11"/>
      <c r="W3406" s="11"/>
      <c r="Y3406" s="11">
        <v>43175.51</v>
      </c>
      <c r="Z3406" s="11"/>
      <c r="AB3406" s="11">
        <f t="shared" si="163"/>
        <v>39747.980000000003</v>
      </c>
      <c r="AC3406" s="180">
        <v>50929.66</v>
      </c>
      <c r="AD3406" s="11"/>
      <c r="AE3406" s="4"/>
      <c r="AF3406" s="4"/>
    </row>
    <row r="3407" spans="1:32" x14ac:dyDescent="0.2">
      <c r="A3407" s="51"/>
      <c r="B3407" s="172"/>
      <c r="C3407" s="11" t="s">
        <v>560</v>
      </c>
      <c r="D3407" s="11"/>
      <c r="E3407" s="11" t="s">
        <v>75</v>
      </c>
      <c r="F3407" s="11">
        <v>6</v>
      </c>
      <c r="G3407" s="11"/>
      <c r="H3407" s="11">
        <f t="shared" si="162"/>
        <v>0.02</v>
      </c>
      <c r="I3407" s="11"/>
      <c r="J3407" s="11">
        <v>9.66</v>
      </c>
      <c r="K3407" s="11"/>
      <c r="M3407" s="11">
        <v>1</v>
      </c>
      <c r="N3407" s="64"/>
      <c r="P3407" s="189">
        <f t="shared" si="160"/>
        <v>9.66</v>
      </c>
      <c r="Q3407" s="11"/>
      <c r="R3407" s="11"/>
      <c r="S3407" s="11"/>
      <c r="T3407" s="166">
        <f t="shared" si="161"/>
        <v>6</v>
      </c>
      <c r="U3407" s="11"/>
      <c r="V3407" s="11"/>
      <c r="W3407" s="11"/>
      <c r="Y3407" s="11">
        <v>9.66</v>
      </c>
      <c r="Z3407" s="11"/>
      <c r="AB3407" s="11">
        <f t="shared" si="163"/>
        <v>8.89</v>
      </c>
      <c r="AC3407" s="180">
        <v>11.39</v>
      </c>
      <c r="AD3407" s="11"/>
      <c r="AE3407" s="4"/>
      <c r="AF3407" s="4"/>
    </row>
    <row r="3408" spans="1:32" x14ac:dyDescent="0.2">
      <c r="A3408" s="51"/>
      <c r="B3408" s="172"/>
      <c r="C3408" s="11" t="s">
        <v>561</v>
      </c>
      <c r="D3408" s="11"/>
      <c r="E3408" s="11" t="s">
        <v>66</v>
      </c>
      <c r="F3408" s="11">
        <v>1688</v>
      </c>
      <c r="G3408" s="11"/>
      <c r="H3408" s="11">
        <f t="shared" si="162"/>
        <v>5.07</v>
      </c>
      <c r="I3408" s="11"/>
      <c r="J3408" s="11">
        <v>216.47</v>
      </c>
      <c r="K3408" s="11"/>
      <c r="M3408" s="11">
        <v>3</v>
      </c>
      <c r="N3408" s="64"/>
      <c r="P3408" s="189">
        <f t="shared" si="160"/>
        <v>72.156666666666666</v>
      </c>
      <c r="Q3408" s="11"/>
      <c r="R3408" s="11"/>
      <c r="S3408" s="11"/>
      <c r="T3408" s="166">
        <f t="shared" si="161"/>
        <v>562.66666666666663</v>
      </c>
      <c r="U3408" s="11"/>
      <c r="V3408" s="11"/>
      <c r="W3408" s="11"/>
      <c r="Y3408" s="11">
        <v>216.47</v>
      </c>
      <c r="Z3408" s="11"/>
      <c r="AB3408" s="11">
        <f t="shared" si="163"/>
        <v>199.29</v>
      </c>
      <c r="AC3408" s="180">
        <v>255.35</v>
      </c>
      <c r="AD3408" s="11"/>
      <c r="AE3408" s="4"/>
      <c r="AF3408" s="4"/>
    </row>
    <row r="3409" spans="1:32" x14ac:dyDescent="0.2">
      <c r="A3409" s="51"/>
      <c r="B3409" s="172"/>
      <c r="C3409" s="11" t="s">
        <v>561</v>
      </c>
      <c r="D3409" s="11"/>
      <c r="E3409" s="11" t="s">
        <v>70</v>
      </c>
      <c r="F3409" s="11">
        <v>1120</v>
      </c>
      <c r="G3409" s="11"/>
      <c r="H3409" s="11">
        <f t="shared" si="162"/>
        <v>3.37</v>
      </c>
      <c r="I3409" s="11"/>
      <c r="J3409" s="11">
        <v>168.26</v>
      </c>
      <c r="K3409" s="11"/>
      <c r="M3409" s="11">
        <v>1</v>
      </c>
      <c r="N3409" s="64"/>
      <c r="P3409" s="189">
        <f t="shared" si="160"/>
        <v>168.26</v>
      </c>
      <c r="Q3409" s="11"/>
      <c r="R3409" s="11"/>
      <c r="S3409" s="11"/>
      <c r="T3409" s="166">
        <f t="shared" si="161"/>
        <v>1120</v>
      </c>
      <c r="U3409" s="11"/>
      <c r="V3409" s="11"/>
      <c r="W3409" s="11"/>
      <c r="Y3409" s="11">
        <v>168.26</v>
      </c>
      <c r="Z3409" s="11"/>
      <c r="AB3409" s="11">
        <f t="shared" si="163"/>
        <v>154.9</v>
      </c>
      <c r="AC3409" s="180">
        <v>198.48</v>
      </c>
      <c r="AD3409" s="11"/>
      <c r="AE3409" s="4"/>
      <c r="AF3409" s="4"/>
    </row>
    <row r="3410" spans="1:32" x14ac:dyDescent="0.2">
      <c r="A3410" s="51"/>
      <c r="B3410" s="172"/>
      <c r="C3410" s="11" t="s">
        <v>561</v>
      </c>
      <c r="D3410" s="11"/>
      <c r="E3410" s="11" t="s">
        <v>73</v>
      </c>
      <c r="F3410" s="11">
        <v>2020697</v>
      </c>
      <c r="G3410" s="11"/>
      <c r="H3410" s="11">
        <f t="shared" si="162"/>
        <v>6074.69</v>
      </c>
      <c r="I3410" s="11"/>
      <c r="J3410" s="11">
        <v>193399.72999999995</v>
      </c>
      <c r="K3410" s="11"/>
      <c r="M3410" s="11">
        <v>611</v>
      </c>
      <c r="N3410" s="64"/>
      <c r="P3410" s="189">
        <f t="shared" si="160"/>
        <v>316.52983633387879</v>
      </c>
      <c r="Q3410" s="11"/>
      <c r="R3410" s="11"/>
      <c r="S3410" s="11"/>
      <c r="T3410" s="166">
        <f t="shared" si="161"/>
        <v>3307.1963993453355</v>
      </c>
      <c r="U3410" s="11"/>
      <c r="V3410" s="11"/>
      <c r="W3410" s="11"/>
      <c r="Y3410" s="11">
        <v>193399.72999999995</v>
      </c>
      <c r="Z3410" s="11"/>
      <c r="AB3410" s="11">
        <f t="shared" si="163"/>
        <v>178046.5</v>
      </c>
      <c r="AC3410" s="180">
        <v>228133.56</v>
      </c>
      <c r="AD3410" s="11"/>
      <c r="AE3410" s="4"/>
      <c r="AF3410" s="4"/>
    </row>
    <row r="3411" spans="1:32" x14ac:dyDescent="0.2">
      <c r="A3411" s="51"/>
      <c r="B3411" s="172"/>
      <c r="C3411" s="11" t="s">
        <v>562</v>
      </c>
      <c r="D3411" s="11"/>
      <c r="E3411" s="11" t="s">
        <v>61</v>
      </c>
      <c r="F3411" s="11">
        <v>204443</v>
      </c>
      <c r="G3411" s="11"/>
      <c r="H3411" s="11">
        <f t="shared" si="162"/>
        <v>614.6</v>
      </c>
      <c r="I3411" s="11"/>
      <c r="J3411" s="11">
        <v>24579.690000000017</v>
      </c>
      <c r="K3411" s="11"/>
      <c r="M3411" s="11">
        <v>188</v>
      </c>
      <c r="N3411" s="64"/>
      <c r="P3411" s="189">
        <f t="shared" si="160"/>
        <v>130.74303191489372</v>
      </c>
      <c r="Q3411" s="11"/>
      <c r="R3411" s="11"/>
      <c r="S3411" s="11"/>
      <c r="T3411" s="166">
        <f t="shared" si="161"/>
        <v>1087.4627659574469</v>
      </c>
      <c r="U3411" s="11"/>
      <c r="V3411" s="11"/>
      <c r="W3411" s="11"/>
      <c r="Y3411" s="11">
        <v>24579.690000000017</v>
      </c>
      <c r="Z3411" s="11"/>
      <c r="AB3411" s="11">
        <f t="shared" si="163"/>
        <v>22628.41</v>
      </c>
      <c r="AC3411" s="180">
        <v>28994.11</v>
      </c>
      <c r="AD3411" s="11"/>
      <c r="AE3411" s="4"/>
      <c r="AF3411" s="4"/>
    </row>
    <row r="3412" spans="1:32" x14ac:dyDescent="0.2">
      <c r="A3412" s="51"/>
      <c r="B3412" s="172"/>
      <c r="C3412" s="11" t="s">
        <v>563</v>
      </c>
      <c r="D3412" s="11"/>
      <c r="E3412" s="11" t="s">
        <v>84</v>
      </c>
      <c r="F3412" s="11">
        <v>299162</v>
      </c>
      <c r="G3412" s="11"/>
      <c r="H3412" s="11">
        <f t="shared" si="162"/>
        <v>899.35</v>
      </c>
      <c r="I3412" s="11"/>
      <c r="J3412" s="11">
        <v>33791.25</v>
      </c>
      <c r="K3412" s="11"/>
      <c r="M3412" s="11">
        <v>243</v>
      </c>
      <c r="N3412" s="64"/>
      <c r="P3412" s="189">
        <f t="shared" si="160"/>
        <v>139.05864197530863</v>
      </c>
      <c r="Q3412" s="11"/>
      <c r="R3412" s="11"/>
      <c r="S3412" s="11"/>
      <c r="T3412" s="166">
        <f t="shared" si="161"/>
        <v>1231.1193415637861</v>
      </c>
      <c r="U3412" s="11"/>
      <c r="V3412" s="11"/>
      <c r="W3412" s="11"/>
      <c r="Y3412" s="11">
        <v>33791.25</v>
      </c>
      <c r="Z3412" s="11"/>
      <c r="AB3412" s="11">
        <f t="shared" si="163"/>
        <v>31108.7</v>
      </c>
      <c r="AC3412" s="180">
        <v>39860.03</v>
      </c>
      <c r="AD3412" s="11"/>
      <c r="AE3412" s="4"/>
      <c r="AF3412" s="4"/>
    </row>
    <row r="3413" spans="1:32" x14ac:dyDescent="0.2">
      <c r="A3413" s="51"/>
      <c r="B3413" s="172"/>
      <c r="C3413" s="11" t="s">
        <v>565</v>
      </c>
      <c r="D3413" s="11"/>
      <c r="E3413" s="11" t="s">
        <v>332</v>
      </c>
      <c r="F3413" s="11">
        <v>79101</v>
      </c>
      <c r="G3413" s="11"/>
      <c r="H3413" s="11">
        <f t="shared" si="162"/>
        <v>237.8</v>
      </c>
      <c r="I3413" s="11"/>
      <c r="J3413" s="11">
        <v>7628.6000000000013</v>
      </c>
      <c r="K3413" s="11"/>
      <c r="M3413" s="11">
        <v>38</v>
      </c>
      <c r="N3413" s="64"/>
      <c r="P3413" s="189">
        <f t="shared" si="160"/>
        <v>200.75263157894742</v>
      </c>
      <c r="Q3413" s="11"/>
      <c r="R3413" s="11"/>
      <c r="S3413" s="11"/>
      <c r="T3413" s="166">
        <f t="shared" si="161"/>
        <v>2081.6052631578946</v>
      </c>
      <c r="U3413" s="11"/>
      <c r="V3413" s="11"/>
      <c r="W3413" s="11"/>
      <c r="Y3413" s="11">
        <v>7628.6000000000013</v>
      </c>
      <c r="Z3413" s="11"/>
      <c r="AB3413" s="11">
        <f t="shared" si="163"/>
        <v>7023</v>
      </c>
      <c r="AC3413" s="180">
        <v>8998.67</v>
      </c>
      <c r="AD3413" s="11"/>
      <c r="AE3413" s="4"/>
      <c r="AF3413" s="4"/>
    </row>
    <row r="3414" spans="1:32" x14ac:dyDescent="0.2">
      <c r="A3414" s="51"/>
      <c r="B3414" s="172"/>
      <c r="C3414" s="11" t="s">
        <v>566</v>
      </c>
      <c r="D3414" s="11"/>
      <c r="E3414" s="11" t="s">
        <v>163</v>
      </c>
      <c r="F3414" s="11">
        <v>38861</v>
      </c>
      <c r="G3414" s="11"/>
      <c r="H3414" s="11">
        <f t="shared" si="162"/>
        <v>116.83</v>
      </c>
      <c r="I3414" s="11"/>
      <c r="J3414" s="11">
        <v>6060.4000000000005</v>
      </c>
      <c r="K3414" s="11"/>
      <c r="M3414" s="11">
        <v>38</v>
      </c>
      <c r="N3414" s="64"/>
      <c r="P3414" s="189">
        <f t="shared" si="160"/>
        <v>159.48421052631579</v>
      </c>
      <c r="Q3414" s="11"/>
      <c r="R3414" s="11"/>
      <c r="S3414" s="11"/>
      <c r="T3414" s="166">
        <f t="shared" si="161"/>
        <v>1022.6578947368421</v>
      </c>
      <c r="U3414" s="11"/>
      <c r="V3414" s="11"/>
      <c r="W3414" s="11"/>
      <c r="Y3414" s="11">
        <v>6060.4000000000005</v>
      </c>
      <c r="Z3414" s="11"/>
      <c r="AB3414" s="11">
        <f t="shared" si="163"/>
        <v>5579.29</v>
      </c>
      <c r="AC3414" s="180">
        <v>7148.82</v>
      </c>
      <c r="AD3414" s="11"/>
      <c r="AE3414" s="4"/>
      <c r="AF3414" s="4"/>
    </row>
    <row r="3415" spans="1:32" x14ac:dyDescent="0.2">
      <c r="A3415" s="51"/>
      <c r="B3415" s="172"/>
      <c r="C3415" s="11" t="s">
        <v>567</v>
      </c>
      <c r="D3415" s="11"/>
      <c r="E3415" s="11" t="s">
        <v>117</v>
      </c>
      <c r="F3415" s="11">
        <v>63155</v>
      </c>
      <c r="G3415" s="11"/>
      <c r="H3415" s="11">
        <f t="shared" si="162"/>
        <v>189.86</v>
      </c>
      <c r="I3415" s="11"/>
      <c r="J3415" s="11">
        <v>7295.2000000000016</v>
      </c>
      <c r="K3415" s="11"/>
      <c r="M3415" s="11">
        <v>101</v>
      </c>
      <c r="N3415" s="64"/>
      <c r="P3415" s="189">
        <f t="shared" si="160"/>
        <v>72.229702970297041</v>
      </c>
      <c r="Q3415" s="11"/>
      <c r="R3415" s="11"/>
      <c r="S3415" s="11"/>
      <c r="T3415" s="166">
        <f t="shared" si="161"/>
        <v>625.29702970297035</v>
      </c>
      <c r="U3415" s="11"/>
      <c r="V3415" s="11"/>
      <c r="W3415" s="11"/>
      <c r="Y3415" s="11">
        <v>7295.2000000000016</v>
      </c>
      <c r="Z3415" s="11"/>
      <c r="AB3415" s="11">
        <f t="shared" si="163"/>
        <v>6716.06</v>
      </c>
      <c r="AC3415" s="180">
        <v>8605.39</v>
      </c>
      <c r="AD3415" s="11"/>
      <c r="AE3415" s="4"/>
      <c r="AF3415" s="4"/>
    </row>
    <row r="3416" spans="1:32" x14ac:dyDescent="0.2">
      <c r="A3416" s="51"/>
      <c r="B3416" s="172"/>
      <c r="C3416" s="11" t="s">
        <v>568</v>
      </c>
      <c r="D3416" s="11"/>
      <c r="E3416" s="11" t="s">
        <v>569</v>
      </c>
      <c r="F3416" s="11">
        <v>59282</v>
      </c>
      <c r="G3416" s="11"/>
      <c r="H3416" s="11">
        <f t="shared" si="162"/>
        <v>178.22</v>
      </c>
      <c r="I3416" s="11"/>
      <c r="J3416" s="11">
        <v>6828.78</v>
      </c>
      <c r="K3416" s="11"/>
      <c r="M3416" s="11">
        <v>30</v>
      </c>
      <c r="N3416" s="64"/>
      <c r="P3416" s="189">
        <f t="shared" si="160"/>
        <v>227.626</v>
      </c>
      <c r="Q3416" s="11"/>
      <c r="R3416" s="11"/>
      <c r="S3416" s="11"/>
      <c r="T3416" s="166">
        <f t="shared" si="161"/>
        <v>1976.0666666666666</v>
      </c>
      <c r="U3416" s="11"/>
      <c r="V3416" s="11"/>
      <c r="W3416" s="11"/>
      <c r="Y3416" s="11">
        <v>6828.78</v>
      </c>
      <c r="Z3416" s="11"/>
      <c r="AB3416" s="11">
        <f t="shared" si="163"/>
        <v>6286.67</v>
      </c>
      <c r="AC3416" s="180">
        <v>8055.2</v>
      </c>
      <c r="AD3416" s="11"/>
      <c r="AE3416" s="4"/>
      <c r="AF3416" s="4"/>
    </row>
    <row r="3417" spans="1:32" x14ac:dyDescent="0.2">
      <c r="A3417" s="51"/>
      <c r="B3417" s="172"/>
      <c r="C3417" s="11" t="s">
        <v>570</v>
      </c>
      <c r="D3417" s="11"/>
      <c r="E3417" s="11" t="s">
        <v>163</v>
      </c>
      <c r="F3417" s="11">
        <v>3207080</v>
      </c>
      <c r="G3417" s="11"/>
      <c r="H3417" s="11">
        <f t="shared" si="162"/>
        <v>9641.23</v>
      </c>
      <c r="I3417" s="11"/>
      <c r="J3417" s="11">
        <v>326457.6599999991</v>
      </c>
      <c r="K3417" s="11"/>
      <c r="M3417" s="11">
        <v>1622</v>
      </c>
      <c r="N3417" s="64"/>
      <c r="P3417" s="189">
        <f t="shared" si="160"/>
        <v>201.26859432798958</v>
      </c>
      <c r="Q3417" s="11"/>
      <c r="R3417" s="11"/>
      <c r="S3417" s="11"/>
      <c r="T3417" s="166">
        <f t="shared" si="161"/>
        <v>1977.2379778051788</v>
      </c>
      <c r="U3417" s="11"/>
      <c r="V3417" s="11"/>
      <c r="W3417" s="11"/>
      <c r="Y3417" s="11">
        <v>326457.6599999991</v>
      </c>
      <c r="Z3417" s="11"/>
      <c r="AB3417" s="11">
        <f t="shared" si="163"/>
        <v>300541.5</v>
      </c>
      <c r="AC3417" s="180">
        <v>385088.17</v>
      </c>
      <c r="AD3417" s="11"/>
      <c r="AE3417" s="4"/>
      <c r="AF3417" s="4"/>
    </row>
    <row r="3418" spans="1:32" x14ac:dyDescent="0.2">
      <c r="A3418" s="51"/>
      <c r="B3418" s="172"/>
      <c r="C3418" s="11" t="s">
        <v>571</v>
      </c>
      <c r="D3418" s="11"/>
      <c r="E3418" s="11" t="s">
        <v>163</v>
      </c>
      <c r="F3418" s="11">
        <v>1069372</v>
      </c>
      <c r="G3418" s="11"/>
      <c r="H3418" s="11">
        <f t="shared" si="162"/>
        <v>3214.78</v>
      </c>
      <c r="I3418" s="11"/>
      <c r="J3418" s="11">
        <v>96699.169999999984</v>
      </c>
      <c r="K3418" s="11"/>
      <c r="M3418" s="11">
        <v>556</v>
      </c>
      <c r="N3418" s="64"/>
      <c r="P3418" s="189">
        <f t="shared" si="160"/>
        <v>173.91937050359709</v>
      </c>
      <c r="Q3418" s="11"/>
      <c r="R3418" s="11"/>
      <c r="S3418" s="11"/>
      <c r="T3418" s="166">
        <f t="shared" si="161"/>
        <v>1923.3309352517986</v>
      </c>
      <c r="U3418" s="11"/>
      <c r="V3418" s="11"/>
      <c r="W3418" s="11"/>
      <c r="Y3418" s="11">
        <v>96699.169999999984</v>
      </c>
      <c r="Z3418" s="11"/>
      <c r="AB3418" s="11">
        <f t="shared" si="163"/>
        <v>89022.61</v>
      </c>
      <c r="AC3418" s="180">
        <v>114065.96</v>
      </c>
      <c r="AD3418" s="11"/>
      <c r="AE3418" s="4"/>
      <c r="AF3418" s="4"/>
    </row>
    <row r="3419" spans="1:32" x14ac:dyDescent="0.2">
      <c r="A3419" s="51"/>
      <c r="B3419" s="172"/>
      <c r="C3419" s="11" t="s">
        <v>572</v>
      </c>
      <c r="D3419" s="11"/>
      <c r="E3419" s="11" t="s">
        <v>66</v>
      </c>
      <c r="F3419" s="11">
        <v>294497</v>
      </c>
      <c r="G3419" s="11"/>
      <c r="H3419" s="11">
        <f t="shared" si="162"/>
        <v>885.33</v>
      </c>
      <c r="I3419" s="11"/>
      <c r="J3419" s="11">
        <v>33307.03</v>
      </c>
      <c r="K3419" s="11"/>
      <c r="M3419" s="11">
        <v>12</v>
      </c>
      <c r="N3419" s="64"/>
      <c r="P3419" s="189">
        <f t="shared" si="160"/>
        <v>2775.5858333333331</v>
      </c>
      <c r="Q3419" s="11"/>
      <c r="R3419" s="11"/>
      <c r="S3419" s="11"/>
      <c r="T3419" s="166">
        <f t="shared" si="161"/>
        <v>24541.416666666668</v>
      </c>
      <c r="U3419" s="11"/>
      <c r="V3419" s="11"/>
      <c r="W3419" s="11"/>
      <c r="Y3419" s="11">
        <v>33307.03</v>
      </c>
      <c r="Z3419" s="11"/>
      <c r="AB3419" s="11">
        <f t="shared" si="163"/>
        <v>30662.92</v>
      </c>
      <c r="AC3419" s="180">
        <v>39288.839999999997</v>
      </c>
      <c r="AD3419" s="11"/>
      <c r="AE3419" s="4"/>
      <c r="AF3419" s="4"/>
    </row>
    <row r="3420" spans="1:32" x14ac:dyDescent="0.2">
      <c r="A3420" s="51"/>
      <c r="B3420" s="172"/>
      <c r="C3420" s="11" t="s">
        <v>572</v>
      </c>
      <c r="D3420" s="11"/>
      <c r="E3420" s="11" t="s">
        <v>105</v>
      </c>
      <c r="F3420" s="11">
        <v>81</v>
      </c>
      <c r="G3420" s="11"/>
      <c r="H3420" s="11">
        <f t="shared" si="162"/>
        <v>0.24</v>
      </c>
      <c r="I3420" s="11"/>
      <c r="J3420" s="11">
        <v>25.01</v>
      </c>
      <c r="K3420" s="11"/>
      <c r="M3420" s="11">
        <v>1</v>
      </c>
      <c r="N3420" s="64"/>
      <c r="P3420" s="189">
        <f t="shared" ref="P3420:P3433" si="164">J3420/M3420</f>
        <v>25.01</v>
      </c>
      <c r="Q3420" s="11"/>
      <c r="R3420" s="11"/>
      <c r="S3420" s="11"/>
      <c r="T3420" s="166">
        <f t="shared" ref="T3420:T3433" si="165">F3420/M3420</f>
        <v>81</v>
      </c>
      <c r="U3420" s="11"/>
      <c r="V3420" s="11"/>
      <c r="W3420" s="11"/>
      <c r="Y3420" s="11">
        <v>25.01</v>
      </c>
      <c r="Z3420" s="11"/>
      <c r="AB3420" s="11">
        <f t="shared" si="163"/>
        <v>23.02</v>
      </c>
      <c r="AC3420" s="180">
        <v>29.5</v>
      </c>
      <c r="AD3420" s="11"/>
      <c r="AE3420" s="4"/>
      <c r="AF3420" s="4"/>
    </row>
    <row r="3421" spans="1:32" x14ac:dyDescent="0.2">
      <c r="A3421" s="51"/>
      <c r="B3421" s="172"/>
      <c r="C3421" s="11" t="s">
        <v>572</v>
      </c>
      <c r="D3421" s="11"/>
      <c r="E3421" s="11" t="s">
        <v>175</v>
      </c>
      <c r="F3421" s="11">
        <v>5894029</v>
      </c>
      <c r="G3421" s="11"/>
      <c r="H3421" s="11">
        <f t="shared" si="162"/>
        <v>17718.82</v>
      </c>
      <c r="I3421" s="11"/>
      <c r="J3421" s="11">
        <v>484351.39999999898</v>
      </c>
      <c r="K3421" s="11"/>
      <c r="M3421" s="11">
        <v>1456</v>
      </c>
      <c r="N3421" s="64"/>
      <c r="P3421" s="189">
        <f t="shared" si="164"/>
        <v>332.65892857142785</v>
      </c>
      <c r="Q3421" s="11"/>
      <c r="R3421" s="11"/>
      <c r="S3421" s="11"/>
      <c r="T3421" s="166">
        <f t="shared" si="165"/>
        <v>4048.0968406593406</v>
      </c>
      <c r="U3421" s="11"/>
      <c r="V3421" s="11"/>
      <c r="W3421" s="11"/>
      <c r="Y3421" s="11">
        <v>484351.39999999898</v>
      </c>
      <c r="Z3421" s="11"/>
      <c r="AB3421" s="11">
        <f t="shared" si="163"/>
        <v>445900.69</v>
      </c>
      <c r="AC3421" s="180">
        <v>571339.01</v>
      </c>
      <c r="AD3421" s="11"/>
      <c r="AE3421" s="4"/>
      <c r="AF3421" s="4"/>
    </row>
    <row r="3422" spans="1:32" x14ac:dyDescent="0.2">
      <c r="A3422" s="51"/>
      <c r="B3422" s="172"/>
      <c r="C3422" s="11" t="s">
        <v>573</v>
      </c>
      <c r="D3422" s="11"/>
      <c r="E3422" s="11" t="s">
        <v>283</v>
      </c>
      <c r="F3422" s="11">
        <v>14251</v>
      </c>
      <c r="G3422" s="11"/>
      <c r="H3422" s="11">
        <f t="shared" si="162"/>
        <v>42.84</v>
      </c>
      <c r="I3422" s="11"/>
      <c r="J3422" s="11">
        <v>2289.9699999999998</v>
      </c>
      <c r="K3422" s="11"/>
      <c r="M3422" s="11">
        <v>41</v>
      </c>
      <c r="N3422" s="64"/>
      <c r="P3422" s="189">
        <f t="shared" si="164"/>
        <v>55.852926829268284</v>
      </c>
      <c r="Q3422" s="11"/>
      <c r="R3422" s="11"/>
      <c r="S3422" s="11"/>
      <c r="T3422" s="166">
        <f t="shared" si="165"/>
        <v>347.58536585365852</v>
      </c>
      <c r="U3422" s="11"/>
      <c r="V3422" s="11"/>
      <c r="W3422" s="11"/>
      <c r="Y3422" s="11">
        <v>2289.9699999999998</v>
      </c>
      <c r="Z3422" s="11"/>
      <c r="AB3422" s="11">
        <f t="shared" si="163"/>
        <v>2108.1799999999998</v>
      </c>
      <c r="AC3422" s="180">
        <v>2701.24</v>
      </c>
      <c r="AD3422" s="11"/>
      <c r="AE3422" s="4"/>
      <c r="AF3422" s="4"/>
    </row>
    <row r="3423" spans="1:32" x14ac:dyDescent="0.2">
      <c r="A3423" s="51"/>
      <c r="B3423" s="172"/>
      <c r="C3423" s="11" t="s">
        <v>574</v>
      </c>
      <c r="D3423" s="11"/>
      <c r="E3423" s="11" t="s">
        <v>66</v>
      </c>
      <c r="F3423" s="11">
        <v>442</v>
      </c>
      <c r="G3423" s="11"/>
      <c r="H3423" s="11">
        <f t="shared" si="162"/>
        <v>1.33</v>
      </c>
      <c r="I3423" s="11"/>
      <c r="J3423" s="11">
        <v>35.1</v>
      </c>
      <c r="K3423" s="11"/>
      <c r="M3423" s="11">
        <v>2</v>
      </c>
      <c r="N3423" s="64"/>
      <c r="P3423" s="189">
        <f t="shared" si="164"/>
        <v>17.55</v>
      </c>
      <c r="Q3423" s="11"/>
      <c r="R3423" s="11"/>
      <c r="S3423" s="11"/>
      <c r="T3423" s="166">
        <f t="shared" si="165"/>
        <v>221</v>
      </c>
      <c r="U3423" s="11"/>
      <c r="V3423" s="11"/>
      <c r="W3423" s="11"/>
      <c r="Y3423" s="11">
        <v>35.1</v>
      </c>
      <c r="Z3423" s="11"/>
      <c r="AB3423" s="11">
        <f t="shared" si="163"/>
        <v>32.31</v>
      </c>
      <c r="AC3423" s="180">
        <v>41.4</v>
      </c>
      <c r="AD3423" s="11"/>
      <c r="AE3423" s="4"/>
      <c r="AF3423" s="4"/>
    </row>
    <row r="3424" spans="1:32" x14ac:dyDescent="0.2">
      <c r="A3424" s="51"/>
      <c r="B3424" s="172"/>
      <c r="C3424" s="11" t="s">
        <v>574</v>
      </c>
      <c r="D3424" s="11"/>
      <c r="E3424" s="11" t="s">
        <v>77</v>
      </c>
      <c r="F3424" s="11">
        <v>413</v>
      </c>
      <c r="G3424" s="11"/>
      <c r="H3424" s="11">
        <f t="shared" si="162"/>
        <v>1.24</v>
      </c>
      <c r="I3424" s="11"/>
      <c r="J3424" s="11">
        <v>77.38</v>
      </c>
      <c r="K3424" s="11"/>
      <c r="M3424" s="11">
        <v>2</v>
      </c>
      <c r="N3424" s="64"/>
      <c r="P3424" s="189">
        <f t="shared" si="164"/>
        <v>38.69</v>
      </c>
      <c r="Q3424" s="11"/>
      <c r="R3424" s="11"/>
      <c r="S3424" s="11"/>
      <c r="T3424" s="166">
        <f t="shared" si="165"/>
        <v>206.5</v>
      </c>
      <c r="U3424" s="11"/>
      <c r="V3424" s="11"/>
      <c r="W3424" s="11"/>
      <c r="Y3424" s="11">
        <v>77.38</v>
      </c>
      <c r="Z3424" s="11"/>
      <c r="AB3424" s="11">
        <f t="shared" si="163"/>
        <v>71.239999999999995</v>
      </c>
      <c r="AC3424" s="180">
        <v>91.28</v>
      </c>
      <c r="AD3424" s="11"/>
      <c r="AE3424" s="4"/>
      <c r="AF3424" s="4"/>
    </row>
    <row r="3425" spans="1:32" x14ac:dyDescent="0.2">
      <c r="A3425" s="51"/>
      <c r="B3425" s="172"/>
      <c r="C3425" s="11" t="s">
        <v>574</v>
      </c>
      <c r="D3425" s="11"/>
      <c r="E3425" s="11" t="s">
        <v>70</v>
      </c>
      <c r="F3425" s="11">
        <v>16320</v>
      </c>
      <c r="G3425" s="11"/>
      <c r="H3425" s="11">
        <f t="shared" si="162"/>
        <v>49.06</v>
      </c>
      <c r="I3425" s="11"/>
      <c r="J3425" s="11">
        <v>978.97</v>
      </c>
      <c r="K3425" s="11"/>
      <c r="M3425" s="11">
        <v>1</v>
      </c>
      <c r="N3425" s="64"/>
      <c r="P3425" s="189">
        <f t="shared" si="164"/>
        <v>978.97</v>
      </c>
      <c r="Q3425" s="11"/>
      <c r="R3425" s="11"/>
      <c r="S3425" s="11"/>
      <c r="T3425" s="166">
        <f t="shared" si="165"/>
        <v>16320</v>
      </c>
      <c r="U3425" s="11"/>
      <c r="V3425" s="11"/>
      <c r="W3425" s="11"/>
      <c r="Y3425" s="11">
        <v>978.97</v>
      </c>
      <c r="Z3425" s="11"/>
      <c r="AB3425" s="11">
        <f t="shared" si="163"/>
        <v>901.25</v>
      </c>
      <c r="AC3425" s="180">
        <v>1154.79</v>
      </c>
      <c r="AD3425" s="11"/>
      <c r="AE3425" s="4"/>
      <c r="AF3425" s="4"/>
    </row>
    <row r="3426" spans="1:32" x14ac:dyDescent="0.2">
      <c r="A3426" s="51"/>
      <c r="B3426" s="172"/>
      <c r="C3426" s="11" t="s">
        <v>574</v>
      </c>
      <c r="D3426" s="11"/>
      <c r="E3426" s="11" t="s">
        <v>575</v>
      </c>
      <c r="F3426" s="11">
        <v>1003321</v>
      </c>
      <c r="G3426" s="11"/>
      <c r="H3426" s="11">
        <f t="shared" si="162"/>
        <v>3016.22</v>
      </c>
      <c r="I3426" s="11"/>
      <c r="J3426" s="11">
        <v>72628.12</v>
      </c>
      <c r="K3426" s="11"/>
      <c r="M3426" s="11">
        <v>82</v>
      </c>
      <c r="N3426" s="64"/>
      <c r="P3426" s="189">
        <f t="shared" si="164"/>
        <v>885.7087804878048</v>
      </c>
      <c r="Q3426" s="11"/>
      <c r="R3426" s="11"/>
      <c r="S3426" s="11"/>
      <c r="T3426" s="166">
        <f t="shared" si="165"/>
        <v>12235.621951219513</v>
      </c>
      <c r="U3426" s="11"/>
      <c r="V3426" s="11"/>
      <c r="W3426" s="11"/>
      <c r="Y3426" s="11">
        <v>72628.12</v>
      </c>
      <c r="Z3426" s="11"/>
      <c r="AB3426" s="11">
        <f t="shared" si="163"/>
        <v>66862.47</v>
      </c>
      <c r="AC3426" s="180">
        <v>85671.85</v>
      </c>
      <c r="AD3426" s="11"/>
      <c r="AE3426" s="4"/>
      <c r="AF3426" s="4"/>
    </row>
    <row r="3427" spans="1:32" x14ac:dyDescent="0.2">
      <c r="A3427" s="51"/>
      <c r="B3427" s="172"/>
      <c r="C3427" s="11" t="s">
        <v>576</v>
      </c>
      <c r="D3427" s="11"/>
      <c r="E3427" s="11" t="s">
        <v>124</v>
      </c>
      <c r="F3427" s="11">
        <v>1061404</v>
      </c>
      <c r="G3427" s="11"/>
      <c r="H3427" s="11">
        <f t="shared" si="162"/>
        <v>3190.83</v>
      </c>
      <c r="I3427" s="11"/>
      <c r="J3427" s="11">
        <v>95952.77</v>
      </c>
      <c r="K3427" s="11"/>
      <c r="M3427" s="11">
        <v>316</v>
      </c>
      <c r="N3427" s="64"/>
      <c r="P3427" s="189">
        <f t="shared" si="164"/>
        <v>303.64800632911391</v>
      </c>
      <c r="Q3427" s="11"/>
      <c r="R3427" s="11"/>
      <c r="S3427" s="11"/>
      <c r="T3427" s="166">
        <f t="shared" si="165"/>
        <v>3358.8734177215188</v>
      </c>
      <c r="U3427" s="11"/>
      <c r="V3427" s="11"/>
      <c r="W3427" s="11"/>
      <c r="Y3427" s="11">
        <v>95952.77</v>
      </c>
      <c r="Z3427" s="11"/>
      <c r="AB3427" s="11">
        <f t="shared" si="163"/>
        <v>88335.47</v>
      </c>
      <c r="AC3427" s="180">
        <v>113185.51</v>
      </c>
      <c r="AD3427" s="11"/>
      <c r="AE3427" s="4"/>
      <c r="AF3427" s="4"/>
    </row>
    <row r="3428" spans="1:32" x14ac:dyDescent="0.2">
      <c r="A3428" s="51"/>
      <c r="B3428" s="172"/>
      <c r="C3428" s="11" t="s">
        <v>616</v>
      </c>
      <c r="D3428" s="11"/>
      <c r="E3428" s="11" t="s">
        <v>188</v>
      </c>
      <c r="F3428" s="11">
        <v>564</v>
      </c>
      <c r="G3428" s="11"/>
      <c r="H3428" s="11">
        <f t="shared" si="162"/>
        <v>1.7</v>
      </c>
      <c r="I3428" s="11"/>
      <c r="J3428" s="11">
        <v>195.34</v>
      </c>
      <c r="K3428" s="11"/>
      <c r="M3428" s="11">
        <v>4</v>
      </c>
      <c r="N3428" s="64"/>
      <c r="P3428" s="189">
        <f t="shared" si="164"/>
        <v>48.835000000000001</v>
      </c>
      <c r="Q3428" s="11"/>
      <c r="R3428" s="11"/>
      <c r="S3428" s="11"/>
      <c r="T3428" s="166">
        <f t="shared" si="165"/>
        <v>141</v>
      </c>
      <c r="U3428" s="11"/>
      <c r="V3428" s="11"/>
      <c r="W3428" s="11"/>
      <c r="Y3428" s="11">
        <v>195.34</v>
      </c>
      <c r="Z3428" s="11"/>
      <c r="AB3428" s="11">
        <f t="shared" si="163"/>
        <v>179.83</v>
      </c>
      <c r="AC3428" s="180">
        <v>230.42</v>
      </c>
      <c r="AD3428" s="11"/>
      <c r="AE3428" s="4"/>
      <c r="AF3428" s="4"/>
    </row>
    <row r="3429" spans="1:32" x14ac:dyDescent="0.2">
      <c r="A3429" s="51"/>
      <c r="B3429" s="172"/>
      <c r="C3429" s="11" t="s">
        <v>617</v>
      </c>
      <c r="D3429" s="11"/>
      <c r="E3429" s="11" t="s">
        <v>142</v>
      </c>
      <c r="F3429" s="11">
        <v>441</v>
      </c>
      <c r="G3429" s="11"/>
      <c r="H3429" s="11">
        <f t="shared" ref="H3429:H3432" si="166">ROUND($H$3441*F3429/$F$3441,2)</f>
        <v>1.33</v>
      </c>
      <c r="I3429" s="11"/>
      <c r="J3429" s="11">
        <v>60.88</v>
      </c>
      <c r="K3429" s="11"/>
      <c r="M3429" s="11">
        <v>1</v>
      </c>
      <c r="N3429" s="64"/>
      <c r="P3429" s="189">
        <f t="shared" si="164"/>
        <v>60.88</v>
      </c>
      <c r="Q3429" s="11"/>
      <c r="R3429" s="11"/>
      <c r="S3429" s="11"/>
      <c r="T3429" s="166">
        <f t="shared" si="165"/>
        <v>441</v>
      </c>
      <c r="U3429" s="11"/>
      <c r="V3429" s="11"/>
      <c r="W3429" s="11"/>
      <c r="Y3429" s="11">
        <v>60.88</v>
      </c>
      <c r="Z3429" s="11"/>
      <c r="AB3429" s="11">
        <f t="shared" ref="AB3429:AB3432" si="167">ROUND($AB$3441*Y3429/$Y$3441,2)</f>
        <v>56.05</v>
      </c>
      <c r="AC3429" s="180">
        <v>71.81</v>
      </c>
      <c r="AD3429" s="11"/>
      <c r="AE3429" s="4"/>
      <c r="AF3429" s="4"/>
    </row>
    <row r="3430" spans="1:32" x14ac:dyDescent="0.2">
      <c r="A3430" s="51"/>
      <c r="B3430" s="172"/>
      <c r="C3430" s="11" t="s">
        <v>580</v>
      </c>
      <c r="D3430" s="11"/>
      <c r="E3430" s="11" t="s">
        <v>224</v>
      </c>
      <c r="F3430" s="11">
        <v>311</v>
      </c>
      <c r="G3430" s="11"/>
      <c r="H3430" s="11">
        <f t="shared" si="166"/>
        <v>0.93</v>
      </c>
      <c r="I3430" s="11"/>
      <c r="J3430" s="11">
        <v>83.72</v>
      </c>
      <c r="K3430" s="11"/>
      <c r="M3430" s="11">
        <v>1</v>
      </c>
      <c r="N3430" s="64"/>
      <c r="P3430" s="189">
        <f t="shared" si="164"/>
        <v>83.72</v>
      </c>
      <c r="Q3430" s="11"/>
      <c r="R3430" s="11"/>
      <c r="S3430" s="11"/>
      <c r="T3430" s="166">
        <f t="shared" si="165"/>
        <v>311</v>
      </c>
      <c r="U3430" s="11"/>
      <c r="V3430" s="11"/>
      <c r="W3430" s="11"/>
      <c r="Y3430" s="11">
        <v>83.72</v>
      </c>
      <c r="Z3430" s="11"/>
      <c r="AB3430" s="11">
        <f t="shared" si="167"/>
        <v>77.069999999999993</v>
      </c>
      <c r="AC3430" s="180">
        <v>98.76</v>
      </c>
      <c r="AD3430" s="11"/>
      <c r="AE3430" s="4"/>
      <c r="AF3430" s="4"/>
    </row>
    <row r="3431" spans="1:32" x14ac:dyDescent="0.2">
      <c r="A3431" s="51"/>
      <c r="B3431" s="172"/>
      <c r="C3431" s="11" t="s">
        <v>580</v>
      </c>
      <c r="D3431" s="11"/>
      <c r="E3431" s="11" t="s">
        <v>455</v>
      </c>
      <c r="F3431" s="11">
        <v>1966208</v>
      </c>
      <c r="G3431" s="11"/>
      <c r="H3431" s="11">
        <f t="shared" si="166"/>
        <v>5910.88</v>
      </c>
      <c r="I3431" s="11"/>
      <c r="J3431" s="11">
        <v>135881.11000000025</v>
      </c>
      <c r="K3431" s="11"/>
      <c r="M3431" s="11">
        <v>528</v>
      </c>
      <c r="N3431" s="64"/>
      <c r="P3431" s="189">
        <f t="shared" si="164"/>
        <v>257.35058712121258</v>
      </c>
      <c r="Q3431" s="11"/>
      <c r="R3431" s="11"/>
      <c r="S3431" s="11"/>
      <c r="T3431" s="166">
        <f t="shared" si="165"/>
        <v>3723.878787878788</v>
      </c>
      <c r="U3431" s="11"/>
      <c r="V3431" s="11"/>
      <c r="W3431" s="11"/>
      <c r="Y3431" s="11">
        <v>135881.11000000025</v>
      </c>
      <c r="Z3431" s="11"/>
      <c r="AB3431" s="11">
        <f t="shared" si="167"/>
        <v>125094.05</v>
      </c>
      <c r="AC3431" s="180">
        <v>160284.82</v>
      </c>
      <c r="AD3431" s="11"/>
      <c r="AE3431" s="4"/>
      <c r="AF3431" s="4"/>
    </row>
    <row r="3432" spans="1:32" x14ac:dyDescent="0.2">
      <c r="A3432" s="51"/>
      <c r="B3432" s="172"/>
      <c r="C3432" s="11" t="s">
        <v>581</v>
      </c>
      <c r="D3432" s="11"/>
      <c r="E3432" s="11" t="s">
        <v>88</v>
      </c>
      <c r="F3432" s="11">
        <v>28929</v>
      </c>
      <c r="G3432" s="11"/>
      <c r="H3432" s="11">
        <f t="shared" si="166"/>
        <v>86.97</v>
      </c>
      <c r="I3432" s="11"/>
      <c r="J3432" s="11">
        <v>4136.71</v>
      </c>
      <c r="K3432" s="11"/>
      <c r="M3432" s="11">
        <v>5</v>
      </c>
      <c r="N3432" s="64"/>
      <c r="P3432" s="189">
        <f t="shared" si="164"/>
        <v>827.34199999999998</v>
      </c>
      <c r="Q3432" s="11"/>
      <c r="R3432" s="11"/>
      <c r="S3432" s="11"/>
      <c r="T3432" s="166">
        <f t="shared" si="165"/>
        <v>5785.8</v>
      </c>
      <c r="U3432" s="11"/>
      <c r="V3432" s="11"/>
      <c r="W3432" s="11"/>
      <c r="Y3432" s="11">
        <v>4136.71</v>
      </c>
      <c r="Z3432" s="11"/>
      <c r="AB3432" s="11">
        <f t="shared" si="167"/>
        <v>3808.31</v>
      </c>
      <c r="AC3432" s="180">
        <v>4879.6499999999996</v>
      </c>
      <c r="AD3432" s="11"/>
      <c r="AE3432" s="4"/>
      <c r="AF3432" s="4"/>
    </row>
    <row r="3433" spans="1:32" x14ac:dyDescent="0.2">
      <c r="A3433" s="51"/>
      <c r="B3433" s="172"/>
      <c r="C3433" s="11" t="s">
        <v>582</v>
      </c>
      <c r="D3433" s="11"/>
      <c r="E3433" s="11" t="s">
        <v>455</v>
      </c>
      <c r="F3433" s="11">
        <v>13768</v>
      </c>
      <c r="G3433" s="11"/>
      <c r="H3433" s="11">
        <f>ROUND($H$3441*F3433/$F$3441,2)</f>
        <v>41.39</v>
      </c>
      <c r="I3433" s="11"/>
      <c r="J3433" s="11">
        <v>2085.42</v>
      </c>
      <c r="K3433" s="11"/>
      <c r="M3433" s="11">
        <v>20</v>
      </c>
      <c r="N3433" s="64"/>
      <c r="P3433" s="189">
        <f t="shared" si="164"/>
        <v>104.271</v>
      </c>
      <c r="Q3433" s="11"/>
      <c r="R3433" s="11"/>
      <c r="S3433" s="11"/>
      <c r="T3433" s="166">
        <f t="shared" si="165"/>
        <v>688.4</v>
      </c>
      <c r="U3433" s="11"/>
      <c r="V3433" s="11"/>
      <c r="W3433" s="11"/>
      <c r="Y3433" s="11">
        <v>2085.42</v>
      </c>
      <c r="Z3433" s="11"/>
      <c r="AB3433" s="11">
        <f>ROUND($AB$3441*Y3433/$Y$3441,2)</f>
        <v>1919.87</v>
      </c>
      <c r="AC3433" s="180">
        <v>2459.9499999999998</v>
      </c>
      <c r="AD3433" s="11"/>
      <c r="AE3433" s="4"/>
      <c r="AF3433" s="4"/>
    </row>
    <row r="3434" spans="1:32" x14ac:dyDescent="0.2">
      <c r="A3434" s="51"/>
      <c r="B3434" s="172"/>
      <c r="C3434" s="11"/>
      <c r="D3434" s="11"/>
      <c r="E3434" s="11"/>
      <c r="F3434" s="11"/>
      <c r="G3434" s="11"/>
      <c r="H3434" s="11"/>
      <c r="I3434" s="11"/>
      <c r="J3434" s="11"/>
      <c r="K3434" s="11"/>
      <c r="M3434" s="11"/>
      <c r="N3434" s="64"/>
      <c r="P3434" s="175" t="e">
        <f t="shared" si="138"/>
        <v>#DIV/0!</v>
      </c>
      <c r="Q3434" s="11"/>
      <c r="R3434" s="11"/>
      <c r="S3434" s="11"/>
      <c r="T3434" s="155" t="e">
        <f t="shared" si="139"/>
        <v>#DIV/0!</v>
      </c>
      <c r="U3434" s="11"/>
      <c r="V3434" s="11"/>
      <c r="W3434" s="11"/>
      <c r="Y3434" s="11"/>
      <c r="Z3434" s="11"/>
      <c r="AB3434" s="11"/>
      <c r="AC3434" s="11"/>
      <c r="AD3434" s="11"/>
      <c r="AE3434" s="4"/>
      <c r="AF3434" s="4"/>
    </row>
    <row r="3435" spans="1:32" x14ac:dyDescent="0.2">
      <c r="A3435" s="51"/>
      <c r="B3435" s="172"/>
      <c r="C3435" s="11"/>
      <c r="D3435" s="11"/>
      <c r="E3435" s="11"/>
      <c r="F3435" s="11"/>
      <c r="G3435" s="11"/>
      <c r="H3435" s="11"/>
      <c r="I3435" s="11"/>
      <c r="J3435" s="11"/>
      <c r="K3435" s="11"/>
      <c r="M3435" s="11"/>
      <c r="N3435" s="64"/>
      <c r="P3435" s="175" t="e">
        <f t="shared" si="138"/>
        <v>#DIV/0!</v>
      </c>
      <c r="Q3435" s="11"/>
      <c r="R3435" s="11"/>
      <c r="S3435" s="11"/>
      <c r="T3435" s="155" t="e">
        <f t="shared" si="139"/>
        <v>#DIV/0!</v>
      </c>
      <c r="U3435" s="11"/>
      <c r="V3435" s="11"/>
      <c r="W3435" s="11"/>
      <c r="Y3435" s="11"/>
      <c r="Z3435" s="11"/>
      <c r="AB3435" s="11"/>
      <c r="AC3435" s="11"/>
      <c r="AD3435" s="11"/>
      <c r="AE3435" s="4"/>
      <c r="AF3435" s="4"/>
    </row>
    <row r="3436" spans="1:32" x14ac:dyDescent="0.2">
      <c r="A3436" s="51"/>
      <c r="B3436" s="172"/>
      <c r="C3436" s="11"/>
      <c r="D3436" s="11"/>
      <c r="E3436" s="11"/>
      <c r="F3436" s="11"/>
      <c r="G3436" s="11"/>
      <c r="H3436" s="11"/>
      <c r="I3436" s="11"/>
      <c r="J3436" s="11"/>
      <c r="K3436" s="11"/>
      <c r="M3436" s="11"/>
      <c r="N3436" s="64"/>
      <c r="P3436" s="175" t="e">
        <f t="shared" si="138"/>
        <v>#DIV/0!</v>
      </c>
      <c r="Q3436" s="11"/>
      <c r="R3436" s="11"/>
      <c r="S3436" s="11"/>
      <c r="T3436" s="155" t="e">
        <f t="shared" si="139"/>
        <v>#DIV/0!</v>
      </c>
      <c r="U3436" s="11"/>
      <c r="V3436" s="11"/>
      <c r="W3436" s="11"/>
      <c r="Y3436" s="11"/>
      <c r="Z3436" s="11"/>
      <c r="AB3436" s="11"/>
      <c r="AC3436" s="11"/>
      <c r="AD3436" s="11"/>
      <c r="AE3436" s="4"/>
      <c r="AF3436" s="4"/>
    </row>
    <row r="3437" spans="1:32" x14ac:dyDescent="0.2">
      <c r="A3437" s="51"/>
      <c r="B3437" s="172"/>
      <c r="C3437" s="11"/>
      <c r="D3437" s="11"/>
      <c r="E3437" s="11"/>
      <c r="F3437" s="11"/>
      <c r="G3437" s="11"/>
      <c r="H3437" s="11"/>
      <c r="I3437" s="11"/>
      <c r="J3437" s="11"/>
      <c r="K3437" s="11"/>
      <c r="M3437" s="11"/>
      <c r="N3437" s="64"/>
      <c r="P3437" s="175" t="e">
        <f t="shared" si="138"/>
        <v>#DIV/0!</v>
      </c>
      <c r="Q3437" s="11"/>
      <c r="R3437" s="11"/>
      <c r="S3437" s="11"/>
      <c r="T3437" s="155" t="e">
        <f t="shared" si="139"/>
        <v>#DIV/0!</v>
      </c>
      <c r="U3437" s="11"/>
      <c r="V3437" s="11"/>
      <c r="W3437" s="11"/>
      <c r="Y3437" s="11"/>
      <c r="Z3437" s="11"/>
      <c r="AB3437" s="11"/>
      <c r="AC3437" s="11"/>
      <c r="AD3437" s="11"/>
      <c r="AE3437" s="4"/>
      <c r="AF3437" s="4"/>
    </row>
    <row r="3438" spans="1:32" x14ac:dyDescent="0.2">
      <c r="A3438" s="51"/>
      <c r="B3438" s="172"/>
      <c r="C3438" s="11"/>
      <c r="D3438" s="11"/>
      <c r="E3438" s="11"/>
      <c r="F3438" s="11"/>
      <c r="G3438" s="11"/>
      <c r="H3438" s="11"/>
      <c r="I3438" s="11"/>
      <c r="J3438" s="11"/>
      <c r="K3438" s="11"/>
      <c r="M3438" s="11"/>
      <c r="N3438" s="64"/>
      <c r="P3438" s="175" t="e">
        <f t="shared" si="138"/>
        <v>#DIV/0!</v>
      </c>
      <c r="Q3438" s="11"/>
      <c r="R3438" s="11"/>
      <c r="S3438" s="11"/>
      <c r="T3438" s="155" t="e">
        <f t="shared" si="139"/>
        <v>#DIV/0!</v>
      </c>
      <c r="U3438" s="11"/>
      <c r="V3438" s="11"/>
      <c r="W3438" s="11"/>
      <c r="Y3438" s="11"/>
      <c r="Z3438" s="11"/>
      <c r="AB3438" s="11"/>
      <c r="AC3438" s="11"/>
      <c r="AD3438" s="11"/>
      <c r="AE3438" s="4"/>
      <c r="AF3438" s="4"/>
    </row>
    <row r="3439" spans="1:32" x14ac:dyDescent="0.2">
      <c r="A3439" s="51"/>
      <c r="B3439" s="172"/>
      <c r="C3439" s="11"/>
      <c r="D3439" s="11"/>
      <c r="E3439" s="11"/>
      <c r="F3439" s="11"/>
      <c r="G3439" s="11"/>
      <c r="H3439" s="11"/>
      <c r="I3439" s="11"/>
      <c r="J3439" s="11"/>
      <c r="K3439" s="11"/>
      <c r="M3439" s="11"/>
      <c r="N3439" s="64"/>
      <c r="P3439" s="175" t="e">
        <f t="shared" si="138"/>
        <v>#DIV/0!</v>
      </c>
      <c r="Q3439" s="11"/>
      <c r="R3439" s="11"/>
      <c r="S3439" s="11"/>
      <c r="T3439" s="155" t="e">
        <f t="shared" si="139"/>
        <v>#DIV/0!</v>
      </c>
      <c r="U3439" s="11"/>
      <c r="V3439" s="11"/>
      <c r="W3439" s="11"/>
      <c r="Y3439" s="11"/>
      <c r="Z3439" s="11"/>
      <c r="AB3439" s="11"/>
      <c r="AC3439" s="11"/>
      <c r="AD3439" s="11"/>
      <c r="AE3439" s="4"/>
      <c r="AF3439" s="4"/>
    </row>
    <row r="3440" spans="1:32" ht="13.5" thickBot="1" x14ac:dyDescent="0.25">
      <c r="A3440" s="51"/>
      <c r="B3440" s="172"/>
      <c r="C3440" s="11"/>
      <c r="D3440" s="11"/>
      <c r="E3440" s="11"/>
      <c r="F3440" s="11"/>
      <c r="G3440" s="11"/>
      <c r="H3440" s="11"/>
      <c r="I3440" s="11"/>
      <c r="J3440" s="11"/>
      <c r="K3440" s="11"/>
      <c r="M3440" s="11"/>
      <c r="N3440" s="64"/>
      <c r="P3440" s="175" t="e">
        <f t="shared" si="138"/>
        <v>#DIV/0!</v>
      </c>
      <c r="Q3440" s="11"/>
      <c r="R3440" s="11"/>
      <c r="S3440" s="11"/>
      <c r="T3440" s="155" t="e">
        <f t="shared" si="139"/>
        <v>#DIV/0!</v>
      </c>
      <c r="U3440" s="11"/>
      <c r="V3440" s="11"/>
      <c r="W3440" s="11"/>
      <c r="Y3440" s="11"/>
      <c r="Z3440" s="11"/>
      <c r="AB3440" s="11"/>
      <c r="AC3440" s="11"/>
      <c r="AD3440" s="11"/>
      <c r="AE3440" s="4"/>
      <c r="AF3440" s="4"/>
    </row>
    <row r="3441" spans="1:37" ht="13.5" thickBot="1" x14ac:dyDescent="0.25">
      <c r="A3441" s="51"/>
      <c r="B3441" s="88" t="s">
        <v>583</v>
      </c>
      <c r="C3441" s="95"/>
      <c r="D3441" s="95"/>
      <c r="E3441" s="95"/>
      <c r="F3441" s="90">
        <f>SUM(F2916:F3440)</f>
        <v>395029921</v>
      </c>
      <c r="G3441" s="90"/>
      <c r="H3441" s="90">
        <v>1187552</v>
      </c>
      <c r="I3441" s="90"/>
      <c r="J3441" s="90">
        <f>SUM(J2916:J3440)</f>
        <v>28522643</v>
      </c>
      <c r="K3441" s="91"/>
      <c r="M3441" s="90">
        <f>SUM(M2916:M3440)</f>
        <v>65796</v>
      </c>
      <c r="N3441" s="91"/>
      <c r="P3441" s="193">
        <f t="shared" ref="P3441" si="168">J3441/M3441</f>
        <v>433.50117028390781</v>
      </c>
      <c r="Q3441" s="94" t="s">
        <v>584</v>
      </c>
      <c r="R3441" s="94" t="s">
        <v>584</v>
      </c>
      <c r="S3441" s="94" t="s">
        <v>584</v>
      </c>
      <c r="T3441" s="186">
        <f>F3441/M3441</f>
        <v>6003.8592163657368</v>
      </c>
      <c r="U3441" s="94" t="s">
        <v>584</v>
      </c>
      <c r="V3441" s="94" t="s">
        <v>584</v>
      </c>
      <c r="W3441" s="97" t="s">
        <v>584</v>
      </c>
      <c r="Y3441" s="157">
        <f>SUM(Y2916:Y3440)</f>
        <v>28522643</v>
      </c>
      <c r="Z3441" s="164">
        <v>38374875.619999997</v>
      </c>
      <c r="AB3441" s="11">
        <v>26258345</v>
      </c>
      <c r="AC3441" s="159">
        <f>SUM(AC2917:AC3433)</f>
        <v>33645197.779999971</v>
      </c>
      <c r="AD3441" s="91"/>
      <c r="AE3441" s="4"/>
      <c r="AF3441" s="4"/>
    </row>
    <row r="3442" spans="1:37" s="4" customFormat="1" x14ac:dyDescent="0.2">
      <c r="A3442" s="51"/>
      <c r="AB3442" s="5"/>
      <c r="AC3442" s="5"/>
      <c r="AD3442" s="5"/>
      <c r="AH3442" s="68"/>
      <c r="AI3442" s="68"/>
      <c r="AJ3442" s="68"/>
      <c r="AK3442" s="68"/>
    </row>
    <row r="3443" spans="1:37" s="4" customFormat="1" hidden="1" x14ac:dyDescent="0.2">
      <c r="M3443" s="46"/>
      <c r="P3443" s="46"/>
      <c r="Y3443" s="46"/>
      <c r="AB3443" s="46"/>
      <c r="AH3443" s="68"/>
      <c r="AI3443" s="68"/>
      <c r="AJ3443" s="68"/>
      <c r="AK3443" s="68"/>
    </row>
    <row r="3444" spans="1:37" s="4" customFormat="1" hidden="1" x14ac:dyDescent="0.2">
      <c r="M3444" s="46"/>
      <c r="P3444" s="46"/>
      <c r="Y3444" s="46"/>
      <c r="AB3444" s="46"/>
      <c r="AH3444" s="68"/>
      <c r="AI3444" s="68"/>
      <c r="AJ3444" s="68"/>
      <c r="AK3444" s="68"/>
    </row>
    <row r="3445" spans="1:37" s="4" customFormat="1" hidden="1" x14ac:dyDescent="0.2">
      <c r="M3445" s="46"/>
      <c r="P3445" s="46"/>
      <c r="Y3445" s="46"/>
      <c r="AB3445" s="46"/>
      <c r="AH3445" s="68"/>
      <c r="AI3445" s="68"/>
      <c r="AJ3445" s="68"/>
      <c r="AK3445" s="68"/>
    </row>
    <row r="3446" spans="1:37" s="4" customFormat="1" hidden="1" x14ac:dyDescent="0.2">
      <c r="M3446" s="46"/>
      <c r="P3446" s="46"/>
      <c r="Y3446" s="46"/>
      <c r="AB3446" s="46"/>
      <c r="AH3446" s="68"/>
      <c r="AI3446" s="68"/>
      <c r="AJ3446" s="68"/>
      <c r="AK3446" s="68"/>
    </row>
  </sheetData>
  <mergeCells count="8">
    <mergeCell ref="A2:C3"/>
    <mergeCell ref="AB2:AE5"/>
    <mergeCell ref="P2:R5"/>
    <mergeCell ref="M2:N6"/>
    <mergeCell ref="M7:N8"/>
    <mergeCell ref="AB7:AE11"/>
    <mergeCell ref="Y2:Z6"/>
    <mergeCell ref="Y8:Z15"/>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777"/>
  <sheetViews>
    <sheetView zoomScale="70" zoomScaleNormal="70" zoomScalePageLayoutView="40" workbookViewId="0">
      <selection activeCell="S1054" sqref="S1054"/>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4" customWidth="1"/>
    <col min="12" max="13" width="22.42578125" style="5" customWidth="1"/>
    <col min="14" max="14" width="2.5703125" style="4" customWidth="1"/>
    <col min="15" max="15" width="20.5703125" style="54" customWidth="1"/>
    <col min="16" max="17" width="17.42578125" style="4" customWidth="1"/>
    <col min="18" max="18" width="20.5703125" style="4" customWidth="1"/>
    <col min="19" max="19" width="3.42578125" style="4" customWidth="1"/>
    <col min="20" max="20" width="0" style="4" hidden="1" customWidth="1"/>
    <col min="21" max="166" width="0" style="5" hidden="1" customWidth="1"/>
    <col min="167" max="16380" width="3.42578125" style="5" hidden="1"/>
    <col min="16381" max="16383" width="3.42578125" hidden="1"/>
    <col min="16384" max="16384" width="3.5703125" hidden="1"/>
  </cols>
  <sheetData>
    <row r="1" spans="1:20" ht="15.75" thickBot="1" x14ac:dyDescent="0.3">
      <c r="A1" s="80" t="s">
        <v>618</v>
      </c>
      <c r="B1" s="47"/>
      <c r="C1" s="47"/>
      <c r="D1" s="47"/>
      <c r="E1" s="4"/>
      <c r="F1" s="4"/>
      <c r="G1" s="4"/>
      <c r="H1" s="4"/>
      <c r="I1" s="4"/>
      <c r="K1" s="56" t="s">
        <v>619</v>
      </c>
      <c r="L1" s="4"/>
      <c r="M1" s="4"/>
      <c r="O1" s="142" t="s">
        <v>620</v>
      </c>
    </row>
    <row r="2" spans="1:20" ht="13.35" customHeight="1" x14ac:dyDescent="0.25">
      <c r="A2" s="119" t="s">
        <v>621</v>
      </c>
      <c r="B2" s="120"/>
      <c r="C2" s="120"/>
      <c r="D2" s="121"/>
      <c r="E2" s="4"/>
      <c r="F2" s="4"/>
      <c r="G2" s="4"/>
      <c r="H2" s="4"/>
      <c r="I2" s="4"/>
      <c r="K2" s="386" t="s">
        <v>622</v>
      </c>
      <c r="L2" s="387"/>
      <c r="M2" s="9"/>
      <c r="N2" s="9"/>
      <c r="O2" s="386" t="s">
        <v>623</v>
      </c>
      <c r="P2" s="392"/>
      <c r="Q2" s="387"/>
      <c r="R2" s="9"/>
      <c r="S2" s="9"/>
      <c r="T2" s="9"/>
    </row>
    <row r="3" spans="1:20" x14ac:dyDescent="0.25">
      <c r="A3" s="122" t="s">
        <v>624</v>
      </c>
      <c r="B3" s="48"/>
      <c r="C3" s="48"/>
      <c r="D3" s="123"/>
      <c r="E3" s="4"/>
      <c r="F3" s="4"/>
      <c r="G3" s="4"/>
      <c r="H3" s="9"/>
      <c r="I3" s="4"/>
      <c r="K3" s="388"/>
      <c r="L3" s="389"/>
      <c r="M3" s="9"/>
      <c r="N3" s="9"/>
      <c r="O3" s="388"/>
      <c r="P3" s="393"/>
      <c r="Q3" s="389"/>
      <c r="R3" s="9"/>
      <c r="S3" s="9"/>
      <c r="T3" s="9"/>
    </row>
    <row r="4" spans="1:20" x14ac:dyDescent="0.25">
      <c r="A4" s="124" t="s">
        <v>625</v>
      </c>
      <c r="B4" s="49"/>
      <c r="C4" s="49"/>
      <c r="D4" s="125"/>
      <c r="E4" s="4"/>
      <c r="F4" s="4"/>
      <c r="G4" s="4"/>
      <c r="H4" s="9"/>
      <c r="I4" s="4"/>
      <c r="K4" s="388"/>
      <c r="L4" s="389"/>
      <c r="M4" s="9"/>
      <c r="N4" s="9"/>
      <c r="O4" s="388"/>
      <c r="P4" s="393"/>
      <c r="Q4" s="389"/>
      <c r="R4" s="9"/>
      <c r="S4" s="9"/>
      <c r="T4" s="9"/>
    </row>
    <row r="5" spans="1:20" ht="15.75" thickBot="1" x14ac:dyDescent="0.3">
      <c r="A5" s="124" t="s">
        <v>626</v>
      </c>
      <c r="B5" s="49"/>
      <c r="C5" s="49"/>
      <c r="D5" s="125"/>
      <c r="E5" s="4"/>
      <c r="F5" s="49"/>
      <c r="G5" s="4"/>
      <c r="H5" s="9"/>
      <c r="I5" s="4"/>
      <c r="K5" s="390"/>
      <c r="L5" s="391"/>
      <c r="M5" s="9"/>
      <c r="N5" s="9"/>
      <c r="O5" s="388"/>
      <c r="P5" s="393"/>
      <c r="Q5" s="389"/>
      <c r="R5" s="9"/>
      <c r="S5" s="9"/>
      <c r="T5" s="9"/>
    </row>
    <row r="6" spans="1:20" ht="15.75" thickBot="1" x14ac:dyDescent="0.3">
      <c r="A6" s="124" t="s">
        <v>627</v>
      </c>
      <c r="B6" s="49"/>
      <c r="C6" s="49"/>
      <c r="D6" s="125"/>
      <c r="E6" s="4"/>
      <c r="F6" s="49"/>
      <c r="G6" s="4"/>
      <c r="H6" s="9"/>
      <c r="I6" s="9"/>
      <c r="J6" s="9"/>
      <c r="L6" s="9"/>
      <c r="M6" s="9"/>
      <c r="N6" s="9"/>
      <c r="O6" s="390"/>
      <c r="P6" s="394"/>
      <c r="Q6" s="391"/>
      <c r="R6" s="9"/>
    </row>
    <row r="7" spans="1:20" ht="15.75" thickBot="1" x14ac:dyDescent="0.3">
      <c r="A7" s="126" t="s">
        <v>628</v>
      </c>
      <c r="B7" s="127"/>
      <c r="C7" s="127"/>
      <c r="D7" s="128"/>
      <c r="E7" s="4"/>
      <c r="F7" s="49"/>
      <c r="G7" s="4"/>
      <c r="H7" s="4"/>
      <c r="I7" s="4"/>
      <c r="K7" s="46"/>
      <c r="L7" s="4"/>
      <c r="M7" s="4"/>
      <c r="O7" s="144"/>
      <c r="P7" s="9"/>
      <c r="Q7" s="9"/>
      <c r="R7" s="9"/>
    </row>
    <row r="8" spans="1:20" x14ac:dyDescent="0.25">
      <c r="A8" s="49"/>
      <c r="B8" s="49"/>
      <c r="C8" s="49"/>
      <c r="D8" s="49"/>
      <c r="E8" s="4"/>
      <c r="F8" s="49"/>
      <c r="G8" s="4"/>
      <c r="H8" s="4"/>
      <c r="I8" s="4"/>
      <c r="K8" s="46" t="s">
        <v>629</v>
      </c>
      <c r="L8" s="4"/>
      <c r="M8" s="4"/>
      <c r="O8" s="46" t="s">
        <v>629</v>
      </c>
      <c r="P8" s="9"/>
      <c r="Q8" s="9"/>
      <c r="R8" s="9"/>
    </row>
    <row r="9" spans="1:20" x14ac:dyDescent="0.25">
      <c r="A9" s="6" t="s">
        <v>15</v>
      </c>
      <c r="B9" s="50"/>
      <c r="C9" s="50"/>
      <c r="D9" s="50"/>
      <c r="E9" s="6"/>
      <c r="F9" s="50"/>
      <c r="G9" s="6"/>
      <c r="H9" s="6"/>
      <c r="I9" s="4"/>
      <c r="K9" s="46"/>
      <c r="L9" s="4"/>
      <c r="M9" s="4"/>
      <c r="P9" s="9"/>
      <c r="Q9" s="9"/>
      <c r="R9" s="9"/>
    </row>
    <row r="10" spans="1:20" x14ac:dyDescent="0.25">
      <c r="B10" s="49"/>
      <c r="C10" s="49"/>
      <c r="D10" s="49"/>
      <c r="E10" s="4"/>
      <c r="F10" s="49"/>
      <c r="G10" s="4"/>
      <c r="H10" s="4"/>
      <c r="I10" s="4"/>
      <c r="K10" s="46"/>
      <c r="L10" s="4"/>
      <c r="M10" s="4"/>
      <c r="O10" s="46"/>
      <c r="P10" s="9"/>
      <c r="Q10" s="9"/>
      <c r="R10" s="9"/>
    </row>
    <row r="11" spans="1:20" x14ac:dyDescent="0.25">
      <c r="A11" s="4" t="s">
        <v>629</v>
      </c>
      <c r="B11" s="49"/>
      <c r="C11" s="49"/>
      <c r="D11" s="49"/>
      <c r="E11" s="49"/>
      <c r="F11" s="49"/>
      <c r="G11" s="4"/>
      <c r="H11" s="4"/>
      <c r="I11" s="4"/>
      <c r="K11" s="46"/>
      <c r="L11" s="4"/>
      <c r="M11" s="4"/>
      <c r="P11" s="9"/>
      <c r="Q11" s="9"/>
    </row>
    <row r="12" spans="1:20" x14ac:dyDescent="0.25">
      <c r="B12" s="49"/>
      <c r="C12" s="49"/>
      <c r="D12" s="49"/>
      <c r="E12" s="49"/>
      <c r="F12" s="49"/>
      <c r="G12" s="4"/>
      <c r="H12" s="4"/>
      <c r="I12" s="4"/>
      <c r="K12" s="46"/>
      <c r="M12" s="4"/>
      <c r="O12" s="46"/>
    </row>
    <row r="13" spans="1:20" x14ac:dyDescent="0.25">
      <c r="B13" s="49"/>
      <c r="C13" s="49"/>
      <c r="D13" s="49"/>
      <c r="E13" s="49"/>
      <c r="F13" s="49"/>
      <c r="G13" s="4"/>
      <c r="H13" s="4"/>
      <c r="I13" s="4"/>
      <c r="K13" s="46"/>
      <c r="L13" s="4"/>
      <c r="M13" s="4"/>
      <c r="O13" s="46"/>
    </row>
    <row r="14" spans="1:20" x14ac:dyDescent="0.25">
      <c r="B14" s="49"/>
      <c r="C14" s="49"/>
      <c r="D14" s="49"/>
      <c r="E14" s="49"/>
      <c r="F14" s="49"/>
      <c r="G14" s="4"/>
      <c r="H14" s="4"/>
      <c r="I14" s="118" t="s">
        <v>36</v>
      </c>
      <c r="K14" s="46"/>
      <c r="L14" s="4"/>
      <c r="M14" s="118"/>
    </row>
    <row r="15" spans="1:20" x14ac:dyDescent="0.25">
      <c r="A15" s="49" t="s">
        <v>39</v>
      </c>
      <c r="B15" s="4"/>
      <c r="C15" s="4"/>
      <c r="D15" s="4"/>
      <c r="E15" s="4"/>
      <c r="F15" s="4"/>
      <c r="G15" s="4"/>
      <c r="H15" s="4"/>
      <c r="I15" s="4"/>
      <c r="K15" s="46"/>
      <c r="L15" s="4"/>
      <c r="M15" s="4"/>
      <c r="O15" s="46"/>
    </row>
    <row r="16" spans="1:20" ht="63.75" x14ac:dyDescent="0.25">
      <c r="A16" s="51" t="s">
        <v>630</v>
      </c>
      <c r="B16" s="3" t="s">
        <v>42</v>
      </c>
      <c r="C16" s="3" t="s">
        <v>43</v>
      </c>
      <c r="D16" s="3" t="s">
        <v>44</v>
      </c>
      <c r="E16" s="3" t="s">
        <v>45</v>
      </c>
      <c r="F16" s="2" t="s">
        <v>631</v>
      </c>
      <c r="G16" s="2" t="s">
        <v>632</v>
      </c>
      <c r="H16" s="2" t="s">
        <v>633</v>
      </c>
      <c r="I16" s="2" t="s">
        <v>634</v>
      </c>
      <c r="J16" s="65"/>
      <c r="K16" s="45" t="s">
        <v>635</v>
      </c>
      <c r="L16" s="86" t="s">
        <v>636</v>
      </c>
      <c r="M16" s="93" t="s">
        <v>637</v>
      </c>
      <c r="N16" s="65"/>
      <c r="O16" s="367" t="s">
        <v>638</v>
      </c>
      <c r="P16" s="368"/>
      <c r="Q16" s="368"/>
      <c r="R16" s="369"/>
    </row>
    <row r="17" spans="1:22" s="5" customFormat="1" ht="12.75" x14ac:dyDescent="0.2">
      <c r="A17" s="51"/>
      <c r="B17" s="11"/>
      <c r="C17" s="11" t="s">
        <v>60</v>
      </c>
      <c r="D17" s="11"/>
      <c r="E17" s="11" t="s">
        <v>63</v>
      </c>
      <c r="F17" s="11">
        <v>289</v>
      </c>
      <c r="G17" s="11">
        <v>2</v>
      </c>
      <c r="H17" s="11">
        <v>1</v>
      </c>
      <c r="I17" s="165">
        <v>0</v>
      </c>
      <c r="J17" s="4"/>
      <c r="K17" s="11"/>
      <c r="L17" s="11"/>
      <c r="M17" s="11"/>
      <c r="N17" s="4"/>
      <c r="O17" s="370"/>
      <c r="P17" s="371"/>
      <c r="Q17" s="371"/>
      <c r="R17" s="372"/>
      <c r="S17" s="4"/>
      <c r="T17" s="4"/>
      <c r="U17" s="4"/>
      <c r="V17" s="4"/>
    </row>
    <row r="18" spans="1:22" s="5" customFormat="1" ht="12.75" x14ac:dyDescent="0.2">
      <c r="A18" s="51"/>
      <c r="B18" s="11"/>
      <c r="C18" s="11" t="s">
        <v>60</v>
      </c>
      <c r="D18" s="11"/>
      <c r="E18" s="11" t="s">
        <v>62</v>
      </c>
      <c r="F18" s="11">
        <v>307</v>
      </c>
      <c r="G18" s="11">
        <v>4</v>
      </c>
      <c r="H18" s="11">
        <v>4</v>
      </c>
      <c r="I18" s="165">
        <v>0</v>
      </c>
      <c r="J18" s="4"/>
      <c r="K18" s="11"/>
      <c r="L18" s="11"/>
      <c r="M18" s="11"/>
      <c r="N18" s="4"/>
      <c r="O18" s="160"/>
      <c r="P18" s="161"/>
      <c r="Q18" s="161"/>
      <c r="R18" s="162"/>
      <c r="S18" s="4"/>
      <c r="T18" s="4"/>
      <c r="U18" s="4"/>
      <c r="V18" s="4"/>
    </row>
    <row r="19" spans="1:22" s="5" customFormat="1" ht="12.75" x14ac:dyDescent="0.2">
      <c r="A19" s="51"/>
      <c r="B19" s="11"/>
      <c r="C19" s="11" t="s">
        <v>65</v>
      </c>
      <c r="D19" s="11"/>
      <c r="E19" s="11" t="s">
        <v>66</v>
      </c>
      <c r="F19" s="11">
        <v>19</v>
      </c>
      <c r="G19" s="11"/>
      <c r="H19" s="11"/>
      <c r="I19" s="165"/>
      <c r="J19" s="4"/>
      <c r="K19" s="11"/>
      <c r="L19" s="11"/>
      <c r="M19" s="11"/>
      <c r="N19" s="4"/>
      <c r="O19" s="160"/>
      <c r="P19" s="161"/>
      <c r="Q19" s="161"/>
      <c r="R19" s="162"/>
      <c r="S19" s="4"/>
      <c r="T19" s="4"/>
      <c r="U19" s="4"/>
      <c r="V19" s="4"/>
    </row>
    <row r="20" spans="1:22" s="5" customFormat="1" ht="12.75" x14ac:dyDescent="0.2">
      <c r="A20" s="51"/>
      <c r="B20" s="11"/>
      <c r="C20" s="11" t="s">
        <v>67</v>
      </c>
      <c r="D20" s="11"/>
      <c r="E20" s="11" t="s">
        <v>68</v>
      </c>
      <c r="F20" s="11">
        <v>1</v>
      </c>
      <c r="G20" s="11"/>
      <c r="H20" s="11"/>
      <c r="I20" s="165"/>
      <c r="J20" s="4"/>
      <c r="K20" s="11"/>
      <c r="L20" s="11"/>
      <c r="M20" s="11"/>
      <c r="N20" s="4"/>
      <c r="O20" s="160"/>
      <c r="P20" s="161"/>
      <c r="Q20" s="161"/>
      <c r="R20" s="162"/>
      <c r="S20" s="4"/>
      <c r="T20" s="4"/>
      <c r="U20" s="4"/>
      <c r="V20" s="4"/>
    </row>
    <row r="21" spans="1:22" s="5" customFormat="1" ht="12.75" x14ac:dyDescent="0.2">
      <c r="A21" s="51"/>
      <c r="B21" s="11"/>
      <c r="C21" s="11" t="s">
        <v>69</v>
      </c>
      <c r="D21" s="11"/>
      <c r="E21" s="11" t="s">
        <v>71</v>
      </c>
      <c r="F21" s="11">
        <v>36</v>
      </c>
      <c r="G21" s="11">
        <v>2</v>
      </c>
      <c r="H21" s="11">
        <v>1</v>
      </c>
      <c r="I21" s="165">
        <v>0</v>
      </c>
      <c r="J21" s="4"/>
      <c r="K21" s="11"/>
      <c r="L21" s="11"/>
      <c r="M21" s="11"/>
      <c r="N21" s="4"/>
      <c r="O21" s="160"/>
      <c r="P21" s="161"/>
      <c r="Q21" s="161"/>
      <c r="R21" s="162"/>
      <c r="S21" s="4"/>
      <c r="T21" s="4"/>
      <c r="U21" s="4"/>
      <c r="V21" s="4"/>
    </row>
    <row r="22" spans="1:22" s="5" customFormat="1" ht="12.75" x14ac:dyDescent="0.2">
      <c r="A22" s="51"/>
      <c r="B22" s="11"/>
      <c r="C22" s="11" t="s">
        <v>76</v>
      </c>
      <c r="D22" s="11"/>
      <c r="E22" s="11" t="s">
        <v>77</v>
      </c>
      <c r="F22" s="11">
        <v>3</v>
      </c>
      <c r="G22" s="11"/>
      <c r="H22" s="11"/>
      <c r="I22" s="165"/>
      <c r="J22" s="4"/>
      <c r="K22" s="11"/>
      <c r="L22" s="11"/>
      <c r="M22" s="11"/>
      <c r="N22" s="4"/>
      <c r="O22" s="160"/>
      <c r="P22" s="161"/>
      <c r="Q22" s="161"/>
      <c r="R22" s="162"/>
      <c r="S22" s="4"/>
      <c r="T22" s="4"/>
      <c r="U22" s="4"/>
      <c r="V22" s="4"/>
    </row>
    <row r="23" spans="1:22" s="5" customFormat="1" ht="12.75" x14ac:dyDescent="0.2">
      <c r="A23" s="51"/>
      <c r="B23" s="11"/>
      <c r="C23" s="11" t="s">
        <v>78</v>
      </c>
      <c r="D23" s="11"/>
      <c r="E23" s="11" t="s">
        <v>79</v>
      </c>
      <c r="F23" s="11">
        <v>230</v>
      </c>
      <c r="G23" s="11">
        <v>1</v>
      </c>
      <c r="H23" s="11">
        <v>0</v>
      </c>
      <c r="I23" s="165"/>
      <c r="J23" s="4"/>
      <c r="K23" s="11"/>
      <c r="L23" s="11"/>
      <c r="M23" s="11"/>
      <c r="N23" s="4"/>
      <c r="O23" s="160"/>
      <c r="P23" s="161"/>
      <c r="Q23" s="161"/>
      <c r="R23" s="162"/>
      <c r="S23" s="4"/>
      <c r="T23" s="4"/>
      <c r="U23" s="4"/>
      <c r="V23" s="4"/>
    </row>
    <row r="24" spans="1:22" s="5" customFormat="1" ht="12.75" x14ac:dyDescent="0.2">
      <c r="A24" s="51"/>
      <c r="B24" s="11"/>
      <c r="C24" s="11" t="s">
        <v>80</v>
      </c>
      <c r="D24" s="11"/>
      <c r="E24" s="11" t="s">
        <v>98</v>
      </c>
      <c r="F24" s="11">
        <v>5</v>
      </c>
      <c r="G24" s="11"/>
      <c r="H24" s="11"/>
      <c r="I24" s="165"/>
      <c r="J24" s="4"/>
      <c r="K24" s="11"/>
      <c r="L24" s="11"/>
      <c r="M24" s="11"/>
      <c r="N24" s="4"/>
      <c r="O24" s="160"/>
      <c r="P24" s="161"/>
      <c r="Q24" s="161"/>
      <c r="R24" s="162"/>
      <c r="S24" s="4"/>
      <c r="T24" s="4"/>
      <c r="U24" s="4"/>
      <c r="V24" s="4"/>
    </row>
    <row r="25" spans="1:22" s="5" customFormat="1" ht="12.75" x14ac:dyDescent="0.2">
      <c r="A25" s="51"/>
      <c r="B25" s="11"/>
      <c r="C25" s="11" t="s">
        <v>80</v>
      </c>
      <c r="D25" s="11"/>
      <c r="E25" s="11" t="s">
        <v>81</v>
      </c>
      <c r="F25" s="11">
        <v>1531</v>
      </c>
      <c r="G25" s="11">
        <v>36</v>
      </c>
      <c r="H25" s="11">
        <v>17</v>
      </c>
      <c r="I25" s="165">
        <v>13.411764705882399</v>
      </c>
      <c r="J25" s="4"/>
      <c r="K25" s="11"/>
      <c r="L25" s="11"/>
      <c r="M25" s="11"/>
      <c r="N25" s="4"/>
      <c r="O25" s="160"/>
      <c r="P25" s="161"/>
      <c r="Q25" s="161"/>
      <c r="R25" s="162"/>
      <c r="S25" s="4"/>
      <c r="T25" s="4"/>
      <c r="U25" s="4"/>
      <c r="V25" s="4"/>
    </row>
    <row r="26" spans="1:22" s="5" customFormat="1" ht="12.75" x14ac:dyDescent="0.2">
      <c r="A26" s="51"/>
      <c r="B26" s="11"/>
      <c r="C26" s="11" t="s">
        <v>87</v>
      </c>
      <c r="D26" s="11"/>
      <c r="E26" s="11" t="s">
        <v>88</v>
      </c>
      <c r="F26" s="11">
        <v>3</v>
      </c>
      <c r="G26" s="11"/>
      <c r="H26" s="11"/>
      <c r="I26" s="165"/>
      <c r="J26" s="4"/>
      <c r="K26" s="11"/>
      <c r="L26" s="11"/>
      <c r="M26" s="11"/>
      <c r="N26" s="4"/>
      <c r="O26" s="160"/>
      <c r="P26" s="161"/>
      <c r="Q26" s="161"/>
      <c r="R26" s="162"/>
      <c r="S26" s="4"/>
      <c r="T26" s="4"/>
      <c r="U26" s="4"/>
      <c r="V26" s="4"/>
    </row>
    <row r="27" spans="1:22" s="5" customFormat="1" ht="12.75" x14ac:dyDescent="0.2">
      <c r="A27" s="51"/>
      <c r="B27" s="11"/>
      <c r="C27" s="11" t="s">
        <v>89</v>
      </c>
      <c r="D27" s="11"/>
      <c r="E27" s="11" t="s">
        <v>90</v>
      </c>
      <c r="F27" s="11">
        <v>6</v>
      </c>
      <c r="G27" s="11"/>
      <c r="H27" s="11"/>
      <c r="I27" s="165"/>
      <c r="J27" s="4"/>
      <c r="K27" s="11"/>
      <c r="L27" s="11"/>
      <c r="M27" s="11"/>
      <c r="N27" s="4"/>
      <c r="O27" s="160"/>
      <c r="P27" s="161"/>
      <c r="Q27" s="161"/>
      <c r="R27" s="162"/>
      <c r="S27" s="4"/>
      <c r="T27" s="4"/>
      <c r="U27" s="4"/>
      <c r="V27" s="4"/>
    </row>
    <row r="28" spans="1:22" s="5" customFormat="1" ht="12.75" x14ac:dyDescent="0.2">
      <c r="A28" s="51"/>
      <c r="B28" s="11"/>
      <c r="C28" s="11" t="s">
        <v>92</v>
      </c>
      <c r="D28" s="11"/>
      <c r="E28" s="11" t="s">
        <v>94</v>
      </c>
      <c r="F28" s="11">
        <v>28</v>
      </c>
      <c r="G28" s="11"/>
      <c r="H28" s="11">
        <v>0</v>
      </c>
      <c r="I28" s="165"/>
      <c r="J28" s="4"/>
      <c r="K28" s="11"/>
      <c r="L28" s="11"/>
      <c r="M28" s="11"/>
      <c r="N28" s="4"/>
      <c r="O28" s="160"/>
      <c r="P28" s="161"/>
      <c r="Q28" s="161"/>
      <c r="R28" s="162"/>
      <c r="S28" s="4"/>
      <c r="T28" s="4"/>
      <c r="U28" s="4"/>
      <c r="V28" s="4"/>
    </row>
    <row r="29" spans="1:22" s="5" customFormat="1" ht="12.75" x14ac:dyDescent="0.2">
      <c r="A29" s="51"/>
      <c r="B29" s="11"/>
      <c r="C29" s="11" t="s">
        <v>639</v>
      </c>
      <c r="D29" s="11"/>
      <c r="E29" s="11" t="s">
        <v>75</v>
      </c>
      <c r="F29" s="11">
        <v>150</v>
      </c>
      <c r="G29" s="11">
        <v>3</v>
      </c>
      <c r="H29" s="11">
        <v>3</v>
      </c>
      <c r="I29" s="165">
        <v>0</v>
      </c>
      <c r="J29" s="4"/>
      <c r="K29" s="11"/>
      <c r="L29" s="11"/>
      <c r="M29" s="11"/>
      <c r="N29" s="4"/>
      <c r="O29" s="160"/>
      <c r="P29" s="161"/>
      <c r="Q29" s="161"/>
      <c r="R29" s="162"/>
      <c r="S29" s="4"/>
      <c r="T29" s="4"/>
      <c r="U29" s="4"/>
      <c r="V29" s="4"/>
    </row>
    <row r="30" spans="1:22" s="5" customFormat="1" ht="12.75" x14ac:dyDescent="0.2">
      <c r="A30" s="51"/>
      <c r="B30" s="11"/>
      <c r="C30" s="11" t="s">
        <v>99</v>
      </c>
      <c r="D30" s="11"/>
      <c r="E30" s="11" t="s">
        <v>103</v>
      </c>
      <c r="F30" s="11">
        <v>45</v>
      </c>
      <c r="G30" s="11"/>
      <c r="H30" s="11">
        <v>0</v>
      </c>
      <c r="I30" s="165"/>
      <c r="J30" s="4"/>
      <c r="K30" s="11"/>
      <c r="L30" s="11"/>
      <c r="M30" s="11"/>
      <c r="N30" s="4"/>
      <c r="O30" s="160"/>
      <c r="P30" s="161"/>
      <c r="Q30" s="161"/>
      <c r="R30" s="162"/>
      <c r="S30" s="4"/>
      <c r="T30" s="4"/>
      <c r="U30" s="4"/>
      <c r="V30" s="4"/>
    </row>
    <row r="31" spans="1:22" s="5" customFormat="1" ht="12.75" x14ac:dyDescent="0.2">
      <c r="A31" s="51"/>
      <c r="B31" s="11"/>
      <c r="C31" s="11" t="s">
        <v>99</v>
      </c>
      <c r="D31" s="11"/>
      <c r="E31" s="11" t="s">
        <v>102</v>
      </c>
      <c r="F31" s="11">
        <v>4</v>
      </c>
      <c r="G31" s="11"/>
      <c r="H31" s="11"/>
      <c r="I31" s="165"/>
      <c r="J31" s="4"/>
      <c r="K31" s="11"/>
      <c r="L31" s="11"/>
      <c r="M31" s="11"/>
      <c r="N31" s="4"/>
      <c r="O31" s="160"/>
      <c r="P31" s="161"/>
      <c r="Q31" s="161"/>
      <c r="R31" s="162"/>
      <c r="S31" s="4"/>
      <c r="T31" s="4"/>
      <c r="U31" s="4"/>
      <c r="V31" s="4"/>
    </row>
    <row r="32" spans="1:22" s="5" customFormat="1" ht="12.75" x14ac:dyDescent="0.2">
      <c r="A32" s="51"/>
      <c r="B32" s="11"/>
      <c r="C32" s="11" t="s">
        <v>104</v>
      </c>
      <c r="D32" s="11"/>
      <c r="E32" s="11" t="s">
        <v>105</v>
      </c>
      <c r="F32" s="11">
        <v>11</v>
      </c>
      <c r="G32" s="11"/>
      <c r="H32" s="11">
        <v>0</v>
      </c>
      <c r="I32" s="165"/>
      <c r="J32" s="4"/>
      <c r="K32" s="11"/>
      <c r="L32" s="11"/>
      <c r="M32" s="11"/>
      <c r="N32" s="4"/>
      <c r="O32" s="160"/>
      <c r="P32" s="161"/>
      <c r="Q32" s="161"/>
      <c r="R32" s="162"/>
      <c r="S32" s="4"/>
      <c r="T32" s="4"/>
      <c r="U32" s="4"/>
      <c r="V32" s="4"/>
    </row>
    <row r="33" spans="1:22" s="5" customFormat="1" ht="12.75" x14ac:dyDescent="0.2">
      <c r="A33" s="51"/>
      <c r="B33" s="11"/>
      <c r="C33" s="11" t="s">
        <v>110</v>
      </c>
      <c r="D33" s="11"/>
      <c r="E33" s="11" t="s">
        <v>100</v>
      </c>
      <c r="F33" s="11">
        <v>34</v>
      </c>
      <c r="G33" s="11">
        <v>1</v>
      </c>
      <c r="H33" s="11">
        <v>1</v>
      </c>
      <c r="I33" s="165">
        <v>6</v>
      </c>
      <c r="J33" s="4"/>
      <c r="K33" s="11"/>
      <c r="L33" s="11"/>
      <c r="M33" s="11"/>
      <c r="N33" s="4"/>
      <c r="O33" s="160"/>
      <c r="P33" s="161"/>
      <c r="Q33" s="161"/>
      <c r="R33" s="162"/>
      <c r="S33" s="4"/>
      <c r="T33" s="4"/>
      <c r="U33" s="4"/>
      <c r="V33" s="4"/>
    </row>
    <row r="34" spans="1:22" s="5" customFormat="1" ht="12.75" x14ac:dyDescent="0.2">
      <c r="A34" s="51"/>
      <c r="B34" s="11"/>
      <c r="C34" s="11" t="s">
        <v>110</v>
      </c>
      <c r="D34" s="11"/>
      <c r="E34" s="11" t="s">
        <v>101</v>
      </c>
      <c r="F34" s="11">
        <v>27</v>
      </c>
      <c r="G34" s="11">
        <v>1</v>
      </c>
      <c r="H34" s="11">
        <v>1</v>
      </c>
      <c r="I34" s="165">
        <v>0</v>
      </c>
      <c r="J34" s="4"/>
      <c r="K34" s="11"/>
      <c r="L34" s="11"/>
      <c r="M34" s="11"/>
      <c r="N34" s="4"/>
      <c r="O34" s="160"/>
      <c r="P34" s="161"/>
      <c r="Q34" s="161"/>
      <c r="R34" s="162"/>
      <c r="S34" s="4"/>
      <c r="T34" s="4"/>
      <c r="U34" s="4"/>
      <c r="V34" s="4"/>
    </row>
    <row r="35" spans="1:22" s="5" customFormat="1" ht="12.75" x14ac:dyDescent="0.2">
      <c r="A35" s="51"/>
      <c r="B35" s="11"/>
      <c r="C35" s="11" t="s">
        <v>120</v>
      </c>
      <c r="D35" s="11"/>
      <c r="E35" s="11" t="s">
        <v>121</v>
      </c>
      <c r="F35" s="11">
        <v>2</v>
      </c>
      <c r="G35" s="11"/>
      <c r="H35" s="11"/>
      <c r="I35" s="165"/>
      <c r="J35" s="4"/>
      <c r="K35" s="11"/>
      <c r="L35" s="11"/>
      <c r="M35" s="11"/>
      <c r="N35" s="4"/>
      <c r="O35" s="160"/>
      <c r="P35" s="161"/>
      <c r="Q35" s="161"/>
      <c r="R35" s="162"/>
      <c r="S35" s="4"/>
      <c r="T35" s="4"/>
      <c r="U35" s="4"/>
      <c r="V35" s="4"/>
    </row>
    <row r="36" spans="1:22" s="5" customFormat="1" ht="12.75" x14ac:dyDescent="0.2">
      <c r="A36" s="51"/>
      <c r="B36" s="11"/>
      <c r="C36" s="11" t="s">
        <v>122</v>
      </c>
      <c r="D36" s="11"/>
      <c r="E36" s="11" t="s">
        <v>117</v>
      </c>
      <c r="F36" s="11">
        <v>21</v>
      </c>
      <c r="G36" s="11"/>
      <c r="H36" s="11">
        <v>0</v>
      </c>
      <c r="I36" s="165"/>
      <c r="J36" s="4"/>
      <c r="K36" s="11"/>
      <c r="L36" s="11"/>
      <c r="M36" s="11"/>
      <c r="N36" s="4"/>
      <c r="O36" s="160"/>
      <c r="P36" s="161"/>
      <c r="Q36" s="161"/>
      <c r="R36" s="162"/>
      <c r="S36" s="4"/>
      <c r="T36" s="4"/>
      <c r="U36" s="4"/>
      <c r="V36" s="4"/>
    </row>
    <row r="37" spans="1:22" s="5" customFormat="1" ht="12.75" x14ac:dyDescent="0.2">
      <c r="A37" s="51"/>
      <c r="B37" s="11"/>
      <c r="C37" s="11" t="s">
        <v>123</v>
      </c>
      <c r="D37" s="11"/>
      <c r="E37" s="11" t="s">
        <v>124</v>
      </c>
      <c r="F37" s="11">
        <v>12</v>
      </c>
      <c r="G37" s="11"/>
      <c r="H37" s="11">
        <v>0</v>
      </c>
      <c r="I37" s="165"/>
      <c r="J37" s="4"/>
      <c r="K37" s="11"/>
      <c r="L37" s="11"/>
      <c r="M37" s="11"/>
      <c r="N37" s="4"/>
      <c r="O37" s="160"/>
      <c r="P37" s="161"/>
      <c r="Q37" s="161"/>
      <c r="R37" s="162"/>
      <c r="S37" s="4"/>
      <c r="T37" s="4"/>
      <c r="U37" s="4"/>
      <c r="V37" s="4"/>
    </row>
    <row r="38" spans="1:22" s="5" customFormat="1" ht="12.75" x14ac:dyDescent="0.2">
      <c r="A38" s="51"/>
      <c r="B38" s="11"/>
      <c r="C38" s="11" t="s">
        <v>125</v>
      </c>
      <c r="D38" s="11"/>
      <c r="E38" s="11" t="s">
        <v>66</v>
      </c>
      <c r="F38" s="11">
        <v>174</v>
      </c>
      <c r="G38" s="11">
        <v>2</v>
      </c>
      <c r="H38" s="11">
        <v>2</v>
      </c>
      <c r="I38" s="165">
        <v>2</v>
      </c>
      <c r="J38" s="4"/>
      <c r="K38" s="11"/>
      <c r="L38" s="11"/>
      <c r="M38" s="11"/>
      <c r="N38" s="4"/>
      <c r="O38" s="160"/>
      <c r="P38" s="161"/>
      <c r="Q38" s="161"/>
      <c r="R38" s="162"/>
      <c r="S38" s="4"/>
      <c r="T38" s="4"/>
      <c r="U38" s="4"/>
      <c r="V38" s="4"/>
    </row>
    <row r="39" spans="1:22" s="5" customFormat="1" ht="12.75" x14ac:dyDescent="0.2">
      <c r="A39" s="51"/>
      <c r="B39" s="11"/>
      <c r="C39" s="11" t="s">
        <v>640</v>
      </c>
      <c r="D39" s="11"/>
      <c r="E39" s="11" t="s">
        <v>105</v>
      </c>
      <c r="F39" s="11">
        <v>1</v>
      </c>
      <c r="G39" s="11"/>
      <c r="H39" s="11"/>
      <c r="I39" s="165"/>
      <c r="J39" s="4"/>
      <c r="K39" s="11"/>
      <c r="L39" s="11"/>
      <c r="M39" s="11"/>
      <c r="N39" s="4"/>
      <c r="O39" s="160"/>
      <c r="P39" s="161"/>
      <c r="Q39" s="161"/>
      <c r="R39" s="162"/>
      <c r="S39" s="4"/>
      <c r="T39" s="4"/>
      <c r="U39" s="4"/>
      <c r="V39" s="4"/>
    </row>
    <row r="40" spans="1:22" s="5" customFormat="1" ht="12.75" x14ac:dyDescent="0.2">
      <c r="A40" s="51"/>
      <c r="B40" s="11"/>
      <c r="C40" s="11" t="s">
        <v>132</v>
      </c>
      <c r="D40" s="11"/>
      <c r="E40" s="11" t="s">
        <v>128</v>
      </c>
      <c r="F40" s="11">
        <v>134</v>
      </c>
      <c r="G40" s="11"/>
      <c r="H40" s="11">
        <v>0</v>
      </c>
      <c r="I40" s="165"/>
      <c r="J40" s="4"/>
      <c r="K40" s="11"/>
      <c r="L40" s="11"/>
      <c r="M40" s="11"/>
      <c r="N40" s="4"/>
      <c r="O40" s="160"/>
      <c r="P40" s="161"/>
      <c r="Q40" s="161"/>
      <c r="R40" s="162"/>
      <c r="S40" s="4"/>
      <c r="T40" s="4"/>
      <c r="U40" s="4"/>
      <c r="V40" s="4"/>
    </row>
    <row r="41" spans="1:22" s="5" customFormat="1" ht="12.75" x14ac:dyDescent="0.2">
      <c r="A41" s="51"/>
      <c r="B41" s="11"/>
      <c r="C41" s="11" t="s">
        <v>133</v>
      </c>
      <c r="D41" s="11"/>
      <c r="E41" s="11" t="s">
        <v>77</v>
      </c>
      <c r="F41" s="11">
        <v>27</v>
      </c>
      <c r="G41" s="11"/>
      <c r="H41" s="11">
        <v>0</v>
      </c>
      <c r="I41" s="165"/>
      <c r="J41" s="4"/>
      <c r="K41" s="11"/>
      <c r="L41" s="11"/>
      <c r="M41" s="11"/>
      <c r="N41" s="4"/>
      <c r="O41" s="160"/>
      <c r="P41" s="161"/>
      <c r="Q41" s="161"/>
      <c r="R41" s="162"/>
      <c r="S41" s="4"/>
      <c r="T41" s="4"/>
      <c r="U41" s="4"/>
      <c r="V41" s="4"/>
    </row>
    <row r="42" spans="1:22" s="5" customFormat="1" ht="12.75" x14ac:dyDescent="0.2">
      <c r="A42" s="51"/>
      <c r="B42" s="11"/>
      <c r="C42" s="11" t="s">
        <v>135</v>
      </c>
      <c r="D42" s="11"/>
      <c r="E42" s="11" t="s">
        <v>77</v>
      </c>
      <c r="F42" s="11">
        <v>8</v>
      </c>
      <c r="G42" s="11">
        <v>1</v>
      </c>
      <c r="H42" s="11">
        <v>1</v>
      </c>
      <c r="I42" s="165">
        <v>0</v>
      </c>
      <c r="J42" s="4"/>
      <c r="K42" s="11"/>
      <c r="L42" s="11"/>
      <c r="M42" s="11"/>
      <c r="N42" s="4"/>
      <c r="O42" s="160"/>
      <c r="P42" s="161"/>
      <c r="Q42" s="161"/>
      <c r="R42" s="162"/>
      <c r="S42" s="4"/>
      <c r="T42" s="4"/>
      <c r="U42" s="4"/>
      <c r="V42" s="4"/>
    </row>
    <row r="43" spans="1:22" s="5" customFormat="1" ht="12.75" x14ac:dyDescent="0.2">
      <c r="A43" s="51"/>
      <c r="B43" s="11"/>
      <c r="C43" s="11" t="s">
        <v>138</v>
      </c>
      <c r="D43" s="11"/>
      <c r="E43" s="11" t="s">
        <v>100</v>
      </c>
      <c r="F43" s="11">
        <v>9</v>
      </c>
      <c r="G43" s="11"/>
      <c r="H43" s="11"/>
      <c r="I43" s="165"/>
      <c r="J43" s="4"/>
      <c r="K43" s="11"/>
      <c r="L43" s="11"/>
      <c r="M43" s="11"/>
      <c r="N43" s="4"/>
      <c r="O43" s="160"/>
      <c r="P43" s="161"/>
      <c r="Q43" s="161"/>
      <c r="R43" s="162"/>
      <c r="S43" s="4"/>
      <c r="T43" s="4"/>
      <c r="U43" s="4"/>
      <c r="V43" s="4"/>
    </row>
    <row r="44" spans="1:22" s="5" customFormat="1" ht="12.75" x14ac:dyDescent="0.2">
      <c r="A44" s="51"/>
      <c r="B44" s="11"/>
      <c r="C44" s="11" t="s">
        <v>139</v>
      </c>
      <c r="D44" s="11"/>
      <c r="E44" s="11" t="s">
        <v>140</v>
      </c>
      <c r="F44" s="11">
        <v>11</v>
      </c>
      <c r="G44" s="11"/>
      <c r="H44" s="11"/>
      <c r="I44" s="165"/>
      <c r="J44" s="4"/>
      <c r="K44" s="11"/>
      <c r="L44" s="11"/>
      <c r="M44" s="11"/>
      <c r="N44" s="4"/>
      <c r="O44" s="160"/>
      <c r="P44" s="161"/>
      <c r="Q44" s="161"/>
      <c r="R44" s="162"/>
      <c r="S44" s="4"/>
      <c r="T44" s="4"/>
      <c r="U44" s="4"/>
      <c r="V44" s="4"/>
    </row>
    <row r="45" spans="1:22" s="5" customFormat="1" ht="12.75" x14ac:dyDescent="0.2">
      <c r="A45" s="51"/>
      <c r="B45" s="11"/>
      <c r="C45" s="11" t="s">
        <v>141</v>
      </c>
      <c r="D45" s="11"/>
      <c r="E45" s="11" t="s">
        <v>142</v>
      </c>
      <c r="F45" s="11">
        <v>1011</v>
      </c>
      <c r="G45" s="11">
        <v>39</v>
      </c>
      <c r="H45" s="11">
        <v>23</v>
      </c>
      <c r="I45" s="165">
        <v>0.30434782608695699</v>
      </c>
      <c r="J45" s="4"/>
      <c r="K45" s="11"/>
      <c r="L45" s="11"/>
      <c r="M45" s="11"/>
      <c r="N45" s="4"/>
      <c r="O45" s="160"/>
      <c r="P45" s="161"/>
      <c r="Q45" s="161"/>
      <c r="R45" s="162"/>
      <c r="S45" s="4"/>
      <c r="T45" s="4"/>
      <c r="U45" s="4"/>
      <c r="V45" s="4"/>
    </row>
    <row r="46" spans="1:22" s="5" customFormat="1" ht="12.75" x14ac:dyDescent="0.2">
      <c r="A46" s="51"/>
      <c r="B46" s="11"/>
      <c r="C46" s="11" t="s">
        <v>143</v>
      </c>
      <c r="D46" s="11"/>
      <c r="E46" s="11" t="s">
        <v>144</v>
      </c>
      <c r="F46" s="11">
        <v>121</v>
      </c>
      <c r="G46" s="11">
        <v>1</v>
      </c>
      <c r="H46" s="11">
        <v>1</v>
      </c>
      <c r="I46" s="165">
        <v>0</v>
      </c>
      <c r="J46" s="4"/>
      <c r="K46" s="11"/>
      <c r="L46" s="11"/>
      <c r="M46" s="11"/>
      <c r="N46" s="4"/>
      <c r="O46" s="160"/>
      <c r="P46" s="161"/>
      <c r="Q46" s="161"/>
      <c r="R46" s="162"/>
      <c r="S46" s="4"/>
      <c r="T46" s="4"/>
      <c r="U46" s="4"/>
      <c r="V46" s="4"/>
    </row>
    <row r="47" spans="1:22" s="5" customFormat="1" ht="12.75" x14ac:dyDescent="0.2">
      <c r="A47" s="51"/>
      <c r="B47" s="11"/>
      <c r="C47" s="11" t="s">
        <v>148</v>
      </c>
      <c r="D47" s="11"/>
      <c r="E47" s="11" t="s">
        <v>137</v>
      </c>
      <c r="F47" s="11">
        <v>1</v>
      </c>
      <c r="G47" s="11"/>
      <c r="H47" s="11"/>
      <c r="I47" s="165"/>
      <c r="J47" s="4"/>
      <c r="K47" s="11"/>
      <c r="L47" s="11"/>
      <c r="M47" s="11"/>
      <c r="N47" s="4"/>
      <c r="O47" s="160"/>
      <c r="P47" s="161"/>
      <c r="Q47" s="161"/>
      <c r="R47" s="162"/>
      <c r="S47" s="4"/>
      <c r="T47" s="4"/>
      <c r="U47" s="4"/>
      <c r="V47" s="4"/>
    </row>
    <row r="48" spans="1:22" s="5" customFormat="1" ht="12.75" x14ac:dyDescent="0.2">
      <c r="A48" s="51"/>
      <c r="B48" s="11"/>
      <c r="C48" s="11" t="s">
        <v>149</v>
      </c>
      <c r="D48" s="11"/>
      <c r="E48" s="11" t="s">
        <v>152</v>
      </c>
      <c r="F48" s="11">
        <v>58</v>
      </c>
      <c r="G48" s="11"/>
      <c r="H48" s="11">
        <v>0</v>
      </c>
      <c r="I48" s="165"/>
      <c r="J48" s="4"/>
      <c r="K48" s="11"/>
      <c r="L48" s="11"/>
      <c r="M48" s="11"/>
      <c r="N48" s="4"/>
      <c r="O48" s="160"/>
      <c r="P48" s="161"/>
      <c r="Q48" s="161"/>
      <c r="R48" s="162"/>
      <c r="S48" s="4"/>
      <c r="T48" s="4"/>
      <c r="U48" s="4"/>
      <c r="V48" s="4"/>
    </row>
    <row r="49" spans="1:22" s="5" customFormat="1" ht="12.75" x14ac:dyDescent="0.2">
      <c r="A49" s="51"/>
      <c r="B49" s="11"/>
      <c r="C49" s="11" t="s">
        <v>157</v>
      </c>
      <c r="D49" s="11"/>
      <c r="E49" s="11" t="s">
        <v>93</v>
      </c>
      <c r="F49" s="11">
        <v>23</v>
      </c>
      <c r="G49" s="11">
        <v>2</v>
      </c>
      <c r="H49" s="11">
        <v>1</v>
      </c>
      <c r="I49" s="165">
        <v>0</v>
      </c>
      <c r="J49" s="4"/>
      <c r="K49" s="11"/>
      <c r="L49" s="11"/>
      <c r="M49" s="11"/>
      <c r="N49" s="4"/>
      <c r="O49" s="160"/>
      <c r="P49" s="161"/>
      <c r="Q49" s="161"/>
      <c r="R49" s="162"/>
      <c r="S49" s="4"/>
      <c r="T49" s="4"/>
      <c r="U49" s="4"/>
      <c r="V49" s="4"/>
    </row>
    <row r="50" spans="1:22" s="5" customFormat="1" ht="12.75" x14ac:dyDescent="0.2">
      <c r="A50" s="51"/>
      <c r="B50" s="11"/>
      <c r="C50" s="11" t="s">
        <v>158</v>
      </c>
      <c r="D50" s="11"/>
      <c r="E50" s="11" t="s">
        <v>159</v>
      </c>
      <c r="F50" s="11">
        <v>1</v>
      </c>
      <c r="G50" s="11"/>
      <c r="H50" s="11"/>
      <c r="I50" s="165"/>
      <c r="J50" s="4"/>
      <c r="K50" s="11"/>
      <c r="L50" s="11"/>
      <c r="M50" s="11"/>
      <c r="N50" s="4"/>
      <c r="O50" s="160"/>
      <c r="P50" s="161"/>
      <c r="Q50" s="161"/>
      <c r="R50" s="162"/>
      <c r="S50" s="4"/>
      <c r="T50" s="4"/>
      <c r="U50" s="4"/>
      <c r="V50" s="4"/>
    </row>
    <row r="51" spans="1:22" s="5" customFormat="1" ht="12.75" x14ac:dyDescent="0.2">
      <c r="A51" s="51"/>
      <c r="B51" s="11"/>
      <c r="C51" s="11" t="s">
        <v>167</v>
      </c>
      <c r="D51" s="11"/>
      <c r="E51" s="11" t="s">
        <v>61</v>
      </c>
      <c r="F51" s="11">
        <v>85</v>
      </c>
      <c r="G51" s="11">
        <v>2</v>
      </c>
      <c r="H51" s="11">
        <v>1</v>
      </c>
      <c r="I51" s="165">
        <v>0</v>
      </c>
      <c r="J51" s="4"/>
      <c r="K51" s="11"/>
      <c r="L51" s="11"/>
      <c r="M51" s="11"/>
      <c r="N51" s="4"/>
      <c r="O51" s="160"/>
      <c r="P51" s="161"/>
      <c r="Q51" s="161"/>
      <c r="R51" s="162"/>
      <c r="S51" s="4"/>
      <c r="T51" s="4"/>
      <c r="U51" s="4"/>
      <c r="V51" s="4"/>
    </row>
    <row r="52" spans="1:22" s="5" customFormat="1" ht="12.75" x14ac:dyDescent="0.2">
      <c r="A52" s="51"/>
      <c r="B52" s="11"/>
      <c r="C52" s="11" t="s">
        <v>167</v>
      </c>
      <c r="D52" s="11"/>
      <c r="E52" s="11" t="s">
        <v>93</v>
      </c>
      <c r="F52" s="11">
        <v>116</v>
      </c>
      <c r="G52" s="11">
        <v>6</v>
      </c>
      <c r="H52" s="11">
        <v>3</v>
      </c>
      <c r="I52" s="165">
        <v>0.33333333333333298</v>
      </c>
      <c r="J52" s="4"/>
      <c r="K52" s="11"/>
      <c r="L52" s="11"/>
      <c r="M52" s="11"/>
      <c r="N52" s="4"/>
      <c r="O52" s="160"/>
      <c r="P52" s="161"/>
      <c r="Q52" s="161"/>
      <c r="R52" s="162"/>
      <c r="S52" s="4"/>
      <c r="T52" s="4"/>
      <c r="U52" s="4"/>
      <c r="V52" s="4"/>
    </row>
    <row r="53" spans="1:22" s="5" customFormat="1" ht="12.75" x14ac:dyDescent="0.2">
      <c r="A53" s="51"/>
      <c r="B53" s="11"/>
      <c r="C53" s="11" t="s">
        <v>167</v>
      </c>
      <c r="D53" s="11"/>
      <c r="E53" s="11" t="s">
        <v>164</v>
      </c>
      <c r="F53" s="11">
        <v>2</v>
      </c>
      <c r="G53" s="11"/>
      <c r="H53" s="11"/>
      <c r="I53" s="165"/>
      <c r="J53" s="4"/>
      <c r="K53" s="11"/>
      <c r="L53" s="11"/>
      <c r="M53" s="11"/>
      <c r="N53" s="4"/>
      <c r="O53" s="160"/>
      <c r="P53" s="161"/>
      <c r="Q53" s="161"/>
      <c r="R53" s="162"/>
      <c r="S53" s="4"/>
      <c r="T53" s="4"/>
      <c r="U53" s="4"/>
      <c r="V53" s="4"/>
    </row>
    <row r="54" spans="1:22" s="5" customFormat="1" ht="12.75" x14ac:dyDescent="0.2">
      <c r="A54" s="51"/>
      <c r="B54" s="11"/>
      <c r="C54" s="11" t="s">
        <v>169</v>
      </c>
      <c r="D54" s="11"/>
      <c r="E54" s="11" t="s">
        <v>98</v>
      </c>
      <c r="F54" s="11">
        <v>7</v>
      </c>
      <c r="G54" s="11">
        <v>1</v>
      </c>
      <c r="H54" s="11">
        <v>1</v>
      </c>
      <c r="I54" s="165">
        <v>0</v>
      </c>
      <c r="J54" s="4"/>
      <c r="K54" s="11"/>
      <c r="L54" s="11"/>
      <c r="M54" s="11"/>
      <c r="N54" s="4"/>
      <c r="O54" s="160"/>
      <c r="P54" s="161"/>
      <c r="Q54" s="161"/>
      <c r="R54" s="162"/>
      <c r="S54" s="4"/>
      <c r="T54" s="4"/>
      <c r="U54" s="4"/>
      <c r="V54" s="4"/>
    </row>
    <row r="55" spans="1:22" s="5" customFormat="1" ht="12.75" x14ac:dyDescent="0.2">
      <c r="A55" s="51"/>
      <c r="B55" s="11"/>
      <c r="C55" s="11" t="s">
        <v>169</v>
      </c>
      <c r="D55" s="11"/>
      <c r="E55" s="11" t="s">
        <v>75</v>
      </c>
      <c r="F55" s="11">
        <v>23</v>
      </c>
      <c r="G55" s="11">
        <v>3</v>
      </c>
      <c r="H55" s="11">
        <v>1</v>
      </c>
      <c r="I55" s="165">
        <v>0</v>
      </c>
      <c r="J55" s="4"/>
      <c r="K55" s="11"/>
      <c r="L55" s="11"/>
      <c r="M55" s="11"/>
      <c r="N55" s="4"/>
      <c r="O55" s="160"/>
      <c r="P55" s="161"/>
      <c r="Q55" s="161"/>
      <c r="R55" s="162"/>
      <c r="S55" s="4"/>
      <c r="T55" s="4"/>
      <c r="U55" s="4"/>
      <c r="V55" s="4"/>
    </row>
    <row r="56" spans="1:22" s="5" customFormat="1" ht="12.75" x14ac:dyDescent="0.2">
      <c r="A56" s="51"/>
      <c r="B56" s="11"/>
      <c r="C56" s="11" t="s">
        <v>170</v>
      </c>
      <c r="D56" s="11"/>
      <c r="E56" s="11" t="s">
        <v>171</v>
      </c>
      <c r="F56" s="11">
        <v>10</v>
      </c>
      <c r="G56" s="11">
        <v>1</v>
      </c>
      <c r="H56" s="11">
        <v>0</v>
      </c>
      <c r="I56" s="165"/>
      <c r="J56" s="4"/>
      <c r="K56" s="11"/>
      <c r="L56" s="11"/>
      <c r="M56" s="11"/>
      <c r="N56" s="4"/>
      <c r="O56" s="160"/>
      <c r="P56" s="161"/>
      <c r="Q56" s="161"/>
      <c r="R56" s="162"/>
      <c r="S56" s="4"/>
      <c r="T56" s="4"/>
      <c r="U56" s="4"/>
      <c r="V56" s="4"/>
    </row>
    <row r="57" spans="1:22" s="5" customFormat="1" ht="12.75" x14ac:dyDescent="0.2">
      <c r="A57" s="51"/>
      <c r="B57" s="11"/>
      <c r="C57" s="11" t="s">
        <v>172</v>
      </c>
      <c r="D57" s="11"/>
      <c r="E57" s="11" t="s">
        <v>173</v>
      </c>
      <c r="F57" s="11">
        <v>146</v>
      </c>
      <c r="G57" s="11">
        <v>3</v>
      </c>
      <c r="H57" s="11">
        <v>2</v>
      </c>
      <c r="I57" s="165">
        <v>0</v>
      </c>
      <c r="J57" s="4"/>
      <c r="K57" s="11"/>
      <c r="L57" s="11"/>
      <c r="M57" s="11"/>
      <c r="N57" s="4"/>
      <c r="O57" s="160"/>
      <c r="P57" s="161"/>
      <c r="Q57" s="161"/>
      <c r="R57" s="162"/>
      <c r="S57" s="4"/>
      <c r="T57" s="4"/>
      <c r="U57" s="4"/>
      <c r="V57" s="4"/>
    </row>
    <row r="58" spans="1:22" s="5" customFormat="1" ht="12.75" x14ac:dyDescent="0.2">
      <c r="A58" s="51"/>
      <c r="B58" s="11"/>
      <c r="C58" s="11" t="s">
        <v>174</v>
      </c>
      <c r="D58" s="11"/>
      <c r="E58" s="11" t="s">
        <v>175</v>
      </c>
      <c r="F58" s="11">
        <v>24</v>
      </c>
      <c r="G58" s="11"/>
      <c r="H58" s="11">
        <v>0</v>
      </c>
      <c r="I58" s="165"/>
      <c r="J58" s="4"/>
      <c r="K58" s="11"/>
      <c r="L58" s="11"/>
      <c r="M58" s="11"/>
      <c r="N58" s="4"/>
      <c r="O58" s="160"/>
      <c r="P58" s="161"/>
      <c r="Q58" s="161"/>
      <c r="R58" s="162"/>
      <c r="S58" s="4"/>
      <c r="T58" s="4"/>
      <c r="U58" s="4"/>
      <c r="V58" s="4"/>
    </row>
    <row r="59" spans="1:22" s="5" customFormat="1" ht="12.75" x14ac:dyDescent="0.2">
      <c r="A59" s="51"/>
      <c r="B59" s="11"/>
      <c r="C59" s="11" t="s">
        <v>177</v>
      </c>
      <c r="D59" s="11"/>
      <c r="E59" s="11" t="s">
        <v>178</v>
      </c>
      <c r="F59" s="11">
        <v>74</v>
      </c>
      <c r="G59" s="11"/>
      <c r="H59" s="11"/>
      <c r="I59" s="165"/>
      <c r="J59" s="4"/>
      <c r="K59" s="11"/>
      <c r="L59" s="11"/>
      <c r="M59" s="11"/>
      <c r="N59" s="4"/>
      <c r="O59" s="160"/>
      <c r="P59" s="161"/>
      <c r="Q59" s="161"/>
      <c r="R59" s="162"/>
      <c r="S59" s="4"/>
      <c r="T59" s="4"/>
      <c r="U59" s="4"/>
      <c r="V59" s="4"/>
    </row>
    <row r="60" spans="1:22" s="5" customFormat="1" ht="12.75" x14ac:dyDescent="0.2">
      <c r="A60" s="51"/>
      <c r="B60" s="11"/>
      <c r="C60" s="11" t="s">
        <v>179</v>
      </c>
      <c r="D60" s="11"/>
      <c r="E60" s="11" t="s">
        <v>84</v>
      </c>
      <c r="F60" s="11">
        <v>13</v>
      </c>
      <c r="G60" s="11"/>
      <c r="H60" s="11"/>
      <c r="I60" s="165"/>
      <c r="J60" s="4"/>
      <c r="K60" s="11"/>
      <c r="L60" s="11"/>
      <c r="M60" s="11"/>
      <c r="N60" s="4"/>
      <c r="O60" s="160"/>
      <c r="P60" s="161"/>
      <c r="Q60" s="161"/>
      <c r="R60" s="162"/>
      <c r="S60" s="4"/>
      <c r="T60" s="4"/>
      <c r="U60" s="4"/>
      <c r="V60" s="4"/>
    </row>
    <row r="61" spans="1:22" s="5" customFormat="1" ht="12.75" x14ac:dyDescent="0.2">
      <c r="A61" s="51"/>
      <c r="B61" s="11"/>
      <c r="C61" s="11" t="s">
        <v>180</v>
      </c>
      <c r="D61" s="11"/>
      <c r="E61" s="11" t="s">
        <v>181</v>
      </c>
      <c r="F61" s="11">
        <v>44</v>
      </c>
      <c r="G61" s="11">
        <v>1</v>
      </c>
      <c r="H61" s="11">
        <v>2</v>
      </c>
      <c r="I61" s="165">
        <v>26.5</v>
      </c>
      <c r="J61" s="4"/>
      <c r="K61" s="11"/>
      <c r="L61" s="11"/>
      <c r="M61" s="11"/>
      <c r="N61" s="4"/>
      <c r="O61" s="160"/>
      <c r="P61" s="161"/>
      <c r="Q61" s="161"/>
      <c r="R61" s="162"/>
      <c r="S61" s="4"/>
      <c r="T61" s="4"/>
      <c r="U61" s="4"/>
      <c r="V61" s="4"/>
    </row>
    <row r="62" spans="1:22" s="5" customFormat="1" ht="12.75" x14ac:dyDescent="0.2">
      <c r="A62" s="51"/>
      <c r="B62" s="11"/>
      <c r="C62" s="11" t="s">
        <v>185</v>
      </c>
      <c r="D62" s="11"/>
      <c r="E62" s="11" t="s">
        <v>68</v>
      </c>
      <c r="F62" s="11">
        <v>13</v>
      </c>
      <c r="G62" s="11"/>
      <c r="H62" s="11"/>
      <c r="I62" s="165"/>
      <c r="J62" s="4"/>
      <c r="K62" s="11"/>
      <c r="L62" s="11"/>
      <c r="M62" s="11"/>
      <c r="N62" s="4"/>
      <c r="O62" s="160"/>
      <c r="P62" s="161"/>
      <c r="Q62" s="161"/>
      <c r="R62" s="162"/>
      <c r="S62" s="4"/>
      <c r="T62" s="4"/>
      <c r="U62" s="4"/>
      <c r="V62" s="4"/>
    </row>
    <row r="63" spans="1:22" s="5" customFormat="1" ht="12.75" x14ac:dyDescent="0.2">
      <c r="A63" s="51"/>
      <c r="B63" s="11"/>
      <c r="C63" s="11" t="s">
        <v>187</v>
      </c>
      <c r="D63" s="11"/>
      <c r="E63" s="11" t="s">
        <v>188</v>
      </c>
      <c r="F63" s="11">
        <v>20</v>
      </c>
      <c r="G63" s="11"/>
      <c r="H63" s="11"/>
      <c r="I63" s="165"/>
      <c r="J63" s="4"/>
      <c r="K63" s="11"/>
      <c r="L63" s="11"/>
      <c r="M63" s="11"/>
      <c r="N63" s="4"/>
      <c r="O63" s="160"/>
      <c r="P63" s="161"/>
      <c r="Q63" s="161"/>
      <c r="R63" s="162"/>
      <c r="S63" s="4"/>
      <c r="T63" s="4"/>
      <c r="U63" s="4"/>
      <c r="V63" s="4"/>
    </row>
    <row r="64" spans="1:22" s="5" customFormat="1" ht="12.75" x14ac:dyDescent="0.2">
      <c r="A64" s="51"/>
      <c r="B64" s="11"/>
      <c r="C64" s="11" t="s">
        <v>189</v>
      </c>
      <c r="D64" s="11"/>
      <c r="E64" s="11" t="s">
        <v>190</v>
      </c>
      <c r="F64" s="11">
        <v>46</v>
      </c>
      <c r="G64" s="11">
        <v>1</v>
      </c>
      <c r="H64" s="11">
        <v>1</v>
      </c>
      <c r="I64" s="165">
        <v>0</v>
      </c>
      <c r="J64" s="4"/>
      <c r="K64" s="11"/>
      <c r="L64" s="11"/>
      <c r="M64" s="11"/>
      <c r="N64" s="4"/>
      <c r="O64" s="160"/>
      <c r="P64" s="161"/>
      <c r="Q64" s="161"/>
      <c r="R64" s="162"/>
      <c r="S64" s="4"/>
      <c r="T64" s="4"/>
      <c r="U64" s="4"/>
      <c r="V64" s="4"/>
    </row>
    <row r="65" spans="1:22" s="5" customFormat="1" ht="12.75" x14ac:dyDescent="0.2">
      <c r="A65" s="51"/>
      <c r="B65" s="11"/>
      <c r="C65" s="11" t="s">
        <v>193</v>
      </c>
      <c r="D65" s="11"/>
      <c r="E65" s="11" t="s">
        <v>194</v>
      </c>
      <c r="F65" s="11">
        <v>23</v>
      </c>
      <c r="G65" s="11"/>
      <c r="H65" s="11">
        <v>0</v>
      </c>
      <c r="I65" s="165"/>
      <c r="J65" s="4"/>
      <c r="K65" s="11"/>
      <c r="L65" s="11"/>
      <c r="M65" s="11"/>
      <c r="N65" s="4"/>
      <c r="O65" s="160"/>
      <c r="P65" s="161"/>
      <c r="Q65" s="161"/>
      <c r="R65" s="162"/>
      <c r="S65" s="4"/>
      <c r="T65" s="4"/>
      <c r="U65" s="4"/>
      <c r="V65" s="4"/>
    </row>
    <row r="66" spans="1:22" s="5" customFormat="1" ht="12.75" x14ac:dyDescent="0.2">
      <c r="A66" s="51"/>
      <c r="B66" s="11"/>
      <c r="C66" s="11" t="s">
        <v>195</v>
      </c>
      <c r="D66" s="11"/>
      <c r="E66" s="11" t="s">
        <v>196</v>
      </c>
      <c r="F66" s="11">
        <v>186</v>
      </c>
      <c r="G66" s="11">
        <v>1</v>
      </c>
      <c r="H66" s="11">
        <v>1</v>
      </c>
      <c r="I66" s="165">
        <v>1</v>
      </c>
      <c r="J66" s="4"/>
      <c r="K66" s="11"/>
      <c r="L66" s="11"/>
      <c r="M66" s="11"/>
      <c r="N66" s="4"/>
      <c r="O66" s="160"/>
      <c r="P66" s="161"/>
      <c r="Q66" s="161"/>
      <c r="R66" s="162"/>
      <c r="S66" s="4"/>
      <c r="T66" s="4"/>
      <c r="U66" s="4"/>
      <c r="V66" s="4"/>
    </row>
    <row r="67" spans="1:22" s="5" customFormat="1" ht="12.75" x14ac:dyDescent="0.2">
      <c r="A67" s="51"/>
      <c r="B67" s="11"/>
      <c r="C67" s="11" t="s">
        <v>198</v>
      </c>
      <c r="D67" s="11"/>
      <c r="E67" s="11" t="s">
        <v>199</v>
      </c>
      <c r="F67" s="11">
        <v>524</v>
      </c>
      <c r="G67" s="11">
        <v>5</v>
      </c>
      <c r="H67" s="11">
        <v>4</v>
      </c>
      <c r="I67" s="165">
        <v>1.75</v>
      </c>
      <c r="J67" s="4"/>
      <c r="K67" s="11"/>
      <c r="L67" s="11"/>
      <c r="M67" s="11"/>
      <c r="N67" s="4"/>
      <c r="O67" s="160"/>
      <c r="P67" s="161"/>
      <c r="Q67" s="161"/>
      <c r="R67" s="162"/>
      <c r="S67" s="4"/>
      <c r="T67" s="4"/>
      <c r="U67" s="4"/>
      <c r="V67" s="4"/>
    </row>
    <row r="68" spans="1:22" s="5" customFormat="1" ht="12.75" x14ac:dyDescent="0.2">
      <c r="A68" s="51"/>
      <c r="B68" s="11"/>
      <c r="C68" s="11" t="s">
        <v>200</v>
      </c>
      <c r="D68" s="11"/>
      <c r="E68" s="11" t="s">
        <v>93</v>
      </c>
      <c r="F68" s="11">
        <v>6</v>
      </c>
      <c r="G68" s="11"/>
      <c r="H68" s="11"/>
      <c r="I68" s="165"/>
      <c r="J68" s="4"/>
      <c r="K68" s="11"/>
      <c r="L68" s="11"/>
      <c r="M68" s="11"/>
      <c r="N68" s="4"/>
      <c r="O68" s="160"/>
      <c r="P68" s="161"/>
      <c r="Q68" s="161"/>
      <c r="R68" s="162"/>
      <c r="S68" s="4"/>
      <c r="T68" s="4"/>
      <c r="U68" s="4"/>
      <c r="V68" s="4"/>
    </row>
    <row r="69" spans="1:22" s="5" customFormat="1" ht="12.75" x14ac:dyDescent="0.2">
      <c r="A69" s="51"/>
      <c r="B69" s="11"/>
      <c r="C69" s="11" t="s">
        <v>202</v>
      </c>
      <c r="D69" s="11"/>
      <c r="E69" s="11" t="s">
        <v>142</v>
      </c>
      <c r="F69" s="11">
        <v>1</v>
      </c>
      <c r="G69" s="11"/>
      <c r="H69" s="11"/>
      <c r="I69" s="165"/>
      <c r="J69" s="4"/>
      <c r="K69" s="11"/>
      <c r="L69" s="11"/>
      <c r="M69" s="11"/>
      <c r="N69" s="4"/>
      <c r="O69" s="160"/>
      <c r="P69" s="161"/>
      <c r="Q69" s="161"/>
      <c r="R69" s="162"/>
      <c r="S69" s="4"/>
      <c r="T69" s="4"/>
      <c r="U69" s="4"/>
      <c r="V69" s="4"/>
    </row>
    <row r="70" spans="1:22" s="5" customFormat="1" ht="12.75" x14ac:dyDescent="0.2">
      <c r="A70" s="51"/>
      <c r="B70" s="11"/>
      <c r="C70" s="11" t="s">
        <v>203</v>
      </c>
      <c r="D70" s="11"/>
      <c r="E70" s="11" t="s">
        <v>61</v>
      </c>
      <c r="F70" s="11">
        <v>25</v>
      </c>
      <c r="G70" s="11">
        <v>5</v>
      </c>
      <c r="H70" s="11">
        <v>2</v>
      </c>
      <c r="I70" s="165">
        <v>0</v>
      </c>
      <c r="J70" s="4"/>
      <c r="K70" s="11"/>
      <c r="L70" s="11"/>
      <c r="M70" s="11"/>
      <c r="N70" s="4"/>
      <c r="O70" s="160"/>
      <c r="P70" s="161"/>
      <c r="Q70" s="161"/>
      <c r="R70" s="162"/>
      <c r="S70" s="4"/>
      <c r="T70" s="4"/>
      <c r="U70" s="4"/>
      <c r="V70" s="4"/>
    </row>
    <row r="71" spans="1:22" s="5" customFormat="1" ht="12.75" x14ac:dyDescent="0.2">
      <c r="A71" s="51"/>
      <c r="B71" s="11"/>
      <c r="C71" s="11" t="s">
        <v>204</v>
      </c>
      <c r="D71" s="11"/>
      <c r="E71" s="11" t="s">
        <v>175</v>
      </c>
      <c r="F71" s="11">
        <v>83</v>
      </c>
      <c r="G71" s="11"/>
      <c r="H71" s="11">
        <v>0</v>
      </c>
      <c r="I71" s="165"/>
      <c r="J71" s="4"/>
      <c r="K71" s="11"/>
      <c r="L71" s="11"/>
      <c r="M71" s="11"/>
      <c r="N71" s="4"/>
      <c r="O71" s="160"/>
      <c r="P71" s="161"/>
      <c r="Q71" s="161"/>
      <c r="R71" s="162"/>
      <c r="S71" s="4"/>
      <c r="T71" s="4"/>
      <c r="U71" s="4"/>
      <c r="V71" s="4"/>
    </row>
    <row r="72" spans="1:22" s="5" customFormat="1" ht="12.75" x14ac:dyDescent="0.2">
      <c r="A72" s="51"/>
      <c r="B72" s="11"/>
      <c r="C72" s="11" t="s">
        <v>205</v>
      </c>
      <c r="D72" s="11"/>
      <c r="E72" s="11" t="s">
        <v>207</v>
      </c>
      <c r="F72" s="11">
        <v>10</v>
      </c>
      <c r="G72" s="11"/>
      <c r="H72" s="11">
        <v>0</v>
      </c>
      <c r="I72" s="165"/>
      <c r="J72" s="4"/>
      <c r="K72" s="11"/>
      <c r="L72" s="11"/>
      <c r="M72" s="11"/>
      <c r="N72" s="4"/>
      <c r="O72" s="160"/>
      <c r="P72" s="161"/>
      <c r="Q72" s="161"/>
      <c r="R72" s="162"/>
      <c r="S72" s="4"/>
      <c r="T72" s="4"/>
      <c r="U72" s="4"/>
      <c r="V72" s="4"/>
    </row>
    <row r="73" spans="1:22" s="5" customFormat="1" ht="12.75" x14ac:dyDescent="0.2">
      <c r="A73" s="51"/>
      <c r="B73" s="11"/>
      <c r="C73" s="11" t="s">
        <v>209</v>
      </c>
      <c r="D73" s="11"/>
      <c r="E73" s="11" t="s">
        <v>124</v>
      </c>
      <c r="F73" s="11">
        <v>6</v>
      </c>
      <c r="G73" s="11"/>
      <c r="H73" s="11">
        <v>0</v>
      </c>
      <c r="I73" s="165"/>
      <c r="J73" s="4"/>
      <c r="K73" s="11"/>
      <c r="L73" s="11"/>
      <c r="M73" s="11"/>
      <c r="N73" s="4"/>
      <c r="O73" s="160"/>
      <c r="P73" s="161"/>
      <c r="Q73" s="161"/>
      <c r="R73" s="162"/>
      <c r="S73" s="4"/>
      <c r="T73" s="4"/>
      <c r="U73" s="4"/>
      <c r="V73" s="4"/>
    </row>
    <row r="74" spans="1:22" s="5" customFormat="1" ht="12.75" x14ac:dyDescent="0.2">
      <c r="A74" s="51"/>
      <c r="B74" s="11"/>
      <c r="C74" s="11" t="s">
        <v>641</v>
      </c>
      <c r="D74" s="11"/>
      <c r="E74" s="11" t="s">
        <v>105</v>
      </c>
      <c r="F74" s="11">
        <v>1</v>
      </c>
      <c r="G74" s="11"/>
      <c r="H74" s="11"/>
      <c r="I74" s="165"/>
      <c r="J74" s="4"/>
      <c r="K74" s="11"/>
      <c r="L74" s="11"/>
      <c r="M74" s="11"/>
      <c r="N74" s="4"/>
      <c r="O74" s="160"/>
      <c r="P74" s="161"/>
      <c r="Q74" s="161"/>
      <c r="R74" s="162"/>
      <c r="S74" s="4"/>
      <c r="T74" s="4"/>
      <c r="U74" s="4"/>
      <c r="V74" s="4"/>
    </row>
    <row r="75" spans="1:22" s="5" customFormat="1" ht="12.75" x14ac:dyDescent="0.2">
      <c r="A75" s="51"/>
      <c r="B75" s="11"/>
      <c r="C75" s="11" t="s">
        <v>211</v>
      </c>
      <c r="D75" s="11"/>
      <c r="E75" s="11" t="s">
        <v>68</v>
      </c>
      <c r="F75" s="11">
        <v>2</v>
      </c>
      <c r="G75" s="11"/>
      <c r="H75" s="11"/>
      <c r="I75" s="165"/>
      <c r="J75" s="4"/>
      <c r="K75" s="11"/>
      <c r="L75" s="11"/>
      <c r="M75" s="11"/>
      <c r="N75" s="4"/>
      <c r="O75" s="160"/>
      <c r="P75" s="161"/>
      <c r="Q75" s="161"/>
      <c r="R75" s="162"/>
      <c r="S75" s="4"/>
      <c r="T75" s="4"/>
      <c r="U75" s="4"/>
      <c r="V75" s="4"/>
    </row>
    <row r="76" spans="1:22" s="5" customFormat="1" ht="12.75" x14ac:dyDescent="0.2">
      <c r="A76" s="51"/>
      <c r="B76" s="11"/>
      <c r="C76" s="11" t="s">
        <v>212</v>
      </c>
      <c r="D76" s="11"/>
      <c r="E76" s="11" t="s">
        <v>145</v>
      </c>
      <c r="F76" s="11">
        <v>17</v>
      </c>
      <c r="G76" s="11"/>
      <c r="H76" s="11">
        <v>0</v>
      </c>
      <c r="I76" s="165"/>
      <c r="J76" s="4"/>
      <c r="K76" s="11"/>
      <c r="L76" s="11"/>
      <c r="M76" s="11"/>
      <c r="N76" s="4"/>
      <c r="O76" s="160"/>
      <c r="P76" s="161"/>
      <c r="Q76" s="161"/>
      <c r="R76" s="162"/>
      <c r="S76" s="4"/>
      <c r="T76" s="4"/>
      <c r="U76" s="4"/>
      <c r="V76" s="4"/>
    </row>
    <row r="77" spans="1:22" s="5" customFormat="1" ht="12.75" x14ac:dyDescent="0.2">
      <c r="A77" s="51"/>
      <c r="B77" s="11"/>
      <c r="C77" s="11" t="s">
        <v>213</v>
      </c>
      <c r="D77" s="11"/>
      <c r="E77" s="11" t="s">
        <v>215</v>
      </c>
      <c r="F77" s="11">
        <v>13</v>
      </c>
      <c r="G77" s="11"/>
      <c r="H77" s="11">
        <v>0</v>
      </c>
      <c r="I77" s="165"/>
      <c r="J77" s="4"/>
      <c r="K77" s="11"/>
      <c r="L77" s="11"/>
      <c r="M77" s="11"/>
      <c r="N77" s="4"/>
      <c r="O77" s="160"/>
      <c r="P77" s="161"/>
      <c r="Q77" s="161"/>
      <c r="R77" s="162"/>
      <c r="S77" s="4"/>
      <c r="T77" s="4"/>
      <c r="U77" s="4"/>
      <c r="V77" s="4"/>
    </row>
    <row r="78" spans="1:22" s="5" customFormat="1" ht="12.75" x14ac:dyDescent="0.2">
      <c r="A78" s="51"/>
      <c r="B78" s="11"/>
      <c r="C78" s="11" t="s">
        <v>216</v>
      </c>
      <c r="D78" s="11"/>
      <c r="E78" s="11" t="s">
        <v>166</v>
      </c>
      <c r="F78" s="11">
        <v>18</v>
      </c>
      <c r="G78" s="11"/>
      <c r="H78" s="11">
        <v>0</v>
      </c>
      <c r="I78" s="165"/>
      <c r="J78" s="4"/>
      <c r="K78" s="11"/>
      <c r="L78" s="11"/>
      <c r="M78" s="11"/>
      <c r="N78" s="4"/>
      <c r="O78" s="160"/>
      <c r="P78" s="161"/>
      <c r="Q78" s="161"/>
      <c r="R78" s="162"/>
      <c r="S78" s="4"/>
      <c r="T78" s="4"/>
      <c r="U78" s="4"/>
      <c r="V78" s="4"/>
    </row>
    <row r="79" spans="1:22" s="5" customFormat="1" ht="12.75" x14ac:dyDescent="0.2">
      <c r="A79" s="51"/>
      <c r="B79" s="11"/>
      <c r="C79" s="11" t="s">
        <v>217</v>
      </c>
      <c r="D79" s="11"/>
      <c r="E79" s="11" t="s">
        <v>218</v>
      </c>
      <c r="F79" s="11">
        <v>6</v>
      </c>
      <c r="G79" s="11">
        <v>1</v>
      </c>
      <c r="H79" s="11">
        <v>1</v>
      </c>
      <c r="I79" s="165">
        <v>0</v>
      </c>
      <c r="J79" s="4"/>
      <c r="K79" s="11"/>
      <c r="L79" s="11"/>
      <c r="M79" s="11"/>
      <c r="N79" s="4"/>
      <c r="O79" s="160"/>
      <c r="P79" s="161"/>
      <c r="Q79" s="161"/>
      <c r="R79" s="162"/>
      <c r="S79" s="4"/>
      <c r="T79" s="4"/>
      <c r="U79" s="4"/>
      <c r="V79" s="4"/>
    </row>
    <row r="80" spans="1:22" s="5" customFormat="1" ht="12.75" x14ac:dyDescent="0.2">
      <c r="A80" s="51"/>
      <c r="B80" s="11"/>
      <c r="C80" s="11" t="s">
        <v>219</v>
      </c>
      <c r="D80" s="11"/>
      <c r="E80" s="11" t="s">
        <v>201</v>
      </c>
      <c r="F80" s="11">
        <v>17</v>
      </c>
      <c r="G80" s="11"/>
      <c r="H80" s="11"/>
      <c r="I80" s="165"/>
      <c r="J80" s="4"/>
      <c r="K80" s="11"/>
      <c r="L80" s="11"/>
      <c r="M80" s="11"/>
      <c r="N80" s="4"/>
      <c r="O80" s="160"/>
      <c r="P80" s="161"/>
      <c r="Q80" s="161"/>
      <c r="R80" s="162"/>
      <c r="S80" s="4"/>
      <c r="T80" s="4"/>
      <c r="U80" s="4"/>
      <c r="V80" s="4"/>
    </row>
    <row r="81" spans="1:22" s="5" customFormat="1" ht="12.75" x14ac:dyDescent="0.2">
      <c r="A81" s="51"/>
      <c r="B81" s="11"/>
      <c r="C81" s="11" t="s">
        <v>222</v>
      </c>
      <c r="D81" s="11"/>
      <c r="E81" s="11" t="s">
        <v>223</v>
      </c>
      <c r="F81" s="11">
        <v>8</v>
      </c>
      <c r="G81" s="11"/>
      <c r="H81" s="11"/>
      <c r="I81" s="165"/>
      <c r="J81" s="4"/>
      <c r="K81" s="11"/>
      <c r="L81" s="11"/>
      <c r="M81" s="11"/>
      <c r="N81" s="4"/>
      <c r="O81" s="160"/>
      <c r="P81" s="161"/>
      <c r="Q81" s="161"/>
      <c r="R81" s="162"/>
      <c r="S81" s="4"/>
      <c r="T81" s="4"/>
      <c r="U81" s="4"/>
      <c r="V81" s="4"/>
    </row>
    <row r="82" spans="1:22" s="5" customFormat="1" ht="12.75" x14ac:dyDescent="0.2">
      <c r="A82" s="51"/>
      <c r="B82" s="11"/>
      <c r="C82" s="11" t="s">
        <v>226</v>
      </c>
      <c r="D82" s="11"/>
      <c r="E82" s="11" t="s">
        <v>206</v>
      </c>
      <c r="F82" s="11">
        <v>22</v>
      </c>
      <c r="G82" s="11"/>
      <c r="H82" s="11"/>
      <c r="I82" s="165"/>
      <c r="J82" s="4"/>
      <c r="K82" s="11"/>
      <c r="L82" s="11"/>
      <c r="M82" s="11"/>
      <c r="N82" s="4"/>
      <c r="O82" s="160"/>
      <c r="P82" s="161"/>
      <c r="Q82" s="161"/>
      <c r="R82" s="162"/>
      <c r="S82" s="4"/>
      <c r="T82" s="4"/>
      <c r="U82" s="4"/>
      <c r="V82" s="4"/>
    </row>
    <row r="83" spans="1:22" s="5" customFormat="1" ht="12.75" x14ac:dyDescent="0.2">
      <c r="A83" s="51"/>
      <c r="B83" s="11"/>
      <c r="C83" s="11" t="s">
        <v>229</v>
      </c>
      <c r="D83" s="11"/>
      <c r="E83" s="11" t="s">
        <v>230</v>
      </c>
      <c r="F83" s="11">
        <v>19</v>
      </c>
      <c r="G83" s="11"/>
      <c r="H83" s="11">
        <v>0</v>
      </c>
      <c r="I83" s="165"/>
      <c r="J83" s="4"/>
      <c r="K83" s="11"/>
      <c r="L83" s="11"/>
      <c r="M83" s="11"/>
      <c r="N83" s="4"/>
      <c r="O83" s="160"/>
      <c r="P83" s="161"/>
      <c r="Q83" s="161"/>
      <c r="R83" s="162"/>
      <c r="S83" s="4"/>
      <c r="T83" s="4"/>
      <c r="U83" s="4"/>
      <c r="V83" s="4"/>
    </row>
    <row r="84" spans="1:22" s="5" customFormat="1" ht="12.75" x14ac:dyDescent="0.2">
      <c r="A84" s="51"/>
      <c r="B84" s="11"/>
      <c r="C84" s="11" t="s">
        <v>232</v>
      </c>
      <c r="D84" s="11"/>
      <c r="E84" s="11" t="s">
        <v>233</v>
      </c>
      <c r="F84" s="11">
        <v>9</v>
      </c>
      <c r="G84" s="11"/>
      <c r="H84" s="11">
        <v>0</v>
      </c>
      <c r="I84" s="165"/>
      <c r="J84" s="4"/>
      <c r="K84" s="11"/>
      <c r="L84" s="11"/>
      <c r="M84" s="11"/>
      <c r="N84" s="4"/>
      <c r="O84" s="160"/>
      <c r="P84" s="161"/>
      <c r="Q84" s="161"/>
      <c r="R84" s="162"/>
      <c r="S84" s="4"/>
      <c r="T84" s="4"/>
      <c r="U84" s="4"/>
      <c r="V84" s="4"/>
    </row>
    <row r="85" spans="1:22" s="5" customFormat="1" ht="12.75" x14ac:dyDescent="0.2">
      <c r="A85" s="51"/>
      <c r="B85" s="11"/>
      <c r="C85" s="11" t="s">
        <v>232</v>
      </c>
      <c r="D85" s="11"/>
      <c r="E85" s="11" t="s">
        <v>68</v>
      </c>
      <c r="F85" s="11">
        <v>2</v>
      </c>
      <c r="G85" s="11">
        <v>1</v>
      </c>
      <c r="H85" s="11">
        <v>1</v>
      </c>
      <c r="I85" s="165">
        <v>0</v>
      </c>
      <c r="J85" s="4"/>
      <c r="K85" s="11"/>
      <c r="L85" s="11"/>
      <c r="M85" s="11"/>
      <c r="N85" s="4"/>
      <c r="O85" s="160"/>
      <c r="P85" s="161"/>
      <c r="Q85" s="161"/>
      <c r="R85" s="162"/>
      <c r="S85" s="4"/>
      <c r="T85" s="4"/>
      <c r="U85" s="4"/>
      <c r="V85" s="4"/>
    </row>
    <row r="86" spans="1:22" s="5" customFormat="1" ht="12.75" x14ac:dyDescent="0.2">
      <c r="A86" s="51"/>
      <c r="B86" s="11"/>
      <c r="C86" s="11" t="s">
        <v>234</v>
      </c>
      <c r="D86" s="11"/>
      <c r="E86" s="11" t="s">
        <v>235</v>
      </c>
      <c r="F86" s="11">
        <v>27</v>
      </c>
      <c r="G86" s="11"/>
      <c r="H86" s="11">
        <v>0</v>
      </c>
      <c r="I86" s="165"/>
      <c r="J86" s="4"/>
      <c r="K86" s="11"/>
      <c r="L86" s="11"/>
      <c r="M86" s="11"/>
      <c r="N86" s="4"/>
      <c r="O86" s="160"/>
      <c r="P86" s="161"/>
      <c r="Q86" s="161"/>
      <c r="R86" s="162"/>
      <c r="S86" s="4"/>
      <c r="T86" s="4"/>
      <c r="U86" s="4"/>
      <c r="V86" s="4"/>
    </row>
    <row r="87" spans="1:22" s="5" customFormat="1" ht="12.75" x14ac:dyDescent="0.2">
      <c r="A87" s="51"/>
      <c r="B87" s="11"/>
      <c r="C87" s="11" t="s">
        <v>642</v>
      </c>
      <c r="D87" s="11"/>
      <c r="E87" s="11" t="s">
        <v>332</v>
      </c>
      <c r="F87" s="11">
        <v>10</v>
      </c>
      <c r="G87" s="11"/>
      <c r="H87" s="11"/>
      <c r="I87" s="165"/>
      <c r="J87" s="4"/>
      <c r="K87" s="11"/>
      <c r="L87" s="11"/>
      <c r="M87" s="11"/>
      <c r="N87" s="4"/>
      <c r="O87" s="160"/>
      <c r="P87" s="161"/>
      <c r="Q87" s="161"/>
      <c r="R87" s="162"/>
      <c r="S87" s="4"/>
      <c r="T87" s="4"/>
      <c r="U87" s="4"/>
      <c r="V87" s="4"/>
    </row>
    <row r="88" spans="1:22" s="5" customFormat="1" ht="12.75" x14ac:dyDescent="0.2">
      <c r="A88" s="51"/>
      <c r="B88" s="11"/>
      <c r="C88" s="11" t="s">
        <v>642</v>
      </c>
      <c r="D88" s="11"/>
      <c r="E88" s="11" t="s">
        <v>206</v>
      </c>
      <c r="F88" s="11">
        <v>196</v>
      </c>
      <c r="G88" s="11"/>
      <c r="H88" s="11">
        <v>0</v>
      </c>
      <c r="I88" s="165"/>
      <c r="J88" s="4"/>
      <c r="K88" s="11"/>
      <c r="L88" s="11"/>
      <c r="M88" s="11"/>
      <c r="N88" s="4"/>
      <c r="O88" s="160"/>
      <c r="P88" s="161"/>
      <c r="Q88" s="161"/>
      <c r="R88" s="162"/>
      <c r="S88" s="4"/>
      <c r="T88" s="4"/>
      <c r="U88" s="4"/>
      <c r="V88" s="4"/>
    </row>
    <row r="89" spans="1:22" s="5" customFormat="1" ht="12.75" x14ac:dyDescent="0.2">
      <c r="A89" s="51"/>
      <c r="B89" s="11"/>
      <c r="C89" s="11" t="s">
        <v>642</v>
      </c>
      <c r="D89" s="11"/>
      <c r="E89" s="11" t="s">
        <v>75</v>
      </c>
      <c r="F89" s="11">
        <v>354</v>
      </c>
      <c r="G89" s="11">
        <v>5</v>
      </c>
      <c r="H89" s="11">
        <v>5</v>
      </c>
      <c r="I89" s="165">
        <v>0</v>
      </c>
      <c r="J89" s="4"/>
      <c r="K89" s="11"/>
      <c r="L89" s="11"/>
      <c r="M89" s="11"/>
      <c r="N89" s="4"/>
      <c r="O89" s="160"/>
      <c r="P89" s="161"/>
      <c r="Q89" s="161"/>
      <c r="R89" s="162"/>
      <c r="S89" s="4"/>
      <c r="T89" s="4"/>
      <c r="U89" s="4"/>
      <c r="V89" s="4"/>
    </row>
    <row r="90" spans="1:22" s="5" customFormat="1" ht="12.75" x14ac:dyDescent="0.2">
      <c r="A90" s="51"/>
      <c r="B90" s="11"/>
      <c r="C90" s="11" t="s">
        <v>245</v>
      </c>
      <c r="D90" s="11"/>
      <c r="E90" s="11" t="s">
        <v>124</v>
      </c>
      <c r="F90" s="11">
        <v>5</v>
      </c>
      <c r="G90" s="11"/>
      <c r="H90" s="11">
        <v>0</v>
      </c>
      <c r="I90" s="165"/>
      <c r="J90" s="4"/>
      <c r="K90" s="11"/>
      <c r="L90" s="11"/>
      <c r="M90" s="11"/>
      <c r="N90" s="4"/>
      <c r="O90" s="160"/>
      <c r="P90" s="161"/>
      <c r="Q90" s="161"/>
      <c r="R90" s="162"/>
      <c r="S90" s="4"/>
      <c r="T90" s="4"/>
      <c r="U90" s="4"/>
      <c r="V90" s="4"/>
    </row>
    <row r="91" spans="1:22" s="5" customFormat="1" ht="12.75" x14ac:dyDescent="0.2">
      <c r="A91" s="51"/>
      <c r="B91" s="11"/>
      <c r="C91" s="11" t="s">
        <v>247</v>
      </c>
      <c r="D91" s="11"/>
      <c r="E91" s="11" t="s">
        <v>77</v>
      </c>
      <c r="F91" s="11">
        <v>13</v>
      </c>
      <c r="G91" s="11">
        <v>1</v>
      </c>
      <c r="H91" s="11">
        <v>0</v>
      </c>
      <c r="I91" s="165"/>
      <c r="J91" s="4"/>
      <c r="K91" s="11"/>
      <c r="L91" s="11"/>
      <c r="M91" s="11"/>
      <c r="N91" s="4"/>
      <c r="O91" s="160"/>
      <c r="P91" s="161"/>
      <c r="Q91" s="161"/>
      <c r="R91" s="162"/>
      <c r="S91" s="4"/>
      <c r="T91" s="4"/>
      <c r="U91" s="4"/>
      <c r="V91" s="4"/>
    </row>
    <row r="92" spans="1:22" s="5" customFormat="1" ht="12.75" x14ac:dyDescent="0.2">
      <c r="A92" s="51"/>
      <c r="B92" s="11"/>
      <c r="C92" s="11" t="s">
        <v>248</v>
      </c>
      <c r="D92" s="11"/>
      <c r="E92" s="11" t="s">
        <v>68</v>
      </c>
      <c r="F92" s="11">
        <v>94</v>
      </c>
      <c r="G92" s="11">
        <v>1</v>
      </c>
      <c r="H92" s="11">
        <v>1</v>
      </c>
      <c r="I92" s="165">
        <v>0</v>
      </c>
      <c r="J92" s="4"/>
      <c r="K92" s="11"/>
      <c r="L92" s="11"/>
      <c r="M92" s="11"/>
      <c r="N92" s="4"/>
      <c r="O92" s="160"/>
      <c r="P92" s="161"/>
      <c r="Q92" s="161"/>
      <c r="R92" s="162"/>
      <c r="S92" s="4"/>
      <c r="T92" s="4"/>
      <c r="U92" s="4"/>
      <c r="V92" s="4"/>
    </row>
    <row r="93" spans="1:22" s="5" customFormat="1" ht="12.75" x14ac:dyDescent="0.2">
      <c r="A93" s="51"/>
      <c r="B93" s="11"/>
      <c r="C93" s="11" t="s">
        <v>251</v>
      </c>
      <c r="D93" s="11"/>
      <c r="E93" s="11" t="s">
        <v>252</v>
      </c>
      <c r="F93" s="11">
        <v>40</v>
      </c>
      <c r="G93" s="11"/>
      <c r="H93" s="11">
        <v>0</v>
      </c>
      <c r="I93" s="165"/>
      <c r="J93" s="4"/>
      <c r="K93" s="11"/>
      <c r="L93" s="11"/>
      <c r="M93" s="11"/>
      <c r="N93" s="4"/>
      <c r="O93" s="160"/>
      <c r="P93" s="161"/>
      <c r="Q93" s="161"/>
      <c r="R93" s="162"/>
      <c r="S93" s="4"/>
      <c r="T93" s="4"/>
      <c r="U93" s="4"/>
      <c r="V93" s="4"/>
    </row>
    <row r="94" spans="1:22" s="5" customFormat="1" ht="12.75" x14ac:dyDescent="0.2">
      <c r="A94" s="51"/>
      <c r="B94" s="11"/>
      <c r="C94" s="11" t="s">
        <v>256</v>
      </c>
      <c r="D94" s="11"/>
      <c r="E94" s="11" t="s">
        <v>75</v>
      </c>
      <c r="F94" s="11">
        <v>3</v>
      </c>
      <c r="G94" s="11"/>
      <c r="H94" s="11"/>
      <c r="I94" s="165"/>
      <c r="J94" s="4"/>
      <c r="K94" s="11"/>
      <c r="L94" s="11"/>
      <c r="M94" s="11"/>
      <c r="N94" s="4"/>
      <c r="O94" s="160"/>
      <c r="P94" s="161"/>
      <c r="Q94" s="161"/>
      <c r="R94" s="162"/>
      <c r="S94" s="4"/>
      <c r="T94" s="4"/>
      <c r="U94" s="4"/>
      <c r="V94" s="4"/>
    </row>
    <row r="95" spans="1:22" s="5" customFormat="1" ht="12.75" x14ac:dyDescent="0.2">
      <c r="A95" s="51"/>
      <c r="B95" s="11"/>
      <c r="C95" s="11" t="s">
        <v>256</v>
      </c>
      <c r="D95" s="11"/>
      <c r="E95" s="11" t="s">
        <v>117</v>
      </c>
      <c r="F95" s="11">
        <v>13</v>
      </c>
      <c r="G95" s="11">
        <v>1</v>
      </c>
      <c r="H95" s="11">
        <v>1</v>
      </c>
      <c r="I95" s="165">
        <v>0</v>
      </c>
      <c r="J95" s="4"/>
      <c r="K95" s="11"/>
      <c r="L95" s="11"/>
      <c r="M95" s="11"/>
      <c r="N95" s="4"/>
      <c r="O95" s="160"/>
      <c r="P95" s="161"/>
      <c r="Q95" s="161"/>
      <c r="R95" s="162"/>
      <c r="S95" s="4"/>
      <c r="T95" s="4"/>
      <c r="U95" s="4"/>
      <c r="V95" s="4"/>
    </row>
    <row r="96" spans="1:22" s="5" customFormat="1" ht="12.75" x14ac:dyDescent="0.2">
      <c r="A96" s="51"/>
      <c r="B96" s="11"/>
      <c r="C96" s="11" t="s">
        <v>257</v>
      </c>
      <c r="D96" s="11"/>
      <c r="E96" s="11" t="s">
        <v>70</v>
      </c>
      <c r="F96" s="11">
        <v>353</v>
      </c>
      <c r="G96" s="11">
        <v>1</v>
      </c>
      <c r="H96" s="11">
        <v>0</v>
      </c>
      <c r="I96" s="165"/>
      <c r="J96" s="4"/>
      <c r="K96" s="11"/>
      <c r="L96" s="11"/>
      <c r="M96" s="11"/>
      <c r="N96" s="4"/>
      <c r="O96" s="160"/>
      <c r="P96" s="161"/>
      <c r="Q96" s="161"/>
      <c r="R96" s="162"/>
      <c r="S96" s="4"/>
      <c r="T96" s="4"/>
      <c r="U96" s="4"/>
      <c r="V96" s="4"/>
    </row>
    <row r="97" spans="1:22" s="5" customFormat="1" ht="12.75" x14ac:dyDescent="0.2">
      <c r="A97" s="51"/>
      <c r="B97" s="11"/>
      <c r="C97" s="11" t="s">
        <v>260</v>
      </c>
      <c r="D97" s="11"/>
      <c r="E97" s="11" t="s">
        <v>61</v>
      </c>
      <c r="F97" s="11">
        <v>53</v>
      </c>
      <c r="G97" s="11">
        <v>3</v>
      </c>
      <c r="H97" s="11">
        <v>3</v>
      </c>
      <c r="I97" s="165">
        <v>0</v>
      </c>
      <c r="J97" s="4"/>
      <c r="K97" s="11"/>
      <c r="L97" s="11"/>
      <c r="M97" s="11"/>
      <c r="N97" s="4"/>
      <c r="O97" s="160"/>
      <c r="P97" s="161"/>
      <c r="Q97" s="161"/>
      <c r="R97" s="162"/>
      <c r="S97" s="4"/>
      <c r="T97" s="4"/>
      <c r="U97" s="4"/>
      <c r="V97" s="4"/>
    </row>
    <row r="98" spans="1:22" s="5" customFormat="1" ht="12.75" x14ac:dyDescent="0.2">
      <c r="A98" s="51"/>
      <c r="B98" s="11"/>
      <c r="C98" s="11" t="s">
        <v>262</v>
      </c>
      <c r="D98" s="11"/>
      <c r="E98" s="11" t="s">
        <v>263</v>
      </c>
      <c r="F98" s="11">
        <v>25</v>
      </c>
      <c r="G98" s="11"/>
      <c r="H98" s="11">
        <v>0</v>
      </c>
      <c r="I98" s="165"/>
      <c r="J98" s="4"/>
      <c r="K98" s="11"/>
      <c r="L98" s="11"/>
      <c r="M98" s="11"/>
      <c r="N98" s="4"/>
      <c r="O98" s="160"/>
      <c r="P98" s="161"/>
      <c r="Q98" s="161"/>
      <c r="R98" s="162"/>
      <c r="S98" s="4"/>
      <c r="T98" s="4"/>
      <c r="U98" s="4"/>
      <c r="V98" s="4"/>
    </row>
    <row r="99" spans="1:22" s="5" customFormat="1" ht="12.75" x14ac:dyDescent="0.2">
      <c r="A99" s="51"/>
      <c r="B99" s="11"/>
      <c r="C99" s="11" t="s">
        <v>264</v>
      </c>
      <c r="D99" s="11"/>
      <c r="E99" s="11" t="s">
        <v>265</v>
      </c>
      <c r="F99" s="11">
        <v>7</v>
      </c>
      <c r="G99" s="11"/>
      <c r="H99" s="11"/>
      <c r="I99" s="165"/>
      <c r="J99" s="4"/>
      <c r="K99" s="11"/>
      <c r="L99" s="11"/>
      <c r="M99" s="11"/>
      <c r="N99" s="4"/>
      <c r="O99" s="160"/>
      <c r="P99" s="161"/>
      <c r="Q99" s="161"/>
      <c r="R99" s="162"/>
      <c r="S99" s="4"/>
      <c r="T99" s="4"/>
      <c r="U99" s="4"/>
      <c r="V99" s="4"/>
    </row>
    <row r="100" spans="1:22" s="5" customFormat="1" ht="12.75" x14ac:dyDescent="0.2">
      <c r="A100" s="51"/>
      <c r="B100" s="11"/>
      <c r="C100" s="11" t="s">
        <v>266</v>
      </c>
      <c r="D100" s="11"/>
      <c r="E100" s="11" t="s">
        <v>142</v>
      </c>
      <c r="F100" s="11">
        <v>17</v>
      </c>
      <c r="G100" s="11"/>
      <c r="H100" s="11"/>
      <c r="I100" s="165"/>
      <c r="J100" s="4"/>
      <c r="K100" s="11"/>
      <c r="L100" s="11"/>
      <c r="M100" s="11"/>
      <c r="N100" s="4"/>
      <c r="O100" s="160"/>
      <c r="P100" s="161"/>
      <c r="Q100" s="161"/>
      <c r="R100" s="162"/>
      <c r="S100" s="4"/>
      <c r="T100" s="4"/>
      <c r="U100" s="4"/>
      <c r="V100" s="4"/>
    </row>
    <row r="101" spans="1:22" s="5" customFormat="1" ht="12.75" x14ac:dyDescent="0.2">
      <c r="A101" s="51"/>
      <c r="B101" s="11"/>
      <c r="C101" s="11" t="s">
        <v>269</v>
      </c>
      <c r="D101" s="11"/>
      <c r="E101" s="11" t="s">
        <v>267</v>
      </c>
      <c r="F101" s="11">
        <v>20</v>
      </c>
      <c r="G101" s="11"/>
      <c r="H101" s="11">
        <v>0</v>
      </c>
      <c r="I101" s="165"/>
      <c r="J101" s="4"/>
      <c r="K101" s="11"/>
      <c r="L101" s="11"/>
      <c r="M101" s="11"/>
      <c r="N101" s="4"/>
      <c r="O101" s="160"/>
      <c r="P101" s="161"/>
      <c r="Q101" s="161"/>
      <c r="R101" s="162"/>
      <c r="S101" s="4"/>
      <c r="T101" s="4"/>
      <c r="U101" s="4"/>
      <c r="V101" s="4"/>
    </row>
    <row r="102" spans="1:22" s="5" customFormat="1" ht="12.75" x14ac:dyDescent="0.2">
      <c r="A102" s="51"/>
      <c r="B102" s="11"/>
      <c r="C102" s="11" t="s">
        <v>271</v>
      </c>
      <c r="D102" s="11"/>
      <c r="E102" s="11" t="s">
        <v>98</v>
      </c>
      <c r="F102" s="11">
        <v>1</v>
      </c>
      <c r="G102" s="11"/>
      <c r="H102" s="11">
        <v>0</v>
      </c>
      <c r="I102" s="165"/>
      <c r="J102" s="4"/>
      <c r="K102" s="11"/>
      <c r="L102" s="11"/>
      <c r="M102" s="11"/>
      <c r="N102" s="4"/>
      <c r="O102" s="160"/>
      <c r="P102" s="161"/>
      <c r="Q102" s="161"/>
      <c r="R102" s="162"/>
      <c r="S102" s="4"/>
      <c r="T102" s="4"/>
      <c r="U102" s="4"/>
      <c r="V102" s="4"/>
    </row>
    <row r="103" spans="1:22" s="5" customFormat="1" ht="12.75" x14ac:dyDescent="0.2">
      <c r="A103" s="51"/>
      <c r="B103" s="11"/>
      <c r="C103" s="11" t="s">
        <v>275</v>
      </c>
      <c r="D103" s="11"/>
      <c r="E103" s="11" t="s">
        <v>91</v>
      </c>
      <c r="F103" s="11">
        <v>3</v>
      </c>
      <c r="G103" s="11">
        <v>1</v>
      </c>
      <c r="H103" s="11">
        <v>1</v>
      </c>
      <c r="I103" s="165">
        <v>0</v>
      </c>
      <c r="J103" s="4"/>
      <c r="K103" s="11"/>
      <c r="L103" s="11"/>
      <c r="M103" s="11"/>
      <c r="N103" s="4"/>
      <c r="O103" s="160"/>
      <c r="P103" s="161"/>
      <c r="Q103" s="161"/>
      <c r="R103" s="162"/>
      <c r="S103" s="4"/>
      <c r="T103" s="4"/>
      <c r="U103" s="4"/>
      <c r="V103" s="4"/>
    </row>
    <row r="104" spans="1:22" s="5" customFormat="1" ht="12.75" x14ac:dyDescent="0.2">
      <c r="A104" s="51"/>
      <c r="B104" s="11"/>
      <c r="C104" s="11" t="s">
        <v>276</v>
      </c>
      <c r="D104" s="11"/>
      <c r="E104" s="11" t="s">
        <v>61</v>
      </c>
      <c r="F104" s="11">
        <v>23</v>
      </c>
      <c r="G104" s="11">
        <v>2</v>
      </c>
      <c r="H104" s="11">
        <v>2</v>
      </c>
      <c r="I104" s="165">
        <v>0.5</v>
      </c>
      <c r="J104" s="4"/>
      <c r="K104" s="11"/>
      <c r="L104" s="11"/>
      <c r="M104" s="11"/>
      <c r="N104" s="4"/>
      <c r="O104" s="160"/>
      <c r="P104" s="161"/>
      <c r="Q104" s="161"/>
      <c r="R104" s="162"/>
      <c r="S104" s="4"/>
      <c r="T104" s="4"/>
      <c r="U104" s="4"/>
      <c r="V104" s="4"/>
    </row>
    <row r="105" spans="1:22" s="5" customFormat="1" ht="12.75" x14ac:dyDescent="0.2">
      <c r="A105" s="51"/>
      <c r="B105" s="11"/>
      <c r="C105" s="11" t="s">
        <v>276</v>
      </c>
      <c r="D105" s="11"/>
      <c r="E105" s="11" t="s">
        <v>166</v>
      </c>
      <c r="F105" s="11">
        <v>1</v>
      </c>
      <c r="G105" s="11"/>
      <c r="H105" s="11"/>
      <c r="I105" s="165"/>
      <c r="J105" s="4"/>
      <c r="K105" s="11"/>
      <c r="L105" s="11"/>
      <c r="M105" s="11"/>
      <c r="N105" s="4"/>
      <c r="O105" s="160"/>
      <c r="P105" s="161"/>
      <c r="Q105" s="161"/>
      <c r="R105" s="162"/>
      <c r="S105" s="4"/>
      <c r="T105" s="4"/>
      <c r="U105" s="4"/>
      <c r="V105" s="4"/>
    </row>
    <row r="106" spans="1:22" s="5" customFormat="1" ht="12.75" x14ac:dyDescent="0.2">
      <c r="A106" s="51"/>
      <c r="B106" s="11"/>
      <c r="C106" s="11" t="s">
        <v>278</v>
      </c>
      <c r="D106" s="11"/>
      <c r="E106" s="11" t="s">
        <v>77</v>
      </c>
      <c r="F106" s="11">
        <v>17</v>
      </c>
      <c r="G106" s="11"/>
      <c r="H106" s="11"/>
      <c r="I106" s="165"/>
      <c r="J106" s="4"/>
      <c r="K106" s="11"/>
      <c r="L106" s="11"/>
      <c r="M106" s="11"/>
      <c r="N106" s="4"/>
      <c r="O106" s="160"/>
      <c r="P106" s="161"/>
      <c r="Q106" s="161"/>
      <c r="R106" s="162"/>
      <c r="S106" s="4"/>
      <c r="T106" s="4"/>
      <c r="U106" s="4"/>
      <c r="V106" s="4"/>
    </row>
    <row r="107" spans="1:22" s="5" customFormat="1" ht="12.75" x14ac:dyDescent="0.2">
      <c r="A107" s="51"/>
      <c r="B107" s="11"/>
      <c r="C107" s="11" t="s">
        <v>280</v>
      </c>
      <c r="D107" s="11"/>
      <c r="E107" s="11" t="s">
        <v>281</v>
      </c>
      <c r="F107" s="11">
        <v>11</v>
      </c>
      <c r="G107" s="11"/>
      <c r="H107" s="11"/>
      <c r="I107" s="165"/>
      <c r="J107" s="4"/>
      <c r="K107" s="11"/>
      <c r="L107" s="11"/>
      <c r="M107" s="11"/>
      <c r="N107" s="4"/>
      <c r="O107" s="160"/>
      <c r="P107" s="161"/>
      <c r="Q107" s="161"/>
      <c r="R107" s="162"/>
      <c r="S107" s="4"/>
      <c r="T107" s="4"/>
      <c r="U107" s="4"/>
      <c r="V107" s="4"/>
    </row>
    <row r="108" spans="1:22" s="5" customFormat="1" ht="12.75" x14ac:dyDescent="0.2">
      <c r="A108" s="51"/>
      <c r="B108" s="11"/>
      <c r="C108" s="11" t="s">
        <v>282</v>
      </c>
      <c r="D108" s="11"/>
      <c r="E108" s="11" t="s">
        <v>283</v>
      </c>
      <c r="F108" s="11">
        <v>1</v>
      </c>
      <c r="G108" s="11"/>
      <c r="H108" s="11"/>
      <c r="I108" s="165"/>
      <c r="J108" s="4"/>
      <c r="K108" s="11"/>
      <c r="L108" s="11"/>
      <c r="M108" s="11"/>
      <c r="N108" s="4"/>
      <c r="O108" s="160"/>
      <c r="P108" s="161"/>
      <c r="Q108" s="161"/>
      <c r="R108" s="162"/>
      <c r="S108" s="4"/>
      <c r="T108" s="4"/>
      <c r="U108" s="4"/>
      <c r="V108" s="4"/>
    </row>
    <row r="109" spans="1:22" s="5" customFormat="1" ht="12.75" x14ac:dyDescent="0.2">
      <c r="A109" s="51"/>
      <c r="B109" s="11"/>
      <c r="C109" s="11" t="s">
        <v>285</v>
      </c>
      <c r="D109" s="11"/>
      <c r="E109" s="11" t="s">
        <v>197</v>
      </c>
      <c r="F109" s="11">
        <v>211</v>
      </c>
      <c r="G109" s="11">
        <v>3</v>
      </c>
      <c r="H109" s="11">
        <v>1</v>
      </c>
      <c r="I109" s="165">
        <v>0</v>
      </c>
      <c r="J109" s="4"/>
      <c r="K109" s="11"/>
      <c r="L109" s="11"/>
      <c r="M109" s="11"/>
      <c r="N109" s="4"/>
      <c r="O109" s="160"/>
      <c r="P109" s="161"/>
      <c r="Q109" s="161"/>
      <c r="R109" s="162"/>
      <c r="S109" s="4"/>
      <c r="T109" s="4"/>
      <c r="U109" s="4"/>
      <c r="V109" s="4"/>
    </row>
    <row r="110" spans="1:22" s="5" customFormat="1" ht="12.75" x14ac:dyDescent="0.2">
      <c r="A110" s="51"/>
      <c r="B110" s="11"/>
      <c r="C110" s="11" t="s">
        <v>285</v>
      </c>
      <c r="D110" s="11"/>
      <c r="E110" s="11" t="s">
        <v>283</v>
      </c>
      <c r="F110" s="11">
        <v>1</v>
      </c>
      <c r="G110" s="11"/>
      <c r="H110" s="11"/>
      <c r="I110" s="165"/>
      <c r="J110" s="4"/>
      <c r="K110" s="11"/>
      <c r="L110" s="11"/>
      <c r="M110" s="11"/>
      <c r="N110" s="4"/>
      <c r="O110" s="160"/>
      <c r="P110" s="161"/>
      <c r="Q110" s="161"/>
      <c r="R110" s="162"/>
      <c r="S110" s="4"/>
      <c r="T110" s="4"/>
      <c r="U110" s="4"/>
      <c r="V110" s="4"/>
    </row>
    <row r="111" spans="1:22" s="5" customFormat="1" ht="12.75" x14ac:dyDescent="0.2">
      <c r="A111" s="51"/>
      <c r="B111" s="11"/>
      <c r="C111" s="11" t="s">
        <v>287</v>
      </c>
      <c r="D111" s="11"/>
      <c r="E111" s="11" t="s">
        <v>62</v>
      </c>
      <c r="F111" s="11">
        <v>93</v>
      </c>
      <c r="G111" s="11">
        <v>2</v>
      </c>
      <c r="H111" s="11">
        <v>2</v>
      </c>
      <c r="I111" s="165">
        <v>0</v>
      </c>
      <c r="J111" s="4"/>
      <c r="K111" s="11"/>
      <c r="L111" s="11"/>
      <c r="M111" s="11"/>
      <c r="N111" s="4"/>
      <c r="O111" s="160"/>
      <c r="P111" s="161"/>
      <c r="Q111" s="161"/>
      <c r="R111" s="162"/>
      <c r="S111" s="4"/>
      <c r="T111" s="4"/>
      <c r="U111" s="4"/>
      <c r="V111" s="4"/>
    </row>
    <row r="112" spans="1:22" s="5" customFormat="1" ht="12.75" x14ac:dyDescent="0.2">
      <c r="A112" s="51"/>
      <c r="B112" s="11"/>
      <c r="C112" s="11" t="s">
        <v>290</v>
      </c>
      <c r="D112" s="11"/>
      <c r="E112" s="11" t="s">
        <v>291</v>
      </c>
      <c r="F112" s="11">
        <v>1</v>
      </c>
      <c r="G112" s="11"/>
      <c r="H112" s="11"/>
      <c r="I112" s="165"/>
      <c r="J112" s="4"/>
      <c r="K112" s="11"/>
      <c r="L112" s="11"/>
      <c r="M112" s="11"/>
      <c r="N112" s="4"/>
      <c r="O112" s="160"/>
      <c r="P112" s="161"/>
      <c r="Q112" s="161"/>
      <c r="R112" s="162"/>
      <c r="S112" s="4"/>
      <c r="T112" s="4"/>
      <c r="U112" s="4"/>
      <c r="V112" s="4"/>
    </row>
    <row r="113" spans="1:22" s="5" customFormat="1" ht="12.75" x14ac:dyDescent="0.2">
      <c r="A113" s="51"/>
      <c r="B113" s="11"/>
      <c r="C113" s="11" t="s">
        <v>292</v>
      </c>
      <c r="D113" s="11"/>
      <c r="E113" s="11" t="s">
        <v>206</v>
      </c>
      <c r="F113" s="11">
        <v>26</v>
      </c>
      <c r="G113" s="11"/>
      <c r="H113" s="11">
        <v>0</v>
      </c>
      <c r="I113" s="165"/>
      <c r="J113" s="4"/>
      <c r="K113" s="11"/>
      <c r="L113" s="11"/>
      <c r="M113" s="11"/>
      <c r="N113" s="4"/>
      <c r="O113" s="160"/>
      <c r="P113" s="161"/>
      <c r="Q113" s="161"/>
      <c r="R113" s="162"/>
      <c r="S113" s="4"/>
      <c r="T113" s="4"/>
      <c r="U113" s="4"/>
      <c r="V113" s="4"/>
    </row>
    <row r="114" spans="1:22" s="5" customFormat="1" ht="12.75" x14ac:dyDescent="0.2">
      <c r="A114" s="51"/>
      <c r="B114" s="11"/>
      <c r="C114" s="11" t="s">
        <v>293</v>
      </c>
      <c r="D114" s="11"/>
      <c r="E114" s="11" t="s">
        <v>294</v>
      </c>
      <c r="F114" s="11">
        <v>46</v>
      </c>
      <c r="G114" s="11">
        <v>1</v>
      </c>
      <c r="H114" s="11">
        <v>1</v>
      </c>
      <c r="I114" s="165">
        <v>1</v>
      </c>
      <c r="J114" s="4"/>
      <c r="K114" s="11"/>
      <c r="L114" s="11"/>
      <c r="M114" s="11"/>
      <c r="N114" s="4"/>
      <c r="O114" s="160"/>
      <c r="P114" s="161"/>
      <c r="Q114" s="161"/>
      <c r="R114" s="162"/>
      <c r="S114" s="4"/>
      <c r="T114" s="4"/>
      <c r="U114" s="4"/>
      <c r="V114" s="4"/>
    </row>
    <row r="115" spans="1:22" s="5" customFormat="1" ht="12.75" x14ac:dyDescent="0.2">
      <c r="A115" s="51"/>
      <c r="B115" s="11"/>
      <c r="C115" s="11" t="s">
        <v>295</v>
      </c>
      <c r="D115" s="11"/>
      <c r="E115" s="11" t="s">
        <v>296</v>
      </c>
      <c r="F115" s="11">
        <v>81</v>
      </c>
      <c r="G115" s="11">
        <v>1</v>
      </c>
      <c r="H115" s="11">
        <v>1</v>
      </c>
      <c r="I115" s="165">
        <v>0</v>
      </c>
      <c r="J115" s="4"/>
      <c r="K115" s="11"/>
      <c r="L115" s="11"/>
      <c r="M115" s="11"/>
      <c r="N115" s="4"/>
      <c r="O115" s="160"/>
      <c r="P115" s="161"/>
      <c r="Q115" s="161"/>
      <c r="R115" s="162"/>
      <c r="S115" s="4"/>
      <c r="T115" s="4"/>
      <c r="U115" s="4"/>
      <c r="V115" s="4"/>
    </row>
    <row r="116" spans="1:22" s="5" customFormat="1" ht="12.75" x14ac:dyDescent="0.2">
      <c r="A116" s="51"/>
      <c r="B116" s="11"/>
      <c r="C116" s="11" t="s">
        <v>297</v>
      </c>
      <c r="D116" s="11"/>
      <c r="E116" s="11" t="s">
        <v>90</v>
      </c>
      <c r="F116" s="11">
        <v>369</v>
      </c>
      <c r="G116" s="11">
        <v>12</v>
      </c>
      <c r="H116" s="11">
        <v>8</v>
      </c>
      <c r="I116" s="165">
        <v>0.125</v>
      </c>
      <c r="J116" s="4"/>
      <c r="K116" s="11"/>
      <c r="L116" s="11"/>
      <c r="M116" s="11"/>
      <c r="N116" s="4"/>
      <c r="O116" s="160"/>
      <c r="P116" s="161"/>
      <c r="Q116" s="161"/>
      <c r="R116" s="162"/>
      <c r="S116" s="4"/>
      <c r="T116" s="4"/>
      <c r="U116" s="4"/>
      <c r="V116" s="4"/>
    </row>
    <row r="117" spans="1:22" s="5" customFormat="1" ht="12.75" x14ac:dyDescent="0.2">
      <c r="A117" s="51"/>
      <c r="B117" s="11"/>
      <c r="C117" s="11" t="s">
        <v>299</v>
      </c>
      <c r="D117" s="11"/>
      <c r="E117" s="11" t="s">
        <v>300</v>
      </c>
      <c r="F117" s="11">
        <v>7</v>
      </c>
      <c r="G117" s="11">
        <v>1</v>
      </c>
      <c r="H117" s="11">
        <v>0</v>
      </c>
      <c r="I117" s="165"/>
      <c r="J117" s="4"/>
      <c r="K117" s="11"/>
      <c r="L117" s="11"/>
      <c r="M117" s="11"/>
      <c r="N117" s="4"/>
      <c r="O117" s="160"/>
      <c r="P117" s="161"/>
      <c r="Q117" s="161"/>
      <c r="R117" s="162"/>
      <c r="S117" s="4"/>
      <c r="T117" s="4"/>
      <c r="U117" s="4"/>
      <c r="V117" s="4"/>
    </row>
    <row r="118" spans="1:22" s="5" customFormat="1" ht="12.75" x14ac:dyDescent="0.2">
      <c r="A118" s="51"/>
      <c r="B118" s="11"/>
      <c r="C118" s="11" t="s">
        <v>302</v>
      </c>
      <c r="D118" s="11"/>
      <c r="E118" s="11" t="s">
        <v>163</v>
      </c>
      <c r="F118" s="11">
        <v>2</v>
      </c>
      <c r="G118" s="11"/>
      <c r="H118" s="11"/>
      <c r="I118" s="165"/>
      <c r="J118" s="4"/>
      <c r="K118" s="11"/>
      <c r="L118" s="11"/>
      <c r="M118" s="11"/>
      <c r="N118" s="4"/>
      <c r="O118" s="160"/>
      <c r="P118" s="161"/>
      <c r="Q118" s="161"/>
      <c r="R118" s="162"/>
      <c r="S118" s="4"/>
      <c r="T118" s="4"/>
      <c r="U118" s="4"/>
      <c r="V118" s="4"/>
    </row>
    <row r="119" spans="1:22" s="5" customFormat="1" ht="12.75" x14ac:dyDescent="0.2">
      <c r="A119" s="51"/>
      <c r="B119" s="11"/>
      <c r="C119" s="11" t="s">
        <v>303</v>
      </c>
      <c r="D119" s="11"/>
      <c r="E119" s="11" t="s">
        <v>206</v>
      </c>
      <c r="F119" s="11">
        <v>15</v>
      </c>
      <c r="G119" s="11"/>
      <c r="H119" s="11">
        <v>0</v>
      </c>
      <c r="I119" s="165"/>
      <c r="J119" s="4"/>
      <c r="K119" s="11"/>
      <c r="L119" s="11"/>
      <c r="M119" s="11"/>
      <c r="N119" s="4"/>
      <c r="O119" s="160"/>
      <c r="P119" s="161"/>
      <c r="Q119" s="161"/>
      <c r="R119" s="162"/>
      <c r="S119" s="4"/>
      <c r="T119" s="4"/>
      <c r="U119" s="4"/>
      <c r="V119" s="4"/>
    </row>
    <row r="120" spans="1:22" s="5" customFormat="1" ht="12.75" x14ac:dyDescent="0.2">
      <c r="A120" s="51"/>
      <c r="B120" s="11"/>
      <c r="C120" s="11" t="s">
        <v>304</v>
      </c>
      <c r="D120" s="11"/>
      <c r="E120" s="11" t="s">
        <v>305</v>
      </c>
      <c r="F120" s="11">
        <v>31</v>
      </c>
      <c r="G120" s="11"/>
      <c r="H120" s="11">
        <v>0</v>
      </c>
      <c r="I120" s="165"/>
      <c r="J120" s="4"/>
      <c r="K120" s="11"/>
      <c r="L120" s="11"/>
      <c r="M120" s="11"/>
      <c r="N120" s="4"/>
      <c r="O120" s="160"/>
      <c r="P120" s="161"/>
      <c r="Q120" s="161"/>
      <c r="R120" s="162"/>
      <c r="S120" s="4"/>
      <c r="T120" s="4"/>
      <c r="U120" s="4"/>
      <c r="V120" s="4"/>
    </row>
    <row r="121" spans="1:22" s="5" customFormat="1" ht="12.75" x14ac:dyDescent="0.2">
      <c r="A121" s="51"/>
      <c r="B121" s="11"/>
      <c r="C121" s="11" t="s">
        <v>307</v>
      </c>
      <c r="D121" s="11"/>
      <c r="E121" s="11" t="s">
        <v>308</v>
      </c>
      <c r="F121" s="11">
        <v>14</v>
      </c>
      <c r="G121" s="11"/>
      <c r="H121" s="11">
        <v>0</v>
      </c>
      <c r="I121" s="165"/>
      <c r="J121" s="4"/>
      <c r="K121" s="11"/>
      <c r="L121" s="11"/>
      <c r="M121" s="11"/>
      <c r="N121" s="4"/>
      <c r="O121" s="160"/>
      <c r="P121" s="161"/>
      <c r="Q121" s="161"/>
      <c r="R121" s="162"/>
      <c r="S121" s="4"/>
      <c r="T121" s="4"/>
      <c r="U121" s="4"/>
      <c r="V121" s="4"/>
    </row>
    <row r="122" spans="1:22" s="5" customFormat="1" ht="12.75" x14ac:dyDescent="0.2">
      <c r="A122" s="51"/>
      <c r="B122" s="11"/>
      <c r="C122" s="11" t="s">
        <v>309</v>
      </c>
      <c r="D122" s="11"/>
      <c r="E122" s="11" t="s">
        <v>310</v>
      </c>
      <c r="F122" s="11">
        <v>16</v>
      </c>
      <c r="G122" s="11"/>
      <c r="H122" s="11"/>
      <c r="I122" s="165"/>
      <c r="J122" s="4"/>
      <c r="K122" s="11"/>
      <c r="L122" s="11"/>
      <c r="M122" s="11"/>
      <c r="N122" s="4"/>
      <c r="O122" s="160"/>
      <c r="P122" s="161"/>
      <c r="Q122" s="161"/>
      <c r="R122" s="162"/>
      <c r="S122" s="4"/>
      <c r="T122" s="4"/>
      <c r="U122" s="4"/>
      <c r="V122" s="4"/>
    </row>
    <row r="123" spans="1:22" s="5" customFormat="1" ht="12.75" x14ac:dyDescent="0.2">
      <c r="A123" s="51"/>
      <c r="B123" s="11"/>
      <c r="C123" s="11" t="s">
        <v>312</v>
      </c>
      <c r="D123" s="11"/>
      <c r="E123" s="11" t="s">
        <v>77</v>
      </c>
      <c r="F123" s="11">
        <v>279</v>
      </c>
      <c r="G123" s="11"/>
      <c r="H123" s="11">
        <v>0</v>
      </c>
      <c r="I123" s="165"/>
      <c r="J123" s="4"/>
      <c r="K123" s="11"/>
      <c r="L123" s="11"/>
      <c r="M123" s="11"/>
      <c r="N123" s="4"/>
      <c r="O123" s="160"/>
      <c r="P123" s="161"/>
      <c r="Q123" s="161"/>
      <c r="R123" s="162"/>
      <c r="S123" s="4"/>
      <c r="T123" s="4"/>
      <c r="U123" s="4"/>
      <c r="V123" s="4"/>
    </row>
    <row r="124" spans="1:22" s="5" customFormat="1" ht="12.75" x14ac:dyDescent="0.2">
      <c r="A124" s="51"/>
      <c r="B124" s="11"/>
      <c r="C124" s="11" t="s">
        <v>313</v>
      </c>
      <c r="D124" s="11"/>
      <c r="E124" s="11" t="s">
        <v>314</v>
      </c>
      <c r="F124" s="11">
        <v>7</v>
      </c>
      <c r="G124" s="11"/>
      <c r="H124" s="11"/>
      <c r="I124" s="165"/>
      <c r="J124" s="4"/>
      <c r="K124" s="11"/>
      <c r="L124" s="11"/>
      <c r="M124" s="11"/>
      <c r="N124" s="4"/>
      <c r="O124" s="160"/>
      <c r="P124" s="161"/>
      <c r="Q124" s="161"/>
      <c r="R124" s="162"/>
      <c r="S124" s="4"/>
      <c r="T124" s="4"/>
      <c r="U124" s="4"/>
      <c r="V124" s="4"/>
    </row>
    <row r="125" spans="1:22" s="5" customFormat="1" ht="12.75" x14ac:dyDescent="0.2">
      <c r="A125" s="51"/>
      <c r="B125" s="11"/>
      <c r="C125" s="11" t="s">
        <v>315</v>
      </c>
      <c r="D125" s="11"/>
      <c r="E125" s="11" t="s">
        <v>283</v>
      </c>
      <c r="F125" s="11">
        <v>3</v>
      </c>
      <c r="G125" s="11">
        <v>1</v>
      </c>
      <c r="H125" s="11">
        <v>0</v>
      </c>
      <c r="I125" s="165"/>
      <c r="J125" s="4"/>
      <c r="K125" s="11"/>
      <c r="L125" s="11"/>
      <c r="M125" s="11"/>
      <c r="N125" s="4"/>
      <c r="O125" s="160"/>
      <c r="P125" s="161"/>
      <c r="Q125" s="161"/>
      <c r="R125" s="162"/>
      <c r="S125" s="4"/>
      <c r="T125" s="4"/>
      <c r="U125" s="4"/>
      <c r="V125" s="4"/>
    </row>
    <row r="126" spans="1:22" s="5" customFormat="1" ht="12.75" x14ac:dyDescent="0.2">
      <c r="A126" s="51"/>
      <c r="B126" s="11"/>
      <c r="C126" s="11" t="s">
        <v>320</v>
      </c>
      <c r="D126" s="11"/>
      <c r="E126" s="11" t="s">
        <v>321</v>
      </c>
      <c r="F126" s="11">
        <v>4</v>
      </c>
      <c r="G126" s="11">
        <v>1</v>
      </c>
      <c r="H126" s="11">
        <v>0</v>
      </c>
      <c r="I126" s="165"/>
      <c r="J126" s="4"/>
      <c r="K126" s="11"/>
      <c r="L126" s="11"/>
      <c r="M126" s="11"/>
      <c r="N126" s="4"/>
      <c r="O126" s="160"/>
      <c r="P126" s="161"/>
      <c r="Q126" s="161"/>
      <c r="R126" s="162"/>
      <c r="S126" s="4"/>
      <c r="T126" s="4"/>
      <c r="U126" s="4"/>
      <c r="V126" s="4"/>
    </row>
    <row r="127" spans="1:22" s="5" customFormat="1" ht="12.75" x14ac:dyDescent="0.2">
      <c r="A127" s="51"/>
      <c r="B127" s="11"/>
      <c r="C127" s="11" t="s">
        <v>322</v>
      </c>
      <c r="D127" s="11"/>
      <c r="E127" s="11" t="s">
        <v>100</v>
      </c>
      <c r="F127" s="11">
        <v>10</v>
      </c>
      <c r="G127" s="11"/>
      <c r="H127" s="11"/>
      <c r="I127" s="165"/>
      <c r="J127" s="4"/>
      <c r="K127" s="11"/>
      <c r="L127" s="11"/>
      <c r="M127" s="11"/>
      <c r="N127" s="4"/>
      <c r="O127" s="160"/>
      <c r="P127" s="161"/>
      <c r="Q127" s="161"/>
      <c r="R127" s="162"/>
      <c r="S127" s="4"/>
      <c r="T127" s="4"/>
      <c r="U127" s="4"/>
      <c r="V127" s="4"/>
    </row>
    <row r="128" spans="1:22" s="5" customFormat="1" ht="12.75" x14ac:dyDescent="0.2">
      <c r="A128" s="51"/>
      <c r="B128" s="11"/>
      <c r="C128" s="11" t="s">
        <v>325</v>
      </c>
      <c r="D128" s="11"/>
      <c r="E128" s="11" t="s">
        <v>326</v>
      </c>
      <c r="F128" s="11">
        <v>13</v>
      </c>
      <c r="G128" s="11"/>
      <c r="H128" s="11"/>
      <c r="I128" s="165"/>
      <c r="J128" s="4"/>
      <c r="K128" s="11"/>
      <c r="L128" s="11"/>
      <c r="M128" s="11"/>
      <c r="N128" s="4"/>
      <c r="O128" s="160"/>
      <c r="P128" s="161"/>
      <c r="Q128" s="161"/>
      <c r="R128" s="162"/>
      <c r="S128" s="4"/>
      <c r="T128" s="4"/>
      <c r="U128" s="4"/>
      <c r="V128" s="4"/>
    </row>
    <row r="129" spans="1:22" s="5" customFormat="1" ht="12.75" x14ac:dyDescent="0.2">
      <c r="A129" s="51"/>
      <c r="B129" s="11"/>
      <c r="C129" s="11" t="s">
        <v>327</v>
      </c>
      <c r="D129" s="11"/>
      <c r="E129" s="11" t="s">
        <v>328</v>
      </c>
      <c r="F129" s="11">
        <v>22</v>
      </c>
      <c r="G129" s="11"/>
      <c r="H129" s="11">
        <v>0</v>
      </c>
      <c r="I129" s="165"/>
      <c r="J129" s="4"/>
      <c r="K129" s="11"/>
      <c r="L129" s="11"/>
      <c r="M129" s="11"/>
      <c r="N129" s="4"/>
      <c r="O129" s="160"/>
      <c r="P129" s="161"/>
      <c r="Q129" s="161"/>
      <c r="R129" s="162"/>
      <c r="S129" s="4"/>
      <c r="T129" s="4"/>
      <c r="U129" s="4"/>
      <c r="V129" s="4"/>
    </row>
    <row r="130" spans="1:22" s="5" customFormat="1" ht="12.75" x14ac:dyDescent="0.2">
      <c r="A130" s="51"/>
      <c r="B130" s="11"/>
      <c r="C130" s="11" t="s">
        <v>329</v>
      </c>
      <c r="D130" s="11"/>
      <c r="E130" s="11" t="s">
        <v>100</v>
      </c>
      <c r="F130" s="11">
        <v>4</v>
      </c>
      <c r="G130" s="11"/>
      <c r="H130" s="11"/>
      <c r="I130" s="165"/>
      <c r="J130" s="4"/>
      <c r="K130" s="11"/>
      <c r="L130" s="11"/>
      <c r="M130" s="11"/>
      <c r="N130" s="4"/>
      <c r="O130" s="160"/>
      <c r="P130" s="161"/>
      <c r="Q130" s="161"/>
      <c r="R130" s="162"/>
      <c r="S130" s="4"/>
      <c r="T130" s="4"/>
      <c r="U130" s="4"/>
      <c r="V130" s="4"/>
    </row>
    <row r="131" spans="1:22" s="5" customFormat="1" ht="12.75" x14ac:dyDescent="0.2">
      <c r="A131" s="51"/>
      <c r="B131" s="11"/>
      <c r="C131" s="11" t="s">
        <v>330</v>
      </c>
      <c r="D131" s="11"/>
      <c r="E131" s="11" t="s">
        <v>100</v>
      </c>
      <c r="F131" s="11">
        <v>1</v>
      </c>
      <c r="G131" s="11"/>
      <c r="H131" s="11"/>
      <c r="I131" s="165"/>
      <c r="J131" s="4"/>
      <c r="K131" s="11"/>
      <c r="L131" s="11"/>
      <c r="M131" s="11"/>
      <c r="N131" s="4"/>
      <c r="O131" s="160"/>
      <c r="P131" s="161"/>
      <c r="Q131" s="161"/>
      <c r="R131" s="162"/>
      <c r="S131" s="4"/>
      <c r="T131" s="4"/>
      <c r="U131" s="4"/>
      <c r="V131" s="4"/>
    </row>
    <row r="132" spans="1:22" s="5" customFormat="1" ht="12.75" x14ac:dyDescent="0.2">
      <c r="A132" s="51"/>
      <c r="B132" s="11"/>
      <c r="C132" s="11" t="s">
        <v>331</v>
      </c>
      <c r="D132" s="11"/>
      <c r="E132" s="11" t="s">
        <v>332</v>
      </c>
      <c r="F132" s="11">
        <v>1</v>
      </c>
      <c r="G132" s="11"/>
      <c r="H132" s="11"/>
      <c r="I132" s="165"/>
      <c r="J132" s="4"/>
      <c r="K132" s="11"/>
      <c r="L132" s="11"/>
      <c r="M132" s="11"/>
      <c r="N132" s="4"/>
      <c r="O132" s="160"/>
      <c r="P132" s="161"/>
      <c r="Q132" s="161"/>
      <c r="R132" s="162"/>
      <c r="S132" s="4"/>
      <c r="T132" s="4"/>
      <c r="U132" s="4"/>
      <c r="V132" s="4"/>
    </row>
    <row r="133" spans="1:22" s="5" customFormat="1" ht="12.75" x14ac:dyDescent="0.2">
      <c r="A133" s="51"/>
      <c r="B133" s="11"/>
      <c r="C133" s="11" t="s">
        <v>643</v>
      </c>
      <c r="D133" s="11"/>
      <c r="E133" s="11" t="s">
        <v>105</v>
      </c>
      <c r="F133" s="11">
        <v>11</v>
      </c>
      <c r="G133" s="11"/>
      <c r="H133" s="11">
        <v>0</v>
      </c>
      <c r="I133" s="165"/>
      <c r="J133" s="4"/>
      <c r="K133" s="11"/>
      <c r="L133" s="11"/>
      <c r="M133" s="11"/>
      <c r="N133" s="4"/>
      <c r="O133" s="160"/>
      <c r="P133" s="161"/>
      <c r="Q133" s="161"/>
      <c r="R133" s="162"/>
      <c r="S133" s="4"/>
      <c r="T133" s="4"/>
      <c r="U133" s="4"/>
      <c r="V133" s="4"/>
    </row>
    <row r="134" spans="1:22" s="5" customFormat="1" ht="12.75" x14ac:dyDescent="0.2">
      <c r="A134" s="51"/>
      <c r="B134" s="11"/>
      <c r="C134" s="11" t="s">
        <v>337</v>
      </c>
      <c r="D134" s="11"/>
      <c r="E134" s="11" t="s">
        <v>86</v>
      </c>
      <c r="F134" s="11">
        <v>58</v>
      </c>
      <c r="G134" s="11"/>
      <c r="H134" s="11">
        <v>0</v>
      </c>
      <c r="I134" s="165"/>
      <c r="J134" s="4"/>
      <c r="K134" s="11"/>
      <c r="L134" s="11"/>
      <c r="M134" s="11"/>
      <c r="N134" s="4"/>
      <c r="O134" s="160"/>
      <c r="P134" s="161"/>
      <c r="Q134" s="161"/>
      <c r="R134" s="162"/>
      <c r="S134" s="4"/>
      <c r="T134" s="4"/>
      <c r="U134" s="4"/>
      <c r="V134" s="4"/>
    </row>
    <row r="135" spans="1:22" s="5" customFormat="1" ht="12.75" x14ac:dyDescent="0.2">
      <c r="A135" s="51"/>
      <c r="B135" s="11"/>
      <c r="C135" s="11" t="s">
        <v>338</v>
      </c>
      <c r="D135" s="11"/>
      <c r="E135" s="11" t="s">
        <v>197</v>
      </c>
      <c r="F135" s="11">
        <v>1</v>
      </c>
      <c r="G135" s="11"/>
      <c r="H135" s="11"/>
      <c r="I135" s="165"/>
      <c r="J135" s="4"/>
      <c r="K135" s="11"/>
      <c r="L135" s="11"/>
      <c r="M135" s="11"/>
      <c r="N135" s="4"/>
      <c r="O135" s="160"/>
      <c r="P135" s="161"/>
      <c r="Q135" s="161"/>
      <c r="R135" s="162"/>
      <c r="S135" s="4"/>
      <c r="T135" s="4"/>
      <c r="U135" s="4"/>
      <c r="V135" s="4"/>
    </row>
    <row r="136" spans="1:22" s="5" customFormat="1" ht="12.75" x14ac:dyDescent="0.2">
      <c r="A136" s="51"/>
      <c r="B136" s="11"/>
      <c r="C136" s="11" t="s">
        <v>339</v>
      </c>
      <c r="D136" s="11"/>
      <c r="E136" s="11" t="s">
        <v>197</v>
      </c>
      <c r="F136" s="11">
        <v>1</v>
      </c>
      <c r="G136" s="11"/>
      <c r="H136" s="11"/>
      <c r="I136" s="165"/>
      <c r="J136" s="4"/>
      <c r="K136" s="11"/>
      <c r="L136" s="11"/>
      <c r="M136" s="11"/>
      <c r="N136" s="4"/>
      <c r="O136" s="160"/>
      <c r="P136" s="161"/>
      <c r="Q136" s="161"/>
      <c r="R136" s="162"/>
      <c r="S136" s="4"/>
      <c r="T136" s="4"/>
      <c r="U136" s="4"/>
      <c r="V136" s="4"/>
    </row>
    <row r="137" spans="1:22" s="5" customFormat="1" ht="12.75" x14ac:dyDescent="0.2">
      <c r="A137" s="51"/>
      <c r="B137" s="11"/>
      <c r="C137" s="11" t="s">
        <v>340</v>
      </c>
      <c r="D137" s="11"/>
      <c r="E137" s="11" t="s">
        <v>105</v>
      </c>
      <c r="F137" s="11">
        <v>1</v>
      </c>
      <c r="G137" s="11"/>
      <c r="H137" s="11"/>
      <c r="I137" s="165"/>
      <c r="J137" s="4"/>
      <c r="K137" s="11"/>
      <c r="L137" s="11"/>
      <c r="M137" s="11"/>
      <c r="N137" s="4"/>
      <c r="O137" s="160"/>
      <c r="P137" s="161"/>
      <c r="Q137" s="161"/>
      <c r="R137" s="162"/>
      <c r="S137" s="4"/>
      <c r="T137" s="4"/>
      <c r="U137" s="4"/>
      <c r="V137" s="4"/>
    </row>
    <row r="138" spans="1:22" s="5" customFormat="1" ht="12.75" x14ac:dyDescent="0.2">
      <c r="A138" s="51"/>
      <c r="B138" s="11"/>
      <c r="C138" s="11" t="s">
        <v>342</v>
      </c>
      <c r="D138" s="11"/>
      <c r="E138" s="11" t="s">
        <v>105</v>
      </c>
      <c r="F138" s="11">
        <v>2</v>
      </c>
      <c r="G138" s="11">
        <v>1</v>
      </c>
      <c r="H138" s="11">
        <v>0</v>
      </c>
      <c r="I138" s="165"/>
      <c r="J138" s="4"/>
      <c r="K138" s="11"/>
      <c r="L138" s="11"/>
      <c r="M138" s="11"/>
      <c r="N138" s="4"/>
      <c r="O138" s="160"/>
      <c r="P138" s="161"/>
      <c r="Q138" s="161"/>
      <c r="R138" s="162"/>
      <c r="S138" s="4"/>
      <c r="T138" s="4"/>
      <c r="U138" s="4"/>
      <c r="V138" s="4"/>
    </row>
    <row r="139" spans="1:22" s="5" customFormat="1" ht="12.75" x14ac:dyDescent="0.2">
      <c r="A139" s="51"/>
      <c r="B139" s="11"/>
      <c r="C139" s="11" t="s">
        <v>344</v>
      </c>
      <c r="D139" s="11"/>
      <c r="E139" s="11" t="s">
        <v>345</v>
      </c>
      <c r="F139" s="11">
        <v>27</v>
      </c>
      <c r="G139" s="11"/>
      <c r="H139" s="11"/>
      <c r="I139" s="165"/>
      <c r="J139" s="4"/>
      <c r="K139" s="11"/>
      <c r="L139" s="11"/>
      <c r="M139" s="11"/>
      <c r="N139" s="4"/>
      <c r="O139" s="160"/>
      <c r="P139" s="161"/>
      <c r="Q139" s="161"/>
      <c r="R139" s="162"/>
      <c r="S139" s="4"/>
      <c r="T139" s="4"/>
      <c r="U139" s="4"/>
      <c r="V139" s="4"/>
    </row>
    <row r="140" spans="1:22" s="5" customFormat="1" ht="12.75" x14ac:dyDescent="0.2">
      <c r="A140" s="51"/>
      <c r="B140" s="11"/>
      <c r="C140" s="11" t="s">
        <v>346</v>
      </c>
      <c r="D140" s="11"/>
      <c r="E140" s="11" t="s">
        <v>183</v>
      </c>
      <c r="F140" s="11">
        <v>32</v>
      </c>
      <c r="G140" s="11">
        <v>1</v>
      </c>
      <c r="H140" s="11">
        <v>1</v>
      </c>
      <c r="I140" s="165">
        <v>0</v>
      </c>
      <c r="J140" s="4"/>
      <c r="K140" s="11"/>
      <c r="L140" s="11"/>
      <c r="M140" s="11"/>
      <c r="N140" s="4"/>
      <c r="O140" s="160"/>
      <c r="P140" s="161"/>
      <c r="Q140" s="161"/>
      <c r="R140" s="162"/>
      <c r="S140" s="4"/>
      <c r="T140" s="4"/>
      <c r="U140" s="4"/>
      <c r="V140" s="4"/>
    </row>
    <row r="141" spans="1:22" s="5" customFormat="1" ht="12.75" x14ac:dyDescent="0.2">
      <c r="A141" s="51"/>
      <c r="B141" s="11"/>
      <c r="C141" s="11" t="s">
        <v>347</v>
      </c>
      <c r="D141" s="11"/>
      <c r="E141" s="11" t="s">
        <v>91</v>
      </c>
      <c r="F141" s="11">
        <v>1</v>
      </c>
      <c r="G141" s="11"/>
      <c r="H141" s="11"/>
      <c r="I141" s="165"/>
      <c r="J141" s="4"/>
      <c r="K141" s="11"/>
      <c r="L141" s="11"/>
      <c r="M141" s="11"/>
      <c r="N141" s="4"/>
      <c r="O141" s="160"/>
      <c r="P141" s="161"/>
      <c r="Q141" s="161"/>
      <c r="R141" s="162"/>
      <c r="S141" s="4"/>
      <c r="T141" s="4"/>
      <c r="U141" s="4"/>
      <c r="V141" s="4"/>
    </row>
    <row r="142" spans="1:22" s="5" customFormat="1" ht="12.75" x14ac:dyDescent="0.2">
      <c r="A142" s="51"/>
      <c r="B142" s="11"/>
      <c r="C142" s="11" t="s">
        <v>350</v>
      </c>
      <c r="D142" s="11"/>
      <c r="E142" s="11" t="s">
        <v>151</v>
      </c>
      <c r="F142" s="11">
        <v>50</v>
      </c>
      <c r="G142" s="11">
        <v>1</v>
      </c>
      <c r="H142" s="11">
        <v>0</v>
      </c>
      <c r="I142" s="165"/>
      <c r="J142" s="4"/>
      <c r="K142" s="11"/>
      <c r="L142" s="11"/>
      <c r="M142" s="11"/>
      <c r="N142" s="4"/>
      <c r="O142" s="160"/>
      <c r="P142" s="161"/>
      <c r="Q142" s="161"/>
      <c r="R142" s="162"/>
      <c r="S142" s="4"/>
      <c r="T142" s="4"/>
      <c r="U142" s="4"/>
      <c r="V142" s="4"/>
    </row>
    <row r="143" spans="1:22" s="5" customFormat="1" ht="12.75" x14ac:dyDescent="0.2">
      <c r="A143" s="51"/>
      <c r="B143" s="11"/>
      <c r="C143" s="11" t="s">
        <v>351</v>
      </c>
      <c r="D143" s="11"/>
      <c r="E143" s="11" t="s">
        <v>171</v>
      </c>
      <c r="F143" s="11">
        <v>93</v>
      </c>
      <c r="G143" s="11">
        <v>1</v>
      </c>
      <c r="H143" s="11">
        <v>0</v>
      </c>
      <c r="I143" s="165"/>
      <c r="J143" s="4"/>
      <c r="K143" s="11"/>
      <c r="L143" s="11"/>
      <c r="M143" s="11"/>
      <c r="N143" s="4"/>
      <c r="O143" s="160"/>
      <c r="P143" s="161"/>
      <c r="Q143" s="161"/>
      <c r="R143" s="162"/>
      <c r="S143" s="4"/>
      <c r="T143" s="4"/>
      <c r="U143" s="4"/>
      <c r="V143" s="4"/>
    </row>
    <row r="144" spans="1:22" s="5" customFormat="1" ht="12.75" x14ac:dyDescent="0.2">
      <c r="A144" s="51"/>
      <c r="B144" s="11"/>
      <c r="C144" s="11" t="s">
        <v>352</v>
      </c>
      <c r="D144" s="11"/>
      <c r="E144" s="11" t="s">
        <v>199</v>
      </c>
      <c r="F144" s="11">
        <v>59</v>
      </c>
      <c r="G144" s="11"/>
      <c r="H144" s="11">
        <v>0</v>
      </c>
      <c r="I144" s="165"/>
      <c r="J144" s="4"/>
      <c r="K144" s="11"/>
      <c r="L144" s="11"/>
      <c r="M144" s="11"/>
      <c r="N144" s="4"/>
      <c r="O144" s="160"/>
      <c r="P144" s="161"/>
      <c r="Q144" s="161"/>
      <c r="R144" s="162"/>
      <c r="S144" s="4"/>
      <c r="T144" s="4"/>
      <c r="U144" s="4"/>
      <c r="V144" s="4"/>
    </row>
    <row r="145" spans="1:22" s="5" customFormat="1" ht="12.75" x14ac:dyDescent="0.2">
      <c r="A145" s="51"/>
      <c r="B145" s="11"/>
      <c r="C145" s="11" t="s">
        <v>354</v>
      </c>
      <c r="D145" s="11"/>
      <c r="E145" s="11" t="s">
        <v>355</v>
      </c>
      <c r="F145" s="11">
        <v>7</v>
      </c>
      <c r="G145" s="11"/>
      <c r="H145" s="11">
        <v>0</v>
      </c>
      <c r="I145" s="165"/>
      <c r="J145" s="4"/>
      <c r="K145" s="11"/>
      <c r="L145" s="11"/>
      <c r="M145" s="11"/>
      <c r="N145" s="4"/>
      <c r="O145" s="160"/>
      <c r="P145" s="161"/>
      <c r="Q145" s="161"/>
      <c r="R145" s="162"/>
      <c r="S145" s="4"/>
      <c r="T145" s="4"/>
      <c r="U145" s="4"/>
      <c r="V145" s="4"/>
    </row>
    <row r="146" spans="1:22" s="5" customFormat="1" ht="12.75" x14ac:dyDescent="0.2">
      <c r="A146" s="51"/>
      <c r="B146" s="11"/>
      <c r="C146" s="11" t="s">
        <v>356</v>
      </c>
      <c r="D146" s="11"/>
      <c r="E146" s="11" t="s">
        <v>107</v>
      </c>
      <c r="F146" s="11">
        <v>2</v>
      </c>
      <c r="G146" s="11"/>
      <c r="H146" s="11"/>
      <c r="I146" s="165"/>
      <c r="J146" s="4"/>
      <c r="K146" s="11"/>
      <c r="L146" s="11"/>
      <c r="M146" s="11"/>
      <c r="N146" s="4"/>
      <c r="O146" s="160"/>
      <c r="P146" s="161"/>
      <c r="Q146" s="161"/>
      <c r="R146" s="162"/>
      <c r="S146" s="4"/>
      <c r="T146" s="4"/>
      <c r="U146" s="4"/>
      <c r="V146" s="4"/>
    </row>
    <row r="147" spans="1:22" s="5" customFormat="1" ht="12.75" x14ac:dyDescent="0.2">
      <c r="A147" s="51"/>
      <c r="B147" s="11"/>
      <c r="C147" s="11" t="s">
        <v>357</v>
      </c>
      <c r="D147" s="11"/>
      <c r="E147" s="11" t="s">
        <v>358</v>
      </c>
      <c r="F147" s="11">
        <v>21</v>
      </c>
      <c r="G147" s="11">
        <v>2</v>
      </c>
      <c r="H147" s="11">
        <v>2</v>
      </c>
      <c r="I147" s="165">
        <v>4.5</v>
      </c>
      <c r="J147" s="4"/>
      <c r="K147" s="11"/>
      <c r="L147" s="11"/>
      <c r="M147" s="11"/>
      <c r="N147" s="4"/>
      <c r="O147" s="160"/>
      <c r="P147" s="161"/>
      <c r="Q147" s="161"/>
      <c r="R147" s="162"/>
      <c r="S147" s="4"/>
      <c r="T147" s="4"/>
      <c r="U147" s="4"/>
      <c r="V147" s="4"/>
    </row>
    <row r="148" spans="1:22" s="5" customFormat="1" ht="12.75" x14ac:dyDescent="0.2">
      <c r="A148" s="51"/>
      <c r="B148" s="11"/>
      <c r="C148" s="11" t="s">
        <v>360</v>
      </c>
      <c r="D148" s="11"/>
      <c r="E148" s="11" t="s">
        <v>199</v>
      </c>
      <c r="F148" s="11">
        <v>804</v>
      </c>
      <c r="G148" s="11">
        <v>7</v>
      </c>
      <c r="H148" s="11">
        <v>5</v>
      </c>
      <c r="I148" s="165">
        <v>0.2</v>
      </c>
      <c r="J148" s="4"/>
      <c r="K148" s="11"/>
      <c r="L148" s="11"/>
      <c r="M148" s="11"/>
      <c r="N148" s="4"/>
      <c r="O148" s="160"/>
      <c r="P148" s="161"/>
      <c r="Q148" s="161"/>
      <c r="R148" s="162"/>
      <c r="S148" s="4"/>
      <c r="T148" s="4"/>
      <c r="U148" s="4"/>
      <c r="V148" s="4"/>
    </row>
    <row r="149" spans="1:22" s="5" customFormat="1" ht="12.75" x14ac:dyDescent="0.2">
      <c r="A149" s="51"/>
      <c r="B149" s="11"/>
      <c r="C149" s="11" t="s">
        <v>362</v>
      </c>
      <c r="D149" s="11"/>
      <c r="E149" s="11" t="s">
        <v>364</v>
      </c>
      <c r="F149" s="11">
        <v>71</v>
      </c>
      <c r="G149" s="11"/>
      <c r="H149" s="11"/>
      <c r="I149" s="165"/>
      <c r="J149" s="4"/>
      <c r="K149" s="11"/>
      <c r="L149" s="11"/>
      <c r="M149" s="11"/>
      <c r="N149" s="4"/>
      <c r="O149" s="160"/>
      <c r="P149" s="161"/>
      <c r="Q149" s="161"/>
      <c r="R149" s="162"/>
      <c r="S149" s="4"/>
      <c r="T149" s="4"/>
      <c r="U149" s="4"/>
      <c r="V149" s="4"/>
    </row>
    <row r="150" spans="1:22" s="5" customFormat="1" ht="12.75" x14ac:dyDescent="0.2">
      <c r="A150" s="51"/>
      <c r="B150" s="11"/>
      <c r="C150" s="11" t="s">
        <v>368</v>
      </c>
      <c r="D150" s="11"/>
      <c r="E150" s="11" t="s">
        <v>100</v>
      </c>
      <c r="F150" s="11">
        <v>11</v>
      </c>
      <c r="G150" s="11"/>
      <c r="H150" s="11">
        <v>0</v>
      </c>
      <c r="I150" s="165"/>
      <c r="J150" s="4"/>
      <c r="K150" s="11"/>
      <c r="L150" s="11"/>
      <c r="M150" s="11"/>
      <c r="N150" s="4"/>
      <c r="O150" s="160"/>
      <c r="P150" s="161"/>
      <c r="Q150" s="161"/>
      <c r="R150" s="162"/>
      <c r="S150" s="4"/>
      <c r="T150" s="4"/>
      <c r="U150" s="4"/>
      <c r="V150" s="4"/>
    </row>
    <row r="151" spans="1:22" s="5" customFormat="1" ht="12.75" x14ac:dyDescent="0.2">
      <c r="A151" s="51"/>
      <c r="B151" s="11"/>
      <c r="C151" s="11" t="s">
        <v>369</v>
      </c>
      <c r="D151" s="11"/>
      <c r="E151" s="11" t="s">
        <v>370</v>
      </c>
      <c r="F151" s="11">
        <v>6</v>
      </c>
      <c r="G151" s="11"/>
      <c r="H151" s="11"/>
      <c r="I151" s="165"/>
      <c r="J151" s="4"/>
      <c r="K151" s="11"/>
      <c r="L151" s="11"/>
      <c r="M151" s="11"/>
      <c r="N151" s="4"/>
      <c r="O151" s="160"/>
      <c r="P151" s="161"/>
      <c r="Q151" s="161"/>
      <c r="R151" s="162"/>
      <c r="S151" s="4"/>
      <c r="T151" s="4"/>
      <c r="U151" s="4"/>
      <c r="V151" s="4"/>
    </row>
    <row r="152" spans="1:22" s="5" customFormat="1" ht="12.75" x14ac:dyDescent="0.2">
      <c r="A152" s="51"/>
      <c r="B152" s="11"/>
      <c r="C152" s="11" t="s">
        <v>371</v>
      </c>
      <c r="D152" s="11"/>
      <c r="E152" s="11" t="s">
        <v>100</v>
      </c>
      <c r="F152" s="11">
        <v>10</v>
      </c>
      <c r="G152" s="11"/>
      <c r="H152" s="11">
        <v>0</v>
      </c>
      <c r="I152" s="165"/>
      <c r="J152" s="4"/>
      <c r="K152" s="11"/>
      <c r="L152" s="11"/>
      <c r="M152" s="11"/>
      <c r="N152" s="4"/>
      <c r="O152" s="160"/>
      <c r="P152" s="161"/>
      <c r="Q152" s="161"/>
      <c r="R152" s="162"/>
      <c r="S152" s="4"/>
      <c r="T152" s="4"/>
      <c r="U152" s="4"/>
      <c r="V152" s="4"/>
    </row>
    <row r="153" spans="1:22" s="5" customFormat="1" ht="12.75" x14ac:dyDescent="0.2">
      <c r="A153" s="51"/>
      <c r="B153" s="11"/>
      <c r="C153" s="11" t="s">
        <v>372</v>
      </c>
      <c r="D153" s="11"/>
      <c r="E153" s="11" t="s">
        <v>206</v>
      </c>
      <c r="F153" s="11">
        <v>5</v>
      </c>
      <c r="G153" s="11"/>
      <c r="H153" s="11">
        <v>0</v>
      </c>
      <c r="I153" s="165"/>
      <c r="J153" s="4"/>
      <c r="K153" s="11"/>
      <c r="L153" s="11"/>
      <c r="M153" s="11"/>
      <c r="N153" s="4"/>
      <c r="O153" s="160"/>
      <c r="P153" s="161"/>
      <c r="Q153" s="161"/>
      <c r="R153" s="162"/>
      <c r="S153" s="4"/>
      <c r="T153" s="4"/>
      <c r="U153" s="4"/>
      <c r="V153" s="4"/>
    </row>
    <row r="154" spans="1:22" s="5" customFormat="1" ht="12.75" x14ac:dyDescent="0.2">
      <c r="A154" s="51"/>
      <c r="B154" s="11"/>
      <c r="C154" s="11" t="s">
        <v>373</v>
      </c>
      <c r="D154" s="11"/>
      <c r="E154" s="11" t="s">
        <v>298</v>
      </c>
      <c r="F154" s="11">
        <v>47</v>
      </c>
      <c r="G154" s="11"/>
      <c r="H154" s="11">
        <v>0</v>
      </c>
      <c r="I154" s="165"/>
      <c r="J154" s="4"/>
      <c r="K154" s="11"/>
      <c r="L154" s="11"/>
      <c r="M154" s="11"/>
      <c r="N154" s="4"/>
      <c r="O154" s="160"/>
      <c r="P154" s="161"/>
      <c r="Q154" s="161"/>
      <c r="R154" s="162"/>
      <c r="S154" s="4"/>
      <c r="T154" s="4"/>
      <c r="U154" s="4"/>
      <c r="V154" s="4"/>
    </row>
    <row r="155" spans="1:22" s="5" customFormat="1" ht="12.75" x14ac:dyDescent="0.2">
      <c r="A155" s="51"/>
      <c r="B155" s="11"/>
      <c r="C155" s="11" t="s">
        <v>374</v>
      </c>
      <c r="D155" s="11"/>
      <c r="E155" s="11" t="s">
        <v>273</v>
      </c>
      <c r="F155" s="11">
        <v>1</v>
      </c>
      <c r="G155" s="11"/>
      <c r="H155" s="11"/>
      <c r="I155" s="165"/>
      <c r="J155" s="4"/>
      <c r="K155" s="11"/>
      <c r="L155" s="11"/>
      <c r="M155" s="11"/>
      <c r="N155" s="4"/>
      <c r="O155" s="160"/>
      <c r="P155" s="161"/>
      <c r="Q155" s="161"/>
      <c r="R155" s="162"/>
      <c r="S155" s="4"/>
      <c r="T155" s="4"/>
      <c r="U155" s="4"/>
      <c r="V155" s="4"/>
    </row>
    <row r="156" spans="1:22" s="5" customFormat="1" ht="12.75" x14ac:dyDescent="0.2">
      <c r="A156" s="51"/>
      <c r="B156" s="11"/>
      <c r="C156" s="11" t="s">
        <v>374</v>
      </c>
      <c r="D156" s="11"/>
      <c r="E156" s="11" t="s">
        <v>103</v>
      </c>
      <c r="F156" s="11">
        <v>1</v>
      </c>
      <c r="G156" s="11"/>
      <c r="H156" s="11"/>
      <c r="I156" s="165"/>
      <c r="J156" s="4"/>
      <c r="K156" s="11"/>
      <c r="L156" s="11"/>
      <c r="M156" s="11"/>
      <c r="N156" s="4"/>
      <c r="O156" s="160"/>
      <c r="P156" s="161"/>
      <c r="Q156" s="161"/>
      <c r="R156" s="162"/>
      <c r="S156" s="4"/>
      <c r="T156" s="4"/>
      <c r="U156" s="4"/>
      <c r="V156" s="4"/>
    </row>
    <row r="157" spans="1:22" s="5" customFormat="1" ht="12.75" x14ac:dyDescent="0.2">
      <c r="A157" s="51"/>
      <c r="B157" s="11"/>
      <c r="C157" s="11" t="s">
        <v>374</v>
      </c>
      <c r="D157" s="11"/>
      <c r="E157" s="11" t="s">
        <v>101</v>
      </c>
      <c r="F157" s="11">
        <v>271</v>
      </c>
      <c r="G157" s="11">
        <v>2</v>
      </c>
      <c r="H157" s="11">
        <v>1</v>
      </c>
      <c r="I157" s="165">
        <v>1</v>
      </c>
      <c r="J157" s="4"/>
      <c r="K157" s="11"/>
      <c r="L157" s="11"/>
      <c r="M157" s="11"/>
      <c r="N157" s="4"/>
      <c r="O157" s="160"/>
      <c r="P157" s="161"/>
      <c r="Q157" s="161"/>
      <c r="R157" s="162"/>
      <c r="S157" s="4"/>
      <c r="T157" s="4"/>
      <c r="U157" s="4"/>
      <c r="V157" s="4"/>
    </row>
    <row r="158" spans="1:22" s="5" customFormat="1" ht="12.75" x14ac:dyDescent="0.2">
      <c r="A158" s="51"/>
      <c r="B158" s="11"/>
      <c r="C158" s="11" t="s">
        <v>376</v>
      </c>
      <c r="D158" s="11"/>
      <c r="E158" s="11" t="s">
        <v>161</v>
      </c>
      <c r="F158" s="11">
        <v>15</v>
      </c>
      <c r="G158" s="11"/>
      <c r="H158" s="11"/>
      <c r="I158" s="165"/>
      <c r="J158" s="4"/>
      <c r="K158" s="11"/>
      <c r="L158" s="11"/>
      <c r="M158" s="11"/>
      <c r="N158" s="4"/>
      <c r="O158" s="160"/>
      <c r="P158" s="161"/>
      <c r="Q158" s="161"/>
      <c r="R158" s="162"/>
      <c r="S158" s="4"/>
      <c r="T158" s="4"/>
      <c r="U158" s="4"/>
      <c r="V158" s="4"/>
    </row>
    <row r="159" spans="1:22" s="5" customFormat="1" ht="12.75" x14ac:dyDescent="0.2">
      <c r="A159" s="51"/>
      <c r="B159" s="11"/>
      <c r="C159" s="11" t="s">
        <v>377</v>
      </c>
      <c r="D159" s="11"/>
      <c r="E159" s="11" t="s">
        <v>378</v>
      </c>
      <c r="F159" s="11">
        <v>150</v>
      </c>
      <c r="G159" s="11">
        <v>8</v>
      </c>
      <c r="H159" s="11">
        <v>4</v>
      </c>
      <c r="I159" s="165">
        <v>0.5</v>
      </c>
      <c r="J159" s="4"/>
      <c r="K159" s="11"/>
      <c r="L159" s="11"/>
      <c r="M159" s="11"/>
      <c r="N159" s="4"/>
      <c r="O159" s="160"/>
      <c r="P159" s="161"/>
      <c r="Q159" s="161"/>
      <c r="R159" s="162"/>
      <c r="S159" s="4"/>
      <c r="T159" s="4"/>
      <c r="U159" s="4"/>
      <c r="V159" s="4"/>
    </row>
    <row r="160" spans="1:22" s="5" customFormat="1" ht="12.75" x14ac:dyDescent="0.2">
      <c r="A160" s="51"/>
      <c r="B160" s="11"/>
      <c r="C160" s="11" t="s">
        <v>380</v>
      </c>
      <c r="D160" s="11"/>
      <c r="E160" s="11" t="s">
        <v>82</v>
      </c>
      <c r="F160" s="11">
        <v>62</v>
      </c>
      <c r="G160" s="11">
        <v>1</v>
      </c>
      <c r="H160" s="11">
        <v>1</v>
      </c>
      <c r="I160" s="165">
        <v>0</v>
      </c>
      <c r="J160" s="4"/>
      <c r="K160" s="11"/>
      <c r="L160" s="11"/>
      <c r="M160" s="11"/>
      <c r="N160" s="4"/>
      <c r="O160" s="160"/>
      <c r="P160" s="161"/>
      <c r="Q160" s="161"/>
      <c r="R160" s="162"/>
      <c r="S160" s="4"/>
      <c r="T160" s="4"/>
      <c r="U160" s="4"/>
      <c r="V160" s="4"/>
    </row>
    <row r="161" spans="1:22" s="5" customFormat="1" ht="12.75" x14ac:dyDescent="0.2">
      <c r="A161" s="51"/>
      <c r="B161" s="11"/>
      <c r="C161" s="11" t="s">
        <v>383</v>
      </c>
      <c r="D161" s="11"/>
      <c r="E161" s="11" t="s">
        <v>183</v>
      </c>
      <c r="F161" s="11">
        <v>93</v>
      </c>
      <c r="G161" s="11">
        <v>4</v>
      </c>
      <c r="H161" s="11">
        <v>3</v>
      </c>
      <c r="I161" s="165">
        <v>0</v>
      </c>
      <c r="J161" s="4"/>
      <c r="K161" s="11"/>
      <c r="L161" s="11"/>
      <c r="M161" s="11"/>
      <c r="N161" s="4"/>
      <c r="O161" s="160"/>
      <c r="P161" s="161"/>
      <c r="Q161" s="161"/>
      <c r="R161" s="162"/>
      <c r="S161" s="4"/>
      <c r="T161" s="4"/>
      <c r="U161" s="4"/>
      <c r="V161" s="4"/>
    </row>
    <row r="162" spans="1:22" s="5" customFormat="1" ht="12.75" x14ac:dyDescent="0.2">
      <c r="A162" s="51"/>
      <c r="B162" s="11"/>
      <c r="C162" s="11" t="s">
        <v>385</v>
      </c>
      <c r="D162" s="11"/>
      <c r="E162" s="11" t="s">
        <v>121</v>
      </c>
      <c r="F162" s="11">
        <v>29</v>
      </c>
      <c r="G162" s="11"/>
      <c r="H162" s="11">
        <v>0</v>
      </c>
      <c r="I162" s="165"/>
      <c r="J162" s="4"/>
      <c r="K162" s="11"/>
      <c r="L162" s="11"/>
      <c r="M162" s="11"/>
      <c r="N162" s="4"/>
      <c r="O162" s="160"/>
      <c r="P162" s="161"/>
      <c r="Q162" s="161"/>
      <c r="R162" s="162"/>
      <c r="S162" s="4"/>
      <c r="T162" s="4"/>
      <c r="U162" s="4"/>
      <c r="V162" s="4"/>
    </row>
    <row r="163" spans="1:22" s="5" customFormat="1" ht="12.75" x14ac:dyDescent="0.2">
      <c r="A163" s="51"/>
      <c r="B163" s="11"/>
      <c r="C163" s="11" t="s">
        <v>387</v>
      </c>
      <c r="D163" s="11"/>
      <c r="E163" s="11" t="s">
        <v>107</v>
      </c>
      <c r="F163" s="11">
        <v>1</v>
      </c>
      <c r="G163" s="11"/>
      <c r="H163" s="11"/>
      <c r="I163" s="165"/>
      <c r="J163" s="4"/>
      <c r="K163" s="11"/>
      <c r="L163" s="11"/>
      <c r="M163" s="11"/>
      <c r="N163" s="4"/>
      <c r="O163" s="160"/>
      <c r="P163" s="161"/>
      <c r="Q163" s="161"/>
      <c r="R163" s="162"/>
      <c r="S163" s="4"/>
      <c r="T163" s="4"/>
      <c r="U163" s="4"/>
      <c r="V163" s="4"/>
    </row>
    <row r="164" spans="1:22" s="5" customFormat="1" ht="12.75" x14ac:dyDescent="0.2">
      <c r="A164" s="51"/>
      <c r="B164" s="11"/>
      <c r="C164" s="11" t="s">
        <v>388</v>
      </c>
      <c r="D164" s="11"/>
      <c r="E164" s="11" t="s">
        <v>389</v>
      </c>
      <c r="F164" s="11">
        <v>3</v>
      </c>
      <c r="G164" s="11"/>
      <c r="H164" s="11"/>
      <c r="I164" s="165"/>
      <c r="J164" s="4"/>
      <c r="K164" s="11"/>
      <c r="L164" s="11"/>
      <c r="M164" s="11"/>
      <c r="N164" s="4"/>
      <c r="O164" s="160"/>
      <c r="P164" s="161"/>
      <c r="Q164" s="161"/>
      <c r="R164" s="162"/>
      <c r="S164" s="4"/>
      <c r="T164" s="4"/>
      <c r="U164" s="4"/>
      <c r="V164" s="4"/>
    </row>
    <row r="165" spans="1:22" s="5" customFormat="1" ht="12.75" x14ac:dyDescent="0.2">
      <c r="A165" s="51"/>
      <c r="B165" s="11"/>
      <c r="C165" s="11" t="s">
        <v>390</v>
      </c>
      <c r="D165" s="11"/>
      <c r="E165" s="11" t="s">
        <v>84</v>
      </c>
      <c r="F165" s="11">
        <v>11</v>
      </c>
      <c r="G165" s="11"/>
      <c r="H165" s="11">
        <v>0</v>
      </c>
      <c r="I165" s="165"/>
      <c r="J165" s="4"/>
      <c r="K165" s="11"/>
      <c r="L165" s="11"/>
      <c r="M165" s="11"/>
      <c r="N165" s="4"/>
      <c r="O165" s="160"/>
      <c r="P165" s="161"/>
      <c r="Q165" s="161"/>
      <c r="R165" s="162"/>
      <c r="S165" s="4"/>
      <c r="T165" s="4"/>
      <c r="U165" s="4"/>
      <c r="V165" s="4"/>
    </row>
    <row r="166" spans="1:22" s="5" customFormat="1" ht="12.75" x14ac:dyDescent="0.2">
      <c r="A166" s="51"/>
      <c r="B166" s="11"/>
      <c r="C166" s="11" t="s">
        <v>391</v>
      </c>
      <c r="D166" s="11"/>
      <c r="E166" s="11" t="s">
        <v>117</v>
      </c>
      <c r="F166" s="11">
        <v>626</v>
      </c>
      <c r="G166" s="11">
        <v>19</v>
      </c>
      <c r="H166" s="11">
        <v>14</v>
      </c>
      <c r="I166" s="165">
        <v>13.285714285714301</v>
      </c>
      <c r="J166" s="4"/>
      <c r="K166" s="11"/>
      <c r="L166" s="11"/>
      <c r="M166" s="11"/>
      <c r="N166" s="4"/>
      <c r="O166" s="160"/>
      <c r="P166" s="161"/>
      <c r="Q166" s="161"/>
      <c r="R166" s="162"/>
      <c r="S166" s="4"/>
      <c r="T166" s="4"/>
      <c r="U166" s="4"/>
      <c r="V166" s="4"/>
    </row>
    <row r="167" spans="1:22" s="5" customFormat="1" ht="12.75" x14ac:dyDescent="0.2">
      <c r="A167" s="51"/>
      <c r="B167" s="11"/>
      <c r="C167" s="11" t="s">
        <v>392</v>
      </c>
      <c r="D167" s="11"/>
      <c r="E167" s="11" t="s">
        <v>93</v>
      </c>
      <c r="F167" s="11">
        <v>18</v>
      </c>
      <c r="G167" s="11">
        <v>2</v>
      </c>
      <c r="H167" s="11">
        <v>2</v>
      </c>
      <c r="I167" s="165">
        <v>3</v>
      </c>
      <c r="J167" s="4"/>
      <c r="K167" s="11"/>
      <c r="L167" s="11"/>
      <c r="M167" s="11"/>
      <c r="N167" s="4"/>
      <c r="O167" s="160"/>
      <c r="P167" s="161"/>
      <c r="Q167" s="161"/>
      <c r="R167" s="162"/>
      <c r="S167" s="4"/>
      <c r="T167" s="4"/>
      <c r="U167" s="4"/>
      <c r="V167" s="4"/>
    </row>
    <row r="168" spans="1:22" s="5" customFormat="1" ht="12.75" x14ac:dyDescent="0.2">
      <c r="A168" s="51"/>
      <c r="B168" s="11"/>
      <c r="C168" s="11" t="s">
        <v>393</v>
      </c>
      <c r="D168" s="11"/>
      <c r="E168" s="11" t="s">
        <v>98</v>
      </c>
      <c r="F168" s="11">
        <v>4</v>
      </c>
      <c r="G168" s="11"/>
      <c r="H168" s="11"/>
      <c r="I168" s="165"/>
      <c r="J168" s="4"/>
      <c r="K168" s="11"/>
      <c r="L168" s="11"/>
      <c r="M168" s="11"/>
      <c r="N168" s="4"/>
      <c r="O168" s="160"/>
      <c r="P168" s="161"/>
      <c r="Q168" s="161"/>
      <c r="R168" s="162"/>
      <c r="S168" s="4"/>
      <c r="T168" s="4"/>
      <c r="U168" s="4"/>
      <c r="V168" s="4"/>
    </row>
    <row r="169" spans="1:22" s="5" customFormat="1" ht="12.75" x14ac:dyDescent="0.2">
      <c r="A169" s="51"/>
      <c r="B169" s="11"/>
      <c r="C169" s="11" t="s">
        <v>393</v>
      </c>
      <c r="D169" s="11"/>
      <c r="E169" s="11" t="s">
        <v>75</v>
      </c>
      <c r="F169" s="11">
        <v>185</v>
      </c>
      <c r="G169" s="11">
        <v>1</v>
      </c>
      <c r="H169" s="11">
        <v>1</v>
      </c>
      <c r="I169" s="165">
        <v>0</v>
      </c>
      <c r="J169" s="4"/>
      <c r="K169" s="11"/>
      <c r="L169" s="11"/>
      <c r="M169" s="11"/>
      <c r="N169" s="4"/>
      <c r="O169" s="160"/>
      <c r="P169" s="161"/>
      <c r="Q169" s="161"/>
      <c r="R169" s="162"/>
      <c r="S169" s="4"/>
      <c r="T169" s="4"/>
      <c r="U169" s="4"/>
      <c r="V169" s="4"/>
    </row>
    <row r="170" spans="1:22" s="5" customFormat="1" ht="12.75" x14ac:dyDescent="0.2">
      <c r="A170" s="51"/>
      <c r="B170" s="11"/>
      <c r="C170" s="11" t="s">
        <v>394</v>
      </c>
      <c r="D170" s="11"/>
      <c r="E170" s="11" t="s">
        <v>384</v>
      </c>
      <c r="F170" s="11">
        <v>51</v>
      </c>
      <c r="G170" s="11"/>
      <c r="H170" s="11">
        <v>0</v>
      </c>
      <c r="I170" s="165"/>
      <c r="J170" s="4"/>
      <c r="K170" s="11"/>
      <c r="L170" s="11"/>
      <c r="M170" s="11"/>
      <c r="N170" s="4"/>
      <c r="O170" s="160"/>
      <c r="P170" s="161"/>
      <c r="Q170" s="161"/>
      <c r="R170" s="162"/>
      <c r="S170" s="4"/>
      <c r="T170" s="4"/>
      <c r="U170" s="4"/>
      <c r="V170" s="4"/>
    </row>
    <row r="171" spans="1:22" s="5" customFormat="1" ht="12.75" x14ac:dyDescent="0.2">
      <c r="A171" s="51"/>
      <c r="B171" s="11"/>
      <c r="C171" s="11" t="s">
        <v>395</v>
      </c>
      <c r="D171" s="11"/>
      <c r="E171" s="11" t="s">
        <v>296</v>
      </c>
      <c r="F171" s="11">
        <v>1</v>
      </c>
      <c r="G171" s="11"/>
      <c r="H171" s="11"/>
      <c r="I171" s="165"/>
      <c r="J171" s="4"/>
      <c r="K171" s="11"/>
      <c r="L171" s="11"/>
      <c r="M171" s="11"/>
      <c r="N171" s="4"/>
      <c r="O171" s="160"/>
      <c r="P171" s="161"/>
      <c r="Q171" s="161"/>
      <c r="R171" s="162"/>
      <c r="S171" s="4"/>
      <c r="T171" s="4"/>
      <c r="U171" s="4"/>
      <c r="V171" s="4"/>
    </row>
    <row r="172" spans="1:22" s="5" customFormat="1" ht="12.75" x14ac:dyDescent="0.2">
      <c r="A172" s="51"/>
      <c r="B172" s="11"/>
      <c r="C172" s="11" t="s">
        <v>395</v>
      </c>
      <c r="D172" s="11"/>
      <c r="E172" s="11" t="s">
        <v>379</v>
      </c>
      <c r="F172" s="11">
        <v>30</v>
      </c>
      <c r="G172" s="11"/>
      <c r="H172" s="11">
        <v>0</v>
      </c>
      <c r="I172" s="165"/>
      <c r="J172" s="4"/>
      <c r="K172" s="11"/>
      <c r="L172" s="11"/>
      <c r="M172" s="11"/>
      <c r="N172" s="4"/>
      <c r="O172" s="160"/>
      <c r="P172" s="161"/>
      <c r="Q172" s="161"/>
      <c r="R172" s="162"/>
      <c r="S172" s="4"/>
      <c r="T172" s="4"/>
      <c r="U172" s="4"/>
      <c r="V172" s="4"/>
    </row>
    <row r="173" spans="1:22" s="5" customFormat="1" ht="12.75" x14ac:dyDescent="0.2">
      <c r="A173" s="51"/>
      <c r="B173" s="11"/>
      <c r="C173" s="11" t="s">
        <v>396</v>
      </c>
      <c r="D173" s="11"/>
      <c r="E173" s="11" t="s">
        <v>171</v>
      </c>
      <c r="F173" s="11">
        <v>792</v>
      </c>
      <c r="G173" s="11">
        <v>23</v>
      </c>
      <c r="H173" s="11">
        <v>14</v>
      </c>
      <c r="I173" s="165">
        <v>0.42857142857142899</v>
      </c>
      <c r="J173" s="4"/>
      <c r="K173" s="11"/>
      <c r="L173" s="11"/>
      <c r="M173" s="11"/>
      <c r="N173" s="4"/>
      <c r="O173" s="160"/>
      <c r="P173" s="161"/>
      <c r="Q173" s="161"/>
      <c r="R173" s="162"/>
      <c r="S173" s="4"/>
      <c r="T173" s="4"/>
      <c r="U173" s="4"/>
      <c r="V173" s="4"/>
    </row>
    <row r="174" spans="1:22" s="5" customFormat="1" ht="12.75" x14ac:dyDescent="0.2">
      <c r="A174" s="51"/>
      <c r="B174" s="11"/>
      <c r="C174" s="11" t="s">
        <v>398</v>
      </c>
      <c r="D174" s="11"/>
      <c r="E174" s="11" t="s">
        <v>399</v>
      </c>
      <c r="F174" s="11">
        <v>21</v>
      </c>
      <c r="G174" s="11"/>
      <c r="H174" s="11"/>
      <c r="I174" s="165"/>
      <c r="J174" s="4"/>
      <c r="K174" s="11"/>
      <c r="L174" s="11"/>
      <c r="M174" s="11"/>
      <c r="N174" s="4"/>
      <c r="O174" s="160"/>
      <c r="P174" s="161"/>
      <c r="Q174" s="161"/>
      <c r="R174" s="162"/>
      <c r="S174" s="4"/>
      <c r="T174" s="4"/>
      <c r="U174" s="4"/>
      <c r="V174" s="4"/>
    </row>
    <row r="175" spans="1:22" s="5" customFormat="1" ht="12.75" x14ac:dyDescent="0.2">
      <c r="A175" s="51"/>
      <c r="B175" s="11"/>
      <c r="C175" s="11" t="s">
        <v>401</v>
      </c>
      <c r="D175" s="11"/>
      <c r="E175" s="11" t="s">
        <v>153</v>
      </c>
      <c r="F175" s="11">
        <v>58</v>
      </c>
      <c r="G175" s="11"/>
      <c r="H175" s="11">
        <v>0</v>
      </c>
      <c r="I175" s="165"/>
      <c r="J175" s="4"/>
      <c r="K175" s="11"/>
      <c r="L175" s="11"/>
      <c r="M175" s="11"/>
      <c r="N175" s="4"/>
      <c r="O175" s="160"/>
      <c r="P175" s="161"/>
      <c r="Q175" s="161"/>
      <c r="R175" s="162"/>
      <c r="S175" s="4"/>
      <c r="T175" s="4"/>
      <c r="U175" s="4"/>
      <c r="V175" s="4"/>
    </row>
    <row r="176" spans="1:22" s="5" customFormat="1" ht="12.75" x14ac:dyDescent="0.2">
      <c r="A176" s="51"/>
      <c r="B176" s="11"/>
      <c r="C176" s="11" t="s">
        <v>402</v>
      </c>
      <c r="D176" s="11"/>
      <c r="E176" s="11" t="s">
        <v>403</v>
      </c>
      <c r="F176" s="11">
        <v>30</v>
      </c>
      <c r="G176" s="11"/>
      <c r="H176" s="11">
        <v>0</v>
      </c>
      <c r="I176" s="165"/>
      <c r="J176" s="4"/>
      <c r="K176" s="11"/>
      <c r="L176" s="11"/>
      <c r="M176" s="11"/>
      <c r="N176" s="4"/>
      <c r="O176" s="160"/>
      <c r="P176" s="161"/>
      <c r="Q176" s="161"/>
      <c r="R176" s="162"/>
      <c r="S176" s="4"/>
      <c r="T176" s="4"/>
      <c r="U176" s="4"/>
      <c r="V176" s="4"/>
    </row>
    <row r="177" spans="1:22" s="5" customFormat="1" ht="12.75" x14ac:dyDescent="0.2">
      <c r="A177" s="51"/>
      <c r="B177" s="11"/>
      <c r="C177" s="11" t="s">
        <v>404</v>
      </c>
      <c r="D177" s="11"/>
      <c r="E177" s="11" t="s">
        <v>91</v>
      </c>
      <c r="F177" s="11">
        <v>45</v>
      </c>
      <c r="G177" s="11"/>
      <c r="H177" s="11">
        <v>0</v>
      </c>
      <c r="I177" s="165"/>
      <c r="J177" s="4"/>
      <c r="K177" s="11"/>
      <c r="L177" s="11"/>
      <c r="M177" s="11"/>
      <c r="N177" s="4"/>
      <c r="O177" s="160"/>
      <c r="P177" s="161"/>
      <c r="Q177" s="161"/>
      <c r="R177" s="162"/>
      <c r="S177" s="4"/>
      <c r="T177" s="4"/>
      <c r="U177" s="4"/>
      <c r="V177" s="4"/>
    </row>
    <row r="178" spans="1:22" s="5" customFormat="1" ht="12.75" x14ac:dyDescent="0.2">
      <c r="A178" s="51"/>
      <c r="B178" s="11"/>
      <c r="C178" s="11" t="s">
        <v>406</v>
      </c>
      <c r="D178" s="11"/>
      <c r="E178" s="11" t="s">
        <v>407</v>
      </c>
      <c r="F178" s="11">
        <v>54</v>
      </c>
      <c r="G178" s="11">
        <v>2</v>
      </c>
      <c r="H178" s="11">
        <v>1</v>
      </c>
      <c r="I178" s="165">
        <v>0</v>
      </c>
      <c r="J178" s="4"/>
      <c r="K178" s="11"/>
      <c r="L178" s="11"/>
      <c r="M178" s="11"/>
      <c r="N178" s="4"/>
      <c r="O178" s="160"/>
      <c r="P178" s="161"/>
      <c r="Q178" s="161"/>
      <c r="R178" s="162"/>
      <c r="S178" s="4"/>
      <c r="T178" s="4"/>
      <c r="U178" s="4"/>
      <c r="V178" s="4"/>
    </row>
    <row r="179" spans="1:22" s="5" customFormat="1" ht="12.75" x14ac:dyDescent="0.2">
      <c r="A179" s="51"/>
      <c r="B179" s="11"/>
      <c r="C179" s="11" t="s">
        <v>406</v>
      </c>
      <c r="D179" s="11"/>
      <c r="E179" s="11" t="s">
        <v>319</v>
      </c>
      <c r="F179" s="11">
        <v>1</v>
      </c>
      <c r="G179" s="11"/>
      <c r="H179" s="11"/>
      <c r="I179" s="165"/>
      <c r="J179" s="4"/>
      <c r="K179" s="11"/>
      <c r="L179" s="11"/>
      <c r="M179" s="11"/>
      <c r="N179" s="4"/>
      <c r="O179" s="160"/>
      <c r="P179" s="161"/>
      <c r="Q179" s="161"/>
      <c r="R179" s="162"/>
      <c r="S179" s="4"/>
      <c r="T179" s="4"/>
      <c r="U179" s="4"/>
      <c r="V179" s="4"/>
    </row>
    <row r="180" spans="1:22" s="5" customFormat="1" ht="12.75" x14ac:dyDescent="0.2">
      <c r="A180" s="51"/>
      <c r="B180" s="11"/>
      <c r="C180" s="11" t="s">
        <v>408</v>
      </c>
      <c r="D180" s="11"/>
      <c r="E180" s="11" t="s">
        <v>319</v>
      </c>
      <c r="F180" s="11">
        <v>117</v>
      </c>
      <c r="G180" s="11">
        <v>1</v>
      </c>
      <c r="H180" s="11">
        <v>0</v>
      </c>
      <c r="I180" s="165"/>
      <c r="J180" s="4"/>
      <c r="K180" s="11"/>
      <c r="L180" s="11"/>
      <c r="M180" s="11"/>
      <c r="N180" s="4"/>
      <c r="O180" s="160"/>
      <c r="P180" s="161"/>
      <c r="Q180" s="161"/>
      <c r="R180" s="162"/>
      <c r="S180" s="4"/>
      <c r="T180" s="4"/>
      <c r="U180" s="4"/>
      <c r="V180" s="4"/>
    </row>
    <row r="181" spans="1:22" s="5" customFormat="1" ht="12.75" x14ac:dyDescent="0.2">
      <c r="A181" s="51"/>
      <c r="B181" s="11"/>
      <c r="C181" s="11" t="s">
        <v>644</v>
      </c>
      <c r="D181" s="11"/>
      <c r="E181" s="11" t="s">
        <v>332</v>
      </c>
      <c r="F181" s="11">
        <v>43</v>
      </c>
      <c r="G181" s="11"/>
      <c r="H181" s="11">
        <v>0</v>
      </c>
      <c r="I181" s="165"/>
      <c r="J181" s="4"/>
      <c r="K181" s="11"/>
      <c r="L181" s="11"/>
      <c r="M181" s="11"/>
      <c r="N181" s="4"/>
      <c r="O181" s="160"/>
      <c r="P181" s="161"/>
      <c r="Q181" s="161"/>
      <c r="R181" s="162"/>
      <c r="S181" s="4"/>
      <c r="T181" s="4"/>
      <c r="U181" s="4"/>
      <c r="V181" s="4"/>
    </row>
    <row r="182" spans="1:22" s="5" customFormat="1" ht="12.75" x14ac:dyDescent="0.2">
      <c r="A182" s="51"/>
      <c r="B182" s="11"/>
      <c r="C182" s="11" t="s">
        <v>410</v>
      </c>
      <c r="D182" s="11"/>
      <c r="E182" s="11" t="s">
        <v>77</v>
      </c>
      <c r="F182" s="11">
        <v>11</v>
      </c>
      <c r="G182" s="11"/>
      <c r="H182" s="11"/>
      <c r="I182" s="165"/>
      <c r="J182" s="4"/>
      <c r="K182" s="11"/>
      <c r="L182" s="11"/>
      <c r="M182" s="11"/>
      <c r="N182" s="4"/>
      <c r="O182" s="160"/>
      <c r="P182" s="161"/>
      <c r="Q182" s="161"/>
      <c r="R182" s="162"/>
      <c r="S182" s="4"/>
      <c r="T182" s="4"/>
      <c r="U182" s="4"/>
      <c r="V182" s="4"/>
    </row>
    <row r="183" spans="1:22" s="5" customFormat="1" ht="12.75" x14ac:dyDescent="0.2">
      <c r="A183" s="51"/>
      <c r="B183" s="11"/>
      <c r="C183" s="11" t="s">
        <v>412</v>
      </c>
      <c r="D183" s="11"/>
      <c r="E183" s="11" t="s">
        <v>107</v>
      </c>
      <c r="F183" s="11">
        <v>23</v>
      </c>
      <c r="G183" s="11"/>
      <c r="H183" s="11">
        <v>0</v>
      </c>
      <c r="I183" s="165"/>
      <c r="J183" s="4"/>
      <c r="K183" s="11"/>
      <c r="L183" s="11"/>
      <c r="M183" s="11"/>
      <c r="N183" s="4"/>
      <c r="O183" s="160"/>
      <c r="P183" s="161"/>
      <c r="Q183" s="161"/>
      <c r="R183" s="162"/>
      <c r="S183" s="4"/>
      <c r="T183" s="4"/>
      <c r="U183" s="4"/>
      <c r="V183" s="4"/>
    </row>
    <row r="184" spans="1:22" s="5" customFormat="1" ht="12.75" x14ac:dyDescent="0.2">
      <c r="A184" s="51"/>
      <c r="B184" s="11"/>
      <c r="C184" s="11" t="s">
        <v>413</v>
      </c>
      <c r="D184" s="11"/>
      <c r="E184" s="11" t="s">
        <v>283</v>
      </c>
      <c r="F184" s="11">
        <v>109</v>
      </c>
      <c r="G184" s="11">
        <v>5</v>
      </c>
      <c r="H184" s="11">
        <v>2</v>
      </c>
      <c r="I184" s="165">
        <v>0</v>
      </c>
      <c r="J184" s="4"/>
      <c r="K184" s="11"/>
      <c r="L184" s="11"/>
      <c r="M184" s="11"/>
      <c r="N184" s="4"/>
      <c r="O184" s="160"/>
      <c r="P184" s="161"/>
      <c r="Q184" s="161"/>
      <c r="R184" s="162"/>
      <c r="S184" s="4"/>
      <c r="T184" s="4"/>
      <c r="U184" s="4"/>
      <c r="V184" s="4"/>
    </row>
    <row r="185" spans="1:22" s="5" customFormat="1" ht="12.75" x14ac:dyDescent="0.2">
      <c r="A185" s="51"/>
      <c r="B185" s="11"/>
      <c r="C185" s="11" t="s">
        <v>414</v>
      </c>
      <c r="D185" s="11"/>
      <c r="E185" s="11" t="s">
        <v>291</v>
      </c>
      <c r="F185" s="11">
        <v>15</v>
      </c>
      <c r="G185" s="11"/>
      <c r="H185" s="11"/>
      <c r="I185" s="165"/>
      <c r="J185" s="4"/>
      <c r="K185" s="11"/>
      <c r="L185" s="11"/>
      <c r="M185" s="11"/>
      <c r="N185" s="4"/>
      <c r="O185" s="160"/>
      <c r="P185" s="161"/>
      <c r="Q185" s="161"/>
      <c r="R185" s="162"/>
      <c r="S185" s="4"/>
      <c r="T185" s="4"/>
      <c r="U185" s="4"/>
      <c r="V185" s="4"/>
    </row>
    <row r="186" spans="1:22" s="5" customFormat="1" ht="12.75" x14ac:dyDescent="0.2">
      <c r="A186" s="51"/>
      <c r="B186" s="11"/>
      <c r="C186" s="11" t="s">
        <v>415</v>
      </c>
      <c r="D186" s="11"/>
      <c r="E186" s="11" t="s">
        <v>416</v>
      </c>
      <c r="F186" s="11">
        <v>52</v>
      </c>
      <c r="G186" s="11"/>
      <c r="H186" s="11">
        <v>0</v>
      </c>
      <c r="I186" s="165"/>
      <c r="J186" s="4"/>
      <c r="K186" s="11"/>
      <c r="L186" s="11"/>
      <c r="M186" s="11"/>
      <c r="N186" s="4"/>
      <c r="O186" s="160"/>
      <c r="P186" s="161"/>
      <c r="Q186" s="161"/>
      <c r="R186" s="162"/>
      <c r="S186" s="4"/>
      <c r="T186" s="4"/>
      <c r="U186" s="4"/>
      <c r="V186" s="4"/>
    </row>
    <row r="187" spans="1:22" s="5" customFormat="1" ht="12.75" x14ac:dyDescent="0.2">
      <c r="A187" s="51"/>
      <c r="B187" s="11"/>
      <c r="C187" s="11" t="s">
        <v>418</v>
      </c>
      <c r="D187" s="11"/>
      <c r="E187" s="11" t="s">
        <v>419</v>
      </c>
      <c r="F187" s="11">
        <v>13</v>
      </c>
      <c r="G187" s="11"/>
      <c r="H187" s="11">
        <v>0</v>
      </c>
      <c r="I187" s="165"/>
      <c r="J187" s="4"/>
      <c r="K187" s="11"/>
      <c r="L187" s="11"/>
      <c r="M187" s="11"/>
      <c r="N187" s="4"/>
      <c r="O187" s="160"/>
      <c r="P187" s="161"/>
      <c r="Q187" s="161"/>
      <c r="R187" s="162"/>
      <c r="S187" s="4"/>
      <c r="T187" s="4"/>
      <c r="U187" s="4"/>
      <c r="V187" s="4"/>
    </row>
    <row r="188" spans="1:22" s="5" customFormat="1" ht="12.75" x14ac:dyDescent="0.2">
      <c r="A188" s="51"/>
      <c r="B188" s="11"/>
      <c r="C188" s="11" t="s">
        <v>426</v>
      </c>
      <c r="D188" s="11"/>
      <c r="E188" s="11" t="s">
        <v>365</v>
      </c>
      <c r="F188" s="11">
        <v>110</v>
      </c>
      <c r="G188" s="11"/>
      <c r="H188" s="11">
        <v>0</v>
      </c>
      <c r="I188" s="165"/>
      <c r="J188" s="4"/>
      <c r="K188" s="11"/>
      <c r="L188" s="11"/>
      <c r="M188" s="11"/>
      <c r="N188" s="4"/>
      <c r="O188" s="160"/>
      <c r="P188" s="161"/>
      <c r="Q188" s="161"/>
      <c r="R188" s="162"/>
      <c r="S188" s="4"/>
      <c r="T188" s="4"/>
      <c r="U188" s="4"/>
      <c r="V188" s="4"/>
    </row>
    <row r="189" spans="1:22" s="5" customFormat="1" ht="12.75" x14ac:dyDescent="0.2">
      <c r="A189" s="51"/>
      <c r="B189" s="11"/>
      <c r="C189" s="11" t="s">
        <v>430</v>
      </c>
      <c r="D189" s="11"/>
      <c r="E189" s="11" t="s">
        <v>386</v>
      </c>
      <c r="F189" s="11">
        <v>119</v>
      </c>
      <c r="G189" s="11">
        <v>1</v>
      </c>
      <c r="H189" s="11">
        <v>1</v>
      </c>
      <c r="I189" s="165">
        <v>0</v>
      </c>
      <c r="J189" s="4"/>
      <c r="K189" s="11"/>
      <c r="L189" s="11"/>
      <c r="M189" s="11"/>
      <c r="N189" s="4"/>
      <c r="O189" s="160"/>
      <c r="P189" s="161"/>
      <c r="Q189" s="161"/>
      <c r="R189" s="162"/>
      <c r="S189" s="4"/>
      <c r="T189" s="4"/>
      <c r="U189" s="4"/>
      <c r="V189" s="4"/>
    </row>
    <row r="190" spans="1:22" s="5" customFormat="1" ht="12.75" x14ac:dyDescent="0.2">
      <c r="A190" s="51"/>
      <c r="B190" s="11"/>
      <c r="C190" s="11" t="s">
        <v>432</v>
      </c>
      <c r="D190" s="11"/>
      <c r="E190" s="11" t="s">
        <v>220</v>
      </c>
      <c r="F190" s="11">
        <v>28</v>
      </c>
      <c r="G190" s="11"/>
      <c r="H190" s="11">
        <v>0</v>
      </c>
      <c r="I190" s="165"/>
      <c r="J190" s="4"/>
      <c r="K190" s="11"/>
      <c r="L190" s="11"/>
      <c r="M190" s="11"/>
      <c r="N190" s="4"/>
      <c r="O190" s="160"/>
      <c r="P190" s="161"/>
      <c r="Q190" s="161"/>
      <c r="R190" s="162"/>
      <c r="S190" s="4"/>
      <c r="T190" s="4"/>
      <c r="U190" s="4"/>
      <c r="V190" s="4"/>
    </row>
    <row r="191" spans="1:22" s="5" customFormat="1" ht="12.75" x14ac:dyDescent="0.2">
      <c r="A191" s="51"/>
      <c r="B191" s="11"/>
      <c r="C191" s="11" t="s">
        <v>433</v>
      </c>
      <c r="D191" s="11"/>
      <c r="E191" s="11" t="s">
        <v>289</v>
      </c>
      <c r="F191" s="11">
        <v>17</v>
      </c>
      <c r="G191" s="11"/>
      <c r="H191" s="11">
        <v>0</v>
      </c>
      <c r="I191" s="165"/>
      <c r="J191" s="4"/>
      <c r="K191" s="11"/>
      <c r="L191" s="11"/>
      <c r="M191" s="11"/>
      <c r="N191" s="4"/>
      <c r="O191" s="160"/>
      <c r="P191" s="161"/>
      <c r="Q191" s="161"/>
      <c r="R191" s="162"/>
      <c r="S191" s="4"/>
      <c r="T191" s="4"/>
      <c r="U191" s="4"/>
      <c r="V191" s="4"/>
    </row>
    <row r="192" spans="1:22" s="5" customFormat="1" ht="12.75" x14ac:dyDescent="0.2">
      <c r="A192" s="51"/>
      <c r="B192" s="11"/>
      <c r="C192" s="11" t="s">
        <v>435</v>
      </c>
      <c r="D192" s="11"/>
      <c r="E192" s="11" t="s">
        <v>142</v>
      </c>
      <c r="F192" s="11">
        <v>1</v>
      </c>
      <c r="G192" s="11"/>
      <c r="H192" s="11"/>
      <c r="I192" s="165"/>
      <c r="J192" s="4"/>
      <c r="K192" s="11"/>
      <c r="L192" s="11"/>
      <c r="M192" s="11"/>
      <c r="N192" s="4"/>
      <c r="O192" s="160"/>
      <c r="P192" s="161"/>
      <c r="Q192" s="161"/>
      <c r="R192" s="162"/>
      <c r="S192" s="4"/>
      <c r="T192" s="4"/>
      <c r="U192" s="4"/>
      <c r="V192" s="4"/>
    </row>
    <row r="193" spans="1:22" s="5" customFormat="1" ht="12.75" x14ac:dyDescent="0.2">
      <c r="A193" s="51"/>
      <c r="B193" s="11"/>
      <c r="C193" s="11" t="s">
        <v>438</v>
      </c>
      <c r="D193" s="11"/>
      <c r="E193" s="11" t="s">
        <v>121</v>
      </c>
      <c r="F193" s="11">
        <v>21</v>
      </c>
      <c r="G193" s="11"/>
      <c r="H193" s="11">
        <v>0</v>
      </c>
      <c r="I193" s="165"/>
      <c r="J193" s="4"/>
      <c r="K193" s="11"/>
      <c r="L193" s="11"/>
      <c r="M193" s="11"/>
      <c r="N193" s="4"/>
      <c r="O193" s="160"/>
      <c r="P193" s="161"/>
      <c r="Q193" s="161"/>
      <c r="R193" s="162"/>
      <c r="S193" s="4"/>
      <c r="T193" s="4"/>
      <c r="U193" s="4"/>
      <c r="V193" s="4"/>
    </row>
    <row r="194" spans="1:22" s="5" customFormat="1" ht="12.75" x14ac:dyDescent="0.2">
      <c r="A194" s="51"/>
      <c r="B194" s="11"/>
      <c r="C194" s="11" t="s">
        <v>439</v>
      </c>
      <c r="D194" s="11"/>
      <c r="E194" s="11" t="s">
        <v>332</v>
      </c>
      <c r="F194" s="11">
        <v>40</v>
      </c>
      <c r="G194" s="11"/>
      <c r="H194" s="11">
        <v>0</v>
      </c>
      <c r="I194" s="165"/>
      <c r="J194" s="4"/>
      <c r="K194" s="11"/>
      <c r="L194" s="11"/>
      <c r="M194" s="11"/>
      <c r="N194" s="4"/>
      <c r="O194" s="160"/>
      <c r="P194" s="161"/>
      <c r="Q194" s="161"/>
      <c r="R194" s="162"/>
      <c r="S194" s="4"/>
      <c r="T194" s="4"/>
      <c r="U194" s="4"/>
      <c r="V194" s="4"/>
    </row>
    <row r="195" spans="1:22" s="5" customFormat="1" ht="12.75" x14ac:dyDescent="0.2">
      <c r="A195" s="51"/>
      <c r="B195" s="11"/>
      <c r="C195" s="11" t="s">
        <v>441</v>
      </c>
      <c r="D195" s="11"/>
      <c r="E195" s="11" t="s">
        <v>442</v>
      </c>
      <c r="F195" s="11">
        <v>203</v>
      </c>
      <c r="G195" s="11">
        <v>8</v>
      </c>
      <c r="H195" s="11">
        <v>7</v>
      </c>
      <c r="I195" s="165">
        <v>1.4285714285714299</v>
      </c>
      <c r="J195" s="4"/>
      <c r="K195" s="11"/>
      <c r="L195" s="11"/>
      <c r="M195" s="11"/>
      <c r="N195" s="4"/>
      <c r="O195" s="160"/>
      <c r="P195" s="161"/>
      <c r="Q195" s="161"/>
      <c r="R195" s="162"/>
      <c r="S195" s="4"/>
      <c r="T195" s="4"/>
      <c r="U195" s="4"/>
      <c r="V195" s="4"/>
    </row>
    <row r="196" spans="1:22" s="5" customFormat="1" ht="12.75" x14ac:dyDescent="0.2">
      <c r="A196" s="51"/>
      <c r="B196" s="11"/>
      <c r="C196" s="11" t="s">
        <v>443</v>
      </c>
      <c r="D196" s="11"/>
      <c r="E196" s="11" t="s">
        <v>444</v>
      </c>
      <c r="F196" s="11">
        <v>27</v>
      </c>
      <c r="G196" s="11"/>
      <c r="H196" s="11">
        <v>0</v>
      </c>
      <c r="I196" s="165"/>
      <c r="J196" s="4"/>
      <c r="K196" s="11"/>
      <c r="L196" s="11"/>
      <c r="M196" s="11"/>
      <c r="N196" s="4"/>
      <c r="O196" s="160"/>
      <c r="P196" s="161"/>
      <c r="Q196" s="161"/>
      <c r="R196" s="162"/>
      <c r="S196" s="4"/>
      <c r="T196" s="4"/>
      <c r="U196" s="4"/>
      <c r="V196" s="4"/>
    </row>
    <row r="197" spans="1:22" s="5" customFormat="1" ht="12.75" x14ac:dyDescent="0.2">
      <c r="A197" s="51"/>
      <c r="B197" s="11"/>
      <c r="C197" s="11" t="s">
        <v>446</v>
      </c>
      <c r="D197" s="11"/>
      <c r="E197" s="11" t="s">
        <v>173</v>
      </c>
      <c r="F197" s="11">
        <v>243</v>
      </c>
      <c r="G197" s="11">
        <v>4</v>
      </c>
      <c r="H197" s="11">
        <v>2</v>
      </c>
      <c r="I197" s="165">
        <v>0</v>
      </c>
      <c r="J197" s="4"/>
      <c r="K197" s="11"/>
      <c r="L197" s="11"/>
      <c r="M197" s="11"/>
      <c r="N197" s="4"/>
      <c r="O197" s="160"/>
      <c r="P197" s="161"/>
      <c r="Q197" s="161"/>
      <c r="R197" s="162"/>
      <c r="S197" s="4"/>
      <c r="T197" s="4"/>
      <c r="U197" s="4"/>
      <c r="V197" s="4"/>
    </row>
    <row r="198" spans="1:22" s="5" customFormat="1" ht="12.75" x14ac:dyDescent="0.2">
      <c r="A198" s="51"/>
      <c r="B198" s="11"/>
      <c r="C198" s="11" t="s">
        <v>447</v>
      </c>
      <c r="D198" s="11"/>
      <c r="E198" s="11" t="s">
        <v>448</v>
      </c>
      <c r="F198" s="11">
        <v>300</v>
      </c>
      <c r="G198" s="11">
        <v>8</v>
      </c>
      <c r="H198" s="11">
        <v>4</v>
      </c>
      <c r="I198" s="165">
        <v>0</v>
      </c>
      <c r="J198" s="4"/>
      <c r="K198" s="11"/>
      <c r="L198" s="11"/>
      <c r="M198" s="11"/>
      <c r="N198" s="4"/>
      <c r="O198" s="160"/>
      <c r="P198" s="161"/>
      <c r="Q198" s="161"/>
      <c r="R198" s="162"/>
      <c r="S198" s="4"/>
      <c r="T198" s="4"/>
      <c r="U198" s="4"/>
      <c r="V198" s="4"/>
    </row>
    <row r="199" spans="1:22" s="5" customFormat="1" ht="12.75" x14ac:dyDescent="0.2">
      <c r="A199" s="51"/>
      <c r="B199" s="11"/>
      <c r="C199" s="11" t="s">
        <v>451</v>
      </c>
      <c r="D199" s="11"/>
      <c r="E199" s="11" t="s">
        <v>124</v>
      </c>
      <c r="F199" s="11">
        <v>23</v>
      </c>
      <c r="G199" s="11"/>
      <c r="H199" s="11">
        <v>0</v>
      </c>
      <c r="I199" s="165"/>
      <c r="J199" s="4"/>
      <c r="K199" s="11"/>
      <c r="L199" s="11"/>
      <c r="M199" s="11"/>
      <c r="N199" s="4"/>
      <c r="O199" s="160"/>
      <c r="P199" s="161"/>
      <c r="Q199" s="161"/>
      <c r="R199" s="162"/>
      <c r="S199" s="4"/>
      <c r="T199" s="4"/>
      <c r="U199" s="4"/>
      <c r="V199" s="4"/>
    </row>
    <row r="200" spans="1:22" s="5" customFormat="1" ht="12.75" x14ac:dyDescent="0.2">
      <c r="A200" s="51"/>
      <c r="B200" s="11"/>
      <c r="C200" s="11" t="s">
        <v>454</v>
      </c>
      <c r="D200" s="11"/>
      <c r="E200" s="11" t="s">
        <v>455</v>
      </c>
      <c r="F200" s="11">
        <v>8</v>
      </c>
      <c r="G200" s="11"/>
      <c r="H200" s="11"/>
      <c r="I200" s="165"/>
      <c r="J200" s="4"/>
      <c r="K200" s="11"/>
      <c r="L200" s="11"/>
      <c r="M200" s="11"/>
      <c r="N200" s="4"/>
      <c r="O200" s="160"/>
      <c r="P200" s="161"/>
      <c r="Q200" s="161"/>
      <c r="R200" s="162"/>
      <c r="S200" s="4"/>
      <c r="T200" s="4"/>
      <c r="U200" s="4"/>
      <c r="V200" s="4"/>
    </row>
    <row r="201" spans="1:22" s="5" customFormat="1" ht="12.75" x14ac:dyDescent="0.2">
      <c r="A201" s="51"/>
      <c r="B201" s="11"/>
      <c r="C201" s="11" t="s">
        <v>456</v>
      </c>
      <c r="D201" s="11"/>
      <c r="E201" s="11" t="s">
        <v>199</v>
      </c>
      <c r="F201" s="11">
        <v>308</v>
      </c>
      <c r="G201" s="11">
        <v>2</v>
      </c>
      <c r="H201" s="11">
        <v>1</v>
      </c>
      <c r="I201" s="165">
        <v>0</v>
      </c>
      <c r="J201" s="4"/>
      <c r="K201" s="11"/>
      <c r="L201" s="11"/>
      <c r="M201" s="11"/>
      <c r="N201" s="4"/>
      <c r="O201" s="160"/>
      <c r="P201" s="161"/>
      <c r="Q201" s="161"/>
      <c r="R201" s="162"/>
      <c r="S201" s="4"/>
      <c r="T201" s="4"/>
      <c r="U201" s="4"/>
      <c r="V201" s="4"/>
    </row>
    <row r="202" spans="1:22" s="5" customFormat="1" ht="12.75" x14ac:dyDescent="0.2">
      <c r="A202" s="51"/>
      <c r="B202" s="11"/>
      <c r="C202" s="11" t="s">
        <v>459</v>
      </c>
      <c r="D202" s="11"/>
      <c r="E202" s="11" t="s">
        <v>63</v>
      </c>
      <c r="F202" s="11">
        <v>18</v>
      </c>
      <c r="G202" s="11"/>
      <c r="H202" s="11">
        <v>0</v>
      </c>
      <c r="I202" s="165"/>
      <c r="J202" s="4"/>
      <c r="K202" s="11"/>
      <c r="L202" s="11"/>
      <c r="M202" s="11"/>
      <c r="N202" s="4"/>
      <c r="O202" s="160"/>
      <c r="P202" s="161"/>
      <c r="Q202" s="161"/>
      <c r="R202" s="162"/>
      <c r="S202" s="4"/>
      <c r="T202" s="4"/>
      <c r="U202" s="4"/>
      <c r="V202" s="4"/>
    </row>
    <row r="203" spans="1:22" s="5" customFormat="1" ht="12.75" x14ac:dyDescent="0.2">
      <c r="A203" s="51"/>
      <c r="B203" s="11"/>
      <c r="C203" s="11" t="s">
        <v>461</v>
      </c>
      <c r="D203" s="11"/>
      <c r="E203" s="11" t="s">
        <v>462</v>
      </c>
      <c r="F203" s="11">
        <v>123</v>
      </c>
      <c r="G203" s="11">
        <v>6</v>
      </c>
      <c r="H203" s="11">
        <v>3</v>
      </c>
      <c r="I203" s="165">
        <v>0</v>
      </c>
      <c r="J203" s="4"/>
      <c r="K203" s="11"/>
      <c r="L203" s="11"/>
      <c r="M203" s="11"/>
      <c r="N203" s="4"/>
      <c r="O203" s="160"/>
      <c r="P203" s="161"/>
      <c r="Q203" s="161"/>
      <c r="R203" s="162"/>
      <c r="S203" s="4"/>
      <c r="T203" s="4"/>
      <c r="U203" s="4"/>
      <c r="V203" s="4"/>
    </row>
    <row r="204" spans="1:22" s="5" customFormat="1" ht="12.75" x14ac:dyDescent="0.2">
      <c r="A204" s="51"/>
      <c r="B204" s="11"/>
      <c r="C204" s="11" t="s">
        <v>463</v>
      </c>
      <c r="D204" s="11"/>
      <c r="E204" s="11" t="s">
        <v>68</v>
      </c>
      <c r="F204" s="11">
        <v>3</v>
      </c>
      <c r="G204" s="11"/>
      <c r="H204" s="11"/>
      <c r="I204" s="165"/>
      <c r="J204" s="4"/>
      <c r="K204" s="11"/>
      <c r="L204" s="11"/>
      <c r="M204" s="11"/>
      <c r="N204" s="4"/>
      <c r="O204" s="160"/>
      <c r="P204" s="161"/>
      <c r="Q204" s="161"/>
      <c r="R204" s="162"/>
      <c r="S204" s="4"/>
      <c r="T204" s="4"/>
      <c r="U204" s="4"/>
      <c r="V204" s="4"/>
    </row>
    <row r="205" spans="1:22" s="5" customFormat="1" ht="12.75" x14ac:dyDescent="0.2">
      <c r="A205" s="51"/>
      <c r="B205" s="11"/>
      <c r="C205" s="11" t="s">
        <v>464</v>
      </c>
      <c r="D205" s="11"/>
      <c r="E205" s="11" t="s">
        <v>197</v>
      </c>
      <c r="F205" s="11">
        <v>1</v>
      </c>
      <c r="G205" s="11"/>
      <c r="H205" s="11"/>
      <c r="I205" s="165"/>
      <c r="J205" s="4"/>
      <c r="K205" s="11"/>
      <c r="L205" s="11"/>
      <c r="M205" s="11"/>
      <c r="N205" s="4"/>
      <c r="O205" s="160"/>
      <c r="P205" s="161"/>
      <c r="Q205" s="161"/>
      <c r="R205" s="162"/>
      <c r="S205" s="4"/>
      <c r="T205" s="4"/>
      <c r="U205" s="4"/>
      <c r="V205" s="4"/>
    </row>
    <row r="206" spans="1:22" s="5" customFormat="1" ht="12.75" x14ac:dyDescent="0.2">
      <c r="A206" s="51"/>
      <c r="B206" s="11"/>
      <c r="C206" s="11" t="s">
        <v>465</v>
      </c>
      <c r="D206" s="11"/>
      <c r="E206" s="11" t="s">
        <v>98</v>
      </c>
      <c r="F206" s="11">
        <v>685</v>
      </c>
      <c r="G206" s="11"/>
      <c r="H206" s="11">
        <v>0</v>
      </c>
      <c r="I206" s="165"/>
      <c r="J206" s="4"/>
      <c r="K206" s="11"/>
      <c r="L206" s="11"/>
      <c r="M206" s="11"/>
      <c r="N206" s="4"/>
      <c r="O206" s="160"/>
      <c r="P206" s="161"/>
      <c r="Q206" s="161"/>
      <c r="R206" s="162"/>
      <c r="S206" s="4"/>
      <c r="T206" s="4"/>
      <c r="U206" s="4"/>
      <c r="V206" s="4"/>
    </row>
    <row r="207" spans="1:22" s="5" customFormat="1" ht="12.75" x14ac:dyDescent="0.2">
      <c r="A207" s="51"/>
      <c r="B207" s="11"/>
      <c r="C207" s="11" t="s">
        <v>467</v>
      </c>
      <c r="D207" s="11"/>
      <c r="E207" s="11" t="s">
        <v>288</v>
      </c>
      <c r="F207" s="11">
        <v>54</v>
      </c>
      <c r="G207" s="11"/>
      <c r="H207" s="11">
        <v>0</v>
      </c>
      <c r="I207" s="165"/>
      <c r="J207" s="4"/>
      <c r="K207" s="11"/>
      <c r="L207" s="11"/>
      <c r="M207" s="11"/>
      <c r="N207" s="4"/>
      <c r="O207" s="160"/>
      <c r="P207" s="161"/>
      <c r="Q207" s="161"/>
      <c r="R207" s="162"/>
      <c r="S207" s="4"/>
      <c r="T207" s="4"/>
      <c r="U207" s="4"/>
      <c r="V207" s="4"/>
    </row>
    <row r="208" spans="1:22" s="5" customFormat="1" ht="12.75" x14ac:dyDescent="0.2">
      <c r="A208" s="51"/>
      <c r="B208" s="11"/>
      <c r="C208" s="11" t="s">
        <v>468</v>
      </c>
      <c r="D208" s="11"/>
      <c r="E208" s="11" t="s">
        <v>283</v>
      </c>
      <c r="F208" s="11">
        <v>3</v>
      </c>
      <c r="G208" s="11"/>
      <c r="H208" s="11"/>
      <c r="I208" s="165"/>
      <c r="J208" s="4"/>
      <c r="K208" s="11"/>
      <c r="L208" s="11"/>
      <c r="M208" s="11"/>
      <c r="N208" s="4"/>
      <c r="O208" s="160"/>
      <c r="P208" s="161"/>
      <c r="Q208" s="161"/>
      <c r="R208" s="162"/>
      <c r="S208" s="4"/>
      <c r="T208" s="4"/>
      <c r="U208" s="4"/>
      <c r="V208" s="4"/>
    </row>
    <row r="209" spans="1:22" s="5" customFormat="1" ht="12.75" x14ac:dyDescent="0.2">
      <c r="A209" s="51"/>
      <c r="B209" s="11"/>
      <c r="C209" s="11" t="s">
        <v>469</v>
      </c>
      <c r="D209" s="11"/>
      <c r="E209" s="11" t="s">
        <v>470</v>
      </c>
      <c r="F209" s="11">
        <v>11</v>
      </c>
      <c r="G209" s="11"/>
      <c r="H209" s="11">
        <v>0</v>
      </c>
      <c r="I209" s="165"/>
      <c r="J209" s="4"/>
      <c r="K209" s="11"/>
      <c r="L209" s="11"/>
      <c r="M209" s="11"/>
      <c r="N209" s="4"/>
      <c r="O209" s="160"/>
      <c r="P209" s="161"/>
      <c r="Q209" s="161"/>
      <c r="R209" s="162"/>
      <c r="S209" s="4"/>
      <c r="T209" s="4"/>
      <c r="U209" s="4"/>
      <c r="V209" s="4"/>
    </row>
    <row r="210" spans="1:22" s="5" customFormat="1" ht="12.75" x14ac:dyDescent="0.2">
      <c r="A210" s="51"/>
      <c r="B210" s="11"/>
      <c r="C210" s="11" t="s">
        <v>471</v>
      </c>
      <c r="D210" s="11"/>
      <c r="E210" s="11" t="s">
        <v>130</v>
      </c>
      <c r="F210" s="11">
        <v>44</v>
      </c>
      <c r="G210" s="11">
        <v>1</v>
      </c>
      <c r="H210" s="11">
        <v>0</v>
      </c>
      <c r="I210" s="165"/>
      <c r="J210" s="4"/>
      <c r="K210" s="11"/>
      <c r="L210" s="11"/>
      <c r="M210" s="11"/>
      <c r="N210" s="4"/>
      <c r="O210" s="160"/>
      <c r="P210" s="161"/>
      <c r="Q210" s="161"/>
      <c r="R210" s="162"/>
      <c r="S210" s="4"/>
      <c r="T210" s="4"/>
      <c r="U210" s="4"/>
      <c r="V210" s="4"/>
    </row>
    <row r="211" spans="1:22" s="5" customFormat="1" ht="12.75" x14ac:dyDescent="0.2">
      <c r="A211" s="51"/>
      <c r="B211" s="11"/>
      <c r="C211" s="11" t="s">
        <v>472</v>
      </c>
      <c r="D211" s="11"/>
      <c r="E211" s="11" t="s">
        <v>192</v>
      </c>
      <c r="F211" s="11">
        <v>16</v>
      </c>
      <c r="G211" s="11">
        <v>1</v>
      </c>
      <c r="H211" s="11">
        <v>1</v>
      </c>
      <c r="I211" s="165">
        <v>0</v>
      </c>
      <c r="J211" s="4"/>
      <c r="K211" s="11"/>
      <c r="L211" s="11"/>
      <c r="M211" s="11"/>
      <c r="N211" s="4"/>
      <c r="O211" s="160"/>
      <c r="P211" s="161"/>
      <c r="Q211" s="161"/>
      <c r="R211" s="162"/>
      <c r="S211" s="4"/>
      <c r="T211" s="4"/>
      <c r="U211" s="4"/>
      <c r="V211" s="4"/>
    </row>
    <row r="212" spans="1:22" s="5" customFormat="1" ht="12.75" x14ac:dyDescent="0.2">
      <c r="A212" s="51"/>
      <c r="B212" s="11"/>
      <c r="C212" s="11" t="s">
        <v>473</v>
      </c>
      <c r="D212" s="11"/>
      <c r="E212" s="11" t="s">
        <v>474</v>
      </c>
      <c r="F212" s="11">
        <v>44</v>
      </c>
      <c r="G212" s="11"/>
      <c r="H212" s="11">
        <v>0</v>
      </c>
      <c r="I212" s="165"/>
      <c r="J212" s="4"/>
      <c r="K212" s="11"/>
      <c r="L212" s="11"/>
      <c r="M212" s="11"/>
      <c r="N212" s="4"/>
      <c r="O212" s="160"/>
      <c r="P212" s="161"/>
      <c r="Q212" s="161"/>
      <c r="R212" s="162"/>
      <c r="S212" s="4"/>
      <c r="T212" s="4"/>
      <c r="U212" s="4"/>
      <c r="V212" s="4"/>
    </row>
    <row r="213" spans="1:22" s="5" customFormat="1" ht="12.75" x14ac:dyDescent="0.2">
      <c r="A213" s="51"/>
      <c r="B213" s="11"/>
      <c r="C213" s="11" t="s">
        <v>645</v>
      </c>
      <c r="D213" s="11"/>
      <c r="E213" s="11" t="s">
        <v>474</v>
      </c>
      <c r="F213" s="11">
        <v>3</v>
      </c>
      <c r="G213" s="11"/>
      <c r="H213" s="11"/>
      <c r="I213" s="165"/>
      <c r="J213" s="4"/>
      <c r="K213" s="11"/>
      <c r="L213" s="11"/>
      <c r="M213" s="11"/>
      <c r="N213" s="4"/>
      <c r="O213" s="160"/>
      <c r="P213" s="161"/>
      <c r="Q213" s="161"/>
      <c r="R213" s="162"/>
      <c r="S213" s="4"/>
      <c r="T213" s="4"/>
      <c r="U213" s="4"/>
      <c r="V213" s="4"/>
    </row>
    <row r="214" spans="1:22" s="5" customFormat="1" ht="12.75" x14ac:dyDescent="0.2">
      <c r="A214" s="51"/>
      <c r="B214" s="11"/>
      <c r="C214" s="11" t="s">
        <v>477</v>
      </c>
      <c r="D214" s="11"/>
      <c r="E214" s="11" t="s">
        <v>442</v>
      </c>
      <c r="F214" s="11">
        <v>1</v>
      </c>
      <c r="G214" s="11"/>
      <c r="H214" s="11"/>
      <c r="I214" s="165"/>
      <c r="J214" s="4"/>
      <c r="K214" s="11"/>
      <c r="L214" s="11"/>
      <c r="M214" s="11"/>
      <c r="N214" s="4"/>
      <c r="O214" s="160"/>
      <c r="P214" s="161"/>
      <c r="Q214" s="161"/>
      <c r="R214" s="162"/>
      <c r="S214" s="4"/>
      <c r="T214" s="4"/>
      <c r="U214" s="4"/>
      <c r="V214" s="4"/>
    </row>
    <row r="215" spans="1:22" s="5" customFormat="1" ht="12.75" x14ac:dyDescent="0.2">
      <c r="A215" s="51"/>
      <c r="B215" s="11"/>
      <c r="C215" s="11" t="s">
        <v>478</v>
      </c>
      <c r="D215" s="11"/>
      <c r="E215" s="11" t="s">
        <v>154</v>
      </c>
      <c r="F215" s="11">
        <v>26</v>
      </c>
      <c r="G215" s="11"/>
      <c r="H215" s="11">
        <v>0</v>
      </c>
      <c r="I215" s="165"/>
      <c r="J215" s="4"/>
      <c r="K215" s="11"/>
      <c r="L215" s="11"/>
      <c r="M215" s="11"/>
      <c r="N215" s="4"/>
      <c r="O215" s="160"/>
      <c r="P215" s="161"/>
      <c r="Q215" s="161"/>
      <c r="R215" s="162"/>
      <c r="S215" s="4"/>
      <c r="T215" s="4"/>
      <c r="U215" s="4"/>
      <c r="V215" s="4"/>
    </row>
    <row r="216" spans="1:22" s="5" customFormat="1" ht="12.75" x14ac:dyDescent="0.2">
      <c r="A216" s="51"/>
      <c r="B216" s="11"/>
      <c r="C216" s="11" t="s">
        <v>479</v>
      </c>
      <c r="D216" s="11"/>
      <c r="E216" s="11" t="s">
        <v>480</v>
      </c>
      <c r="F216" s="11">
        <v>7</v>
      </c>
      <c r="G216" s="11"/>
      <c r="H216" s="11"/>
      <c r="I216" s="165"/>
      <c r="J216" s="4"/>
      <c r="K216" s="11"/>
      <c r="L216" s="11"/>
      <c r="M216" s="11"/>
      <c r="N216" s="4"/>
      <c r="O216" s="160"/>
      <c r="P216" s="161"/>
      <c r="Q216" s="161"/>
      <c r="R216" s="162"/>
      <c r="S216" s="4"/>
      <c r="T216" s="4"/>
      <c r="U216" s="4"/>
      <c r="V216" s="4"/>
    </row>
    <row r="217" spans="1:22" s="5" customFormat="1" ht="12.75" x14ac:dyDescent="0.2">
      <c r="A217" s="51"/>
      <c r="B217" s="11"/>
      <c r="C217" s="11" t="s">
        <v>481</v>
      </c>
      <c r="D217" s="11"/>
      <c r="E217" s="11" t="s">
        <v>242</v>
      </c>
      <c r="F217" s="11">
        <v>78</v>
      </c>
      <c r="G217" s="11">
        <v>9</v>
      </c>
      <c r="H217" s="11">
        <v>6</v>
      </c>
      <c r="I217" s="165">
        <v>1.3333333333333299</v>
      </c>
      <c r="J217" s="4"/>
      <c r="K217" s="11"/>
      <c r="L217" s="11"/>
      <c r="M217" s="11"/>
      <c r="N217" s="4"/>
      <c r="O217" s="160"/>
      <c r="P217" s="161"/>
      <c r="Q217" s="161"/>
      <c r="R217" s="162"/>
      <c r="S217" s="4"/>
      <c r="T217" s="4"/>
      <c r="U217" s="4"/>
      <c r="V217" s="4"/>
    </row>
    <row r="218" spans="1:22" s="5" customFormat="1" ht="12.75" x14ac:dyDescent="0.2">
      <c r="A218" s="51"/>
      <c r="B218" s="11"/>
      <c r="C218" s="11" t="s">
        <v>484</v>
      </c>
      <c r="D218" s="11"/>
      <c r="E218" s="11" t="s">
        <v>77</v>
      </c>
      <c r="F218" s="11">
        <v>5</v>
      </c>
      <c r="G218" s="11"/>
      <c r="H218" s="11">
        <v>0</v>
      </c>
      <c r="I218" s="165"/>
      <c r="J218" s="4"/>
      <c r="K218" s="11"/>
      <c r="L218" s="11"/>
      <c r="M218" s="11"/>
      <c r="N218" s="4"/>
      <c r="O218" s="160"/>
      <c r="P218" s="161"/>
      <c r="Q218" s="161"/>
      <c r="R218" s="162"/>
      <c r="S218" s="4"/>
      <c r="T218" s="4"/>
      <c r="U218" s="4"/>
      <c r="V218" s="4"/>
    </row>
    <row r="219" spans="1:22" s="5" customFormat="1" ht="12.75" x14ac:dyDescent="0.2">
      <c r="A219" s="51"/>
      <c r="B219" s="11"/>
      <c r="C219" s="11" t="s">
        <v>485</v>
      </c>
      <c r="D219" s="11"/>
      <c r="E219" s="11" t="s">
        <v>214</v>
      </c>
      <c r="F219" s="11">
        <v>33</v>
      </c>
      <c r="G219" s="11"/>
      <c r="H219" s="11"/>
      <c r="I219" s="165"/>
      <c r="J219" s="4"/>
      <c r="K219" s="11"/>
      <c r="L219" s="11"/>
      <c r="M219" s="11"/>
      <c r="N219" s="4"/>
      <c r="O219" s="160"/>
      <c r="P219" s="161"/>
      <c r="Q219" s="161"/>
      <c r="R219" s="162"/>
      <c r="S219" s="4"/>
      <c r="T219" s="4"/>
      <c r="U219" s="4"/>
      <c r="V219" s="4"/>
    </row>
    <row r="220" spans="1:22" s="5" customFormat="1" ht="12.75" x14ac:dyDescent="0.2">
      <c r="A220" s="51"/>
      <c r="B220" s="11"/>
      <c r="C220" s="11" t="s">
        <v>486</v>
      </c>
      <c r="D220" s="11"/>
      <c r="E220" s="11" t="s">
        <v>161</v>
      </c>
      <c r="F220" s="11">
        <v>286</v>
      </c>
      <c r="G220" s="11">
        <v>3</v>
      </c>
      <c r="H220" s="11">
        <v>2</v>
      </c>
      <c r="I220" s="165">
        <v>0</v>
      </c>
      <c r="J220" s="4"/>
      <c r="K220" s="11"/>
      <c r="L220" s="11"/>
      <c r="M220" s="11"/>
      <c r="N220" s="4"/>
      <c r="O220" s="160"/>
      <c r="P220" s="161"/>
      <c r="Q220" s="161"/>
      <c r="R220" s="162"/>
      <c r="S220" s="4"/>
      <c r="T220" s="4"/>
      <c r="U220" s="4"/>
      <c r="V220" s="4"/>
    </row>
    <row r="221" spans="1:22" s="5" customFormat="1" ht="12.75" x14ac:dyDescent="0.2">
      <c r="A221" s="51"/>
      <c r="B221" s="11"/>
      <c r="C221" s="11" t="s">
        <v>488</v>
      </c>
      <c r="D221" s="11"/>
      <c r="E221" s="11" t="s">
        <v>75</v>
      </c>
      <c r="F221" s="11">
        <v>3</v>
      </c>
      <c r="G221" s="11"/>
      <c r="H221" s="11">
        <v>0</v>
      </c>
      <c r="I221" s="165"/>
      <c r="J221" s="4"/>
      <c r="K221" s="11"/>
      <c r="L221" s="11"/>
      <c r="M221" s="11"/>
      <c r="N221" s="4"/>
      <c r="O221" s="160"/>
      <c r="P221" s="161"/>
      <c r="Q221" s="161"/>
      <c r="R221" s="162"/>
      <c r="S221" s="4"/>
      <c r="T221" s="4"/>
      <c r="U221" s="4"/>
      <c r="V221" s="4"/>
    </row>
    <row r="222" spans="1:22" s="5" customFormat="1" ht="12.75" x14ac:dyDescent="0.2">
      <c r="A222" s="51"/>
      <c r="B222" s="11"/>
      <c r="C222" s="11" t="s">
        <v>488</v>
      </c>
      <c r="D222" s="11"/>
      <c r="E222" s="11" t="s">
        <v>489</v>
      </c>
      <c r="F222" s="11">
        <v>9</v>
      </c>
      <c r="G222" s="11"/>
      <c r="H222" s="11"/>
      <c r="I222" s="165"/>
      <c r="J222" s="4"/>
      <c r="K222" s="11"/>
      <c r="L222" s="11"/>
      <c r="M222" s="11"/>
      <c r="N222" s="4"/>
      <c r="O222" s="160"/>
      <c r="P222" s="161"/>
      <c r="Q222" s="161"/>
      <c r="R222" s="162"/>
      <c r="S222" s="4"/>
      <c r="T222" s="4"/>
      <c r="U222" s="4"/>
      <c r="V222" s="4"/>
    </row>
    <row r="223" spans="1:22" s="5" customFormat="1" ht="12.75" x14ac:dyDescent="0.2">
      <c r="A223" s="51"/>
      <c r="B223" s="11"/>
      <c r="C223" s="11" t="s">
        <v>488</v>
      </c>
      <c r="D223" s="11"/>
      <c r="E223" s="11" t="s">
        <v>117</v>
      </c>
      <c r="F223" s="11">
        <v>4</v>
      </c>
      <c r="G223" s="11"/>
      <c r="H223" s="11"/>
      <c r="I223" s="165"/>
      <c r="J223" s="4"/>
      <c r="K223" s="11"/>
      <c r="L223" s="11"/>
      <c r="M223" s="11"/>
      <c r="N223" s="4"/>
      <c r="O223" s="160"/>
      <c r="P223" s="161"/>
      <c r="Q223" s="161"/>
      <c r="R223" s="162"/>
      <c r="S223" s="4"/>
      <c r="T223" s="4"/>
      <c r="U223" s="4"/>
      <c r="V223" s="4"/>
    </row>
    <row r="224" spans="1:22" s="5" customFormat="1" ht="12.75" x14ac:dyDescent="0.2">
      <c r="A224" s="51"/>
      <c r="B224" s="11"/>
      <c r="C224" s="11" t="s">
        <v>491</v>
      </c>
      <c r="D224" s="11"/>
      <c r="E224" s="11" t="s">
        <v>144</v>
      </c>
      <c r="F224" s="11">
        <v>2</v>
      </c>
      <c r="G224" s="11"/>
      <c r="H224" s="11"/>
      <c r="I224" s="165"/>
      <c r="J224" s="4"/>
      <c r="K224" s="11"/>
      <c r="L224" s="11"/>
      <c r="M224" s="11"/>
      <c r="N224" s="4"/>
      <c r="O224" s="160"/>
      <c r="P224" s="161"/>
      <c r="Q224" s="161"/>
      <c r="R224" s="162"/>
      <c r="S224" s="4"/>
      <c r="T224" s="4"/>
      <c r="U224" s="4"/>
      <c r="V224" s="4"/>
    </row>
    <row r="225" spans="1:22" s="5" customFormat="1" ht="12.75" x14ac:dyDescent="0.2">
      <c r="A225" s="51"/>
      <c r="B225" s="11"/>
      <c r="C225" s="11" t="s">
        <v>491</v>
      </c>
      <c r="D225" s="11"/>
      <c r="E225" s="11" t="s">
        <v>452</v>
      </c>
      <c r="F225" s="11">
        <v>48</v>
      </c>
      <c r="G225" s="11"/>
      <c r="H225" s="11">
        <v>0</v>
      </c>
      <c r="I225" s="165"/>
      <c r="J225" s="4"/>
      <c r="K225" s="11"/>
      <c r="L225" s="11"/>
      <c r="M225" s="11"/>
      <c r="N225" s="4"/>
      <c r="O225" s="160"/>
      <c r="P225" s="161"/>
      <c r="Q225" s="161"/>
      <c r="R225" s="162"/>
      <c r="S225" s="4"/>
      <c r="T225" s="4"/>
      <c r="U225" s="4"/>
      <c r="V225" s="4"/>
    </row>
    <row r="226" spans="1:22" s="5" customFormat="1" ht="12.75" x14ac:dyDescent="0.2">
      <c r="A226" s="51"/>
      <c r="B226" s="11"/>
      <c r="C226" s="11" t="s">
        <v>492</v>
      </c>
      <c r="D226" s="11"/>
      <c r="E226" s="11" t="s">
        <v>142</v>
      </c>
      <c r="F226" s="11">
        <v>2</v>
      </c>
      <c r="G226" s="11"/>
      <c r="H226" s="11"/>
      <c r="I226" s="165"/>
      <c r="J226" s="4"/>
      <c r="K226" s="11"/>
      <c r="L226" s="11"/>
      <c r="M226" s="11"/>
      <c r="N226" s="4"/>
      <c r="O226" s="160"/>
      <c r="P226" s="161"/>
      <c r="Q226" s="161"/>
      <c r="R226" s="162"/>
      <c r="S226" s="4"/>
      <c r="T226" s="4"/>
      <c r="U226" s="4"/>
      <c r="V226" s="4"/>
    </row>
    <row r="227" spans="1:22" s="5" customFormat="1" ht="12.75" x14ac:dyDescent="0.2">
      <c r="A227" s="51"/>
      <c r="B227" s="11"/>
      <c r="C227" s="11" t="s">
        <v>646</v>
      </c>
      <c r="D227" s="11"/>
      <c r="E227" s="11" t="s">
        <v>63</v>
      </c>
      <c r="F227" s="11">
        <v>2</v>
      </c>
      <c r="G227" s="11"/>
      <c r="H227" s="11"/>
      <c r="I227" s="165"/>
      <c r="J227" s="4"/>
      <c r="K227" s="11"/>
      <c r="L227" s="11"/>
      <c r="M227" s="11"/>
      <c r="N227" s="4"/>
      <c r="O227" s="160"/>
      <c r="P227" s="161"/>
      <c r="Q227" s="161"/>
      <c r="R227" s="162"/>
      <c r="S227" s="4"/>
      <c r="T227" s="4"/>
      <c r="U227" s="4"/>
      <c r="V227" s="4"/>
    </row>
    <row r="228" spans="1:22" s="5" customFormat="1" ht="12.75" x14ac:dyDescent="0.2">
      <c r="A228" s="51"/>
      <c r="B228" s="11"/>
      <c r="C228" s="11" t="s">
        <v>494</v>
      </c>
      <c r="D228" s="11"/>
      <c r="E228" s="11" t="s">
        <v>220</v>
      </c>
      <c r="F228" s="11">
        <v>30</v>
      </c>
      <c r="G228" s="11"/>
      <c r="H228" s="11">
        <v>0</v>
      </c>
      <c r="I228" s="165"/>
      <c r="J228" s="4"/>
      <c r="K228" s="11"/>
      <c r="L228" s="11"/>
      <c r="M228" s="11"/>
      <c r="N228" s="4"/>
      <c r="O228" s="160"/>
      <c r="P228" s="161"/>
      <c r="Q228" s="161"/>
      <c r="R228" s="162"/>
      <c r="S228" s="4"/>
      <c r="T228" s="4"/>
      <c r="U228" s="4"/>
      <c r="V228" s="4"/>
    </row>
    <row r="229" spans="1:22" s="5" customFormat="1" ht="12.75" x14ac:dyDescent="0.2">
      <c r="A229" s="51"/>
      <c r="B229" s="11"/>
      <c r="C229" s="11" t="s">
        <v>495</v>
      </c>
      <c r="D229" s="11"/>
      <c r="E229" s="11" t="s">
        <v>105</v>
      </c>
      <c r="F229" s="11">
        <v>287</v>
      </c>
      <c r="G229" s="11">
        <v>7</v>
      </c>
      <c r="H229" s="11">
        <v>4</v>
      </c>
      <c r="I229" s="165">
        <v>0</v>
      </c>
      <c r="J229" s="4"/>
      <c r="K229" s="11"/>
      <c r="L229" s="11"/>
      <c r="M229" s="11"/>
      <c r="N229" s="4"/>
      <c r="O229" s="160"/>
      <c r="P229" s="161"/>
      <c r="Q229" s="161"/>
      <c r="R229" s="162"/>
      <c r="S229" s="4"/>
      <c r="T229" s="4"/>
      <c r="U229" s="4"/>
      <c r="V229" s="4"/>
    </row>
    <row r="230" spans="1:22" s="5" customFormat="1" ht="12.75" x14ac:dyDescent="0.2">
      <c r="A230" s="51"/>
      <c r="B230" s="11"/>
      <c r="C230" s="11" t="s">
        <v>498</v>
      </c>
      <c r="D230" s="11"/>
      <c r="E230" s="11" t="s">
        <v>455</v>
      </c>
      <c r="F230" s="11">
        <v>5</v>
      </c>
      <c r="G230" s="11"/>
      <c r="H230" s="11"/>
      <c r="I230" s="165"/>
      <c r="J230" s="4"/>
      <c r="K230" s="11"/>
      <c r="L230" s="11"/>
      <c r="M230" s="11"/>
      <c r="N230" s="4"/>
      <c r="O230" s="160"/>
      <c r="P230" s="161"/>
      <c r="Q230" s="161"/>
      <c r="R230" s="162"/>
      <c r="S230" s="4"/>
      <c r="T230" s="4"/>
      <c r="U230" s="4"/>
      <c r="V230" s="4"/>
    </row>
    <row r="231" spans="1:22" s="5" customFormat="1" ht="12.75" x14ac:dyDescent="0.2">
      <c r="A231" s="51"/>
      <c r="B231" s="11"/>
      <c r="C231" s="11" t="s">
        <v>500</v>
      </c>
      <c r="D231" s="11"/>
      <c r="E231" s="11" t="s">
        <v>501</v>
      </c>
      <c r="F231" s="11">
        <v>9</v>
      </c>
      <c r="G231" s="11"/>
      <c r="H231" s="11">
        <v>0</v>
      </c>
      <c r="I231" s="165"/>
      <c r="J231" s="4"/>
      <c r="K231" s="11"/>
      <c r="L231" s="11"/>
      <c r="M231" s="11"/>
      <c r="N231" s="4"/>
      <c r="O231" s="160"/>
      <c r="P231" s="161"/>
      <c r="Q231" s="161"/>
      <c r="R231" s="162"/>
      <c r="S231" s="4"/>
      <c r="T231" s="4"/>
      <c r="U231" s="4"/>
      <c r="V231" s="4"/>
    </row>
    <row r="232" spans="1:22" s="5" customFormat="1" ht="12.75" x14ac:dyDescent="0.2">
      <c r="A232" s="51"/>
      <c r="B232" s="11"/>
      <c r="C232" s="11" t="s">
        <v>502</v>
      </c>
      <c r="D232" s="11"/>
      <c r="E232" s="11" t="s">
        <v>100</v>
      </c>
      <c r="F232" s="11">
        <v>12</v>
      </c>
      <c r="G232" s="11"/>
      <c r="H232" s="11"/>
      <c r="I232" s="165"/>
      <c r="J232" s="4"/>
      <c r="K232" s="11"/>
      <c r="L232" s="11"/>
      <c r="M232" s="11"/>
      <c r="N232" s="4"/>
      <c r="O232" s="160"/>
      <c r="P232" s="161"/>
      <c r="Q232" s="161"/>
      <c r="R232" s="162"/>
      <c r="S232" s="4"/>
      <c r="T232" s="4"/>
      <c r="U232" s="4"/>
      <c r="V232" s="4"/>
    </row>
    <row r="233" spans="1:22" s="5" customFormat="1" ht="12.75" x14ac:dyDescent="0.2">
      <c r="A233" s="51"/>
      <c r="B233" s="11"/>
      <c r="C233" s="11" t="s">
        <v>504</v>
      </c>
      <c r="D233" s="11"/>
      <c r="E233" s="11" t="s">
        <v>70</v>
      </c>
      <c r="F233" s="11">
        <v>955</v>
      </c>
      <c r="G233" s="11">
        <v>1</v>
      </c>
      <c r="H233" s="11">
        <v>1</v>
      </c>
      <c r="I233" s="165">
        <v>0</v>
      </c>
      <c r="J233" s="4"/>
      <c r="K233" s="11"/>
      <c r="L233" s="11"/>
      <c r="M233" s="11"/>
      <c r="N233" s="4"/>
      <c r="O233" s="160"/>
      <c r="P233" s="161"/>
      <c r="Q233" s="161"/>
      <c r="R233" s="162"/>
      <c r="S233" s="4"/>
      <c r="T233" s="4"/>
      <c r="U233" s="4"/>
      <c r="V233" s="4"/>
    </row>
    <row r="234" spans="1:22" s="5" customFormat="1" ht="12.75" x14ac:dyDescent="0.2">
      <c r="A234" s="51"/>
      <c r="B234" s="11"/>
      <c r="C234" s="11" t="s">
        <v>504</v>
      </c>
      <c r="D234" s="11"/>
      <c r="E234" s="11" t="s">
        <v>258</v>
      </c>
      <c r="F234" s="11">
        <v>1</v>
      </c>
      <c r="G234" s="11"/>
      <c r="H234" s="11"/>
      <c r="I234" s="165"/>
      <c r="J234" s="4"/>
      <c r="K234" s="11"/>
      <c r="L234" s="11"/>
      <c r="M234" s="11"/>
      <c r="N234" s="4"/>
      <c r="O234" s="160"/>
      <c r="P234" s="161"/>
      <c r="Q234" s="161"/>
      <c r="R234" s="162"/>
      <c r="S234" s="4"/>
      <c r="T234" s="4"/>
      <c r="U234" s="4"/>
      <c r="V234" s="4"/>
    </row>
    <row r="235" spans="1:22" s="5" customFormat="1" ht="12.75" x14ac:dyDescent="0.2">
      <c r="A235" s="51"/>
      <c r="B235" s="11"/>
      <c r="C235" s="11" t="s">
        <v>506</v>
      </c>
      <c r="D235" s="11"/>
      <c r="E235" s="11" t="s">
        <v>62</v>
      </c>
      <c r="F235" s="11">
        <v>79</v>
      </c>
      <c r="G235" s="11">
        <v>3</v>
      </c>
      <c r="H235" s="11">
        <v>3</v>
      </c>
      <c r="I235" s="165">
        <v>0.66666666666666696</v>
      </c>
      <c r="J235" s="4"/>
      <c r="K235" s="11"/>
      <c r="L235" s="11"/>
      <c r="M235" s="11"/>
      <c r="N235" s="4"/>
      <c r="O235" s="160"/>
      <c r="P235" s="161"/>
      <c r="Q235" s="161"/>
      <c r="R235" s="162"/>
      <c r="S235" s="4"/>
      <c r="T235" s="4"/>
      <c r="U235" s="4"/>
      <c r="V235" s="4"/>
    </row>
    <row r="236" spans="1:22" s="5" customFormat="1" ht="12.75" x14ac:dyDescent="0.2">
      <c r="A236" s="51"/>
      <c r="B236" s="11"/>
      <c r="C236" s="11" t="s">
        <v>507</v>
      </c>
      <c r="D236" s="11"/>
      <c r="E236" s="11" t="s">
        <v>328</v>
      </c>
      <c r="F236" s="11">
        <v>13</v>
      </c>
      <c r="G236" s="11"/>
      <c r="H236" s="11">
        <v>0</v>
      </c>
      <c r="I236" s="165"/>
      <c r="J236" s="4"/>
      <c r="K236" s="11"/>
      <c r="L236" s="11"/>
      <c r="M236" s="11"/>
      <c r="N236" s="4"/>
      <c r="O236" s="160"/>
      <c r="P236" s="161"/>
      <c r="Q236" s="161"/>
      <c r="R236" s="162"/>
      <c r="S236" s="4"/>
      <c r="T236" s="4"/>
      <c r="U236" s="4"/>
      <c r="V236" s="4"/>
    </row>
    <row r="237" spans="1:22" s="5" customFormat="1" ht="12.75" x14ac:dyDescent="0.2">
      <c r="A237" s="51"/>
      <c r="B237" s="11"/>
      <c r="C237" s="11" t="s">
        <v>508</v>
      </c>
      <c r="D237" s="11"/>
      <c r="E237" s="11" t="s">
        <v>363</v>
      </c>
      <c r="F237" s="11">
        <v>160</v>
      </c>
      <c r="G237" s="11">
        <v>3</v>
      </c>
      <c r="H237" s="11">
        <v>3</v>
      </c>
      <c r="I237" s="165">
        <v>0.33333333333333298</v>
      </c>
      <c r="J237" s="4"/>
      <c r="K237" s="11"/>
      <c r="L237" s="11"/>
      <c r="M237" s="11"/>
      <c r="N237" s="4"/>
      <c r="O237" s="160"/>
      <c r="P237" s="161"/>
      <c r="Q237" s="161"/>
      <c r="R237" s="162"/>
      <c r="S237" s="4"/>
      <c r="T237" s="4"/>
      <c r="U237" s="4"/>
      <c r="V237" s="4"/>
    </row>
    <row r="238" spans="1:22" s="5" customFormat="1" ht="12.75" x14ac:dyDescent="0.2">
      <c r="A238" s="51"/>
      <c r="B238" s="11"/>
      <c r="C238" s="11" t="s">
        <v>510</v>
      </c>
      <c r="D238" s="11"/>
      <c r="E238" s="11" t="s">
        <v>511</v>
      </c>
      <c r="F238" s="11">
        <v>20</v>
      </c>
      <c r="G238" s="11"/>
      <c r="H238" s="11">
        <v>0</v>
      </c>
      <c r="I238" s="165"/>
      <c r="J238" s="4"/>
      <c r="K238" s="11"/>
      <c r="L238" s="11"/>
      <c r="M238" s="11"/>
      <c r="N238" s="4"/>
      <c r="O238" s="160"/>
      <c r="P238" s="161"/>
      <c r="Q238" s="161"/>
      <c r="R238" s="162"/>
      <c r="S238" s="4"/>
      <c r="T238" s="4"/>
      <c r="U238" s="4"/>
      <c r="V238" s="4"/>
    </row>
    <row r="239" spans="1:22" s="5" customFormat="1" ht="12.75" x14ac:dyDescent="0.2">
      <c r="A239" s="51"/>
      <c r="B239" s="11"/>
      <c r="C239" s="11" t="s">
        <v>515</v>
      </c>
      <c r="D239" s="11"/>
      <c r="E239" s="11" t="s">
        <v>221</v>
      </c>
      <c r="F239" s="11">
        <v>13</v>
      </c>
      <c r="G239" s="11"/>
      <c r="H239" s="11">
        <v>0</v>
      </c>
      <c r="I239" s="165"/>
      <c r="J239" s="4"/>
      <c r="K239" s="11"/>
      <c r="L239" s="11"/>
      <c r="M239" s="11"/>
      <c r="N239" s="4"/>
      <c r="O239" s="160"/>
      <c r="P239" s="161"/>
      <c r="Q239" s="161"/>
      <c r="R239" s="162"/>
      <c r="S239" s="4"/>
      <c r="T239" s="4"/>
      <c r="U239" s="4"/>
      <c r="V239" s="4"/>
    </row>
    <row r="240" spans="1:22" s="5" customFormat="1" ht="12.75" x14ac:dyDescent="0.2">
      <c r="A240" s="51"/>
      <c r="B240" s="11"/>
      <c r="C240" s="11" t="s">
        <v>647</v>
      </c>
      <c r="D240" s="11"/>
      <c r="E240" s="11" t="s">
        <v>86</v>
      </c>
      <c r="F240" s="11">
        <v>6</v>
      </c>
      <c r="G240" s="11"/>
      <c r="H240" s="11">
        <v>0</v>
      </c>
      <c r="I240" s="165"/>
      <c r="J240" s="4"/>
      <c r="K240" s="11"/>
      <c r="L240" s="11"/>
      <c r="M240" s="11"/>
      <c r="N240" s="4"/>
      <c r="O240" s="160"/>
      <c r="P240" s="161"/>
      <c r="Q240" s="161"/>
      <c r="R240" s="162"/>
      <c r="S240" s="4"/>
      <c r="T240" s="4"/>
      <c r="U240" s="4"/>
      <c r="V240" s="4"/>
    </row>
    <row r="241" spans="1:22" s="5" customFormat="1" ht="12.75" x14ac:dyDescent="0.2">
      <c r="A241" s="51"/>
      <c r="B241" s="11"/>
      <c r="C241" s="11" t="s">
        <v>519</v>
      </c>
      <c r="D241" s="11"/>
      <c r="E241" s="11" t="s">
        <v>84</v>
      </c>
      <c r="F241" s="11">
        <v>4</v>
      </c>
      <c r="G241" s="11"/>
      <c r="H241" s="11"/>
      <c r="I241" s="165"/>
      <c r="J241" s="4"/>
      <c r="K241" s="11"/>
      <c r="L241" s="11"/>
      <c r="M241" s="11"/>
      <c r="N241" s="4"/>
      <c r="O241" s="160"/>
      <c r="P241" s="161"/>
      <c r="Q241" s="161"/>
      <c r="R241" s="162"/>
      <c r="S241" s="4"/>
      <c r="T241" s="4"/>
      <c r="U241" s="4"/>
      <c r="V241" s="4"/>
    </row>
    <row r="242" spans="1:22" s="5" customFormat="1" ht="12.75" x14ac:dyDescent="0.2">
      <c r="A242" s="51"/>
      <c r="B242" s="11"/>
      <c r="C242" s="11" t="s">
        <v>520</v>
      </c>
      <c r="D242" s="11"/>
      <c r="E242" s="11" t="s">
        <v>124</v>
      </c>
      <c r="F242" s="11">
        <v>3</v>
      </c>
      <c r="G242" s="11"/>
      <c r="H242" s="11"/>
      <c r="I242" s="165"/>
      <c r="J242" s="4"/>
      <c r="K242" s="11"/>
      <c r="L242" s="11"/>
      <c r="M242" s="11"/>
      <c r="N242" s="4"/>
      <c r="O242" s="160"/>
      <c r="P242" s="161"/>
      <c r="Q242" s="161"/>
      <c r="R242" s="162"/>
      <c r="S242" s="4"/>
      <c r="T242" s="4"/>
      <c r="U242" s="4"/>
      <c r="V242" s="4"/>
    </row>
    <row r="243" spans="1:22" s="5" customFormat="1" ht="12.75" x14ac:dyDescent="0.2">
      <c r="A243" s="51"/>
      <c r="B243" s="11"/>
      <c r="C243" s="11" t="s">
        <v>521</v>
      </c>
      <c r="D243" s="11"/>
      <c r="E243" s="11" t="s">
        <v>75</v>
      </c>
      <c r="F243" s="11">
        <v>15</v>
      </c>
      <c r="G243" s="11"/>
      <c r="H243" s="11"/>
      <c r="I243" s="165"/>
      <c r="J243" s="4"/>
      <c r="K243" s="11"/>
      <c r="L243" s="11"/>
      <c r="M243" s="11"/>
      <c r="N243" s="4"/>
      <c r="O243" s="160"/>
      <c r="P243" s="161"/>
      <c r="Q243" s="161"/>
      <c r="R243" s="162"/>
      <c r="S243" s="4"/>
      <c r="T243" s="4"/>
      <c r="U243" s="4"/>
      <c r="V243" s="4"/>
    </row>
    <row r="244" spans="1:22" s="5" customFormat="1" ht="12.75" x14ac:dyDescent="0.2">
      <c r="A244" s="51"/>
      <c r="B244" s="11"/>
      <c r="C244" s="11" t="s">
        <v>522</v>
      </c>
      <c r="D244" s="11"/>
      <c r="E244" s="11" t="s">
        <v>523</v>
      </c>
      <c r="F244" s="11">
        <v>9</v>
      </c>
      <c r="G244" s="11"/>
      <c r="H244" s="11">
        <v>0</v>
      </c>
      <c r="I244" s="165"/>
      <c r="J244" s="4"/>
      <c r="K244" s="11"/>
      <c r="L244" s="11"/>
      <c r="M244" s="11"/>
      <c r="N244" s="4"/>
      <c r="O244" s="160"/>
      <c r="P244" s="161"/>
      <c r="Q244" s="161"/>
      <c r="R244" s="162"/>
      <c r="S244" s="4"/>
      <c r="T244" s="4"/>
      <c r="U244" s="4"/>
      <c r="V244" s="4"/>
    </row>
    <row r="245" spans="1:22" s="5" customFormat="1" ht="12.75" x14ac:dyDescent="0.2">
      <c r="A245" s="51"/>
      <c r="B245" s="11"/>
      <c r="C245" s="11" t="s">
        <v>524</v>
      </c>
      <c r="D245" s="11"/>
      <c r="E245" s="11" t="s">
        <v>142</v>
      </c>
      <c r="F245" s="11">
        <v>2</v>
      </c>
      <c r="G245" s="11"/>
      <c r="H245" s="11"/>
      <c r="I245" s="165"/>
      <c r="J245" s="4"/>
      <c r="K245" s="11"/>
      <c r="L245" s="11"/>
      <c r="M245" s="11"/>
      <c r="N245" s="4"/>
      <c r="O245" s="160"/>
      <c r="P245" s="161"/>
      <c r="Q245" s="161"/>
      <c r="R245" s="162"/>
      <c r="S245" s="4"/>
      <c r="T245" s="4"/>
      <c r="U245" s="4"/>
      <c r="V245" s="4"/>
    </row>
    <row r="246" spans="1:22" s="5" customFormat="1" ht="12.75" x14ac:dyDescent="0.2">
      <c r="A246" s="51"/>
      <c r="B246" s="11"/>
      <c r="C246" s="11" t="s">
        <v>525</v>
      </c>
      <c r="D246" s="11"/>
      <c r="E246" s="11" t="s">
        <v>496</v>
      </c>
      <c r="F246" s="11">
        <v>132</v>
      </c>
      <c r="G246" s="11">
        <v>8</v>
      </c>
      <c r="H246" s="11">
        <v>4</v>
      </c>
      <c r="I246" s="165">
        <v>0.5</v>
      </c>
      <c r="J246" s="4"/>
      <c r="K246" s="11"/>
      <c r="L246" s="11"/>
      <c r="M246" s="11"/>
      <c r="N246" s="4"/>
      <c r="O246" s="160"/>
      <c r="P246" s="161"/>
      <c r="Q246" s="161"/>
      <c r="R246" s="162"/>
      <c r="S246" s="4"/>
      <c r="T246" s="4"/>
      <c r="U246" s="4"/>
      <c r="V246" s="4"/>
    </row>
    <row r="247" spans="1:22" s="5" customFormat="1" ht="12.75" x14ac:dyDescent="0.2">
      <c r="A247" s="51"/>
      <c r="B247" s="11"/>
      <c r="C247" s="11" t="s">
        <v>526</v>
      </c>
      <c r="D247" s="11"/>
      <c r="E247" s="11" t="s">
        <v>527</v>
      </c>
      <c r="F247" s="11">
        <v>2</v>
      </c>
      <c r="G247" s="11"/>
      <c r="H247" s="11"/>
      <c r="I247" s="165"/>
      <c r="J247" s="4"/>
      <c r="K247" s="11"/>
      <c r="L247" s="11"/>
      <c r="M247" s="11"/>
      <c r="N247" s="4"/>
      <c r="O247" s="160"/>
      <c r="P247" s="161"/>
      <c r="Q247" s="161"/>
      <c r="R247" s="162"/>
      <c r="S247" s="4"/>
      <c r="T247" s="4"/>
      <c r="U247" s="4"/>
      <c r="V247" s="4"/>
    </row>
    <row r="248" spans="1:22" s="5" customFormat="1" ht="12.75" x14ac:dyDescent="0.2">
      <c r="A248" s="51"/>
      <c r="B248" s="11"/>
      <c r="C248" s="11" t="s">
        <v>528</v>
      </c>
      <c r="D248" s="11"/>
      <c r="E248" s="11" t="s">
        <v>100</v>
      </c>
      <c r="F248" s="11">
        <v>13</v>
      </c>
      <c r="G248" s="11"/>
      <c r="H248" s="11"/>
      <c r="I248" s="165"/>
      <c r="J248" s="4"/>
      <c r="K248" s="11"/>
      <c r="L248" s="11"/>
      <c r="M248" s="11"/>
      <c r="N248" s="4"/>
      <c r="O248" s="160"/>
      <c r="P248" s="161"/>
      <c r="Q248" s="161"/>
      <c r="R248" s="162"/>
      <c r="S248" s="4"/>
      <c r="T248" s="4"/>
      <c r="U248" s="4"/>
      <c r="V248" s="4"/>
    </row>
    <row r="249" spans="1:22" s="5" customFormat="1" ht="12.75" x14ac:dyDescent="0.2">
      <c r="A249" s="51"/>
      <c r="B249" s="11"/>
      <c r="C249" s="11" t="s">
        <v>529</v>
      </c>
      <c r="D249" s="11"/>
      <c r="E249" s="11" t="s">
        <v>93</v>
      </c>
      <c r="F249" s="11">
        <v>19</v>
      </c>
      <c r="G249" s="11">
        <v>1</v>
      </c>
      <c r="H249" s="11">
        <v>1</v>
      </c>
      <c r="I249" s="165">
        <v>0</v>
      </c>
      <c r="J249" s="4"/>
      <c r="K249" s="11"/>
      <c r="L249" s="11"/>
      <c r="M249" s="11"/>
      <c r="N249" s="4"/>
      <c r="O249" s="160"/>
      <c r="P249" s="161"/>
      <c r="Q249" s="161"/>
      <c r="R249" s="162"/>
      <c r="S249" s="4"/>
      <c r="T249" s="4"/>
      <c r="U249" s="4"/>
      <c r="V249" s="4"/>
    </row>
    <row r="250" spans="1:22" s="5" customFormat="1" ht="12.75" x14ac:dyDescent="0.2">
      <c r="A250" s="51"/>
      <c r="B250" s="11"/>
      <c r="C250" s="11" t="s">
        <v>530</v>
      </c>
      <c r="D250" s="11"/>
      <c r="E250" s="11" t="s">
        <v>88</v>
      </c>
      <c r="F250" s="11">
        <v>229</v>
      </c>
      <c r="G250" s="11">
        <v>9</v>
      </c>
      <c r="H250" s="11">
        <v>9</v>
      </c>
      <c r="I250" s="165">
        <v>1.3333333333333299</v>
      </c>
      <c r="J250" s="4"/>
      <c r="K250" s="11"/>
      <c r="L250" s="11"/>
      <c r="M250" s="11"/>
      <c r="N250" s="4"/>
      <c r="O250" s="160"/>
      <c r="P250" s="161"/>
      <c r="Q250" s="161"/>
      <c r="R250" s="162"/>
      <c r="S250" s="4"/>
      <c r="T250" s="4"/>
      <c r="U250" s="4"/>
      <c r="V250" s="4"/>
    </row>
    <row r="251" spans="1:22" s="5" customFormat="1" ht="12.75" x14ac:dyDescent="0.2">
      <c r="A251" s="51"/>
      <c r="B251" s="11"/>
      <c r="C251" s="11" t="s">
        <v>531</v>
      </c>
      <c r="D251" s="11"/>
      <c r="E251" s="11" t="s">
        <v>77</v>
      </c>
      <c r="F251" s="11">
        <v>12</v>
      </c>
      <c r="G251" s="11"/>
      <c r="H251" s="11"/>
      <c r="I251" s="165"/>
      <c r="J251" s="4"/>
      <c r="K251" s="11"/>
      <c r="L251" s="11"/>
      <c r="M251" s="11"/>
      <c r="N251" s="4"/>
      <c r="O251" s="160"/>
      <c r="P251" s="161"/>
      <c r="Q251" s="161"/>
      <c r="R251" s="162"/>
      <c r="S251" s="4"/>
      <c r="T251" s="4"/>
      <c r="U251" s="4"/>
      <c r="V251" s="4"/>
    </row>
    <row r="252" spans="1:22" s="5" customFormat="1" ht="12.75" x14ac:dyDescent="0.2">
      <c r="A252" s="51"/>
      <c r="B252" s="11"/>
      <c r="C252" s="11" t="s">
        <v>532</v>
      </c>
      <c r="D252" s="11"/>
      <c r="E252" s="11" t="s">
        <v>86</v>
      </c>
      <c r="F252" s="11">
        <v>15</v>
      </c>
      <c r="G252" s="11"/>
      <c r="H252" s="11"/>
      <c r="I252" s="165"/>
      <c r="J252" s="4"/>
      <c r="K252" s="11"/>
      <c r="L252" s="11"/>
      <c r="M252" s="11"/>
      <c r="N252" s="4"/>
      <c r="O252" s="160"/>
      <c r="P252" s="161"/>
      <c r="Q252" s="161"/>
      <c r="R252" s="162"/>
      <c r="S252" s="4"/>
      <c r="T252" s="4"/>
      <c r="U252" s="4"/>
      <c r="V252" s="4"/>
    </row>
    <row r="253" spans="1:22" s="5" customFormat="1" ht="12.75" x14ac:dyDescent="0.2">
      <c r="A253" s="51"/>
      <c r="B253" s="11"/>
      <c r="C253" s="11" t="s">
        <v>533</v>
      </c>
      <c r="D253" s="11"/>
      <c r="E253" s="11" t="s">
        <v>66</v>
      </c>
      <c r="F253" s="11">
        <v>42</v>
      </c>
      <c r="G253" s="11"/>
      <c r="H253" s="11"/>
      <c r="I253" s="165"/>
      <c r="J253" s="4"/>
      <c r="K253" s="11"/>
      <c r="L253" s="11"/>
      <c r="M253" s="11"/>
      <c r="N253" s="4"/>
      <c r="O253" s="160"/>
      <c r="P253" s="161"/>
      <c r="Q253" s="161"/>
      <c r="R253" s="162"/>
      <c r="S253" s="4"/>
      <c r="T253" s="4"/>
      <c r="U253" s="4"/>
      <c r="V253" s="4"/>
    </row>
    <row r="254" spans="1:22" s="5" customFormat="1" ht="12.75" x14ac:dyDescent="0.2">
      <c r="A254" s="51"/>
      <c r="B254" s="11"/>
      <c r="C254" s="11" t="s">
        <v>535</v>
      </c>
      <c r="D254" s="11"/>
      <c r="E254" s="11" t="s">
        <v>61</v>
      </c>
      <c r="F254" s="11">
        <v>1</v>
      </c>
      <c r="G254" s="11"/>
      <c r="H254" s="11"/>
      <c r="I254" s="165"/>
      <c r="J254" s="4"/>
      <c r="K254" s="11"/>
      <c r="L254" s="11"/>
      <c r="M254" s="11"/>
      <c r="N254" s="4"/>
      <c r="O254" s="160"/>
      <c r="P254" s="161"/>
      <c r="Q254" s="161"/>
      <c r="R254" s="162"/>
      <c r="S254" s="4"/>
      <c r="T254" s="4"/>
      <c r="U254" s="4"/>
      <c r="V254" s="4"/>
    </row>
    <row r="255" spans="1:22" s="5" customFormat="1" ht="12.75" x14ac:dyDescent="0.2">
      <c r="A255" s="51"/>
      <c r="B255" s="11"/>
      <c r="C255" s="11" t="s">
        <v>537</v>
      </c>
      <c r="D255" s="11"/>
      <c r="E255" s="11" t="s">
        <v>538</v>
      </c>
      <c r="F255" s="11">
        <v>9</v>
      </c>
      <c r="G255" s="11"/>
      <c r="H255" s="11">
        <v>0</v>
      </c>
      <c r="I255" s="165"/>
      <c r="J255" s="4"/>
      <c r="K255" s="11"/>
      <c r="L255" s="11"/>
      <c r="M255" s="11"/>
      <c r="N255" s="4"/>
      <c r="O255" s="160"/>
      <c r="P255" s="161"/>
      <c r="Q255" s="161"/>
      <c r="R255" s="162"/>
      <c r="S255" s="4"/>
      <c r="T255" s="4"/>
      <c r="U255" s="4"/>
      <c r="V255" s="4"/>
    </row>
    <row r="256" spans="1:22" s="5" customFormat="1" ht="12.75" x14ac:dyDescent="0.2">
      <c r="A256" s="51"/>
      <c r="B256" s="11"/>
      <c r="C256" s="11" t="s">
        <v>537</v>
      </c>
      <c r="D256" s="11"/>
      <c r="E256" s="11" t="s">
        <v>124</v>
      </c>
      <c r="F256" s="11">
        <v>1</v>
      </c>
      <c r="G256" s="11"/>
      <c r="H256" s="11"/>
      <c r="I256" s="165"/>
      <c r="J256" s="4"/>
      <c r="K256" s="11"/>
      <c r="L256" s="11"/>
      <c r="M256" s="11"/>
      <c r="N256" s="4"/>
      <c r="O256" s="160"/>
      <c r="P256" s="161"/>
      <c r="Q256" s="161"/>
      <c r="R256" s="162"/>
      <c r="S256" s="4"/>
      <c r="T256" s="4"/>
      <c r="U256" s="4"/>
      <c r="V256" s="4"/>
    </row>
    <row r="257" spans="1:22" s="5" customFormat="1" ht="12.75" x14ac:dyDescent="0.2">
      <c r="A257" s="51"/>
      <c r="B257" s="11"/>
      <c r="C257" s="11" t="s">
        <v>539</v>
      </c>
      <c r="D257" s="11"/>
      <c r="E257" s="11" t="s">
        <v>332</v>
      </c>
      <c r="F257" s="11">
        <v>337</v>
      </c>
      <c r="G257" s="11">
        <v>4</v>
      </c>
      <c r="H257" s="11">
        <v>3</v>
      </c>
      <c r="I257" s="165">
        <v>0.66666666666666696</v>
      </c>
      <c r="J257" s="4"/>
      <c r="K257" s="11"/>
      <c r="L257" s="11"/>
      <c r="M257" s="11"/>
      <c r="N257" s="4"/>
      <c r="O257" s="160"/>
      <c r="P257" s="161"/>
      <c r="Q257" s="161"/>
      <c r="R257" s="162"/>
      <c r="S257" s="4"/>
      <c r="T257" s="4"/>
      <c r="U257" s="4"/>
      <c r="V257" s="4"/>
    </row>
    <row r="258" spans="1:22" s="5" customFormat="1" ht="12.75" x14ac:dyDescent="0.2">
      <c r="A258" s="51"/>
      <c r="B258" s="11"/>
      <c r="C258" s="11" t="s">
        <v>540</v>
      </c>
      <c r="D258" s="11"/>
      <c r="E258" s="11" t="s">
        <v>128</v>
      </c>
      <c r="F258" s="11">
        <v>294</v>
      </c>
      <c r="G258" s="11">
        <v>5</v>
      </c>
      <c r="H258" s="11">
        <v>1</v>
      </c>
      <c r="I258" s="165">
        <v>0</v>
      </c>
      <c r="J258" s="4"/>
      <c r="K258" s="11"/>
      <c r="L258" s="11"/>
      <c r="M258" s="11"/>
      <c r="N258" s="4"/>
      <c r="O258" s="160"/>
      <c r="P258" s="161"/>
      <c r="Q258" s="161"/>
      <c r="R258" s="162"/>
      <c r="S258" s="4"/>
      <c r="T258" s="4"/>
      <c r="U258" s="4"/>
      <c r="V258" s="4"/>
    </row>
    <row r="259" spans="1:22" s="5" customFormat="1" ht="12.75" x14ac:dyDescent="0.2">
      <c r="A259" s="51"/>
      <c r="B259" s="11"/>
      <c r="C259" s="11" t="s">
        <v>648</v>
      </c>
      <c r="D259" s="11"/>
      <c r="E259" s="11" t="s">
        <v>142</v>
      </c>
      <c r="F259" s="11">
        <v>20</v>
      </c>
      <c r="G259" s="11">
        <v>1</v>
      </c>
      <c r="H259" s="11">
        <v>1</v>
      </c>
      <c r="I259" s="165">
        <v>0</v>
      </c>
      <c r="J259" s="4"/>
      <c r="K259" s="11"/>
      <c r="L259" s="11"/>
      <c r="M259" s="11"/>
      <c r="N259" s="4"/>
      <c r="O259" s="160"/>
      <c r="P259" s="161"/>
      <c r="Q259" s="161"/>
      <c r="R259" s="162"/>
      <c r="S259" s="4"/>
      <c r="T259" s="4"/>
      <c r="U259" s="4"/>
      <c r="V259" s="4"/>
    </row>
    <row r="260" spans="1:22" s="5" customFormat="1" ht="12.75" x14ac:dyDescent="0.2">
      <c r="A260" s="51"/>
      <c r="B260" s="11"/>
      <c r="C260" s="11" t="s">
        <v>649</v>
      </c>
      <c r="D260" s="11"/>
      <c r="E260" s="11" t="s">
        <v>142</v>
      </c>
      <c r="F260" s="11">
        <v>2</v>
      </c>
      <c r="G260" s="11"/>
      <c r="H260" s="11"/>
      <c r="I260" s="165"/>
      <c r="J260" s="4"/>
      <c r="K260" s="11"/>
      <c r="L260" s="11"/>
      <c r="M260" s="11"/>
      <c r="N260" s="4"/>
      <c r="O260" s="160"/>
      <c r="P260" s="161"/>
      <c r="Q260" s="161"/>
      <c r="R260" s="162"/>
      <c r="S260" s="4"/>
      <c r="T260" s="4"/>
      <c r="U260" s="4"/>
      <c r="V260" s="4"/>
    </row>
    <row r="261" spans="1:22" s="5" customFormat="1" ht="12.75" x14ac:dyDescent="0.2">
      <c r="A261" s="51"/>
      <c r="B261" s="11"/>
      <c r="C261" s="11" t="s">
        <v>650</v>
      </c>
      <c r="D261" s="11"/>
      <c r="E261" s="11" t="s">
        <v>381</v>
      </c>
      <c r="F261" s="11">
        <v>2</v>
      </c>
      <c r="G261" s="11"/>
      <c r="H261" s="11"/>
      <c r="I261" s="165"/>
      <c r="J261" s="4"/>
      <c r="K261" s="11"/>
      <c r="L261" s="11"/>
      <c r="M261" s="11"/>
      <c r="N261" s="4"/>
      <c r="O261" s="160"/>
      <c r="P261" s="161"/>
      <c r="Q261" s="161"/>
      <c r="R261" s="162"/>
      <c r="S261" s="4"/>
      <c r="T261" s="4"/>
      <c r="U261" s="4"/>
      <c r="V261" s="4"/>
    </row>
    <row r="262" spans="1:22" s="5" customFormat="1" ht="12.75" x14ac:dyDescent="0.2">
      <c r="A262" s="51"/>
      <c r="B262" s="11"/>
      <c r="C262" s="11" t="s">
        <v>544</v>
      </c>
      <c r="D262" s="11"/>
      <c r="E262" s="11" t="s">
        <v>381</v>
      </c>
      <c r="F262" s="11">
        <v>150</v>
      </c>
      <c r="G262" s="11">
        <v>5</v>
      </c>
      <c r="H262" s="11">
        <v>3</v>
      </c>
      <c r="I262" s="165">
        <v>0</v>
      </c>
      <c r="J262" s="4"/>
      <c r="K262" s="11"/>
      <c r="L262" s="11"/>
      <c r="M262" s="11"/>
      <c r="N262" s="4"/>
      <c r="O262" s="160"/>
      <c r="P262" s="161"/>
      <c r="Q262" s="161"/>
      <c r="R262" s="162"/>
      <c r="S262" s="4"/>
      <c r="T262" s="4"/>
      <c r="U262" s="4"/>
      <c r="V262" s="4"/>
    </row>
    <row r="263" spans="1:22" s="5" customFormat="1" ht="12.75" x14ac:dyDescent="0.2">
      <c r="A263" s="51"/>
      <c r="B263" s="11"/>
      <c r="C263" s="11" t="s">
        <v>546</v>
      </c>
      <c r="D263" s="11"/>
      <c r="E263" s="11" t="s">
        <v>166</v>
      </c>
      <c r="F263" s="11">
        <v>108</v>
      </c>
      <c r="G263" s="11">
        <v>7</v>
      </c>
      <c r="H263" s="11">
        <v>2</v>
      </c>
      <c r="I263" s="165">
        <v>0</v>
      </c>
      <c r="J263" s="4"/>
      <c r="K263" s="11"/>
      <c r="L263" s="11"/>
      <c r="M263" s="11"/>
      <c r="N263" s="4"/>
      <c r="O263" s="160"/>
      <c r="P263" s="161"/>
      <c r="Q263" s="161"/>
      <c r="R263" s="162"/>
      <c r="S263" s="4"/>
      <c r="T263" s="4"/>
      <c r="U263" s="4"/>
      <c r="V263" s="4"/>
    </row>
    <row r="264" spans="1:22" s="5" customFormat="1" ht="12.75" x14ac:dyDescent="0.2">
      <c r="A264" s="51"/>
      <c r="B264" s="11"/>
      <c r="C264" s="11" t="s">
        <v>547</v>
      </c>
      <c r="D264" s="11"/>
      <c r="E264" s="11" t="s">
        <v>86</v>
      </c>
      <c r="F264" s="11">
        <v>46</v>
      </c>
      <c r="G264" s="11"/>
      <c r="H264" s="11">
        <v>0</v>
      </c>
      <c r="I264" s="165"/>
      <c r="J264" s="4"/>
      <c r="K264" s="11"/>
      <c r="L264" s="11"/>
      <c r="M264" s="11"/>
      <c r="N264" s="4"/>
      <c r="O264" s="160"/>
      <c r="P264" s="161"/>
      <c r="Q264" s="161"/>
      <c r="R264" s="162"/>
      <c r="S264" s="4"/>
      <c r="T264" s="4"/>
      <c r="U264" s="4"/>
      <c r="V264" s="4"/>
    </row>
    <row r="265" spans="1:22" s="5" customFormat="1" ht="12.75" x14ac:dyDescent="0.2">
      <c r="A265" s="51"/>
      <c r="B265" s="11"/>
      <c r="C265" s="11" t="s">
        <v>548</v>
      </c>
      <c r="D265" s="11"/>
      <c r="E265" s="11" t="s">
        <v>150</v>
      </c>
      <c r="F265" s="11">
        <v>43</v>
      </c>
      <c r="G265" s="11"/>
      <c r="H265" s="11">
        <v>0</v>
      </c>
      <c r="I265" s="165"/>
      <c r="J265" s="4"/>
      <c r="K265" s="11"/>
      <c r="L265" s="11"/>
      <c r="M265" s="11"/>
      <c r="N265" s="4"/>
      <c r="O265" s="160"/>
      <c r="P265" s="161"/>
      <c r="Q265" s="161"/>
      <c r="R265" s="162"/>
      <c r="S265" s="4"/>
      <c r="T265" s="4"/>
      <c r="U265" s="4"/>
      <c r="V265" s="4"/>
    </row>
    <row r="266" spans="1:22" s="5" customFormat="1" ht="12.75" x14ac:dyDescent="0.2">
      <c r="A266" s="51"/>
      <c r="B266" s="11"/>
      <c r="C266" s="11" t="s">
        <v>651</v>
      </c>
      <c r="D266" s="11"/>
      <c r="E266" s="11" t="s">
        <v>345</v>
      </c>
      <c r="F266" s="11">
        <v>4</v>
      </c>
      <c r="G266" s="11"/>
      <c r="H266" s="11"/>
      <c r="I266" s="165"/>
      <c r="J266" s="4"/>
      <c r="K266" s="11"/>
      <c r="L266" s="11"/>
      <c r="M266" s="11"/>
      <c r="N266" s="4"/>
      <c r="O266" s="160"/>
      <c r="P266" s="161"/>
      <c r="Q266" s="161"/>
      <c r="R266" s="162"/>
      <c r="S266" s="4"/>
      <c r="T266" s="4"/>
      <c r="U266" s="4"/>
      <c r="V266" s="4"/>
    </row>
    <row r="267" spans="1:22" s="5" customFormat="1" ht="12.75" x14ac:dyDescent="0.2">
      <c r="A267" s="51"/>
      <c r="B267" s="11"/>
      <c r="C267" s="11" t="s">
        <v>549</v>
      </c>
      <c r="D267" s="11"/>
      <c r="E267" s="11" t="s">
        <v>345</v>
      </c>
      <c r="F267" s="11">
        <v>10</v>
      </c>
      <c r="G267" s="11"/>
      <c r="H267" s="11">
        <v>0</v>
      </c>
      <c r="I267" s="165"/>
      <c r="J267" s="4"/>
      <c r="K267" s="11"/>
      <c r="L267" s="11"/>
      <c r="M267" s="11"/>
      <c r="N267" s="4"/>
      <c r="O267" s="160"/>
      <c r="P267" s="161"/>
      <c r="Q267" s="161"/>
      <c r="R267" s="162"/>
      <c r="S267" s="4"/>
      <c r="T267" s="4"/>
      <c r="U267" s="4"/>
      <c r="V267" s="4"/>
    </row>
    <row r="268" spans="1:22" s="5" customFormat="1" ht="12.75" x14ac:dyDescent="0.2">
      <c r="A268" s="51"/>
      <c r="B268" s="11"/>
      <c r="C268" s="11" t="s">
        <v>552</v>
      </c>
      <c r="D268" s="11"/>
      <c r="E268" s="11" t="s">
        <v>206</v>
      </c>
      <c r="F268" s="11">
        <v>1</v>
      </c>
      <c r="G268" s="11"/>
      <c r="H268" s="11"/>
      <c r="I268" s="165"/>
      <c r="J268" s="4"/>
      <c r="K268" s="11"/>
      <c r="L268" s="11"/>
      <c r="M268" s="11"/>
      <c r="N268" s="4"/>
      <c r="O268" s="160"/>
      <c r="P268" s="161"/>
      <c r="Q268" s="161"/>
      <c r="R268" s="162"/>
      <c r="S268" s="4"/>
      <c r="T268" s="4"/>
      <c r="U268" s="4"/>
      <c r="V268" s="4"/>
    </row>
    <row r="269" spans="1:22" s="5" customFormat="1" ht="12.75" x14ac:dyDescent="0.2">
      <c r="A269" s="51"/>
      <c r="B269" s="11"/>
      <c r="C269" s="11" t="s">
        <v>553</v>
      </c>
      <c r="D269" s="11"/>
      <c r="E269" s="11" t="s">
        <v>103</v>
      </c>
      <c r="F269" s="11">
        <v>5</v>
      </c>
      <c r="G269" s="11"/>
      <c r="H269" s="11"/>
      <c r="I269" s="165"/>
      <c r="J269" s="4"/>
      <c r="K269" s="11"/>
      <c r="L269" s="11"/>
      <c r="M269" s="11"/>
      <c r="N269" s="4"/>
      <c r="O269" s="160"/>
      <c r="P269" s="161"/>
      <c r="Q269" s="161"/>
      <c r="R269" s="162"/>
      <c r="S269" s="4"/>
      <c r="T269" s="4"/>
      <c r="U269" s="4"/>
      <c r="V269" s="4"/>
    </row>
    <row r="270" spans="1:22" s="5" customFormat="1" ht="12.75" x14ac:dyDescent="0.2">
      <c r="A270" s="51"/>
      <c r="B270" s="11"/>
      <c r="C270" s="11" t="s">
        <v>652</v>
      </c>
      <c r="D270" s="11"/>
      <c r="E270" s="11" t="s">
        <v>105</v>
      </c>
      <c r="F270" s="11">
        <v>1</v>
      </c>
      <c r="G270" s="11"/>
      <c r="H270" s="11"/>
      <c r="I270" s="165"/>
      <c r="J270" s="4"/>
      <c r="K270" s="11"/>
      <c r="L270" s="11"/>
      <c r="M270" s="11"/>
      <c r="N270" s="4"/>
      <c r="O270" s="160"/>
      <c r="P270" s="161"/>
      <c r="Q270" s="161"/>
      <c r="R270" s="162"/>
      <c r="S270" s="4"/>
      <c r="T270" s="4"/>
      <c r="U270" s="4"/>
      <c r="V270" s="4"/>
    </row>
    <row r="271" spans="1:22" s="5" customFormat="1" ht="12.75" x14ac:dyDescent="0.2">
      <c r="A271" s="51"/>
      <c r="B271" s="11"/>
      <c r="C271" s="11" t="s">
        <v>555</v>
      </c>
      <c r="D271" s="11"/>
      <c r="E271" s="11" t="s">
        <v>190</v>
      </c>
      <c r="F271" s="11">
        <v>38</v>
      </c>
      <c r="G271" s="11">
        <v>1</v>
      </c>
      <c r="H271" s="11">
        <v>1</v>
      </c>
      <c r="I271" s="165">
        <v>0</v>
      </c>
      <c r="J271" s="4"/>
      <c r="K271" s="11"/>
      <c r="L271" s="11"/>
      <c r="M271" s="11"/>
      <c r="N271" s="4"/>
      <c r="O271" s="160"/>
      <c r="P271" s="161"/>
      <c r="Q271" s="161"/>
      <c r="R271" s="162"/>
      <c r="S271" s="4"/>
      <c r="T271" s="4"/>
      <c r="U271" s="4"/>
      <c r="V271" s="4"/>
    </row>
    <row r="272" spans="1:22" s="5" customFormat="1" ht="12.75" x14ac:dyDescent="0.2">
      <c r="A272" s="51"/>
      <c r="B272" s="11"/>
      <c r="C272" s="11" t="s">
        <v>556</v>
      </c>
      <c r="D272" s="11"/>
      <c r="E272" s="11" t="s">
        <v>105</v>
      </c>
      <c r="F272" s="11">
        <v>1</v>
      </c>
      <c r="G272" s="11"/>
      <c r="H272" s="11"/>
      <c r="I272" s="165"/>
      <c r="J272" s="4"/>
      <c r="K272" s="11"/>
      <c r="L272" s="11"/>
      <c r="M272" s="11"/>
      <c r="N272" s="4"/>
      <c r="O272" s="160"/>
      <c r="P272" s="161"/>
      <c r="Q272" s="161"/>
      <c r="R272" s="162"/>
      <c r="S272" s="4"/>
      <c r="T272" s="4"/>
      <c r="U272" s="4"/>
      <c r="V272" s="4"/>
    </row>
    <row r="273" spans="1:22" s="5" customFormat="1" ht="12.75" x14ac:dyDescent="0.2">
      <c r="A273" s="51"/>
      <c r="B273" s="11"/>
      <c r="C273" s="11" t="s">
        <v>557</v>
      </c>
      <c r="D273" s="11"/>
      <c r="E273" s="11" t="s">
        <v>206</v>
      </c>
      <c r="F273" s="11">
        <v>4</v>
      </c>
      <c r="G273" s="11"/>
      <c r="H273" s="11"/>
      <c r="I273" s="165"/>
      <c r="J273" s="4"/>
      <c r="K273" s="11"/>
      <c r="L273" s="11"/>
      <c r="M273" s="11"/>
      <c r="N273" s="4"/>
      <c r="O273" s="160"/>
      <c r="P273" s="161"/>
      <c r="Q273" s="161"/>
      <c r="R273" s="162"/>
      <c r="S273" s="4"/>
      <c r="T273" s="4"/>
      <c r="U273" s="4"/>
      <c r="V273" s="4"/>
    </row>
    <row r="274" spans="1:22" s="5" customFormat="1" ht="12.75" x14ac:dyDescent="0.2">
      <c r="A274" s="51"/>
      <c r="B274" s="11"/>
      <c r="C274" s="11" t="s">
        <v>558</v>
      </c>
      <c r="D274" s="11"/>
      <c r="E274" s="11" t="s">
        <v>223</v>
      </c>
      <c r="F274" s="11">
        <v>92</v>
      </c>
      <c r="G274" s="11">
        <v>1</v>
      </c>
      <c r="H274" s="11">
        <v>1</v>
      </c>
      <c r="I274" s="165">
        <v>0</v>
      </c>
      <c r="J274" s="4"/>
      <c r="K274" s="11"/>
      <c r="L274" s="11"/>
      <c r="M274" s="11"/>
      <c r="N274" s="4"/>
      <c r="O274" s="160"/>
      <c r="P274" s="161"/>
      <c r="Q274" s="161"/>
      <c r="R274" s="162"/>
      <c r="S274" s="4"/>
      <c r="T274" s="4"/>
      <c r="U274" s="4"/>
      <c r="V274" s="4"/>
    </row>
    <row r="275" spans="1:22" s="5" customFormat="1" ht="12.75" x14ac:dyDescent="0.2">
      <c r="A275" s="51"/>
      <c r="B275" s="11"/>
      <c r="C275" s="11" t="s">
        <v>561</v>
      </c>
      <c r="D275" s="11"/>
      <c r="E275" s="11" t="s">
        <v>73</v>
      </c>
      <c r="F275" s="11">
        <v>101</v>
      </c>
      <c r="G275" s="11"/>
      <c r="H275" s="11">
        <v>0</v>
      </c>
      <c r="I275" s="165"/>
      <c r="J275" s="4"/>
      <c r="K275" s="11"/>
      <c r="L275" s="11"/>
      <c r="M275" s="11"/>
      <c r="N275" s="4"/>
      <c r="O275" s="160"/>
      <c r="P275" s="161"/>
      <c r="Q275" s="161"/>
      <c r="R275" s="162"/>
      <c r="S275" s="4"/>
      <c r="T275" s="4"/>
      <c r="U275" s="4"/>
      <c r="V275" s="4"/>
    </row>
    <row r="276" spans="1:22" s="5" customFormat="1" ht="12.75" x14ac:dyDescent="0.2">
      <c r="A276" s="51"/>
      <c r="B276" s="11"/>
      <c r="C276" s="11" t="s">
        <v>563</v>
      </c>
      <c r="D276" s="11"/>
      <c r="E276" s="11" t="s">
        <v>84</v>
      </c>
      <c r="F276" s="11">
        <v>46</v>
      </c>
      <c r="G276" s="11"/>
      <c r="H276" s="11"/>
      <c r="I276" s="165"/>
      <c r="J276" s="4"/>
      <c r="K276" s="11"/>
      <c r="L276" s="11"/>
      <c r="M276" s="11"/>
      <c r="N276" s="4"/>
      <c r="O276" s="160"/>
      <c r="P276" s="161"/>
      <c r="Q276" s="161"/>
      <c r="R276" s="162"/>
      <c r="S276" s="4"/>
      <c r="T276" s="4"/>
      <c r="U276" s="4"/>
      <c r="V276" s="4"/>
    </row>
    <row r="277" spans="1:22" s="5" customFormat="1" ht="12.75" x14ac:dyDescent="0.2">
      <c r="A277" s="51"/>
      <c r="B277" s="11"/>
      <c r="C277" s="11" t="s">
        <v>567</v>
      </c>
      <c r="D277" s="11"/>
      <c r="E277" s="11" t="s">
        <v>117</v>
      </c>
      <c r="F277" s="11">
        <v>36</v>
      </c>
      <c r="G277" s="11"/>
      <c r="H277" s="11"/>
      <c r="I277" s="165"/>
      <c r="J277" s="4"/>
      <c r="K277" s="11"/>
      <c r="L277" s="11"/>
      <c r="M277" s="11"/>
      <c r="N277" s="4"/>
      <c r="O277" s="160"/>
      <c r="P277" s="161"/>
      <c r="Q277" s="161"/>
      <c r="R277" s="162"/>
      <c r="S277" s="4"/>
      <c r="T277" s="4"/>
      <c r="U277" s="4"/>
      <c r="V277" s="4"/>
    </row>
    <row r="278" spans="1:22" s="5" customFormat="1" ht="12.75" x14ac:dyDescent="0.2">
      <c r="A278" s="51"/>
      <c r="B278" s="11"/>
      <c r="C278" s="11" t="s">
        <v>568</v>
      </c>
      <c r="D278" s="11"/>
      <c r="E278" s="11" t="s">
        <v>569</v>
      </c>
      <c r="F278" s="11">
        <v>36</v>
      </c>
      <c r="G278" s="11"/>
      <c r="H278" s="11"/>
      <c r="I278" s="165"/>
      <c r="J278" s="4"/>
      <c r="K278" s="11"/>
      <c r="L278" s="11"/>
      <c r="M278" s="11"/>
      <c r="N278" s="4"/>
      <c r="O278" s="160"/>
      <c r="P278" s="161"/>
      <c r="Q278" s="161"/>
      <c r="R278" s="162"/>
      <c r="S278" s="4"/>
      <c r="T278" s="4"/>
      <c r="U278" s="4"/>
      <c r="V278" s="4"/>
    </row>
    <row r="279" spans="1:22" s="5" customFormat="1" ht="12.75" x14ac:dyDescent="0.2">
      <c r="A279" s="51"/>
      <c r="B279" s="11"/>
      <c r="C279" s="11" t="s">
        <v>570</v>
      </c>
      <c r="D279" s="11"/>
      <c r="E279" s="11" t="s">
        <v>163</v>
      </c>
      <c r="F279" s="11">
        <v>245</v>
      </c>
      <c r="G279" s="11">
        <v>10</v>
      </c>
      <c r="H279" s="11">
        <v>5</v>
      </c>
      <c r="I279" s="165">
        <v>0.2</v>
      </c>
      <c r="J279" s="4"/>
      <c r="K279" s="11"/>
      <c r="L279" s="11"/>
      <c r="M279" s="11"/>
      <c r="N279" s="4"/>
      <c r="O279" s="160"/>
      <c r="P279" s="161"/>
      <c r="Q279" s="161"/>
      <c r="R279" s="162"/>
      <c r="S279" s="4"/>
      <c r="T279" s="4"/>
      <c r="U279" s="4"/>
      <c r="V279" s="4"/>
    </row>
    <row r="280" spans="1:22" s="5" customFormat="1" ht="12.75" x14ac:dyDescent="0.2">
      <c r="A280" s="51"/>
      <c r="B280" s="11"/>
      <c r="C280" s="11" t="s">
        <v>572</v>
      </c>
      <c r="D280" s="11"/>
      <c r="E280" s="11" t="s">
        <v>66</v>
      </c>
      <c r="F280" s="11">
        <v>1</v>
      </c>
      <c r="G280" s="11"/>
      <c r="H280" s="11"/>
      <c r="I280" s="165"/>
      <c r="J280" s="4"/>
      <c r="K280" s="11"/>
      <c r="L280" s="11"/>
      <c r="M280" s="11"/>
      <c r="N280" s="4"/>
      <c r="O280" s="160"/>
      <c r="P280" s="161"/>
      <c r="Q280" s="161"/>
      <c r="R280" s="162"/>
      <c r="S280" s="4"/>
      <c r="T280" s="4"/>
      <c r="U280" s="4"/>
      <c r="V280" s="4"/>
    </row>
    <row r="281" spans="1:22" s="5" customFormat="1" ht="12.75" x14ac:dyDescent="0.2">
      <c r="A281" s="51"/>
      <c r="B281" s="11"/>
      <c r="C281" s="11" t="s">
        <v>572</v>
      </c>
      <c r="D281" s="11"/>
      <c r="E281" s="11" t="s">
        <v>175</v>
      </c>
      <c r="F281" s="11">
        <v>668</v>
      </c>
      <c r="G281" s="11"/>
      <c r="H281" s="11">
        <v>0</v>
      </c>
      <c r="I281" s="165"/>
      <c r="J281" s="4"/>
      <c r="K281" s="11"/>
      <c r="L281" s="11"/>
      <c r="M281" s="11"/>
      <c r="N281" s="4"/>
      <c r="O281" s="160"/>
      <c r="P281" s="161"/>
      <c r="Q281" s="161"/>
      <c r="R281" s="162"/>
      <c r="S281" s="4"/>
      <c r="T281" s="4"/>
      <c r="U281" s="4"/>
      <c r="V281" s="4"/>
    </row>
    <row r="282" spans="1:22" s="5" customFormat="1" ht="12.75" x14ac:dyDescent="0.2">
      <c r="A282" s="51"/>
      <c r="B282" s="11"/>
      <c r="C282" s="11" t="s">
        <v>573</v>
      </c>
      <c r="D282" s="11"/>
      <c r="E282" s="11" t="s">
        <v>283</v>
      </c>
      <c r="F282" s="11">
        <v>7</v>
      </c>
      <c r="G282" s="11">
        <v>1</v>
      </c>
      <c r="H282" s="11">
        <v>0</v>
      </c>
      <c r="I282" s="165"/>
      <c r="J282" s="4"/>
      <c r="K282" s="11"/>
      <c r="L282" s="11"/>
      <c r="M282" s="11"/>
      <c r="N282" s="4"/>
      <c r="O282" s="160"/>
      <c r="P282" s="161"/>
      <c r="Q282" s="161"/>
      <c r="R282" s="162"/>
      <c r="S282" s="4"/>
      <c r="T282" s="4"/>
      <c r="U282" s="4"/>
      <c r="V282" s="4"/>
    </row>
    <row r="283" spans="1:22" s="5" customFormat="1" ht="12.75" x14ac:dyDescent="0.2">
      <c r="A283" s="51"/>
      <c r="B283" s="11"/>
      <c r="C283" s="11" t="s">
        <v>653</v>
      </c>
      <c r="D283" s="11"/>
      <c r="E283" s="11" t="s">
        <v>575</v>
      </c>
      <c r="F283" s="11">
        <v>17</v>
      </c>
      <c r="G283" s="11"/>
      <c r="H283" s="11"/>
      <c r="I283" s="165"/>
      <c r="J283" s="4"/>
      <c r="K283" s="11"/>
      <c r="L283" s="11"/>
      <c r="M283" s="11"/>
      <c r="N283" s="4"/>
      <c r="O283" s="160"/>
      <c r="P283" s="161"/>
      <c r="Q283" s="161"/>
      <c r="R283" s="162"/>
      <c r="S283" s="4"/>
      <c r="T283" s="4"/>
      <c r="U283" s="4"/>
      <c r="V283" s="4"/>
    </row>
    <row r="284" spans="1:22" s="5" customFormat="1" ht="12.75" x14ac:dyDescent="0.2">
      <c r="A284" s="51"/>
      <c r="B284" s="11"/>
      <c r="C284" s="11" t="s">
        <v>576</v>
      </c>
      <c r="D284" s="11"/>
      <c r="E284" s="11" t="s">
        <v>163</v>
      </c>
      <c r="F284" s="11">
        <v>1</v>
      </c>
      <c r="G284" s="11"/>
      <c r="H284" s="11"/>
      <c r="I284" s="165"/>
      <c r="J284" s="4"/>
      <c r="K284" s="11"/>
      <c r="L284" s="11"/>
      <c r="M284" s="11"/>
      <c r="N284" s="4"/>
      <c r="O284" s="160"/>
      <c r="P284" s="161"/>
      <c r="Q284" s="161"/>
      <c r="R284" s="162"/>
      <c r="S284" s="4"/>
      <c r="T284" s="4"/>
      <c r="U284" s="4"/>
      <c r="V284" s="4"/>
    </row>
    <row r="285" spans="1:22" s="5" customFormat="1" ht="12.75" x14ac:dyDescent="0.2">
      <c r="A285" s="51"/>
      <c r="B285" s="11"/>
      <c r="C285" s="11" t="s">
        <v>576</v>
      </c>
      <c r="D285" s="11"/>
      <c r="E285" s="11" t="s">
        <v>124</v>
      </c>
      <c r="F285" s="11">
        <v>57</v>
      </c>
      <c r="G285" s="11"/>
      <c r="H285" s="11">
        <v>0</v>
      </c>
      <c r="I285" s="165"/>
      <c r="J285" s="4"/>
      <c r="K285" s="11"/>
      <c r="L285" s="11"/>
      <c r="M285" s="11"/>
      <c r="N285" s="4"/>
      <c r="O285" s="160"/>
      <c r="P285" s="161"/>
      <c r="Q285" s="161"/>
      <c r="R285" s="162"/>
      <c r="S285" s="4"/>
      <c r="T285" s="4"/>
      <c r="U285" s="4"/>
      <c r="V285" s="4"/>
    </row>
    <row r="286" spans="1:22" s="5" customFormat="1" ht="12.75" x14ac:dyDescent="0.2">
      <c r="A286" s="51"/>
      <c r="B286" s="11"/>
      <c r="C286" s="11" t="s">
        <v>580</v>
      </c>
      <c r="D286" s="11"/>
      <c r="E286" s="11" t="s">
        <v>455</v>
      </c>
      <c r="F286" s="11">
        <v>136</v>
      </c>
      <c r="G286" s="11">
        <v>1</v>
      </c>
      <c r="H286" s="11">
        <v>1</v>
      </c>
      <c r="I286" s="165">
        <v>0</v>
      </c>
      <c r="J286" s="4"/>
      <c r="K286" s="11"/>
      <c r="L286" s="11"/>
      <c r="M286" s="11"/>
      <c r="N286" s="4"/>
      <c r="O286" s="160"/>
      <c r="P286" s="161"/>
      <c r="Q286" s="161"/>
      <c r="R286" s="162"/>
      <c r="S286" s="4"/>
      <c r="T286" s="4"/>
      <c r="U286" s="4"/>
      <c r="V286" s="4"/>
    </row>
    <row r="287" spans="1:22" s="5" customFormat="1" ht="13.5" thickBot="1" x14ac:dyDescent="0.25">
      <c r="A287" s="51"/>
      <c r="B287" s="11"/>
      <c r="C287" s="11" t="s">
        <v>582</v>
      </c>
      <c r="D287" s="11"/>
      <c r="E287" s="11" t="s">
        <v>455</v>
      </c>
      <c r="F287" s="11">
        <v>5</v>
      </c>
      <c r="G287" s="11"/>
      <c r="H287" s="11"/>
      <c r="I287" s="11"/>
      <c r="J287" s="4"/>
      <c r="K287" s="11"/>
      <c r="L287" s="11"/>
      <c r="M287" s="11"/>
      <c r="N287" s="4"/>
      <c r="O287" s="160"/>
      <c r="P287" s="161"/>
      <c r="Q287" s="161"/>
      <c r="R287" s="162"/>
      <c r="S287" s="4"/>
      <c r="T287" s="4"/>
      <c r="U287" s="4"/>
      <c r="V287" s="4"/>
    </row>
    <row r="288" spans="1:22" s="5" customFormat="1" ht="13.5" thickBot="1" x14ac:dyDescent="0.25">
      <c r="A288" s="51"/>
      <c r="B288" s="88" t="s">
        <v>583</v>
      </c>
      <c r="C288" s="89"/>
      <c r="D288" s="89"/>
      <c r="E288" s="89"/>
      <c r="F288" s="309">
        <f>SUM(F17:F287)</f>
        <v>20335</v>
      </c>
      <c r="G288" s="90">
        <f>SUM(G17:G287)</f>
        <v>355</v>
      </c>
      <c r="H288" s="90">
        <f>SUM(H17:H287)</f>
        <v>223</v>
      </c>
      <c r="I288" s="167">
        <f>AVERAGE(I17:I287)</f>
        <v>1.1274059772807286</v>
      </c>
      <c r="J288" s="4"/>
      <c r="K288" s="92"/>
      <c r="L288" s="90"/>
      <c r="M288" s="91"/>
      <c r="N288" s="4"/>
      <c r="O288" s="373"/>
      <c r="P288" s="374"/>
      <c r="Q288" s="374"/>
      <c r="R288" s="375"/>
      <c r="S288" s="4"/>
      <c r="T288" s="4"/>
      <c r="U288" s="4"/>
      <c r="V288" s="4"/>
    </row>
    <row r="289" spans="1:16384" s="4" customFormat="1" ht="63.75" x14ac:dyDescent="0.2">
      <c r="A289" s="51" t="s">
        <v>654</v>
      </c>
      <c r="B289" s="3" t="s">
        <v>42</v>
      </c>
      <c r="C289" s="3" t="s">
        <v>43</v>
      </c>
      <c r="D289" s="3" t="s">
        <v>44</v>
      </c>
      <c r="E289" s="3" t="s">
        <v>45</v>
      </c>
      <c r="F289" s="2" t="s">
        <v>631</v>
      </c>
      <c r="G289" s="2" t="s">
        <v>632</v>
      </c>
      <c r="H289" s="2" t="s">
        <v>633</v>
      </c>
      <c r="I289" s="2" t="s">
        <v>634</v>
      </c>
      <c r="J289" s="65"/>
      <c r="K289" s="45" t="s">
        <v>635</v>
      </c>
      <c r="L289" s="86" t="s">
        <v>636</v>
      </c>
      <c r="M289" s="93" t="s">
        <v>637</v>
      </c>
      <c r="N289" s="65"/>
      <c r="O289" s="367" t="s">
        <v>638</v>
      </c>
      <c r="P289" s="368"/>
      <c r="Q289" s="368"/>
      <c r="R289" s="369"/>
    </row>
    <row r="290" spans="1:16384" x14ac:dyDescent="0.25">
      <c r="A290" s="51"/>
      <c r="B290" s="11"/>
      <c r="C290" s="11" t="s">
        <v>60</v>
      </c>
      <c r="D290" s="11"/>
      <c r="E290" s="11" t="s">
        <v>63</v>
      </c>
      <c r="F290" s="11">
        <v>335</v>
      </c>
      <c r="G290" s="11"/>
      <c r="H290" s="11">
        <v>0</v>
      </c>
      <c r="I290" s="11"/>
      <c r="K290" s="11"/>
      <c r="L290" s="11"/>
      <c r="M290" s="11"/>
      <c r="O290" s="370"/>
      <c r="P290" s="371"/>
      <c r="Q290" s="371"/>
      <c r="R290" s="372"/>
      <c r="U290" s="4"/>
      <c r="V290" s="4"/>
    </row>
    <row r="291" spans="1:16384" x14ac:dyDescent="0.25">
      <c r="A291" s="51"/>
      <c r="B291" s="11"/>
      <c r="C291" s="11" t="s">
        <v>60</v>
      </c>
      <c r="D291" s="11"/>
      <c r="E291" s="11" t="s">
        <v>62</v>
      </c>
      <c r="F291" s="11">
        <v>379</v>
      </c>
      <c r="G291" s="11"/>
      <c r="H291" s="11">
        <v>0</v>
      </c>
      <c r="I291" s="11"/>
      <c r="K291" s="11"/>
      <c r="L291" s="11"/>
      <c r="M291" s="11"/>
      <c r="O291" s="160"/>
      <c r="P291" s="161"/>
      <c r="Q291" s="161"/>
      <c r="R291" s="162"/>
      <c r="S291" s="385"/>
      <c r="T291" s="385"/>
      <c r="U291" s="385"/>
      <c r="V291" s="385"/>
      <c r="W291" s="376"/>
      <c r="X291" s="376"/>
      <c r="Y291" s="376"/>
      <c r="Z291" s="376"/>
      <c r="AA291" s="376"/>
      <c r="AB291" s="376"/>
      <c r="AC291" s="376"/>
      <c r="AD291" s="376"/>
      <c r="AE291" s="376"/>
      <c r="AF291" s="376"/>
      <c r="AG291" s="376"/>
      <c r="AH291" s="376"/>
      <c r="AI291" s="376"/>
      <c r="AJ291" s="376"/>
      <c r="AK291" s="376"/>
      <c r="AL291" s="376"/>
      <c r="AM291" s="376"/>
      <c r="AN291" s="376"/>
      <c r="AO291" s="376"/>
      <c r="AP291" s="376"/>
      <c r="AQ291" s="376"/>
      <c r="AR291" s="376"/>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c r="CV291" s="376"/>
      <c r="CW291" s="376"/>
      <c r="CX291" s="376"/>
      <c r="CY291" s="376"/>
      <c r="CZ291" s="376"/>
      <c r="DA291" s="376"/>
      <c r="DB291" s="376"/>
      <c r="DC291" s="376"/>
      <c r="DD291" s="376"/>
      <c r="DE291" s="376"/>
      <c r="DF291" s="376"/>
      <c r="DG291" s="376"/>
      <c r="DH291" s="376"/>
      <c r="DI291" s="376"/>
      <c r="DJ291" s="376"/>
      <c r="DK291" s="376"/>
      <c r="DL291" s="376"/>
      <c r="DM291" s="376"/>
      <c r="DN291" s="376"/>
      <c r="DO291" s="376"/>
      <c r="DP291" s="376"/>
      <c r="DQ291" s="376"/>
      <c r="DR291" s="376"/>
      <c r="DS291" s="376"/>
      <c r="DT291" s="376"/>
      <c r="DU291" s="376"/>
      <c r="DV291" s="376"/>
      <c r="DW291" s="376"/>
      <c r="DX291" s="376"/>
      <c r="DY291" s="376"/>
      <c r="DZ291" s="376"/>
      <c r="EA291" s="376"/>
      <c r="EB291" s="376"/>
      <c r="EC291" s="376"/>
      <c r="ED291" s="376"/>
      <c r="EE291" s="376"/>
      <c r="EF291" s="376"/>
      <c r="EG291" s="376"/>
      <c r="EH291" s="376"/>
      <c r="EI291" s="376"/>
      <c r="EJ291" s="376"/>
      <c r="EK291" s="376"/>
      <c r="EL291" s="376"/>
      <c r="EM291" s="376"/>
      <c r="EN291" s="376"/>
      <c r="EO291" s="376"/>
      <c r="EP291" s="376"/>
      <c r="EQ291" s="376"/>
      <c r="ER291" s="376"/>
      <c r="ES291" s="376"/>
      <c r="ET291" s="376"/>
      <c r="EU291" s="376"/>
      <c r="EV291" s="376"/>
      <c r="EW291" s="376"/>
      <c r="EX291" s="376"/>
      <c r="EY291" s="376"/>
      <c r="EZ291" s="376"/>
      <c r="FA291" s="376"/>
      <c r="FB291" s="376"/>
      <c r="FC291" s="376"/>
      <c r="FD291" s="376"/>
      <c r="FE291" s="376"/>
      <c r="FF291" s="376"/>
      <c r="FG291" s="376"/>
      <c r="FH291" s="376"/>
      <c r="FI291" s="376"/>
      <c r="FJ291" s="376"/>
      <c r="FK291" s="376"/>
      <c r="FL291" s="376"/>
      <c r="FM291" s="376"/>
      <c r="FN291" s="376"/>
      <c r="FO291" s="376"/>
      <c r="FP291" s="376"/>
      <c r="FQ291" s="376"/>
      <c r="FR291" s="376"/>
      <c r="FS291" s="376"/>
      <c r="FT291" s="376"/>
      <c r="FU291" s="376"/>
      <c r="FV291" s="376"/>
      <c r="FW291" s="376"/>
      <c r="FX291" s="376"/>
      <c r="FY291" s="376"/>
      <c r="FZ291" s="376"/>
      <c r="GA291" s="376"/>
      <c r="GB291" s="376"/>
      <c r="GC291" s="376"/>
      <c r="GD291" s="376"/>
      <c r="GE291" s="376"/>
      <c r="GF291" s="376"/>
      <c r="GG291" s="376"/>
      <c r="GH291" s="376"/>
      <c r="GI291" s="376"/>
      <c r="GJ291" s="376"/>
      <c r="GK291" s="376"/>
      <c r="GL291" s="376"/>
      <c r="GM291" s="376"/>
      <c r="GN291" s="376"/>
      <c r="GO291" s="376"/>
      <c r="GP291" s="376"/>
      <c r="GQ291" s="376"/>
      <c r="GR291" s="376"/>
      <c r="GS291" s="376"/>
      <c r="GT291" s="376"/>
      <c r="GU291" s="376"/>
      <c r="GV291" s="376"/>
      <c r="GW291" s="376"/>
      <c r="GX291" s="376"/>
      <c r="GY291" s="376"/>
      <c r="GZ291" s="376"/>
      <c r="HA291" s="376"/>
      <c r="HB291" s="376"/>
      <c r="HC291" s="376"/>
      <c r="HD291" s="376"/>
      <c r="HE291" s="376"/>
      <c r="HF291" s="376"/>
      <c r="HG291" s="376"/>
      <c r="HH291" s="376"/>
      <c r="HI291" s="376"/>
      <c r="HJ291" s="376"/>
      <c r="HK291" s="376"/>
      <c r="HL291" s="376"/>
      <c r="HM291" s="376"/>
      <c r="HN291" s="376"/>
      <c r="HO291" s="376"/>
      <c r="HP291" s="376"/>
      <c r="HQ291" s="376"/>
      <c r="HR291" s="376"/>
      <c r="HS291" s="376"/>
      <c r="HT291" s="376"/>
      <c r="HU291" s="376"/>
      <c r="HV291" s="376"/>
      <c r="HW291" s="376"/>
      <c r="HX291" s="376"/>
      <c r="HY291" s="376"/>
      <c r="HZ291" s="376"/>
      <c r="IA291" s="376"/>
      <c r="IB291" s="376"/>
      <c r="IC291" s="376"/>
      <c r="ID291" s="376"/>
      <c r="IE291" s="376"/>
      <c r="IF291" s="376"/>
      <c r="IG291" s="376"/>
      <c r="IH291" s="376"/>
      <c r="II291" s="376"/>
      <c r="IJ291" s="376"/>
      <c r="IK291" s="376"/>
      <c r="IL291" s="376"/>
      <c r="IM291" s="376"/>
      <c r="IN291" s="376"/>
      <c r="IO291" s="376"/>
      <c r="IP291" s="376"/>
      <c r="IQ291" s="376"/>
      <c r="IR291" s="376"/>
      <c r="IS291" s="376"/>
      <c r="IT291" s="376"/>
      <c r="IU291" s="376"/>
      <c r="IV291" s="376"/>
      <c r="IW291" s="376"/>
      <c r="IX291" s="376"/>
      <c r="IY291" s="376"/>
      <c r="IZ291" s="376"/>
      <c r="JA291" s="376"/>
      <c r="JB291" s="376"/>
      <c r="JC291" s="376"/>
      <c r="JD291" s="376"/>
      <c r="JE291" s="376"/>
      <c r="JF291" s="376"/>
      <c r="JG291" s="376"/>
      <c r="JH291" s="376"/>
      <c r="JI291" s="376"/>
      <c r="JJ291" s="376"/>
      <c r="JK291" s="376"/>
      <c r="JL291" s="376"/>
      <c r="JM291" s="376"/>
      <c r="JN291" s="376"/>
      <c r="JO291" s="376"/>
      <c r="JP291" s="376"/>
      <c r="JQ291" s="376"/>
      <c r="JR291" s="376"/>
      <c r="JS291" s="376"/>
      <c r="JT291" s="376"/>
      <c r="JU291" s="376"/>
      <c r="JV291" s="376"/>
      <c r="JW291" s="376"/>
      <c r="JX291" s="376"/>
      <c r="JY291" s="376"/>
      <c r="JZ291" s="376"/>
      <c r="KA291" s="376"/>
      <c r="KB291" s="376"/>
      <c r="KC291" s="376"/>
      <c r="KD291" s="376"/>
      <c r="KE291" s="376"/>
      <c r="KF291" s="376"/>
      <c r="KG291" s="376"/>
      <c r="KH291" s="376"/>
      <c r="KI291" s="376"/>
      <c r="KJ291" s="376"/>
      <c r="KK291" s="376"/>
      <c r="KL291" s="376"/>
      <c r="KM291" s="376"/>
      <c r="KN291" s="376"/>
      <c r="KO291" s="376"/>
      <c r="KP291" s="376"/>
      <c r="KQ291" s="376"/>
      <c r="KR291" s="376"/>
      <c r="KS291" s="376"/>
      <c r="KT291" s="376"/>
      <c r="KU291" s="376"/>
      <c r="KV291" s="376"/>
      <c r="KW291" s="376"/>
      <c r="KX291" s="376"/>
      <c r="KY291" s="376"/>
      <c r="KZ291" s="376"/>
      <c r="LA291" s="376"/>
      <c r="LB291" s="376"/>
      <c r="LC291" s="376"/>
      <c r="LD291" s="376"/>
      <c r="LE291" s="376"/>
      <c r="LF291" s="376"/>
      <c r="LG291" s="376"/>
      <c r="LH291" s="376"/>
      <c r="LI291" s="376"/>
      <c r="LJ291" s="376"/>
      <c r="LK291" s="376"/>
      <c r="LL291" s="376"/>
      <c r="LM291" s="376"/>
      <c r="LN291" s="376"/>
      <c r="LO291" s="376"/>
      <c r="LP291" s="376"/>
      <c r="LQ291" s="376"/>
      <c r="LR291" s="376"/>
      <c r="LS291" s="376"/>
      <c r="LT291" s="376"/>
      <c r="LU291" s="376"/>
      <c r="LV291" s="376"/>
      <c r="LW291" s="376"/>
      <c r="LX291" s="376"/>
      <c r="LY291" s="376"/>
      <c r="LZ291" s="376"/>
      <c r="MA291" s="376"/>
      <c r="MB291" s="376"/>
      <c r="MC291" s="376"/>
      <c r="MD291" s="376"/>
      <c r="ME291" s="376"/>
      <c r="MF291" s="376"/>
      <c r="MG291" s="376"/>
      <c r="MH291" s="376"/>
      <c r="MI291" s="376"/>
      <c r="MJ291" s="376"/>
      <c r="MK291" s="376"/>
      <c r="ML291" s="376"/>
      <c r="MM291" s="376"/>
      <c r="MN291" s="376"/>
      <c r="MO291" s="376"/>
      <c r="MP291" s="376"/>
      <c r="MQ291" s="376"/>
      <c r="MR291" s="376"/>
      <c r="MS291" s="376"/>
      <c r="MT291" s="376"/>
      <c r="MU291" s="376"/>
      <c r="MV291" s="376"/>
      <c r="MW291" s="376"/>
      <c r="MX291" s="376"/>
      <c r="MY291" s="376"/>
      <c r="MZ291" s="376"/>
      <c r="NA291" s="376"/>
      <c r="NB291" s="376"/>
      <c r="NC291" s="376"/>
      <c r="ND291" s="376"/>
      <c r="NE291" s="376"/>
      <c r="NF291" s="376"/>
      <c r="NG291" s="376"/>
      <c r="NH291" s="376"/>
      <c r="NI291" s="376"/>
      <c r="NJ291" s="376"/>
      <c r="NK291" s="376"/>
      <c r="NL291" s="376"/>
      <c r="NM291" s="376"/>
      <c r="NN291" s="376"/>
      <c r="NO291" s="376"/>
      <c r="NP291" s="376"/>
      <c r="NQ291" s="376"/>
      <c r="NR291" s="376"/>
      <c r="NS291" s="376"/>
      <c r="NT291" s="376"/>
      <c r="NU291" s="376"/>
      <c r="NV291" s="376"/>
      <c r="NW291" s="376"/>
      <c r="NX291" s="376"/>
      <c r="NY291" s="376"/>
      <c r="NZ291" s="376"/>
      <c r="OA291" s="376"/>
      <c r="OB291" s="376"/>
      <c r="OC291" s="376"/>
      <c r="OD291" s="376"/>
      <c r="OE291" s="376"/>
      <c r="OF291" s="376"/>
      <c r="OG291" s="376"/>
      <c r="OH291" s="376"/>
      <c r="OI291" s="376"/>
      <c r="OJ291" s="376"/>
      <c r="OK291" s="376"/>
      <c r="OL291" s="376"/>
      <c r="OM291" s="376"/>
      <c r="ON291" s="376"/>
      <c r="OO291" s="376"/>
      <c r="OP291" s="376"/>
      <c r="OQ291" s="376"/>
      <c r="OR291" s="376"/>
      <c r="OS291" s="376"/>
      <c r="OT291" s="376"/>
      <c r="OU291" s="376"/>
      <c r="OV291" s="376"/>
      <c r="OW291" s="376"/>
      <c r="OX291" s="376"/>
      <c r="OY291" s="376"/>
      <c r="OZ291" s="376"/>
      <c r="PA291" s="376"/>
      <c r="PB291" s="376"/>
      <c r="PC291" s="376"/>
      <c r="PD291" s="376"/>
      <c r="PE291" s="376"/>
      <c r="PF291" s="376"/>
      <c r="PG291" s="376"/>
      <c r="PH291" s="376"/>
      <c r="PI291" s="376"/>
      <c r="PJ291" s="376"/>
      <c r="PK291" s="376"/>
      <c r="PL291" s="376"/>
      <c r="PM291" s="376"/>
      <c r="PN291" s="376"/>
      <c r="PO291" s="376"/>
      <c r="PP291" s="376"/>
      <c r="PQ291" s="376"/>
      <c r="PR291" s="376"/>
      <c r="PS291" s="376"/>
      <c r="PT291" s="376"/>
      <c r="PU291" s="376"/>
      <c r="PV291" s="376"/>
      <c r="PW291" s="376"/>
      <c r="PX291" s="376"/>
      <c r="PY291" s="376"/>
      <c r="PZ291" s="376"/>
      <c r="QA291" s="376"/>
      <c r="QB291" s="376"/>
      <c r="QC291" s="376"/>
      <c r="QD291" s="376"/>
      <c r="QE291" s="376"/>
      <c r="QF291" s="376"/>
      <c r="QG291" s="376"/>
      <c r="QH291" s="376"/>
      <c r="QI291" s="376"/>
      <c r="QJ291" s="376"/>
      <c r="QK291" s="376"/>
      <c r="QL291" s="376"/>
      <c r="QM291" s="376"/>
      <c r="QN291" s="376"/>
      <c r="QO291" s="376"/>
      <c r="QP291" s="376"/>
      <c r="QQ291" s="376"/>
      <c r="QR291" s="376"/>
      <c r="QS291" s="376"/>
      <c r="QT291" s="376"/>
      <c r="QU291" s="376"/>
      <c r="QV291" s="376"/>
      <c r="QW291" s="376"/>
      <c r="QX291" s="376"/>
      <c r="QY291" s="376"/>
      <c r="QZ291" s="376"/>
      <c r="RA291" s="376"/>
      <c r="RB291" s="376"/>
      <c r="RC291" s="376"/>
      <c r="RD291" s="376"/>
      <c r="RE291" s="376"/>
      <c r="RF291" s="376"/>
      <c r="RG291" s="376"/>
      <c r="RH291" s="376"/>
      <c r="RI291" s="376"/>
      <c r="RJ291" s="376"/>
      <c r="RK291" s="376"/>
      <c r="RL291" s="376"/>
      <c r="RM291" s="376"/>
      <c r="RN291" s="376"/>
      <c r="RO291" s="376"/>
      <c r="RP291" s="376"/>
      <c r="RQ291" s="376"/>
      <c r="RR291" s="376"/>
      <c r="RS291" s="376"/>
      <c r="RT291" s="376"/>
      <c r="RU291" s="376"/>
      <c r="RV291" s="376"/>
      <c r="RW291" s="376"/>
      <c r="RX291" s="376"/>
      <c r="RY291" s="376"/>
      <c r="RZ291" s="376"/>
      <c r="SA291" s="376"/>
      <c r="SB291" s="376"/>
      <c r="SC291" s="376"/>
      <c r="SD291" s="376"/>
      <c r="SE291" s="376"/>
      <c r="SF291" s="376"/>
      <c r="SG291" s="376"/>
      <c r="SH291" s="376"/>
      <c r="SI291" s="376"/>
      <c r="SJ291" s="376"/>
      <c r="SK291" s="376"/>
      <c r="SL291" s="376"/>
      <c r="SM291" s="376"/>
      <c r="SN291" s="376"/>
      <c r="SO291" s="376"/>
      <c r="SP291" s="376"/>
      <c r="SQ291" s="376"/>
      <c r="SR291" s="376"/>
      <c r="SS291" s="376"/>
      <c r="ST291" s="376"/>
      <c r="SU291" s="376"/>
      <c r="SV291" s="376"/>
      <c r="SW291" s="376"/>
      <c r="SX291" s="376"/>
      <c r="SY291" s="376"/>
      <c r="SZ291" s="376"/>
      <c r="TA291" s="376"/>
      <c r="TB291" s="376"/>
      <c r="TC291" s="376"/>
      <c r="TD291" s="376"/>
      <c r="TE291" s="376"/>
      <c r="TF291" s="376"/>
      <c r="TG291" s="376"/>
      <c r="TH291" s="376"/>
      <c r="TI291" s="376"/>
      <c r="TJ291" s="376"/>
      <c r="TK291" s="376"/>
      <c r="TL291" s="376"/>
      <c r="TM291" s="376"/>
      <c r="TN291" s="376"/>
      <c r="TO291" s="376"/>
      <c r="TP291" s="376"/>
      <c r="TQ291" s="376"/>
      <c r="TR291" s="376"/>
      <c r="TS291" s="376"/>
      <c r="TT291" s="376"/>
      <c r="TU291" s="376"/>
      <c r="TV291" s="376"/>
      <c r="TW291" s="376"/>
      <c r="TX291" s="376"/>
      <c r="TY291" s="376"/>
      <c r="TZ291" s="376"/>
      <c r="UA291" s="376"/>
      <c r="UB291" s="376"/>
      <c r="UC291" s="376"/>
      <c r="UD291" s="376"/>
      <c r="UE291" s="376"/>
      <c r="UF291" s="376"/>
      <c r="UG291" s="376"/>
      <c r="UH291" s="376"/>
      <c r="UI291" s="376"/>
      <c r="UJ291" s="376"/>
      <c r="UK291" s="376"/>
      <c r="UL291" s="376"/>
      <c r="UM291" s="376"/>
      <c r="UN291" s="376"/>
      <c r="UO291" s="376"/>
      <c r="UP291" s="376"/>
      <c r="UQ291" s="376"/>
      <c r="UR291" s="376"/>
      <c r="US291" s="376"/>
      <c r="UT291" s="376"/>
      <c r="UU291" s="376"/>
      <c r="UV291" s="376"/>
      <c r="UW291" s="376"/>
      <c r="UX291" s="376"/>
      <c r="UY291" s="376"/>
      <c r="UZ291" s="376"/>
      <c r="VA291" s="376"/>
      <c r="VB291" s="376"/>
      <c r="VC291" s="376"/>
      <c r="VD291" s="376"/>
      <c r="VE291" s="376"/>
      <c r="VF291" s="376"/>
      <c r="VG291" s="376"/>
      <c r="VH291" s="376"/>
      <c r="VI291" s="376"/>
      <c r="VJ291" s="376"/>
      <c r="VK291" s="376"/>
      <c r="VL291" s="376"/>
      <c r="VM291" s="376"/>
      <c r="VN291" s="376"/>
      <c r="VO291" s="376"/>
      <c r="VP291" s="376"/>
      <c r="VQ291" s="376"/>
      <c r="VR291" s="376"/>
      <c r="VS291" s="376"/>
      <c r="VT291" s="376"/>
      <c r="VU291" s="376"/>
      <c r="VV291" s="376"/>
      <c r="VW291" s="376"/>
      <c r="VX291" s="376"/>
      <c r="VY291" s="376"/>
      <c r="VZ291" s="376"/>
      <c r="WA291" s="376"/>
      <c r="WB291" s="376"/>
      <c r="WC291" s="376"/>
      <c r="WD291" s="376"/>
      <c r="WE291" s="376"/>
      <c r="WF291" s="376"/>
      <c r="WG291" s="376"/>
      <c r="WH291" s="376"/>
      <c r="WI291" s="376"/>
      <c r="WJ291" s="376"/>
      <c r="WK291" s="376"/>
      <c r="WL291" s="376"/>
      <c r="WM291" s="376"/>
      <c r="WN291" s="376"/>
      <c r="WO291" s="376"/>
      <c r="WP291" s="376"/>
      <c r="WQ291" s="376"/>
      <c r="WR291" s="376"/>
      <c r="WS291" s="376"/>
      <c r="WT291" s="376"/>
      <c r="WU291" s="376"/>
      <c r="WV291" s="376"/>
      <c r="WW291" s="376"/>
      <c r="WX291" s="376"/>
      <c r="WY291" s="376"/>
      <c r="WZ291" s="376"/>
      <c r="XA291" s="376"/>
      <c r="XB291" s="376"/>
      <c r="XC291" s="376"/>
      <c r="XD291" s="376"/>
      <c r="XE291" s="376"/>
      <c r="XF291" s="376"/>
      <c r="XG291" s="376"/>
      <c r="XH291" s="376"/>
      <c r="XI291" s="376"/>
      <c r="XJ291" s="376"/>
      <c r="XK291" s="376"/>
      <c r="XL291" s="376"/>
      <c r="XM291" s="376"/>
      <c r="XN291" s="376"/>
      <c r="XO291" s="376"/>
      <c r="XP291" s="376"/>
      <c r="XQ291" s="376"/>
      <c r="XR291" s="376"/>
      <c r="XS291" s="376"/>
      <c r="XT291" s="376"/>
      <c r="XU291" s="376"/>
      <c r="XV291" s="376"/>
      <c r="XW291" s="376"/>
      <c r="XX291" s="376"/>
      <c r="XY291" s="376"/>
      <c r="XZ291" s="376"/>
      <c r="YA291" s="376"/>
      <c r="YB291" s="376"/>
      <c r="YC291" s="376"/>
      <c r="YD291" s="376"/>
      <c r="YE291" s="376"/>
      <c r="YF291" s="376"/>
      <c r="YG291" s="376"/>
      <c r="YH291" s="376"/>
      <c r="YI291" s="376"/>
      <c r="YJ291" s="376"/>
      <c r="YK291" s="376"/>
      <c r="YL291" s="376"/>
      <c r="YM291" s="376"/>
      <c r="YN291" s="376"/>
      <c r="YO291" s="376"/>
      <c r="YP291" s="376"/>
      <c r="YQ291" s="376"/>
      <c r="YR291" s="376"/>
      <c r="YS291" s="376"/>
      <c r="YT291" s="376"/>
      <c r="YU291" s="376"/>
      <c r="YV291" s="376"/>
      <c r="YW291" s="376"/>
      <c r="YX291" s="376"/>
      <c r="YY291" s="376"/>
      <c r="YZ291" s="376"/>
      <c r="ZA291" s="376"/>
      <c r="ZB291" s="376"/>
      <c r="ZC291" s="376"/>
      <c r="ZD291" s="376"/>
      <c r="ZE291" s="376"/>
      <c r="ZF291" s="376"/>
      <c r="ZG291" s="376"/>
      <c r="ZH291" s="376"/>
      <c r="ZI291" s="376"/>
      <c r="ZJ291" s="376"/>
      <c r="ZK291" s="376"/>
      <c r="ZL291" s="376"/>
      <c r="ZM291" s="376"/>
      <c r="ZN291" s="376"/>
      <c r="ZO291" s="376"/>
      <c r="ZP291" s="376"/>
      <c r="ZQ291" s="376"/>
      <c r="ZR291" s="376"/>
      <c r="ZS291" s="376"/>
      <c r="ZT291" s="376"/>
      <c r="ZU291" s="376"/>
      <c r="ZV291" s="376"/>
      <c r="ZW291" s="376"/>
      <c r="ZX291" s="376"/>
      <c r="ZY291" s="376"/>
      <c r="ZZ291" s="376"/>
      <c r="AAA291" s="376"/>
      <c r="AAB291" s="376"/>
      <c r="AAC291" s="376"/>
      <c r="AAD291" s="376"/>
      <c r="AAE291" s="376"/>
      <c r="AAF291" s="376"/>
      <c r="AAG291" s="376"/>
      <c r="AAH291" s="376"/>
      <c r="AAI291" s="376"/>
      <c r="AAJ291" s="376"/>
      <c r="AAK291" s="376"/>
      <c r="AAL291" s="376"/>
      <c r="AAM291" s="376"/>
      <c r="AAN291" s="376"/>
      <c r="AAO291" s="376"/>
      <c r="AAP291" s="376"/>
      <c r="AAQ291" s="376"/>
      <c r="AAR291" s="376"/>
      <c r="AAS291" s="376"/>
      <c r="AAT291" s="376"/>
      <c r="AAU291" s="376"/>
      <c r="AAV291" s="376"/>
      <c r="AAW291" s="376"/>
      <c r="AAX291" s="376"/>
      <c r="AAY291" s="376"/>
      <c r="AAZ291" s="376"/>
      <c r="ABA291" s="376"/>
      <c r="ABB291" s="376"/>
      <c r="ABC291" s="376"/>
      <c r="ABD291" s="376"/>
      <c r="ABE291" s="376"/>
      <c r="ABF291" s="376"/>
      <c r="ABG291" s="376"/>
      <c r="ABH291" s="376"/>
      <c r="ABI291" s="376"/>
      <c r="ABJ291" s="376"/>
      <c r="ABK291" s="376"/>
      <c r="ABL291" s="376"/>
      <c r="ABM291" s="376"/>
      <c r="ABN291" s="376"/>
      <c r="ABO291" s="376"/>
      <c r="ABP291" s="376"/>
      <c r="ABQ291" s="376"/>
      <c r="ABR291" s="376"/>
      <c r="ABS291" s="376"/>
      <c r="ABT291" s="376"/>
      <c r="ABU291" s="376"/>
      <c r="ABV291" s="376"/>
      <c r="ABW291" s="376"/>
      <c r="ABX291" s="376"/>
      <c r="ABY291" s="376"/>
      <c r="ABZ291" s="376"/>
      <c r="ACA291" s="376"/>
      <c r="ACB291" s="376"/>
      <c r="ACC291" s="376"/>
      <c r="ACD291" s="376"/>
      <c r="ACE291" s="376"/>
      <c r="ACF291" s="376"/>
      <c r="ACG291" s="376"/>
      <c r="ACH291" s="376"/>
      <c r="ACI291" s="376"/>
      <c r="ACJ291" s="376"/>
      <c r="ACK291" s="376"/>
      <c r="ACL291" s="376"/>
      <c r="ACM291" s="376"/>
      <c r="ACN291" s="376"/>
      <c r="ACO291" s="376"/>
      <c r="ACP291" s="376"/>
      <c r="ACQ291" s="376"/>
      <c r="ACR291" s="376"/>
      <c r="ACS291" s="376"/>
      <c r="ACT291" s="376"/>
      <c r="ACU291" s="376"/>
      <c r="ACV291" s="376"/>
      <c r="ACW291" s="376"/>
      <c r="ACX291" s="376"/>
      <c r="ACY291" s="376"/>
      <c r="ACZ291" s="376"/>
      <c r="ADA291" s="376"/>
      <c r="ADB291" s="376"/>
      <c r="ADC291" s="376"/>
      <c r="ADD291" s="376"/>
      <c r="ADE291" s="376"/>
      <c r="ADF291" s="376"/>
      <c r="ADG291" s="376"/>
      <c r="ADH291" s="376"/>
      <c r="ADI291" s="376"/>
      <c r="ADJ291" s="376"/>
      <c r="ADK291" s="376"/>
      <c r="ADL291" s="376"/>
      <c r="ADM291" s="376"/>
      <c r="ADN291" s="376"/>
      <c r="ADO291" s="376"/>
      <c r="ADP291" s="376"/>
      <c r="ADQ291" s="376"/>
      <c r="ADR291" s="376"/>
      <c r="ADS291" s="376"/>
      <c r="ADT291" s="376"/>
      <c r="ADU291" s="376"/>
      <c r="ADV291" s="376"/>
      <c r="ADW291" s="376"/>
      <c r="ADX291" s="376"/>
      <c r="ADY291" s="376"/>
      <c r="ADZ291" s="376"/>
      <c r="AEA291" s="376"/>
      <c r="AEB291" s="376"/>
      <c r="AEC291" s="376"/>
      <c r="AED291" s="376"/>
      <c r="AEE291" s="376"/>
      <c r="AEF291" s="376"/>
      <c r="AEG291" s="376"/>
      <c r="AEH291" s="376"/>
      <c r="AEI291" s="376"/>
      <c r="AEJ291" s="376"/>
      <c r="AEK291" s="376"/>
      <c r="AEL291" s="376"/>
      <c r="AEM291" s="376"/>
      <c r="AEN291" s="376"/>
      <c r="AEO291" s="376"/>
      <c r="AEP291" s="376"/>
      <c r="AEQ291" s="376"/>
      <c r="AER291" s="376"/>
      <c r="AES291" s="376"/>
      <c r="AET291" s="376"/>
      <c r="AEU291" s="376"/>
      <c r="AEV291" s="376"/>
      <c r="AEW291" s="376"/>
      <c r="AEX291" s="376"/>
      <c r="AEY291" s="376"/>
      <c r="AEZ291" s="376"/>
      <c r="AFA291" s="376"/>
      <c r="AFB291" s="376"/>
      <c r="AFC291" s="376"/>
      <c r="AFD291" s="376"/>
      <c r="AFE291" s="376"/>
      <c r="AFF291" s="376"/>
      <c r="AFG291" s="376"/>
      <c r="AFH291" s="376"/>
      <c r="AFI291" s="376"/>
      <c r="AFJ291" s="376"/>
      <c r="AFK291" s="376"/>
      <c r="AFL291" s="376"/>
      <c r="AFM291" s="376"/>
      <c r="AFN291" s="376"/>
      <c r="AFO291" s="376"/>
      <c r="AFP291" s="376"/>
      <c r="AFQ291" s="376"/>
      <c r="AFR291" s="376"/>
      <c r="AFS291" s="376"/>
      <c r="AFT291" s="376"/>
      <c r="AFU291" s="376"/>
      <c r="AFV291" s="376"/>
      <c r="AFW291" s="376"/>
      <c r="AFX291" s="376"/>
      <c r="AFY291" s="376"/>
      <c r="AFZ291" s="376"/>
      <c r="AGA291" s="376"/>
      <c r="AGB291" s="376"/>
      <c r="AGC291" s="376"/>
      <c r="AGD291" s="376"/>
      <c r="AGE291" s="376"/>
      <c r="AGF291" s="376"/>
      <c r="AGG291" s="376"/>
      <c r="AGH291" s="376"/>
      <c r="AGI291" s="376"/>
      <c r="AGJ291" s="376"/>
      <c r="AGK291" s="376"/>
      <c r="AGL291" s="376"/>
      <c r="AGM291" s="376"/>
      <c r="AGN291" s="376"/>
      <c r="AGO291" s="376"/>
      <c r="AGP291" s="376"/>
      <c r="AGQ291" s="376"/>
      <c r="AGR291" s="376"/>
      <c r="AGS291" s="376"/>
      <c r="AGT291" s="376"/>
      <c r="AGU291" s="376"/>
      <c r="AGV291" s="376"/>
      <c r="AGW291" s="376"/>
      <c r="AGX291" s="376"/>
      <c r="AGY291" s="376"/>
      <c r="AGZ291" s="376"/>
      <c r="AHA291" s="376"/>
      <c r="AHB291" s="376"/>
      <c r="AHC291" s="376"/>
      <c r="AHD291" s="376"/>
      <c r="AHE291" s="376"/>
      <c r="AHF291" s="376"/>
      <c r="AHG291" s="376"/>
      <c r="AHH291" s="376"/>
      <c r="AHI291" s="376"/>
      <c r="AHJ291" s="376"/>
      <c r="AHK291" s="376"/>
      <c r="AHL291" s="376"/>
      <c r="AHM291" s="376"/>
      <c r="AHN291" s="376"/>
      <c r="AHO291" s="376"/>
      <c r="AHP291" s="376"/>
      <c r="AHQ291" s="376"/>
      <c r="AHR291" s="376"/>
      <c r="AHS291" s="376"/>
      <c r="AHT291" s="376"/>
      <c r="AHU291" s="376"/>
      <c r="AHV291" s="376"/>
      <c r="AHW291" s="376"/>
      <c r="AHX291" s="376"/>
      <c r="AHY291" s="376"/>
      <c r="AHZ291" s="376"/>
      <c r="AIA291" s="376"/>
      <c r="AIB291" s="376"/>
      <c r="AIC291" s="376"/>
      <c r="AID291" s="376"/>
      <c r="AIE291" s="376"/>
      <c r="AIF291" s="376"/>
      <c r="AIG291" s="376"/>
      <c r="AIH291" s="376"/>
      <c r="AII291" s="376"/>
      <c r="AIJ291" s="376"/>
      <c r="AIK291" s="376"/>
      <c r="AIL291" s="376"/>
      <c r="AIM291" s="376"/>
      <c r="AIN291" s="376"/>
      <c r="AIO291" s="376"/>
      <c r="AIP291" s="376"/>
      <c r="AIQ291" s="376"/>
      <c r="AIR291" s="376"/>
      <c r="AIS291" s="376"/>
      <c r="AIT291" s="376"/>
      <c r="AIU291" s="376"/>
      <c r="AIV291" s="376"/>
      <c r="AIW291" s="376"/>
      <c r="AIX291" s="376"/>
      <c r="AIY291" s="376"/>
      <c r="AIZ291" s="376"/>
      <c r="AJA291" s="376"/>
      <c r="AJB291" s="376"/>
      <c r="AJC291" s="376"/>
      <c r="AJD291" s="376"/>
      <c r="AJE291" s="376"/>
      <c r="AJF291" s="376"/>
      <c r="AJG291" s="376"/>
      <c r="AJH291" s="376"/>
      <c r="AJI291" s="376"/>
      <c r="AJJ291" s="376"/>
      <c r="AJK291" s="376"/>
      <c r="AJL291" s="376"/>
      <c r="AJM291" s="376"/>
      <c r="AJN291" s="376"/>
      <c r="AJO291" s="376"/>
      <c r="AJP291" s="376"/>
      <c r="AJQ291" s="376"/>
      <c r="AJR291" s="376"/>
      <c r="AJS291" s="376"/>
      <c r="AJT291" s="376"/>
      <c r="AJU291" s="376"/>
      <c r="AJV291" s="376"/>
      <c r="AJW291" s="376"/>
      <c r="AJX291" s="376"/>
      <c r="AJY291" s="376"/>
      <c r="AJZ291" s="376"/>
      <c r="AKA291" s="376"/>
      <c r="AKB291" s="376"/>
      <c r="AKC291" s="376"/>
      <c r="AKD291" s="376"/>
      <c r="AKE291" s="376"/>
      <c r="AKF291" s="376"/>
      <c r="AKG291" s="376"/>
      <c r="AKH291" s="376"/>
      <c r="AKI291" s="376"/>
      <c r="AKJ291" s="376"/>
      <c r="AKK291" s="376"/>
      <c r="AKL291" s="376"/>
      <c r="AKM291" s="376"/>
      <c r="AKN291" s="376"/>
      <c r="AKO291" s="376"/>
      <c r="AKP291" s="376"/>
      <c r="AKQ291" s="376"/>
      <c r="AKR291" s="376"/>
      <c r="AKS291" s="376"/>
      <c r="AKT291" s="376"/>
      <c r="AKU291" s="376"/>
      <c r="AKV291" s="376"/>
      <c r="AKW291" s="376"/>
      <c r="AKX291" s="376"/>
      <c r="AKY291" s="376"/>
      <c r="AKZ291" s="376"/>
      <c r="ALA291" s="376"/>
      <c r="ALB291" s="376"/>
      <c r="ALC291" s="376"/>
      <c r="ALD291" s="376"/>
      <c r="ALE291" s="376"/>
      <c r="ALF291" s="376"/>
      <c r="ALG291" s="376"/>
      <c r="ALH291" s="376"/>
      <c r="ALI291" s="376"/>
      <c r="ALJ291" s="376"/>
      <c r="ALK291" s="376"/>
      <c r="ALL291" s="376"/>
      <c r="ALM291" s="376"/>
      <c r="ALN291" s="376"/>
      <c r="ALO291" s="376"/>
      <c r="ALP291" s="376"/>
      <c r="ALQ291" s="376"/>
      <c r="ALR291" s="376"/>
      <c r="ALS291" s="376"/>
      <c r="ALT291" s="376"/>
      <c r="ALU291" s="376"/>
      <c r="ALV291" s="376"/>
      <c r="ALW291" s="376"/>
      <c r="ALX291" s="376"/>
      <c r="ALY291" s="376"/>
      <c r="ALZ291" s="376"/>
      <c r="AMA291" s="376"/>
      <c r="AMB291" s="376"/>
      <c r="AMC291" s="376"/>
      <c r="AMD291" s="376"/>
      <c r="AME291" s="376"/>
      <c r="AMF291" s="376"/>
      <c r="AMG291" s="376"/>
      <c r="AMH291" s="376"/>
      <c r="AMI291" s="376"/>
      <c r="AMJ291" s="376"/>
      <c r="AMK291" s="376"/>
      <c r="AML291" s="376"/>
      <c r="AMM291" s="376"/>
      <c r="AMN291" s="376"/>
      <c r="AMO291" s="376"/>
      <c r="AMP291" s="376"/>
      <c r="AMQ291" s="376"/>
      <c r="AMR291" s="376"/>
      <c r="AMS291" s="376"/>
      <c r="AMT291" s="376"/>
      <c r="AMU291" s="376"/>
      <c r="AMV291" s="376"/>
      <c r="AMW291" s="376"/>
      <c r="AMX291" s="376"/>
      <c r="AMY291" s="376"/>
      <c r="AMZ291" s="376"/>
      <c r="ANA291" s="376"/>
      <c r="ANB291" s="376"/>
      <c r="ANC291" s="376"/>
      <c r="AND291" s="376"/>
      <c r="ANE291" s="376"/>
      <c r="ANF291" s="376"/>
      <c r="ANG291" s="376"/>
      <c r="ANH291" s="376"/>
      <c r="ANI291" s="376"/>
      <c r="ANJ291" s="376"/>
      <c r="ANK291" s="376"/>
      <c r="ANL291" s="376"/>
      <c r="ANM291" s="376"/>
      <c r="ANN291" s="376"/>
      <c r="ANO291" s="376"/>
      <c r="ANP291" s="376"/>
      <c r="ANQ291" s="376"/>
      <c r="ANR291" s="376"/>
      <c r="ANS291" s="376"/>
      <c r="ANT291" s="376"/>
      <c r="ANU291" s="376"/>
      <c r="ANV291" s="376"/>
      <c r="ANW291" s="376"/>
      <c r="ANX291" s="376"/>
      <c r="ANY291" s="376"/>
      <c r="ANZ291" s="376"/>
      <c r="AOA291" s="376"/>
      <c r="AOB291" s="376"/>
      <c r="AOC291" s="376"/>
      <c r="AOD291" s="376"/>
      <c r="AOE291" s="376"/>
      <c r="AOF291" s="376"/>
      <c r="AOG291" s="376"/>
      <c r="AOH291" s="376"/>
      <c r="AOI291" s="376"/>
      <c r="AOJ291" s="376"/>
      <c r="AOK291" s="376"/>
      <c r="AOL291" s="376"/>
      <c r="AOM291" s="376"/>
      <c r="AON291" s="376"/>
      <c r="AOO291" s="376"/>
      <c r="AOP291" s="376"/>
      <c r="AOQ291" s="376"/>
      <c r="AOR291" s="376"/>
      <c r="AOS291" s="376"/>
      <c r="AOT291" s="376"/>
      <c r="AOU291" s="376"/>
      <c r="AOV291" s="376"/>
      <c r="AOW291" s="376"/>
      <c r="AOX291" s="376"/>
      <c r="AOY291" s="376"/>
      <c r="AOZ291" s="376"/>
      <c r="APA291" s="376"/>
      <c r="APB291" s="376"/>
      <c r="APC291" s="376"/>
      <c r="APD291" s="376"/>
      <c r="APE291" s="376"/>
      <c r="APF291" s="376"/>
      <c r="APG291" s="376"/>
      <c r="APH291" s="376"/>
      <c r="API291" s="376"/>
      <c r="APJ291" s="376"/>
      <c r="APK291" s="376"/>
      <c r="APL291" s="376"/>
      <c r="APM291" s="376"/>
      <c r="APN291" s="376"/>
      <c r="APO291" s="376"/>
      <c r="APP291" s="376"/>
      <c r="APQ291" s="376"/>
      <c r="APR291" s="376"/>
      <c r="APS291" s="376"/>
      <c r="APT291" s="376"/>
      <c r="APU291" s="376"/>
      <c r="APV291" s="376"/>
      <c r="APW291" s="376"/>
      <c r="APX291" s="376"/>
      <c r="APY291" s="376"/>
      <c r="APZ291" s="376"/>
      <c r="AQA291" s="376"/>
      <c r="AQB291" s="376"/>
      <c r="AQC291" s="376"/>
      <c r="AQD291" s="376"/>
      <c r="AQE291" s="376"/>
      <c r="AQF291" s="376"/>
      <c r="AQG291" s="376"/>
      <c r="AQH291" s="376"/>
      <c r="AQI291" s="376"/>
      <c r="AQJ291" s="376"/>
      <c r="AQK291" s="376"/>
      <c r="AQL291" s="376"/>
      <c r="AQM291" s="376"/>
      <c r="AQN291" s="376"/>
      <c r="AQO291" s="376"/>
      <c r="AQP291" s="376"/>
      <c r="AQQ291" s="376"/>
      <c r="AQR291" s="376"/>
      <c r="AQS291" s="376"/>
      <c r="AQT291" s="376"/>
      <c r="AQU291" s="376"/>
      <c r="AQV291" s="376"/>
      <c r="AQW291" s="376"/>
      <c r="AQX291" s="376"/>
      <c r="AQY291" s="376"/>
      <c r="AQZ291" s="376"/>
      <c r="ARA291" s="376"/>
      <c r="ARB291" s="376"/>
      <c r="ARC291" s="376"/>
      <c r="ARD291" s="376"/>
      <c r="ARE291" s="376"/>
      <c r="ARF291" s="376"/>
      <c r="ARG291" s="376"/>
      <c r="ARH291" s="376"/>
      <c r="ARI291" s="376"/>
      <c r="ARJ291" s="376"/>
      <c r="ARK291" s="376"/>
      <c r="ARL291" s="376"/>
      <c r="ARM291" s="376"/>
      <c r="ARN291" s="376"/>
      <c r="ARO291" s="376"/>
      <c r="ARP291" s="376"/>
      <c r="ARQ291" s="376"/>
      <c r="ARR291" s="376"/>
      <c r="ARS291" s="376"/>
      <c r="ART291" s="376"/>
      <c r="ARU291" s="376"/>
      <c r="ARV291" s="376"/>
      <c r="ARW291" s="376"/>
      <c r="ARX291" s="376"/>
      <c r="ARY291" s="376"/>
      <c r="ARZ291" s="376"/>
      <c r="ASA291" s="376"/>
      <c r="ASB291" s="376"/>
      <c r="ASC291" s="376"/>
      <c r="ASD291" s="376"/>
      <c r="ASE291" s="376"/>
      <c r="ASF291" s="376"/>
      <c r="ASG291" s="376"/>
      <c r="ASH291" s="376"/>
      <c r="ASI291" s="376"/>
      <c r="ASJ291" s="376"/>
      <c r="ASK291" s="376"/>
      <c r="ASL291" s="376"/>
      <c r="ASM291" s="376"/>
      <c r="ASN291" s="376"/>
      <c r="ASO291" s="376"/>
      <c r="ASP291" s="376"/>
      <c r="ASQ291" s="376"/>
      <c r="ASR291" s="376"/>
      <c r="ASS291" s="376"/>
      <c r="AST291" s="376"/>
      <c r="ASU291" s="376"/>
      <c r="ASV291" s="376"/>
      <c r="ASW291" s="376"/>
      <c r="ASX291" s="376"/>
      <c r="ASY291" s="376"/>
      <c r="ASZ291" s="376"/>
      <c r="ATA291" s="376"/>
      <c r="ATB291" s="376"/>
      <c r="ATC291" s="376"/>
      <c r="ATD291" s="376"/>
      <c r="ATE291" s="376"/>
      <c r="ATF291" s="376"/>
      <c r="ATG291" s="376"/>
      <c r="ATH291" s="376"/>
      <c r="ATI291" s="376"/>
      <c r="ATJ291" s="376"/>
      <c r="ATK291" s="376"/>
      <c r="ATL291" s="376"/>
      <c r="ATM291" s="376"/>
      <c r="ATN291" s="376"/>
      <c r="ATO291" s="376"/>
      <c r="ATP291" s="376"/>
      <c r="ATQ291" s="376"/>
      <c r="ATR291" s="376"/>
      <c r="ATS291" s="376"/>
      <c r="ATT291" s="376"/>
      <c r="ATU291" s="376"/>
      <c r="ATV291" s="376"/>
      <c r="ATW291" s="376"/>
      <c r="ATX291" s="376"/>
      <c r="ATY291" s="376"/>
      <c r="ATZ291" s="376"/>
      <c r="AUA291" s="376"/>
      <c r="AUB291" s="376"/>
      <c r="AUC291" s="376"/>
      <c r="AUD291" s="376"/>
      <c r="AUE291" s="376"/>
      <c r="AUF291" s="376"/>
      <c r="AUG291" s="376"/>
      <c r="AUH291" s="376"/>
      <c r="AUI291" s="376"/>
      <c r="AUJ291" s="376"/>
      <c r="AUK291" s="376"/>
      <c r="AUL291" s="376"/>
      <c r="AUM291" s="376"/>
      <c r="AUN291" s="376"/>
      <c r="AUO291" s="376"/>
      <c r="AUP291" s="376"/>
      <c r="AUQ291" s="376"/>
      <c r="AUR291" s="376"/>
      <c r="AUS291" s="376"/>
      <c r="AUT291" s="376"/>
      <c r="AUU291" s="376"/>
      <c r="AUV291" s="376"/>
      <c r="AUW291" s="376"/>
      <c r="AUX291" s="376"/>
      <c r="AUY291" s="376"/>
      <c r="AUZ291" s="376"/>
      <c r="AVA291" s="376"/>
      <c r="AVB291" s="376"/>
      <c r="AVC291" s="376"/>
      <c r="AVD291" s="376"/>
      <c r="AVE291" s="376"/>
      <c r="AVF291" s="376"/>
      <c r="AVG291" s="376"/>
      <c r="AVH291" s="376"/>
      <c r="AVI291" s="376"/>
      <c r="AVJ291" s="376"/>
      <c r="AVK291" s="376"/>
      <c r="AVL291" s="376"/>
      <c r="AVM291" s="376"/>
      <c r="AVN291" s="376"/>
      <c r="AVO291" s="376"/>
      <c r="AVP291" s="376"/>
      <c r="AVQ291" s="376"/>
      <c r="AVR291" s="376"/>
      <c r="AVS291" s="376"/>
      <c r="AVT291" s="376"/>
      <c r="AVU291" s="376"/>
      <c r="AVV291" s="376"/>
      <c r="AVW291" s="376"/>
      <c r="AVX291" s="376"/>
      <c r="AVY291" s="376"/>
      <c r="AVZ291" s="376"/>
      <c r="AWA291" s="376"/>
      <c r="AWB291" s="376"/>
      <c r="AWC291" s="376"/>
      <c r="AWD291" s="376"/>
      <c r="AWE291" s="376"/>
      <c r="AWF291" s="376"/>
      <c r="AWG291" s="376"/>
      <c r="AWH291" s="376"/>
      <c r="AWI291" s="376"/>
      <c r="AWJ291" s="376"/>
      <c r="AWK291" s="376"/>
      <c r="AWL291" s="376"/>
      <c r="AWM291" s="376"/>
      <c r="AWN291" s="376"/>
      <c r="AWO291" s="376"/>
      <c r="AWP291" s="376"/>
      <c r="AWQ291" s="376"/>
      <c r="AWR291" s="376"/>
      <c r="AWS291" s="376"/>
      <c r="AWT291" s="376"/>
      <c r="AWU291" s="376"/>
      <c r="AWV291" s="376"/>
      <c r="AWW291" s="376"/>
      <c r="AWX291" s="376"/>
      <c r="AWY291" s="376"/>
      <c r="AWZ291" s="376"/>
      <c r="AXA291" s="376"/>
      <c r="AXB291" s="376"/>
      <c r="AXC291" s="376"/>
      <c r="AXD291" s="376"/>
      <c r="AXE291" s="376"/>
      <c r="AXF291" s="376"/>
      <c r="AXG291" s="376"/>
      <c r="AXH291" s="376"/>
      <c r="AXI291" s="376"/>
      <c r="AXJ291" s="376"/>
      <c r="AXK291" s="376"/>
      <c r="AXL291" s="376"/>
      <c r="AXM291" s="376"/>
      <c r="AXN291" s="376"/>
      <c r="AXO291" s="376"/>
      <c r="AXP291" s="376"/>
      <c r="AXQ291" s="376"/>
      <c r="AXR291" s="376"/>
      <c r="AXS291" s="376"/>
      <c r="AXT291" s="376"/>
      <c r="AXU291" s="376"/>
      <c r="AXV291" s="376"/>
      <c r="AXW291" s="376"/>
      <c r="AXX291" s="376"/>
      <c r="AXY291" s="376"/>
      <c r="AXZ291" s="376"/>
      <c r="AYA291" s="376"/>
      <c r="AYB291" s="376"/>
      <c r="AYC291" s="376"/>
      <c r="AYD291" s="376"/>
      <c r="AYE291" s="376"/>
      <c r="AYF291" s="376"/>
      <c r="AYG291" s="376"/>
      <c r="AYH291" s="376"/>
      <c r="AYI291" s="376"/>
      <c r="AYJ291" s="376"/>
      <c r="AYK291" s="376"/>
      <c r="AYL291" s="376"/>
      <c r="AYM291" s="376"/>
      <c r="AYN291" s="376"/>
      <c r="AYO291" s="376"/>
      <c r="AYP291" s="376"/>
      <c r="AYQ291" s="376"/>
      <c r="AYR291" s="376"/>
      <c r="AYS291" s="376"/>
      <c r="AYT291" s="376"/>
      <c r="AYU291" s="376"/>
      <c r="AYV291" s="376"/>
      <c r="AYW291" s="376"/>
      <c r="AYX291" s="376"/>
      <c r="AYY291" s="376"/>
      <c r="AYZ291" s="376"/>
      <c r="AZA291" s="376"/>
      <c r="AZB291" s="376"/>
      <c r="AZC291" s="376"/>
      <c r="AZD291" s="376"/>
      <c r="AZE291" s="376"/>
      <c r="AZF291" s="376"/>
      <c r="AZG291" s="376"/>
      <c r="AZH291" s="376"/>
      <c r="AZI291" s="376"/>
      <c r="AZJ291" s="376"/>
      <c r="AZK291" s="376"/>
      <c r="AZL291" s="376"/>
      <c r="AZM291" s="376"/>
      <c r="AZN291" s="376"/>
      <c r="AZO291" s="376"/>
      <c r="AZP291" s="376"/>
      <c r="AZQ291" s="376"/>
      <c r="AZR291" s="376"/>
      <c r="AZS291" s="376"/>
      <c r="AZT291" s="376"/>
      <c r="AZU291" s="376"/>
      <c r="AZV291" s="376"/>
      <c r="AZW291" s="376"/>
      <c r="AZX291" s="376"/>
      <c r="AZY291" s="376"/>
      <c r="AZZ291" s="376"/>
      <c r="BAA291" s="376"/>
      <c r="BAB291" s="376"/>
      <c r="BAC291" s="376"/>
      <c r="BAD291" s="376"/>
      <c r="BAE291" s="376"/>
      <c r="BAF291" s="376"/>
      <c r="BAG291" s="376"/>
      <c r="BAH291" s="376"/>
      <c r="BAI291" s="376"/>
      <c r="BAJ291" s="376"/>
      <c r="BAK291" s="376"/>
      <c r="BAL291" s="376"/>
      <c r="BAM291" s="376"/>
      <c r="BAN291" s="376"/>
      <c r="BAO291" s="376"/>
      <c r="BAP291" s="376"/>
      <c r="BAQ291" s="376"/>
      <c r="BAR291" s="376"/>
      <c r="BAS291" s="376"/>
      <c r="BAT291" s="376"/>
      <c r="BAU291" s="376"/>
      <c r="BAV291" s="376"/>
      <c r="BAW291" s="376"/>
      <c r="BAX291" s="376"/>
      <c r="BAY291" s="376"/>
      <c r="BAZ291" s="376"/>
      <c r="BBA291" s="376"/>
      <c r="BBB291" s="376"/>
      <c r="BBC291" s="376"/>
      <c r="BBD291" s="376"/>
      <c r="BBE291" s="376"/>
      <c r="BBF291" s="376"/>
      <c r="BBG291" s="376"/>
      <c r="BBH291" s="376"/>
      <c r="BBI291" s="376"/>
      <c r="BBJ291" s="376"/>
      <c r="BBK291" s="376"/>
      <c r="BBL291" s="376"/>
      <c r="BBM291" s="376"/>
      <c r="BBN291" s="376"/>
      <c r="BBO291" s="376"/>
      <c r="BBP291" s="376"/>
      <c r="BBQ291" s="376"/>
      <c r="BBR291" s="376"/>
      <c r="BBS291" s="376"/>
      <c r="BBT291" s="376"/>
      <c r="BBU291" s="376"/>
      <c r="BBV291" s="376"/>
      <c r="BBW291" s="376"/>
      <c r="BBX291" s="376"/>
      <c r="BBY291" s="376"/>
      <c r="BBZ291" s="376"/>
      <c r="BCA291" s="376"/>
      <c r="BCB291" s="376"/>
      <c r="BCC291" s="376"/>
      <c r="BCD291" s="376"/>
      <c r="BCE291" s="376"/>
      <c r="BCF291" s="376"/>
      <c r="BCG291" s="376"/>
      <c r="BCH291" s="376"/>
      <c r="BCI291" s="376"/>
      <c r="BCJ291" s="376"/>
      <c r="BCK291" s="376"/>
      <c r="BCL291" s="376"/>
      <c r="BCM291" s="376"/>
      <c r="BCN291" s="376"/>
      <c r="BCO291" s="376"/>
      <c r="BCP291" s="376"/>
      <c r="BCQ291" s="376"/>
      <c r="BCR291" s="376"/>
      <c r="BCS291" s="376"/>
      <c r="BCT291" s="376"/>
      <c r="BCU291" s="376"/>
      <c r="BCV291" s="376"/>
      <c r="BCW291" s="376"/>
      <c r="BCX291" s="376"/>
      <c r="BCY291" s="376"/>
      <c r="BCZ291" s="376"/>
      <c r="BDA291" s="376"/>
      <c r="BDB291" s="376"/>
      <c r="BDC291" s="376"/>
      <c r="BDD291" s="376"/>
      <c r="BDE291" s="376"/>
      <c r="BDF291" s="376"/>
      <c r="BDG291" s="376"/>
      <c r="BDH291" s="376"/>
      <c r="BDI291" s="376"/>
      <c r="BDJ291" s="376"/>
      <c r="BDK291" s="376"/>
      <c r="BDL291" s="376"/>
      <c r="BDM291" s="376"/>
      <c r="BDN291" s="376"/>
      <c r="BDO291" s="376"/>
      <c r="BDP291" s="376"/>
      <c r="BDQ291" s="376"/>
      <c r="BDR291" s="376"/>
      <c r="BDS291" s="376"/>
      <c r="BDT291" s="376"/>
      <c r="BDU291" s="376"/>
      <c r="BDV291" s="376"/>
      <c r="BDW291" s="376"/>
      <c r="BDX291" s="376"/>
      <c r="BDY291" s="376"/>
      <c r="BDZ291" s="376"/>
      <c r="BEA291" s="376"/>
      <c r="BEB291" s="376"/>
      <c r="BEC291" s="376"/>
      <c r="BED291" s="376"/>
      <c r="BEE291" s="376"/>
      <c r="BEF291" s="376"/>
      <c r="BEG291" s="376"/>
      <c r="BEH291" s="376"/>
      <c r="BEI291" s="376"/>
      <c r="BEJ291" s="376"/>
      <c r="BEK291" s="376"/>
      <c r="BEL291" s="376"/>
      <c r="BEM291" s="376"/>
      <c r="BEN291" s="376"/>
      <c r="BEO291" s="376"/>
      <c r="BEP291" s="376"/>
      <c r="BEQ291" s="376"/>
      <c r="BER291" s="376"/>
      <c r="BES291" s="376"/>
      <c r="BET291" s="376"/>
      <c r="BEU291" s="376"/>
      <c r="BEV291" s="376"/>
      <c r="BEW291" s="376"/>
      <c r="BEX291" s="376"/>
      <c r="BEY291" s="376"/>
      <c r="BEZ291" s="376"/>
      <c r="BFA291" s="376"/>
      <c r="BFB291" s="376"/>
      <c r="BFC291" s="376"/>
      <c r="BFD291" s="376"/>
      <c r="BFE291" s="376"/>
      <c r="BFF291" s="376"/>
      <c r="BFG291" s="376"/>
      <c r="BFH291" s="376"/>
      <c r="BFI291" s="376"/>
      <c r="BFJ291" s="376"/>
      <c r="BFK291" s="376"/>
      <c r="BFL291" s="376"/>
      <c r="BFM291" s="376"/>
      <c r="BFN291" s="376"/>
      <c r="BFO291" s="376"/>
      <c r="BFP291" s="376"/>
      <c r="BFQ291" s="376"/>
      <c r="BFR291" s="376"/>
      <c r="BFS291" s="376"/>
      <c r="BFT291" s="376"/>
      <c r="BFU291" s="376"/>
      <c r="BFV291" s="376"/>
      <c r="BFW291" s="376"/>
      <c r="BFX291" s="376"/>
      <c r="BFY291" s="376"/>
      <c r="BFZ291" s="376"/>
      <c r="BGA291" s="376"/>
      <c r="BGB291" s="376"/>
      <c r="BGC291" s="376"/>
      <c r="BGD291" s="376"/>
      <c r="BGE291" s="376"/>
      <c r="BGF291" s="376"/>
      <c r="BGG291" s="376"/>
      <c r="BGH291" s="376"/>
      <c r="BGI291" s="376"/>
      <c r="BGJ291" s="376"/>
      <c r="BGK291" s="376"/>
      <c r="BGL291" s="376"/>
      <c r="BGM291" s="376"/>
      <c r="BGN291" s="376"/>
      <c r="BGO291" s="376"/>
      <c r="BGP291" s="376"/>
      <c r="BGQ291" s="376"/>
      <c r="BGR291" s="376"/>
      <c r="BGS291" s="376"/>
      <c r="BGT291" s="376"/>
      <c r="BGU291" s="376"/>
      <c r="BGV291" s="376"/>
      <c r="BGW291" s="376"/>
      <c r="BGX291" s="376"/>
      <c r="BGY291" s="376"/>
      <c r="BGZ291" s="376"/>
      <c r="BHA291" s="376"/>
      <c r="BHB291" s="376"/>
      <c r="BHC291" s="376"/>
      <c r="BHD291" s="376"/>
      <c r="BHE291" s="376"/>
      <c r="BHF291" s="376"/>
      <c r="BHG291" s="376"/>
      <c r="BHH291" s="376"/>
      <c r="BHI291" s="376"/>
      <c r="BHJ291" s="376"/>
      <c r="BHK291" s="376"/>
      <c r="BHL291" s="376"/>
      <c r="BHM291" s="376"/>
      <c r="BHN291" s="376"/>
      <c r="BHO291" s="376"/>
      <c r="BHP291" s="376"/>
      <c r="BHQ291" s="376"/>
      <c r="BHR291" s="376"/>
      <c r="BHS291" s="376"/>
      <c r="BHT291" s="376"/>
      <c r="BHU291" s="376"/>
      <c r="BHV291" s="376"/>
      <c r="BHW291" s="376"/>
      <c r="BHX291" s="376"/>
      <c r="BHY291" s="376"/>
      <c r="BHZ291" s="376"/>
      <c r="BIA291" s="376"/>
      <c r="BIB291" s="376"/>
      <c r="BIC291" s="376"/>
      <c r="BID291" s="376"/>
      <c r="BIE291" s="376"/>
      <c r="BIF291" s="376"/>
      <c r="BIG291" s="376"/>
      <c r="BIH291" s="376"/>
      <c r="BII291" s="376"/>
      <c r="BIJ291" s="376"/>
      <c r="BIK291" s="376"/>
      <c r="BIL291" s="376"/>
      <c r="BIM291" s="376"/>
      <c r="BIN291" s="376"/>
      <c r="BIO291" s="376"/>
      <c r="BIP291" s="376"/>
      <c r="BIQ291" s="376"/>
      <c r="BIR291" s="376"/>
      <c r="BIS291" s="376"/>
      <c r="BIT291" s="376"/>
      <c r="BIU291" s="376"/>
      <c r="BIV291" s="376"/>
      <c r="BIW291" s="376"/>
      <c r="BIX291" s="376"/>
      <c r="BIY291" s="376"/>
      <c r="BIZ291" s="376"/>
      <c r="BJA291" s="376"/>
      <c r="BJB291" s="376"/>
      <c r="BJC291" s="376"/>
      <c r="BJD291" s="376"/>
      <c r="BJE291" s="376"/>
      <c r="BJF291" s="376"/>
      <c r="BJG291" s="376"/>
      <c r="BJH291" s="376"/>
      <c r="BJI291" s="376"/>
      <c r="BJJ291" s="376"/>
      <c r="BJK291" s="376"/>
      <c r="BJL291" s="376"/>
      <c r="BJM291" s="376"/>
      <c r="BJN291" s="376"/>
      <c r="BJO291" s="376"/>
      <c r="BJP291" s="376"/>
      <c r="BJQ291" s="376"/>
      <c r="BJR291" s="376"/>
      <c r="BJS291" s="376"/>
      <c r="BJT291" s="376"/>
      <c r="BJU291" s="376"/>
      <c r="BJV291" s="376"/>
      <c r="BJW291" s="376"/>
      <c r="BJX291" s="376"/>
      <c r="BJY291" s="376"/>
      <c r="BJZ291" s="376"/>
      <c r="BKA291" s="376"/>
      <c r="BKB291" s="376"/>
      <c r="BKC291" s="376"/>
      <c r="BKD291" s="376"/>
      <c r="BKE291" s="376"/>
      <c r="BKF291" s="376"/>
      <c r="BKG291" s="376"/>
      <c r="BKH291" s="376"/>
      <c r="BKI291" s="376"/>
      <c r="BKJ291" s="376"/>
      <c r="BKK291" s="376"/>
      <c r="BKL291" s="376"/>
      <c r="BKM291" s="376"/>
      <c r="BKN291" s="376"/>
      <c r="BKO291" s="376"/>
      <c r="BKP291" s="376"/>
      <c r="BKQ291" s="376"/>
      <c r="BKR291" s="376"/>
      <c r="BKS291" s="376"/>
      <c r="BKT291" s="376"/>
      <c r="BKU291" s="376"/>
      <c r="BKV291" s="376"/>
      <c r="BKW291" s="376"/>
      <c r="BKX291" s="376"/>
      <c r="BKY291" s="376"/>
      <c r="BKZ291" s="376"/>
      <c r="BLA291" s="376"/>
      <c r="BLB291" s="376"/>
      <c r="BLC291" s="376"/>
      <c r="BLD291" s="376"/>
      <c r="BLE291" s="376"/>
      <c r="BLF291" s="376"/>
      <c r="BLG291" s="376"/>
      <c r="BLH291" s="376"/>
      <c r="BLI291" s="376"/>
      <c r="BLJ291" s="376"/>
      <c r="BLK291" s="376"/>
      <c r="BLL291" s="376"/>
      <c r="BLM291" s="376"/>
      <c r="BLN291" s="376"/>
      <c r="BLO291" s="376"/>
      <c r="BLP291" s="376"/>
      <c r="BLQ291" s="376"/>
      <c r="BLR291" s="376"/>
      <c r="BLS291" s="376"/>
      <c r="BLT291" s="376"/>
      <c r="BLU291" s="376"/>
      <c r="BLV291" s="376"/>
      <c r="BLW291" s="376"/>
      <c r="BLX291" s="376"/>
      <c r="BLY291" s="376"/>
      <c r="BLZ291" s="376"/>
      <c r="BMA291" s="376"/>
      <c r="BMB291" s="376"/>
      <c r="BMC291" s="376"/>
      <c r="BMD291" s="376"/>
      <c r="BME291" s="376"/>
      <c r="BMF291" s="376"/>
      <c r="BMG291" s="376"/>
      <c r="BMH291" s="376"/>
      <c r="BMI291" s="376"/>
      <c r="BMJ291" s="376"/>
      <c r="BMK291" s="376"/>
      <c r="BML291" s="376"/>
      <c r="BMM291" s="376"/>
      <c r="BMN291" s="376"/>
      <c r="BMO291" s="376"/>
      <c r="BMP291" s="376"/>
      <c r="BMQ291" s="376"/>
      <c r="BMR291" s="376"/>
      <c r="BMS291" s="376"/>
      <c r="BMT291" s="376"/>
      <c r="BMU291" s="376"/>
      <c r="BMV291" s="376"/>
      <c r="BMW291" s="376"/>
      <c r="BMX291" s="376"/>
      <c r="BMY291" s="376"/>
      <c r="BMZ291" s="376"/>
      <c r="BNA291" s="376"/>
      <c r="BNB291" s="376"/>
      <c r="BNC291" s="376"/>
      <c r="BND291" s="376"/>
      <c r="BNE291" s="376"/>
      <c r="BNF291" s="376"/>
      <c r="BNG291" s="376"/>
      <c r="BNH291" s="376"/>
      <c r="BNI291" s="376"/>
      <c r="BNJ291" s="376"/>
      <c r="BNK291" s="376"/>
      <c r="BNL291" s="376"/>
      <c r="BNM291" s="376"/>
      <c r="BNN291" s="376"/>
      <c r="BNO291" s="376"/>
      <c r="BNP291" s="376"/>
      <c r="BNQ291" s="376"/>
      <c r="BNR291" s="376"/>
      <c r="BNS291" s="376"/>
      <c r="BNT291" s="376"/>
      <c r="BNU291" s="376"/>
      <c r="BNV291" s="376"/>
      <c r="BNW291" s="376"/>
      <c r="BNX291" s="376"/>
      <c r="BNY291" s="376"/>
      <c r="BNZ291" s="376"/>
      <c r="BOA291" s="376"/>
      <c r="BOB291" s="376"/>
      <c r="BOC291" s="376"/>
      <c r="BOD291" s="376"/>
      <c r="BOE291" s="376"/>
      <c r="BOF291" s="376"/>
      <c r="BOG291" s="376"/>
      <c r="BOH291" s="376"/>
      <c r="BOI291" s="376"/>
      <c r="BOJ291" s="376"/>
      <c r="BOK291" s="376"/>
      <c r="BOL291" s="376"/>
      <c r="BOM291" s="376"/>
      <c r="BON291" s="376"/>
      <c r="BOO291" s="376"/>
      <c r="BOP291" s="376"/>
      <c r="BOQ291" s="376"/>
      <c r="BOR291" s="376"/>
      <c r="BOS291" s="376"/>
      <c r="BOT291" s="376"/>
      <c r="BOU291" s="376"/>
      <c r="BOV291" s="376"/>
      <c r="BOW291" s="376"/>
      <c r="BOX291" s="376"/>
      <c r="BOY291" s="376"/>
      <c r="BOZ291" s="376"/>
      <c r="BPA291" s="376"/>
      <c r="BPB291" s="376"/>
      <c r="BPC291" s="376"/>
      <c r="BPD291" s="376"/>
      <c r="BPE291" s="376"/>
      <c r="BPF291" s="376"/>
      <c r="BPG291" s="376"/>
      <c r="BPH291" s="376"/>
      <c r="BPI291" s="376"/>
      <c r="BPJ291" s="376"/>
      <c r="BPK291" s="376"/>
      <c r="BPL291" s="376"/>
      <c r="BPM291" s="376"/>
      <c r="BPN291" s="376"/>
      <c r="BPO291" s="376"/>
      <c r="BPP291" s="376"/>
      <c r="BPQ291" s="376"/>
      <c r="BPR291" s="376"/>
      <c r="BPS291" s="376"/>
      <c r="BPT291" s="376"/>
      <c r="BPU291" s="376"/>
      <c r="BPV291" s="376"/>
      <c r="BPW291" s="376"/>
      <c r="BPX291" s="376"/>
      <c r="BPY291" s="376"/>
      <c r="BPZ291" s="376"/>
      <c r="BQA291" s="376"/>
      <c r="BQB291" s="376"/>
      <c r="BQC291" s="376"/>
      <c r="BQD291" s="376"/>
      <c r="BQE291" s="376"/>
      <c r="BQF291" s="376"/>
      <c r="BQG291" s="376"/>
      <c r="BQH291" s="376"/>
      <c r="BQI291" s="376"/>
      <c r="BQJ291" s="376"/>
      <c r="BQK291" s="376"/>
      <c r="BQL291" s="376"/>
      <c r="BQM291" s="376"/>
      <c r="BQN291" s="376"/>
      <c r="BQO291" s="376"/>
      <c r="BQP291" s="376"/>
      <c r="BQQ291" s="376"/>
      <c r="BQR291" s="376"/>
      <c r="BQS291" s="376"/>
      <c r="BQT291" s="376"/>
      <c r="BQU291" s="376"/>
      <c r="BQV291" s="376"/>
      <c r="BQW291" s="376"/>
      <c r="BQX291" s="376"/>
      <c r="BQY291" s="376"/>
      <c r="BQZ291" s="376"/>
      <c r="BRA291" s="376"/>
      <c r="BRB291" s="376"/>
      <c r="BRC291" s="376"/>
      <c r="BRD291" s="376"/>
      <c r="BRE291" s="376"/>
      <c r="BRF291" s="376"/>
      <c r="BRG291" s="376"/>
      <c r="BRH291" s="376"/>
      <c r="BRI291" s="376"/>
      <c r="BRJ291" s="376"/>
      <c r="BRK291" s="376"/>
      <c r="BRL291" s="376"/>
      <c r="BRM291" s="376"/>
      <c r="BRN291" s="376"/>
      <c r="BRO291" s="376"/>
      <c r="BRP291" s="376"/>
      <c r="BRQ291" s="376"/>
      <c r="BRR291" s="376"/>
      <c r="BRS291" s="376"/>
      <c r="BRT291" s="376"/>
      <c r="BRU291" s="376"/>
      <c r="BRV291" s="376"/>
      <c r="BRW291" s="376"/>
      <c r="BRX291" s="376"/>
      <c r="BRY291" s="376"/>
      <c r="BRZ291" s="376"/>
      <c r="BSA291" s="376"/>
      <c r="BSB291" s="376"/>
      <c r="BSC291" s="376"/>
      <c r="BSD291" s="376"/>
      <c r="BSE291" s="376"/>
      <c r="BSF291" s="376"/>
      <c r="BSG291" s="376"/>
      <c r="BSH291" s="376"/>
      <c r="BSI291" s="376"/>
      <c r="BSJ291" s="376"/>
      <c r="BSK291" s="376"/>
      <c r="BSL291" s="376"/>
      <c r="BSM291" s="376"/>
      <c r="BSN291" s="376"/>
      <c r="BSO291" s="376"/>
      <c r="BSP291" s="376"/>
      <c r="BSQ291" s="376"/>
      <c r="BSR291" s="376"/>
      <c r="BSS291" s="376"/>
      <c r="BST291" s="376"/>
      <c r="BSU291" s="376"/>
      <c r="BSV291" s="376"/>
      <c r="BSW291" s="376"/>
      <c r="BSX291" s="376"/>
      <c r="BSY291" s="376"/>
      <c r="BSZ291" s="376"/>
      <c r="BTA291" s="376"/>
      <c r="BTB291" s="376"/>
      <c r="BTC291" s="376"/>
      <c r="BTD291" s="376"/>
      <c r="BTE291" s="376"/>
      <c r="BTF291" s="376"/>
      <c r="BTG291" s="376"/>
      <c r="BTH291" s="376"/>
      <c r="BTI291" s="376"/>
      <c r="BTJ291" s="376"/>
      <c r="BTK291" s="376"/>
      <c r="BTL291" s="376"/>
      <c r="BTM291" s="376"/>
      <c r="BTN291" s="376"/>
      <c r="BTO291" s="376"/>
      <c r="BTP291" s="376"/>
      <c r="BTQ291" s="376"/>
      <c r="BTR291" s="376"/>
      <c r="BTS291" s="376"/>
      <c r="BTT291" s="376"/>
      <c r="BTU291" s="376"/>
      <c r="BTV291" s="376"/>
      <c r="BTW291" s="376"/>
      <c r="BTX291" s="376"/>
      <c r="BTY291" s="376"/>
      <c r="BTZ291" s="376"/>
      <c r="BUA291" s="376"/>
      <c r="BUB291" s="376"/>
      <c r="BUC291" s="376"/>
      <c r="BUD291" s="376"/>
      <c r="BUE291" s="376"/>
      <c r="BUF291" s="376"/>
      <c r="BUG291" s="376"/>
      <c r="BUH291" s="376"/>
      <c r="BUI291" s="376"/>
      <c r="BUJ291" s="376"/>
      <c r="BUK291" s="376"/>
      <c r="BUL291" s="376"/>
      <c r="BUM291" s="376"/>
      <c r="BUN291" s="376"/>
      <c r="BUO291" s="376"/>
      <c r="BUP291" s="376"/>
      <c r="BUQ291" s="376"/>
      <c r="BUR291" s="376"/>
      <c r="BUS291" s="376"/>
      <c r="BUT291" s="376"/>
      <c r="BUU291" s="376"/>
      <c r="BUV291" s="376"/>
      <c r="BUW291" s="376"/>
      <c r="BUX291" s="376"/>
      <c r="BUY291" s="376"/>
      <c r="BUZ291" s="376"/>
      <c r="BVA291" s="376"/>
      <c r="BVB291" s="376"/>
      <c r="BVC291" s="376"/>
      <c r="BVD291" s="376"/>
      <c r="BVE291" s="376"/>
      <c r="BVF291" s="376"/>
      <c r="BVG291" s="376"/>
      <c r="BVH291" s="376"/>
      <c r="BVI291" s="376"/>
      <c r="BVJ291" s="376"/>
      <c r="BVK291" s="376"/>
      <c r="BVL291" s="376"/>
      <c r="BVM291" s="376"/>
      <c r="BVN291" s="376"/>
      <c r="BVO291" s="376"/>
      <c r="BVP291" s="376"/>
      <c r="BVQ291" s="376"/>
      <c r="BVR291" s="376"/>
      <c r="BVS291" s="376"/>
      <c r="BVT291" s="376"/>
      <c r="BVU291" s="376"/>
      <c r="BVV291" s="376"/>
      <c r="BVW291" s="376"/>
      <c r="BVX291" s="376"/>
      <c r="BVY291" s="376"/>
      <c r="BVZ291" s="376"/>
      <c r="BWA291" s="376"/>
      <c r="BWB291" s="376"/>
      <c r="BWC291" s="376"/>
      <c r="BWD291" s="376"/>
      <c r="BWE291" s="376"/>
      <c r="BWF291" s="376"/>
      <c r="BWG291" s="376"/>
      <c r="BWH291" s="376"/>
      <c r="BWI291" s="376"/>
      <c r="BWJ291" s="376"/>
      <c r="BWK291" s="376"/>
      <c r="BWL291" s="376"/>
      <c r="BWM291" s="376"/>
      <c r="BWN291" s="376"/>
      <c r="BWO291" s="376"/>
      <c r="BWP291" s="376"/>
      <c r="BWQ291" s="376"/>
      <c r="BWR291" s="376"/>
      <c r="BWS291" s="376"/>
      <c r="BWT291" s="376"/>
      <c r="BWU291" s="376"/>
      <c r="BWV291" s="376"/>
      <c r="BWW291" s="376"/>
      <c r="BWX291" s="376"/>
      <c r="BWY291" s="376"/>
      <c r="BWZ291" s="376"/>
      <c r="BXA291" s="376"/>
      <c r="BXB291" s="376"/>
      <c r="BXC291" s="376"/>
      <c r="BXD291" s="376"/>
      <c r="BXE291" s="376"/>
      <c r="BXF291" s="376"/>
      <c r="BXG291" s="376"/>
      <c r="BXH291" s="376"/>
      <c r="BXI291" s="376"/>
      <c r="BXJ291" s="376"/>
      <c r="BXK291" s="376"/>
      <c r="BXL291" s="376"/>
      <c r="BXM291" s="376"/>
      <c r="BXN291" s="376"/>
      <c r="BXO291" s="376"/>
      <c r="BXP291" s="376"/>
      <c r="BXQ291" s="376"/>
      <c r="BXR291" s="376"/>
      <c r="BXS291" s="376"/>
      <c r="BXT291" s="376"/>
      <c r="BXU291" s="376"/>
      <c r="BXV291" s="376"/>
      <c r="BXW291" s="376"/>
      <c r="BXX291" s="376"/>
      <c r="BXY291" s="376"/>
      <c r="BXZ291" s="376"/>
      <c r="BYA291" s="376"/>
      <c r="BYB291" s="376"/>
      <c r="BYC291" s="376"/>
      <c r="BYD291" s="376"/>
      <c r="BYE291" s="376"/>
      <c r="BYF291" s="376"/>
      <c r="BYG291" s="376"/>
      <c r="BYH291" s="376"/>
      <c r="BYI291" s="376"/>
      <c r="BYJ291" s="376"/>
      <c r="BYK291" s="376"/>
      <c r="BYL291" s="376"/>
      <c r="BYM291" s="376"/>
      <c r="BYN291" s="376"/>
      <c r="BYO291" s="376"/>
      <c r="BYP291" s="376"/>
      <c r="BYQ291" s="376"/>
      <c r="BYR291" s="376"/>
      <c r="BYS291" s="376"/>
      <c r="BYT291" s="376"/>
      <c r="BYU291" s="376"/>
      <c r="BYV291" s="376"/>
      <c r="BYW291" s="376"/>
      <c r="BYX291" s="376"/>
      <c r="BYY291" s="376"/>
      <c r="BYZ291" s="376"/>
      <c r="BZA291" s="376"/>
      <c r="BZB291" s="376"/>
      <c r="BZC291" s="376"/>
      <c r="BZD291" s="376"/>
      <c r="BZE291" s="376"/>
      <c r="BZF291" s="376"/>
      <c r="BZG291" s="376"/>
      <c r="BZH291" s="376"/>
      <c r="BZI291" s="376"/>
      <c r="BZJ291" s="376"/>
      <c r="BZK291" s="376"/>
      <c r="BZL291" s="376"/>
      <c r="BZM291" s="376"/>
      <c r="BZN291" s="376"/>
      <c r="BZO291" s="376"/>
      <c r="BZP291" s="376"/>
      <c r="BZQ291" s="376"/>
      <c r="BZR291" s="376"/>
      <c r="BZS291" s="376"/>
      <c r="BZT291" s="376"/>
      <c r="BZU291" s="376"/>
      <c r="BZV291" s="376"/>
      <c r="BZW291" s="376"/>
      <c r="BZX291" s="376"/>
      <c r="BZY291" s="376"/>
      <c r="BZZ291" s="376"/>
      <c r="CAA291" s="376"/>
      <c r="CAB291" s="376"/>
      <c r="CAC291" s="376"/>
      <c r="CAD291" s="376"/>
      <c r="CAE291" s="376"/>
      <c r="CAF291" s="376"/>
      <c r="CAG291" s="376"/>
      <c r="CAH291" s="376"/>
      <c r="CAI291" s="376"/>
      <c r="CAJ291" s="376"/>
      <c r="CAK291" s="376"/>
      <c r="CAL291" s="376"/>
      <c r="CAM291" s="376"/>
      <c r="CAN291" s="376"/>
      <c r="CAO291" s="376"/>
      <c r="CAP291" s="376"/>
      <c r="CAQ291" s="376"/>
      <c r="CAR291" s="376"/>
      <c r="CAS291" s="376"/>
      <c r="CAT291" s="376"/>
      <c r="CAU291" s="376"/>
      <c r="CAV291" s="376"/>
      <c r="CAW291" s="376"/>
      <c r="CAX291" s="376"/>
      <c r="CAY291" s="376"/>
      <c r="CAZ291" s="376"/>
      <c r="CBA291" s="376"/>
      <c r="CBB291" s="376"/>
      <c r="CBC291" s="376"/>
      <c r="CBD291" s="376"/>
      <c r="CBE291" s="376"/>
      <c r="CBF291" s="376"/>
      <c r="CBG291" s="376"/>
      <c r="CBH291" s="376"/>
      <c r="CBI291" s="376"/>
      <c r="CBJ291" s="376"/>
      <c r="CBK291" s="376"/>
      <c r="CBL291" s="376"/>
      <c r="CBM291" s="376"/>
      <c r="CBN291" s="376"/>
      <c r="CBO291" s="376"/>
      <c r="CBP291" s="376"/>
      <c r="CBQ291" s="376"/>
      <c r="CBR291" s="376"/>
      <c r="CBS291" s="376"/>
      <c r="CBT291" s="376"/>
      <c r="CBU291" s="376"/>
      <c r="CBV291" s="376"/>
      <c r="CBW291" s="376"/>
      <c r="CBX291" s="376"/>
      <c r="CBY291" s="376"/>
      <c r="CBZ291" s="376"/>
      <c r="CCA291" s="376"/>
      <c r="CCB291" s="376"/>
      <c r="CCC291" s="376"/>
      <c r="CCD291" s="376"/>
      <c r="CCE291" s="376"/>
      <c r="CCF291" s="376"/>
      <c r="CCG291" s="376"/>
      <c r="CCH291" s="376"/>
      <c r="CCI291" s="376"/>
      <c r="CCJ291" s="376"/>
      <c r="CCK291" s="376"/>
      <c r="CCL291" s="376"/>
      <c r="CCM291" s="376"/>
      <c r="CCN291" s="376"/>
      <c r="CCO291" s="376"/>
      <c r="CCP291" s="376"/>
      <c r="CCQ291" s="376"/>
      <c r="CCR291" s="376"/>
      <c r="CCS291" s="376"/>
      <c r="CCT291" s="376"/>
      <c r="CCU291" s="376"/>
      <c r="CCV291" s="376"/>
      <c r="CCW291" s="376"/>
      <c r="CCX291" s="376"/>
      <c r="CCY291" s="376"/>
      <c r="CCZ291" s="376"/>
      <c r="CDA291" s="376"/>
      <c r="CDB291" s="376"/>
      <c r="CDC291" s="376"/>
      <c r="CDD291" s="376"/>
      <c r="CDE291" s="376"/>
      <c r="CDF291" s="376"/>
      <c r="CDG291" s="376"/>
      <c r="CDH291" s="376"/>
      <c r="CDI291" s="376"/>
      <c r="CDJ291" s="376"/>
      <c r="CDK291" s="376"/>
      <c r="CDL291" s="376"/>
      <c r="CDM291" s="376"/>
      <c r="CDN291" s="376"/>
      <c r="CDO291" s="376"/>
      <c r="CDP291" s="376"/>
      <c r="CDQ291" s="376"/>
      <c r="CDR291" s="376"/>
      <c r="CDS291" s="376"/>
      <c r="CDT291" s="376"/>
      <c r="CDU291" s="376"/>
      <c r="CDV291" s="376"/>
      <c r="CDW291" s="376"/>
      <c r="CDX291" s="376"/>
      <c r="CDY291" s="376"/>
      <c r="CDZ291" s="376"/>
      <c r="CEA291" s="376"/>
      <c r="CEB291" s="376"/>
      <c r="CEC291" s="376"/>
      <c r="CED291" s="376"/>
      <c r="CEE291" s="376"/>
      <c r="CEF291" s="376"/>
      <c r="CEG291" s="376"/>
      <c r="CEH291" s="376"/>
      <c r="CEI291" s="376"/>
      <c r="CEJ291" s="376"/>
      <c r="CEK291" s="376"/>
      <c r="CEL291" s="376"/>
      <c r="CEM291" s="376"/>
      <c r="CEN291" s="376"/>
      <c r="CEO291" s="376"/>
      <c r="CEP291" s="376"/>
      <c r="CEQ291" s="376"/>
      <c r="CER291" s="376"/>
      <c r="CES291" s="376"/>
      <c r="CET291" s="376"/>
      <c r="CEU291" s="376"/>
      <c r="CEV291" s="376"/>
      <c r="CEW291" s="376"/>
      <c r="CEX291" s="376"/>
      <c r="CEY291" s="376"/>
      <c r="CEZ291" s="376"/>
      <c r="CFA291" s="376"/>
      <c r="CFB291" s="376"/>
      <c r="CFC291" s="376"/>
      <c r="CFD291" s="376"/>
      <c r="CFE291" s="376"/>
      <c r="CFF291" s="376"/>
      <c r="CFG291" s="376"/>
      <c r="CFH291" s="376"/>
      <c r="CFI291" s="376"/>
      <c r="CFJ291" s="376"/>
      <c r="CFK291" s="376"/>
      <c r="CFL291" s="376"/>
      <c r="CFM291" s="376"/>
      <c r="CFN291" s="376"/>
      <c r="CFO291" s="376"/>
      <c r="CFP291" s="376"/>
      <c r="CFQ291" s="376"/>
      <c r="CFR291" s="376"/>
      <c r="CFS291" s="376"/>
      <c r="CFT291" s="376"/>
      <c r="CFU291" s="376"/>
      <c r="CFV291" s="376"/>
      <c r="CFW291" s="376"/>
      <c r="CFX291" s="376"/>
      <c r="CFY291" s="376"/>
      <c r="CFZ291" s="376"/>
      <c r="CGA291" s="376"/>
      <c r="CGB291" s="376"/>
      <c r="CGC291" s="376"/>
      <c r="CGD291" s="376"/>
      <c r="CGE291" s="376"/>
      <c r="CGF291" s="376"/>
      <c r="CGG291" s="376"/>
      <c r="CGH291" s="376"/>
      <c r="CGI291" s="376"/>
      <c r="CGJ291" s="376"/>
      <c r="CGK291" s="376"/>
      <c r="CGL291" s="376"/>
      <c r="CGM291" s="376"/>
      <c r="CGN291" s="376"/>
      <c r="CGO291" s="376"/>
      <c r="CGP291" s="376"/>
      <c r="CGQ291" s="376"/>
      <c r="CGR291" s="376"/>
      <c r="CGS291" s="376"/>
      <c r="CGT291" s="376"/>
      <c r="CGU291" s="376"/>
      <c r="CGV291" s="376"/>
      <c r="CGW291" s="376"/>
      <c r="CGX291" s="376"/>
      <c r="CGY291" s="376"/>
      <c r="CGZ291" s="376"/>
      <c r="CHA291" s="376"/>
      <c r="CHB291" s="376"/>
      <c r="CHC291" s="376"/>
      <c r="CHD291" s="376"/>
      <c r="CHE291" s="376"/>
      <c r="CHF291" s="376"/>
      <c r="CHG291" s="376"/>
      <c r="CHH291" s="376"/>
      <c r="CHI291" s="376"/>
      <c r="CHJ291" s="376"/>
      <c r="CHK291" s="376"/>
      <c r="CHL291" s="376"/>
      <c r="CHM291" s="376"/>
      <c r="CHN291" s="376"/>
      <c r="CHO291" s="376"/>
      <c r="CHP291" s="376"/>
      <c r="CHQ291" s="376"/>
      <c r="CHR291" s="376"/>
      <c r="CHS291" s="376"/>
      <c r="CHT291" s="376"/>
      <c r="CHU291" s="376"/>
      <c r="CHV291" s="376"/>
      <c r="CHW291" s="376"/>
      <c r="CHX291" s="376"/>
      <c r="CHY291" s="376"/>
      <c r="CHZ291" s="376"/>
      <c r="CIA291" s="376"/>
      <c r="CIB291" s="376"/>
      <c r="CIC291" s="376"/>
      <c r="CID291" s="376"/>
      <c r="CIE291" s="376"/>
      <c r="CIF291" s="376"/>
      <c r="CIG291" s="376"/>
      <c r="CIH291" s="376"/>
      <c r="CII291" s="376"/>
      <c r="CIJ291" s="376"/>
      <c r="CIK291" s="376"/>
      <c r="CIL291" s="376"/>
      <c r="CIM291" s="376"/>
      <c r="CIN291" s="376"/>
      <c r="CIO291" s="376"/>
      <c r="CIP291" s="376"/>
      <c r="CIQ291" s="376"/>
      <c r="CIR291" s="376"/>
      <c r="CIS291" s="376"/>
      <c r="CIT291" s="376"/>
      <c r="CIU291" s="376"/>
      <c r="CIV291" s="376"/>
      <c r="CIW291" s="376"/>
      <c r="CIX291" s="376"/>
      <c r="CIY291" s="376"/>
      <c r="CIZ291" s="376"/>
      <c r="CJA291" s="376"/>
      <c r="CJB291" s="376"/>
      <c r="CJC291" s="376"/>
      <c r="CJD291" s="376"/>
      <c r="CJE291" s="376"/>
      <c r="CJF291" s="376"/>
      <c r="CJG291" s="376"/>
      <c r="CJH291" s="376"/>
      <c r="CJI291" s="376"/>
      <c r="CJJ291" s="376"/>
      <c r="CJK291" s="376"/>
      <c r="CJL291" s="376"/>
      <c r="CJM291" s="376"/>
      <c r="CJN291" s="376"/>
      <c r="CJO291" s="376"/>
      <c r="CJP291" s="376"/>
      <c r="CJQ291" s="376"/>
      <c r="CJR291" s="376"/>
      <c r="CJS291" s="376"/>
      <c r="CJT291" s="376"/>
      <c r="CJU291" s="376"/>
      <c r="CJV291" s="376"/>
      <c r="CJW291" s="376"/>
      <c r="CJX291" s="376"/>
      <c r="CJY291" s="376"/>
      <c r="CJZ291" s="376"/>
      <c r="CKA291" s="376"/>
      <c r="CKB291" s="376"/>
      <c r="CKC291" s="376"/>
      <c r="CKD291" s="376"/>
      <c r="CKE291" s="376"/>
      <c r="CKF291" s="376"/>
      <c r="CKG291" s="376"/>
      <c r="CKH291" s="376"/>
      <c r="CKI291" s="376"/>
      <c r="CKJ291" s="376"/>
      <c r="CKK291" s="376"/>
      <c r="CKL291" s="376"/>
      <c r="CKM291" s="376"/>
      <c r="CKN291" s="376"/>
      <c r="CKO291" s="376"/>
      <c r="CKP291" s="376"/>
      <c r="CKQ291" s="376"/>
      <c r="CKR291" s="376"/>
      <c r="CKS291" s="376"/>
      <c r="CKT291" s="376"/>
      <c r="CKU291" s="376"/>
      <c r="CKV291" s="376"/>
      <c r="CKW291" s="376"/>
      <c r="CKX291" s="376"/>
      <c r="CKY291" s="376"/>
      <c r="CKZ291" s="376"/>
      <c r="CLA291" s="376"/>
      <c r="CLB291" s="376"/>
      <c r="CLC291" s="376"/>
      <c r="CLD291" s="376"/>
      <c r="CLE291" s="376"/>
      <c r="CLF291" s="376"/>
      <c r="CLG291" s="376"/>
      <c r="CLH291" s="376"/>
      <c r="CLI291" s="376"/>
      <c r="CLJ291" s="376"/>
      <c r="CLK291" s="376"/>
      <c r="CLL291" s="376"/>
      <c r="CLM291" s="376"/>
      <c r="CLN291" s="376"/>
      <c r="CLO291" s="376"/>
      <c r="CLP291" s="376"/>
      <c r="CLQ291" s="376"/>
      <c r="CLR291" s="376"/>
      <c r="CLS291" s="376"/>
      <c r="CLT291" s="376"/>
      <c r="CLU291" s="376"/>
      <c r="CLV291" s="376"/>
      <c r="CLW291" s="376"/>
      <c r="CLX291" s="376"/>
      <c r="CLY291" s="376"/>
      <c r="CLZ291" s="376"/>
      <c r="CMA291" s="376"/>
      <c r="CMB291" s="376"/>
      <c r="CMC291" s="376"/>
      <c r="CMD291" s="376"/>
      <c r="CME291" s="376"/>
      <c r="CMF291" s="376"/>
      <c r="CMG291" s="376"/>
      <c r="CMH291" s="376"/>
      <c r="CMI291" s="376"/>
      <c r="CMJ291" s="376"/>
      <c r="CMK291" s="376"/>
      <c r="CML291" s="376"/>
      <c r="CMM291" s="376"/>
      <c r="CMN291" s="376"/>
      <c r="CMO291" s="376"/>
      <c r="CMP291" s="376"/>
      <c r="CMQ291" s="376"/>
      <c r="CMR291" s="376"/>
      <c r="CMS291" s="376"/>
      <c r="CMT291" s="376"/>
      <c r="CMU291" s="376"/>
      <c r="CMV291" s="376"/>
      <c r="CMW291" s="376"/>
      <c r="CMX291" s="376"/>
      <c r="CMY291" s="376"/>
      <c r="CMZ291" s="376"/>
      <c r="CNA291" s="376"/>
      <c r="CNB291" s="376"/>
      <c r="CNC291" s="376"/>
      <c r="CND291" s="376"/>
      <c r="CNE291" s="376"/>
      <c r="CNF291" s="376"/>
      <c r="CNG291" s="376"/>
      <c r="CNH291" s="376"/>
      <c r="CNI291" s="376"/>
      <c r="CNJ291" s="376"/>
      <c r="CNK291" s="376"/>
      <c r="CNL291" s="376"/>
      <c r="CNM291" s="376"/>
      <c r="CNN291" s="376"/>
      <c r="CNO291" s="376"/>
      <c r="CNP291" s="376"/>
      <c r="CNQ291" s="376"/>
      <c r="CNR291" s="376"/>
      <c r="CNS291" s="376"/>
      <c r="CNT291" s="376"/>
      <c r="CNU291" s="376"/>
      <c r="CNV291" s="376"/>
      <c r="CNW291" s="376"/>
      <c r="CNX291" s="376"/>
      <c r="CNY291" s="376"/>
      <c r="CNZ291" s="376"/>
      <c r="COA291" s="376"/>
      <c r="COB291" s="376"/>
      <c r="COC291" s="376"/>
      <c r="COD291" s="376"/>
      <c r="COE291" s="376"/>
      <c r="COF291" s="376"/>
      <c r="COG291" s="376"/>
      <c r="COH291" s="376"/>
      <c r="COI291" s="376"/>
      <c r="COJ291" s="376"/>
      <c r="COK291" s="376"/>
      <c r="COL291" s="376"/>
      <c r="COM291" s="376"/>
      <c r="CON291" s="376"/>
      <c r="COO291" s="376"/>
      <c r="COP291" s="376"/>
      <c r="COQ291" s="376"/>
      <c r="COR291" s="376"/>
      <c r="COS291" s="376"/>
      <c r="COT291" s="376"/>
      <c r="COU291" s="376"/>
      <c r="COV291" s="376"/>
      <c r="COW291" s="376"/>
      <c r="COX291" s="376"/>
      <c r="COY291" s="376"/>
      <c r="COZ291" s="376"/>
      <c r="CPA291" s="376"/>
      <c r="CPB291" s="376"/>
      <c r="CPC291" s="376"/>
      <c r="CPD291" s="376"/>
      <c r="CPE291" s="376"/>
      <c r="CPF291" s="376"/>
      <c r="CPG291" s="376"/>
      <c r="CPH291" s="376"/>
      <c r="CPI291" s="376"/>
      <c r="CPJ291" s="376"/>
      <c r="CPK291" s="376"/>
      <c r="CPL291" s="376"/>
      <c r="CPM291" s="376"/>
      <c r="CPN291" s="376"/>
      <c r="CPO291" s="376"/>
      <c r="CPP291" s="376"/>
      <c r="CPQ291" s="376"/>
      <c r="CPR291" s="376"/>
      <c r="CPS291" s="376"/>
      <c r="CPT291" s="376"/>
      <c r="CPU291" s="376"/>
      <c r="CPV291" s="376"/>
      <c r="CPW291" s="376"/>
      <c r="CPX291" s="376"/>
      <c r="CPY291" s="376"/>
      <c r="CPZ291" s="376"/>
      <c r="CQA291" s="376"/>
      <c r="CQB291" s="376"/>
      <c r="CQC291" s="376"/>
      <c r="CQD291" s="376"/>
      <c r="CQE291" s="376"/>
      <c r="CQF291" s="376"/>
      <c r="CQG291" s="376"/>
      <c r="CQH291" s="376"/>
      <c r="CQI291" s="376"/>
      <c r="CQJ291" s="376"/>
      <c r="CQK291" s="376"/>
      <c r="CQL291" s="376"/>
      <c r="CQM291" s="376"/>
      <c r="CQN291" s="376"/>
      <c r="CQO291" s="376"/>
      <c r="CQP291" s="376"/>
      <c r="CQQ291" s="376"/>
      <c r="CQR291" s="376"/>
      <c r="CQS291" s="376"/>
      <c r="CQT291" s="376"/>
      <c r="CQU291" s="376"/>
      <c r="CQV291" s="376"/>
      <c r="CQW291" s="376"/>
      <c r="CQX291" s="376"/>
      <c r="CQY291" s="376"/>
      <c r="CQZ291" s="376"/>
      <c r="CRA291" s="376"/>
      <c r="CRB291" s="376"/>
      <c r="CRC291" s="376"/>
      <c r="CRD291" s="376"/>
      <c r="CRE291" s="376"/>
      <c r="CRF291" s="376"/>
      <c r="CRG291" s="376"/>
      <c r="CRH291" s="376"/>
      <c r="CRI291" s="376"/>
      <c r="CRJ291" s="376"/>
      <c r="CRK291" s="376"/>
      <c r="CRL291" s="376"/>
      <c r="CRM291" s="376"/>
      <c r="CRN291" s="376"/>
      <c r="CRO291" s="376"/>
      <c r="CRP291" s="376"/>
      <c r="CRQ291" s="376"/>
      <c r="CRR291" s="376"/>
      <c r="CRS291" s="376"/>
      <c r="CRT291" s="376"/>
      <c r="CRU291" s="376"/>
      <c r="CRV291" s="376"/>
      <c r="CRW291" s="376"/>
      <c r="CRX291" s="376"/>
      <c r="CRY291" s="376"/>
      <c r="CRZ291" s="376"/>
      <c r="CSA291" s="376"/>
      <c r="CSB291" s="376"/>
      <c r="CSC291" s="376"/>
      <c r="CSD291" s="376"/>
      <c r="CSE291" s="376"/>
      <c r="CSF291" s="376"/>
      <c r="CSG291" s="376"/>
      <c r="CSH291" s="376"/>
      <c r="CSI291" s="376"/>
      <c r="CSJ291" s="376"/>
      <c r="CSK291" s="376"/>
      <c r="CSL291" s="376"/>
      <c r="CSM291" s="376"/>
      <c r="CSN291" s="376"/>
      <c r="CSO291" s="376"/>
      <c r="CSP291" s="376"/>
      <c r="CSQ291" s="376"/>
      <c r="CSR291" s="376"/>
      <c r="CSS291" s="376"/>
      <c r="CST291" s="376"/>
      <c r="CSU291" s="376"/>
      <c r="CSV291" s="376"/>
      <c r="CSW291" s="376"/>
      <c r="CSX291" s="376"/>
      <c r="CSY291" s="376"/>
      <c r="CSZ291" s="376"/>
      <c r="CTA291" s="376"/>
      <c r="CTB291" s="376"/>
      <c r="CTC291" s="376"/>
      <c r="CTD291" s="376"/>
      <c r="CTE291" s="376"/>
      <c r="CTF291" s="376"/>
      <c r="CTG291" s="376"/>
      <c r="CTH291" s="376"/>
      <c r="CTI291" s="376"/>
      <c r="CTJ291" s="376"/>
      <c r="CTK291" s="376"/>
      <c r="CTL291" s="376"/>
      <c r="CTM291" s="376"/>
      <c r="CTN291" s="376"/>
      <c r="CTO291" s="376"/>
      <c r="CTP291" s="376"/>
      <c r="CTQ291" s="376"/>
      <c r="CTR291" s="376"/>
      <c r="CTS291" s="376"/>
      <c r="CTT291" s="376"/>
      <c r="CTU291" s="376"/>
      <c r="CTV291" s="376"/>
      <c r="CTW291" s="376"/>
      <c r="CTX291" s="376"/>
      <c r="CTY291" s="376"/>
      <c r="CTZ291" s="376"/>
      <c r="CUA291" s="376"/>
      <c r="CUB291" s="376"/>
      <c r="CUC291" s="376"/>
      <c r="CUD291" s="376"/>
      <c r="CUE291" s="376"/>
      <c r="CUF291" s="376"/>
      <c r="CUG291" s="376"/>
      <c r="CUH291" s="376"/>
      <c r="CUI291" s="376"/>
      <c r="CUJ291" s="376"/>
      <c r="CUK291" s="376"/>
      <c r="CUL291" s="376"/>
      <c r="CUM291" s="376"/>
      <c r="CUN291" s="376"/>
      <c r="CUO291" s="376"/>
      <c r="CUP291" s="376"/>
      <c r="CUQ291" s="376"/>
      <c r="CUR291" s="376"/>
      <c r="CUS291" s="376"/>
      <c r="CUT291" s="376"/>
      <c r="CUU291" s="376"/>
      <c r="CUV291" s="376"/>
      <c r="CUW291" s="376"/>
      <c r="CUX291" s="376"/>
      <c r="CUY291" s="376"/>
      <c r="CUZ291" s="376"/>
      <c r="CVA291" s="376"/>
      <c r="CVB291" s="376"/>
      <c r="CVC291" s="376"/>
      <c r="CVD291" s="376"/>
      <c r="CVE291" s="376"/>
      <c r="CVF291" s="376"/>
      <c r="CVG291" s="376"/>
      <c r="CVH291" s="376"/>
      <c r="CVI291" s="376"/>
      <c r="CVJ291" s="376"/>
      <c r="CVK291" s="376"/>
      <c r="CVL291" s="376"/>
      <c r="CVM291" s="376"/>
      <c r="CVN291" s="376"/>
      <c r="CVO291" s="376"/>
      <c r="CVP291" s="376"/>
      <c r="CVQ291" s="376"/>
      <c r="CVR291" s="376"/>
      <c r="CVS291" s="376"/>
      <c r="CVT291" s="376"/>
      <c r="CVU291" s="376"/>
      <c r="CVV291" s="376"/>
      <c r="CVW291" s="376"/>
      <c r="CVX291" s="376"/>
      <c r="CVY291" s="376"/>
      <c r="CVZ291" s="376"/>
      <c r="CWA291" s="376"/>
      <c r="CWB291" s="376"/>
      <c r="CWC291" s="376"/>
      <c r="CWD291" s="376"/>
      <c r="CWE291" s="376"/>
      <c r="CWF291" s="376"/>
      <c r="CWG291" s="376"/>
      <c r="CWH291" s="376"/>
      <c r="CWI291" s="376"/>
      <c r="CWJ291" s="376"/>
      <c r="CWK291" s="376"/>
      <c r="CWL291" s="376"/>
      <c r="CWM291" s="376"/>
      <c r="CWN291" s="376"/>
      <c r="CWO291" s="376"/>
      <c r="CWP291" s="376"/>
      <c r="CWQ291" s="376"/>
      <c r="CWR291" s="376"/>
      <c r="CWS291" s="376"/>
      <c r="CWT291" s="376"/>
      <c r="CWU291" s="376"/>
      <c r="CWV291" s="376"/>
      <c r="CWW291" s="376"/>
      <c r="CWX291" s="376"/>
      <c r="CWY291" s="376"/>
      <c r="CWZ291" s="376"/>
      <c r="CXA291" s="376"/>
      <c r="CXB291" s="376"/>
      <c r="CXC291" s="376"/>
      <c r="CXD291" s="376"/>
      <c r="CXE291" s="376"/>
      <c r="CXF291" s="376"/>
      <c r="CXG291" s="376"/>
      <c r="CXH291" s="376"/>
      <c r="CXI291" s="376"/>
      <c r="CXJ291" s="376"/>
      <c r="CXK291" s="376"/>
      <c r="CXL291" s="376"/>
      <c r="CXM291" s="376"/>
      <c r="CXN291" s="376"/>
      <c r="CXO291" s="376"/>
      <c r="CXP291" s="376"/>
      <c r="CXQ291" s="376"/>
      <c r="CXR291" s="376"/>
      <c r="CXS291" s="376"/>
      <c r="CXT291" s="376"/>
      <c r="CXU291" s="376"/>
      <c r="CXV291" s="376"/>
      <c r="CXW291" s="376"/>
      <c r="CXX291" s="376"/>
      <c r="CXY291" s="376"/>
      <c r="CXZ291" s="376"/>
      <c r="CYA291" s="376"/>
      <c r="CYB291" s="376"/>
      <c r="CYC291" s="376"/>
      <c r="CYD291" s="376"/>
      <c r="CYE291" s="376"/>
      <c r="CYF291" s="376"/>
      <c r="CYG291" s="376"/>
      <c r="CYH291" s="376"/>
      <c r="CYI291" s="376"/>
      <c r="CYJ291" s="376"/>
      <c r="CYK291" s="376"/>
      <c r="CYL291" s="376"/>
      <c r="CYM291" s="376"/>
      <c r="CYN291" s="376"/>
      <c r="CYO291" s="376"/>
      <c r="CYP291" s="376"/>
      <c r="CYQ291" s="376"/>
      <c r="CYR291" s="376"/>
      <c r="CYS291" s="376"/>
      <c r="CYT291" s="376"/>
      <c r="CYU291" s="376"/>
      <c r="CYV291" s="376"/>
      <c r="CYW291" s="376"/>
      <c r="CYX291" s="376"/>
      <c r="CYY291" s="376"/>
      <c r="CYZ291" s="376"/>
      <c r="CZA291" s="376"/>
      <c r="CZB291" s="376"/>
      <c r="CZC291" s="376"/>
      <c r="CZD291" s="376"/>
      <c r="CZE291" s="376"/>
      <c r="CZF291" s="376"/>
      <c r="CZG291" s="376"/>
      <c r="CZH291" s="376"/>
      <c r="CZI291" s="376"/>
      <c r="CZJ291" s="376"/>
      <c r="CZK291" s="376"/>
      <c r="CZL291" s="376"/>
      <c r="CZM291" s="376"/>
      <c r="CZN291" s="376"/>
      <c r="CZO291" s="376"/>
      <c r="CZP291" s="376"/>
      <c r="CZQ291" s="376"/>
      <c r="CZR291" s="376"/>
      <c r="CZS291" s="376"/>
      <c r="CZT291" s="376"/>
      <c r="CZU291" s="376"/>
      <c r="CZV291" s="376"/>
      <c r="CZW291" s="376"/>
      <c r="CZX291" s="376"/>
      <c r="CZY291" s="376"/>
      <c r="CZZ291" s="376"/>
      <c r="DAA291" s="376"/>
      <c r="DAB291" s="376"/>
      <c r="DAC291" s="376"/>
      <c r="DAD291" s="376"/>
      <c r="DAE291" s="376"/>
      <c r="DAF291" s="376"/>
      <c r="DAG291" s="376"/>
      <c r="DAH291" s="376"/>
      <c r="DAI291" s="376"/>
      <c r="DAJ291" s="376"/>
      <c r="DAK291" s="376"/>
      <c r="DAL291" s="376"/>
      <c r="DAM291" s="376"/>
      <c r="DAN291" s="376"/>
      <c r="DAO291" s="376"/>
      <c r="DAP291" s="376"/>
      <c r="DAQ291" s="376"/>
      <c r="DAR291" s="376"/>
      <c r="DAS291" s="376"/>
      <c r="DAT291" s="376"/>
      <c r="DAU291" s="376"/>
      <c r="DAV291" s="376"/>
      <c r="DAW291" s="376"/>
      <c r="DAX291" s="376"/>
      <c r="DAY291" s="376"/>
      <c r="DAZ291" s="376"/>
      <c r="DBA291" s="376"/>
      <c r="DBB291" s="376"/>
      <c r="DBC291" s="376"/>
      <c r="DBD291" s="376"/>
      <c r="DBE291" s="376"/>
      <c r="DBF291" s="376"/>
      <c r="DBG291" s="376"/>
      <c r="DBH291" s="376"/>
      <c r="DBI291" s="376"/>
      <c r="DBJ291" s="376"/>
      <c r="DBK291" s="376"/>
      <c r="DBL291" s="376"/>
      <c r="DBM291" s="376"/>
      <c r="DBN291" s="376"/>
      <c r="DBO291" s="376"/>
      <c r="DBP291" s="376"/>
      <c r="DBQ291" s="376"/>
      <c r="DBR291" s="376"/>
      <c r="DBS291" s="376"/>
      <c r="DBT291" s="376"/>
      <c r="DBU291" s="376"/>
      <c r="DBV291" s="376"/>
      <c r="DBW291" s="376"/>
      <c r="DBX291" s="376"/>
      <c r="DBY291" s="376"/>
      <c r="DBZ291" s="376"/>
      <c r="DCA291" s="376"/>
      <c r="DCB291" s="376"/>
      <c r="DCC291" s="376"/>
      <c r="DCD291" s="376"/>
      <c r="DCE291" s="376"/>
      <c r="DCF291" s="376"/>
      <c r="DCG291" s="376"/>
      <c r="DCH291" s="376"/>
      <c r="DCI291" s="376"/>
      <c r="DCJ291" s="376"/>
      <c r="DCK291" s="376"/>
      <c r="DCL291" s="376"/>
      <c r="DCM291" s="376"/>
      <c r="DCN291" s="376"/>
      <c r="DCO291" s="376"/>
      <c r="DCP291" s="376"/>
      <c r="DCQ291" s="376"/>
      <c r="DCR291" s="376"/>
      <c r="DCS291" s="376"/>
      <c r="DCT291" s="376"/>
      <c r="DCU291" s="376"/>
      <c r="DCV291" s="376"/>
      <c r="DCW291" s="376"/>
      <c r="DCX291" s="376"/>
      <c r="DCY291" s="376"/>
      <c r="DCZ291" s="376"/>
      <c r="DDA291" s="376"/>
      <c r="DDB291" s="376"/>
      <c r="DDC291" s="376"/>
      <c r="DDD291" s="376"/>
      <c r="DDE291" s="376"/>
      <c r="DDF291" s="376"/>
      <c r="DDG291" s="376"/>
      <c r="DDH291" s="376"/>
      <c r="DDI291" s="376"/>
      <c r="DDJ291" s="376"/>
      <c r="DDK291" s="376"/>
      <c r="DDL291" s="376"/>
      <c r="DDM291" s="376"/>
      <c r="DDN291" s="376"/>
      <c r="DDO291" s="376"/>
      <c r="DDP291" s="376"/>
      <c r="DDQ291" s="376"/>
      <c r="DDR291" s="376"/>
      <c r="DDS291" s="376"/>
      <c r="DDT291" s="376"/>
      <c r="DDU291" s="376"/>
      <c r="DDV291" s="376"/>
      <c r="DDW291" s="376"/>
      <c r="DDX291" s="376"/>
      <c r="DDY291" s="376"/>
      <c r="DDZ291" s="376"/>
      <c r="DEA291" s="376"/>
      <c r="DEB291" s="376"/>
      <c r="DEC291" s="376"/>
      <c r="DED291" s="376"/>
      <c r="DEE291" s="376"/>
      <c r="DEF291" s="376"/>
      <c r="DEG291" s="376"/>
      <c r="DEH291" s="376"/>
      <c r="DEI291" s="376"/>
      <c r="DEJ291" s="376"/>
      <c r="DEK291" s="376"/>
      <c r="DEL291" s="376"/>
      <c r="DEM291" s="376"/>
      <c r="DEN291" s="376"/>
      <c r="DEO291" s="376"/>
      <c r="DEP291" s="376"/>
      <c r="DEQ291" s="376"/>
      <c r="DER291" s="376"/>
      <c r="DES291" s="376"/>
      <c r="DET291" s="376"/>
      <c r="DEU291" s="376"/>
      <c r="DEV291" s="376"/>
      <c r="DEW291" s="376"/>
      <c r="DEX291" s="376"/>
      <c r="DEY291" s="376"/>
      <c r="DEZ291" s="376"/>
      <c r="DFA291" s="376"/>
      <c r="DFB291" s="376"/>
      <c r="DFC291" s="376"/>
      <c r="DFD291" s="376"/>
      <c r="DFE291" s="376"/>
      <c r="DFF291" s="376"/>
      <c r="DFG291" s="376"/>
      <c r="DFH291" s="376"/>
      <c r="DFI291" s="376"/>
      <c r="DFJ291" s="376"/>
      <c r="DFK291" s="376"/>
      <c r="DFL291" s="376"/>
      <c r="DFM291" s="376"/>
      <c r="DFN291" s="376"/>
      <c r="DFO291" s="376"/>
      <c r="DFP291" s="376"/>
      <c r="DFQ291" s="376"/>
      <c r="DFR291" s="376"/>
      <c r="DFS291" s="376"/>
      <c r="DFT291" s="376"/>
      <c r="DFU291" s="376"/>
      <c r="DFV291" s="376"/>
      <c r="DFW291" s="376"/>
      <c r="DFX291" s="376"/>
      <c r="DFY291" s="376"/>
      <c r="DFZ291" s="376"/>
      <c r="DGA291" s="376"/>
      <c r="DGB291" s="376"/>
      <c r="DGC291" s="376"/>
      <c r="DGD291" s="376"/>
      <c r="DGE291" s="376"/>
      <c r="DGF291" s="376"/>
      <c r="DGG291" s="376"/>
      <c r="DGH291" s="376"/>
      <c r="DGI291" s="376"/>
      <c r="DGJ291" s="376"/>
      <c r="DGK291" s="376"/>
      <c r="DGL291" s="376"/>
      <c r="DGM291" s="376"/>
      <c r="DGN291" s="376"/>
      <c r="DGO291" s="376"/>
      <c r="DGP291" s="376"/>
      <c r="DGQ291" s="376"/>
      <c r="DGR291" s="376"/>
      <c r="DGS291" s="376"/>
      <c r="DGT291" s="376"/>
      <c r="DGU291" s="376"/>
      <c r="DGV291" s="376"/>
      <c r="DGW291" s="376"/>
      <c r="DGX291" s="376"/>
      <c r="DGY291" s="376"/>
      <c r="DGZ291" s="376"/>
      <c r="DHA291" s="376"/>
      <c r="DHB291" s="376"/>
      <c r="DHC291" s="376"/>
      <c r="DHD291" s="376"/>
      <c r="DHE291" s="376"/>
      <c r="DHF291" s="376"/>
      <c r="DHG291" s="376"/>
      <c r="DHH291" s="376"/>
      <c r="DHI291" s="376"/>
      <c r="DHJ291" s="376"/>
      <c r="DHK291" s="376"/>
      <c r="DHL291" s="376"/>
      <c r="DHM291" s="376"/>
      <c r="DHN291" s="376"/>
      <c r="DHO291" s="376"/>
      <c r="DHP291" s="376"/>
      <c r="DHQ291" s="376"/>
      <c r="DHR291" s="376"/>
      <c r="DHS291" s="376"/>
      <c r="DHT291" s="376"/>
      <c r="DHU291" s="376"/>
      <c r="DHV291" s="376"/>
      <c r="DHW291" s="376"/>
      <c r="DHX291" s="376"/>
      <c r="DHY291" s="376"/>
      <c r="DHZ291" s="376"/>
      <c r="DIA291" s="376"/>
      <c r="DIB291" s="376"/>
      <c r="DIC291" s="376"/>
      <c r="DID291" s="376"/>
      <c r="DIE291" s="376"/>
      <c r="DIF291" s="376"/>
      <c r="DIG291" s="376"/>
      <c r="DIH291" s="376"/>
      <c r="DII291" s="376"/>
      <c r="DIJ291" s="376"/>
      <c r="DIK291" s="376"/>
      <c r="DIL291" s="376"/>
      <c r="DIM291" s="376"/>
      <c r="DIN291" s="376"/>
      <c r="DIO291" s="376"/>
      <c r="DIP291" s="376"/>
      <c r="DIQ291" s="376"/>
      <c r="DIR291" s="376"/>
      <c r="DIS291" s="376"/>
      <c r="DIT291" s="376"/>
      <c r="DIU291" s="376"/>
      <c r="DIV291" s="376"/>
      <c r="DIW291" s="376"/>
      <c r="DIX291" s="376"/>
      <c r="DIY291" s="376"/>
      <c r="DIZ291" s="376"/>
      <c r="DJA291" s="376"/>
      <c r="DJB291" s="376"/>
      <c r="DJC291" s="376"/>
      <c r="DJD291" s="376"/>
      <c r="DJE291" s="376"/>
      <c r="DJF291" s="376"/>
      <c r="DJG291" s="376"/>
      <c r="DJH291" s="376"/>
      <c r="DJI291" s="376"/>
      <c r="DJJ291" s="376"/>
      <c r="DJK291" s="376"/>
      <c r="DJL291" s="376"/>
      <c r="DJM291" s="376"/>
      <c r="DJN291" s="376"/>
      <c r="DJO291" s="376"/>
      <c r="DJP291" s="376"/>
      <c r="DJQ291" s="376"/>
      <c r="DJR291" s="376"/>
      <c r="DJS291" s="376"/>
      <c r="DJT291" s="376"/>
      <c r="DJU291" s="376"/>
      <c r="DJV291" s="376"/>
      <c r="DJW291" s="376"/>
      <c r="DJX291" s="376"/>
      <c r="DJY291" s="376"/>
      <c r="DJZ291" s="376"/>
      <c r="DKA291" s="376"/>
      <c r="DKB291" s="376"/>
      <c r="DKC291" s="376"/>
      <c r="DKD291" s="376"/>
      <c r="DKE291" s="376"/>
      <c r="DKF291" s="376"/>
      <c r="DKG291" s="376"/>
      <c r="DKH291" s="376"/>
      <c r="DKI291" s="376"/>
      <c r="DKJ291" s="376"/>
      <c r="DKK291" s="376"/>
      <c r="DKL291" s="376"/>
      <c r="DKM291" s="376"/>
      <c r="DKN291" s="376"/>
      <c r="DKO291" s="376"/>
      <c r="DKP291" s="376"/>
      <c r="DKQ291" s="376"/>
      <c r="DKR291" s="376"/>
      <c r="DKS291" s="376"/>
      <c r="DKT291" s="376"/>
      <c r="DKU291" s="376"/>
      <c r="DKV291" s="376"/>
      <c r="DKW291" s="376"/>
      <c r="DKX291" s="376"/>
      <c r="DKY291" s="376"/>
      <c r="DKZ291" s="376"/>
      <c r="DLA291" s="376"/>
      <c r="DLB291" s="376"/>
      <c r="DLC291" s="376"/>
      <c r="DLD291" s="376"/>
      <c r="DLE291" s="376"/>
      <c r="DLF291" s="376"/>
      <c r="DLG291" s="376"/>
      <c r="DLH291" s="376"/>
      <c r="DLI291" s="376"/>
      <c r="DLJ291" s="376"/>
      <c r="DLK291" s="376"/>
      <c r="DLL291" s="376"/>
      <c r="DLM291" s="376"/>
      <c r="DLN291" s="376"/>
      <c r="DLO291" s="376"/>
      <c r="DLP291" s="376"/>
      <c r="DLQ291" s="376"/>
      <c r="DLR291" s="376"/>
      <c r="DLS291" s="376"/>
      <c r="DLT291" s="376"/>
      <c r="DLU291" s="376"/>
      <c r="DLV291" s="376"/>
      <c r="DLW291" s="376"/>
      <c r="DLX291" s="376"/>
      <c r="DLY291" s="376"/>
      <c r="DLZ291" s="376"/>
      <c r="DMA291" s="376"/>
      <c r="DMB291" s="376"/>
      <c r="DMC291" s="376"/>
      <c r="DMD291" s="376"/>
      <c r="DME291" s="376"/>
      <c r="DMF291" s="376"/>
      <c r="DMG291" s="376"/>
      <c r="DMH291" s="376"/>
      <c r="DMI291" s="376"/>
      <c r="DMJ291" s="376"/>
      <c r="DMK291" s="376"/>
      <c r="DML291" s="376"/>
      <c r="DMM291" s="376"/>
      <c r="DMN291" s="376"/>
      <c r="DMO291" s="376"/>
      <c r="DMP291" s="376"/>
      <c r="DMQ291" s="376"/>
      <c r="DMR291" s="376"/>
      <c r="DMS291" s="376"/>
      <c r="DMT291" s="376"/>
      <c r="DMU291" s="376"/>
      <c r="DMV291" s="376"/>
      <c r="DMW291" s="376"/>
      <c r="DMX291" s="376"/>
      <c r="DMY291" s="376"/>
      <c r="DMZ291" s="376"/>
      <c r="DNA291" s="376"/>
      <c r="DNB291" s="376"/>
      <c r="DNC291" s="376"/>
      <c r="DND291" s="376"/>
      <c r="DNE291" s="376"/>
      <c r="DNF291" s="376"/>
      <c r="DNG291" s="376"/>
      <c r="DNH291" s="376"/>
      <c r="DNI291" s="376"/>
      <c r="DNJ291" s="376"/>
      <c r="DNK291" s="376"/>
      <c r="DNL291" s="376"/>
      <c r="DNM291" s="376"/>
      <c r="DNN291" s="376"/>
      <c r="DNO291" s="376"/>
      <c r="DNP291" s="376"/>
      <c r="DNQ291" s="376"/>
      <c r="DNR291" s="376"/>
      <c r="DNS291" s="376"/>
      <c r="DNT291" s="376"/>
      <c r="DNU291" s="376"/>
      <c r="DNV291" s="376"/>
      <c r="DNW291" s="376"/>
      <c r="DNX291" s="376"/>
      <c r="DNY291" s="376"/>
      <c r="DNZ291" s="376"/>
      <c r="DOA291" s="376"/>
      <c r="DOB291" s="376"/>
      <c r="DOC291" s="376"/>
      <c r="DOD291" s="376"/>
      <c r="DOE291" s="376"/>
      <c r="DOF291" s="376"/>
      <c r="DOG291" s="376"/>
      <c r="DOH291" s="376"/>
      <c r="DOI291" s="376"/>
      <c r="DOJ291" s="376"/>
      <c r="DOK291" s="376"/>
      <c r="DOL291" s="376"/>
      <c r="DOM291" s="376"/>
      <c r="DON291" s="376"/>
      <c r="DOO291" s="376"/>
      <c r="DOP291" s="376"/>
      <c r="DOQ291" s="376"/>
      <c r="DOR291" s="376"/>
      <c r="DOS291" s="376"/>
      <c r="DOT291" s="376"/>
      <c r="DOU291" s="376"/>
      <c r="DOV291" s="376"/>
      <c r="DOW291" s="376"/>
      <c r="DOX291" s="376"/>
      <c r="DOY291" s="376"/>
      <c r="DOZ291" s="376"/>
      <c r="DPA291" s="376"/>
      <c r="DPB291" s="376"/>
      <c r="DPC291" s="376"/>
      <c r="DPD291" s="376"/>
      <c r="DPE291" s="376"/>
      <c r="DPF291" s="376"/>
      <c r="DPG291" s="376"/>
      <c r="DPH291" s="376"/>
      <c r="DPI291" s="376"/>
      <c r="DPJ291" s="376"/>
      <c r="DPK291" s="376"/>
      <c r="DPL291" s="376"/>
      <c r="DPM291" s="376"/>
      <c r="DPN291" s="376"/>
      <c r="DPO291" s="376"/>
      <c r="DPP291" s="376"/>
      <c r="DPQ291" s="376"/>
      <c r="DPR291" s="376"/>
      <c r="DPS291" s="376"/>
      <c r="DPT291" s="376"/>
      <c r="DPU291" s="376"/>
      <c r="DPV291" s="376"/>
      <c r="DPW291" s="376"/>
      <c r="DPX291" s="376"/>
      <c r="DPY291" s="376"/>
      <c r="DPZ291" s="376"/>
      <c r="DQA291" s="376"/>
      <c r="DQB291" s="376"/>
      <c r="DQC291" s="376"/>
      <c r="DQD291" s="376"/>
      <c r="DQE291" s="376"/>
      <c r="DQF291" s="376"/>
      <c r="DQG291" s="376"/>
      <c r="DQH291" s="376"/>
      <c r="DQI291" s="376"/>
      <c r="DQJ291" s="376"/>
      <c r="DQK291" s="376"/>
      <c r="DQL291" s="376"/>
      <c r="DQM291" s="376"/>
      <c r="DQN291" s="376"/>
      <c r="DQO291" s="376"/>
      <c r="DQP291" s="376"/>
      <c r="DQQ291" s="376"/>
      <c r="DQR291" s="376"/>
      <c r="DQS291" s="376"/>
      <c r="DQT291" s="376"/>
      <c r="DQU291" s="376"/>
      <c r="DQV291" s="376"/>
      <c r="DQW291" s="376"/>
      <c r="DQX291" s="376"/>
      <c r="DQY291" s="376"/>
      <c r="DQZ291" s="376"/>
      <c r="DRA291" s="376"/>
      <c r="DRB291" s="376"/>
      <c r="DRC291" s="376"/>
      <c r="DRD291" s="376"/>
      <c r="DRE291" s="376"/>
      <c r="DRF291" s="376"/>
      <c r="DRG291" s="376"/>
      <c r="DRH291" s="376"/>
      <c r="DRI291" s="376"/>
      <c r="DRJ291" s="376"/>
      <c r="DRK291" s="376"/>
      <c r="DRL291" s="376"/>
      <c r="DRM291" s="376"/>
      <c r="DRN291" s="376"/>
      <c r="DRO291" s="376"/>
      <c r="DRP291" s="376"/>
      <c r="DRQ291" s="376"/>
      <c r="DRR291" s="376"/>
      <c r="DRS291" s="376"/>
      <c r="DRT291" s="376"/>
      <c r="DRU291" s="376"/>
      <c r="DRV291" s="376"/>
      <c r="DRW291" s="376"/>
      <c r="DRX291" s="376"/>
      <c r="DRY291" s="376"/>
      <c r="DRZ291" s="376"/>
      <c r="DSA291" s="376"/>
      <c r="DSB291" s="376"/>
      <c r="DSC291" s="376"/>
      <c r="DSD291" s="376"/>
      <c r="DSE291" s="376"/>
      <c r="DSF291" s="376"/>
      <c r="DSG291" s="376"/>
      <c r="DSH291" s="376"/>
      <c r="DSI291" s="376"/>
      <c r="DSJ291" s="376"/>
      <c r="DSK291" s="376"/>
      <c r="DSL291" s="376"/>
      <c r="DSM291" s="376"/>
      <c r="DSN291" s="376"/>
      <c r="DSO291" s="376"/>
      <c r="DSP291" s="376"/>
      <c r="DSQ291" s="376"/>
      <c r="DSR291" s="376"/>
      <c r="DSS291" s="376"/>
      <c r="DST291" s="376"/>
      <c r="DSU291" s="376"/>
      <c r="DSV291" s="376"/>
      <c r="DSW291" s="376"/>
      <c r="DSX291" s="376"/>
      <c r="DSY291" s="376"/>
      <c r="DSZ291" s="376"/>
      <c r="DTA291" s="376"/>
      <c r="DTB291" s="376"/>
      <c r="DTC291" s="376"/>
      <c r="DTD291" s="376"/>
      <c r="DTE291" s="376"/>
      <c r="DTF291" s="376"/>
      <c r="DTG291" s="376"/>
      <c r="DTH291" s="376"/>
      <c r="DTI291" s="376"/>
      <c r="DTJ291" s="376"/>
      <c r="DTK291" s="376"/>
      <c r="DTL291" s="376"/>
      <c r="DTM291" s="376"/>
      <c r="DTN291" s="376"/>
      <c r="DTO291" s="376"/>
      <c r="DTP291" s="376"/>
      <c r="DTQ291" s="376"/>
      <c r="DTR291" s="376"/>
      <c r="DTS291" s="376"/>
      <c r="DTT291" s="376"/>
      <c r="DTU291" s="376"/>
      <c r="DTV291" s="376"/>
      <c r="DTW291" s="376"/>
      <c r="DTX291" s="376"/>
      <c r="DTY291" s="376"/>
      <c r="DTZ291" s="376"/>
      <c r="DUA291" s="376"/>
      <c r="DUB291" s="376"/>
      <c r="DUC291" s="376"/>
      <c r="DUD291" s="376"/>
      <c r="DUE291" s="376"/>
      <c r="DUF291" s="376"/>
      <c r="DUG291" s="376"/>
      <c r="DUH291" s="376"/>
      <c r="DUI291" s="376"/>
      <c r="DUJ291" s="376"/>
      <c r="DUK291" s="376"/>
      <c r="DUL291" s="376"/>
      <c r="DUM291" s="376"/>
      <c r="DUN291" s="376"/>
      <c r="DUO291" s="376"/>
      <c r="DUP291" s="376"/>
      <c r="DUQ291" s="376"/>
      <c r="DUR291" s="376"/>
      <c r="DUS291" s="376"/>
      <c r="DUT291" s="376"/>
      <c r="DUU291" s="376"/>
      <c r="DUV291" s="376"/>
      <c r="DUW291" s="376"/>
      <c r="DUX291" s="376"/>
      <c r="DUY291" s="376"/>
      <c r="DUZ291" s="376"/>
      <c r="DVA291" s="376"/>
      <c r="DVB291" s="376"/>
      <c r="DVC291" s="376"/>
      <c r="DVD291" s="376"/>
      <c r="DVE291" s="376"/>
      <c r="DVF291" s="376"/>
      <c r="DVG291" s="376"/>
      <c r="DVH291" s="376"/>
      <c r="DVI291" s="376"/>
      <c r="DVJ291" s="376"/>
      <c r="DVK291" s="376"/>
      <c r="DVL291" s="376"/>
      <c r="DVM291" s="376"/>
      <c r="DVN291" s="376"/>
      <c r="DVO291" s="376"/>
      <c r="DVP291" s="376"/>
      <c r="DVQ291" s="376"/>
      <c r="DVR291" s="376"/>
      <c r="DVS291" s="376"/>
      <c r="DVT291" s="376"/>
      <c r="DVU291" s="376"/>
      <c r="DVV291" s="376"/>
      <c r="DVW291" s="376"/>
      <c r="DVX291" s="376"/>
      <c r="DVY291" s="376"/>
      <c r="DVZ291" s="376"/>
      <c r="DWA291" s="376"/>
      <c r="DWB291" s="376"/>
      <c r="DWC291" s="376"/>
      <c r="DWD291" s="376"/>
      <c r="DWE291" s="376"/>
      <c r="DWF291" s="376"/>
      <c r="DWG291" s="376"/>
      <c r="DWH291" s="376"/>
      <c r="DWI291" s="376"/>
      <c r="DWJ291" s="376"/>
      <c r="DWK291" s="376"/>
      <c r="DWL291" s="376"/>
      <c r="DWM291" s="376"/>
      <c r="DWN291" s="376"/>
      <c r="DWO291" s="376"/>
      <c r="DWP291" s="376"/>
      <c r="DWQ291" s="376"/>
      <c r="DWR291" s="376"/>
      <c r="DWS291" s="376"/>
      <c r="DWT291" s="376"/>
      <c r="DWU291" s="376"/>
      <c r="DWV291" s="376"/>
      <c r="DWW291" s="376"/>
      <c r="DWX291" s="376"/>
      <c r="DWY291" s="376"/>
      <c r="DWZ291" s="376"/>
      <c r="DXA291" s="376"/>
      <c r="DXB291" s="376"/>
      <c r="DXC291" s="376"/>
      <c r="DXD291" s="376"/>
      <c r="DXE291" s="376"/>
      <c r="DXF291" s="376"/>
      <c r="DXG291" s="376"/>
      <c r="DXH291" s="376"/>
      <c r="DXI291" s="376"/>
      <c r="DXJ291" s="376"/>
      <c r="DXK291" s="376"/>
      <c r="DXL291" s="376"/>
      <c r="DXM291" s="376"/>
      <c r="DXN291" s="376"/>
      <c r="DXO291" s="376"/>
      <c r="DXP291" s="376"/>
      <c r="DXQ291" s="376"/>
      <c r="DXR291" s="376"/>
      <c r="DXS291" s="376"/>
      <c r="DXT291" s="376"/>
      <c r="DXU291" s="376"/>
      <c r="DXV291" s="376"/>
      <c r="DXW291" s="376"/>
      <c r="DXX291" s="376"/>
      <c r="DXY291" s="376"/>
      <c r="DXZ291" s="376"/>
      <c r="DYA291" s="376"/>
      <c r="DYB291" s="376"/>
      <c r="DYC291" s="376"/>
      <c r="DYD291" s="376"/>
      <c r="DYE291" s="376"/>
      <c r="DYF291" s="376"/>
      <c r="DYG291" s="376"/>
      <c r="DYH291" s="376"/>
      <c r="DYI291" s="376"/>
      <c r="DYJ291" s="376"/>
      <c r="DYK291" s="376"/>
      <c r="DYL291" s="376"/>
      <c r="DYM291" s="376"/>
      <c r="DYN291" s="376"/>
      <c r="DYO291" s="376"/>
      <c r="DYP291" s="376"/>
      <c r="DYQ291" s="376"/>
      <c r="DYR291" s="376"/>
      <c r="DYS291" s="376"/>
      <c r="DYT291" s="376"/>
      <c r="DYU291" s="376"/>
      <c r="DYV291" s="376"/>
      <c r="DYW291" s="376"/>
      <c r="DYX291" s="376"/>
      <c r="DYY291" s="376"/>
      <c r="DYZ291" s="376"/>
      <c r="DZA291" s="376"/>
      <c r="DZB291" s="376"/>
      <c r="DZC291" s="376"/>
      <c r="DZD291" s="376"/>
      <c r="DZE291" s="376"/>
      <c r="DZF291" s="376"/>
      <c r="DZG291" s="376"/>
      <c r="DZH291" s="376"/>
      <c r="DZI291" s="376"/>
      <c r="DZJ291" s="376"/>
      <c r="DZK291" s="376"/>
      <c r="DZL291" s="376"/>
      <c r="DZM291" s="376"/>
      <c r="DZN291" s="376"/>
      <c r="DZO291" s="376"/>
      <c r="DZP291" s="376"/>
      <c r="DZQ291" s="376"/>
      <c r="DZR291" s="376"/>
      <c r="DZS291" s="376"/>
      <c r="DZT291" s="376"/>
      <c r="DZU291" s="376"/>
      <c r="DZV291" s="376"/>
      <c r="DZW291" s="376"/>
      <c r="DZX291" s="376"/>
      <c r="DZY291" s="376"/>
      <c r="DZZ291" s="376"/>
      <c r="EAA291" s="376"/>
      <c r="EAB291" s="376"/>
      <c r="EAC291" s="376"/>
      <c r="EAD291" s="376"/>
      <c r="EAE291" s="376"/>
      <c r="EAF291" s="376"/>
      <c r="EAG291" s="376"/>
      <c r="EAH291" s="376"/>
      <c r="EAI291" s="376"/>
      <c r="EAJ291" s="376"/>
      <c r="EAK291" s="376"/>
      <c r="EAL291" s="376"/>
      <c r="EAM291" s="376"/>
      <c r="EAN291" s="376"/>
      <c r="EAO291" s="376"/>
      <c r="EAP291" s="376"/>
      <c r="EAQ291" s="376"/>
      <c r="EAR291" s="376"/>
      <c r="EAS291" s="376"/>
      <c r="EAT291" s="376"/>
      <c r="EAU291" s="376"/>
      <c r="EAV291" s="376"/>
      <c r="EAW291" s="376"/>
      <c r="EAX291" s="376"/>
      <c r="EAY291" s="376"/>
      <c r="EAZ291" s="376"/>
      <c r="EBA291" s="376"/>
      <c r="EBB291" s="376"/>
      <c r="EBC291" s="376"/>
      <c r="EBD291" s="376"/>
      <c r="EBE291" s="376"/>
      <c r="EBF291" s="376"/>
      <c r="EBG291" s="376"/>
      <c r="EBH291" s="376"/>
      <c r="EBI291" s="376"/>
      <c r="EBJ291" s="376"/>
      <c r="EBK291" s="376"/>
      <c r="EBL291" s="376"/>
      <c r="EBM291" s="376"/>
      <c r="EBN291" s="376"/>
      <c r="EBO291" s="376"/>
      <c r="EBP291" s="376"/>
      <c r="EBQ291" s="376"/>
      <c r="EBR291" s="376"/>
      <c r="EBS291" s="376"/>
      <c r="EBT291" s="376"/>
      <c r="EBU291" s="376"/>
      <c r="EBV291" s="376"/>
      <c r="EBW291" s="376"/>
      <c r="EBX291" s="376"/>
      <c r="EBY291" s="376"/>
      <c r="EBZ291" s="376"/>
      <c r="ECA291" s="376"/>
      <c r="ECB291" s="376"/>
      <c r="ECC291" s="376"/>
      <c r="ECD291" s="376"/>
      <c r="ECE291" s="376"/>
      <c r="ECF291" s="376"/>
      <c r="ECG291" s="376"/>
      <c r="ECH291" s="376"/>
      <c r="ECI291" s="376"/>
      <c r="ECJ291" s="376"/>
      <c r="ECK291" s="376"/>
      <c r="ECL291" s="376"/>
      <c r="ECM291" s="376"/>
      <c r="ECN291" s="376"/>
      <c r="ECO291" s="376"/>
      <c r="ECP291" s="376"/>
      <c r="ECQ291" s="376"/>
      <c r="ECR291" s="376"/>
      <c r="ECS291" s="376"/>
      <c r="ECT291" s="376"/>
      <c r="ECU291" s="376"/>
      <c r="ECV291" s="376"/>
      <c r="ECW291" s="376"/>
      <c r="ECX291" s="376"/>
      <c r="ECY291" s="376"/>
      <c r="ECZ291" s="376"/>
      <c r="EDA291" s="376"/>
      <c r="EDB291" s="376"/>
      <c r="EDC291" s="376"/>
      <c r="EDD291" s="376"/>
      <c r="EDE291" s="376"/>
      <c r="EDF291" s="376"/>
      <c r="EDG291" s="376"/>
      <c r="EDH291" s="376"/>
      <c r="EDI291" s="376"/>
      <c r="EDJ291" s="376"/>
      <c r="EDK291" s="376"/>
      <c r="EDL291" s="376"/>
      <c r="EDM291" s="376"/>
      <c r="EDN291" s="376"/>
      <c r="EDO291" s="376"/>
      <c r="EDP291" s="376"/>
      <c r="EDQ291" s="376"/>
      <c r="EDR291" s="376"/>
      <c r="EDS291" s="376"/>
      <c r="EDT291" s="376"/>
      <c r="EDU291" s="376"/>
      <c r="EDV291" s="376"/>
      <c r="EDW291" s="376"/>
      <c r="EDX291" s="376"/>
      <c r="EDY291" s="376"/>
      <c r="EDZ291" s="376"/>
      <c r="EEA291" s="376"/>
      <c r="EEB291" s="376"/>
      <c r="EEC291" s="376"/>
      <c r="EED291" s="376"/>
      <c r="EEE291" s="376"/>
      <c r="EEF291" s="376"/>
      <c r="EEG291" s="376"/>
      <c r="EEH291" s="376"/>
      <c r="EEI291" s="376"/>
      <c r="EEJ291" s="376"/>
      <c r="EEK291" s="376"/>
      <c r="EEL291" s="376"/>
      <c r="EEM291" s="376"/>
      <c r="EEN291" s="376"/>
      <c r="EEO291" s="376"/>
      <c r="EEP291" s="376"/>
      <c r="EEQ291" s="376"/>
      <c r="EER291" s="376"/>
      <c r="EES291" s="376"/>
      <c r="EET291" s="376"/>
      <c r="EEU291" s="376"/>
      <c r="EEV291" s="376"/>
      <c r="EEW291" s="376"/>
      <c r="EEX291" s="376"/>
      <c r="EEY291" s="376"/>
      <c r="EEZ291" s="376"/>
      <c r="EFA291" s="376"/>
      <c r="EFB291" s="376"/>
      <c r="EFC291" s="376"/>
      <c r="EFD291" s="376"/>
      <c r="EFE291" s="376"/>
      <c r="EFF291" s="376"/>
      <c r="EFG291" s="376"/>
      <c r="EFH291" s="376"/>
      <c r="EFI291" s="376"/>
      <c r="EFJ291" s="376"/>
      <c r="EFK291" s="376"/>
      <c r="EFL291" s="376"/>
      <c r="EFM291" s="376"/>
      <c r="EFN291" s="376"/>
      <c r="EFO291" s="376"/>
      <c r="EFP291" s="376"/>
      <c r="EFQ291" s="376"/>
      <c r="EFR291" s="376"/>
      <c r="EFS291" s="376"/>
      <c r="EFT291" s="376"/>
      <c r="EFU291" s="376"/>
      <c r="EFV291" s="376"/>
      <c r="EFW291" s="376"/>
      <c r="EFX291" s="376"/>
      <c r="EFY291" s="376"/>
      <c r="EFZ291" s="376"/>
      <c r="EGA291" s="376"/>
      <c r="EGB291" s="376"/>
      <c r="EGC291" s="376"/>
      <c r="EGD291" s="376"/>
      <c r="EGE291" s="376"/>
      <c r="EGF291" s="376"/>
      <c r="EGG291" s="376"/>
      <c r="EGH291" s="376"/>
      <c r="EGI291" s="376"/>
      <c r="EGJ291" s="376"/>
      <c r="EGK291" s="376"/>
      <c r="EGL291" s="376"/>
      <c r="EGM291" s="376"/>
      <c r="EGN291" s="376"/>
      <c r="EGO291" s="376"/>
      <c r="EGP291" s="376"/>
      <c r="EGQ291" s="376"/>
      <c r="EGR291" s="376"/>
      <c r="EGS291" s="376"/>
      <c r="EGT291" s="376"/>
      <c r="EGU291" s="376"/>
      <c r="EGV291" s="376"/>
      <c r="EGW291" s="376"/>
      <c r="EGX291" s="376"/>
      <c r="EGY291" s="376"/>
      <c r="EGZ291" s="376"/>
      <c r="EHA291" s="376"/>
      <c r="EHB291" s="376"/>
      <c r="EHC291" s="376"/>
      <c r="EHD291" s="376"/>
      <c r="EHE291" s="376"/>
      <c r="EHF291" s="376"/>
      <c r="EHG291" s="376"/>
      <c r="EHH291" s="376"/>
      <c r="EHI291" s="376"/>
      <c r="EHJ291" s="376"/>
      <c r="EHK291" s="376"/>
      <c r="EHL291" s="376"/>
      <c r="EHM291" s="376"/>
      <c r="EHN291" s="376"/>
      <c r="EHO291" s="376"/>
      <c r="EHP291" s="376"/>
      <c r="EHQ291" s="376"/>
      <c r="EHR291" s="376"/>
      <c r="EHS291" s="376"/>
      <c r="EHT291" s="376"/>
      <c r="EHU291" s="376"/>
      <c r="EHV291" s="376"/>
      <c r="EHW291" s="376"/>
      <c r="EHX291" s="376"/>
      <c r="EHY291" s="376"/>
      <c r="EHZ291" s="376"/>
      <c r="EIA291" s="376"/>
      <c r="EIB291" s="376"/>
      <c r="EIC291" s="376"/>
      <c r="EID291" s="376"/>
      <c r="EIE291" s="376"/>
      <c r="EIF291" s="376"/>
      <c r="EIG291" s="376"/>
      <c r="EIH291" s="376"/>
      <c r="EII291" s="376"/>
      <c r="EIJ291" s="376"/>
      <c r="EIK291" s="376"/>
      <c r="EIL291" s="376"/>
      <c r="EIM291" s="376"/>
      <c r="EIN291" s="376"/>
      <c r="EIO291" s="376"/>
      <c r="EIP291" s="376"/>
      <c r="EIQ291" s="376"/>
      <c r="EIR291" s="376"/>
      <c r="EIS291" s="376"/>
      <c r="EIT291" s="376"/>
      <c r="EIU291" s="376"/>
      <c r="EIV291" s="376"/>
      <c r="EIW291" s="376"/>
      <c r="EIX291" s="376"/>
      <c r="EIY291" s="376"/>
      <c r="EIZ291" s="376"/>
      <c r="EJA291" s="376"/>
      <c r="EJB291" s="376"/>
      <c r="EJC291" s="376"/>
      <c r="EJD291" s="376"/>
      <c r="EJE291" s="376"/>
      <c r="EJF291" s="376"/>
      <c r="EJG291" s="376"/>
      <c r="EJH291" s="376"/>
      <c r="EJI291" s="376"/>
      <c r="EJJ291" s="376"/>
      <c r="EJK291" s="376"/>
      <c r="EJL291" s="376"/>
      <c r="EJM291" s="376"/>
      <c r="EJN291" s="376"/>
      <c r="EJO291" s="376"/>
      <c r="EJP291" s="376"/>
      <c r="EJQ291" s="376"/>
      <c r="EJR291" s="376"/>
      <c r="EJS291" s="376"/>
      <c r="EJT291" s="376"/>
      <c r="EJU291" s="376"/>
      <c r="EJV291" s="376"/>
      <c r="EJW291" s="376"/>
      <c r="EJX291" s="376"/>
      <c r="EJY291" s="376"/>
      <c r="EJZ291" s="376"/>
      <c r="EKA291" s="376"/>
      <c r="EKB291" s="376"/>
      <c r="EKC291" s="376"/>
      <c r="EKD291" s="376"/>
      <c r="EKE291" s="376"/>
      <c r="EKF291" s="376"/>
      <c r="EKG291" s="376"/>
      <c r="EKH291" s="376"/>
      <c r="EKI291" s="376"/>
      <c r="EKJ291" s="376"/>
      <c r="EKK291" s="376"/>
      <c r="EKL291" s="376"/>
      <c r="EKM291" s="376"/>
      <c r="EKN291" s="376"/>
      <c r="EKO291" s="376"/>
      <c r="EKP291" s="376"/>
      <c r="EKQ291" s="376"/>
      <c r="EKR291" s="376"/>
      <c r="EKS291" s="376"/>
      <c r="EKT291" s="376"/>
      <c r="EKU291" s="376"/>
      <c r="EKV291" s="376"/>
      <c r="EKW291" s="376"/>
      <c r="EKX291" s="376"/>
      <c r="EKY291" s="376"/>
      <c r="EKZ291" s="376"/>
      <c r="ELA291" s="376"/>
      <c r="ELB291" s="376"/>
      <c r="ELC291" s="376"/>
      <c r="ELD291" s="376"/>
      <c r="ELE291" s="376"/>
      <c r="ELF291" s="376"/>
      <c r="ELG291" s="376"/>
      <c r="ELH291" s="376"/>
      <c r="ELI291" s="376"/>
      <c r="ELJ291" s="376"/>
      <c r="ELK291" s="376"/>
      <c r="ELL291" s="376"/>
      <c r="ELM291" s="376"/>
      <c r="ELN291" s="376"/>
      <c r="ELO291" s="376"/>
      <c r="ELP291" s="376"/>
      <c r="ELQ291" s="376"/>
      <c r="ELR291" s="376"/>
      <c r="ELS291" s="376"/>
      <c r="ELT291" s="376"/>
      <c r="ELU291" s="376"/>
      <c r="ELV291" s="376"/>
      <c r="ELW291" s="376"/>
      <c r="ELX291" s="376"/>
      <c r="ELY291" s="376"/>
      <c r="ELZ291" s="376"/>
      <c r="EMA291" s="376"/>
      <c r="EMB291" s="376"/>
      <c r="EMC291" s="376"/>
      <c r="EMD291" s="376"/>
      <c r="EME291" s="376"/>
      <c r="EMF291" s="376"/>
      <c r="EMG291" s="376"/>
      <c r="EMH291" s="376"/>
      <c r="EMI291" s="376"/>
      <c r="EMJ291" s="376"/>
      <c r="EMK291" s="376"/>
      <c r="EML291" s="376"/>
      <c r="EMM291" s="376"/>
      <c r="EMN291" s="376"/>
      <c r="EMO291" s="376"/>
      <c r="EMP291" s="376"/>
      <c r="EMQ291" s="376"/>
      <c r="EMR291" s="376"/>
      <c r="EMS291" s="376"/>
      <c r="EMT291" s="376"/>
      <c r="EMU291" s="376"/>
      <c r="EMV291" s="376"/>
      <c r="EMW291" s="376"/>
      <c r="EMX291" s="376"/>
      <c r="EMY291" s="376"/>
      <c r="EMZ291" s="376"/>
      <c r="ENA291" s="376"/>
      <c r="ENB291" s="376"/>
      <c r="ENC291" s="376"/>
      <c r="END291" s="376"/>
      <c r="ENE291" s="376"/>
      <c r="ENF291" s="376"/>
      <c r="ENG291" s="376"/>
      <c r="ENH291" s="376"/>
      <c r="ENI291" s="376"/>
      <c r="ENJ291" s="376"/>
      <c r="ENK291" s="376"/>
      <c r="ENL291" s="376"/>
      <c r="ENM291" s="376"/>
      <c r="ENN291" s="376"/>
      <c r="ENO291" s="376"/>
      <c r="ENP291" s="376"/>
      <c r="ENQ291" s="376"/>
      <c r="ENR291" s="376"/>
      <c r="ENS291" s="376"/>
      <c r="ENT291" s="376"/>
      <c r="ENU291" s="376"/>
      <c r="ENV291" s="376"/>
      <c r="ENW291" s="376"/>
      <c r="ENX291" s="376"/>
      <c r="ENY291" s="376"/>
      <c r="ENZ291" s="376"/>
      <c r="EOA291" s="376"/>
      <c r="EOB291" s="376"/>
      <c r="EOC291" s="376"/>
      <c r="EOD291" s="376"/>
      <c r="EOE291" s="376"/>
      <c r="EOF291" s="376"/>
      <c r="EOG291" s="376"/>
      <c r="EOH291" s="376"/>
      <c r="EOI291" s="376"/>
      <c r="EOJ291" s="376"/>
      <c r="EOK291" s="376"/>
      <c r="EOL291" s="376"/>
      <c r="EOM291" s="376"/>
      <c r="EON291" s="376"/>
      <c r="EOO291" s="376"/>
      <c r="EOP291" s="376"/>
      <c r="EOQ291" s="376"/>
      <c r="EOR291" s="376"/>
      <c r="EOS291" s="376"/>
      <c r="EOT291" s="376"/>
      <c r="EOU291" s="376"/>
      <c r="EOV291" s="376"/>
      <c r="EOW291" s="376"/>
      <c r="EOX291" s="376"/>
      <c r="EOY291" s="376"/>
      <c r="EOZ291" s="376"/>
      <c r="EPA291" s="376"/>
      <c r="EPB291" s="376"/>
      <c r="EPC291" s="376"/>
      <c r="EPD291" s="376"/>
      <c r="EPE291" s="376"/>
      <c r="EPF291" s="376"/>
      <c r="EPG291" s="376"/>
      <c r="EPH291" s="376"/>
      <c r="EPI291" s="376"/>
      <c r="EPJ291" s="376"/>
      <c r="EPK291" s="376"/>
      <c r="EPL291" s="376"/>
      <c r="EPM291" s="376"/>
      <c r="EPN291" s="376"/>
      <c r="EPO291" s="376"/>
      <c r="EPP291" s="376"/>
      <c r="EPQ291" s="376"/>
      <c r="EPR291" s="376"/>
      <c r="EPS291" s="376"/>
      <c r="EPT291" s="376"/>
      <c r="EPU291" s="376"/>
      <c r="EPV291" s="376"/>
      <c r="EPW291" s="376"/>
      <c r="EPX291" s="376"/>
      <c r="EPY291" s="376"/>
      <c r="EPZ291" s="376"/>
      <c r="EQA291" s="376"/>
      <c r="EQB291" s="376"/>
      <c r="EQC291" s="376"/>
      <c r="EQD291" s="376"/>
      <c r="EQE291" s="376"/>
      <c r="EQF291" s="376"/>
      <c r="EQG291" s="376"/>
      <c r="EQH291" s="376"/>
      <c r="EQI291" s="376"/>
      <c r="EQJ291" s="376"/>
      <c r="EQK291" s="376"/>
      <c r="EQL291" s="376"/>
      <c r="EQM291" s="376"/>
      <c r="EQN291" s="376"/>
      <c r="EQO291" s="376"/>
      <c r="EQP291" s="376"/>
      <c r="EQQ291" s="376"/>
      <c r="EQR291" s="376"/>
      <c r="EQS291" s="376"/>
      <c r="EQT291" s="376"/>
      <c r="EQU291" s="376"/>
      <c r="EQV291" s="376"/>
      <c r="EQW291" s="376"/>
      <c r="EQX291" s="376"/>
      <c r="EQY291" s="376"/>
      <c r="EQZ291" s="376"/>
      <c r="ERA291" s="376"/>
      <c r="ERB291" s="376"/>
      <c r="ERC291" s="376"/>
      <c r="ERD291" s="376"/>
      <c r="ERE291" s="376"/>
      <c r="ERF291" s="376"/>
      <c r="ERG291" s="376"/>
      <c r="ERH291" s="376"/>
      <c r="ERI291" s="376"/>
      <c r="ERJ291" s="376"/>
      <c r="ERK291" s="376"/>
      <c r="ERL291" s="376"/>
      <c r="ERM291" s="376"/>
      <c r="ERN291" s="376"/>
      <c r="ERO291" s="376"/>
      <c r="ERP291" s="376"/>
      <c r="ERQ291" s="376"/>
      <c r="ERR291" s="376"/>
      <c r="ERS291" s="376"/>
      <c r="ERT291" s="376"/>
      <c r="ERU291" s="376"/>
      <c r="ERV291" s="376"/>
      <c r="ERW291" s="376"/>
      <c r="ERX291" s="376"/>
      <c r="ERY291" s="376"/>
      <c r="ERZ291" s="376"/>
      <c r="ESA291" s="376"/>
      <c r="ESB291" s="376"/>
      <c r="ESC291" s="376"/>
      <c r="ESD291" s="376"/>
      <c r="ESE291" s="376"/>
      <c r="ESF291" s="376"/>
      <c r="ESG291" s="376"/>
      <c r="ESH291" s="376"/>
      <c r="ESI291" s="376"/>
      <c r="ESJ291" s="376"/>
      <c r="ESK291" s="376"/>
      <c r="ESL291" s="376"/>
      <c r="ESM291" s="376"/>
      <c r="ESN291" s="376"/>
      <c r="ESO291" s="376"/>
      <c r="ESP291" s="376"/>
      <c r="ESQ291" s="376"/>
      <c r="ESR291" s="376"/>
      <c r="ESS291" s="376"/>
      <c r="EST291" s="376"/>
      <c r="ESU291" s="376"/>
      <c r="ESV291" s="376"/>
      <c r="ESW291" s="376"/>
      <c r="ESX291" s="376"/>
      <c r="ESY291" s="376"/>
      <c r="ESZ291" s="376"/>
      <c r="ETA291" s="376"/>
      <c r="ETB291" s="376"/>
      <c r="ETC291" s="376"/>
      <c r="ETD291" s="376"/>
      <c r="ETE291" s="376"/>
      <c r="ETF291" s="376"/>
      <c r="ETG291" s="376"/>
      <c r="ETH291" s="376"/>
      <c r="ETI291" s="376"/>
      <c r="ETJ291" s="376"/>
      <c r="ETK291" s="376"/>
      <c r="ETL291" s="376"/>
      <c r="ETM291" s="376"/>
      <c r="ETN291" s="376"/>
      <c r="ETO291" s="376"/>
      <c r="ETP291" s="376"/>
      <c r="ETQ291" s="376"/>
      <c r="ETR291" s="376"/>
      <c r="ETS291" s="376"/>
      <c r="ETT291" s="376"/>
      <c r="ETU291" s="376"/>
      <c r="ETV291" s="376"/>
      <c r="ETW291" s="376"/>
      <c r="ETX291" s="376"/>
      <c r="ETY291" s="376"/>
      <c r="ETZ291" s="376"/>
      <c r="EUA291" s="376"/>
      <c r="EUB291" s="376"/>
      <c r="EUC291" s="376"/>
      <c r="EUD291" s="376"/>
      <c r="EUE291" s="376"/>
      <c r="EUF291" s="376"/>
      <c r="EUG291" s="376"/>
      <c r="EUH291" s="376"/>
      <c r="EUI291" s="376"/>
      <c r="EUJ291" s="376"/>
      <c r="EUK291" s="376"/>
      <c r="EUL291" s="376"/>
      <c r="EUM291" s="376"/>
      <c r="EUN291" s="376"/>
      <c r="EUO291" s="376"/>
      <c r="EUP291" s="376"/>
      <c r="EUQ291" s="376"/>
      <c r="EUR291" s="376"/>
      <c r="EUS291" s="376"/>
      <c r="EUT291" s="376"/>
      <c r="EUU291" s="376"/>
      <c r="EUV291" s="376"/>
      <c r="EUW291" s="376"/>
      <c r="EUX291" s="376"/>
      <c r="EUY291" s="376"/>
      <c r="EUZ291" s="376"/>
      <c r="EVA291" s="376"/>
      <c r="EVB291" s="376"/>
      <c r="EVC291" s="376"/>
      <c r="EVD291" s="376"/>
      <c r="EVE291" s="376"/>
      <c r="EVF291" s="376"/>
      <c r="EVG291" s="376"/>
      <c r="EVH291" s="376"/>
      <c r="EVI291" s="376"/>
      <c r="EVJ291" s="376"/>
      <c r="EVK291" s="376"/>
      <c r="EVL291" s="376"/>
      <c r="EVM291" s="376"/>
      <c r="EVN291" s="376"/>
      <c r="EVO291" s="376"/>
      <c r="EVP291" s="376"/>
      <c r="EVQ291" s="376"/>
      <c r="EVR291" s="376"/>
      <c r="EVS291" s="376"/>
      <c r="EVT291" s="376"/>
      <c r="EVU291" s="376"/>
      <c r="EVV291" s="376"/>
      <c r="EVW291" s="376"/>
      <c r="EVX291" s="376"/>
      <c r="EVY291" s="376"/>
      <c r="EVZ291" s="376"/>
      <c r="EWA291" s="376"/>
      <c r="EWB291" s="376"/>
      <c r="EWC291" s="376"/>
      <c r="EWD291" s="376"/>
      <c r="EWE291" s="376"/>
      <c r="EWF291" s="376"/>
      <c r="EWG291" s="376"/>
      <c r="EWH291" s="376"/>
      <c r="EWI291" s="376"/>
      <c r="EWJ291" s="376"/>
      <c r="EWK291" s="376"/>
      <c r="EWL291" s="376"/>
      <c r="EWM291" s="376"/>
      <c r="EWN291" s="376"/>
      <c r="EWO291" s="376"/>
      <c r="EWP291" s="376"/>
      <c r="EWQ291" s="376"/>
      <c r="EWR291" s="376"/>
      <c r="EWS291" s="376"/>
      <c r="EWT291" s="376"/>
      <c r="EWU291" s="376"/>
      <c r="EWV291" s="376"/>
      <c r="EWW291" s="376"/>
      <c r="EWX291" s="376"/>
      <c r="EWY291" s="376"/>
      <c r="EWZ291" s="376"/>
      <c r="EXA291" s="376"/>
      <c r="EXB291" s="376"/>
      <c r="EXC291" s="376"/>
      <c r="EXD291" s="376"/>
      <c r="EXE291" s="376"/>
      <c r="EXF291" s="376"/>
      <c r="EXG291" s="376"/>
      <c r="EXH291" s="376"/>
      <c r="EXI291" s="376"/>
      <c r="EXJ291" s="376"/>
      <c r="EXK291" s="376"/>
      <c r="EXL291" s="376"/>
      <c r="EXM291" s="376"/>
      <c r="EXN291" s="376"/>
      <c r="EXO291" s="376"/>
      <c r="EXP291" s="376"/>
      <c r="EXQ291" s="376"/>
      <c r="EXR291" s="376"/>
      <c r="EXS291" s="376"/>
      <c r="EXT291" s="376"/>
      <c r="EXU291" s="376"/>
      <c r="EXV291" s="376"/>
      <c r="EXW291" s="376"/>
      <c r="EXX291" s="376"/>
      <c r="EXY291" s="376"/>
      <c r="EXZ291" s="376"/>
      <c r="EYA291" s="376"/>
      <c r="EYB291" s="376"/>
      <c r="EYC291" s="376"/>
      <c r="EYD291" s="376"/>
      <c r="EYE291" s="376"/>
      <c r="EYF291" s="376"/>
      <c r="EYG291" s="376"/>
      <c r="EYH291" s="376"/>
      <c r="EYI291" s="376"/>
      <c r="EYJ291" s="376"/>
      <c r="EYK291" s="376"/>
      <c r="EYL291" s="376"/>
      <c r="EYM291" s="376"/>
      <c r="EYN291" s="376"/>
      <c r="EYO291" s="376"/>
      <c r="EYP291" s="376"/>
      <c r="EYQ291" s="376"/>
      <c r="EYR291" s="376"/>
      <c r="EYS291" s="376"/>
      <c r="EYT291" s="376"/>
      <c r="EYU291" s="376"/>
      <c r="EYV291" s="376"/>
      <c r="EYW291" s="376"/>
      <c r="EYX291" s="376"/>
      <c r="EYY291" s="376"/>
      <c r="EYZ291" s="376"/>
      <c r="EZA291" s="376"/>
      <c r="EZB291" s="376"/>
      <c r="EZC291" s="376"/>
      <c r="EZD291" s="376"/>
      <c r="EZE291" s="376"/>
      <c r="EZF291" s="376"/>
      <c r="EZG291" s="376"/>
      <c r="EZH291" s="376"/>
      <c r="EZI291" s="376"/>
      <c r="EZJ291" s="376"/>
      <c r="EZK291" s="376"/>
      <c r="EZL291" s="376"/>
      <c r="EZM291" s="376"/>
      <c r="EZN291" s="376"/>
      <c r="EZO291" s="376"/>
      <c r="EZP291" s="376"/>
      <c r="EZQ291" s="376"/>
      <c r="EZR291" s="376"/>
      <c r="EZS291" s="376"/>
      <c r="EZT291" s="376"/>
      <c r="EZU291" s="376"/>
      <c r="EZV291" s="376"/>
      <c r="EZW291" s="376"/>
      <c r="EZX291" s="376"/>
      <c r="EZY291" s="376"/>
      <c r="EZZ291" s="376"/>
      <c r="FAA291" s="376"/>
      <c r="FAB291" s="376"/>
      <c r="FAC291" s="376"/>
      <c r="FAD291" s="376"/>
      <c r="FAE291" s="376"/>
      <c r="FAF291" s="376"/>
      <c r="FAG291" s="376"/>
      <c r="FAH291" s="376"/>
      <c r="FAI291" s="376"/>
      <c r="FAJ291" s="376"/>
      <c r="FAK291" s="376"/>
      <c r="FAL291" s="376"/>
      <c r="FAM291" s="376"/>
      <c r="FAN291" s="376"/>
      <c r="FAO291" s="376"/>
      <c r="FAP291" s="376"/>
      <c r="FAQ291" s="376"/>
      <c r="FAR291" s="376"/>
      <c r="FAS291" s="376"/>
      <c r="FAT291" s="376"/>
      <c r="FAU291" s="376"/>
      <c r="FAV291" s="376"/>
      <c r="FAW291" s="376"/>
      <c r="FAX291" s="376"/>
      <c r="FAY291" s="376"/>
      <c r="FAZ291" s="376"/>
      <c r="FBA291" s="376"/>
      <c r="FBB291" s="376"/>
      <c r="FBC291" s="376"/>
      <c r="FBD291" s="376"/>
      <c r="FBE291" s="376"/>
      <c r="FBF291" s="376"/>
      <c r="FBG291" s="376"/>
      <c r="FBH291" s="376"/>
      <c r="FBI291" s="376"/>
      <c r="FBJ291" s="376"/>
      <c r="FBK291" s="376"/>
      <c r="FBL291" s="376"/>
      <c r="FBM291" s="376"/>
      <c r="FBN291" s="376"/>
      <c r="FBO291" s="376"/>
      <c r="FBP291" s="376"/>
      <c r="FBQ291" s="376"/>
      <c r="FBR291" s="376"/>
      <c r="FBS291" s="376"/>
      <c r="FBT291" s="376"/>
      <c r="FBU291" s="376"/>
      <c r="FBV291" s="376"/>
      <c r="FBW291" s="376"/>
      <c r="FBX291" s="376"/>
      <c r="FBY291" s="376"/>
      <c r="FBZ291" s="376"/>
      <c r="FCA291" s="376"/>
      <c r="FCB291" s="376"/>
      <c r="FCC291" s="376"/>
      <c r="FCD291" s="376"/>
      <c r="FCE291" s="376"/>
      <c r="FCF291" s="376"/>
      <c r="FCG291" s="376"/>
      <c r="FCH291" s="376"/>
      <c r="FCI291" s="376"/>
      <c r="FCJ291" s="376"/>
      <c r="FCK291" s="376"/>
      <c r="FCL291" s="376"/>
      <c r="FCM291" s="376"/>
      <c r="FCN291" s="376"/>
      <c r="FCO291" s="376"/>
      <c r="FCP291" s="376"/>
      <c r="FCQ291" s="376"/>
      <c r="FCR291" s="376"/>
      <c r="FCS291" s="376"/>
      <c r="FCT291" s="376"/>
      <c r="FCU291" s="376"/>
      <c r="FCV291" s="376"/>
      <c r="FCW291" s="376"/>
      <c r="FCX291" s="376"/>
      <c r="FCY291" s="376"/>
      <c r="FCZ291" s="376"/>
      <c r="FDA291" s="376"/>
      <c r="FDB291" s="376"/>
      <c r="FDC291" s="376"/>
      <c r="FDD291" s="376"/>
      <c r="FDE291" s="376"/>
      <c r="FDF291" s="376"/>
      <c r="FDG291" s="376"/>
      <c r="FDH291" s="376"/>
      <c r="FDI291" s="376"/>
      <c r="FDJ291" s="376"/>
      <c r="FDK291" s="376"/>
      <c r="FDL291" s="376"/>
      <c r="FDM291" s="376"/>
      <c r="FDN291" s="376"/>
      <c r="FDO291" s="376"/>
      <c r="FDP291" s="376"/>
      <c r="FDQ291" s="376"/>
      <c r="FDR291" s="376"/>
      <c r="FDS291" s="376"/>
      <c r="FDT291" s="376"/>
      <c r="FDU291" s="376"/>
      <c r="FDV291" s="376"/>
      <c r="FDW291" s="376"/>
      <c r="FDX291" s="376"/>
      <c r="FDY291" s="376"/>
      <c r="FDZ291" s="376"/>
      <c r="FEA291" s="376"/>
      <c r="FEB291" s="376"/>
      <c r="FEC291" s="376"/>
      <c r="FED291" s="376"/>
      <c r="FEE291" s="376"/>
      <c r="FEF291" s="376"/>
      <c r="FEG291" s="376"/>
      <c r="FEH291" s="376"/>
      <c r="FEI291" s="376"/>
      <c r="FEJ291" s="376"/>
      <c r="FEK291" s="376"/>
      <c r="FEL291" s="376"/>
      <c r="FEM291" s="376"/>
      <c r="FEN291" s="376"/>
      <c r="FEO291" s="376"/>
      <c r="FEP291" s="376"/>
      <c r="FEQ291" s="376"/>
      <c r="FER291" s="376"/>
      <c r="FES291" s="376"/>
      <c r="FET291" s="376"/>
      <c r="FEU291" s="376"/>
      <c r="FEV291" s="376"/>
      <c r="FEW291" s="376"/>
      <c r="FEX291" s="376"/>
      <c r="FEY291" s="376"/>
      <c r="FEZ291" s="376"/>
      <c r="FFA291" s="376"/>
      <c r="FFB291" s="376"/>
      <c r="FFC291" s="376"/>
      <c r="FFD291" s="376"/>
      <c r="FFE291" s="376"/>
      <c r="FFF291" s="376"/>
      <c r="FFG291" s="376"/>
      <c r="FFH291" s="376"/>
      <c r="FFI291" s="376"/>
      <c r="FFJ291" s="376"/>
      <c r="FFK291" s="376"/>
      <c r="FFL291" s="376"/>
      <c r="FFM291" s="376"/>
      <c r="FFN291" s="376"/>
      <c r="FFO291" s="376"/>
      <c r="FFP291" s="376"/>
      <c r="FFQ291" s="376"/>
      <c r="FFR291" s="376"/>
      <c r="FFS291" s="376"/>
      <c r="FFT291" s="376"/>
      <c r="FFU291" s="376"/>
      <c r="FFV291" s="376"/>
      <c r="FFW291" s="376"/>
      <c r="FFX291" s="376"/>
      <c r="FFY291" s="376"/>
      <c r="FFZ291" s="376"/>
      <c r="FGA291" s="376"/>
      <c r="FGB291" s="376"/>
      <c r="FGC291" s="376"/>
      <c r="FGD291" s="376"/>
      <c r="FGE291" s="376"/>
      <c r="FGF291" s="376"/>
      <c r="FGG291" s="376"/>
      <c r="FGH291" s="376"/>
      <c r="FGI291" s="376"/>
      <c r="FGJ291" s="376"/>
      <c r="FGK291" s="376"/>
      <c r="FGL291" s="376"/>
      <c r="FGM291" s="376"/>
      <c r="FGN291" s="376"/>
      <c r="FGO291" s="376"/>
      <c r="FGP291" s="376"/>
      <c r="FGQ291" s="376"/>
      <c r="FGR291" s="376"/>
      <c r="FGS291" s="376"/>
      <c r="FGT291" s="376"/>
      <c r="FGU291" s="376"/>
      <c r="FGV291" s="376"/>
      <c r="FGW291" s="376"/>
      <c r="FGX291" s="376"/>
      <c r="FGY291" s="376"/>
      <c r="FGZ291" s="376"/>
      <c r="FHA291" s="376"/>
      <c r="FHB291" s="376"/>
      <c r="FHC291" s="376"/>
      <c r="FHD291" s="376"/>
      <c r="FHE291" s="376"/>
      <c r="FHF291" s="376"/>
      <c r="FHG291" s="376"/>
      <c r="FHH291" s="376"/>
      <c r="FHI291" s="376"/>
      <c r="FHJ291" s="376"/>
      <c r="FHK291" s="376"/>
      <c r="FHL291" s="376"/>
      <c r="FHM291" s="376"/>
      <c r="FHN291" s="376"/>
      <c r="FHO291" s="376"/>
      <c r="FHP291" s="376"/>
      <c r="FHQ291" s="376"/>
      <c r="FHR291" s="376"/>
      <c r="FHS291" s="376"/>
      <c r="FHT291" s="376"/>
      <c r="FHU291" s="376"/>
      <c r="FHV291" s="376"/>
      <c r="FHW291" s="376"/>
      <c r="FHX291" s="376"/>
      <c r="FHY291" s="376"/>
      <c r="FHZ291" s="376"/>
      <c r="FIA291" s="376"/>
      <c r="FIB291" s="376"/>
      <c r="FIC291" s="376"/>
      <c r="FID291" s="376"/>
      <c r="FIE291" s="376"/>
      <c r="FIF291" s="376"/>
      <c r="FIG291" s="376"/>
      <c r="FIH291" s="376"/>
      <c r="FII291" s="376"/>
      <c r="FIJ291" s="376"/>
      <c r="FIK291" s="376"/>
      <c r="FIL291" s="376"/>
      <c r="FIM291" s="376"/>
      <c r="FIN291" s="376"/>
      <c r="FIO291" s="376"/>
      <c r="FIP291" s="376"/>
      <c r="FIQ291" s="376"/>
      <c r="FIR291" s="376"/>
      <c r="FIS291" s="376"/>
      <c r="FIT291" s="376"/>
      <c r="FIU291" s="376"/>
      <c r="FIV291" s="376"/>
      <c r="FIW291" s="376"/>
      <c r="FIX291" s="376"/>
      <c r="FIY291" s="376"/>
      <c r="FIZ291" s="376"/>
      <c r="FJA291" s="376"/>
      <c r="FJB291" s="376"/>
      <c r="FJC291" s="376"/>
      <c r="FJD291" s="376"/>
      <c r="FJE291" s="376"/>
      <c r="FJF291" s="376"/>
      <c r="FJG291" s="376"/>
      <c r="FJH291" s="376"/>
      <c r="FJI291" s="376"/>
      <c r="FJJ291" s="376"/>
      <c r="FJK291" s="376"/>
      <c r="FJL291" s="376"/>
      <c r="FJM291" s="376"/>
      <c r="FJN291" s="376"/>
      <c r="FJO291" s="376"/>
      <c r="FJP291" s="376"/>
      <c r="FJQ291" s="376"/>
      <c r="FJR291" s="376"/>
      <c r="FJS291" s="376"/>
      <c r="FJT291" s="376"/>
      <c r="FJU291" s="376"/>
      <c r="FJV291" s="376"/>
      <c r="FJW291" s="376"/>
      <c r="FJX291" s="376"/>
      <c r="FJY291" s="376"/>
      <c r="FJZ291" s="376"/>
      <c r="FKA291" s="376"/>
      <c r="FKB291" s="376"/>
      <c r="FKC291" s="376"/>
      <c r="FKD291" s="376"/>
      <c r="FKE291" s="376"/>
      <c r="FKF291" s="376"/>
      <c r="FKG291" s="376"/>
      <c r="FKH291" s="376"/>
      <c r="FKI291" s="376"/>
      <c r="FKJ291" s="376"/>
      <c r="FKK291" s="376"/>
      <c r="FKL291" s="376"/>
      <c r="FKM291" s="376"/>
      <c r="FKN291" s="376"/>
      <c r="FKO291" s="376"/>
      <c r="FKP291" s="376"/>
      <c r="FKQ291" s="376"/>
      <c r="FKR291" s="376"/>
      <c r="FKS291" s="376"/>
      <c r="FKT291" s="376"/>
      <c r="FKU291" s="376"/>
      <c r="FKV291" s="376"/>
      <c r="FKW291" s="376"/>
      <c r="FKX291" s="376"/>
      <c r="FKY291" s="376"/>
      <c r="FKZ291" s="376"/>
      <c r="FLA291" s="376"/>
      <c r="FLB291" s="376"/>
      <c r="FLC291" s="376"/>
      <c r="FLD291" s="376"/>
      <c r="FLE291" s="376"/>
      <c r="FLF291" s="376"/>
      <c r="FLG291" s="376"/>
      <c r="FLH291" s="376"/>
      <c r="FLI291" s="376"/>
      <c r="FLJ291" s="376"/>
      <c r="FLK291" s="376"/>
      <c r="FLL291" s="376"/>
      <c r="FLM291" s="376"/>
      <c r="FLN291" s="376"/>
      <c r="FLO291" s="376"/>
      <c r="FLP291" s="376"/>
      <c r="FLQ291" s="376"/>
      <c r="FLR291" s="376"/>
      <c r="FLS291" s="376"/>
      <c r="FLT291" s="376"/>
      <c r="FLU291" s="376"/>
      <c r="FLV291" s="376"/>
      <c r="FLW291" s="376"/>
      <c r="FLX291" s="376"/>
      <c r="FLY291" s="376"/>
      <c r="FLZ291" s="376"/>
      <c r="FMA291" s="376"/>
      <c r="FMB291" s="376"/>
      <c r="FMC291" s="376"/>
      <c r="FMD291" s="376"/>
      <c r="FME291" s="376"/>
      <c r="FMF291" s="376"/>
      <c r="FMG291" s="376"/>
      <c r="FMH291" s="376"/>
      <c r="FMI291" s="376"/>
      <c r="FMJ291" s="376"/>
      <c r="FMK291" s="376"/>
      <c r="FML291" s="376"/>
      <c r="FMM291" s="376"/>
      <c r="FMN291" s="376"/>
      <c r="FMO291" s="376"/>
      <c r="FMP291" s="376"/>
      <c r="FMQ291" s="376"/>
      <c r="FMR291" s="376"/>
      <c r="FMS291" s="376"/>
      <c r="FMT291" s="376"/>
      <c r="FMU291" s="376"/>
      <c r="FMV291" s="376"/>
      <c r="FMW291" s="376"/>
      <c r="FMX291" s="376"/>
      <c r="FMY291" s="376"/>
      <c r="FMZ291" s="376"/>
      <c r="FNA291" s="376"/>
      <c r="FNB291" s="376"/>
      <c r="FNC291" s="376"/>
      <c r="FND291" s="376"/>
      <c r="FNE291" s="376"/>
      <c r="FNF291" s="376"/>
      <c r="FNG291" s="376"/>
      <c r="FNH291" s="376"/>
      <c r="FNI291" s="376"/>
      <c r="FNJ291" s="376"/>
      <c r="FNK291" s="376"/>
      <c r="FNL291" s="376"/>
      <c r="FNM291" s="376"/>
      <c r="FNN291" s="376"/>
      <c r="FNO291" s="376"/>
      <c r="FNP291" s="376"/>
      <c r="FNQ291" s="376"/>
      <c r="FNR291" s="376"/>
      <c r="FNS291" s="376"/>
      <c r="FNT291" s="376"/>
      <c r="FNU291" s="376"/>
      <c r="FNV291" s="376"/>
      <c r="FNW291" s="376"/>
      <c r="FNX291" s="376"/>
      <c r="FNY291" s="376"/>
      <c r="FNZ291" s="376"/>
      <c r="FOA291" s="376"/>
      <c r="FOB291" s="376"/>
      <c r="FOC291" s="376"/>
      <c r="FOD291" s="376"/>
      <c r="FOE291" s="376"/>
      <c r="FOF291" s="376"/>
      <c r="FOG291" s="376"/>
      <c r="FOH291" s="376"/>
      <c r="FOI291" s="376"/>
      <c r="FOJ291" s="376"/>
      <c r="FOK291" s="376"/>
      <c r="FOL291" s="376"/>
      <c r="FOM291" s="376"/>
      <c r="FON291" s="376"/>
      <c r="FOO291" s="376"/>
      <c r="FOP291" s="376"/>
      <c r="FOQ291" s="376"/>
      <c r="FOR291" s="376"/>
      <c r="FOS291" s="376"/>
      <c r="FOT291" s="376"/>
      <c r="FOU291" s="376"/>
      <c r="FOV291" s="376"/>
      <c r="FOW291" s="376"/>
      <c r="FOX291" s="376"/>
      <c r="FOY291" s="376"/>
      <c r="FOZ291" s="376"/>
      <c r="FPA291" s="376"/>
      <c r="FPB291" s="376"/>
      <c r="FPC291" s="376"/>
      <c r="FPD291" s="376"/>
      <c r="FPE291" s="376"/>
      <c r="FPF291" s="376"/>
      <c r="FPG291" s="376"/>
      <c r="FPH291" s="376"/>
      <c r="FPI291" s="376"/>
      <c r="FPJ291" s="376"/>
      <c r="FPK291" s="376"/>
      <c r="FPL291" s="376"/>
      <c r="FPM291" s="376"/>
      <c r="FPN291" s="376"/>
      <c r="FPO291" s="376"/>
      <c r="FPP291" s="376"/>
      <c r="FPQ291" s="376"/>
      <c r="FPR291" s="376"/>
      <c r="FPS291" s="376"/>
      <c r="FPT291" s="376"/>
      <c r="FPU291" s="376"/>
      <c r="FPV291" s="376"/>
      <c r="FPW291" s="376"/>
      <c r="FPX291" s="376"/>
      <c r="FPY291" s="376"/>
      <c r="FPZ291" s="376"/>
      <c r="FQA291" s="376"/>
      <c r="FQB291" s="376"/>
      <c r="FQC291" s="376"/>
      <c r="FQD291" s="376"/>
      <c r="FQE291" s="376"/>
      <c r="FQF291" s="376"/>
      <c r="FQG291" s="376"/>
      <c r="FQH291" s="376"/>
      <c r="FQI291" s="376"/>
      <c r="FQJ291" s="376"/>
      <c r="FQK291" s="376"/>
      <c r="FQL291" s="376"/>
      <c r="FQM291" s="376"/>
      <c r="FQN291" s="376"/>
      <c r="FQO291" s="376"/>
      <c r="FQP291" s="376"/>
      <c r="FQQ291" s="376"/>
      <c r="FQR291" s="376"/>
      <c r="FQS291" s="376"/>
      <c r="FQT291" s="376"/>
      <c r="FQU291" s="376"/>
      <c r="FQV291" s="376"/>
      <c r="FQW291" s="376"/>
      <c r="FQX291" s="376"/>
      <c r="FQY291" s="376"/>
      <c r="FQZ291" s="376"/>
      <c r="FRA291" s="376"/>
      <c r="FRB291" s="376"/>
      <c r="FRC291" s="376"/>
      <c r="FRD291" s="376"/>
      <c r="FRE291" s="376"/>
      <c r="FRF291" s="376"/>
      <c r="FRG291" s="376"/>
      <c r="FRH291" s="376"/>
      <c r="FRI291" s="376"/>
      <c r="FRJ291" s="376"/>
      <c r="FRK291" s="376"/>
      <c r="FRL291" s="376"/>
      <c r="FRM291" s="376"/>
      <c r="FRN291" s="376"/>
      <c r="FRO291" s="376"/>
      <c r="FRP291" s="376"/>
      <c r="FRQ291" s="376"/>
      <c r="FRR291" s="376"/>
      <c r="FRS291" s="376"/>
      <c r="FRT291" s="376"/>
      <c r="FRU291" s="376"/>
      <c r="FRV291" s="376"/>
      <c r="FRW291" s="376"/>
      <c r="FRX291" s="376"/>
      <c r="FRY291" s="376"/>
      <c r="FRZ291" s="376"/>
      <c r="FSA291" s="376"/>
      <c r="FSB291" s="376"/>
      <c r="FSC291" s="376"/>
      <c r="FSD291" s="376"/>
      <c r="FSE291" s="376"/>
      <c r="FSF291" s="376"/>
      <c r="FSG291" s="376"/>
      <c r="FSH291" s="376"/>
      <c r="FSI291" s="376"/>
      <c r="FSJ291" s="376"/>
      <c r="FSK291" s="376"/>
      <c r="FSL291" s="376"/>
      <c r="FSM291" s="376"/>
      <c r="FSN291" s="376"/>
      <c r="FSO291" s="376"/>
      <c r="FSP291" s="376"/>
      <c r="FSQ291" s="376"/>
      <c r="FSR291" s="376"/>
      <c r="FSS291" s="376"/>
      <c r="FST291" s="376"/>
      <c r="FSU291" s="376"/>
      <c r="FSV291" s="376"/>
      <c r="FSW291" s="376"/>
      <c r="FSX291" s="376"/>
      <c r="FSY291" s="376"/>
      <c r="FSZ291" s="376"/>
      <c r="FTA291" s="376"/>
      <c r="FTB291" s="376"/>
      <c r="FTC291" s="376"/>
      <c r="FTD291" s="376"/>
      <c r="FTE291" s="376"/>
      <c r="FTF291" s="376"/>
      <c r="FTG291" s="376"/>
      <c r="FTH291" s="376"/>
      <c r="FTI291" s="376"/>
      <c r="FTJ291" s="376"/>
      <c r="FTK291" s="376"/>
      <c r="FTL291" s="376"/>
      <c r="FTM291" s="376"/>
      <c r="FTN291" s="376"/>
      <c r="FTO291" s="376"/>
      <c r="FTP291" s="376"/>
      <c r="FTQ291" s="376"/>
      <c r="FTR291" s="376"/>
      <c r="FTS291" s="376"/>
      <c r="FTT291" s="376"/>
      <c r="FTU291" s="376"/>
      <c r="FTV291" s="376"/>
      <c r="FTW291" s="376"/>
      <c r="FTX291" s="376"/>
      <c r="FTY291" s="376"/>
      <c r="FTZ291" s="376"/>
      <c r="FUA291" s="376"/>
      <c r="FUB291" s="376"/>
      <c r="FUC291" s="376"/>
      <c r="FUD291" s="376"/>
      <c r="FUE291" s="376"/>
      <c r="FUF291" s="376"/>
      <c r="FUG291" s="376"/>
      <c r="FUH291" s="376"/>
      <c r="FUI291" s="376"/>
      <c r="FUJ291" s="376"/>
      <c r="FUK291" s="376"/>
      <c r="FUL291" s="376"/>
      <c r="FUM291" s="376"/>
      <c r="FUN291" s="376"/>
      <c r="FUO291" s="376"/>
      <c r="FUP291" s="376"/>
      <c r="FUQ291" s="376"/>
      <c r="FUR291" s="376"/>
      <c r="FUS291" s="376"/>
      <c r="FUT291" s="376"/>
      <c r="FUU291" s="376"/>
      <c r="FUV291" s="376"/>
      <c r="FUW291" s="376"/>
      <c r="FUX291" s="376"/>
      <c r="FUY291" s="376"/>
      <c r="FUZ291" s="376"/>
      <c r="FVA291" s="376"/>
      <c r="FVB291" s="376"/>
      <c r="FVC291" s="376"/>
      <c r="FVD291" s="376"/>
      <c r="FVE291" s="376"/>
      <c r="FVF291" s="376"/>
      <c r="FVG291" s="376"/>
      <c r="FVH291" s="376"/>
      <c r="FVI291" s="376"/>
      <c r="FVJ291" s="376"/>
      <c r="FVK291" s="376"/>
      <c r="FVL291" s="376"/>
      <c r="FVM291" s="376"/>
      <c r="FVN291" s="376"/>
      <c r="FVO291" s="376"/>
      <c r="FVP291" s="376"/>
      <c r="FVQ291" s="376"/>
      <c r="FVR291" s="376"/>
      <c r="FVS291" s="376"/>
      <c r="FVT291" s="376"/>
      <c r="FVU291" s="376"/>
      <c r="FVV291" s="376"/>
      <c r="FVW291" s="376"/>
      <c r="FVX291" s="376"/>
      <c r="FVY291" s="376"/>
      <c r="FVZ291" s="376"/>
      <c r="FWA291" s="376"/>
      <c r="FWB291" s="376"/>
      <c r="FWC291" s="376"/>
      <c r="FWD291" s="376"/>
      <c r="FWE291" s="376"/>
      <c r="FWF291" s="376"/>
      <c r="FWG291" s="376"/>
      <c r="FWH291" s="376"/>
      <c r="FWI291" s="376"/>
      <c r="FWJ291" s="376"/>
      <c r="FWK291" s="376"/>
      <c r="FWL291" s="376"/>
      <c r="FWM291" s="376"/>
      <c r="FWN291" s="376"/>
      <c r="FWO291" s="376"/>
      <c r="FWP291" s="376"/>
      <c r="FWQ291" s="376"/>
      <c r="FWR291" s="376"/>
      <c r="FWS291" s="376"/>
      <c r="FWT291" s="376"/>
      <c r="FWU291" s="376"/>
      <c r="FWV291" s="376"/>
      <c r="FWW291" s="376"/>
      <c r="FWX291" s="376"/>
      <c r="FWY291" s="376"/>
      <c r="FWZ291" s="376"/>
      <c r="FXA291" s="376"/>
      <c r="FXB291" s="376"/>
      <c r="FXC291" s="376"/>
      <c r="FXD291" s="376"/>
      <c r="FXE291" s="376"/>
      <c r="FXF291" s="376"/>
      <c r="FXG291" s="376"/>
      <c r="FXH291" s="376"/>
      <c r="FXI291" s="376"/>
      <c r="FXJ291" s="376"/>
      <c r="FXK291" s="376"/>
      <c r="FXL291" s="376"/>
      <c r="FXM291" s="376"/>
      <c r="FXN291" s="376"/>
      <c r="FXO291" s="376"/>
      <c r="FXP291" s="376"/>
      <c r="FXQ291" s="376"/>
      <c r="FXR291" s="376"/>
      <c r="FXS291" s="376"/>
      <c r="FXT291" s="376"/>
      <c r="FXU291" s="376"/>
      <c r="FXV291" s="376"/>
      <c r="FXW291" s="376"/>
      <c r="FXX291" s="376"/>
      <c r="FXY291" s="376"/>
      <c r="FXZ291" s="376"/>
      <c r="FYA291" s="376"/>
      <c r="FYB291" s="376"/>
      <c r="FYC291" s="376"/>
      <c r="FYD291" s="376"/>
      <c r="FYE291" s="376"/>
      <c r="FYF291" s="376"/>
      <c r="FYG291" s="376"/>
      <c r="FYH291" s="376"/>
      <c r="FYI291" s="376"/>
      <c r="FYJ291" s="376"/>
      <c r="FYK291" s="376"/>
      <c r="FYL291" s="376"/>
      <c r="FYM291" s="376"/>
      <c r="FYN291" s="376"/>
      <c r="FYO291" s="376"/>
      <c r="FYP291" s="376"/>
      <c r="FYQ291" s="376"/>
      <c r="FYR291" s="376"/>
      <c r="FYS291" s="376"/>
      <c r="FYT291" s="376"/>
      <c r="FYU291" s="376"/>
      <c r="FYV291" s="376"/>
      <c r="FYW291" s="376"/>
      <c r="FYX291" s="376"/>
      <c r="FYY291" s="376"/>
      <c r="FYZ291" s="376"/>
      <c r="FZA291" s="376"/>
      <c r="FZB291" s="376"/>
      <c r="FZC291" s="376"/>
      <c r="FZD291" s="376"/>
      <c r="FZE291" s="376"/>
      <c r="FZF291" s="376"/>
      <c r="FZG291" s="376"/>
      <c r="FZH291" s="376"/>
      <c r="FZI291" s="376"/>
      <c r="FZJ291" s="376"/>
      <c r="FZK291" s="376"/>
      <c r="FZL291" s="376"/>
      <c r="FZM291" s="376"/>
      <c r="FZN291" s="376"/>
      <c r="FZO291" s="376"/>
      <c r="FZP291" s="376"/>
      <c r="FZQ291" s="376"/>
      <c r="FZR291" s="376"/>
      <c r="FZS291" s="376"/>
      <c r="FZT291" s="376"/>
      <c r="FZU291" s="376"/>
      <c r="FZV291" s="376"/>
      <c r="FZW291" s="376"/>
      <c r="FZX291" s="376"/>
      <c r="FZY291" s="376"/>
      <c r="FZZ291" s="376"/>
      <c r="GAA291" s="376"/>
      <c r="GAB291" s="376"/>
      <c r="GAC291" s="376"/>
      <c r="GAD291" s="376"/>
      <c r="GAE291" s="376"/>
      <c r="GAF291" s="376"/>
      <c r="GAG291" s="376"/>
      <c r="GAH291" s="376"/>
      <c r="GAI291" s="376"/>
      <c r="GAJ291" s="376"/>
      <c r="GAK291" s="376"/>
      <c r="GAL291" s="376"/>
      <c r="GAM291" s="376"/>
      <c r="GAN291" s="376"/>
      <c r="GAO291" s="376"/>
      <c r="GAP291" s="376"/>
      <c r="GAQ291" s="376"/>
      <c r="GAR291" s="376"/>
      <c r="GAS291" s="376"/>
      <c r="GAT291" s="376"/>
      <c r="GAU291" s="376"/>
      <c r="GAV291" s="376"/>
      <c r="GAW291" s="376"/>
      <c r="GAX291" s="376"/>
      <c r="GAY291" s="376"/>
      <c r="GAZ291" s="376"/>
      <c r="GBA291" s="376"/>
      <c r="GBB291" s="376"/>
      <c r="GBC291" s="376"/>
      <c r="GBD291" s="376"/>
      <c r="GBE291" s="376"/>
      <c r="GBF291" s="376"/>
      <c r="GBG291" s="376"/>
      <c r="GBH291" s="376"/>
      <c r="GBI291" s="376"/>
      <c r="GBJ291" s="376"/>
      <c r="GBK291" s="376"/>
      <c r="GBL291" s="376"/>
      <c r="GBM291" s="376"/>
      <c r="GBN291" s="376"/>
      <c r="GBO291" s="376"/>
      <c r="GBP291" s="376"/>
      <c r="GBQ291" s="376"/>
      <c r="GBR291" s="376"/>
      <c r="GBS291" s="376"/>
      <c r="GBT291" s="376"/>
      <c r="GBU291" s="376"/>
      <c r="GBV291" s="376"/>
      <c r="GBW291" s="376"/>
      <c r="GBX291" s="376"/>
      <c r="GBY291" s="376"/>
      <c r="GBZ291" s="376"/>
      <c r="GCA291" s="376"/>
      <c r="GCB291" s="376"/>
      <c r="GCC291" s="376"/>
      <c r="GCD291" s="376"/>
      <c r="GCE291" s="376"/>
      <c r="GCF291" s="376"/>
      <c r="GCG291" s="376"/>
      <c r="GCH291" s="376"/>
      <c r="GCI291" s="376"/>
      <c r="GCJ291" s="376"/>
      <c r="GCK291" s="376"/>
      <c r="GCL291" s="376"/>
      <c r="GCM291" s="376"/>
      <c r="GCN291" s="376"/>
      <c r="GCO291" s="376"/>
      <c r="GCP291" s="376"/>
      <c r="GCQ291" s="376"/>
      <c r="GCR291" s="376"/>
      <c r="GCS291" s="376"/>
      <c r="GCT291" s="376"/>
      <c r="GCU291" s="376"/>
      <c r="GCV291" s="376"/>
      <c r="GCW291" s="376"/>
      <c r="GCX291" s="376"/>
      <c r="GCY291" s="376"/>
      <c r="GCZ291" s="376"/>
      <c r="GDA291" s="376"/>
      <c r="GDB291" s="376"/>
      <c r="GDC291" s="376"/>
      <c r="GDD291" s="376"/>
      <c r="GDE291" s="376"/>
      <c r="GDF291" s="376"/>
      <c r="GDG291" s="376"/>
      <c r="GDH291" s="376"/>
      <c r="GDI291" s="376"/>
      <c r="GDJ291" s="376"/>
      <c r="GDK291" s="376"/>
      <c r="GDL291" s="376"/>
      <c r="GDM291" s="376"/>
      <c r="GDN291" s="376"/>
      <c r="GDO291" s="376"/>
      <c r="GDP291" s="376"/>
      <c r="GDQ291" s="376"/>
      <c r="GDR291" s="376"/>
      <c r="GDS291" s="376"/>
      <c r="GDT291" s="376"/>
      <c r="GDU291" s="376"/>
      <c r="GDV291" s="376"/>
      <c r="GDW291" s="376"/>
      <c r="GDX291" s="376"/>
      <c r="GDY291" s="376"/>
      <c r="GDZ291" s="376"/>
      <c r="GEA291" s="376"/>
      <c r="GEB291" s="376"/>
      <c r="GEC291" s="376"/>
      <c r="GED291" s="376"/>
      <c r="GEE291" s="376"/>
      <c r="GEF291" s="376"/>
      <c r="GEG291" s="376"/>
      <c r="GEH291" s="376"/>
      <c r="GEI291" s="376"/>
      <c r="GEJ291" s="376"/>
      <c r="GEK291" s="376"/>
      <c r="GEL291" s="376"/>
      <c r="GEM291" s="376"/>
      <c r="GEN291" s="376"/>
      <c r="GEO291" s="376"/>
      <c r="GEP291" s="376"/>
      <c r="GEQ291" s="376"/>
      <c r="GER291" s="376"/>
      <c r="GES291" s="376"/>
      <c r="GET291" s="376"/>
      <c r="GEU291" s="376"/>
      <c r="GEV291" s="376"/>
      <c r="GEW291" s="376"/>
      <c r="GEX291" s="376"/>
      <c r="GEY291" s="376"/>
      <c r="GEZ291" s="376"/>
      <c r="GFA291" s="376"/>
      <c r="GFB291" s="376"/>
      <c r="GFC291" s="376"/>
      <c r="GFD291" s="376"/>
      <c r="GFE291" s="376"/>
      <c r="GFF291" s="376"/>
      <c r="GFG291" s="376"/>
      <c r="GFH291" s="376"/>
      <c r="GFI291" s="376"/>
      <c r="GFJ291" s="376"/>
      <c r="GFK291" s="376"/>
      <c r="GFL291" s="376"/>
      <c r="GFM291" s="376"/>
      <c r="GFN291" s="376"/>
      <c r="GFO291" s="376"/>
      <c r="GFP291" s="376"/>
      <c r="GFQ291" s="376"/>
      <c r="GFR291" s="376"/>
      <c r="GFS291" s="376"/>
      <c r="GFT291" s="376"/>
      <c r="GFU291" s="376"/>
      <c r="GFV291" s="376"/>
      <c r="GFW291" s="376"/>
      <c r="GFX291" s="376"/>
      <c r="GFY291" s="376"/>
      <c r="GFZ291" s="376"/>
      <c r="GGA291" s="376"/>
      <c r="GGB291" s="376"/>
      <c r="GGC291" s="376"/>
      <c r="GGD291" s="376"/>
      <c r="GGE291" s="376"/>
      <c r="GGF291" s="376"/>
      <c r="GGG291" s="376"/>
      <c r="GGH291" s="376"/>
      <c r="GGI291" s="376"/>
      <c r="GGJ291" s="376"/>
      <c r="GGK291" s="376"/>
      <c r="GGL291" s="376"/>
      <c r="GGM291" s="376"/>
      <c r="GGN291" s="376"/>
      <c r="GGO291" s="376"/>
      <c r="GGP291" s="376"/>
      <c r="GGQ291" s="376"/>
      <c r="GGR291" s="376"/>
      <c r="GGS291" s="376"/>
      <c r="GGT291" s="376"/>
      <c r="GGU291" s="376"/>
      <c r="GGV291" s="376"/>
      <c r="GGW291" s="376"/>
      <c r="GGX291" s="376"/>
      <c r="GGY291" s="376"/>
      <c r="GGZ291" s="376"/>
      <c r="GHA291" s="376"/>
      <c r="GHB291" s="376"/>
      <c r="GHC291" s="376"/>
      <c r="GHD291" s="376"/>
      <c r="GHE291" s="376"/>
      <c r="GHF291" s="376"/>
      <c r="GHG291" s="376"/>
      <c r="GHH291" s="376"/>
      <c r="GHI291" s="376"/>
      <c r="GHJ291" s="376"/>
      <c r="GHK291" s="376"/>
      <c r="GHL291" s="376"/>
      <c r="GHM291" s="376"/>
      <c r="GHN291" s="376"/>
      <c r="GHO291" s="376"/>
      <c r="GHP291" s="376"/>
      <c r="GHQ291" s="376"/>
      <c r="GHR291" s="376"/>
      <c r="GHS291" s="376"/>
      <c r="GHT291" s="376"/>
      <c r="GHU291" s="376"/>
      <c r="GHV291" s="376"/>
      <c r="GHW291" s="376"/>
      <c r="GHX291" s="376"/>
      <c r="GHY291" s="376"/>
      <c r="GHZ291" s="376"/>
      <c r="GIA291" s="376"/>
      <c r="GIB291" s="376"/>
      <c r="GIC291" s="376"/>
      <c r="GID291" s="376"/>
      <c r="GIE291" s="376"/>
      <c r="GIF291" s="376"/>
      <c r="GIG291" s="376"/>
      <c r="GIH291" s="376"/>
      <c r="GII291" s="376"/>
      <c r="GIJ291" s="376"/>
      <c r="GIK291" s="376"/>
      <c r="GIL291" s="376"/>
      <c r="GIM291" s="376"/>
      <c r="GIN291" s="376"/>
      <c r="GIO291" s="376"/>
      <c r="GIP291" s="376"/>
      <c r="GIQ291" s="376"/>
      <c r="GIR291" s="376"/>
      <c r="GIS291" s="376"/>
      <c r="GIT291" s="376"/>
      <c r="GIU291" s="376"/>
      <c r="GIV291" s="376"/>
      <c r="GIW291" s="376"/>
      <c r="GIX291" s="376"/>
      <c r="GIY291" s="376"/>
      <c r="GIZ291" s="376"/>
      <c r="GJA291" s="376"/>
      <c r="GJB291" s="376"/>
      <c r="GJC291" s="376"/>
      <c r="GJD291" s="376"/>
      <c r="GJE291" s="376"/>
      <c r="GJF291" s="376"/>
      <c r="GJG291" s="376"/>
      <c r="GJH291" s="376"/>
      <c r="GJI291" s="376"/>
      <c r="GJJ291" s="376"/>
      <c r="GJK291" s="376"/>
      <c r="GJL291" s="376"/>
      <c r="GJM291" s="376"/>
      <c r="GJN291" s="376"/>
      <c r="GJO291" s="376"/>
      <c r="GJP291" s="376"/>
      <c r="GJQ291" s="376"/>
      <c r="GJR291" s="376"/>
      <c r="GJS291" s="376"/>
      <c r="GJT291" s="376"/>
      <c r="GJU291" s="376"/>
      <c r="GJV291" s="376"/>
      <c r="GJW291" s="376"/>
      <c r="GJX291" s="376"/>
      <c r="GJY291" s="376"/>
      <c r="GJZ291" s="376"/>
      <c r="GKA291" s="376"/>
      <c r="GKB291" s="376"/>
      <c r="GKC291" s="376"/>
      <c r="GKD291" s="376"/>
      <c r="GKE291" s="376"/>
      <c r="GKF291" s="376"/>
      <c r="GKG291" s="376"/>
      <c r="GKH291" s="376"/>
      <c r="GKI291" s="376"/>
      <c r="GKJ291" s="376"/>
      <c r="GKK291" s="376"/>
      <c r="GKL291" s="376"/>
      <c r="GKM291" s="376"/>
      <c r="GKN291" s="376"/>
      <c r="GKO291" s="376"/>
      <c r="GKP291" s="376"/>
      <c r="GKQ291" s="376"/>
      <c r="GKR291" s="376"/>
      <c r="GKS291" s="376"/>
      <c r="GKT291" s="376"/>
      <c r="GKU291" s="376"/>
      <c r="GKV291" s="376"/>
      <c r="GKW291" s="376"/>
      <c r="GKX291" s="376"/>
      <c r="GKY291" s="376"/>
      <c r="GKZ291" s="376"/>
      <c r="GLA291" s="376"/>
      <c r="GLB291" s="376"/>
      <c r="GLC291" s="376"/>
      <c r="GLD291" s="376"/>
      <c r="GLE291" s="376"/>
      <c r="GLF291" s="376"/>
      <c r="GLG291" s="376"/>
      <c r="GLH291" s="376"/>
      <c r="GLI291" s="376"/>
      <c r="GLJ291" s="376"/>
      <c r="GLK291" s="376"/>
      <c r="GLL291" s="376"/>
      <c r="GLM291" s="376"/>
      <c r="GLN291" s="376"/>
      <c r="GLO291" s="376"/>
      <c r="GLP291" s="376"/>
      <c r="GLQ291" s="376"/>
      <c r="GLR291" s="376"/>
      <c r="GLS291" s="376"/>
      <c r="GLT291" s="376"/>
      <c r="GLU291" s="376"/>
      <c r="GLV291" s="376"/>
      <c r="GLW291" s="376"/>
      <c r="GLX291" s="376"/>
      <c r="GLY291" s="376"/>
      <c r="GLZ291" s="376"/>
      <c r="GMA291" s="376"/>
      <c r="GMB291" s="376"/>
      <c r="GMC291" s="376"/>
      <c r="GMD291" s="376"/>
      <c r="GME291" s="376"/>
      <c r="GMF291" s="376"/>
      <c r="GMG291" s="376"/>
      <c r="GMH291" s="376"/>
      <c r="GMI291" s="376"/>
      <c r="GMJ291" s="376"/>
      <c r="GMK291" s="376"/>
      <c r="GML291" s="376"/>
      <c r="GMM291" s="376"/>
      <c r="GMN291" s="376"/>
      <c r="GMO291" s="376"/>
      <c r="GMP291" s="376"/>
      <c r="GMQ291" s="376"/>
      <c r="GMR291" s="376"/>
      <c r="GMS291" s="376"/>
      <c r="GMT291" s="376"/>
      <c r="GMU291" s="376"/>
      <c r="GMV291" s="376"/>
      <c r="GMW291" s="376"/>
      <c r="GMX291" s="376"/>
      <c r="GMY291" s="376"/>
      <c r="GMZ291" s="376"/>
      <c r="GNA291" s="376"/>
      <c r="GNB291" s="376"/>
      <c r="GNC291" s="376"/>
      <c r="GND291" s="376"/>
      <c r="GNE291" s="376"/>
      <c r="GNF291" s="376"/>
      <c r="GNG291" s="376"/>
      <c r="GNH291" s="376"/>
      <c r="GNI291" s="376"/>
      <c r="GNJ291" s="376"/>
      <c r="GNK291" s="376"/>
      <c r="GNL291" s="376"/>
      <c r="GNM291" s="376"/>
      <c r="GNN291" s="376"/>
      <c r="GNO291" s="376"/>
      <c r="GNP291" s="376"/>
      <c r="GNQ291" s="376"/>
      <c r="GNR291" s="376"/>
      <c r="GNS291" s="376"/>
      <c r="GNT291" s="376"/>
      <c r="GNU291" s="376"/>
      <c r="GNV291" s="376"/>
      <c r="GNW291" s="376"/>
      <c r="GNX291" s="376"/>
      <c r="GNY291" s="376"/>
      <c r="GNZ291" s="376"/>
      <c r="GOA291" s="376"/>
      <c r="GOB291" s="376"/>
      <c r="GOC291" s="376"/>
      <c r="GOD291" s="376"/>
      <c r="GOE291" s="376"/>
      <c r="GOF291" s="376"/>
      <c r="GOG291" s="376"/>
      <c r="GOH291" s="376"/>
      <c r="GOI291" s="376"/>
      <c r="GOJ291" s="376"/>
      <c r="GOK291" s="376"/>
      <c r="GOL291" s="376"/>
      <c r="GOM291" s="376"/>
      <c r="GON291" s="376"/>
      <c r="GOO291" s="376"/>
      <c r="GOP291" s="376"/>
      <c r="GOQ291" s="376"/>
      <c r="GOR291" s="376"/>
      <c r="GOS291" s="376"/>
      <c r="GOT291" s="376"/>
      <c r="GOU291" s="376"/>
      <c r="GOV291" s="376"/>
      <c r="GOW291" s="376"/>
      <c r="GOX291" s="376"/>
      <c r="GOY291" s="376"/>
      <c r="GOZ291" s="376"/>
      <c r="GPA291" s="376"/>
      <c r="GPB291" s="376"/>
      <c r="GPC291" s="376"/>
      <c r="GPD291" s="376"/>
      <c r="GPE291" s="376"/>
      <c r="GPF291" s="376"/>
      <c r="GPG291" s="376"/>
      <c r="GPH291" s="376"/>
      <c r="GPI291" s="376"/>
      <c r="GPJ291" s="376"/>
      <c r="GPK291" s="376"/>
      <c r="GPL291" s="376"/>
      <c r="GPM291" s="376"/>
      <c r="GPN291" s="376"/>
      <c r="GPO291" s="376"/>
      <c r="GPP291" s="376"/>
      <c r="GPQ291" s="376"/>
      <c r="GPR291" s="376"/>
      <c r="GPS291" s="376"/>
      <c r="GPT291" s="376"/>
      <c r="GPU291" s="376"/>
      <c r="GPV291" s="376"/>
      <c r="GPW291" s="376"/>
      <c r="GPX291" s="376"/>
      <c r="GPY291" s="376"/>
      <c r="GPZ291" s="376"/>
      <c r="GQA291" s="376"/>
      <c r="GQB291" s="376"/>
      <c r="GQC291" s="376"/>
      <c r="GQD291" s="376"/>
      <c r="GQE291" s="376"/>
      <c r="GQF291" s="376"/>
      <c r="GQG291" s="376"/>
      <c r="GQH291" s="376"/>
      <c r="GQI291" s="376"/>
      <c r="GQJ291" s="376"/>
      <c r="GQK291" s="376"/>
      <c r="GQL291" s="376"/>
      <c r="GQM291" s="376"/>
      <c r="GQN291" s="376"/>
      <c r="GQO291" s="376"/>
      <c r="GQP291" s="376"/>
      <c r="GQQ291" s="376"/>
      <c r="GQR291" s="376"/>
      <c r="GQS291" s="376"/>
      <c r="GQT291" s="376"/>
      <c r="GQU291" s="376"/>
      <c r="GQV291" s="376"/>
      <c r="GQW291" s="376"/>
      <c r="GQX291" s="376"/>
      <c r="GQY291" s="376"/>
      <c r="GQZ291" s="376"/>
      <c r="GRA291" s="376"/>
      <c r="GRB291" s="376"/>
      <c r="GRC291" s="376"/>
      <c r="GRD291" s="376"/>
      <c r="GRE291" s="376"/>
      <c r="GRF291" s="376"/>
      <c r="GRG291" s="376"/>
      <c r="GRH291" s="376"/>
      <c r="GRI291" s="376"/>
      <c r="GRJ291" s="376"/>
      <c r="GRK291" s="376"/>
      <c r="GRL291" s="376"/>
      <c r="GRM291" s="376"/>
      <c r="GRN291" s="376"/>
      <c r="GRO291" s="376"/>
      <c r="GRP291" s="376"/>
      <c r="GRQ291" s="376"/>
      <c r="GRR291" s="376"/>
      <c r="GRS291" s="376"/>
      <c r="GRT291" s="376"/>
      <c r="GRU291" s="376"/>
      <c r="GRV291" s="376"/>
      <c r="GRW291" s="376"/>
      <c r="GRX291" s="376"/>
      <c r="GRY291" s="376"/>
      <c r="GRZ291" s="376"/>
      <c r="GSA291" s="376"/>
      <c r="GSB291" s="376"/>
      <c r="GSC291" s="376"/>
      <c r="GSD291" s="376"/>
      <c r="GSE291" s="376"/>
      <c r="GSF291" s="376"/>
      <c r="GSG291" s="376"/>
      <c r="GSH291" s="376"/>
      <c r="GSI291" s="376"/>
      <c r="GSJ291" s="376"/>
      <c r="GSK291" s="376"/>
      <c r="GSL291" s="376"/>
      <c r="GSM291" s="376"/>
      <c r="GSN291" s="376"/>
      <c r="GSO291" s="376"/>
      <c r="GSP291" s="376"/>
      <c r="GSQ291" s="376"/>
      <c r="GSR291" s="376"/>
      <c r="GSS291" s="376"/>
      <c r="GST291" s="376"/>
      <c r="GSU291" s="376"/>
      <c r="GSV291" s="376"/>
      <c r="GSW291" s="376"/>
      <c r="GSX291" s="376"/>
      <c r="GSY291" s="376"/>
      <c r="GSZ291" s="376"/>
      <c r="GTA291" s="376"/>
      <c r="GTB291" s="376"/>
      <c r="GTC291" s="376"/>
      <c r="GTD291" s="376"/>
      <c r="GTE291" s="376"/>
      <c r="GTF291" s="376"/>
      <c r="GTG291" s="376"/>
      <c r="GTH291" s="376"/>
      <c r="GTI291" s="376"/>
      <c r="GTJ291" s="376"/>
      <c r="GTK291" s="376"/>
      <c r="GTL291" s="376"/>
      <c r="GTM291" s="376"/>
      <c r="GTN291" s="376"/>
      <c r="GTO291" s="376"/>
      <c r="GTP291" s="376"/>
      <c r="GTQ291" s="376"/>
      <c r="GTR291" s="376"/>
      <c r="GTS291" s="376"/>
      <c r="GTT291" s="376"/>
      <c r="GTU291" s="376"/>
      <c r="GTV291" s="376"/>
      <c r="GTW291" s="376"/>
      <c r="GTX291" s="376"/>
      <c r="GTY291" s="376"/>
      <c r="GTZ291" s="376"/>
      <c r="GUA291" s="376"/>
      <c r="GUB291" s="376"/>
      <c r="GUC291" s="376"/>
      <c r="GUD291" s="376"/>
      <c r="GUE291" s="376"/>
      <c r="GUF291" s="376"/>
      <c r="GUG291" s="376"/>
      <c r="GUH291" s="376"/>
      <c r="GUI291" s="376"/>
      <c r="GUJ291" s="376"/>
      <c r="GUK291" s="376"/>
      <c r="GUL291" s="376"/>
      <c r="GUM291" s="376"/>
      <c r="GUN291" s="376"/>
      <c r="GUO291" s="376"/>
      <c r="GUP291" s="376"/>
      <c r="GUQ291" s="376"/>
      <c r="GUR291" s="376"/>
      <c r="GUS291" s="376"/>
      <c r="GUT291" s="376"/>
      <c r="GUU291" s="376"/>
      <c r="GUV291" s="376"/>
      <c r="GUW291" s="376"/>
      <c r="GUX291" s="376"/>
      <c r="GUY291" s="376"/>
      <c r="GUZ291" s="376"/>
      <c r="GVA291" s="376"/>
      <c r="GVB291" s="376"/>
      <c r="GVC291" s="376"/>
      <c r="GVD291" s="376"/>
      <c r="GVE291" s="376"/>
      <c r="GVF291" s="376"/>
      <c r="GVG291" s="376"/>
      <c r="GVH291" s="376"/>
      <c r="GVI291" s="376"/>
      <c r="GVJ291" s="376"/>
      <c r="GVK291" s="376"/>
      <c r="GVL291" s="376"/>
      <c r="GVM291" s="376"/>
      <c r="GVN291" s="376"/>
      <c r="GVO291" s="376"/>
      <c r="GVP291" s="376"/>
      <c r="GVQ291" s="376"/>
      <c r="GVR291" s="376"/>
      <c r="GVS291" s="376"/>
      <c r="GVT291" s="376"/>
      <c r="GVU291" s="376"/>
      <c r="GVV291" s="376"/>
      <c r="GVW291" s="376"/>
      <c r="GVX291" s="376"/>
      <c r="GVY291" s="376"/>
      <c r="GVZ291" s="376"/>
      <c r="GWA291" s="376"/>
      <c r="GWB291" s="376"/>
      <c r="GWC291" s="376"/>
      <c r="GWD291" s="376"/>
      <c r="GWE291" s="376"/>
      <c r="GWF291" s="376"/>
      <c r="GWG291" s="376"/>
      <c r="GWH291" s="376"/>
      <c r="GWI291" s="376"/>
      <c r="GWJ291" s="376"/>
      <c r="GWK291" s="376"/>
      <c r="GWL291" s="376"/>
      <c r="GWM291" s="376"/>
      <c r="GWN291" s="376"/>
      <c r="GWO291" s="376"/>
      <c r="GWP291" s="376"/>
      <c r="GWQ291" s="376"/>
      <c r="GWR291" s="376"/>
      <c r="GWS291" s="376"/>
      <c r="GWT291" s="376"/>
      <c r="GWU291" s="376"/>
      <c r="GWV291" s="376"/>
      <c r="GWW291" s="376"/>
      <c r="GWX291" s="376"/>
      <c r="GWY291" s="376"/>
      <c r="GWZ291" s="376"/>
      <c r="GXA291" s="376"/>
      <c r="GXB291" s="376"/>
      <c r="GXC291" s="376"/>
      <c r="GXD291" s="376"/>
      <c r="GXE291" s="376"/>
      <c r="GXF291" s="376"/>
      <c r="GXG291" s="376"/>
      <c r="GXH291" s="376"/>
      <c r="GXI291" s="376"/>
      <c r="GXJ291" s="376"/>
      <c r="GXK291" s="376"/>
      <c r="GXL291" s="376"/>
      <c r="GXM291" s="376"/>
      <c r="GXN291" s="376"/>
      <c r="GXO291" s="376"/>
      <c r="GXP291" s="376"/>
      <c r="GXQ291" s="376"/>
      <c r="GXR291" s="376"/>
      <c r="GXS291" s="376"/>
      <c r="GXT291" s="376"/>
      <c r="GXU291" s="376"/>
      <c r="GXV291" s="376"/>
      <c r="GXW291" s="376"/>
      <c r="GXX291" s="376"/>
      <c r="GXY291" s="376"/>
      <c r="GXZ291" s="376"/>
      <c r="GYA291" s="376"/>
      <c r="GYB291" s="376"/>
      <c r="GYC291" s="376"/>
      <c r="GYD291" s="376"/>
      <c r="GYE291" s="376"/>
      <c r="GYF291" s="376"/>
      <c r="GYG291" s="376"/>
      <c r="GYH291" s="376"/>
      <c r="GYI291" s="376"/>
      <c r="GYJ291" s="376"/>
      <c r="GYK291" s="376"/>
      <c r="GYL291" s="376"/>
      <c r="GYM291" s="376"/>
      <c r="GYN291" s="376"/>
      <c r="GYO291" s="376"/>
      <c r="GYP291" s="376"/>
      <c r="GYQ291" s="376"/>
      <c r="GYR291" s="376"/>
      <c r="GYS291" s="376"/>
      <c r="GYT291" s="376"/>
      <c r="GYU291" s="376"/>
      <c r="GYV291" s="376"/>
      <c r="GYW291" s="376"/>
      <c r="GYX291" s="376"/>
      <c r="GYY291" s="376"/>
      <c r="GYZ291" s="376"/>
      <c r="GZA291" s="376"/>
      <c r="GZB291" s="376"/>
      <c r="GZC291" s="376"/>
      <c r="GZD291" s="376"/>
      <c r="GZE291" s="376"/>
      <c r="GZF291" s="376"/>
      <c r="GZG291" s="376"/>
      <c r="GZH291" s="376"/>
      <c r="GZI291" s="376"/>
      <c r="GZJ291" s="376"/>
      <c r="GZK291" s="376"/>
      <c r="GZL291" s="376"/>
      <c r="GZM291" s="376"/>
      <c r="GZN291" s="376"/>
      <c r="GZO291" s="376"/>
      <c r="GZP291" s="376"/>
      <c r="GZQ291" s="376"/>
      <c r="GZR291" s="376"/>
      <c r="GZS291" s="376"/>
      <c r="GZT291" s="376"/>
      <c r="GZU291" s="376"/>
      <c r="GZV291" s="376"/>
      <c r="GZW291" s="376"/>
      <c r="GZX291" s="376"/>
      <c r="GZY291" s="376"/>
      <c r="GZZ291" s="376"/>
      <c r="HAA291" s="376"/>
      <c r="HAB291" s="376"/>
      <c r="HAC291" s="376"/>
      <c r="HAD291" s="376"/>
      <c r="HAE291" s="376"/>
      <c r="HAF291" s="376"/>
      <c r="HAG291" s="376"/>
      <c r="HAH291" s="376"/>
      <c r="HAI291" s="376"/>
      <c r="HAJ291" s="376"/>
      <c r="HAK291" s="376"/>
      <c r="HAL291" s="376"/>
      <c r="HAM291" s="376"/>
      <c r="HAN291" s="376"/>
      <c r="HAO291" s="376"/>
      <c r="HAP291" s="376"/>
      <c r="HAQ291" s="376"/>
      <c r="HAR291" s="376"/>
      <c r="HAS291" s="376"/>
      <c r="HAT291" s="376"/>
      <c r="HAU291" s="376"/>
      <c r="HAV291" s="376"/>
      <c r="HAW291" s="376"/>
      <c r="HAX291" s="376"/>
      <c r="HAY291" s="376"/>
      <c r="HAZ291" s="376"/>
      <c r="HBA291" s="376"/>
      <c r="HBB291" s="376"/>
      <c r="HBC291" s="376"/>
      <c r="HBD291" s="376"/>
      <c r="HBE291" s="376"/>
      <c r="HBF291" s="376"/>
      <c r="HBG291" s="376"/>
      <c r="HBH291" s="376"/>
      <c r="HBI291" s="376"/>
      <c r="HBJ291" s="376"/>
      <c r="HBK291" s="376"/>
      <c r="HBL291" s="376"/>
      <c r="HBM291" s="376"/>
      <c r="HBN291" s="376"/>
      <c r="HBO291" s="376"/>
      <c r="HBP291" s="376"/>
      <c r="HBQ291" s="376"/>
      <c r="HBR291" s="376"/>
      <c r="HBS291" s="376"/>
      <c r="HBT291" s="376"/>
      <c r="HBU291" s="376"/>
      <c r="HBV291" s="376"/>
      <c r="HBW291" s="376"/>
      <c r="HBX291" s="376"/>
      <c r="HBY291" s="376"/>
      <c r="HBZ291" s="376"/>
      <c r="HCA291" s="376"/>
      <c r="HCB291" s="376"/>
      <c r="HCC291" s="376"/>
      <c r="HCD291" s="376"/>
      <c r="HCE291" s="376"/>
      <c r="HCF291" s="376"/>
      <c r="HCG291" s="376"/>
      <c r="HCH291" s="376"/>
      <c r="HCI291" s="376"/>
      <c r="HCJ291" s="376"/>
      <c r="HCK291" s="376"/>
      <c r="HCL291" s="376"/>
      <c r="HCM291" s="376"/>
      <c r="HCN291" s="376"/>
      <c r="HCO291" s="376"/>
      <c r="HCP291" s="376"/>
      <c r="HCQ291" s="376"/>
      <c r="HCR291" s="376"/>
      <c r="HCS291" s="376"/>
      <c r="HCT291" s="376"/>
      <c r="HCU291" s="376"/>
      <c r="HCV291" s="376"/>
      <c r="HCW291" s="376"/>
      <c r="HCX291" s="376"/>
      <c r="HCY291" s="376"/>
      <c r="HCZ291" s="376"/>
      <c r="HDA291" s="376"/>
      <c r="HDB291" s="376"/>
      <c r="HDC291" s="376"/>
      <c r="HDD291" s="376"/>
      <c r="HDE291" s="376"/>
      <c r="HDF291" s="376"/>
      <c r="HDG291" s="376"/>
      <c r="HDH291" s="376"/>
      <c r="HDI291" s="376"/>
      <c r="HDJ291" s="376"/>
      <c r="HDK291" s="376"/>
      <c r="HDL291" s="376"/>
      <c r="HDM291" s="376"/>
      <c r="HDN291" s="376"/>
      <c r="HDO291" s="376"/>
      <c r="HDP291" s="376"/>
      <c r="HDQ291" s="376"/>
      <c r="HDR291" s="376"/>
      <c r="HDS291" s="376"/>
      <c r="HDT291" s="376"/>
      <c r="HDU291" s="376"/>
      <c r="HDV291" s="376"/>
      <c r="HDW291" s="376"/>
      <c r="HDX291" s="376"/>
      <c r="HDY291" s="376"/>
      <c r="HDZ291" s="376"/>
      <c r="HEA291" s="376"/>
      <c r="HEB291" s="376"/>
      <c r="HEC291" s="376"/>
      <c r="HED291" s="376"/>
      <c r="HEE291" s="376"/>
      <c r="HEF291" s="376"/>
      <c r="HEG291" s="376"/>
      <c r="HEH291" s="376"/>
      <c r="HEI291" s="376"/>
      <c r="HEJ291" s="376"/>
      <c r="HEK291" s="376"/>
      <c r="HEL291" s="376"/>
      <c r="HEM291" s="376"/>
      <c r="HEN291" s="376"/>
      <c r="HEO291" s="376"/>
      <c r="HEP291" s="376"/>
      <c r="HEQ291" s="376"/>
      <c r="HER291" s="376"/>
      <c r="HES291" s="376"/>
      <c r="HET291" s="376"/>
      <c r="HEU291" s="376"/>
      <c r="HEV291" s="376"/>
      <c r="HEW291" s="376"/>
      <c r="HEX291" s="376"/>
      <c r="HEY291" s="376"/>
      <c r="HEZ291" s="376"/>
      <c r="HFA291" s="376"/>
      <c r="HFB291" s="376"/>
      <c r="HFC291" s="376"/>
      <c r="HFD291" s="376"/>
      <c r="HFE291" s="376"/>
      <c r="HFF291" s="376"/>
      <c r="HFG291" s="376"/>
      <c r="HFH291" s="376"/>
      <c r="HFI291" s="376"/>
      <c r="HFJ291" s="376"/>
      <c r="HFK291" s="376"/>
      <c r="HFL291" s="376"/>
      <c r="HFM291" s="376"/>
      <c r="HFN291" s="376"/>
      <c r="HFO291" s="376"/>
      <c r="HFP291" s="376"/>
      <c r="HFQ291" s="376"/>
      <c r="HFR291" s="376"/>
      <c r="HFS291" s="376"/>
      <c r="HFT291" s="376"/>
      <c r="HFU291" s="376"/>
      <c r="HFV291" s="376"/>
      <c r="HFW291" s="376"/>
      <c r="HFX291" s="376"/>
      <c r="HFY291" s="376"/>
      <c r="HFZ291" s="376"/>
      <c r="HGA291" s="376"/>
      <c r="HGB291" s="376"/>
      <c r="HGC291" s="376"/>
      <c r="HGD291" s="376"/>
      <c r="HGE291" s="376"/>
      <c r="HGF291" s="376"/>
      <c r="HGG291" s="376"/>
      <c r="HGH291" s="376"/>
      <c r="HGI291" s="376"/>
      <c r="HGJ291" s="376"/>
      <c r="HGK291" s="376"/>
      <c r="HGL291" s="376"/>
      <c r="HGM291" s="376"/>
      <c r="HGN291" s="376"/>
      <c r="HGO291" s="376"/>
      <c r="HGP291" s="376"/>
      <c r="HGQ291" s="376"/>
      <c r="HGR291" s="376"/>
      <c r="HGS291" s="376"/>
      <c r="HGT291" s="376"/>
      <c r="HGU291" s="376"/>
      <c r="HGV291" s="376"/>
      <c r="HGW291" s="376"/>
      <c r="HGX291" s="376"/>
      <c r="HGY291" s="376"/>
      <c r="HGZ291" s="376"/>
      <c r="HHA291" s="376"/>
      <c r="HHB291" s="376"/>
      <c r="HHC291" s="376"/>
      <c r="HHD291" s="376"/>
      <c r="HHE291" s="376"/>
      <c r="HHF291" s="376"/>
      <c r="HHG291" s="376"/>
      <c r="HHH291" s="376"/>
      <c r="HHI291" s="376"/>
      <c r="HHJ291" s="376"/>
      <c r="HHK291" s="376"/>
      <c r="HHL291" s="376"/>
      <c r="HHM291" s="376"/>
      <c r="HHN291" s="376"/>
      <c r="HHO291" s="376"/>
      <c r="HHP291" s="376"/>
      <c r="HHQ291" s="376"/>
      <c r="HHR291" s="376"/>
      <c r="HHS291" s="376"/>
      <c r="HHT291" s="376"/>
      <c r="HHU291" s="376"/>
      <c r="HHV291" s="376"/>
      <c r="HHW291" s="376"/>
      <c r="HHX291" s="376"/>
      <c r="HHY291" s="376"/>
      <c r="HHZ291" s="376"/>
      <c r="HIA291" s="376"/>
      <c r="HIB291" s="376"/>
      <c r="HIC291" s="376"/>
      <c r="HID291" s="376"/>
      <c r="HIE291" s="376"/>
      <c r="HIF291" s="376"/>
      <c r="HIG291" s="376"/>
      <c r="HIH291" s="376"/>
      <c r="HII291" s="376"/>
      <c r="HIJ291" s="376"/>
      <c r="HIK291" s="376"/>
      <c r="HIL291" s="376"/>
      <c r="HIM291" s="376"/>
      <c r="HIN291" s="376"/>
      <c r="HIO291" s="376"/>
      <c r="HIP291" s="376"/>
      <c r="HIQ291" s="376"/>
      <c r="HIR291" s="376"/>
      <c r="HIS291" s="376"/>
      <c r="HIT291" s="376"/>
      <c r="HIU291" s="376"/>
      <c r="HIV291" s="376"/>
      <c r="HIW291" s="376"/>
      <c r="HIX291" s="376"/>
      <c r="HIY291" s="376"/>
      <c r="HIZ291" s="376"/>
      <c r="HJA291" s="376"/>
      <c r="HJB291" s="376"/>
      <c r="HJC291" s="376"/>
      <c r="HJD291" s="376"/>
      <c r="HJE291" s="376"/>
      <c r="HJF291" s="376"/>
      <c r="HJG291" s="376"/>
      <c r="HJH291" s="376"/>
      <c r="HJI291" s="376"/>
      <c r="HJJ291" s="376"/>
      <c r="HJK291" s="376"/>
      <c r="HJL291" s="376"/>
      <c r="HJM291" s="376"/>
      <c r="HJN291" s="376"/>
      <c r="HJO291" s="376"/>
      <c r="HJP291" s="376"/>
      <c r="HJQ291" s="376"/>
      <c r="HJR291" s="376"/>
      <c r="HJS291" s="376"/>
      <c r="HJT291" s="376"/>
      <c r="HJU291" s="376"/>
      <c r="HJV291" s="376"/>
      <c r="HJW291" s="376"/>
      <c r="HJX291" s="376"/>
      <c r="HJY291" s="376"/>
      <c r="HJZ291" s="376"/>
      <c r="HKA291" s="376"/>
      <c r="HKB291" s="376"/>
      <c r="HKC291" s="376"/>
      <c r="HKD291" s="376"/>
      <c r="HKE291" s="376"/>
      <c r="HKF291" s="376"/>
      <c r="HKG291" s="376"/>
      <c r="HKH291" s="376"/>
      <c r="HKI291" s="376"/>
      <c r="HKJ291" s="376"/>
      <c r="HKK291" s="376"/>
      <c r="HKL291" s="376"/>
      <c r="HKM291" s="376"/>
      <c r="HKN291" s="376"/>
      <c r="HKO291" s="376"/>
      <c r="HKP291" s="376"/>
      <c r="HKQ291" s="376"/>
      <c r="HKR291" s="376"/>
      <c r="HKS291" s="376"/>
      <c r="HKT291" s="376"/>
      <c r="HKU291" s="376"/>
      <c r="HKV291" s="376"/>
      <c r="HKW291" s="376"/>
      <c r="HKX291" s="376"/>
      <c r="HKY291" s="376"/>
      <c r="HKZ291" s="376"/>
      <c r="HLA291" s="376"/>
      <c r="HLB291" s="376"/>
      <c r="HLC291" s="376"/>
      <c r="HLD291" s="376"/>
      <c r="HLE291" s="376"/>
      <c r="HLF291" s="376"/>
      <c r="HLG291" s="376"/>
      <c r="HLH291" s="376"/>
      <c r="HLI291" s="376"/>
      <c r="HLJ291" s="376"/>
      <c r="HLK291" s="376"/>
      <c r="HLL291" s="376"/>
      <c r="HLM291" s="376"/>
      <c r="HLN291" s="376"/>
      <c r="HLO291" s="376"/>
      <c r="HLP291" s="376"/>
      <c r="HLQ291" s="376"/>
      <c r="HLR291" s="376"/>
      <c r="HLS291" s="376"/>
      <c r="HLT291" s="376"/>
      <c r="HLU291" s="376"/>
      <c r="HLV291" s="376"/>
      <c r="HLW291" s="376"/>
      <c r="HLX291" s="376"/>
      <c r="HLY291" s="376"/>
      <c r="HLZ291" s="376"/>
      <c r="HMA291" s="376"/>
      <c r="HMB291" s="376"/>
      <c r="HMC291" s="376"/>
      <c r="HMD291" s="376"/>
      <c r="HME291" s="376"/>
      <c r="HMF291" s="376"/>
      <c r="HMG291" s="376"/>
      <c r="HMH291" s="376"/>
      <c r="HMI291" s="376"/>
      <c r="HMJ291" s="376"/>
      <c r="HMK291" s="376"/>
      <c r="HML291" s="376"/>
      <c r="HMM291" s="376"/>
      <c r="HMN291" s="376"/>
      <c r="HMO291" s="376"/>
      <c r="HMP291" s="376"/>
      <c r="HMQ291" s="376"/>
      <c r="HMR291" s="376"/>
      <c r="HMS291" s="376"/>
      <c r="HMT291" s="376"/>
      <c r="HMU291" s="376"/>
      <c r="HMV291" s="376"/>
      <c r="HMW291" s="376"/>
      <c r="HMX291" s="376"/>
      <c r="HMY291" s="376"/>
      <c r="HMZ291" s="376"/>
      <c r="HNA291" s="376"/>
      <c r="HNB291" s="376"/>
      <c r="HNC291" s="376"/>
      <c r="HND291" s="376"/>
      <c r="HNE291" s="376"/>
      <c r="HNF291" s="376"/>
      <c r="HNG291" s="376"/>
      <c r="HNH291" s="376"/>
      <c r="HNI291" s="376"/>
      <c r="HNJ291" s="376"/>
      <c r="HNK291" s="376"/>
      <c r="HNL291" s="376"/>
      <c r="HNM291" s="376"/>
      <c r="HNN291" s="376"/>
      <c r="HNO291" s="376"/>
      <c r="HNP291" s="376"/>
      <c r="HNQ291" s="376"/>
      <c r="HNR291" s="376"/>
      <c r="HNS291" s="376"/>
      <c r="HNT291" s="376"/>
      <c r="HNU291" s="376"/>
      <c r="HNV291" s="376"/>
      <c r="HNW291" s="376"/>
      <c r="HNX291" s="376"/>
      <c r="HNY291" s="376"/>
      <c r="HNZ291" s="376"/>
      <c r="HOA291" s="376"/>
      <c r="HOB291" s="376"/>
      <c r="HOC291" s="376"/>
      <c r="HOD291" s="376"/>
      <c r="HOE291" s="376"/>
      <c r="HOF291" s="376"/>
      <c r="HOG291" s="376"/>
      <c r="HOH291" s="376"/>
      <c r="HOI291" s="376"/>
      <c r="HOJ291" s="376"/>
      <c r="HOK291" s="376"/>
      <c r="HOL291" s="376"/>
      <c r="HOM291" s="376"/>
      <c r="HON291" s="376"/>
      <c r="HOO291" s="376"/>
      <c r="HOP291" s="376"/>
      <c r="HOQ291" s="376"/>
      <c r="HOR291" s="376"/>
      <c r="HOS291" s="376"/>
      <c r="HOT291" s="376"/>
      <c r="HOU291" s="376"/>
      <c r="HOV291" s="376"/>
      <c r="HOW291" s="376"/>
      <c r="HOX291" s="376"/>
      <c r="HOY291" s="376"/>
      <c r="HOZ291" s="376"/>
      <c r="HPA291" s="376"/>
      <c r="HPB291" s="376"/>
      <c r="HPC291" s="376"/>
      <c r="HPD291" s="376"/>
      <c r="HPE291" s="376"/>
      <c r="HPF291" s="376"/>
      <c r="HPG291" s="376"/>
      <c r="HPH291" s="376"/>
      <c r="HPI291" s="376"/>
      <c r="HPJ291" s="376"/>
      <c r="HPK291" s="376"/>
      <c r="HPL291" s="376"/>
      <c r="HPM291" s="376"/>
      <c r="HPN291" s="376"/>
      <c r="HPO291" s="376"/>
      <c r="HPP291" s="376"/>
      <c r="HPQ291" s="376"/>
      <c r="HPR291" s="376"/>
      <c r="HPS291" s="376"/>
      <c r="HPT291" s="376"/>
      <c r="HPU291" s="376"/>
      <c r="HPV291" s="376"/>
      <c r="HPW291" s="376"/>
      <c r="HPX291" s="376"/>
      <c r="HPY291" s="376"/>
      <c r="HPZ291" s="376"/>
      <c r="HQA291" s="376"/>
      <c r="HQB291" s="376"/>
      <c r="HQC291" s="376"/>
      <c r="HQD291" s="376"/>
      <c r="HQE291" s="376"/>
      <c r="HQF291" s="376"/>
      <c r="HQG291" s="376"/>
      <c r="HQH291" s="376"/>
      <c r="HQI291" s="376"/>
      <c r="HQJ291" s="376"/>
      <c r="HQK291" s="376"/>
      <c r="HQL291" s="376"/>
      <c r="HQM291" s="376"/>
      <c r="HQN291" s="376"/>
      <c r="HQO291" s="376"/>
      <c r="HQP291" s="376"/>
      <c r="HQQ291" s="376"/>
      <c r="HQR291" s="376"/>
      <c r="HQS291" s="376"/>
      <c r="HQT291" s="376"/>
      <c r="HQU291" s="376"/>
      <c r="HQV291" s="376"/>
      <c r="HQW291" s="376"/>
      <c r="HQX291" s="376"/>
      <c r="HQY291" s="376"/>
      <c r="HQZ291" s="376"/>
      <c r="HRA291" s="376"/>
      <c r="HRB291" s="376"/>
      <c r="HRC291" s="376"/>
      <c r="HRD291" s="376"/>
      <c r="HRE291" s="376"/>
      <c r="HRF291" s="376"/>
      <c r="HRG291" s="376"/>
      <c r="HRH291" s="376"/>
      <c r="HRI291" s="376"/>
      <c r="HRJ291" s="376"/>
      <c r="HRK291" s="376"/>
      <c r="HRL291" s="376"/>
      <c r="HRM291" s="376"/>
      <c r="HRN291" s="376"/>
      <c r="HRO291" s="376"/>
      <c r="HRP291" s="376"/>
      <c r="HRQ291" s="376"/>
      <c r="HRR291" s="376"/>
      <c r="HRS291" s="376"/>
      <c r="HRT291" s="376"/>
      <c r="HRU291" s="376"/>
      <c r="HRV291" s="376"/>
      <c r="HRW291" s="376"/>
      <c r="HRX291" s="376"/>
      <c r="HRY291" s="376"/>
      <c r="HRZ291" s="376"/>
      <c r="HSA291" s="376"/>
      <c r="HSB291" s="376"/>
      <c r="HSC291" s="376"/>
      <c r="HSD291" s="376"/>
      <c r="HSE291" s="376"/>
      <c r="HSF291" s="376"/>
      <c r="HSG291" s="376"/>
      <c r="HSH291" s="376"/>
      <c r="HSI291" s="376"/>
      <c r="HSJ291" s="376"/>
      <c r="HSK291" s="376"/>
      <c r="HSL291" s="376"/>
      <c r="HSM291" s="376"/>
      <c r="HSN291" s="376"/>
      <c r="HSO291" s="376"/>
      <c r="HSP291" s="376"/>
      <c r="HSQ291" s="376"/>
      <c r="HSR291" s="376"/>
      <c r="HSS291" s="376"/>
      <c r="HST291" s="376"/>
      <c r="HSU291" s="376"/>
      <c r="HSV291" s="376"/>
      <c r="HSW291" s="376"/>
      <c r="HSX291" s="376"/>
      <c r="HSY291" s="376"/>
      <c r="HSZ291" s="376"/>
      <c r="HTA291" s="376"/>
      <c r="HTB291" s="376"/>
      <c r="HTC291" s="376"/>
      <c r="HTD291" s="376"/>
      <c r="HTE291" s="376"/>
      <c r="HTF291" s="376"/>
      <c r="HTG291" s="376"/>
      <c r="HTH291" s="376"/>
      <c r="HTI291" s="376"/>
      <c r="HTJ291" s="376"/>
      <c r="HTK291" s="376"/>
      <c r="HTL291" s="376"/>
      <c r="HTM291" s="376"/>
      <c r="HTN291" s="376"/>
      <c r="HTO291" s="376"/>
      <c r="HTP291" s="376"/>
      <c r="HTQ291" s="376"/>
      <c r="HTR291" s="376"/>
      <c r="HTS291" s="376"/>
      <c r="HTT291" s="376"/>
      <c r="HTU291" s="376"/>
      <c r="HTV291" s="376"/>
      <c r="HTW291" s="376"/>
      <c r="HTX291" s="376"/>
      <c r="HTY291" s="376"/>
      <c r="HTZ291" s="376"/>
      <c r="HUA291" s="376"/>
      <c r="HUB291" s="376"/>
      <c r="HUC291" s="376"/>
      <c r="HUD291" s="376"/>
      <c r="HUE291" s="376"/>
      <c r="HUF291" s="376"/>
      <c r="HUG291" s="376"/>
      <c r="HUH291" s="376"/>
      <c r="HUI291" s="376"/>
      <c r="HUJ291" s="376"/>
      <c r="HUK291" s="376"/>
      <c r="HUL291" s="376"/>
      <c r="HUM291" s="376"/>
      <c r="HUN291" s="376"/>
      <c r="HUO291" s="376"/>
      <c r="HUP291" s="376"/>
      <c r="HUQ291" s="376"/>
      <c r="HUR291" s="376"/>
      <c r="HUS291" s="376"/>
      <c r="HUT291" s="376"/>
      <c r="HUU291" s="376"/>
      <c r="HUV291" s="376"/>
      <c r="HUW291" s="376"/>
      <c r="HUX291" s="376"/>
      <c r="HUY291" s="376"/>
      <c r="HUZ291" s="376"/>
      <c r="HVA291" s="376"/>
      <c r="HVB291" s="376"/>
      <c r="HVC291" s="376"/>
      <c r="HVD291" s="376"/>
      <c r="HVE291" s="376"/>
      <c r="HVF291" s="376"/>
      <c r="HVG291" s="376"/>
      <c r="HVH291" s="376"/>
      <c r="HVI291" s="376"/>
      <c r="HVJ291" s="376"/>
      <c r="HVK291" s="376"/>
      <c r="HVL291" s="376"/>
      <c r="HVM291" s="376"/>
      <c r="HVN291" s="376"/>
      <c r="HVO291" s="376"/>
      <c r="HVP291" s="376"/>
      <c r="HVQ291" s="376"/>
      <c r="HVR291" s="376"/>
      <c r="HVS291" s="376"/>
      <c r="HVT291" s="376"/>
      <c r="HVU291" s="376"/>
      <c r="HVV291" s="376"/>
      <c r="HVW291" s="376"/>
      <c r="HVX291" s="376"/>
      <c r="HVY291" s="376"/>
      <c r="HVZ291" s="376"/>
      <c r="HWA291" s="376"/>
      <c r="HWB291" s="376"/>
      <c r="HWC291" s="376"/>
      <c r="HWD291" s="376"/>
      <c r="HWE291" s="376"/>
      <c r="HWF291" s="376"/>
      <c r="HWG291" s="376"/>
      <c r="HWH291" s="376"/>
      <c r="HWI291" s="376"/>
      <c r="HWJ291" s="376"/>
      <c r="HWK291" s="376"/>
      <c r="HWL291" s="376"/>
      <c r="HWM291" s="376"/>
      <c r="HWN291" s="376"/>
      <c r="HWO291" s="376"/>
      <c r="HWP291" s="376"/>
      <c r="HWQ291" s="376"/>
      <c r="HWR291" s="376"/>
      <c r="HWS291" s="376"/>
      <c r="HWT291" s="376"/>
      <c r="HWU291" s="376"/>
      <c r="HWV291" s="376"/>
      <c r="HWW291" s="376"/>
      <c r="HWX291" s="376"/>
      <c r="HWY291" s="376"/>
      <c r="HWZ291" s="376"/>
      <c r="HXA291" s="376"/>
      <c r="HXB291" s="376"/>
      <c r="HXC291" s="376"/>
      <c r="HXD291" s="376"/>
      <c r="HXE291" s="376"/>
      <c r="HXF291" s="376"/>
      <c r="HXG291" s="376"/>
      <c r="HXH291" s="376"/>
      <c r="HXI291" s="376"/>
      <c r="HXJ291" s="376"/>
      <c r="HXK291" s="376"/>
      <c r="HXL291" s="376"/>
      <c r="HXM291" s="376"/>
      <c r="HXN291" s="376"/>
      <c r="HXO291" s="376"/>
      <c r="HXP291" s="376"/>
      <c r="HXQ291" s="376"/>
      <c r="HXR291" s="376"/>
      <c r="HXS291" s="376"/>
      <c r="HXT291" s="376"/>
      <c r="HXU291" s="376"/>
      <c r="HXV291" s="376"/>
      <c r="HXW291" s="376"/>
      <c r="HXX291" s="376"/>
      <c r="HXY291" s="376"/>
      <c r="HXZ291" s="376"/>
      <c r="HYA291" s="376"/>
      <c r="HYB291" s="376"/>
      <c r="HYC291" s="376"/>
      <c r="HYD291" s="376"/>
      <c r="HYE291" s="376"/>
      <c r="HYF291" s="376"/>
      <c r="HYG291" s="376"/>
      <c r="HYH291" s="376"/>
      <c r="HYI291" s="376"/>
      <c r="HYJ291" s="376"/>
      <c r="HYK291" s="376"/>
      <c r="HYL291" s="376"/>
      <c r="HYM291" s="376"/>
      <c r="HYN291" s="376"/>
      <c r="HYO291" s="376"/>
      <c r="HYP291" s="376"/>
      <c r="HYQ291" s="376"/>
      <c r="HYR291" s="376"/>
      <c r="HYS291" s="376"/>
      <c r="HYT291" s="376"/>
      <c r="HYU291" s="376"/>
      <c r="HYV291" s="376"/>
      <c r="HYW291" s="376"/>
      <c r="HYX291" s="376"/>
      <c r="HYY291" s="376"/>
      <c r="HYZ291" s="376"/>
      <c r="HZA291" s="376"/>
      <c r="HZB291" s="376"/>
      <c r="HZC291" s="376"/>
      <c r="HZD291" s="376"/>
      <c r="HZE291" s="376"/>
      <c r="HZF291" s="376"/>
      <c r="HZG291" s="376"/>
      <c r="HZH291" s="376"/>
      <c r="HZI291" s="376"/>
      <c r="HZJ291" s="376"/>
      <c r="HZK291" s="376"/>
      <c r="HZL291" s="376"/>
      <c r="HZM291" s="376"/>
      <c r="HZN291" s="376"/>
      <c r="HZO291" s="376"/>
      <c r="HZP291" s="376"/>
      <c r="HZQ291" s="376"/>
      <c r="HZR291" s="376"/>
      <c r="HZS291" s="376"/>
      <c r="HZT291" s="376"/>
      <c r="HZU291" s="376"/>
      <c r="HZV291" s="376"/>
      <c r="HZW291" s="376"/>
      <c r="HZX291" s="376"/>
      <c r="HZY291" s="376"/>
      <c r="HZZ291" s="376"/>
      <c r="IAA291" s="376"/>
      <c r="IAB291" s="376"/>
      <c r="IAC291" s="376"/>
      <c r="IAD291" s="376"/>
      <c r="IAE291" s="376"/>
      <c r="IAF291" s="376"/>
      <c r="IAG291" s="376"/>
      <c r="IAH291" s="376"/>
      <c r="IAI291" s="376"/>
      <c r="IAJ291" s="376"/>
      <c r="IAK291" s="376"/>
      <c r="IAL291" s="376"/>
      <c r="IAM291" s="376"/>
      <c r="IAN291" s="376"/>
      <c r="IAO291" s="376"/>
      <c r="IAP291" s="376"/>
      <c r="IAQ291" s="376"/>
      <c r="IAR291" s="376"/>
      <c r="IAS291" s="376"/>
      <c r="IAT291" s="376"/>
      <c r="IAU291" s="376"/>
      <c r="IAV291" s="376"/>
      <c r="IAW291" s="376"/>
      <c r="IAX291" s="376"/>
      <c r="IAY291" s="376"/>
      <c r="IAZ291" s="376"/>
      <c r="IBA291" s="376"/>
      <c r="IBB291" s="376"/>
      <c r="IBC291" s="376"/>
      <c r="IBD291" s="376"/>
      <c r="IBE291" s="376"/>
      <c r="IBF291" s="376"/>
      <c r="IBG291" s="376"/>
      <c r="IBH291" s="376"/>
      <c r="IBI291" s="376"/>
      <c r="IBJ291" s="376"/>
      <c r="IBK291" s="376"/>
      <c r="IBL291" s="376"/>
      <c r="IBM291" s="376"/>
      <c r="IBN291" s="376"/>
      <c r="IBO291" s="376"/>
      <c r="IBP291" s="376"/>
      <c r="IBQ291" s="376"/>
      <c r="IBR291" s="376"/>
      <c r="IBS291" s="376"/>
      <c r="IBT291" s="376"/>
      <c r="IBU291" s="376"/>
      <c r="IBV291" s="376"/>
      <c r="IBW291" s="376"/>
      <c r="IBX291" s="376"/>
      <c r="IBY291" s="376"/>
      <c r="IBZ291" s="376"/>
      <c r="ICA291" s="376"/>
      <c r="ICB291" s="376"/>
      <c r="ICC291" s="376"/>
      <c r="ICD291" s="376"/>
      <c r="ICE291" s="376"/>
      <c r="ICF291" s="376"/>
      <c r="ICG291" s="376"/>
      <c r="ICH291" s="376"/>
      <c r="ICI291" s="376"/>
      <c r="ICJ291" s="376"/>
      <c r="ICK291" s="376"/>
      <c r="ICL291" s="376"/>
      <c r="ICM291" s="376"/>
      <c r="ICN291" s="376"/>
      <c r="ICO291" s="376"/>
      <c r="ICP291" s="376"/>
      <c r="ICQ291" s="376"/>
      <c r="ICR291" s="376"/>
      <c r="ICS291" s="376"/>
      <c r="ICT291" s="376"/>
      <c r="ICU291" s="376"/>
      <c r="ICV291" s="376"/>
      <c r="ICW291" s="376"/>
      <c r="ICX291" s="376"/>
      <c r="ICY291" s="376"/>
      <c r="ICZ291" s="376"/>
      <c r="IDA291" s="376"/>
      <c r="IDB291" s="376"/>
      <c r="IDC291" s="376"/>
      <c r="IDD291" s="376"/>
      <c r="IDE291" s="376"/>
      <c r="IDF291" s="376"/>
      <c r="IDG291" s="376"/>
      <c r="IDH291" s="376"/>
      <c r="IDI291" s="376"/>
      <c r="IDJ291" s="376"/>
      <c r="IDK291" s="376"/>
      <c r="IDL291" s="376"/>
      <c r="IDM291" s="376"/>
      <c r="IDN291" s="376"/>
      <c r="IDO291" s="376"/>
      <c r="IDP291" s="376"/>
      <c r="IDQ291" s="376"/>
      <c r="IDR291" s="376"/>
      <c r="IDS291" s="376"/>
      <c r="IDT291" s="376"/>
      <c r="IDU291" s="376"/>
      <c r="IDV291" s="376"/>
      <c r="IDW291" s="376"/>
      <c r="IDX291" s="376"/>
      <c r="IDY291" s="376"/>
      <c r="IDZ291" s="376"/>
      <c r="IEA291" s="376"/>
      <c r="IEB291" s="376"/>
      <c r="IEC291" s="376"/>
      <c r="IED291" s="376"/>
      <c r="IEE291" s="376"/>
      <c r="IEF291" s="376"/>
      <c r="IEG291" s="376"/>
      <c r="IEH291" s="376"/>
      <c r="IEI291" s="376"/>
      <c r="IEJ291" s="376"/>
      <c r="IEK291" s="376"/>
      <c r="IEL291" s="376"/>
      <c r="IEM291" s="376"/>
      <c r="IEN291" s="376"/>
      <c r="IEO291" s="376"/>
      <c r="IEP291" s="376"/>
      <c r="IEQ291" s="376"/>
      <c r="IER291" s="376"/>
      <c r="IES291" s="376"/>
      <c r="IET291" s="376"/>
      <c r="IEU291" s="376"/>
      <c r="IEV291" s="376"/>
      <c r="IEW291" s="376"/>
      <c r="IEX291" s="376"/>
      <c r="IEY291" s="376"/>
      <c r="IEZ291" s="376"/>
      <c r="IFA291" s="376"/>
      <c r="IFB291" s="376"/>
      <c r="IFC291" s="376"/>
      <c r="IFD291" s="376"/>
      <c r="IFE291" s="376"/>
      <c r="IFF291" s="376"/>
      <c r="IFG291" s="376"/>
      <c r="IFH291" s="376"/>
      <c r="IFI291" s="376"/>
      <c r="IFJ291" s="376"/>
      <c r="IFK291" s="376"/>
      <c r="IFL291" s="376"/>
      <c r="IFM291" s="376"/>
      <c r="IFN291" s="376"/>
      <c r="IFO291" s="376"/>
      <c r="IFP291" s="376"/>
      <c r="IFQ291" s="376"/>
      <c r="IFR291" s="376"/>
      <c r="IFS291" s="376"/>
      <c r="IFT291" s="376"/>
      <c r="IFU291" s="376"/>
      <c r="IFV291" s="376"/>
      <c r="IFW291" s="376"/>
      <c r="IFX291" s="376"/>
      <c r="IFY291" s="376"/>
      <c r="IFZ291" s="376"/>
      <c r="IGA291" s="376"/>
      <c r="IGB291" s="376"/>
      <c r="IGC291" s="376"/>
      <c r="IGD291" s="376"/>
      <c r="IGE291" s="376"/>
      <c r="IGF291" s="376"/>
      <c r="IGG291" s="376"/>
      <c r="IGH291" s="376"/>
      <c r="IGI291" s="376"/>
      <c r="IGJ291" s="376"/>
      <c r="IGK291" s="376"/>
      <c r="IGL291" s="376"/>
      <c r="IGM291" s="376"/>
      <c r="IGN291" s="376"/>
      <c r="IGO291" s="376"/>
      <c r="IGP291" s="376"/>
      <c r="IGQ291" s="376"/>
      <c r="IGR291" s="376"/>
      <c r="IGS291" s="376"/>
      <c r="IGT291" s="376"/>
      <c r="IGU291" s="376"/>
      <c r="IGV291" s="376"/>
      <c r="IGW291" s="376"/>
      <c r="IGX291" s="376"/>
      <c r="IGY291" s="376"/>
      <c r="IGZ291" s="376"/>
      <c r="IHA291" s="376"/>
      <c r="IHB291" s="376"/>
      <c r="IHC291" s="376"/>
      <c r="IHD291" s="376"/>
      <c r="IHE291" s="376"/>
      <c r="IHF291" s="376"/>
      <c r="IHG291" s="376"/>
      <c r="IHH291" s="376"/>
      <c r="IHI291" s="376"/>
      <c r="IHJ291" s="376"/>
      <c r="IHK291" s="376"/>
      <c r="IHL291" s="376"/>
      <c r="IHM291" s="376"/>
      <c r="IHN291" s="376"/>
      <c r="IHO291" s="376"/>
      <c r="IHP291" s="376"/>
      <c r="IHQ291" s="376"/>
      <c r="IHR291" s="376"/>
      <c r="IHS291" s="376"/>
      <c r="IHT291" s="376"/>
      <c r="IHU291" s="376"/>
      <c r="IHV291" s="376"/>
      <c r="IHW291" s="376"/>
      <c r="IHX291" s="376"/>
      <c r="IHY291" s="376"/>
      <c r="IHZ291" s="376"/>
      <c r="IIA291" s="376"/>
      <c r="IIB291" s="376"/>
      <c r="IIC291" s="376"/>
      <c r="IID291" s="376"/>
      <c r="IIE291" s="376"/>
      <c r="IIF291" s="376"/>
      <c r="IIG291" s="376"/>
      <c r="IIH291" s="376"/>
      <c r="III291" s="376"/>
      <c r="IIJ291" s="376"/>
      <c r="IIK291" s="376"/>
      <c r="IIL291" s="376"/>
      <c r="IIM291" s="376"/>
      <c r="IIN291" s="376"/>
      <c r="IIO291" s="376"/>
      <c r="IIP291" s="376"/>
      <c r="IIQ291" s="376"/>
      <c r="IIR291" s="376"/>
      <c r="IIS291" s="376"/>
      <c r="IIT291" s="376"/>
      <c r="IIU291" s="376"/>
      <c r="IIV291" s="376"/>
      <c r="IIW291" s="376"/>
      <c r="IIX291" s="376"/>
      <c r="IIY291" s="376"/>
      <c r="IIZ291" s="376"/>
      <c r="IJA291" s="376"/>
      <c r="IJB291" s="376"/>
      <c r="IJC291" s="376"/>
      <c r="IJD291" s="376"/>
      <c r="IJE291" s="376"/>
      <c r="IJF291" s="376"/>
      <c r="IJG291" s="376"/>
      <c r="IJH291" s="376"/>
      <c r="IJI291" s="376"/>
      <c r="IJJ291" s="376"/>
      <c r="IJK291" s="376"/>
      <c r="IJL291" s="376"/>
      <c r="IJM291" s="376"/>
      <c r="IJN291" s="376"/>
      <c r="IJO291" s="376"/>
      <c r="IJP291" s="376"/>
      <c r="IJQ291" s="376"/>
      <c r="IJR291" s="376"/>
      <c r="IJS291" s="376"/>
      <c r="IJT291" s="376"/>
      <c r="IJU291" s="376"/>
      <c r="IJV291" s="376"/>
      <c r="IJW291" s="376"/>
      <c r="IJX291" s="376"/>
      <c r="IJY291" s="376"/>
      <c r="IJZ291" s="376"/>
      <c r="IKA291" s="376"/>
      <c r="IKB291" s="376"/>
      <c r="IKC291" s="376"/>
      <c r="IKD291" s="376"/>
      <c r="IKE291" s="376"/>
      <c r="IKF291" s="376"/>
      <c r="IKG291" s="376"/>
      <c r="IKH291" s="376"/>
      <c r="IKI291" s="376"/>
      <c r="IKJ291" s="376"/>
      <c r="IKK291" s="376"/>
      <c r="IKL291" s="376"/>
      <c r="IKM291" s="376"/>
      <c r="IKN291" s="376"/>
      <c r="IKO291" s="376"/>
      <c r="IKP291" s="376"/>
      <c r="IKQ291" s="376"/>
      <c r="IKR291" s="376"/>
      <c r="IKS291" s="376"/>
      <c r="IKT291" s="376"/>
      <c r="IKU291" s="376"/>
      <c r="IKV291" s="376"/>
      <c r="IKW291" s="376"/>
      <c r="IKX291" s="376"/>
      <c r="IKY291" s="376"/>
      <c r="IKZ291" s="376"/>
      <c r="ILA291" s="376"/>
      <c r="ILB291" s="376"/>
      <c r="ILC291" s="376"/>
      <c r="ILD291" s="376"/>
      <c r="ILE291" s="376"/>
      <c r="ILF291" s="376"/>
      <c r="ILG291" s="376"/>
      <c r="ILH291" s="376"/>
      <c r="ILI291" s="376"/>
      <c r="ILJ291" s="376"/>
      <c r="ILK291" s="376"/>
      <c r="ILL291" s="376"/>
      <c r="ILM291" s="376"/>
      <c r="ILN291" s="376"/>
      <c r="ILO291" s="376"/>
      <c r="ILP291" s="376"/>
      <c r="ILQ291" s="376"/>
      <c r="ILR291" s="376"/>
      <c r="ILS291" s="376"/>
      <c r="ILT291" s="376"/>
      <c r="ILU291" s="376"/>
      <c r="ILV291" s="376"/>
      <c r="ILW291" s="376"/>
      <c r="ILX291" s="376"/>
      <c r="ILY291" s="376"/>
      <c r="ILZ291" s="376"/>
      <c r="IMA291" s="376"/>
      <c r="IMB291" s="376"/>
      <c r="IMC291" s="376"/>
      <c r="IMD291" s="376"/>
      <c r="IME291" s="376"/>
      <c r="IMF291" s="376"/>
      <c r="IMG291" s="376"/>
      <c r="IMH291" s="376"/>
      <c r="IMI291" s="376"/>
      <c r="IMJ291" s="376"/>
      <c r="IMK291" s="376"/>
      <c r="IML291" s="376"/>
      <c r="IMM291" s="376"/>
      <c r="IMN291" s="376"/>
      <c r="IMO291" s="376"/>
      <c r="IMP291" s="376"/>
      <c r="IMQ291" s="376"/>
      <c r="IMR291" s="376"/>
      <c r="IMS291" s="376"/>
      <c r="IMT291" s="376"/>
      <c r="IMU291" s="376"/>
      <c r="IMV291" s="376"/>
      <c r="IMW291" s="376"/>
      <c r="IMX291" s="376"/>
      <c r="IMY291" s="376"/>
      <c r="IMZ291" s="376"/>
      <c r="INA291" s="376"/>
      <c r="INB291" s="376"/>
      <c r="INC291" s="376"/>
      <c r="IND291" s="376"/>
      <c r="INE291" s="376"/>
      <c r="INF291" s="376"/>
      <c r="ING291" s="376"/>
      <c r="INH291" s="376"/>
      <c r="INI291" s="376"/>
      <c r="INJ291" s="376"/>
      <c r="INK291" s="376"/>
      <c r="INL291" s="376"/>
      <c r="INM291" s="376"/>
      <c r="INN291" s="376"/>
      <c r="INO291" s="376"/>
      <c r="INP291" s="376"/>
      <c r="INQ291" s="376"/>
      <c r="INR291" s="376"/>
      <c r="INS291" s="376"/>
      <c r="INT291" s="376"/>
      <c r="INU291" s="376"/>
      <c r="INV291" s="376"/>
      <c r="INW291" s="376"/>
      <c r="INX291" s="376"/>
      <c r="INY291" s="376"/>
      <c r="INZ291" s="376"/>
      <c r="IOA291" s="376"/>
      <c r="IOB291" s="376"/>
      <c r="IOC291" s="376"/>
      <c r="IOD291" s="376"/>
      <c r="IOE291" s="376"/>
      <c r="IOF291" s="376"/>
      <c r="IOG291" s="376"/>
      <c r="IOH291" s="376"/>
      <c r="IOI291" s="376"/>
      <c r="IOJ291" s="376"/>
      <c r="IOK291" s="376"/>
      <c r="IOL291" s="376"/>
      <c r="IOM291" s="376"/>
      <c r="ION291" s="376"/>
      <c r="IOO291" s="376"/>
      <c r="IOP291" s="376"/>
      <c r="IOQ291" s="376"/>
      <c r="IOR291" s="376"/>
      <c r="IOS291" s="376"/>
      <c r="IOT291" s="376"/>
      <c r="IOU291" s="376"/>
      <c r="IOV291" s="376"/>
      <c r="IOW291" s="376"/>
      <c r="IOX291" s="376"/>
      <c r="IOY291" s="376"/>
      <c r="IOZ291" s="376"/>
      <c r="IPA291" s="376"/>
      <c r="IPB291" s="376"/>
      <c r="IPC291" s="376"/>
      <c r="IPD291" s="376"/>
      <c r="IPE291" s="376"/>
      <c r="IPF291" s="376"/>
      <c r="IPG291" s="376"/>
      <c r="IPH291" s="376"/>
      <c r="IPI291" s="376"/>
      <c r="IPJ291" s="376"/>
      <c r="IPK291" s="376"/>
      <c r="IPL291" s="376"/>
      <c r="IPM291" s="376"/>
      <c r="IPN291" s="376"/>
      <c r="IPO291" s="376"/>
      <c r="IPP291" s="376"/>
      <c r="IPQ291" s="376"/>
      <c r="IPR291" s="376"/>
      <c r="IPS291" s="376"/>
      <c r="IPT291" s="376"/>
      <c r="IPU291" s="376"/>
      <c r="IPV291" s="376"/>
      <c r="IPW291" s="376"/>
      <c r="IPX291" s="376"/>
      <c r="IPY291" s="376"/>
      <c r="IPZ291" s="376"/>
      <c r="IQA291" s="376"/>
      <c r="IQB291" s="376"/>
      <c r="IQC291" s="376"/>
      <c r="IQD291" s="376"/>
      <c r="IQE291" s="376"/>
      <c r="IQF291" s="376"/>
      <c r="IQG291" s="376"/>
      <c r="IQH291" s="376"/>
      <c r="IQI291" s="376"/>
      <c r="IQJ291" s="376"/>
      <c r="IQK291" s="376"/>
      <c r="IQL291" s="376"/>
      <c r="IQM291" s="376"/>
      <c r="IQN291" s="376"/>
      <c r="IQO291" s="376"/>
      <c r="IQP291" s="376"/>
      <c r="IQQ291" s="376"/>
      <c r="IQR291" s="376"/>
      <c r="IQS291" s="376"/>
      <c r="IQT291" s="376"/>
      <c r="IQU291" s="376"/>
      <c r="IQV291" s="376"/>
      <c r="IQW291" s="376"/>
      <c r="IQX291" s="376"/>
      <c r="IQY291" s="376"/>
      <c r="IQZ291" s="376"/>
      <c r="IRA291" s="376"/>
      <c r="IRB291" s="376"/>
      <c r="IRC291" s="376"/>
      <c r="IRD291" s="376"/>
      <c r="IRE291" s="376"/>
      <c r="IRF291" s="376"/>
      <c r="IRG291" s="376"/>
      <c r="IRH291" s="376"/>
      <c r="IRI291" s="376"/>
      <c r="IRJ291" s="376"/>
      <c r="IRK291" s="376"/>
      <c r="IRL291" s="376"/>
      <c r="IRM291" s="376"/>
      <c r="IRN291" s="376"/>
      <c r="IRO291" s="376"/>
      <c r="IRP291" s="376"/>
      <c r="IRQ291" s="376"/>
      <c r="IRR291" s="376"/>
      <c r="IRS291" s="376"/>
      <c r="IRT291" s="376"/>
      <c r="IRU291" s="376"/>
      <c r="IRV291" s="376"/>
      <c r="IRW291" s="376"/>
      <c r="IRX291" s="376"/>
      <c r="IRY291" s="376"/>
      <c r="IRZ291" s="376"/>
      <c r="ISA291" s="376"/>
      <c r="ISB291" s="376"/>
      <c r="ISC291" s="376"/>
      <c r="ISD291" s="376"/>
      <c r="ISE291" s="376"/>
      <c r="ISF291" s="376"/>
      <c r="ISG291" s="376"/>
      <c r="ISH291" s="376"/>
      <c r="ISI291" s="376"/>
      <c r="ISJ291" s="376"/>
      <c r="ISK291" s="376"/>
      <c r="ISL291" s="376"/>
      <c r="ISM291" s="376"/>
      <c r="ISN291" s="376"/>
      <c r="ISO291" s="376"/>
      <c r="ISP291" s="376"/>
      <c r="ISQ291" s="376"/>
      <c r="ISR291" s="376"/>
      <c r="ISS291" s="376"/>
      <c r="IST291" s="376"/>
      <c r="ISU291" s="376"/>
      <c r="ISV291" s="376"/>
      <c r="ISW291" s="376"/>
      <c r="ISX291" s="376"/>
      <c r="ISY291" s="376"/>
      <c r="ISZ291" s="376"/>
      <c r="ITA291" s="376"/>
      <c r="ITB291" s="376"/>
      <c r="ITC291" s="376"/>
      <c r="ITD291" s="376"/>
      <c r="ITE291" s="376"/>
      <c r="ITF291" s="376"/>
      <c r="ITG291" s="376"/>
      <c r="ITH291" s="376"/>
      <c r="ITI291" s="376"/>
      <c r="ITJ291" s="376"/>
      <c r="ITK291" s="376"/>
      <c r="ITL291" s="376"/>
      <c r="ITM291" s="376"/>
      <c r="ITN291" s="376"/>
      <c r="ITO291" s="376"/>
      <c r="ITP291" s="376"/>
      <c r="ITQ291" s="376"/>
      <c r="ITR291" s="376"/>
      <c r="ITS291" s="376"/>
      <c r="ITT291" s="376"/>
      <c r="ITU291" s="376"/>
      <c r="ITV291" s="376"/>
      <c r="ITW291" s="376"/>
      <c r="ITX291" s="376"/>
      <c r="ITY291" s="376"/>
      <c r="ITZ291" s="376"/>
      <c r="IUA291" s="376"/>
      <c r="IUB291" s="376"/>
      <c r="IUC291" s="376"/>
      <c r="IUD291" s="376"/>
      <c r="IUE291" s="376"/>
      <c r="IUF291" s="376"/>
      <c r="IUG291" s="376"/>
      <c r="IUH291" s="376"/>
      <c r="IUI291" s="376"/>
      <c r="IUJ291" s="376"/>
      <c r="IUK291" s="376"/>
      <c r="IUL291" s="376"/>
      <c r="IUM291" s="376"/>
      <c r="IUN291" s="376"/>
      <c r="IUO291" s="376"/>
      <c r="IUP291" s="376"/>
      <c r="IUQ291" s="376"/>
      <c r="IUR291" s="376"/>
      <c r="IUS291" s="376"/>
      <c r="IUT291" s="376"/>
      <c r="IUU291" s="376"/>
      <c r="IUV291" s="376"/>
      <c r="IUW291" s="376"/>
      <c r="IUX291" s="376"/>
      <c r="IUY291" s="376"/>
      <c r="IUZ291" s="376"/>
      <c r="IVA291" s="376"/>
      <c r="IVB291" s="376"/>
      <c r="IVC291" s="376"/>
      <c r="IVD291" s="376"/>
      <c r="IVE291" s="376"/>
      <c r="IVF291" s="376"/>
      <c r="IVG291" s="376"/>
      <c r="IVH291" s="376"/>
      <c r="IVI291" s="376"/>
      <c r="IVJ291" s="376"/>
      <c r="IVK291" s="376"/>
      <c r="IVL291" s="376"/>
      <c r="IVM291" s="376"/>
      <c r="IVN291" s="376"/>
      <c r="IVO291" s="376"/>
      <c r="IVP291" s="376"/>
      <c r="IVQ291" s="376"/>
      <c r="IVR291" s="376"/>
      <c r="IVS291" s="376"/>
      <c r="IVT291" s="376"/>
      <c r="IVU291" s="376"/>
      <c r="IVV291" s="376"/>
      <c r="IVW291" s="376"/>
      <c r="IVX291" s="376"/>
      <c r="IVY291" s="376"/>
      <c r="IVZ291" s="376"/>
      <c r="IWA291" s="376"/>
      <c r="IWB291" s="376"/>
      <c r="IWC291" s="376"/>
      <c r="IWD291" s="376"/>
      <c r="IWE291" s="376"/>
      <c r="IWF291" s="376"/>
      <c r="IWG291" s="376"/>
      <c r="IWH291" s="376"/>
      <c r="IWI291" s="376"/>
      <c r="IWJ291" s="376"/>
      <c r="IWK291" s="376"/>
      <c r="IWL291" s="376"/>
      <c r="IWM291" s="376"/>
      <c r="IWN291" s="376"/>
      <c r="IWO291" s="376"/>
      <c r="IWP291" s="376"/>
      <c r="IWQ291" s="376"/>
      <c r="IWR291" s="376"/>
      <c r="IWS291" s="376"/>
      <c r="IWT291" s="376"/>
      <c r="IWU291" s="376"/>
      <c r="IWV291" s="376"/>
      <c r="IWW291" s="376"/>
      <c r="IWX291" s="376"/>
      <c r="IWY291" s="376"/>
      <c r="IWZ291" s="376"/>
      <c r="IXA291" s="376"/>
      <c r="IXB291" s="376"/>
      <c r="IXC291" s="376"/>
      <c r="IXD291" s="376"/>
      <c r="IXE291" s="376"/>
      <c r="IXF291" s="376"/>
      <c r="IXG291" s="376"/>
      <c r="IXH291" s="376"/>
      <c r="IXI291" s="376"/>
      <c r="IXJ291" s="376"/>
      <c r="IXK291" s="376"/>
      <c r="IXL291" s="376"/>
      <c r="IXM291" s="376"/>
      <c r="IXN291" s="376"/>
      <c r="IXO291" s="376"/>
      <c r="IXP291" s="376"/>
      <c r="IXQ291" s="376"/>
      <c r="IXR291" s="376"/>
      <c r="IXS291" s="376"/>
      <c r="IXT291" s="376"/>
      <c r="IXU291" s="376"/>
      <c r="IXV291" s="376"/>
      <c r="IXW291" s="376"/>
      <c r="IXX291" s="376"/>
      <c r="IXY291" s="376"/>
      <c r="IXZ291" s="376"/>
      <c r="IYA291" s="376"/>
      <c r="IYB291" s="376"/>
      <c r="IYC291" s="376"/>
      <c r="IYD291" s="376"/>
      <c r="IYE291" s="376"/>
      <c r="IYF291" s="376"/>
      <c r="IYG291" s="376"/>
      <c r="IYH291" s="376"/>
      <c r="IYI291" s="376"/>
      <c r="IYJ291" s="376"/>
      <c r="IYK291" s="376"/>
      <c r="IYL291" s="376"/>
      <c r="IYM291" s="376"/>
      <c r="IYN291" s="376"/>
      <c r="IYO291" s="376"/>
      <c r="IYP291" s="376"/>
      <c r="IYQ291" s="376"/>
      <c r="IYR291" s="376"/>
      <c r="IYS291" s="376"/>
      <c r="IYT291" s="376"/>
      <c r="IYU291" s="376"/>
      <c r="IYV291" s="376"/>
      <c r="IYW291" s="376"/>
      <c r="IYX291" s="376"/>
      <c r="IYY291" s="376"/>
      <c r="IYZ291" s="376"/>
      <c r="IZA291" s="376"/>
      <c r="IZB291" s="376"/>
      <c r="IZC291" s="376"/>
      <c r="IZD291" s="376"/>
      <c r="IZE291" s="376"/>
      <c r="IZF291" s="376"/>
      <c r="IZG291" s="376"/>
      <c r="IZH291" s="376"/>
      <c r="IZI291" s="376"/>
      <c r="IZJ291" s="376"/>
      <c r="IZK291" s="376"/>
      <c r="IZL291" s="376"/>
      <c r="IZM291" s="376"/>
      <c r="IZN291" s="376"/>
      <c r="IZO291" s="376"/>
      <c r="IZP291" s="376"/>
      <c r="IZQ291" s="376"/>
      <c r="IZR291" s="376"/>
      <c r="IZS291" s="376"/>
      <c r="IZT291" s="376"/>
      <c r="IZU291" s="376"/>
      <c r="IZV291" s="376"/>
      <c r="IZW291" s="376"/>
      <c r="IZX291" s="376"/>
      <c r="IZY291" s="376"/>
      <c r="IZZ291" s="376"/>
      <c r="JAA291" s="376"/>
      <c r="JAB291" s="376"/>
      <c r="JAC291" s="376"/>
      <c r="JAD291" s="376"/>
      <c r="JAE291" s="376"/>
      <c r="JAF291" s="376"/>
      <c r="JAG291" s="376"/>
      <c r="JAH291" s="376"/>
      <c r="JAI291" s="376"/>
      <c r="JAJ291" s="376"/>
      <c r="JAK291" s="376"/>
      <c r="JAL291" s="376"/>
      <c r="JAM291" s="376"/>
      <c r="JAN291" s="376"/>
      <c r="JAO291" s="376"/>
      <c r="JAP291" s="376"/>
      <c r="JAQ291" s="376"/>
      <c r="JAR291" s="376"/>
      <c r="JAS291" s="376"/>
      <c r="JAT291" s="376"/>
      <c r="JAU291" s="376"/>
      <c r="JAV291" s="376"/>
      <c r="JAW291" s="376"/>
      <c r="JAX291" s="376"/>
      <c r="JAY291" s="376"/>
      <c r="JAZ291" s="376"/>
      <c r="JBA291" s="376"/>
      <c r="JBB291" s="376"/>
      <c r="JBC291" s="376"/>
      <c r="JBD291" s="376"/>
      <c r="JBE291" s="376"/>
      <c r="JBF291" s="376"/>
      <c r="JBG291" s="376"/>
      <c r="JBH291" s="376"/>
      <c r="JBI291" s="376"/>
      <c r="JBJ291" s="376"/>
      <c r="JBK291" s="376"/>
      <c r="JBL291" s="376"/>
      <c r="JBM291" s="376"/>
      <c r="JBN291" s="376"/>
      <c r="JBO291" s="376"/>
      <c r="JBP291" s="376"/>
      <c r="JBQ291" s="376"/>
      <c r="JBR291" s="376"/>
      <c r="JBS291" s="376"/>
      <c r="JBT291" s="376"/>
      <c r="JBU291" s="376"/>
      <c r="JBV291" s="376"/>
      <c r="JBW291" s="376"/>
      <c r="JBX291" s="376"/>
      <c r="JBY291" s="376"/>
      <c r="JBZ291" s="376"/>
      <c r="JCA291" s="376"/>
      <c r="JCB291" s="376"/>
      <c r="JCC291" s="376"/>
      <c r="JCD291" s="376"/>
      <c r="JCE291" s="376"/>
      <c r="JCF291" s="376"/>
      <c r="JCG291" s="376"/>
      <c r="JCH291" s="376"/>
      <c r="JCI291" s="376"/>
      <c r="JCJ291" s="376"/>
      <c r="JCK291" s="376"/>
      <c r="JCL291" s="376"/>
      <c r="JCM291" s="376"/>
      <c r="JCN291" s="376"/>
      <c r="JCO291" s="376"/>
      <c r="JCP291" s="376"/>
      <c r="JCQ291" s="376"/>
      <c r="JCR291" s="376"/>
      <c r="JCS291" s="376"/>
      <c r="JCT291" s="376"/>
      <c r="JCU291" s="376"/>
      <c r="JCV291" s="376"/>
      <c r="JCW291" s="376"/>
      <c r="JCX291" s="376"/>
      <c r="JCY291" s="376"/>
      <c r="JCZ291" s="376"/>
      <c r="JDA291" s="376"/>
      <c r="JDB291" s="376"/>
      <c r="JDC291" s="376"/>
      <c r="JDD291" s="376"/>
      <c r="JDE291" s="376"/>
      <c r="JDF291" s="376"/>
      <c r="JDG291" s="376"/>
      <c r="JDH291" s="376"/>
      <c r="JDI291" s="376"/>
      <c r="JDJ291" s="376"/>
      <c r="JDK291" s="376"/>
      <c r="JDL291" s="376"/>
      <c r="JDM291" s="376"/>
      <c r="JDN291" s="376"/>
      <c r="JDO291" s="376"/>
      <c r="JDP291" s="376"/>
      <c r="JDQ291" s="376"/>
      <c r="JDR291" s="376"/>
      <c r="JDS291" s="376"/>
      <c r="JDT291" s="376"/>
      <c r="JDU291" s="376"/>
      <c r="JDV291" s="376"/>
      <c r="JDW291" s="376"/>
      <c r="JDX291" s="376"/>
      <c r="JDY291" s="376"/>
      <c r="JDZ291" s="376"/>
      <c r="JEA291" s="376"/>
      <c r="JEB291" s="376"/>
      <c r="JEC291" s="376"/>
      <c r="JED291" s="376"/>
      <c r="JEE291" s="376"/>
      <c r="JEF291" s="376"/>
      <c r="JEG291" s="376"/>
      <c r="JEH291" s="376"/>
      <c r="JEI291" s="376"/>
      <c r="JEJ291" s="376"/>
      <c r="JEK291" s="376"/>
      <c r="JEL291" s="376"/>
      <c r="JEM291" s="376"/>
      <c r="JEN291" s="376"/>
      <c r="JEO291" s="376"/>
      <c r="JEP291" s="376"/>
      <c r="JEQ291" s="376"/>
      <c r="JER291" s="376"/>
      <c r="JES291" s="376"/>
      <c r="JET291" s="376"/>
      <c r="JEU291" s="376"/>
      <c r="JEV291" s="376"/>
      <c r="JEW291" s="376"/>
      <c r="JEX291" s="376"/>
      <c r="JEY291" s="376"/>
      <c r="JEZ291" s="376"/>
      <c r="JFA291" s="376"/>
      <c r="JFB291" s="376"/>
      <c r="JFC291" s="376"/>
      <c r="JFD291" s="376"/>
      <c r="JFE291" s="376"/>
      <c r="JFF291" s="376"/>
      <c r="JFG291" s="376"/>
      <c r="JFH291" s="376"/>
      <c r="JFI291" s="376"/>
      <c r="JFJ291" s="376"/>
      <c r="JFK291" s="376"/>
      <c r="JFL291" s="376"/>
      <c r="JFM291" s="376"/>
      <c r="JFN291" s="376"/>
      <c r="JFO291" s="376"/>
      <c r="JFP291" s="376"/>
      <c r="JFQ291" s="376"/>
      <c r="JFR291" s="376"/>
      <c r="JFS291" s="376"/>
      <c r="JFT291" s="376"/>
      <c r="JFU291" s="376"/>
      <c r="JFV291" s="376"/>
      <c r="JFW291" s="376"/>
      <c r="JFX291" s="376"/>
      <c r="JFY291" s="376"/>
      <c r="JFZ291" s="376"/>
      <c r="JGA291" s="376"/>
      <c r="JGB291" s="376"/>
      <c r="JGC291" s="376"/>
      <c r="JGD291" s="376"/>
      <c r="JGE291" s="376"/>
      <c r="JGF291" s="376"/>
      <c r="JGG291" s="376"/>
      <c r="JGH291" s="376"/>
      <c r="JGI291" s="376"/>
      <c r="JGJ291" s="376"/>
      <c r="JGK291" s="376"/>
      <c r="JGL291" s="376"/>
      <c r="JGM291" s="376"/>
      <c r="JGN291" s="376"/>
      <c r="JGO291" s="376"/>
      <c r="JGP291" s="376"/>
      <c r="JGQ291" s="376"/>
      <c r="JGR291" s="376"/>
      <c r="JGS291" s="376"/>
      <c r="JGT291" s="376"/>
      <c r="JGU291" s="376"/>
      <c r="JGV291" s="376"/>
      <c r="JGW291" s="376"/>
      <c r="JGX291" s="376"/>
      <c r="JGY291" s="376"/>
      <c r="JGZ291" s="376"/>
      <c r="JHA291" s="376"/>
      <c r="JHB291" s="376"/>
      <c r="JHC291" s="376"/>
      <c r="JHD291" s="376"/>
      <c r="JHE291" s="376"/>
      <c r="JHF291" s="376"/>
      <c r="JHG291" s="376"/>
      <c r="JHH291" s="376"/>
      <c r="JHI291" s="376"/>
      <c r="JHJ291" s="376"/>
      <c r="JHK291" s="376"/>
      <c r="JHL291" s="376"/>
      <c r="JHM291" s="376"/>
      <c r="JHN291" s="376"/>
      <c r="JHO291" s="376"/>
      <c r="JHP291" s="376"/>
      <c r="JHQ291" s="376"/>
      <c r="JHR291" s="376"/>
      <c r="JHS291" s="376"/>
      <c r="JHT291" s="376"/>
      <c r="JHU291" s="376"/>
      <c r="JHV291" s="376"/>
      <c r="JHW291" s="376"/>
      <c r="JHX291" s="376"/>
      <c r="JHY291" s="376"/>
      <c r="JHZ291" s="376"/>
      <c r="JIA291" s="376"/>
      <c r="JIB291" s="376"/>
      <c r="JIC291" s="376"/>
      <c r="JID291" s="376"/>
      <c r="JIE291" s="376"/>
      <c r="JIF291" s="376"/>
      <c r="JIG291" s="376"/>
      <c r="JIH291" s="376"/>
      <c r="JII291" s="376"/>
      <c r="JIJ291" s="376"/>
      <c r="JIK291" s="376"/>
      <c r="JIL291" s="376"/>
      <c r="JIM291" s="376"/>
      <c r="JIN291" s="376"/>
      <c r="JIO291" s="376"/>
      <c r="JIP291" s="376"/>
      <c r="JIQ291" s="376"/>
      <c r="JIR291" s="376"/>
      <c r="JIS291" s="376"/>
      <c r="JIT291" s="376"/>
      <c r="JIU291" s="376"/>
      <c r="JIV291" s="376"/>
      <c r="JIW291" s="376"/>
      <c r="JIX291" s="376"/>
      <c r="JIY291" s="376"/>
      <c r="JIZ291" s="376"/>
      <c r="JJA291" s="376"/>
      <c r="JJB291" s="376"/>
      <c r="JJC291" s="376"/>
      <c r="JJD291" s="376"/>
      <c r="JJE291" s="376"/>
      <c r="JJF291" s="376"/>
      <c r="JJG291" s="376"/>
      <c r="JJH291" s="376"/>
      <c r="JJI291" s="376"/>
      <c r="JJJ291" s="376"/>
      <c r="JJK291" s="376"/>
      <c r="JJL291" s="376"/>
      <c r="JJM291" s="376"/>
      <c r="JJN291" s="376"/>
      <c r="JJO291" s="376"/>
      <c r="JJP291" s="376"/>
      <c r="JJQ291" s="376"/>
      <c r="JJR291" s="376"/>
      <c r="JJS291" s="376"/>
      <c r="JJT291" s="376"/>
      <c r="JJU291" s="376"/>
      <c r="JJV291" s="376"/>
      <c r="JJW291" s="376"/>
      <c r="JJX291" s="376"/>
      <c r="JJY291" s="376"/>
      <c r="JJZ291" s="376"/>
      <c r="JKA291" s="376"/>
      <c r="JKB291" s="376"/>
      <c r="JKC291" s="376"/>
      <c r="JKD291" s="376"/>
      <c r="JKE291" s="376"/>
      <c r="JKF291" s="376"/>
      <c r="JKG291" s="376"/>
      <c r="JKH291" s="376"/>
      <c r="JKI291" s="376"/>
      <c r="JKJ291" s="376"/>
      <c r="JKK291" s="376"/>
      <c r="JKL291" s="376"/>
      <c r="JKM291" s="376"/>
      <c r="JKN291" s="376"/>
      <c r="JKO291" s="376"/>
      <c r="JKP291" s="376"/>
      <c r="JKQ291" s="376"/>
      <c r="JKR291" s="376"/>
      <c r="JKS291" s="376"/>
      <c r="JKT291" s="376"/>
      <c r="JKU291" s="376"/>
      <c r="JKV291" s="376"/>
      <c r="JKW291" s="376"/>
      <c r="JKX291" s="376"/>
      <c r="JKY291" s="376"/>
      <c r="JKZ291" s="376"/>
      <c r="JLA291" s="376"/>
      <c r="JLB291" s="376"/>
      <c r="JLC291" s="376"/>
      <c r="JLD291" s="376"/>
      <c r="JLE291" s="376"/>
      <c r="JLF291" s="376"/>
      <c r="JLG291" s="376"/>
      <c r="JLH291" s="376"/>
      <c r="JLI291" s="376"/>
      <c r="JLJ291" s="376"/>
      <c r="JLK291" s="376"/>
      <c r="JLL291" s="376"/>
      <c r="JLM291" s="376"/>
      <c r="JLN291" s="376"/>
      <c r="JLO291" s="376"/>
      <c r="JLP291" s="376"/>
      <c r="JLQ291" s="376"/>
      <c r="JLR291" s="376"/>
      <c r="JLS291" s="376"/>
      <c r="JLT291" s="376"/>
      <c r="JLU291" s="376"/>
      <c r="JLV291" s="376"/>
      <c r="JLW291" s="376"/>
      <c r="JLX291" s="376"/>
      <c r="JLY291" s="376"/>
      <c r="JLZ291" s="376"/>
      <c r="JMA291" s="376"/>
      <c r="JMB291" s="376"/>
      <c r="JMC291" s="376"/>
      <c r="JMD291" s="376"/>
      <c r="JME291" s="376"/>
      <c r="JMF291" s="376"/>
      <c r="JMG291" s="376"/>
      <c r="JMH291" s="376"/>
      <c r="JMI291" s="376"/>
      <c r="JMJ291" s="376"/>
      <c r="JMK291" s="376"/>
      <c r="JML291" s="376"/>
      <c r="JMM291" s="376"/>
      <c r="JMN291" s="376"/>
      <c r="JMO291" s="376"/>
      <c r="JMP291" s="376"/>
      <c r="JMQ291" s="376"/>
      <c r="JMR291" s="376"/>
      <c r="JMS291" s="376"/>
      <c r="JMT291" s="376"/>
      <c r="JMU291" s="376"/>
      <c r="JMV291" s="376"/>
      <c r="JMW291" s="376"/>
      <c r="JMX291" s="376"/>
      <c r="JMY291" s="376"/>
      <c r="JMZ291" s="376"/>
      <c r="JNA291" s="376"/>
      <c r="JNB291" s="376"/>
      <c r="JNC291" s="376"/>
      <c r="JND291" s="376"/>
      <c r="JNE291" s="376"/>
      <c r="JNF291" s="376"/>
      <c r="JNG291" s="376"/>
      <c r="JNH291" s="376"/>
      <c r="JNI291" s="376"/>
      <c r="JNJ291" s="376"/>
      <c r="JNK291" s="376"/>
      <c r="JNL291" s="376"/>
      <c r="JNM291" s="376"/>
      <c r="JNN291" s="376"/>
      <c r="JNO291" s="376"/>
      <c r="JNP291" s="376"/>
      <c r="JNQ291" s="376"/>
      <c r="JNR291" s="376"/>
      <c r="JNS291" s="376"/>
      <c r="JNT291" s="376"/>
      <c r="JNU291" s="376"/>
      <c r="JNV291" s="376"/>
      <c r="JNW291" s="376"/>
      <c r="JNX291" s="376"/>
      <c r="JNY291" s="376"/>
      <c r="JNZ291" s="376"/>
      <c r="JOA291" s="376"/>
      <c r="JOB291" s="376"/>
      <c r="JOC291" s="376"/>
      <c r="JOD291" s="376"/>
      <c r="JOE291" s="376"/>
      <c r="JOF291" s="376"/>
      <c r="JOG291" s="376"/>
      <c r="JOH291" s="376"/>
      <c r="JOI291" s="376"/>
      <c r="JOJ291" s="376"/>
      <c r="JOK291" s="376"/>
      <c r="JOL291" s="376"/>
      <c r="JOM291" s="376"/>
      <c r="JON291" s="376"/>
      <c r="JOO291" s="376"/>
      <c r="JOP291" s="376"/>
      <c r="JOQ291" s="376"/>
      <c r="JOR291" s="376"/>
      <c r="JOS291" s="376"/>
      <c r="JOT291" s="376"/>
      <c r="JOU291" s="376"/>
      <c r="JOV291" s="376"/>
      <c r="JOW291" s="376"/>
      <c r="JOX291" s="376"/>
      <c r="JOY291" s="376"/>
      <c r="JOZ291" s="376"/>
      <c r="JPA291" s="376"/>
      <c r="JPB291" s="376"/>
      <c r="JPC291" s="376"/>
      <c r="JPD291" s="376"/>
      <c r="JPE291" s="376"/>
      <c r="JPF291" s="376"/>
      <c r="JPG291" s="376"/>
      <c r="JPH291" s="376"/>
      <c r="JPI291" s="376"/>
      <c r="JPJ291" s="376"/>
      <c r="JPK291" s="376"/>
      <c r="JPL291" s="376"/>
      <c r="JPM291" s="376"/>
      <c r="JPN291" s="376"/>
      <c r="JPO291" s="376"/>
      <c r="JPP291" s="376"/>
      <c r="JPQ291" s="376"/>
      <c r="JPR291" s="376"/>
      <c r="JPS291" s="376"/>
      <c r="JPT291" s="376"/>
      <c r="JPU291" s="376"/>
      <c r="JPV291" s="376"/>
      <c r="JPW291" s="376"/>
      <c r="JPX291" s="376"/>
      <c r="JPY291" s="376"/>
      <c r="JPZ291" s="376"/>
      <c r="JQA291" s="376"/>
      <c r="JQB291" s="376"/>
      <c r="JQC291" s="376"/>
      <c r="JQD291" s="376"/>
      <c r="JQE291" s="376"/>
      <c r="JQF291" s="376"/>
      <c r="JQG291" s="376"/>
      <c r="JQH291" s="376"/>
      <c r="JQI291" s="376"/>
      <c r="JQJ291" s="376"/>
      <c r="JQK291" s="376"/>
      <c r="JQL291" s="376"/>
      <c r="JQM291" s="376"/>
      <c r="JQN291" s="376"/>
      <c r="JQO291" s="376"/>
      <c r="JQP291" s="376"/>
      <c r="JQQ291" s="376"/>
      <c r="JQR291" s="376"/>
      <c r="JQS291" s="376"/>
      <c r="JQT291" s="376"/>
      <c r="JQU291" s="376"/>
      <c r="JQV291" s="376"/>
      <c r="JQW291" s="376"/>
      <c r="JQX291" s="376"/>
      <c r="JQY291" s="376"/>
      <c r="JQZ291" s="376"/>
      <c r="JRA291" s="376"/>
      <c r="JRB291" s="376"/>
      <c r="JRC291" s="376"/>
      <c r="JRD291" s="376"/>
      <c r="JRE291" s="376"/>
      <c r="JRF291" s="376"/>
      <c r="JRG291" s="376"/>
      <c r="JRH291" s="376"/>
      <c r="JRI291" s="376"/>
      <c r="JRJ291" s="376"/>
      <c r="JRK291" s="376"/>
      <c r="JRL291" s="376"/>
      <c r="JRM291" s="376"/>
      <c r="JRN291" s="376"/>
      <c r="JRO291" s="376"/>
      <c r="JRP291" s="376"/>
      <c r="JRQ291" s="376"/>
      <c r="JRR291" s="376"/>
      <c r="JRS291" s="376"/>
      <c r="JRT291" s="376"/>
      <c r="JRU291" s="376"/>
      <c r="JRV291" s="376"/>
      <c r="JRW291" s="376"/>
      <c r="JRX291" s="376"/>
      <c r="JRY291" s="376"/>
      <c r="JRZ291" s="376"/>
      <c r="JSA291" s="376"/>
      <c r="JSB291" s="376"/>
      <c r="JSC291" s="376"/>
      <c r="JSD291" s="376"/>
      <c r="JSE291" s="376"/>
      <c r="JSF291" s="376"/>
      <c r="JSG291" s="376"/>
      <c r="JSH291" s="376"/>
      <c r="JSI291" s="376"/>
      <c r="JSJ291" s="376"/>
      <c r="JSK291" s="376"/>
      <c r="JSL291" s="376"/>
      <c r="JSM291" s="376"/>
      <c r="JSN291" s="376"/>
      <c r="JSO291" s="376"/>
      <c r="JSP291" s="376"/>
      <c r="JSQ291" s="376"/>
      <c r="JSR291" s="376"/>
      <c r="JSS291" s="376"/>
      <c r="JST291" s="376"/>
      <c r="JSU291" s="376"/>
      <c r="JSV291" s="376"/>
      <c r="JSW291" s="376"/>
      <c r="JSX291" s="376"/>
      <c r="JSY291" s="376"/>
      <c r="JSZ291" s="376"/>
      <c r="JTA291" s="376"/>
      <c r="JTB291" s="376"/>
      <c r="JTC291" s="376"/>
      <c r="JTD291" s="376"/>
      <c r="JTE291" s="376"/>
      <c r="JTF291" s="376"/>
      <c r="JTG291" s="376"/>
      <c r="JTH291" s="376"/>
      <c r="JTI291" s="376"/>
      <c r="JTJ291" s="376"/>
      <c r="JTK291" s="376"/>
      <c r="JTL291" s="376"/>
      <c r="JTM291" s="376"/>
      <c r="JTN291" s="376"/>
      <c r="JTO291" s="376"/>
      <c r="JTP291" s="376"/>
      <c r="JTQ291" s="376"/>
      <c r="JTR291" s="376"/>
      <c r="JTS291" s="376"/>
      <c r="JTT291" s="376"/>
      <c r="JTU291" s="376"/>
      <c r="JTV291" s="376"/>
      <c r="JTW291" s="376"/>
      <c r="JTX291" s="376"/>
      <c r="JTY291" s="376"/>
      <c r="JTZ291" s="376"/>
      <c r="JUA291" s="376"/>
      <c r="JUB291" s="376"/>
      <c r="JUC291" s="376"/>
      <c r="JUD291" s="376"/>
      <c r="JUE291" s="376"/>
      <c r="JUF291" s="376"/>
      <c r="JUG291" s="376"/>
      <c r="JUH291" s="376"/>
      <c r="JUI291" s="376"/>
      <c r="JUJ291" s="376"/>
      <c r="JUK291" s="376"/>
      <c r="JUL291" s="376"/>
      <c r="JUM291" s="376"/>
      <c r="JUN291" s="376"/>
      <c r="JUO291" s="376"/>
      <c r="JUP291" s="376"/>
      <c r="JUQ291" s="376"/>
      <c r="JUR291" s="376"/>
      <c r="JUS291" s="376"/>
      <c r="JUT291" s="376"/>
      <c r="JUU291" s="376"/>
      <c r="JUV291" s="376"/>
      <c r="JUW291" s="376"/>
      <c r="JUX291" s="376"/>
      <c r="JUY291" s="376"/>
      <c r="JUZ291" s="376"/>
      <c r="JVA291" s="376"/>
      <c r="JVB291" s="376"/>
      <c r="JVC291" s="376"/>
      <c r="JVD291" s="376"/>
      <c r="JVE291" s="376"/>
      <c r="JVF291" s="376"/>
      <c r="JVG291" s="376"/>
      <c r="JVH291" s="376"/>
      <c r="JVI291" s="376"/>
      <c r="JVJ291" s="376"/>
      <c r="JVK291" s="376"/>
      <c r="JVL291" s="376"/>
      <c r="JVM291" s="376"/>
      <c r="JVN291" s="376"/>
      <c r="JVO291" s="376"/>
      <c r="JVP291" s="376"/>
      <c r="JVQ291" s="376"/>
      <c r="JVR291" s="376"/>
      <c r="JVS291" s="376"/>
      <c r="JVT291" s="376"/>
      <c r="JVU291" s="376"/>
      <c r="JVV291" s="376"/>
      <c r="JVW291" s="376"/>
      <c r="JVX291" s="376"/>
      <c r="JVY291" s="376"/>
      <c r="JVZ291" s="376"/>
      <c r="JWA291" s="376"/>
      <c r="JWB291" s="376"/>
      <c r="JWC291" s="376"/>
      <c r="JWD291" s="376"/>
      <c r="JWE291" s="376"/>
      <c r="JWF291" s="376"/>
      <c r="JWG291" s="376"/>
      <c r="JWH291" s="376"/>
      <c r="JWI291" s="376"/>
      <c r="JWJ291" s="376"/>
      <c r="JWK291" s="376"/>
      <c r="JWL291" s="376"/>
      <c r="JWM291" s="376"/>
      <c r="JWN291" s="376"/>
      <c r="JWO291" s="376"/>
      <c r="JWP291" s="376"/>
      <c r="JWQ291" s="376"/>
      <c r="JWR291" s="376"/>
      <c r="JWS291" s="376"/>
      <c r="JWT291" s="376"/>
      <c r="JWU291" s="376"/>
      <c r="JWV291" s="376"/>
      <c r="JWW291" s="376"/>
      <c r="JWX291" s="376"/>
      <c r="JWY291" s="376"/>
      <c r="JWZ291" s="376"/>
      <c r="JXA291" s="376"/>
      <c r="JXB291" s="376"/>
      <c r="JXC291" s="376"/>
      <c r="JXD291" s="376"/>
      <c r="JXE291" s="376"/>
      <c r="JXF291" s="376"/>
      <c r="JXG291" s="376"/>
      <c r="JXH291" s="376"/>
      <c r="JXI291" s="376"/>
      <c r="JXJ291" s="376"/>
      <c r="JXK291" s="376"/>
      <c r="JXL291" s="376"/>
      <c r="JXM291" s="376"/>
      <c r="JXN291" s="376"/>
      <c r="JXO291" s="376"/>
      <c r="JXP291" s="376"/>
      <c r="JXQ291" s="376"/>
      <c r="JXR291" s="376"/>
      <c r="JXS291" s="376"/>
      <c r="JXT291" s="376"/>
      <c r="JXU291" s="376"/>
      <c r="JXV291" s="376"/>
      <c r="JXW291" s="376"/>
      <c r="JXX291" s="376"/>
      <c r="JXY291" s="376"/>
      <c r="JXZ291" s="376"/>
      <c r="JYA291" s="376"/>
      <c r="JYB291" s="376"/>
      <c r="JYC291" s="376"/>
      <c r="JYD291" s="376"/>
      <c r="JYE291" s="376"/>
      <c r="JYF291" s="376"/>
      <c r="JYG291" s="376"/>
      <c r="JYH291" s="376"/>
      <c r="JYI291" s="376"/>
      <c r="JYJ291" s="376"/>
      <c r="JYK291" s="376"/>
      <c r="JYL291" s="376"/>
      <c r="JYM291" s="376"/>
      <c r="JYN291" s="376"/>
      <c r="JYO291" s="376"/>
      <c r="JYP291" s="376"/>
      <c r="JYQ291" s="376"/>
      <c r="JYR291" s="376"/>
      <c r="JYS291" s="376"/>
      <c r="JYT291" s="376"/>
      <c r="JYU291" s="376"/>
      <c r="JYV291" s="376"/>
      <c r="JYW291" s="376"/>
      <c r="JYX291" s="376"/>
      <c r="JYY291" s="376"/>
      <c r="JYZ291" s="376"/>
      <c r="JZA291" s="376"/>
      <c r="JZB291" s="376"/>
      <c r="JZC291" s="376"/>
      <c r="JZD291" s="376"/>
      <c r="JZE291" s="376"/>
      <c r="JZF291" s="376"/>
      <c r="JZG291" s="376"/>
      <c r="JZH291" s="376"/>
      <c r="JZI291" s="376"/>
      <c r="JZJ291" s="376"/>
      <c r="JZK291" s="376"/>
      <c r="JZL291" s="376"/>
      <c r="JZM291" s="376"/>
      <c r="JZN291" s="376"/>
      <c r="JZO291" s="376"/>
      <c r="JZP291" s="376"/>
      <c r="JZQ291" s="376"/>
      <c r="JZR291" s="376"/>
      <c r="JZS291" s="376"/>
      <c r="JZT291" s="376"/>
      <c r="JZU291" s="376"/>
      <c r="JZV291" s="376"/>
      <c r="JZW291" s="376"/>
      <c r="JZX291" s="376"/>
      <c r="JZY291" s="376"/>
      <c r="JZZ291" s="376"/>
      <c r="KAA291" s="376"/>
      <c r="KAB291" s="376"/>
      <c r="KAC291" s="376"/>
      <c r="KAD291" s="376"/>
      <c r="KAE291" s="376"/>
      <c r="KAF291" s="376"/>
      <c r="KAG291" s="376"/>
      <c r="KAH291" s="376"/>
      <c r="KAI291" s="376"/>
      <c r="KAJ291" s="376"/>
      <c r="KAK291" s="376"/>
      <c r="KAL291" s="376"/>
      <c r="KAM291" s="376"/>
      <c r="KAN291" s="376"/>
      <c r="KAO291" s="376"/>
      <c r="KAP291" s="376"/>
      <c r="KAQ291" s="376"/>
      <c r="KAR291" s="376"/>
      <c r="KAS291" s="376"/>
      <c r="KAT291" s="376"/>
      <c r="KAU291" s="376"/>
      <c r="KAV291" s="376"/>
      <c r="KAW291" s="376"/>
      <c r="KAX291" s="376"/>
      <c r="KAY291" s="376"/>
      <c r="KAZ291" s="376"/>
      <c r="KBA291" s="376"/>
      <c r="KBB291" s="376"/>
      <c r="KBC291" s="376"/>
      <c r="KBD291" s="376"/>
      <c r="KBE291" s="376"/>
      <c r="KBF291" s="376"/>
      <c r="KBG291" s="376"/>
      <c r="KBH291" s="376"/>
      <c r="KBI291" s="376"/>
      <c r="KBJ291" s="376"/>
      <c r="KBK291" s="376"/>
      <c r="KBL291" s="376"/>
      <c r="KBM291" s="376"/>
      <c r="KBN291" s="376"/>
      <c r="KBO291" s="376"/>
      <c r="KBP291" s="376"/>
      <c r="KBQ291" s="376"/>
      <c r="KBR291" s="376"/>
      <c r="KBS291" s="376"/>
      <c r="KBT291" s="376"/>
      <c r="KBU291" s="376"/>
      <c r="KBV291" s="376"/>
      <c r="KBW291" s="376"/>
      <c r="KBX291" s="376"/>
      <c r="KBY291" s="376"/>
      <c r="KBZ291" s="376"/>
      <c r="KCA291" s="376"/>
      <c r="KCB291" s="376"/>
      <c r="KCC291" s="376"/>
      <c r="KCD291" s="376"/>
      <c r="KCE291" s="376"/>
      <c r="KCF291" s="376"/>
      <c r="KCG291" s="376"/>
      <c r="KCH291" s="376"/>
      <c r="KCI291" s="376"/>
      <c r="KCJ291" s="376"/>
      <c r="KCK291" s="376"/>
      <c r="KCL291" s="376"/>
      <c r="KCM291" s="376"/>
      <c r="KCN291" s="376"/>
      <c r="KCO291" s="376"/>
      <c r="KCP291" s="376"/>
      <c r="KCQ291" s="376"/>
      <c r="KCR291" s="376"/>
      <c r="KCS291" s="376"/>
      <c r="KCT291" s="376"/>
      <c r="KCU291" s="376"/>
      <c r="KCV291" s="376"/>
      <c r="KCW291" s="376"/>
      <c r="KCX291" s="376"/>
      <c r="KCY291" s="376"/>
      <c r="KCZ291" s="376"/>
      <c r="KDA291" s="376"/>
      <c r="KDB291" s="376"/>
      <c r="KDC291" s="376"/>
      <c r="KDD291" s="376"/>
      <c r="KDE291" s="376"/>
      <c r="KDF291" s="376"/>
      <c r="KDG291" s="376"/>
      <c r="KDH291" s="376"/>
      <c r="KDI291" s="376"/>
      <c r="KDJ291" s="376"/>
      <c r="KDK291" s="376"/>
      <c r="KDL291" s="376"/>
      <c r="KDM291" s="376"/>
      <c r="KDN291" s="376"/>
      <c r="KDO291" s="376"/>
      <c r="KDP291" s="376"/>
      <c r="KDQ291" s="376"/>
      <c r="KDR291" s="376"/>
      <c r="KDS291" s="376"/>
      <c r="KDT291" s="376"/>
      <c r="KDU291" s="376"/>
      <c r="KDV291" s="376"/>
      <c r="KDW291" s="376"/>
      <c r="KDX291" s="376"/>
      <c r="KDY291" s="376"/>
      <c r="KDZ291" s="376"/>
      <c r="KEA291" s="376"/>
      <c r="KEB291" s="376"/>
      <c r="KEC291" s="376"/>
      <c r="KED291" s="376"/>
      <c r="KEE291" s="376"/>
      <c r="KEF291" s="376"/>
      <c r="KEG291" s="376"/>
      <c r="KEH291" s="376"/>
      <c r="KEI291" s="376"/>
      <c r="KEJ291" s="376"/>
      <c r="KEK291" s="376"/>
      <c r="KEL291" s="376"/>
      <c r="KEM291" s="376"/>
      <c r="KEN291" s="376"/>
      <c r="KEO291" s="376"/>
      <c r="KEP291" s="376"/>
      <c r="KEQ291" s="376"/>
      <c r="KER291" s="376"/>
      <c r="KES291" s="376"/>
      <c r="KET291" s="376"/>
      <c r="KEU291" s="376"/>
      <c r="KEV291" s="376"/>
      <c r="KEW291" s="376"/>
      <c r="KEX291" s="376"/>
      <c r="KEY291" s="376"/>
      <c r="KEZ291" s="376"/>
      <c r="KFA291" s="376"/>
      <c r="KFB291" s="376"/>
      <c r="KFC291" s="376"/>
      <c r="KFD291" s="376"/>
      <c r="KFE291" s="376"/>
      <c r="KFF291" s="376"/>
      <c r="KFG291" s="376"/>
      <c r="KFH291" s="376"/>
      <c r="KFI291" s="376"/>
      <c r="KFJ291" s="376"/>
      <c r="KFK291" s="376"/>
      <c r="KFL291" s="376"/>
      <c r="KFM291" s="376"/>
      <c r="KFN291" s="376"/>
      <c r="KFO291" s="376"/>
      <c r="KFP291" s="376"/>
      <c r="KFQ291" s="376"/>
      <c r="KFR291" s="376"/>
      <c r="KFS291" s="376"/>
      <c r="KFT291" s="376"/>
      <c r="KFU291" s="376"/>
      <c r="KFV291" s="376"/>
      <c r="KFW291" s="376"/>
      <c r="KFX291" s="376"/>
      <c r="KFY291" s="376"/>
      <c r="KFZ291" s="376"/>
      <c r="KGA291" s="376"/>
      <c r="KGB291" s="376"/>
      <c r="KGC291" s="376"/>
      <c r="KGD291" s="376"/>
      <c r="KGE291" s="376"/>
      <c r="KGF291" s="376"/>
      <c r="KGG291" s="376"/>
      <c r="KGH291" s="376"/>
      <c r="KGI291" s="376"/>
      <c r="KGJ291" s="376"/>
      <c r="KGK291" s="376"/>
      <c r="KGL291" s="376"/>
      <c r="KGM291" s="376"/>
      <c r="KGN291" s="376"/>
      <c r="KGO291" s="376"/>
      <c r="KGP291" s="376"/>
      <c r="KGQ291" s="376"/>
      <c r="KGR291" s="376"/>
      <c r="KGS291" s="376"/>
      <c r="KGT291" s="376"/>
      <c r="KGU291" s="376"/>
      <c r="KGV291" s="376"/>
      <c r="KGW291" s="376"/>
      <c r="KGX291" s="376"/>
      <c r="KGY291" s="376"/>
      <c r="KGZ291" s="376"/>
      <c r="KHA291" s="376"/>
      <c r="KHB291" s="376"/>
      <c r="KHC291" s="376"/>
      <c r="KHD291" s="376"/>
      <c r="KHE291" s="376"/>
      <c r="KHF291" s="376"/>
      <c r="KHG291" s="376"/>
      <c r="KHH291" s="376"/>
      <c r="KHI291" s="376"/>
      <c r="KHJ291" s="376"/>
      <c r="KHK291" s="376"/>
      <c r="KHL291" s="376"/>
      <c r="KHM291" s="376"/>
      <c r="KHN291" s="376"/>
      <c r="KHO291" s="376"/>
      <c r="KHP291" s="376"/>
      <c r="KHQ291" s="376"/>
      <c r="KHR291" s="376"/>
      <c r="KHS291" s="376"/>
      <c r="KHT291" s="376"/>
      <c r="KHU291" s="376"/>
      <c r="KHV291" s="376"/>
      <c r="KHW291" s="376"/>
      <c r="KHX291" s="376"/>
      <c r="KHY291" s="376"/>
      <c r="KHZ291" s="376"/>
      <c r="KIA291" s="376"/>
      <c r="KIB291" s="376"/>
      <c r="KIC291" s="376"/>
      <c r="KID291" s="376"/>
      <c r="KIE291" s="376"/>
      <c r="KIF291" s="376"/>
      <c r="KIG291" s="376"/>
      <c r="KIH291" s="376"/>
      <c r="KII291" s="376"/>
      <c r="KIJ291" s="376"/>
      <c r="KIK291" s="376"/>
      <c r="KIL291" s="376"/>
      <c r="KIM291" s="376"/>
      <c r="KIN291" s="376"/>
      <c r="KIO291" s="376"/>
      <c r="KIP291" s="376"/>
      <c r="KIQ291" s="376"/>
      <c r="KIR291" s="376"/>
      <c r="KIS291" s="376"/>
      <c r="KIT291" s="376"/>
      <c r="KIU291" s="376"/>
      <c r="KIV291" s="376"/>
      <c r="KIW291" s="376"/>
      <c r="KIX291" s="376"/>
      <c r="KIY291" s="376"/>
      <c r="KIZ291" s="376"/>
      <c r="KJA291" s="376"/>
      <c r="KJB291" s="376"/>
      <c r="KJC291" s="376"/>
      <c r="KJD291" s="376"/>
      <c r="KJE291" s="376"/>
      <c r="KJF291" s="376"/>
      <c r="KJG291" s="376"/>
      <c r="KJH291" s="376"/>
      <c r="KJI291" s="376"/>
      <c r="KJJ291" s="376"/>
      <c r="KJK291" s="376"/>
      <c r="KJL291" s="376"/>
      <c r="KJM291" s="376"/>
      <c r="KJN291" s="376"/>
      <c r="KJO291" s="376"/>
      <c r="KJP291" s="376"/>
      <c r="KJQ291" s="376"/>
      <c r="KJR291" s="376"/>
      <c r="KJS291" s="376"/>
      <c r="KJT291" s="376"/>
      <c r="KJU291" s="376"/>
      <c r="KJV291" s="376"/>
      <c r="KJW291" s="376"/>
      <c r="KJX291" s="376"/>
      <c r="KJY291" s="376"/>
      <c r="KJZ291" s="376"/>
      <c r="KKA291" s="376"/>
      <c r="KKB291" s="376"/>
      <c r="KKC291" s="376"/>
      <c r="KKD291" s="376"/>
      <c r="KKE291" s="376"/>
      <c r="KKF291" s="376"/>
      <c r="KKG291" s="376"/>
      <c r="KKH291" s="376"/>
      <c r="KKI291" s="376"/>
      <c r="KKJ291" s="376"/>
      <c r="KKK291" s="376"/>
      <c r="KKL291" s="376"/>
      <c r="KKM291" s="376"/>
      <c r="KKN291" s="376"/>
      <c r="KKO291" s="376"/>
      <c r="KKP291" s="376"/>
      <c r="KKQ291" s="376"/>
      <c r="KKR291" s="376"/>
      <c r="KKS291" s="376"/>
      <c r="KKT291" s="376"/>
      <c r="KKU291" s="376"/>
      <c r="KKV291" s="376"/>
      <c r="KKW291" s="376"/>
      <c r="KKX291" s="376"/>
      <c r="KKY291" s="376"/>
      <c r="KKZ291" s="376"/>
      <c r="KLA291" s="376"/>
      <c r="KLB291" s="376"/>
      <c r="KLC291" s="376"/>
      <c r="KLD291" s="376"/>
      <c r="KLE291" s="376"/>
      <c r="KLF291" s="376"/>
      <c r="KLG291" s="376"/>
      <c r="KLH291" s="376"/>
      <c r="KLI291" s="376"/>
      <c r="KLJ291" s="376"/>
      <c r="KLK291" s="376"/>
      <c r="KLL291" s="376"/>
      <c r="KLM291" s="376"/>
      <c r="KLN291" s="376"/>
      <c r="KLO291" s="376"/>
      <c r="KLP291" s="376"/>
      <c r="KLQ291" s="376"/>
      <c r="KLR291" s="376"/>
      <c r="KLS291" s="376"/>
      <c r="KLT291" s="376"/>
      <c r="KLU291" s="376"/>
      <c r="KLV291" s="376"/>
      <c r="KLW291" s="376"/>
      <c r="KLX291" s="376"/>
      <c r="KLY291" s="376"/>
      <c r="KLZ291" s="376"/>
      <c r="KMA291" s="376"/>
      <c r="KMB291" s="376"/>
      <c r="KMC291" s="376"/>
      <c r="KMD291" s="376"/>
      <c r="KME291" s="376"/>
      <c r="KMF291" s="376"/>
      <c r="KMG291" s="376"/>
      <c r="KMH291" s="376"/>
      <c r="KMI291" s="376"/>
      <c r="KMJ291" s="376"/>
      <c r="KMK291" s="376"/>
      <c r="KML291" s="376"/>
      <c r="KMM291" s="376"/>
      <c r="KMN291" s="376"/>
      <c r="KMO291" s="376"/>
      <c r="KMP291" s="376"/>
      <c r="KMQ291" s="376"/>
      <c r="KMR291" s="376"/>
      <c r="KMS291" s="376"/>
      <c r="KMT291" s="376"/>
      <c r="KMU291" s="376"/>
      <c r="KMV291" s="376"/>
      <c r="KMW291" s="376"/>
      <c r="KMX291" s="376"/>
      <c r="KMY291" s="376"/>
      <c r="KMZ291" s="376"/>
      <c r="KNA291" s="376"/>
      <c r="KNB291" s="376"/>
      <c r="KNC291" s="376"/>
      <c r="KND291" s="376"/>
      <c r="KNE291" s="376"/>
      <c r="KNF291" s="376"/>
      <c r="KNG291" s="376"/>
      <c r="KNH291" s="376"/>
      <c r="KNI291" s="376"/>
      <c r="KNJ291" s="376"/>
      <c r="KNK291" s="376"/>
      <c r="KNL291" s="376"/>
      <c r="KNM291" s="376"/>
      <c r="KNN291" s="376"/>
      <c r="KNO291" s="376"/>
      <c r="KNP291" s="376"/>
      <c r="KNQ291" s="376"/>
      <c r="KNR291" s="376"/>
      <c r="KNS291" s="376"/>
      <c r="KNT291" s="376"/>
      <c r="KNU291" s="376"/>
      <c r="KNV291" s="376"/>
      <c r="KNW291" s="376"/>
      <c r="KNX291" s="376"/>
      <c r="KNY291" s="376"/>
      <c r="KNZ291" s="376"/>
      <c r="KOA291" s="376"/>
      <c r="KOB291" s="376"/>
      <c r="KOC291" s="376"/>
      <c r="KOD291" s="376"/>
      <c r="KOE291" s="376"/>
      <c r="KOF291" s="376"/>
      <c r="KOG291" s="376"/>
      <c r="KOH291" s="376"/>
      <c r="KOI291" s="376"/>
      <c r="KOJ291" s="376"/>
      <c r="KOK291" s="376"/>
      <c r="KOL291" s="376"/>
      <c r="KOM291" s="376"/>
      <c r="KON291" s="376"/>
      <c r="KOO291" s="376"/>
      <c r="KOP291" s="376"/>
      <c r="KOQ291" s="376"/>
      <c r="KOR291" s="376"/>
      <c r="KOS291" s="376"/>
      <c r="KOT291" s="376"/>
      <c r="KOU291" s="376"/>
      <c r="KOV291" s="376"/>
      <c r="KOW291" s="376"/>
      <c r="KOX291" s="376"/>
      <c r="KOY291" s="376"/>
      <c r="KOZ291" s="376"/>
      <c r="KPA291" s="376"/>
      <c r="KPB291" s="376"/>
      <c r="KPC291" s="376"/>
      <c r="KPD291" s="376"/>
      <c r="KPE291" s="376"/>
      <c r="KPF291" s="376"/>
      <c r="KPG291" s="376"/>
      <c r="KPH291" s="376"/>
      <c r="KPI291" s="376"/>
      <c r="KPJ291" s="376"/>
      <c r="KPK291" s="376"/>
      <c r="KPL291" s="376"/>
      <c r="KPM291" s="376"/>
      <c r="KPN291" s="376"/>
      <c r="KPO291" s="376"/>
      <c r="KPP291" s="376"/>
      <c r="KPQ291" s="376"/>
      <c r="KPR291" s="376"/>
      <c r="KPS291" s="376"/>
      <c r="KPT291" s="376"/>
      <c r="KPU291" s="376"/>
      <c r="KPV291" s="376"/>
      <c r="KPW291" s="376"/>
      <c r="KPX291" s="376"/>
      <c r="KPY291" s="376"/>
      <c r="KPZ291" s="376"/>
      <c r="KQA291" s="376"/>
      <c r="KQB291" s="376"/>
      <c r="KQC291" s="376"/>
      <c r="KQD291" s="376"/>
      <c r="KQE291" s="376"/>
      <c r="KQF291" s="376"/>
      <c r="KQG291" s="376"/>
      <c r="KQH291" s="376"/>
      <c r="KQI291" s="376"/>
      <c r="KQJ291" s="376"/>
      <c r="KQK291" s="376"/>
      <c r="KQL291" s="376"/>
      <c r="KQM291" s="376"/>
      <c r="KQN291" s="376"/>
      <c r="KQO291" s="376"/>
      <c r="KQP291" s="376"/>
      <c r="KQQ291" s="376"/>
      <c r="KQR291" s="376"/>
      <c r="KQS291" s="376"/>
      <c r="KQT291" s="376"/>
      <c r="KQU291" s="376"/>
      <c r="KQV291" s="376"/>
      <c r="KQW291" s="376"/>
      <c r="KQX291" s="376"/>
      <c r="KQY291" s="376"/>
      <c r="KQZ291" s="376"/>
      <c r="KRA291" s="376"/>
      <c r="KRB291" s="376"/>
      <c r="KRC291" s="376"/>
      <c r="KRD291" s="376"/>
      <c r="KRE291" s="376"/>
      <c r="KRF291" s="376"/>
      <c r="KRG291" s="376"/>
      <c r="KRH291" s="376"/>
      <c r="KRI291" s="376"/>
      <c r="KRJ291" s="376"/>
      <c r="KRK291" s="376"/>
      <c r="KRL291" s="376"/>
      <c r="KRM291" s="376"/>
      <c r="KRN291" s="376"/>
      <c r="KRO291" s="376"/>
      <c r="KRP291" s="376"/>
      <c r="KRQ291" s="376"/>
      <c r="KRR291" s="376"/>
      <c r="KRS291" s="376"/>
      <c r="KRT291" s="376"/>
      <c r="KRU291" s="376"/>
      <c r="KRV291" s="376"/>
      <c r="KRW291" s="376"/>
      <c r="KRX291" s="376"/>
      <c r="KRY291" s="376"/>
      <c r="KRZ291" s="376"/>
      <c r="KSA291" s="376"/>
      <c r="KSB291" s="376"/>
      <c r="KSC291" s="376"/>
      <c r="KSD291" s="376"/>
      <c r="KSE291" s="376"/>
      <c r="KSF291" s="376"/>
      <c r="KSG291" s="376"/>
      <c r="KSH291" s="376"/>
      <c r="KSI291" s="376"/>
      <c r="KSJ291" s="376"/>
      <c r="KSK291" s="376"/>
      <c r="KSL291" s="376"/>
      <c r="KSM291" s="376"/>
      <c r="KSN291" s="376"/>
      <c r="KSO291" s="376"/>
      <c r="KSP291" s="376"/>
      <c r="KSQ291" s="376"/>
      <c r="KSR291" s="376"/>
      <c r="KSS291" s="376"/>
      <c r="KST291" s="376"/>
      <c r="KSU291" s="376"/>
      <c r="KSV291" s="376"/>
      <c r="KSW291" s="376"/>
      <c r="KSX291" s="376"/>
      <c r="KSY291" s="376"/>
      <c r="KSZ291" s="376"/>
      <c r="KTA291" s="376"/>
      <c r="KTB291" s="376"/>
      <c r="KTC291" s="376"/>
      <c r="KTD291" s="376"/>
      <c r="KTE291" s="376"/>
      <c r="KTF291" s="376"/>
      <c r="KTG291" s="376"/>
      <c r="KTH291" s="376"/>
      <c r="KTI291" s="376"/>
      <c r="KTJ291" s="376"/>
      <c r="KTK291" s="376"/>
      <c r="KTL291" s="376"/>
      <c r="KTM291" s="376"/>
      <c r="KTN291" s="376"/>
      <c r="KTO291" s="376"/>
      <c r="KTP291" s="376"/>
      <c r="KTQ291" s="376"/>
      <c r="KTR291" s="376"/>
      <c r="KTS291" s="376"/>
      <c r="KTT291" s="376"/>
      <c r="KTU291" s="376"/>
      <c r="KTV291" s="376"/>
      <c r="KTW291" s="376"/>
      <c r="KTX291" s="376"/>
      <c r="KTY291" s="376"/>
      <c r="KTZ291" s="376"/>
      <c r="KUA291" s="376"/>
      <c r="KUB291" s="376"/>
      <c r="KUC291" s="376"/>
      <c r="KUD291" s="376"/>
      <c r="KUE291" s="376"/>
      <c r="KUF291" s="376"/>
      <c r="KUG291" s="376"/>
      <c r="KUH291" s="376"/>
      <c r="KUI291" s="376"/>
      <c r="KUJ291" s="376"/>
      <c r="KUK291" s="376"/>
      <c r="KUL291" s="376"/>
      <c r="KUM291" s="376"/>
      <c r="KUN291" s="376"/>
      <c r="KUO291" s="376"/>
      <c r="KUP291" s="376"/>
      <c r="KUQ291" s="376"/>
      <c r="KUR291" s="376"/>
      <c r="KUS291" s="376"/>
      <c r="KUT291" s="376"/>
      <c r="KUU291" s="376"/>
      <c r="KUV291" s="376"/>
      <c r="KUW291" s="376"/>
      <c r="KUX291" s="376"/>
      <c r="KUY291" s="376"/>
      <c r="KUZ291" s="376"/>
      <c r="KVA291" s="376"/>
      <c r="KVB291" s="376"/>
      <c r="KVC291" s="376"/>
      <c r="KVD291" s="376"/>
      <c r="KVE291" s="376"/>
      <c r="KVF291" s="376"/>
      <c r="KVG291" s="376"/>
      <c r="KVH291" s="376"/>
      <c r="KVI291" s="376"/>
      <c r="KVJ291" s="376"/>
      <c r="KVK291" s="376"/>
      <c r="KVL291" s="376"/>
      <c r="KVM291" s="376"/>
      <c r="KVN291" s="376"/>
      <c r="KVO291" s="376"/>
      <c r="KVP291" s="376"/>
      <c r="KVQ291" s="376"/>
      <c r="KVR291" s="376"/>
      <c r="KVS291" s="376"/>
      <c r="KVT291" s="376"/>
      <c r="KVU291" s="376"/>
      <c r="KVV291" s="376"/>
      <c r="KVW291" s="376"/>
      <c r="KVX291" s="376"/>
      <c r="KVY291" s="376"/>
      <c r="KVZ291" s="376"/>
      <c r="KWA291" s="376"/>
      <c r="KWB291" s="376"/>
      <c r="KWC291" s="376"/>
      <c r="KWD291" s="376"/>
      <c r="KWE291" s="376"/>
      <c r="KWF291" s="376"/>
      <c r="KWG291" s="376"/>
      <c r="KWH291" s="376"/>
      <c r="KWI291" s="376"/>
      <c r="KWJ291" s="376"/>
      <c r="KWK291" s="376"/>
      <c r="KWL291" s="376"/>
      <c r="KWM291" s="376"/>
      <c r="KWN291" s="376"/>
      <c r="KWO291" s="376"/>
      <c r="KWP291" s="376"/>
      <c r="KWQ291" s="376"/>
      <c r="KWR291" s="376"/>
      <c r="KWS291" s="376"/>
      <c r="KWT291" s="376"/>
      <c r="KWU291" s="376"/>
      <c r="KWV291" s="376"/>
      <c r="KWW291" s="376"/>
      <c r="KWX291" s="376"/>
      <c r="KWY291" s="376"/>
      <c r="KWZ291" s="376"/>
      <c r="KXA291" s="376"/>
      <c r="KXB291" s="376"/>
      <c r="KXC291" s="376"/>
      <c r="KXD291" s="376"/>
      <c r="KXE291" s="376"/>
      <c r="KXF291" s="376"/>
      <c r="KXG291" s="376"/>
      <c r="KXH291" s="376"/>
      <c r="KXI291" s="376"/>
      <c r="KXJ291" s="376"/>
      <c r="KXK291" s="376"/>
      <c r="KXL291" s="376"/>
      <c r="KXM291" s="376"/>
      <c r="KXN291" s="376"/>
      <c r="KXO291" s="376"/>
      <c r="KXP291" s="376"/>
      <c r="KXQ291" s="376"/>
      <c r="KXR291" s="376"/>
      <c r="KXS291" s="376"/>
      <c r="KXT291" s="376"/>
      <c r="KXU291" s="376"/>
      <c r="KXV291" s="376"/>
      <c r="KXW291" s="376"/>
      <c r="KXX291" s="376"/>
      <c r="KXY291" s="376"/>
      <c r="KXZ291" s="376"/>
      <c r="KYA291" s="376"/>
      <c r="KYB291" s="376"/>
      <c r="KYC291" s="376"/>
      <c r="KYD291" s="376"/>
      <c r="KYE291" s="376"/>
      <c r="KYF291" s="376"/>
      <c r="KYG291" s="376"/>
      <c r="KYH291" s="376"/>
      <c r="KYI291" s="376"/>
      <c r="KYJ291" s="376"/>
      <c r="KYK291" s="376"/>
      <c r="KYL291" s="376"/>
      <c r="KYM291" s="376"/>
      <c r="KYN291" s="376"/>
      <c r="KYO291" s="376"/>
      <c r="KYP291" s="376"/>
      <c r="KYQ291" s="376"/>
      <c r="KYR291" s="376"/>
      <c r="KYS291" s="376"/>
      <c r="KYT291" s="376"/>
      <c r="KYU291" s="376"/>
      <c r="KYV291" s="376"/>
      <c r="KYW291" s="376"/>
      <c r="KYX291" s="376"/>
      <c r="KYY291" s="376"/>
      <c r="KYZ291" s="376"/>
      <c r="KZA291" s="376"/>
      <c r="KZB291" s="376"/>
      <c r="KZC291" s="376"/>
      <c r="KZD291" s="376"/>
      <c r="KZE291" s="376"/>
      <c r="KZF291" s="376"/>
      <c r="KZG291" s="376"/>
      <c r="KZH291" s="376"/>
      <c r="KZI291" s="376"/>
      <c r="KZJ291" s="376"/>
      <c r="KZK291" s="376"/>
      <c r="KZL291" s="376"/>
      <c r="KZM291" s="376"/>
      <c r="KZN291" s="376"/>
      <c r="KZO291" s="376"/>
      <c r="KZP291" s="376"/>
      <c r="KZQ291" s="376"/>
      <c r="KZR291" s="376"/>
      <c r="KZS291" s="376"/>
      <c r="KZT291" s="376"/>
      <c r="KZU291" s="376"/>
      <c r="KZV291" s="376"/>
      <c r="KZW291" s="376"/>
      <c r="KZX291" s="376"/>
      <c r="KZY291" s="376"/>
      <c r="KZZ291" s="376"/>
      <c r="LAA291" s="376"/>
      <c r="LAB291" s="376"/>
      <c r="LAC291" s="376"/>
      <c r="LAD291" s="376"/>
      <c r="LAE291" s="376"/>
      <c r="LAF291" s="376"/>
      <c r="LAG291" s="376"/>
      <c r="LAH291" s="376"/>
      <c r="LAI291" s="376"/>
      <c r="LAJ291" s="376"/>
      <c r="LAK291" s="376"/>
      <c r="LAL291" s="376"/>
      <c r="LAM291" s="376"/>
      <c r="LAN291" s="376"/>
      <c r="LAO291" s="376"/>
      <c r="LAP291" s="376"/>
      <c r="LAQ291" s="376"/>
      <c r="LAR291" s="376"/>
      <c r="LAS291" s="376"/>
      <c r="LAT291" s="376"/>
      <c r="LAU291" s="376"/>
      <c r="LAV291" s="376"/>
      <c r="LAW291" s="376"/>
      <c r="LAX291" s="376"/>
      <c r="LAY291" s="376"/>
      <c r="LAZ291" s="376"/>
      <c r="LBA291" s="376"/>
      <c r="LBB291" s="376"/>
      <c r="LBC291" s="376"/>
      <c r="LBD291" s="376"/>
      <c r="LBE291" s="376"/>
      <c r="LBF291" s="376"/>
      <c r="LBG291" s="376"/>
      <c r="LBH291" s="376"/>
      <c r="LBI291" s="376"/>
      <c r="LBJ291" s="376"/>
      <c r="LBK291" s="376"/>
      <c r="LBL291" s="376"/>
      <c r="LBM291" s="376"/>
      <c r="LBN291" s="376"/>
      <c r="LBO291" s="376"/>
      <c r="LBP291" s="376"/>
      <c r="LBQ291" s="376"/>
      <c r="LBR291" s="376"/>
      <c r="LBS291" s="376"/>
      <c r="LBT291" s="376"/>
      <c r="LBU291" s="376"/>
      <c r="LBV291" s="376"/>
      <c r="LBW291" s="376"/>
      <c r="LBX291" s="376"/>
      <c r="LBY291" s="376"/>
      <c r="LBZ291" s="376"/>
      <c r="LCA291" s="376"/>
      <c r="LCB291" s="376"/>
      <c r="LCC291" s="376"/>
      <c r="LCD291" s="376"/>
      <c r="LCE291" s="376"/>
      <c r="LCF291" s="376"/>
      <c r="LCG291" s="376"/>
      <c r="LCH291" s="376"/>
      <c r="LCI291" s="376"/>
      <c r="LCJ291" s="376"/>
      <c r="LCK291" s="376"/>
      <c r="LCL291" s="376"/>
      <c r="LCM291" s="376"/>
      <c r="LCN291" s="376"/>
      <c r="LCO291" s="376"/>
      <c r="LCP291" s="376"/>
      <c r="LCQ291" s="376"/>
      <c r="LCR291" s="376"/>
      <c r="LCS291" s="376"/>
      <c r="LCT291" s="376"/>
      <c r="LCU291" s="376"/>
      <c r="LCV291" s="376"/>
      <c r="LCW291" s="376"/>
      <c r="LCX291" s="376"/>
      <c r="LCY291" s="376"/>
      <c r="LCZ291" s="376"/>
      <c r="LDA291" s="376"/>
      <c r="LDB291" s="376"/>
      <c r="LDC291" s="376"/>
      <c r="LDD291" s="376"/>
      <c r="LDE291" s="376"/>
      <c r="LDF291" s="376"/>
      <c r="LDG291" s="376"/>
      <c r="LDH291" s="376"/>
      <c r="LDI291" s="376"/>
      <c r="LDJ291" s="376"/>
      <c r="LDK291" s="376"/>
      <c r="LDL291" s="376"/>
      <c r="LDM291" s="376"/>
      <c r="LDN291" s="376"/>
      <c r="LDO291" s="376"/>
      <c r="LDP291" s="376"/>
      <c r="LDQ291" s="376"/>
      <c r="LDR291" s="376"/>
      <c r="LDS291" s="376"/>
      <c r="LDT291" s="376"/>
      <c r="LDU291" s="376"/>
      <c r="LDV291" s="376"/>
      <c r="LDW291" s="376"/>
      <c r="LDX291" s="376"/>
      <c r="LDY291" s="376"/>
      <c r="LDZ291" s="376"/>
      <c r="LEA291" s="376"/>
      <c r="LEB291" s="376"/>
      <c r="LEC291" s="376"/>
      <c r="LED291" s="376"/>
      <c r="LEE291" s="376"/>
      <c r="LEF291" s="376"/>
      <c r="LEG291" s="376"/>
      <c r="LEH291" s="376"/>
      <c r="LEI291" s="376"/>
      <c r="LEJ291" s="376"/>
      <c r="LEK291" s="376"/>
      <c r="LEL291" s="376"/>
      <c r="LEM291" s="376"/>
      <c r="LEN291" s="376"/>
      <c r="LEO291" s="376"/>
      <c r="LEP291" s="376"/>
      <c r="LEQ291" s="376"/>
      <c r="LER291" s="376"/>
      <c r="LES291" s="376"/>
      <c r="LET291" s="376"/>
      <c r="LEU291" s="376"/>
      <c r="LEV291" s="376"/>
      <c r="LEW291" s="376"/>
      <c r="LEX291" s="376"/>
      <c r="LEY291" s="376"/>
      <c r="LEZ291" s="376"/>
      <c r="LFA291" s="376"/>
      <c r="LFB291" s="376"/>
      <c r="LFC291" s="376"/>
      <c r="LFD291" s="376"/>
      <c r="LFE291" s="376"/>
      <c r="LFF291" s="376"/>
      <c r="LFG291" s="376"/>
      <c r="LFH291" s="376"/>
      <c r="LFI291" s="376"/>
      <c r="LFJ291" s="376"/>
      <c r="LFK291" s="376"/>
      <c r="LFL291" s="376"/>
      <c r="LFM291" s="376"/>
      <c r="LFN291" s="376"/>
      <c r="LFO291" s="376"/>
      <c r="LFP291" s="376"/>
      <c r="LFQ291" s="376"/>
      <c r="LFR291" s="376"/>
      <c r="LFS291" s="376"/>
      <c r="LFT291" s="376"/>
      <c r="LFU291" s="376"/>
      <c r="LFV291" s="376"/>
      <c r="LFW291" s="376"/>
      <c r="LFX291" s="376"/>
      <c r="LFY291" s="376"/>
      <c r="LFZ291" s="376"/>
      <c r="LGA291" s="376"/>
      <c r="LGB291" s="376"/>
      <c r="LGC291" s="376"/>
      <c r="LGD291" s="376"/>
      <c r="LGE291" s="376"/>
      <c r="LGF291" s="376"/>
      <c r="LGG291" s="376"/>
      <c r="LGH291" s="376"/>
      <c r="LGI291" s="376"/>
      <c r="LGJ291" s="376"/>
      <c r="LGK291" s="376"/>
      <c r="LGL291" s="376"/>
      <c r="LGM291" s="376"/>
      <c r="LGN291" s="376"/>
      <c r="LGO291" s="376"/>
      <c r="LGP291" s="376"/>
      <c r="LGQ291" s="376"/>
      <c r="LGR291" s="376"/>
      <c r="LGS291" s="376"/>
      <c r="LGT291" s="376"/>
      <c r="LGU291" s="376"/>
      <c r="LGV291" s="376"/>
      <c r="LGW291" s="376"/>
      <c r="LGX291" s="376"/>
      <c r="LGY291" s="376"/>
      <c r="LGZ291" s="376"/>
      <c r="LHA291" s="376"/>
      <c r="LHB291" s="376"/>
      <c r="LHC291" s="376"/>
      <c r="LHD291" s="376"/>
      <c r="LHE291" s="376"/>
      <c r="LHF291" s="376"/>
      <c r="LHG291" s="376"/>
      <c r="LHH291" s="376"/>
      <c r="LHI291" s="376"/>
      <c r="LHJ291" s="376"/>
      <c r="LHK291" s="376"/>
      <c r="LHL291" s="376"/>
      <c r="LHM291" s="376"/>
      <c r="LHN291" s="376"/>
      <c r="LHO291" s="376"/>
      <c r="LHP291" s="376"/>
      <c r="LHQ291" s="376"/>
      <c r="LHR291" s="376"/>
      <c r="LHS291" s="376"/>
      <c r="LHT291" s="376"/>
      <c r="LHU291" s="376"/>
      <c r="LHV291" s="376"/>
      <c r="LHW291" s="376"/>
      <c r="LHX291" s="376"/>
      <c r="LHY291" s="376"/>
      <c r="LHZ291" s="376"/>
      <c r="LIA291" s="376"/>
      <c r="LIB291" s="376"/>
      <c r="LIC291" s="376"/>
      <c r="LID291" s="376"/>
      <c r="LIE291" s="376"/>
      <c r="LIF291" s="376"/>
      <c r="LIG291" s="376"/>
      <c r="LIH291" s="376"/>
      <c r="LII291" s="376"/>
      <c r="LIJ291" s="376"/>
      <c r="LIK291" s="376"/>
      <c r="LIL291" s="376"/>
      <c r="LIM291" s="376"/>
      <c r="LIN291" s="376"/>
      <c r="LIO291" s="376"/>
      <c r="LIP291" s="376"/>
      <c r="LIQ291" s="376"/>
      <c r="LIR291" s="376"/>
      <c r="LIS291" s="376"/>
      <c r="LIT291" s="376"/>
      <c r="LIU291" s="376"/>
      <c r="LIV291" s="376"/>
      <c r="LIW291" s="376"/>
      <c r="LIX291" s="376"/>
      <c r="LIY291" s="376"/>
      <c r="LIZ291" s="376"/>
      <c r="LJA291" s="376"/>
      <c r="LJB291" s="376"/>
      <c r="LJC291" s="376"/>
      <c r="LJD291" s="376"/>
      <c r="LJE291" s="376"/>
      <c r="LJF291" s="376"/>
      <c r="LJG291" s="376"/>
      <c r="LJH291" s="376"/>
      <c r="LJI291" s="376"/>
      <c r="LJJ291" s="376"/>
      <c r="LJK291" s="376"/>
      <c r="LJL291" s="376"/>
      <c r="LJM291" s="376"/>
      <c r="LJN291" s="376"/>
      <c r="LJO291" s="376"/>
      <c r="LJP291" s="376"/>
      <c r="LJQ291" s="376"/>
      <c r="LJR291" s="376"/>
      <c r="LJS291" s="376"/>
      <c r="LJT291" s="376"/>
      <c r="LJU291" s="376"/>
      <c r="LJV291" s="376"/>
      <c r="LJW291" s="376"/>
      <c r="LJX291" s="376"/>
      <c r="LJY291" s="376"/>
      <c r="LJZ291" s="376"/>
      <c r="LKA291" s="376"/>
      <c r="LKB291" s="376"/>
      <c r="LKC291" s="376"/>
      <c r="LKD291" s="376"/>
      <c r="LKE291" s="376"/>
      <c r="LKF291" s="376"/>
      <c r="LKG291" s="376"/>
      <c r="LKH291" s="376"/>
      <c r="LKI291" s="376"/>
      <c r="LKJ291" s="376"/>
      <c r="LKK291" s="376"/>
      <c r="LKL291" s="376"/>
      <c r="LKM291" s="376"/>
      <c r="LKN291" s="376"/>
      <c r="LKO291" s="376"/>
      <c r="LKP291" s="376"/>
      <c r="LKQ291" s="376"/>
      <c r="LKR291" s="376"/>
      <c r="LKS291" s="376"/>
      <c r="LKT291" s="376"/>
      <c r="LKU291" s="376"/>
      <c r="LKV291" s="376"/>
      <c r="LKW291" s="376"/>
      <c r="LKX291" s="376"/>
      <c r="LKY291" s="376"/>
      <c r="LKZ291" s="376"/>
      <c r="LLA291" s="376"/>
      <c r="LLB291" s="376"/>
      <c r="LLC291" s="376"/>
      <c r="LLD291" s="376"/>
      <c r="LLE291" s="376"/>
      <c r="LLF291" s="376"/>
      <c r="LLG291" s="376"/>
      <c r="LLH291" s="376"/>
      <c r="LLI291" s="376"/>
      <c r="LLJ291" s="376"/>
      <c r="LLK291" s="376"/>
      <c r="LLL291" s="376"/>
      <c r="LLM291" s="376"/>
      <c r="LLN291" s="376"/>
      <c r="LLO291" s="376"/>
      <c r="LLP291" s="376"/>
      <c r="LLQ291" s="376"/>
      <c r="LLR291" s="376"/>
      <c r="LLS291" s="376"/>
      <c r="LLT291" s="376"/>
      <c r="LLU291" s="376"/>
      <c r="LLV291" s="376"/>
      <c r="LLW291" s="376"/>
      <c r="LLX291" s="376"/>
      <c r="LLY291" s="376"/>
      <c r="LLZ291" s="376"/>
      <c r="LMA291" s="376"/>
      <c r="LMB291" s="376"/>
      <c r="LMC291" s="376"/>
      <c r="LMD291" s="376"/>
      <c r="LME291" s="376"/>
      <c r="LMF291" s="376"/>
      <c r="LMG291" s="376"/>
      <c r="LMH291" s="376"/>
      <c r="LMI291" s="376"/>
      <c r="LMJ291" s="376"/>
      <c r="LMK291" s="376"/>
      <c r="LML291" s="376"/>
      <c r="LMM291" s="376"/>
      <c r="LMN291" s="376"/>
      <c r="LMO291" s="376"/>
      <c r="LMP291" s="376"/>
      <c r="LMQ291" s="376"/>
      <c r="LMR291" s="376"/>
      <c r="LMS291" s="376"/>
      <c r="LMT291" s="376"/>
      <c r="LMU291" s="376"/>
      <c r="LMV291" s="376"/>
      <c r="LMW291" s="376"/>
      <c r="LMX291" s="376"/>
      <c r="LMY291" s="376"/>
      <c r="LMZ291" s="376"/>
      <c r="LNA291" s="376"/>
      <c r="LNB291" s="376"/>
      <c r="LNC291" s="376"/>
      <c r="LND291" s="376"/>
      <c r="LNE291" s="376"/>
      <c r="LNF291" s="376"/>
      <c r="LNG291" s="376"/>
      <c r="LNH291" s="376"/>
      <c r="LNI291" s="376"/>
      <c r="LNJ291" s="376"/>
      <c r="LNK291" s="376"/>
      <c r="LNL291" s="376"/>
      <c r="LNM291" s="376"/>
      <c r="LNN291" s="376"/>
      <c r="LNO291" s="376"/>
      <c r="LNP291" s="376"/>
      <c r="LNQ291" s="376"/>
      <c r="LNR291" s="376"/>
      <c r="LNS291" s="376"/>
      <c r="LNT291" s="376"/>
      <c r="LNU291" s="376"/>
      <c r="LNV291" s="376"/>
      <c r="LNW291" s="376"/>
      <c r="LNX291" s="376"/>
      <c r="LNY291" s="376"/>
      <c r="LNZ291" s="376"/>
      <c r="LOA291" s="376"/>
      <c r="LOB291" s="376"/>
      <c r="LOC291" s="376"/>
      <c r="LOD291" s="376"/>
      <c r="LOE291" s="376"/>
      <c r="LOF291" s="376"/>
      <c r="LOG291" s="376"/>
      <c r="LOH291" s="376"/>
      <c r="LOI291" s="376"/>
      <c r="LOJ291" s="376"/>
      <c r="LOK291" s="376"/>
      <c r="LOL291" s="376"/>
      <c r="LOM291" s="376"/>
      <c r="LON291" s="376"/>
      <c r="LOO291" s="376"/>
      <c r="LOP291" s="376"/>
      <c r="LOQ291" s="376"/>
      <c r="LOR291" s="376"/>
      <c r="LOS291" s="376"/>
      <c r="LOT291" s="376"/>
      <c r="LOU291" s="376"/>
      <c r="LOV291" s="376"/>
      <c r="LOW291" s="376"/>
      <c r="LOX291" s="376"/>
      <c r="LOY291" s="376"/>
      <c r="LOZ291" s="376"/>
      <c r="LPA291" s="376"/>
      <c r="LPB291" s="376"/>
      <c r="LPC291" s="376"/>
      <c r="LPD291" s="376"/>
      <c r="LPE291" s="376"/>
      <c r="LPF291" s="376"/>
      <c r="LPG291" s="376"/>
      <c r="LPH291" s="376"/>
      <c r="LPI291" s="376"/>
      <c r="LPJ291" s="376"/>
      <c r="LPK291" s="376"/>
      <c r="LPL291" s="376"/>
      <c r="LPM291" s="376"/>
      <c r="LPN291" s="376"/>
      <c r="LPO291" s="376"/>
      <c r="LPP291" s="376"/>
      <c r="LPQ291" s="376"/>
      <c r="LPR291" s="376"/>
      <c r="LPS291" s="376"/>
      <c r="LPT291" s="376"/>
      <c r="LPU291" s="376"/>
      <c r="LPV291" s="376"/>
      <c r="LPW291" s="376"/>
      <c r="LPX291" s="376"/>
      <c r="LPY291" s="376"/>
      <c r="LPZ291" s="376"/>
      <c r="LQA291" s="376"/>
      <c r="LQB291" s="376"/>
      <c r="LQC291" s="376"/>
      <c r="LQD291" s="376"/>
      <c r="LQE291" s="376"/>
      <c r="LQF291" s="376"/>
      <c r="LQG291" s="376"/>
      <c r="LQH291" s="376"/>
      <c r="LQI291" s="376"/>
      <c r="LQJ291" s="376"/>
      <c r="LQK291" s="376"/>
      <c r="LQL291" s="376"/>
      <c r="LQM291" s="376"/>
      <c r="LQN291" s="376"/>
      <c r="LQO291" s="376"/>
      <c r="LQP291" s="376"/>
      <c r="LQQ291" s="376"/>
      <c r="LQR291" s="376"/>
      <c r="LQS291" s="376"/>
      <c r="LQT291" s="376"/>
      <c r="LQU291" s="376"/>
      <c r="LQV291" s="376"/>
      <c r="LQW291" s="376"/>
      <c r="LQX291" s="376"/>
      <c r="LQY291" s="376"/>
      <c r="LQZ291" s="376"/>
      <c r="LRA291" s="376"/>
      <c r="LRB291" s="376"/>
      <c r="LRC291" s="376"/>
      <c r="LRD291" s="376"/>
      <c r="LRE291" s="376"/>
      <c r="LRF291" s="376"/>
      <c r="LRG291" s="376"/>
      <c r="LRH291" s="376"/>
      <c r="LRI291" s="376"/>
      <c r="LRJ291" s="376"/>
      <c r="LRK291" s="376"/>
      <c r="LRL291" s="376"/>
      <c r="LRM291" s="376"/>
      <c r="LRN291" s="376"/>
      <c r="LRO291" s="376"/>
      <c r="LRP291" s="376"/>
      <c r="LRQ291" s="376"/>
      <c r="LRR291" s="376"/>
      <c r="LRS291" s="376"/>
      <c r="LRT291" s="376"/>
      <c r="LRU291" s="376"/>
      <c r="LRV291" s="376"/>
      <c r="LRW291" s="376"/>
      <c r="LRX291" s="376"/>
      <c r="LRY291" s="376"/>
      <c r="LRZ291" s="376"/>
      <c r="LSA291" s="376"/>
      <c r="LSB291" s="376"/>
      <c r="LSC291" s="376"/>
      <c r="LSD291" s="376"/>
      <c r="LSE291" s="376"/>
      <c r="LSF291" s="376"/>
      <c r="LSG291" s="376"/>
      <c r="LSH291" s="376"/>
      <c r="LSI291" s="376"/>
      <c r="LSJ291" s="376"/>
      <c r="LSK291" s="376"/>
      <c r="LSL291" s="376"/>
      <c r="LSM291" s="376"/>
      <c r="LSN291" s="376"/>
      <c r="LSO291" s="376"/>
      <c r="LSP291" s="376"/>
      <c r="LSQ291" s="376"/>
      <c r="LSR291" s="376"/>
      <c r="LSS291" s="376"/>
      <c r="LST291" s="376"/>
      <c r="LSU291" s="376"/>
      <c r="LSV291" s="376"/>
      <c r="LSW291" s="376"/>
      <c r="LSX291" s="376"/>
      <c r="LSY291" s="376"/>
      <c r="LSZ291" s="376"/>
      <c r="LTA291" s="376"/>
      <c r="LTB291" s="376"/>
      <c r="LTC291" s="376"/>
      <c r="LTD291" s="376"/>
      <c r="LTE291" s="376"/>
      <c r="LTF291" s="376"/>
      <c r="LTG291" s="376"/>
      <c r="LTH291" s="376"/>
      <c r="LTI291" s="376"/>
      <c r="LTJ291" s="376"/>
      <c r="LTK291" s="376"/>
      <c r="LTL291" s="376"/>
      <c r="LTM291" s="376"/>
      <c r="LTN291" s="376"/>
      <c r="LTO291" s="376"/>
      <c r="LTP291" s="376"/>
      <c r="LTQ291" s="376"/>
      <c r="LTR291" s="376"/>
      <c r="LTS291" s="376"/>
      <c r="LTT291" s="376"/>
      <c r="LTU291" s="376"/>
      <c r="LTV291" s="376"/>
      <c r="LTW291" s="376"/>
      <c r="LTX291" s="376"/>
      <c r="LTY291" s="376"/>
      <c r="LTZ291" s="376"/>
      <c r="LUA291" s="376"/>
      <c r="LUB291" s="376"/>
      <c r="LUC291" s="376"/>
      <c r="LUD291" s="376"/>
      <c r="LUE291" s="376"/>
      <c r="LUF291" s="376"/>
      <c r="LUG291" s="376"/>
      <c r="LUH291" s="376"/>
      <c r="LUI291" s="376"/>
      <c r="LUJ291" s="376"/>
      <c r="LUK291" s="376"/>
      <c r="LUL291" s="376"/>
      <c r="LUM291" s="376"/>
      <c r="LUN291" s="376"/>
      <c r="LUO291" s="376"/>
      <c r="LUP291" s="376"/>
      <c r="LUQ291" s="376"/>
      <c r="LUR291" s="376"/>
      <c r="LUS291" s="376"/>
      <c r="LUT291" s="376"/>
      <c r="LUU291" s="376"/>
      <c r="LUV291" s="376"/>
      <c r="LUW291" s="376"/>
      <c r="LUX291" s="376"/>
      <c r="LUY291" s="376"/>
      <c r="LUZ291" s="376"/>
      <c r="LVA291" s="376"/>
      <c r="LVB291" s="376"/>
      <c r="LVC291" s="376"/>
      <c r="LVD291" s="376"/>
      <c r="LVE291" s="376"/>
      <c r="LVF291" s="376"/>
      <c r="LVG291" s="376"/>
      <c r="LVH291" s="376"/>
      <c r="LVI291" s="376"/>
      <c r="LVJ291" s="376"/>
      <c r="LVK291" s="376"/>
      <c r="LVL291" s="376"/>
      <c r="LVM291" s="376"/>
      <c r="LVN291" s="376"/>
      <c r="LVO291" s="376"/>
      <c r="LVP291" s="376"/>
      <c r="LVQ291" s="376"/>
      <c r="LVR291" s="376"/>
      <c r="LVS291" s="376"/>
      <c r="LVT291" s="376"/>
      <c r="LVU291" s="376"/>
      <c r="LVV291" s="376"/>
      <c r="LVW291" s="376"/>
      <c r="LVX291" s="376"/>
      <c r="LVY291" s="376"/>
      <c r="LVZ291" s="376"/>
      <c r="LWA291" s="376"/>
      <c r="LWB291" s="376"/>
      <c r="LWC291" s="376"/>
      <c r="LWD291" s="376"/>
      <c r="LWE291" s="376"/>
      <c r="LWF291" s="376"/>
      <c r="LWG291" s="376"/>
      <c r="LWH291" s="376"/>
      <c r="LWI291" s="376"/>
      <c r="LWJ291" s="376"/>
      <c r="LWK291" s="376"/>
      <c r="LWL291" s="376"/>
      <c r="LWM291" s="376"/>
      <c r="LWN291" s="376"/>
      <c r="LWO291" s="376"/>
      <c r="LWP291" s="376"/>
      <c r="LWQ291" s="376"/>
      <c r="LWR291" s="376"/>
      <c r="LWS291" s="376"/>
      <c r="LWT291" s="376"/>
      <c r="LWU291" s="376"/>
      <c r="LWV291" s="376"/>
      <c r="LWW291" s="376"/>
      <c r="LWX291" s="376"/>
      <c r="LWY291" s="376"/>
      <c r="LWZ291" s="376"/>
      <c r="LXA291" s="376"/>
      <c r="LXB291" s="376"/>
      <c r="LXC291" s="376"/>
      <c r="LXD291" s="376"/>
      <c r="LXE291" s="376"/>
      <c r="LXF291" s="376"/>
      <c r="LXG291" s="376"/>
      <c r="LXH291" s="376"/>
      <c r="LXI291" s="376"/>
      <c r="LXJ291" s="376"/>
      <c r="LXK291" s="376"/>
      <c r="LXL291" s="376"/>
      <c r="LXM291" s="376"/>
      <c r="LXN291" s="376"/>
      <c r="LXO291" s="376"/>
      <c r="LXP291" s="376"/>
      <c r="LXQ291" s="376"/>
      <c r="LXR291" s="376"/>
      <c r="LXS291" s="376"/>
      <c r="LXT291" s="376"/>
      <c r="LXU291" s="376"/>
      <c r="LXV291" s="376"/>
      <c r="LXW291" s="376"/>
      <c r="LXX291" s="376"/>
      <c r="LXY291" s="376"/>
      <c r="LXZ291" s="376"/>
      <c r="LYA291" s="376"/>
      <c r="LYB291" s="376"/>
      <c r="LYC291" s="376"/>
      <c r="LYD291" s="376"/>
      <c r="LYE291" s="376"/>
      <c r="LYF291" s="376"/>
      <c r="LYG291" s="376"/>
      <c r="LYH291" s="376"/>
      <c r="LYI291" s="376"/>
      <c r="LYJ291" s="376"/>
      <c r="LYK291" s="376"/>
      <c r="LYL291" s="376"/>
      <c r="LYM291" s="376"/>
      <c r="LYN291" s="376"/>
      <c r="LYO291" s="376"/>
      <c r="LYP291" s="376"/>
      <c r="LYQ291" s="376"/>
      <c r="LYR291" s="376"/>
      <c r="LYS291" s="376"/>
      <c r="LYT291" s="376"/>
      <c r="LYU291" s="376"/>
      <c r="LYV291" s="376"/>
      <c r="LYW291" s="376"/>
      <c r="LYX291" s="376"/>
      <c r="LYY291" s="376"/>
      <c r="LYZ291" s="376"/>
      <c r="LZA291" s="376"/>
      <c r="LZB291" s="376"/>
      <c r="LZC291" s="376"/>
      <c r="LZD291" s="376"/>
      <c r="LZE291" s="376"/>
      <c r="LZF291" s="376"/>
      <c r="LZG291" s="376"/>
      <c r="LZH291" s="376"/>
      <c r="LZI291" s="376"/>
      <c r="LZJ291" s="376"/>
      <c r="LZK291" s="376"/>
      <c r="LZL291" s="376"/>
      <c r="LZM291" s="376"/>
      <c r="LZN291" s="376"/>
      <c r="LZO291" s="376"/>
      <c r="LZP291" s="376"/>
      <c r="LZQ291" s="376"/>
      <c r="LZR291" s="376"/>
      <c r="LZS291" s="376"/>
      <c r="LZT291" s="376"/>
      <c r="LZU291" s="376"/>
      <c r="LZV291" s="376"/>
      <c r="LZW291" s="376"/>
      <c r="LZX291" s="376"/>
      <c r="LZY291" s="376"/>
      <c r="LZZ291" s="376"/>
      <c r="MAA291" s="376"/>
      <c r="MAB291" s="376"/>
      <c r="MAC291" s="376"/>
      <c r="MAD291" s="376"/>
      <c r="MAE291" s="376"/>
      <c r="MAF291" s="376"/>
      <c r="MAG291" s="376"/>
      <c r="MAH291" s="376"/>
      <c r="MAI291" s="376"/>
      <c r="MAJ291" s="376"/>
      <c r="MAK291" s="376"/>
      <c r="MAL291" s="376"/>
      <c r="MAM291" s="376"/>
      <c r="MAN291" s="376"/>
      <c r="MAO291" s="376"/>
      <c r="MAP291" s="376"/>
      <c r="MAQ291" s="376"/>
      <c r="MAR291" s="376"/>
      <c r="MAS291" s="376"/>
      <c r="MAT291" s="376"/>
      <c r="MAU291" s="376"/>
      <c r="MAV291" s="376"/>
      <c r="MAW291" s="376"/>
      <c r="MAX291" s="376"/>
      <c r="MAY291" s="376"/>
      <c r="MAZ291" s="376"/>
      <c r="MBA291" s="376"/>
      <c r="MBB291" s="376"/>
      <c r="MBC291" s="376"/>
      <c r="MBD291" s="376"/>
      <c r="MBE291" s="376"/>
      <c r="MBF291" s="376"/>
      <c r="MBG291" s="376"/>
      <c r="MBH291" s="376"/>
      <c r="MBI291" s="376"/>
      <c r="MBJ291" s="376"/>
      <c r="MBK291" s="376"/>
      <c r="MBL291" s="376"/>
      <c r="MBM291" s="376"/>
      <c r="MBN291" s="376"/>
      <c r="MBO291" s="376"/>
      <c r="MBP291" s="376"/>
      <c r="MBQ291" s="376"/>
      <c r="MBR291" s="376"/>
      <c r="MBS291" s="376"/>
      <c r="MBT291" s="376"/>
      <c r="MBU291" s="376"/>
      <c r="MBV291" s="376"/>
      <c r="MBW291" s="376"/>
      <c r="MBX291" s="376"/>
      <c r="MBY291" s="376"/>
      <c r="MBZ291" s="376"/>
      <c r="MCA291" s="376"/>
      <c r="MCB291" s="376"/>
      <c r="MCC291" s="376"/>
      <c r="MCD291" s="376"/>
      <c r="MCE291" s="376"/>
      <c r="MCF291" s="376"/>
      <c r="MCG291" s="376"/>
      <c r="MCH291" s="376"/>
      <c r="MCI291" s="376"/>
      <c r="MCJ291" s="376"/>
      <c r="MCK291" s="376"/>
      <c r="MCL291" s="376"/>
      <c r="MCM291" s="376"/>
      <c r="MCN291" s="376"/>
      <c r="MCO291" s="376"/>
      <c r="MCP291" s="376"/>
      <c r="MCQ291" s="376"/>
      <c r="MCR291" s="376"/>
      <c r="MCS291" s="376"/>
      <c r="MCT291" s="376"/>
      <c r="MCU291" s="376"/>
      <c r="MCV291" s="376"/>
      <c r="MCW291" s="376"/>
      <c r="MCX291" s="376"/>
      <c r="MCY291" s="376"/>
      <c r="MCZ291" s="376"/>
      <c r="MDA291" s="376"/>
      <c r="MDB291" s="376"/>
      <c r="MDC291" s="376"/>
      <c r="MDD291" s="376"/>
      <c r="MDE291" s="376"/>
      <c r="MDF291" s="376"/>
      <c r="MDG291" s="376"/>
      <c r="MDH291" s="376"/>
      <c r="MDI291" s="376"/>
      <c r="MDJ291" s="376"/>
      <c r="MDK291" s="376"/>
      <c r="MDL291" s="376"/>
      <c r="MDM291" s="376"/>
      <c r="MDN291" s="376"/>
      <c r="MDO291" s="376"/>
      <c r="MDP291" s="376"/>
      <c r="MDQ291" s="376"/>
      <c r="MDR291" s="376"/>
      <c r="MDS291" s="376"/>
      <c r="MDT291" s="376"/>
      <c r="MDU291" s="376"/>
      <c r="MDV291" s="376"/>
      <c r="MDW291" s="376"/>
      <c r="MDX291" s="376"/>
      <c r="MDY291" s="376"/>
      <c r="MDZ291" s="376"/>
      <c r="MEA291" s="376"/>
      <c r="MEB291" s="376"/>
      <c r="MEC291" s="376"/>
      <c r="MED291" s="376"/>
      <c r="MEE291" s="376"/>
      <c r="MEF291" s="376"/>
      <c r="MEG291" s="376"/>
      <c r="MEH291" s="376"/>
      <c r="MEI291" s="376"/>
      <c r="MEJ291" s="376"/>
      <c r="MEK291" s="376"/>
      <c r="MEL291" s="376"/>
      <c r="MEM291" s="376"/>
      <c r="MEN291" s="376"/>
      <c r="MEO291" s="376"/>
      <c r="MEP291" s="376"/>
      <c r="MEQ291" s="376"/>
      <c r="MER291" s="376"/>
      <c r="MES291" s="376"/>
      <c r="MET291" s="376"/>
      <c r="MEU291" s="376"/>
      <c r="MEV291" s="376"/>
      <c r="MEW291" s="376"/>
      <c r="MEX291" s="376"/>
      <c r="MEY291" s="376"/>
      <c r="MEZ291" s="376"/>
      <c r="MFA291" s="376"/>
      <c r="MFB291" s="376"/>
      <c r="MFC291" s="376"/>
      <c r="MFD291" s="376"/>
      <c r="MFE291" s="376"/>
      <c r="MFF291" s="376"/>
      <c r="MFG291" s="376"/>
      <c r="MFH291" s="376"/>
      <c r="MFI291" s="376"/>
      <c r="MFJ291" s="376"/>
      <c r="MFK291" s="376"/>
      <c r="MFL291" s="376"/>
      <c r="MFM291" s="376"/>
      <c r="MFN291" s="376"/>
      <c r="MFO291" s="376"/>
      <c r="MFP291" s="376"/>
      <c r="MFQ291" s="376"/>
      <c r="MFR291" s="376"/>
      <c r="MFS291" s="376"/>
      <c r="MFT291" s="376"/>
      <c r="MFU291" s="376"/>
      <c r="MFV291" s="376"/>
      <c r="MFW291" s="376"/>
      <c r="MFX291" s="376"/>
      <c r="MFY291" s="376"/>
      <c r="MFZ291" s="376"/>
      <c r="MGA291" s="376"/>
      <c r="MGB291" s="376"/>
      <c r="MGC291" s="376"/>
      <c r="MGD291" s="376"/>
      <c r="MGE291" s="376"/>
      <c r="MGF291" s="376"/>
      <c r="MGG291" s="376"/>
      <c r="MGH291" s="376"/>
      <c r="MGI291" s="376"/>
      <c r="MGJ291" s="376"/>
      <c r="MGK291" s="376"/>
      <c r="MGL291" s="376"/>
      <c r="MGM291" s="376"/>
      <c r="MGN291" s="376"/>
      <c r="MGO291" s="376"/>
      <c r="MGP291" s="376"/>
      <c r="MGQ291" s="376"/>
      <c r="MGR291" s="376"/>
      <c r="MGS291" s="376"/>
      <c r="MGT291" s="376"/>
      <c r="MGU291" s="376"/>
      <c r="MGV291" s="376"/>
      <c r="MGW291" s="376"/>
      <c r="MGX291" s="376"/>
      <c r="MGY291" s="376"/>
      <c r="MGZ291" s="376"/>
      <c r="MHA291" s="376"/>
      <c r="MHB291" s="376"/>
      <c r="MHC291" s="376"/>
      <c r="MHD291" s="376"/>
      <c r="MHE291" s="376"/>
      <c r="MHF291" s="376"/>
      <c r="MHG291" s="376"/>
      <c r="MHH291" s="376"/>
      <c r="MHI291" s="376"/>
      <c r="MHJ291" s="376"/>
      <c r="MHK291" s="376"/>
      <c r="MHL291" s="376"/>
      <c r="MHM291" s="376"/>
      <c r="MHN291" s="376"/>
      <c r="MHO291" s="376"/>
      <c r="MHP291" s="376"/>
      <c r="MHQ291" s="376"/>
      <c r="MHR291" s="376"/>
      <c r="MHS291" s="376"/>
      <c r="MHT291" s="376"/>
      <c r="MHU291" s="376"/>
      <c r="MHV291" s="376"/>
      <c r="MHW291" s="376"/>
      <c r="MHX291" s="376"/>
      <c r="MHY291" s="376"/>
      <c r="MHZ291" s="376"/>
      <c r="MIA291" s="376"/>
      <c r="MIB291" s="376"/>
      <c r="MIC291" s="376"/>
      <c r="MID291" s="376"/>
      <c r="MIE291" s="376"/>
      <c r="MIF291" s="376"/>
      <c r="MIG291" s="376"/>
      <c r="MIH291" s="376"/>
      <c r="MII291" s="376"/>
      <c r="MIJ291" s="376"/>
      <c r="MIK291" s="376"/>
      <c r="MIL291" s="376"/>
      <c r="MIM291" s="376"/>
      <c r="MIN291" s="376"/>
      <c r="MIO291" s="376"/>
      <c r="MIP291" s="376"/>
      <c r="MIQ291" s="376"/>
      <c r="MIR291" s="376"/>
      <c r="MIS291" s="376"/>
      <c r="MIT291" s="376"/>
      <c r="MIU291" s="376"/>
      <c r="MIV291" s="376"/>
      <c r="MIW291" s="376"/>
      <c r="MIX291" s="376"/>
      <c r="MIY291" s="376"/>
      <c r="MIZ291" s="376"/>
      <c r="MJA291" s="376"/>
      <c r="MJB291" s="376"/>
      <c r="MJC291" s="376"/>
      <c r="MJD291" s="376"/>
      <c r="MJE291" s="376"/>
      <c r="MJF291" s="376"/>
      <c r="MJG291" s="376"/>
      <c r="MJH291" s="376"/>
      <c r="MJI291" s="376"/>
      <c r="MJJ291" s="376"/>
      <c r="MJK291" s="376"/>
      <c r="MJL291" s="376"/>
      <c r="MJM291" s="376"/>
      <c r="MJN291" s="376"/>
      <c r="MJO291" s="376"/>
      <c r="MJP291" s="376"/>
      <c r="MJQ291" s="376"/>
      <c r="MJR291" s="376"/>
      <c r="MJS291" s="376"/>
      <c r="MJT291" s="376"/>
      <c r="MJU291" s="376"/>
      <c r="MJV291" s="376"/>
      <c r="MJW291" s="376"/>
      <c r="MJX291" s="376"/>
      <c r="MJY291" s="376"/>
      <c r="MJZ291" s="376"/>
      <c r="MKA291" s="376"/>
      <c r="MKB291" s="376"/>
      <c r="MKC291" s="376"/>
      <c r="MKD291" s="376"/>
      <c r="MKE291" s="376"/>
      <c r="MKF291" s="376"/>
      <c r="MKG291" s="376"/>
      <c r="MKH291" s="376"/>
      <c r="MKI291" s="376"/>
      <c r="MKJ291" s="376"/>
      <c r="MKK291" s="376"/>
      <c r="MKL291" s="376"/>
      <c r="MKM291" s="376"/>
      <c r="MKN291" s="376"/>
      <c r="MKO291" s="376"/>
      <c r="MKP291" s="376"/>
      <c r="MKQ291" s="376"/>
      <c r="MKR291" s="376"/>
      <c r="MKS291" s="376"/>
      <c r="MKT291" s="376"/>
      <c r="MKU291" s="376"/>
      <c r="MKV291" s="376"/>
      <c r="MKW291" s="376"/>
      <c r="MKX291" s="376"/>
      <c r="MKY291" s="376"/>
      <c r="MKZ291" s="376"/>
      <c r="MLA291" s="376"/>
      <c r="MLB291" s="376"/>
      <c r="MLC291" s="376"/>
      <c r="MLD291" s="376"/>
      <c r="MLE291" s="376"/>
      <c r="MLF291" s="376"/>
      <c r="MLG291" s="376"/>
      <c r="MLH291" s="376"/>
      <c r="MLI291" s="376"/>
      <c r="MLJ291" s="376"/>
      <c r="MLK291" s="376"/>
      <c r="MLL291" s="376"/>
      <c r="MLM291" s="376"/>
      <c r="MLN291" s="376"/>
      <c r="MLO291" s="376"/>
      <c r="MLP291" s="376"/>
      <c r="MLQ291" s="376"/>
      <c r="MLR291" s="376"/>
      <c r="MLS291" s="376"/>
      <c r="MLT291" s="376"/>
      <c r="MLU291" s="376"/>
      <c r="MLV291" s="376"/>
      <c r="MLW291" s="376"/>
      <c r="MLX291" s="376"/>
      <c r="MLY291" s="376"/>
      <c r="MLZ291" s="376"/>
      <c r="MMA291" s="376"/>
      <c r="MMB291" s="376"/>
      <c r="MMC291" s="376"/>
      <c r="MMD291" s="376"/>
      <c r="MME291" s="376"/>
      <c r="MMF291" s="376"/>
      <c r="MMG291" s="376"/>
      <c r="MMH291" s="376"/>
      <c r="MMI291" s="376"/>
      <c r="MMJ291" s="376"/>
      <c r="MMK291" s="376"/>
      <c r="MML291" s="376"/>
      <c r="MMM291" s="376"/>
      <c r="MMN291" s="376"/>
      <c r="MMO291" s="376"/>
      <c r="MMP291" s="376"/>
      <c r="MMQ291" s="376"/>
      <c r="MMR291" s="376"/>
      <c r="MMS291" s="376"/>
      <c r="MMT291" s="376"/>
      <c r="MMU291" s="376"/>
      <c r="MMV291" s="376"/>
      <c r="MMW291" s="376"/>
      <c r="MMX291" s="376"/>
      <c r="MMY291" s="376"/>
      <c r="MMZ291" s="376"/>
      <c r="MNA291" s="376"/>
      <c r="MNB291" s="376"/>
      <c r="MNC291" s="376"/>
      <c r="MND291" s="376"/>
      <c r="MNE291" s="376"/>
      <c r="MNF291" s="376"/>
      <c r="MNG291" s="376"/>
      <c r="MNH291" s="376"/>
      <c r="MNI291" s="376"/>
      <c r="MNJ291" s="376"/>
      <c r="MNK291" s="376"/>
      <c r="MNL291" s="376"/>
      <c r="MNM291" s="376"/>
      <c r="MNN291" s="376"/>
      <c r="MNO291" s="376"/>
      <c r="MNP291" s="376"/>
      <c r="MNQ291" s="376"/>
      <c r="MNR291" s="376"/>
      <c r="MNS291" s="376"/>
      <c r="MNT291" s="376"/>
      <c r="MNU291" s="376"/>
      <c r="MNV291" s="376"/>
      <c r="MNW291" s="376"/>
      <c r="MNX291" s="376"/>
      <c r="MNY291" s="376"/>
      <c r="MNZ291" s="376"/>
      <c r="MOA291" s="376"/>
      <c r="MOB291" s="376"/>
      <c r="MOC291" s="376"/>
      <c r="MOD291" s="376"/>
      <c r="MOE291" s="376"/>
      <c r="MOF291" s="376"/>
      <c r="MOG291" s="376"/>
      <c r="MOH291" s="376"/>
      <c r="MOI291" s="376"/>
      <c r="MOJ291" s="376"/>
      <c r="MOK291" s="376"/>
      <c r="MOL291" s="376"/>
      <c r="MOM291" s="376"/>
      <c r="MON291" s="376"/>
      <c r="MOO291" s="376"/>
      <c r="MOP291" s="376"/>
      <c r="MOQ291" s="376"/>
      <c r="MOR291" s="376"/>
      <c r="MOS291" s="376"/>
      <c r="MOT291" s="376"/>
      <c r="MOU291" s="376"/>
      <c r="MOV291" s="376"/>
      <c r="MOW291" s="376"/>
      <c r="MOX291" s="376"/>
      <c r="MOY291" s="376"/>
      <c r="MOZ291" s="376"/>
      <c r="MPA291" s="376"/>
      <c r="MPB291" s="376"/>
      <c r="MPC291" s="376"/>
      <c r="MPD291" s="376"/>
      <c r="MPE291" s="376"/>
      <c r="MPF291" s="376"/>
      <c r="MPG291" s="376"/>
      <c r="MPH291" s="376"/>
      <c r="MPI291" s="376"/>
      <c r="MPJ291" s="376"/>
      <c r="MPK291" s="376"/>
      <c r="MPL291" s="376"/>
      <c r="MPM291" s="376"/>
      <c r="MPN291" s="376"/>
      <c r="MPO291" s="376"/>
      <c r="MPP291" s="376"/>
      <c r="MPQ291" s="376"/>
      <c r="MPR291" s="376"/>
      <c r="MPS291" s="376"/>
      <c r="MPT291" s="376"/>
      <c r="MPU291" s="376"/>
      <c r="MPV291" s="376"/>
      <c r="MPW291" s="376"/>
      <c r="MPX291" s="376"/>
      <c r="MPY291" s="376"/>
      <c r="MPZ291" s="376"/>
      <c r="MQA291" s="376"/>
      <c r="MQB291" s="376"/>
      <c r="MQC291" s="376"/>
      <c r="MQD291" s="376"/>
      <c r="MQE291" s="376"/>
      <c r="MQF291" s="376"/>
      <c r="MQG291" s="376"/>
      <c r="MQH291" s="376"/>
      <c r="MQI291" s="376"/>
      <c r="MQJ291" s="376"/>
      <c r="MQK291" s="376"/>
      <c r="MQL291" s="376"/>
      <c r="MQM291" s="376"/>
      <c r="MQN291" s="376"/>
      <c r="MQO291" s="376"/>
      <c r="MQP291" s="376"/>
      <c r="MQQ291" s="376"/>
      <c r="MQR291" s="376"/>
      <c r="MQS291" s="376"/>
      <c r="MQT291" s="376"/>
      <c r="MQU291" s="376"/>
      <c r="MQV291" s="376"/>
      <c r="MQW291" s="376"/>
      <c r="MQX291" s="376"/>
      <c r="MQY291" s="376"/>
      <c r="MQZ291" s="376"/>
      <c r="MRA291" s="376"/>
      <c r="MRB291" s="376"/>
      <c r="MRC291" s="376"/>
      <c r="MRD291" s="376"/>
      <c r="MRE291" s="376"/>
      <c r="MRF291" s="376"/>
      <c r="MRG291" s="376"/>
      <c r="MRH291" s="376"/>
      <c r="MRI291" s="376"/>
      <c r="MRJ291" s="376"/>
      <c r="MRK291" s="376"/>
      <c r="MRL291" s="376"/>
      <c r="MRM291" s="376"/>
      <c r="MRN291" s="376"/>
      <c r="MRO291" s="376"/>
      <c r="MRP291" s="376"/>
      <c r="MRQ291" s="376"/>
      <c r="MRR291" s="376"/>
      <c r="MRS291" s="376"/>
      <c r="MRT291" s="376"/>
      <c r="MRU291" s="376"/>
      <c r="MRV291" s="376"/>
      <c r="MRW291" s="376"/>
      <c r="MRX291" s="376"/>
      <c r="MRY291" s="376"/>
      <c r="MRZ291" s="376"/>
      <c r="MSA291" s="376"/>
      <c r="MSB291" s="376"/>
      <c r="MSC291" s="376"/>
      <c r="MSD291" s="376"/>
      <c r="MSE291" s="376"/>
      <c r="MSF291" s="376"/>
      <c r="MSG291" s="376"/>
      <c r="MSH291" s="376"/>
      <c r="MSI291" s="376"/>
      <c r="MSJ291" s="376"/>
      <c r="MSK291" s="376"/>
      <c r="MSL291" s="376"/>
      <c r="MSM291" s="376"/>
      <c r="MSN291" s="376"/>
      <c r="MSO291" s="376"/>
      <c r="MSP291" s="376"/>
      <c r="MSQ291" s="376"/>
      <c r="MSR291" s="376"/>
      <c r="MSS291" s="376"/>
      <c r="MST291" s="376"/>
      <c r="MSU291" s="376"/>
      <c r="MSV291" s="376"/>
      <c r="MSW291" s="376"/>
      <c r="MSX291" s="376"/>
      <c r="MSY291" s="376"/>
      <c r="MSZ291" s="376"/>
      <c r="MTA291" s="376"/>
      <c r="MTB291" s="376"/>
      <c r="MTC291" s="376"/>
      <c r="MTD291" s="376"/>
      <c r="MTE291" s="376"/>
      <c r="MTF291" s="376"/>
      <c r="MTG291" s="376"/>
      <c r="MTH291" s="376"/>
      <c r="MTI291" s="376"/>
      <c r="MTJ291" s="376"/>
      <c r="MTK291" s="376"/>
      <c r="MTL291" s="376"/>
      <c r="MTM291" s="376"/>
      <c r="MTN291" s="376"/>
      <c r="MTO291" s="376"/>
      <c r="MTP291" s="376"/>
      <c r="MTQ291" s="376"/>
      <c r="MTR291" s="376"/>
      <c r="MTS291" s="376"/>
      <c r="MTT291" s="376"/>
      <c r="MTU291" s="376"/>
      <c r="MTV291" s="376"/>
      <c r="MTW291" s="376"/>
      <c r="MTX291" s="376"/>
      <c r="MTY291" s="376"/>
      <c r="MTZ291" s="376"/>
      <c r="MUA291" s="376"/>
      <c r="MUB291" s="376"/>
      <c r="MUC291" s="376"/>
      <c r="MUD291" s="376"/>
      <c r="MUE291" s="376"/>
      <c r="MUF291" s="376"/>
      <c r="MUG291" s="376"/>
      <c r="MUH291" s="376"/>
      <c r="MUI291" s="376"/>
      <c r="MUJ291" s="376"/>
      <c r="MUK291" s="376"/>
      <c r="MUL291" s="376"/>
      <c r="MUM291" s="376"/>
      <c r="MUN291" s="376"/>
      <c r="MUO291" s="376"/>
      <c r="MUP291" s="376"/>
      <c r="MUQ291" s="376"/>
      <c r="MUR291" s="376"/>
      <c r="MUS291" s="376"/>
      <c r="MUT291" s="376"/>
      <c r="MUU291" s="376"/>
      <c r="MUV291" s="376"/>
      <c r="MUW291" s="376"/>
      <c r="MUX291" s="376"/>
      <c r="MUY291" s="376"/>
      <c r="MUZ291" s="376"/>
      <c r="MVA291" s="376"/>
      <c r="MVB291" s="376"/>
      <c r="MVC291" s="376"/>
      <c r="MVD291" s="376"/>
      <c r="MVE291" s="376"/>
      <c r="MVF291" s="376"/>
      <c r="MVG291" s="376"/>
      <c r="MVH291" s="376"/>
      <c r="MVI291" s="376"/>
      <c r="MVJ291" s="376"/>
      <c r="MVK291" s="376"/>
      <c r="MVL291" s="376"/>
      <c r="MVM291" s="376"/>
      <c r="MVN291" s="376"/>
      <c r="MVO291" s="376"/>
      <c r="MVP291" s="376"/>
      <c r="MVQ291" s="376"/>
      <c r="MVR291" s="376"/>
      <c r="MVS291" s="376"/>
      <c r="MVT291" s="376"/>
      <c r="MVU291" s="376"/>
      <c r="MVV291" s="376"/>
      <c r="MVW291" s="376"/>
      <c r="MVX291" s="376"/>
      <c r="MVY291" s="376"/>
      <c r="MVZ291" s="376"/>
      <c r="MWA291" s="376"/>
      <c r="MWB291" s="376"/>
      <c r="MWC291" s="376"/>
      <c r="MWD291" s="376"/>
      <c r="MWE291" s="376"/>
      <c r="MWF291" s="376"/>
      <c r="MWG291" s="376"/>
      <c r="MWH291" s="376"/>
      <c r="MWI291" s="376"/>
      <c r="MWJ291" s="376"/>
      <c r="MWK291" s="376"/>
      <c r="MWL291" s="376"/>
      <c r="MWM291" s="376"/>
      <c r="MWN291" s="376"/>
      <c r="MWO291" s="376"/>
      <c r="MWP291" s="376"/>
      <c r="MWQ291" s="376"/>
      <c r="MWR291" s="376"/>
      <c r="MWS291" s="376"/>
      <c r="MWT291" s="376"/>
      <c r="MWU291" s="376"/>
      <c r="MWV291" s="376"/>
      <c r="MWW291" s="376"/>
      <c r="MWX291" s="376"/>
      <c r="MWY291" s="376"/>
      <c r="MWZ291" s="376"/>
      <c r="MXA291" s="376"/>
      <c r="MXB291" s="376"/>
      <c r="MXC291" s="376"/>
      <c r="MXD291" s="376"/>
      <c r="MXE291" s="376"/>
      <c r="MXF291" s="376"/>
      <c r="MXG291" s="376"/>
      <c r="MXH291" s="376"/>
      <c r="MXI291" s="376"/>
      <c r="MXJ291" s="376"/>
      <c r="MXK291" s="376"/>
      <c r="MXL291" s="376"/>
      <c r="MXM291" s="376"/>
      <c r="MXN291" s="376"/>
      <c r="MXO291" s="376"/>
      <c r="MXP291" s="376"/>
      <c r="MXQ291" s="376"/>
      <c r="MXR291" s="376"/>
      <c r="MXS291" s="376"/>
      <c r="MXT291" s="376"/>
      <c r="MXU291" s="376"/>
      <c r="MXV291" s="376"/>
      <c r="MXW291" s="376"/>
      <c r="MXX291" s="376"/>
      <c r="MXY291" s="376"/>
      <c r="MXZ291" s="376"/>
      <c r="MYA291" s="376"/>
      <c r="MYB291" s="376"/>
      <c r="MYC291" s="376"/>
      <c r="MYD291" s="376"/>
      <c r="MYE291" s="376"/>
      <c r="MYF291" s="376"/>
      <c r="MYG291" s="376"/>
      <c r="MYH291" s="376"/>
      <c r="MYI291" s="376"/>
      <c r="MYJ291" s="376"/>
      <c r="MYK291" s="376"/>
      <c r="MYL291" s="376"/>
      <c r="MYM291" s="376"/>
      <c r="MYN291" s="376"/>
      <c r="MYO291" s="376"/>
      <c r="MYP291" s="376"/>
      <c r="MYQ291" s="376"/>
      <c r="MYR291" s="376"/>
      <c r="MYS291" s="376"/>
      <c r="MYT291" s="376"/>
      <c r="MYU291" s="376"/>
      <c r="MYV291" s="376"/>
      <c r="MYW291" s="376"/>
      <c r="MYX291" s="376"/>
      <c r="MYY291" s="376"/>
      <c r="MYZ291" s="376"/>
      <c r="MZA291" s="376"/>
      <c r="MZB291" s="376"/>
      <c r="MZC291" s="376"/>
      <c r="MZD291" s="376"/>
      <c r="MZE291" s="376"/>
      <c r="MZF291" s="376"/>
      <c r="MZG291" s="376"/>
      <c r="MZH291" s="376"/>
      <c r="MZI291" s="376"/>
      <c r="MZJ291" s="376"/>
      <c r="MZK291" s="376"/>
      <c r="MZL291" s="376"/>
      <c r="MZM291" s="376"/>
      <c r="MZN291" s="376"/>
      <c r="MZO291" s="376"/>
      <c r="MZP291" s="376"/>
      <c r="MZQ291" s="376"/>
      <c r="MZR291" s="376"/>
      <c r="MZS291" s="376"/>
      <c r="MZT291" s="376"/>
      <c r="MZU291" s="376"/>
      <c r="MZV291" s="376"/>
      <c r="MZW291" s="376"/>
      <c r="MZX291" s="376"/>
      <c r="MZY291" s="376"/>
      <c r="MZZ291" s="376"/>
      <c r="NAA291" s="376"/>
      <c r="NAB291" s="376"/>
      <c r="NAC291" s="376"/>
      <c r="NAD291" s="376"/>
      <c r="NAE291" s="376"/>
      <c r="NAF291" s="376"/>
      <c r="NAG291" s="376"/>
      <c r="NAH291" s="376"/>
      <c r="NAI291" s="376"/>
      <c r="NAJ291" s="376"/>
      <c r="NAK291" s="376"/>
      <c r="NAL291" s="376"/>
      <c r="NAM291" s="376"/>
      <c r="NAN291" s="376"/>
      <c r="NAO291" s="376"/>
      <c r="NAP291" s="376"/>
      <c r="NAQ291" s="376"/>
      <c r="NAR291" s="376"/>
      <c r="NAS291" s="376"/>
      <c r="NAT291" s="376"/>
      <c r="NAU291" s="376"/>
      <c r="NAV291" s="376"/>
      <c r="NAW291" s="376"/>
      <c r="NAX291" s="376"/>
      <c r="NAY291" s="376"/>
      <c r="NAZ291" s="376"/>
      <c r="NBA291" s="376"/>
      <c r="NBB291" s="376"/>
      <c r="NBC291" s="376"/>
      <c r="NBD291" s="376"/>
      <c r="NBE291" s="376"/>
      <c r="NBF291" s="376"/>
      <c r="NBG291" s="376"/>
      <c r="NBH291" s="376"/>
      <c r="NBI291" s="376"/>
      <c r="NBJ291" s="376"/>
      <c r="NBK291" s="376"/>
      <c r="NBL291" s="376"/>
      <c r="NBM291" s="376"/>
      <c r="NBN291" s="376"/>
      <c r="NBO291" s="376"/>
      <c r="NBP291" s="376"/>
      <c r="NBQ291" s="376"/>
      <c r="NBR291" s="376"/>
      <c r="NBS291" s="376"/>
      <c r="NBT291" s="376"/>
      <c r="NBU291" s="376"/>
      <c r="NBV291" s="376"/>
      <c r="NBW291" s="376"/>
      <c r="NBX291" s="376"/>
      <c r="NBY291" s="376"/>
      <c r="NBZ291" s="376"/>
      <c r="NCA291" s="376"/>
      <c r="NCB291" s="376"/>
      <c r="NCC291" s="376"/>
      <c r="NCD291" s="376"/>
      <c r="NCE291" s="376"/>
      <c r="NCF291" s="376"/>
      <c r="NCG291" s="376"/>
      <c r="NCH291" s="376"/>
      <c r="NCI291" s="376"/>
      <c r="NCJ291" s="376"/>
      <c r="NCK291" s="376"/>
      <c r="NCL291" s="376"/>
      <c r="NCM291" s="376"/>
      <c r="NCN291" s="376"/>
      <c r="NCO291" s="376"/>
      <c r="NCP291" s="376"/>
      <c r="NCQ291" s="376"/>
      <c r="NCR291" s="376"/>
      <c r="NCS291" s="376"/>
      <c r="NCT291" s="376"/>
      <c r="NCU291" s="376"/>
      <c r="NCV291" s="376"/>
      <c r="NCW291" s="376"/>
      <c r="NCX291" s="376"/>
      <c r="NCY291" s="376"/>
      <c r="NCZ291" s="376"/>
      <c r="NDA291" s="376"/>
      <c r="NDB291" s="376"/>
      <c r="NDC291" s="376"/>
      <c r="NDD291" s="376"/>
      <c r="NDE291" s="376"/>
      <c r="NDF291" s="376"/>
      <c r="NDG291" s="376"/>
      <c r="NDH291" s="376"/>
      <c r="NDI291" s="376"/>
      <c r="NDJ291" s="376"/>
      <c r="NDK291" s="376"/>
      <c r="NDL291" s="376"/>
      <c r="NDM291" s="376"/>
      <c r="NDN291" s="376"/>
      <c r="NDO291" s="376"/>
      <c r="NDP291" s="376"/>
      <c r="NDQ291" s="376"/>
      <c r="NDR291" s="376"/>
      <c r="NDS291" s="376"/>
      <c r="NDT291" s="376"/>
      <c r="NDU291" s="376"/>
      <c r="NDV291" s="376"/>
      <c r="NDW291" s="376"/>
      <c r="NDX291" s="376"/>
      <c r="NDY291" s="376"/>
      <c r="NDZ291" s="376"/>
      <c r="NEA291" s="376"/>
      <c r="NEB291" s="376"/>
      <c r="NEC291" s="376"/>
      <c r="NED291" s="376"/>
      <c r="NEE291" s="376"/>
      <c r="NEF291" s="376"/>
      <c r="NEG291" s="376"/>
      <c r="NEH291" s="376"/>
      <c r="NEI291" s="376"/>
      <c r="NEJ291" s="376"/>
      <c r="NEK291" s="376"/>
      <c r="NEL291" s="376"/>
      <c r="NEM291" s="376"/>
      <c r="NEN291" s="376"/>
      <c r="NEO291" s="376"/>
      <c r="NEP291" s="376"/>
      <c r="NEQ291" s="376"/>
      <c r="NER291" s="376"/>
      <c r="NES291" s="376"/>
      <c r="NET291" s="376"/>
      <c r="NEU291" s="376"/>
      <c r="NEV291" s="376"/>
      <c r="NEW291" s="376"/>
      <c r="NEX291" s="376"/>
      <c r="NEY291" s="376"/>
      <c r="NEZ291" s="376"/>
      <c r="NFA291" s="376"/>
      <c r="NFB291" s="376"/>
      <c r="NFC291" s="376"/>
      <c r="NFD291" s="376"/>
      <c r="NFE291" s="376"/>
      <c r="NFF291" s="376"/>
      <c r="NFG291" s="376"/>
      <c r="NFH291" s="376"/>
      <c r="NFI291" s="376"/>
      <c r="NFJ291" s="376"/>
      <c r="NFK291" s="376"/>
      <c r="NFL291" s="376"/>
      <c r="NFM291" s="376"/>
      <c r="NFN291" s="376"/>
      <c r="NFO291" s="376"/>
      <c r="NFP291" s="376"/>
      <c r="NFQ291" s="376"/>
      <c r="NFR291" s="376"/>
      <c r="NFS291" s="376"/>
      <c r="NFT291" s="376"/>
      <c r="NFU291" s="376"/>
      <c r="NFV291" s="376"/>
      <c r="NFW291" s="376"/>
      <c r="NFX291" s="376"/>
      <c r="NFY291" s="376"/>
      <c r="NFZ291" s="376"/>
      <c r="NGA291" s="376"/>
      <c r="NGB291" s="376"/>
      <c r="NGC291" s="376"/>
      <c r="NGD291" s="376"/>
      <c r="NGE291" s="376"/>
      <c r="NGF291" s="376"/>
      <c r="NGG291" s="376"/>
      <c r="NGH291" s="376"/>
      <c r="NGI291" s="376"/>
      <c r="NGJ291" s="376"/>
      <c r="NGK291" s="376"/>
      <c r="NGL291" s="376"/>
      <c r="NGM291" s="376"/>
      <c r="NGN291" s="376"/>
      <c r="NGO291" s="376"/>
      <c r="NGP291" s="376"/>
      <c r="NGQ291" s="376"/>
      <c r="NGR291" s="376"/>
      <c r="NGS291" s="376"/>
      <c r="NGT291" s="376"/>
      <c r="NGU291" s="376"/>
      <c r="NGV291" s="376"/>
      <c r="NGW291" s="376"/>
      <c r="NGX291" s="376"/>
      <c r="NGY291" s="376"/>
      <c r="NGZ291" s="376"/>
      <c r="NHA291" s="376"/>
      <c r="NHB291" s="376"/>
      <c r="NHC291" s="376"/>
      <c r="NHD291" s="376"/>
      <c r="NHE291" s="376"/>
      <c r="NHF291" s="376"/>
      <c r="NHG291" s="376"/>
      <c r="NHH291" s="376"/>
      <c r="NHI291" s="376"/>
      <c r="NHJ291" s="376"/>
      <c r="NHK291" s="376"/>
      <c r="NHL291" s="376"/>
      <c r="NHM291" s="376"/>
      <c r="NHN291" s="376"/>
      <c r="NHO291" s="376"/>
      <c r="NHP291" s="376"/>
      <c r="NHQ291" s="376"/>
      <c r="NHR291" s="376"/>
      <c r="NHS291" s="376"/>
      <c r="NHT291" s="376"/>
      <c r="NHU291" s="376"/>
      <c r="NHV291" s="376"/>
      <c r="NHW291" s="376"/>
      <c r="NHX291" s="376"/>
      <c r="NHY291" s="376"/>
      <c r="NHZ291" s="376"/>
      <c r="NIA291" s="376"/>
      <c r="NIB291" s="376"/>
      <c r="NIC291" s="376"/>
      <c r="NID291" s="376"/>
      <c r="NIE291" s="376"/>
      <c r="NIF291" s="376"/>
      <c r="NIG291" s="376"/>
      <c r="NIH291" s="376"/>
      <c r="NII291" s="376"/>
      <c r="NIJ291" s="376"/>
      <c r="NIK291" s="376"/>
      <c r="NIL291" s="376"/>
      <c r="NIM291" s="376"/>
      <c r="NIN291" s="376"/>
      <c r="NIO291" s="376"/>
      <c r="NIP291" s="376"/>
      <c r="NIQ291" s="376"/>
      <c r="NIR291" s="376"/>
      <c r="NIS291" s="376"/>
      <c r="NIT291" s="376"/>
      <c r="NIU291" s="376"/>
      <c r="NIV291" s="376"/>
      <c r="NIW291" s="376"/>
      <c r="NIX291" s="376"/>
      <c r="NIY291" s="376"/>
      <c r="NIZ291" s="376"/>
      <c r="NJA291" s="376"/>
      <c r="NJB291" s="376"/>
      <c r="NJC291" s="376"/>
      <c r="NJD291" s="376"/>
      <c r="NJE291" s="376"/>
      <c r="NJF291" s="376"/>
      <c r="NJG291" s="376"/>
      <c r="NJH291" s="376"/>
      <c r="NJI291" s="376"/>
      <c r="NJJ291" s="376"/>
      <c r="NJK291" s="376"/>
      <c r="NJL291" s="376"/>
      <c r="NJM291" s="376"/>
      <c r="NJN291" s="376"/>
      <c r="NJO291" s="376"/>
      <c r="NJP291" s="376"/>
      <c r="NJQ291" s="376"/>
      <c r="NJR291" s="376"/>
      <c r="NJS291" s="376"/>
      <c r="NJT291" s="376"/>
      <c r="NJU291" s="376"/>
      <c r="NJV291" s="376"/>
      <c r="NJW291" s="376"/>
      <c r="NJX291" s="376"/>
      <c r="NJY291" s="376"/>
      <c r="NJZ291" s="376"/>
      <c r="NKA291" s="376"/>
      <c r="NKB291" s="376"/>
      <c r="NKC291" s="376"/>
      <c r="NKD291" s="376"/>
      <c r="NKE291" s="376"/>
      <c r="NKF291" s="376"/>
      <c r="NKG291" s="376"/>
      <c r="NKH291" s="376"/>
      <c r="NKI291" s="376"/>
      <c r="NKJ291" s="376"/>
      <c r="NKK291" s="376"/>
      <c r="NKL291" s="376"/>
      <c r="NKM291" s="376"/>
      <c r="NKN291" s="376"/>
      <c r="NKO291" s="376"/>
      <c r="NKP291" s="376"/>
      <c r="NKQ291" s="376"/>
      <c r="NKR291" s="376"/>
      <c r="NKS291" s="376"/>
      <c r="NKT291" s="376"/>
      <c r="NKU291" s="376"/>
      <c r="NKV291" s="376"/>
      <c r="NKW291" s="376"/>
      <c r="NKX291" s="376"/>
      <c r="NKY291" s="376"/>
      <c r="NKZ291" s="376"/>
      <c r="NLA291" s="376"/>
      <c r="NLB291" s="376"/>
      <c r="NLC291" s="376"/>
      <c r="NLD291" s="376"/>
      <c r="NLE291" s="376"/>
      <c r="NLF291" s="376"/>
      <c r="NLG291" s="376"/>
      <c r="NLH291" s="376"/>
      <c r="NLI291" s="376"/>
      <c r="NLJ291" s="376"/>
      <c r="NLK291" s="376"/>
      <c r="NLL291" s="376"/>
      <c r="NLM291" s="376"/>
      <c r="NLN291" s="376"/>
      <c r="NLO291" s="376"/>
      <c r="NLP291" s="376"/>
      <c r="NLQ291" s="376"/>
      <c r="NLR291" s="376"/>
      <c r="NLS291" s="376"/>
      <c r="NLT291" s="376"/>
      <c r="NLU291" s="376"/>
      <c r="NLV291" s="376"/>
      <c r="NLW291" s="376"/>
      <c r="NLX291" s="376"/>
      <c r="NLY291" s="376"/>
      <c r="NLZ291" s="376"/>
      <c r="NMA291" s="376"/>
      <c r="NMB291" s="376"/>
      <c r="NMC291" s="376"/>
      <c r="NMD291" s="376"/>
      <c r="NME291" s="376"/>
      <c r="NMF291" s="376"/>
      <c r="NMG291" s="376"/>
      <c r="NMH291" s="376"/>
      <c r="NMI291" s="376"/>
      <c r="NMJ291" s="376"/>
      <c r="NMK291" s="376"/>
      <c r="NML291" s="376"/>
      <c r="NMM291" s="376"/>
      <c r="NMN291" s="376"/>
      <c r="NMO291" s="376"/>
      <c r="NMP291" s="376"/>
      <c r="NMQ291" s="376"/>
      <c r="NMR291" s="376"/>
      <c r="NMS291" s="376"/>
      <c r="NMT291" s="376"/>
      <c r="NMU291" s="376"/>
      <c r="NMV291" s="376"/>
      <c r="NMW291" s="376"/>
      <c r="NMX291" s="376"/>
      <c r="NMY291" s="376"/>
      <c r="NMZ291" s="376"/>
      <c r="NNA291" s="376"/>
      <c r="NNB291" s="376"/>
      <c r="NNC291" s="376"/>
      <c r="NND291" s="376"/>
      <c r="NNE291" s="376"/>
      <c r="NNF291" s="376"/>
      <c r="NNG291" s="376"/>
      <c r="NNH291" s="376"/>
      <c r="NNI291" s="376"/>
      <c r="NNJ291" s="376"/>
      <c r="NNK291" s="376"/>
      <c r="NNL291" s="376"/>
      <c r="NNM291" s="376"/>
      <c r="NNN291" s="376"/>
      <c r="NNO291" s="376"/>
      <c r="NNP291" s="376"/>
      <c r="NNQ291" s="376"/>
      <c r="NNR291" s="376"/>
      <c r="NNS291" s="376"/>
      <c r="NNT291" s="376"/>
      <c r="NNU291" s="376"/>
      <c r="NNV291" s="376"/>
      <c r="NNW291" s="376"/>
      <c r="NNX291" s="376"/>
      <c r="NNY291" s="376"/>
      <c r="NNZ291" s="376"/>
      <c r="NOA291" s="376"/>
      <c r="NOB291" s="376"/>
      <c r="NOC291" s="376"/>
      <c r="NOD291" s="376"/>
      <c r="NOE291" s="376"/>
      <c r="NOF291" s="376"/>
      <c r="NOG291" s="376"/>
      <c r="NOH291" s="376"/>
      <c r="NOI291" s="376"/>
      <c r="NOJ291" s="376"/>
      <c r="NOK291" s="376"/>
      <c r="NOL291" s="376"/>
      <c r="NOM291" s="376"/>
      <c r="NON291" s="376"/>
      <c r="NOO291" s="376"/>
      <c r="NOP291" s="376"/>
      <c r="NOQ291" s="376"/>
      <c r="NOR291" s="376"/>
      <c r="NOS291" s="376"/>
      <c r="NOT291" s="376"/>
      <c r="NOU291" s="376"/>
      <c r="NOV291" s="376"/>
      <c r="NOW291" s="376"/>
      <c r="NOX291" s="376"/>
      <c r="NOY291" s="376"/>
      <c r="NOZ291" s="376"/>
      <c r="NPA291" s="376"/>
      <c r="NPB291" s="376"/>
      <c r="NPC291" s="376"/>
      <c r="NPD291" s="376"/>
      <c r="NPE291" s="376"/>
      <c r="NPF291" s="376"/>
      <c r="NPG291" s="376"/>
      <c r="NPH291" s="376"/>
      <c r="NPI291" s="376"/>
      <c r="NPJ291" s="376"/>
      <c r="NPK291" s="376"/>
      <c r="NPL291" s="376"/>
      <c r="NPM291" s="376"/>
      <c r="NPN291" s="376"/>
      <c r="NPO291" s="376"/>
      <c r="NPP291" s="376"/>
      <c r="NPQ291" s="376"/>
      <c r="NPR291" s="376"/>
      <c r="NPS291" s="376"/>
      <c r="NPT291" s="376"/>
      <c r="NPU291" s="376"/>
      <c r="NPV291" s="376"/>
      <c r="NPW291" s="376"/>
      <c r="NPX291" s="376"/>
      <c r="NPY291" s="376"/>
      <c r="NPZ291" s="376"/>
      <c r="NQA291" s="376"/>
      <c r="NQB291" s="376"/>
      <c r="NQC291" s="376"/>
      <c r="NQD291" s="376"/>
      <c r="NQE291" s="376"/>
      <c r="NQF291" s="376"/>
      <c r="NQG291" s="376"/>
      <c r="NQH291" s="376"/>
      <c r="NQI291" s="376"/>
      <c r="NQJ291" s="376"/>
      <c r="NQK291" s="376"/>
      <c r="NQL291" s="376"/>
      <c r="NQM291" s="376"/>
      <c r="NQN291" s="376"/>
      <c r="NQO291" s="376"/>
      <c r="NQP291" s="376"/>
      <c r="NQQ291" s="376"/>
      <c r="NQR291" s="376"/>
      <c r="NQS291" s="376"/>
      <c r="NQT291" s="376"/>
      <c r="NQU291" s="376"/>
      <c r="NQV291" s="376"/>
      <c r="NQW291" s="376"/>
      <c r="NQX291" s="376"/>
      <c r="NQY291" s="376"/>
      <c r="NQZ291" s="376"/>
      <c r="NRA291" s="376"/>
      <c r="NRB291" s="376"/>
      <c r="NRC291" s="376"/>
      <c r="NRD291" s="376"/>
      <c r="NRE291" s="376"/>
      <c r="NRF291" s="376"/>
      <c r="NRG291" s="376"/>
      <c r="NRH291" s="376"/>
      <c r="NRI291" s="376"/>
      <c r="NRJ291" s="376"/>
      <c r="NRK291" s="376"/>
      <c r="NRL291" s="376"/>
      <c r="NRM291" s="376"/>
      <c r="NRN291" s="376"/>
      <c r="NRO291" s="376"/>
      <c r="NRP291" s="376"/>
      <c r="NRQ291" s="376"/>
      <c r="NRR291" s="376"/>
      <c r="NRS291" s="376"/>
      <c r="NRT291" s="376"/>
      <c r="NRU291" s="376"/>
      <c r="NRV291" s="376"/>
      <c r="NRW291" s="376"/>
      <c r="NRX291" s="376"/>
      <c r="NRY291" s="376"/>
      <c r="NRZ291" s="376"/>
      <c r="NSA291" s="376"/>
      <c r="NSB291" s="376"/>
      <c r="NSC291" s="376"/>
      <c r="NSD291" s="376"/>
      <c r="NSE291" s="376"/>
      <c r="NSF291" s="376"/>
      <c r="NSG291" s="376"/>
      <c r="NSH291" s="376"/>
      <c r="NSI291" s="376"/>
      <c r="NSJ291" s="376"/>
      <c r="NSK291" s="376"/>
      <c r="NSL291" s="376"/>
      <c r="NSM291" s="376"/>
      <c r="NSN291" s="376"/>
      <c r="NSO291" s="376"/>
      <c r="NSP291" s="376"/>
      <c r="NSQ291" s="376"/>
      <c r="NSR291" s="376"/>
      <c r="NSS291" s="376"/>
      <c r="NST291" s="376"/>
      <c r="NSU291" s="376"/>
      <c r="NSV291" s="376"/>
      <c r="NSW291" s="376"/>
      <c r="NSX291" s="376"/>
      <c r="NSY291" s="376"/>
      <c r="NSZ291" s="376"/>
      <c r="NTA291" s="376"/>
      <c r="NTB291" s="376"/>
      <c r="NTC291" s="376"/>
      <c r="NTD291" s="376"/>
      <c r="NTE291" s="376"/>
      <c r="NTF291" s="376"/>
      <c r="NTG291" s="376"/>
      <c r="NTH291" s="376"/>
      <c r="NTI291" s="376"/>
      <c r="NTJ291" s="376"/>
      <c r="NTK291" s="376"/>
      <c r="NTL291" s="376"/>
      <c r="NTM291" s="376"/>
      <c r="NTN291" s="376"/>
      <c r="NTO291" s="376"/>
      <c r="NTP291" s="376"/>
      <c r="NTQ291" s="376"/>
      <c r="NTR291" s="376"/>
      <c r="NTS291" s="376"/>
      <c r="NTT291" s="376"/>
      <c r="NTU291" s="376"/>
      <c r="NTV291" s="376"/>
      <c r="NTW291" s="376"/>
      <c r="NTX291" s="376"/>
      <c r="NTY291" s="376"/>
      <c r="NTZ291" s="376"/>
      <c r="NUA291" s="376"/>
      <c r="NUB291" s="376"/>
      <c r="NUC291" s="376"/>
      <c r="NUD291" s="376"/>
      <c r="NUE291" s="376"/>
      <c r="NUF291" s="376"/>
      <c r="NUG291" s="376"/>
      <c r="NUH291" s="376"/>
      <c r="NUI291" s="376"/>
      <c r="NUJ291" s="376"/>
      <c r="NUK291" s="376"/>
      <c r="NUL291" s="376"/>
      <c r="NUM291" s="376"/>
      <c r="NUN291" s="376"/>
      <c r="NUO291" s="376"/>
      <c r="NUP291" s="376"/>
      <c r="NUQ291" s="376"/>
      <c r="NUR291" s="376"/>
      <c r="NUS291" s="376"/>
      <c r="NUT291" s="376"/>
      <c r="NUU291" s="376"/>
      <c r="NUV291" s="376"/>
      <c r="NUW291" s="376"/>
      <c r="NUX291" s="376"/>
      <c r="NUY291" s="376"/>
      <c r="NUZ291" s="376"/>
      <c r="NVA291" s="376"/>
      <c r="NVB291" s="376"/>
      <c r="NVC291" s="376"/>
      <c r="NVD291" s="376"/>
      <c r="NVE291" s="376"/>
      <c r="NVF291" s="376"/>
      <c r="NVG291" s="376"/>
      <c r="NVH291" s="376"/>
      <c r="NVI291" s="376"/>
      <c r="NVJ291" s="376"/>
      <c r="NVK291" s="376"/>
      <c r="NVL291" s="376"/>
      <c r="NVM291" s="376"/>
      <c r="NVN291" s="376"/>
      <c r="NVO291" s="376"/>
      <c r="NVP291" s="376"/>
      <c r="NVQ291" s="376"/>
      <c r="NVR291" s="376"/>
      <c r="NVS291" s="376"/>
      <c r="NVT291" s="376"/>
      <c r="NVU291" s="376"/>
      <c r="NVV291" s="376"/>
      <c r="NVW291" s="376"/>
      <c r="NVX291" s="376"/>
      <c r="NVY291" s="376"/>
      <c r="NVZ291" s="376"/>
      <c r="NWA291" s="376"/>
      <c r="NWB291" s="376"/>
      <c r="NWC291" s="376"/>
      <c r="NWD291" s="376"/>
      <c r="NWE291" s="376"/>
      <c r="NWF291" s="376"/>
      <c r="NWG291" s="376"/>
      <c r="NWH291" s="376"/>
      <c r="NWI291" s="376"/>
      <c r="NWJ291" s="376"/>
      <c r="NWK291" s="376"/>
      <c r="NWL291" s="376"/>
      <c r="NWM291" s="376"/>
      <c r="NWN291" s="376"/>
      <c r="NWO291" s="376"/>
      <c r="NWP291" s="376"/>
      <c r="NWQ291" s="376"/>
      <c r="NWR291" s="376"/>
      <c r="NWS291" s="376"/>
      <c r="NWT291" s="376"/>
      <c r="NWU291" s="376"/>
      <c r="NWV291" s="376"/>
      <c r="NWW291" s="376"/>
      <c r="NWX291" s="376"/>
      <c r="NWY291" s="376"/>
      <c r="NWZ291" s="376"/>
      <c r="NXA291" s="376"/>
      <c r="NXB291" s="376"/>
      <c r="NXC291" s="376"/>
      <c r="NXD291" s="376"/>
      <c r="NXE291" s="376"/>
      <c r="NXF291" s="376"/>
      <c r="NXG291" s="376"/>
      <c r="NXH291" s="376"/>
      <c r="NXI291" s="376"/>
      <c r="NXJ291" s="376"/>
      <c r="NXK291" s="376"/>
      <c r="NXL291" s="376"/>
      <c r="NXM291" s="376"/>
      <c r="NXN291" s="376"/>
      <c r="NXO291" s="376"/>
      <c r="NXP291" s="376"/>
      <c r="NXQ291" s="376"/>
      <c r="NXR291" s="376"/>
      <c r="NXS291" s="376"/>
      <c r="NXT291" s="376"/>
      <c r="NXU291" s="376"/>
      <c r="NXV291" s="376"/>
      <c r="NXW291" s="376"/>
      <c r="NXX291" s="376"/>
      <c r="NXY291" s="376"/>
      <c r="NXZ291" s="376"/>
      <c r="NYA291" s="376"/>
      <c r="NYB291" s="376"/>
      <c r="NYC291" s="376"/>
      <c r="NYD291" s="376"/>
      <c r="NYE291" s="376"/>
      <c r="NYF291" s="376"/>
      <c r="NYG291" s="376"/>
      <c r="NYH291" s="376"/>
      <c r="NYI291" s="376"/>
      <c r="NYJ291" s="376"/>
      <c r="NYK291" s="376"/>
      <c r="NYL291" s="376"/>
      <c r="NYM291" s="376"/>
      <c r="NYN291" s="376"/>
      <c r="NYO291" s="376"/>
      <c r="NYP291" s="376"/>
      <c r="NYQ291" s="376"/>
      <c r="NYR291" s="376"/>
      <c r="NYS291" s="376"/>
      <c r="NYT291" s="376"/>
      <c r="NYU291" s="376"/>
      <c r="NYV291" s="376"/>
      <c r="NYW291" s="376"/>
      <c r="NYX291" s="376"/>
      <c r="NYY291" s="376"/>
      <c r="NYZ291" s="376"/>
      <c r="NZA291" s="376"/>
      <c r="NZB291" s="376"/>
      <c r="NZC291" s="376"/>
      <c r="NZD291" s="376"/>
      <c r="NZE291" s="376"/>
      <c r="NZF291" s="376"/>
      <c r="NZG291" s="376"/>
      <c r="NZH291" s="376"/>
      <c r="NZI291" s="376"/>
      <c r="NZJ291" s="376"/>
      <c r="NZK291" s="376"/>
      <c r="NZL291" s="376"/>
      <c r="NZM291" s="376"/>
      <c r="NZN291" s="376"/>
      <c r="NZO291" s="376"/>
      <c r="NZP291" s="376"/>
      <c r="NZQ291" s="376"/>
      <c r="NZR291" s="376"/>
      <c r="NZS291" s="376"/>
      <c r="NZT291" s="376"/>
      <c r="NZU291" s="376"/>
      <c r="NZV291" s="376"/>
      <c r="NZW291" s="376"/>
      <c r="NZX291" s="376"/>
      <c r="NZY291" s="376"/>
      <c r="NZZ291" s="376"/>
      <c r="OAA291" s="376"/>
      <c r="OAB291" s="376"/>
      <c r="OAC291" s="376"/>
      <c r="OAD291" s="376"/>
      <c r="OAE291" s="376"/>
      <c r="OAF291" s="376"/>
      <c r="OAG291" s="376"/>
      <c r="OAH291" s="376"/>
      <c r="OAI291" s="376"/>
      <c r="OAJ291" s="376"/>
      <c r="OAK291" s="376"/>
      <c r="OAL291" s="376"/>
      <c r="OAM291" s="376"/>
      <c r="OAN291" s="376"/>
      <c r="OAO291" s="376"/>
      <c r="OAP291" s="376"/>
      <c r="OAQ291" s="376"/>
      <c r="OAR291" s="376"/>
      <c r="OAS291" s="376"/>
      <c r="OAT291" s="376"/>
      <c r="OAU291" s="376"/>
      <c r="OAV291" s="376"/>
      <c r="OAW291" s="376"/>
      <c r="OAX291" s="376"/>
      <c r="OAY291" s="376"/>
      <c r="OAZ291" s="376"/>
      <c r="OBA291" s="376"/>
      <c r="OBB291" s="376"/>
      <c r="OBC291" s="376"/>
      <c r="OBD291" s="376"/>
      <c r="OBE291" s="376"/>
      <c r="OBF291" s="376"/>
      <c r="OBG291" s="376"/>
      <c r="OBH291" s="376"/>
      <c r="OBI291" s="376"/>
      <c r="OBJ291" s="376"/>
      <c r="OBK291" s="376"/>
      <c r="OBL291" s="376"/>
      <c r="OBM291" s="376"/>
      <c r="OBN291" s="376"/>
      <c r="OBO291" s="376"/>
      <c r="OBP291" s="376"/>
      <c r="OBQ291" s="376"/>
      <c r="OBR291" s="376"/>
      <c r="OBS291" s="376"/>
      <c r="OBT291" s="376"/>
      <c r="OBU291" s="376"/>
      <c r="OBV291" s="376"/>
      <c r="OBW291" s="376"/>
      <c r="OBX291" s="376"/>
      <c r="OBY291" s="376"/>
      <c r="OBZ291" s="376"/>
      <c r="OCA291" s="376"/>
      <c r="OCB291" s="376"/>
      <c r="OCC291" s="376"/>
      <c r="OCD291" s="376"/>
      <c r="OCE291" s="376"/>
      <c r="OCF291" s="376"/>
      <c r="OCG291" s="376"/>
      <c r="OCH291" s="376"/>
      <c r="OCI291" s="376"/>
      <c r="OCJ291" s="376"/>
      <c r="OCK291" s="376"/>
      <c r="OCL291" s="376"/>
      <c r="OCM291" s="376"/>
      <c r="OCN291" s="376"/>
      <c r="OCO291" s="376"/>
      <c r="OCP291" s="376"/>
      <c r="OCQ291" s="376"/>
      <c r="OCR291" s="376"/>
      <c r="OCS291" s="376"/>
      <c r="OCT291" s="376"/>
      <c r="OCU291" s="376"/>
      <c r="OCV291" s="376"/>
      <c r="OCW291" s="376"/>
      <c r="OCX291" s="376"/>
      <c r="OCY291" s="376"/>
      <c r="OCZ291" s="376"/>
      <c r="ODA291" s="376"/>
      <c r="ODB291" s="376"/>
      <c r="ODC291" s="376"/>
      <c r="ODD291" s="376"/>
      <c r="ODE291" s="376"/>
      <c r="ODF291" s="376"/>
      <c r="ODG291" s="376"/>
      <c r="ODH291" s="376"/>
      <c r="ODI291" s="376"/>
      <c r="ODJ291" s="376"/>
      <c r="ODK291" s="376"/>
      <c r="ODL291" s="376"/>
      <c r="ODM291" s="376"/>
      <c r="ODN291" s="376"/>
      <c r="ODO291" s="376"/>
      <c r="ODP291" s="376"/>
      <c r="ODQ291" s="376"/>
      <c r="ODR291" s="376"/>
      <c r="ODS291" s="376"/>
      <c r="ODT291" s="376"/>
      <c r="ODU291" s="376"/>
      <c r="ODV291" s="376"/>
      <c r="ODW291" s="376"/>
      <c r="ODX291" s="376"/>
      <c r="ODY291" s="376"/>
      <c r="ODZ291" s="376"/>
      <c r="OEA291" s="376"/>
      <c r="OEB291" s="376"/>
      <c r="OEC291" s="376"/>
      <c r="OED291" s="376"/>
      <c r="OEE291" s="376"/>
      <c r="OEF291" s="376"/>
      <c r="OEG291" s="376"/>
      <c r="OEH291" s="376"/>
      <c r="OEI291" s="376"/>
      <c r="OEJ291" s="376"/>
      <c r="OEK291" s="376"/>
      <c r="OEL291" s="376"/>
      <c r="OEM291" s="376"/>
      <c r="OEN291" s="376"/>
      <c r="OEO291" s="376"/>
      <c r="OEP291" s="376"/>
      <c r="OEQ291" s="376"/>
      <c r="OER291" s="376"/>
      <c r="OES291" s="376"/>
      <c r="OET291" s="376"/>
      <c r="OEU291" s="376"/>
      <c r="OEV291" s="376"/>
      <c r="OEW291" s="376"/>
      <c r="OEX291" s="376"/>
      <c r="OEY291" s="376"/>
      <c r="OEZ291" s="376"/>
      <c r="OFA291" s="376"/>
      <c r="OFB291" s="376"/>
      <c r="OFC291" s="376"/>
      <c r="OFD291" s="376"/>
      <c r="OFE291" s="376"/>
      <c r="OFF291" s="376"/>
      <c r="OFG291" s="376"/>
      <c r="OFH291" s="376"/>
      <c r="OFI291" s="376"/>
      <c r="OFJ291" s="376"/>
      <c r="OFK291" s="376"/>
      <c r="OFL291" s="376"/>
      <c r="OFM291" s="376"/>
      <c r="OFN291" s="376"/>
      <c r="OFO291" s="376"/>
      <c r="OFP291" s="376"/>
      <c r="OFQ291" s="376"/>
      <c r="OFR291" s="376"/>
      <c r="OFS291" s="376"/>
      <c r="OFT291" s="376"/>
      <c r="OFU291" s="376"/>
      <c r="OFV291" s="376"/>
      <c r="OFW291" s="376"/>
      <c r="OFX291" s="376"/>
      <c r="OFY291" s="376"/>
      <c r="OFZ291" s="376"/>
      <c r="OGA291" s="376"/>
      <c r="OGB291" s="376"/>
      <c r="OGC291" s="376"/>
      <c r="OGD291" s="376"/>
      <c r="OGE291" s="376"/>
      <c r="OGF291" s="376"/>
      <c r="OGG291" s="376"/>
      <c r="OGH291" s="376"/>
      <c r="OGI291" s="376"/>
      <c r="OGJ291" s="376"/>
      <c r="OGK291" s="376"/>
      <c r="OGL291" s="376"/>
      <c r="OGM291" s="376"/>
      <c r="OGN291" s="376"/>
      <c r="OGO291" s="376"/>
      <c r="OGP291" s="376"/>
      <c r="OGQ291" s="376"/>
      <c r="OGR291" s="376"/>
      <c r="OGS291" s="376"/>
      <c r="OGT291" s="376"/>
      <c r="OGU291" s="376"/>
      <c r="OGV291" s="376"/>
      <c r="OGW291" s="376"/>
      <c r="OGX291" s="376"/>
      <c r="OGY291" s="376"/>
      <c r="OGZ291" s="376"/>
      <c r="OHA291" s="376"/>
      <c r="OHB291" s="376"/>
      <c r="OHC291" s="376"/>
      <c r="OHD291" s="376"/>
      <c r="OHE291" s="376"/>
      <c r="OHF291" s="376"/>
      <c r="OHG291" s="376"/>
      <c r="OHH291" s="376"/>
      <c r="OHI291" s="376"/>
      <c r="OHJ291" s="376"/>
      <c r="OHK291" s="376"/>
      <c r="OHL291" s="376"/>
      <c r="OHM291" s="376"/>
      <c r="OHN291" s="376"/>
      <c r="OHO291" s="376"/>
      <c r="OHP291" s="376"/>
      <c r="OHQ291" s="376"/>
      <c r="OHR291" s="376"/>
      <c r="OHS291" s="376"/>
      <c r="OHT291" s="376"/>
      <c r="OHU291" s="376"/>
      <c r="OHV291" s="376"/>
      <c r="OHW291" s="376"/>
      <c r="OHX291" s="376"/>
      <c r="OHY291" s="376"/>
      <c r="OHZ291" s="376"/>
      <c r="OIA291" s="376"/>
      <c r="OIB291" s="376"/>
      <c r="OIC291" s="376"/>
      <c r="OID291" s="376"/>
      <c r="OIE291" s="376"/>
      <c r="OIF291" s="376"/>
      <c r="OIG291" s="376"/>
      <c r="OIH291" s="376"/>
      <c r="OII291" s="376"/>
      <c r="OIJ291" s="376"/>
      <c r="OIK291" s="376"/>
      <c r="OIL291" s="376"/>
      <c r="OIM291" s="376"/>
      <c r="OIN291" s="376"/>
      <c r="OIO291" s="376"/>
      <c r="OIP291" s="376"/>
      <c r="OIQ291" s="376"/>
      <c r="OIR291" s="376"/>
      <c r="OIS291" s="376"/>
      <c r="OIT291" s="376"/>
      <c r="OIU291" s="376"/>
      <c r="OIV291" s="376"/>
      <c r="OIW291" s="376"/>
      <c r="OIX291" s="376"/>
      <c r="OIY291" s="376"/>
      <c r="OIZ291" s="376"/>
      <c r="OJA291" s="376"/>
      <c r="OJB291" s="376"/>
      <c r="OJC291" s="376"/>
      <c r="OJD291" s="376"/>
      <c r="OJE291" s="376"/>
      <c r="OJF291" s="376"/>
      <c r="OJG291" s="376"/>
      <c r="OJH291" s="376"/>
      <c r="OJI291" s="376"/>
      <c r="OJJ291" s="376"/>
      <c r="OJK291" s="376"/>
      <c r="OJL291" s="376"/>
      <c r="OJM291" s="376"/>
      <c r="OJN291" s="376"/>
      <c r="OJO291" s="376"/>
      <c r="OJP291" s="376"/>
      <c r="OJQ291" s="376"/>
      <c r="OJR291" s="376"/>
      <c r="OJS291" s="376"/>
      <c r="OJT291" s="376"/>
      <c r="OJU291" s="376"/>
      <c r="OJV291" s="376"/>
      <c r="OJW291" s="376"/>
      <c r="OJX291" s="376"/>
      <c r="OJY291" s="376"/>
      <c r="OJZ291" s="376"/>
      <c r="OKA291" s="376"/>
      <c r="OKB291" s="376"/>
      <c r="OKC291" s="376"/>
      <c r="OKD291" s="376"/>
      <c r="OKE291" s="376"/>
      <c r="OKF291" s="376"/>
      <c r="OKG291" s="376"/>
      <c r="OKH291" s="376"/>
      <c r="OKI291" s="376"/>
      <c r="OKJ291" s="376"/>
      <c r="OKK291" s="376"/>
      <c r="OKL291" s="376"/>
      <c r="OKM291" s="376"/>
      <c r="OKN291" s="376"/>
      <c r="OKO291" s="376"/>
      <c r="OKP291" s="376"/>
      <c r="OKQ291" s="376"/>
      <c r="OKR291" s="376"/>
      <c r="OKS291" s="376"/>
      <c r="OKT291" s="376"/>
      <c r="OKU291" s="376"/>
      <c r="OKV291" s="376"/>
      <c r="OKW291" s="376"/>
      <c r="OKX291" s="376"/>
      <c r="OKY291" s="376"/>
      <c r="OKZ291" s="376"/>
      <c r="OLA291" s="376"/>
      <c r="OLB291" s="376"/>
      <c r="OLC291" s="376"/>
      <c r="OLD291" s="376"/>
      <c r="OLE291" s="376"/>
      <c r="OLF291" s="376"/>
      <c r="OLG291" s="376"/>
      <c r="OLH291" s="376"/>
      <c r="OLI291" s="376"/>
      <c r="OLJ291" s="376"/>
      <c r="OLK291" s="376"/>
      <c r="OLL291" s="376"/>
      <c r="OLM291" s="376"/>
      <c r="OLN291" s="376"/>
      <c r="OLO291" s="376"/>
      <c r="OLP291" s="376"/>
      <c r="OLQ291" s="376"/>
      <c r="OLR291" s="376"/>
      <c r="OLS291" s="376"/>
      <c r="OLT291" s="376"/>
      <c r="OLU291" s="376"/>
      <c r="OLV291" s="376"/>
      <c r="OLW291" s="376"/>
      <c r="OLX291" s="376"/>
      <c r="OLY291" s="376"/>
      <c r="OLZ291" s="376"/>
      <c r="OMA291" s="376"/>
      <c r="OMB291" s="376"/>
      <c r="OMC291" s="376"/>
      <c r="OMD291" s="376"/>
      <c r="OME291" s="376"/>
      <c r="OMF291" s="376"/>
      <c r="OMG291" s="376"/>
      <c r="OMH291" s="376"/>
      <c r="OMI291" s="376"/>
      <c r="OMJ291" s="376"/>
      <c r="OMK291" s="376"/>
      <c r="OML291" s="376"/>
      <c r="OMM291" s="376"/>
      <c r="OMN291" s="376"/>
      <c r="OMO291" s="376"/>
      <c r="OMP291" s="376"/>
      <c r="OMQ291" s="376"/>
      <c r="OMR291" s="376"/>
      <c r="OMS291" s="376"/>
      <c r="OMT291" s="376"/>
      <c r="OMU291" s="376"/>
      <c r="OMV291" s="376"/>
      <c r="OMW291" s="376"/>
      <c r="OMX291" s="376"/>
      <c r="OMY291" s="376"/>
      <c r="OMZ291" s="376"/>
      <c r="ONA291" s="376"/>
      <c r="ONB291" s="376"/>
      <c r="ONC291" s="376"/>
      <c r="OND291" s="376"/>
      <c r="ONE291" s="376"/>
      <c r="ONF291" s="376"/>
      <c r="ONG291" s="376"/>
      <c r="ONH291" s="376"/>
      <c r="ONI291" s="376"/>
      <c r="ONJ291" s="376"/>
      <c r="ONK291" s="376"/>
      <c r="ONL291" s="376"/>
      <c r="ONM291" s="376"/>
      <c r="ONN291" s="376"/>
      <c r="ONO291" s="376"/>
      <c r="ONP291" s="376"/>
      <c r="ONQ291" s="376"/>
      <c r="ONR291" s="376"/>
      <c r="ONS291" s="376"/>
      <c r="ONT291" s="376"/>
      <c r="ONU291" s="376"/>
      <c r="ONV291" s="376"/>
      <c r="ONW291" s="376"/>
      <c r="ONX291" s="376"/>
      <c r="ONY291" s="376"/>
      <c r="ONZ291" s="376"/>
      <c r="OOA291" s="376"/>
      <c r="OOB291" s="376"/>
      <c r="OOC291" s="376"/>
      <c r="OOD291" s="376"/>
      <c r="OOE291" s="376"/>
      <c r="OOF291" s="376"/>
      <c r="OOG291" s="376"/>
      <c r="OOH291" s="376"/>
      <c r="OOI291" s="376"/>
      <c r="OOJ291" s="376"/>
      <c r="OOK291" s="376"/>
      <c r="OOL291" s="376"/>
      <c r="OOM291" s="376"/>
      <c r="OON291" s="376"/>
      <c r="OOO291" s="376"/>
      <c r="OOP291" s="376"/>
      <c r="OOQ291" s="376"/>
      <c r="OOR291" s="376"/>
      <c r="OOS291" s="376"/>
      <c r="OOT291" s="376"/>
      <c r="OOU291" s="376"/>
      <c r="OOV291" s="376"/>
      <c r="OOW291" s="376"/>
      <c r="OOX291" s="376"/>
      <c r="OOY291" s="376"/>
      <c r="OOZ291" s="376"/>
      <c r="OPA291" s="376"/>
      <c r="OPB291" s="376"/>
      <c r="OPC291" s="376"/>
      <c r="OPD291" s="376"/>
      <c r="OPE291" s="376"/>
      <c r="OPF291" s="376"/>
      <c r="OPG291" s="376"/>
      <c r="OPH291" s="376"/>
      <c r="OPI291" s="376"/>
      <c r="OPJ291" s="376"/>
      <c r="OPK291" s="376"/>
      <c r="OPL291" s="376"/>
      <c r="OPM291" s="376"/>
      <c r="OPN291" s="376"/>
      <c r="OPO291" s="376"/>
      <c r="OPP291" s="376"/>
      <c r="OPQ291" s="376"/>
      <c r="OPR291" s="376"/>
      <c r="OPS291" s="376"/>
      <c r="OPT291" s="376"/>
      <c r="OPU291" s="376"/>
      <c r="OPV291" s="376"/>
      <c r="OPW291" s="376"/>
      <c r="OPX291" s="376"/>
      <c r="OPY291" s="376"/>
      <c r="OPZ291" s="376"/>
      <c r="OQA291" s="376"/>
      <c r="OQB291" s="376"/>
      <c r="OQC291" s="376"/>
      <c r="OQD291" s="376"/>
      <c r="OQE291" s="376"/>
      <c r="OQF291" s="376"/>
      <c r="OQG291" s="376"/>
      <c r="OQH291" s="376"/>
      <c r="OQI291" s="376"/>
      <c r="OQJ291" s="376"/>
      <c r="OQK291" s="376"/>
      <c r="OQL291" s="376"/>
      <c r="OQM291" s="376"/>
      <c r="OQN291" s="376"/>
      <c r="OQO291" s="376"/>
      <c r="OQP291" s="376"/>
      <c r="OQQ291" s="376"/>
      <c r="OQR291" s="376"/>
      <c r="OQS291" s="376"/>
      <c r="OQT291" s="376"/>
      <c r="OQU291" s="376"/>
      <c r="OQV291" s="376"/>
      <c r="OQW291" s="376"/>
      <c r="OQX291" s="376"/>
      <c r="OQY291" s="376"/>
      <c r="OQZ291" s="376"/>
      <c r="ORA291" s="376"/>
      <c r="ORB291" s="376"/>
      <c r="ORC291" s="376"/>
      <c r="ORD291" s="376"/>
      <c r="ORE291" s="376"/>
      <c r="ORF291" s="376"/>
      <c r="ORG291" s="376"/>
      <c r="ORH291" s="376"/>
      <c r="ORI291" s="376"/>
      <c r="ORJ291" s="376"/>
      <c r="ORK291" s="376"/>
      <c r="ORL291" s="376"/>
      <c r="ORM291" s="376"/>
      <c r="ORN291" s="376"/>
      <c r="ORO291" s="376"/>
      <c r="ORP291" s="376"/>
      <c r="ORQ291" s="376"/>
      <c r="ORR291" s="376"/>
      <c r="ORS291" s="376"/>
      <c r="ORT291" s="376"/>
      <c r="ORU291" s="376"/>
      <c r="ORV291" s="376"/>
      <c r="ORW291" s="376"/>
      <c r="ORX291" s="376"/>
      <c r="ORY291" s="376"/>
      <c r="ORZ291" s="376"/>
      <c r="OSA291" s="376"/>
      <c r="OSB291" s="376"/>
      <c r="OSC291" s="376"/>
      <c r="OSD291" s="376"/>
      <c r="OSE291" s="376"/>
      <c r="OSF291" s="376"/>
      <c r="OSG291" s="376"/>
      <c r="OSH291" s="376"/>
      <c r="OSI291" s="376"/>
      <c r="OSJ291" s="376"/>
      <c r="OSK291" s="376"/>
      <c r="OSL291" s="376"/>
      <c r="OSM291" s="376"/>
      <c r="OSN291" s="376"/>
      <c r="OSO291" s="376"/>
      <c r="OSP291" s="376"/>
      <c r="OSQ291" s="376"/>
      <c r="OSR291" s="376"/>
      <c r="OSS291" s="376"/>
      <c r="OST291" s="376"/>
      <c r="OSU291" s="376"/>
      <c r="OSV291" s="376"/>
      <c r="OSW291" s="376"/>
      <c r="OSX291" s="376"/>
      <c r="OSY291" s="376"/>
      <c r="OSZ291" s="376"/>
      <c r="OTA291" s="376"/>
      <c r="OTB291" s="376"/>
      <c r="OTC291" s="376"/>
      <c r="OTD291" s="376"/>
      <c r="OTE291" s="376"/>
      <c r="OTF291" s="376"/>
      <c r="OTG291" s="376"/>
      <c r="OTH291" s="376"/>
      <c r="OTI291" s="376"/>
      <c r="OTJ291" s="376"/>
      <c r="OTK291" s="376"/>
      <c r="OTL291" s="376"/>
      <c r="OTM291" s="376"/>
      <c r="OTN291" s="376"/>
      <c r="OTO291" s="376"/>
      <c r="OTP291" s="376"/>
      <c r="OTQ291" s="376"/>
      <c r="OTR291" s="376"/>
      <c r="OTS291" s="376"/>
      <c r="OTT291" s="376"/>
      <c r="OTU291" s="376"/>
      <c r="OTV291" s="376"/>
      <c r="OTW291" s="376"/>
      <c r="OTX291" s="376"/>
      <c r="OTY291" s="376"/>
      <c r="OTZ291" s="376"/>
      <c r="OUA291" s="376"/>
      <c r="OUB291" s="376"/>
      <c r="OUC291" s="376"/>
      <c r="OUD291" s="376"/>
      <c r="OUE291" s="376"/>
      <c r="OUF291" s="376"/>
      <c r="OUG291" s="376"/>
      <c r="OUH291" s="376"/>
      <c r="OUI291" s="376"/>
      <c r="OUJ291" s="376"/>
      <c r="OUK291" s="376"/>
      <c r="OUL291" s="376"/>
      <c r="OUM291" s="376"/>
      <c r="OUN291" s="376"/>
      <c r="OUO291" s="376"/>
      <c r="OUP291" s="376"/>
      <c r="OUQ291" s="376"/>
      <c r="OUR291" s="376"/>
      <c r="OUS291" s="376"/>
      <c r="OUT291" s="376"/>
      <c r="OUU291" s="376"/>
      <c r="OUV291" s="376"/>
      <c r="OUW291" s="376"/>
      <c r="OUX291" s="376"/>
      <c r="OUY291" s="376"/>
      <c r="OUZ291" s="376"/>
      <c r="OVA291" s="376"/>
      <c r="OVB291" s="376"/>
      <c r="OVC291" s="376"/>
      <c r="OVD291" s="376"/>
      <c r="OVE291" s="376"/>
      <c r="OVF291" s="376"/>
      <c r="OVG291" s="376"/>
      <c r="OVH291" s="376"/>
      <c r="OVI291" s="376"/>
      <c r="OVJ291" s="376"/>
      <c r="OVK291" s="376"/>
      <c r="OVL291" s="376"/>
      <c r="OVM291" s="376"/>
      <c r="OVN291" s="376"/>
      <c r="OVO291" s="376"/>
      <c r="OVP291" s="376"/>
      <c r="OVQ291" s="376"/>
      <c r="OVR291" s="376"/>
      <c r="OVS291" s="376"/>
      <c r="OVT291" s="376"/>
      <c r="OVU291" s="376"/>
      <c r="OVV291" s="376"/>
      <c r="OVW291" s="376"/>
      <c r="OVX291" s="376"/>
      <c r="OVY291" s="376"/>
      <c r="OVZ291" s="376"/>
      <c r="OWA291" s="376"/>
      <c r="OWB291" s="376"/>
      <c r="OWC291" s="376"/>
      <c r="OWD291" s="376"/>
      <c r="OWE291" s="376"/>
      <c r="OWF291" s="376"/>
      <c r="OWG291" s="376"/>
      <c r="OWH291" s="376"/>
      <c r="OWI291" s="376"/>
      <c r="OWJ291" s="376"/>
      <c r="OWK291" s="376"/>
      <c r="OWL291" s="376"/>
      <c r="OWM291" s="376"/>
      <c r="OWN291" s="376"/>
      <c r="OWO291" s="376"/>
      <c r="OWP291" s="376"/>
      <c r="OWQ291" s="376"/>
      <c r="OWR291" s="376"/>
      <c r="OWS291" s="376"/>
      <c r="OWT291" s="376"/>
      <c r="OWU291" s="376"/>
      <c r="OWV291" s="376"/>
      <c r="OWW291" s="376"/>
      <c r="OWX291" s="376"/>
      <c r="OWY291" s="376"/>
      <c r="OWZ291" s="376"/>
      <c r="OXA291" s="376"/>
      <c r="OXB291" s="376"/>
      <c r="OXC291" s="376"/>
      <c r="OXD291" s="376"/>
      <c r="OXE291" s="376"/>
      <c r="OXF291" s="376"/>
      <c r="OXG291" s="376"/>
      <c r="OXH291" s="376"/>
      <c r="OXI291" s="376"/>
      <c r="OXJ291" s="376"/>
      <c r="OXK291" s="376"/>
      <c r="OXL291" s="376"/>
      <c r="OXM291" s="376"/>
      <c r="OXN291" s="376"/>
      <c r="OXO291" s="376"/>
      <c r="OXP291" s="376"/>
      <c r="OXQ291" s="376"/>
      <c r="OXR291" s="376"/>
      <c r="OXS291" s="376"/>
      <c r="OXT291" s="376"/>
      <c r="OXU291" s="376"/>
      <c r="OXV291" s="376"/>
      <c r="OXW291" s="376"/>
      <c r="OXX291" s="376"/>
      <c r="OXY291" s="376"/>
      <c r="OXZ291" s="376"/>
      <c r="OYA291" s="376"/>
      <c r="OYB291" s="376"/>
      <c r="OYC291" s="376"/>
      <c r="OYD291" s="376"/>
      <c r="OYE291" s="376"/>
      <c r="OYF291" s="376"/>
      <c r="OYG291" s="376"/>
      <c r="OYH291" s="376"/>
      <c r="OYI291" s="376"/>
      <c r="OYJ291" s="376"/>
      <c r="OYK291" s="376"/>
      <c r="OYL291" s="376"/>
      <c r="OYM291" s="376"/>
      <c r="OYN291" s="376"/>
      <c r="OYO291" s="376"/>
      <c r="OYP291" s="376"/>
      <c r="OYQ291" s="376"/>
      <c r="OYR291" s="376"/>
      <c r="OYS291" s="376"/>
      <c r="OYT291" s="376"/>
      <c r="OYU291" s="376"/>
      <c r="OYV291" s="376"/>
      <c r="OYW291" s="376"/>
      <c r="OYX291" s="376"/>
      <c r="OYY291" s="376"/>
      <c r="OYZ291" s="376"/>
      <c r="OZA291" s="376"/>
      <c r="OZB291" s="376"/>
      <c r="OZC291" s="376"/>
      <c r="OZD291" s="376"/>
      <c r="OZE291" s="376"/>
      <c r="OZF291" s="376"/>
      <c r="OZG291" s="376"/>
      <c r="OZH291" s="376"/>
      <c r="OZI291" s="376"/>
      <c r="OZJ291" s="376"/>
      <c r="OZK291" s="376"/>
      <c r="OZL291" s="376"/>
      <c r="OZM291" s="376"/>
      <c r="OZN291" s="376"/>
      <c r="OZO291" s="376"/>
      <c r="OZP291" s="376"/>
      <c r="OZQ291" s="376"/>
      <c r="OZR291" s="376"/>
      <c r="OZS291" s="376"/>
      <c r="OZT291" s="376"/>
      <c r="OZU291" s="376"/>
      <c r="OZV291" s="376"/>
      <c r="OZW291" s="376"/>
      <c r="OZX291" s="376"/>
      <c r="OZY291" s="376"/>
      <c r="OZZ291" s="376"/>
      <c r="PAA291" s="376"/>
      <c r="PAB291" s="376"/>
      <c r="PAC291" s="376"/>
      <c r="PAD291" s="376"/>
      <c r="PAE291" s="376"/>
      <c r="PAF291" s="376"/>
      <c r="PAG291" s="376"/>
      <c r="PAH291" s="376"/>
      <c r="PAI291" s="376"/>
      <c r="PAJ291" s="376"/>
      <c r="PAK291" s="376"/>
      <c r="PAL291" s="376"/>
      <c r="PAM291" s="376"/>
      <c r="PAN291" s="376"/>
      <c r="PAO291" s="376"/>
      <c r="PAP291" s="376"/>
      <c r="PAQ291" s="376"/>
      <c r="PAR291" s="376"/>
      <c r="PAS291" s="376"/>
      <c r="PAT291" s="376"/>
      <c r="PAU291" s="376"/>
      <c r="PAV291" s="376"/>
      <c r="PAW291" s="376"/>
      <c r="PAX291" s="376"/>
      <c r="PAY291" s="376"/>
      <c r="PAZ291" s="376"/>
      <c r="PBA291" s="376"/>
      <c r="PBB291" s="376"/>
      <c r="PBC291" s="376"/>
      <c r="PBD291" s="376"/>
      <c r="PBE291" s="376"/>
      <c r="PBF291" s="376"/>
      <c r="PBG291" s="376"/>
      <c r="PBH291" s="376"/>
      <c r="PBI291" s="376"/>
      <c r="PBJ291" s="376"/>
      <c r="PBK291" s="376"/>
      <c r="PBL291" s="376"/>
      <c r="PBM291" s="376"/>
      <c r="PBN291" s="376"/>
      <c r="PBO291" s="376"/>
      <c r="PBP291" s="376"/>
      <c r="PBQ291" s="376"/>
      <c r="PBR291" s="376"/>
      <c r="PBS291" s="376"/>
      <c r="PBT291" s="376"/>
      <c r="PBU291" s="376"/>
      <c r="PBV291" s="376"/>
      <c r="PBW291" s="376"/>
      <c r="PBX291" s="376"/>
      <c r="PBY291" s="376"/>
      <c r="PBZ291" s="376"/>
      <c r="PCA291" s="376"/>
      <c r="PCB291" s="376"/>
      <c r="PCC291" s="376"/>
      <c r="PCD291" s="376"/>
      <c r="PCE291" s="376"/>
      <c r="PCF291" s="376"/>
      <c r="PCG291" s="376"/>
      <c r="PCH291" s="376"/>
      <c r="PCI291" s="376"/>
      <c r="PCJ291" s="376"/>
      <c r="PCK291" s="376"/>
      <c r="PCL291" s="376"/>
      <c r="PCM291" s="376"/>
      <c r="PCN291" s="376"/>
      <c r="PCO291" s="376"/>
      <c r="PCP291" s="376"/>
      <c r="PCQ291" s="376"/>
      <c r="PCR291" s="376"/>
      <c r="PCS291" s="376"/>
      <c r="PCT291" s="376"/>
      <c r="PCU291" s="376"/>
      <c r="PCV291" s="376"/>
      <c r="PCW291" s="376"/>
      <c r="PCX291" s="376"/>
      <c r="PCY291" s="376"/>
      <c r="PCZ291" s="376"/>
      <c r="PDA291" s="376"/>
      <c r="PDB291" s="376"/>
      <c r="PDC291" s="376"/>
      <c r="PDD291" s="376"/>
      <c r="PDE291" s="376"/>
      <c r="PDF291" s="376"/>
      <c r="PDG291" s="376"/>
      <c r="PDH291" s="376"/>
      <c r="PDI291" s="376"/>
      <c r="PDJ291" s="376"/>
      <c r="PDK291" s="376"/>
      <c r="PDL291" s="376"/>
      <c r="PDM291" s="376"/>
      <c r="PDN291" s="376"/>
      <c r="PDO291" s="376"/>
      <c r="PDP291" s="376"/>
      <c r="PDQ291" s="376"/>
      <c r="PDR291" s="376"/>
      <c r="PDS291" s="376"/>
      <c r="PDT291" s="376"/>
      <c r="PDU291" s="376"/>
      <c r="PDV291" s="376"/>
      <c r="PDW291" s="376"/>
      <c r="PDX291" s="376"/>
      <c r="PDY291" s="376"/>
      <c r="PDZ291" s="376"/>
      <c r="PEA291" s="376"/>
      <c r="PEB291" s="376"/>
      <c r="PEC291" s="376"/>
      <c r="PED291" s="376"/>
      <c r="PEE291" s="376"/>
      <c r="PEF291" s="376"/>
      <c r="PEG291" s="376"/>
      <c r="PEH291" s="376"/>
      <c r="PEI291" s="376"/>
      <c r="PEJ291" s="376"/>
      <c r="PEK291" s="376"/>
      <c r="PEL291" s="376"/>
      <c r="PEM291" s="376"/>
      <c r="PEN291" s="376"/>
      <c r="PEO291" s="376"/>
      <c r="PEP291" s="376"/>
      <c r="PEQ291" s="376"/>
      <c r="PER291" s="376"/>
      <c r="PES291" s="376"/>
      <c r="PET291" s="376"/>
      <c r="PEU291" s="376"/>
      <c r="PEV291" s="376"/>
      <c r="PEW291" s="376"/>
      <c r="PEX291" s="376"/>
      <c r="PEY291" s="376"/>
      <c r="PEZ291" s="376"/>
      <c r="PFA291" s="376"/>
      <c r="PFB291" s="376"/>
      <c r="PFC291" s="376"/>
      <c r="PFD291" s="376"/>
      <c r="PFE291" s="376"/>
      <c r="PFF291" s="376"/>
      <c r="PFG291" s="376"/>
      <c r="PFH291" s="376"/>
      <c r="PFI291" s="376"/>
      <c r="PFJ291" s="376"/>
      <c r="PFK291" s="376"/>
      <c r="PFL291" s="376"/>
      <c r="PFM291" s="376"/>
      <c r="PFN291" s="376"/>
      <c r="PFO291" s="376"/>
      <c r="PFP291" s="376"/>
      <c r="PFQ291" s="376"/>
      <c r="PFR291" s="376"/>
      <c r="PFS291" s="376"/>
      <c r="PFT291" s="376"/>
      <c r="PFU291" s="376"/>
      <c r="PFV291" s="376"/>
      <c r="PFW291" s="376"/>
      <c r="PFX291" s="376"/>
      <c r="PFY291" s="376"/>
      <c r="PFZ291" s="376"/>
      <c r="PGA291" s="376"/>
      <c r="PGB291" s="376"/>
      <c r="PGC291" s="376"/>
      <c r="PGD291" s="376"/>
      <c r="PGE291" s="376"/>
      <c r="PGF291" s="376"/>
      <c r="PGG291" s="376"/>
      <c r="PGH291" s="376"/>
      <c r="PGI291" s="376"/>
      <c r="PGJ291" s="376"/>
      <c r="PGK291" s="376"/>
      <c r="PGL291" s="376"/>
      <c r="PGM291" s="376"/>
      <c r="PGN291" s="376"/>
      <c r="PGO291" s="376"/>
      <c r="PGP291" s="376"/>
      <c r="PGQ291" s="376"/>
      <c r="PGR291" s="376"/>
      <c r="PGS291" s="376"/>
      <c r="PGT291" s="376"/>
      <c r="PGU291" s="376"/>
      <c r="PGV291" s="376"/>
      <c r="PGW291" s="376"/>
      <c r="PGX291" s="376"/>
      <c r="PGY291" s="376"/>
      <c r="PGZ291" s="376"/>
      <c r="PHA291" s="376"/>
      <c r="PHB291" s="376"/>
      <c r="PHC291" s="376"/>
      <c r="PHD291" s="376"/>
      <c r="PHE291" s="376"/>
      <c r="PHF291" s="376"/>
      <c r="PHG291" s="376"/>
      <c r="PHH291" s="376"/>
      <c r="PHI291" s="376"/>
      <c r="PHJ291" s="376"/>
      <c r="PHK291" s="376"/>
      <c r="PHL291" s="376"/>
      <c r="PHM291" s="376"/>
      <c r="PHN291" s="376"/>
      <c r="PHO291" s="376"/>
      <c r="PHP291" s="376"/>
      <c r="PHQ291" s="376"/>
      <c r="PHR291" s="376"/>
      <c r="PHS291" s="376"/>
      <c r="PHT291" s="376"/>
      <c r="PHU291" s="376"/>
      <c r="PHV291" s="376"/>
      <c r="PHW291" s="376"/>
      <c r="PHX291" s="376"/>
      <c r="PHY291" s="376"/>
      <c r="PHZ291" s="376"/>
      <c r="PIA291" s="376"/>
      <c r="PIB291" s="376"/>
      <c r="PIC291" s="376"/>
      <c r="PID291" s="376"/>
      <c r="PIE291" s="376"/>
      <c r="PIF291" s="376"/>
      <c r="PIG291" s="376"/>
      <c r="PIH291" s="376"/>
      <c r="PII291" s="376"/>
      <c r="PIJ291" s="376"/>
      <c r="PIK291" s="376"/>
      <c r="PIL291" s="376"/>
      <c r="PIM291" s="376"/>
      <c r="PIN291" s="376"/>
      <c r="PIO291" s="376"/>
      <c r="PIP291" s="376"/>
      <c r="PIQ291" s="376"/>
      <c r="PIR291" s="376"/>
      <c r="PIS291" s="376"/>
      <c r="PIT291" s="376"/>
      <c r="PIU291" s="376"/>
      <c r="PIV291" s="376"/>
      <c r="PIW291" s="376"/>
      <c r="PIX291" s="376"/>
      <c r="PIY291" s="376"/>
      <c r="PIZ291" s="376"/>
      <c r="PJA291" s="376"/>
      <c r="PJB291" s="376"/>
      <c r="PJC291" s="376"/>
      <c r="PJD291" s="376"/>
      <c r="PJE291" s="376"/>
      <c r="PJF291" s="376"/>
      <c r="PJG291" s="376"/>
      <c r="PJH291" s="376"/>
      <c r="PJI291" s="376"/>
      <c r="PJJ291" s="376"/>
      <c r="PJK291" s="376"/>
      <c r="PJL291" s="376"/>
      <c r="PJM291" s="376"/>
      <c r="PJN291" s="376"/>
      <c r="PJO291" s="376"/>
      <c r="PJP291" s="376"/>
      <c r="PJQ291" s="376"/>
      <c r="PJR291" s="376"/>
      <c r="PJS291" s="376"/>
      <c r="PJT291" s="376"/>
      <c r="PJU291" s="376"/>
      <c r="PJV291" s="376"/>
      <c r="PJW291" s="376"/>
      <c r="PJX291" s="376"/>
      <c r="PJY291" s="376"/>
      <c r="PJZ291" s="376"/>
      <c r="PKA291" s="376"/>
      <c r="PKB291" s="376"/>
      <c r="PKC291" s="376"/>
      <c r="PKD291" s="376"/>
      <c r="PKE291" s="376"/>
      <c r="PKF291" s="376"/>
      <c r="PKG291" s="376"/>
      <c r="PKH291" s="376"/>
      <c r="PKI291" s="376"/>
      <c r="PKJ291" s="376"/>
      <c r="PKK291" s="376"/>
      <c r="PKL291" s="376"/>
      <c r="PKM291" s="376"/>
      <c r="PKN291" s="376"/>
      <c r="PKO291" s="376"/>
      <c r="PKP291" s="376"/>
      <c r="PKQ291" s="376"/>
      <c r="PKR291" s="376"/>
      <c r="PKS291" s="376"/>
      <c r="PKT291" s="376"/>
      <c r="PKU291" s="376"/>
      <c r="PKV291" s="376"/>
      <c r="PKW291" s="376"/>
      <c r="PKX291" s="376"/>
      <c r="PKY291" s="376"/>
      <c r="PKZ291" s="376"/>
      <c r="PLA291" s="376"/>
      <c r="PLB291" s="376"/>
      <c r="PLC291" s="376"/>
      <c r="PLD291" s="376"/>
      <c r="PLE291" s="376"/>
      <c r="PLF291" s="376"/>
      <c r="PLG291" s="376"/>
      <c r="PLH291" s="376"/>
      <c r="PLI291" s="376"/>
      <c r="PLJ291" s="376"/>
      <c r="PLK291" s="376"/>
      <c r="PLL291" s="376"/>
      <c r="PLM291" s="376"/>
      <c r="PLN291" s="376"/>
      <c r="PLO291" s="376"/>
      <c r="PLP291" s="376"/>
      <c r="PLQ291" s="376"/>
      <c r="PLR291" s="376"/>
      <c r="PLS291" s="376"/>
      <c r="PLT291" s="376"/>
      <c r="PLU291" s="376"/>
      <c r="PLV291" s="376"/>
      <c r="PLW291" s="376"/>
      <c r="PLX291" s="376"/>
      <c r="PLY291" s="376"/>
      <c r="PLZ291" s="376"/>
      <c r="PMA291" s="376"/>
      <c r="PMB291" s="376"/>
      <c r="PMC291" s="376"/>
      <c r="PMD291" s="376"/>
      <c r="PME291" s="376"/>
      <c r="PMF291" s="376"/>
      <c r="PMG291" s="376"/>
      <c r="PMH291" s="376"/>
      <c r="PMI291" s="376"/>
      <c r="PMJ291" s="376"/>
      <c r="PMK291" s="376"/>
      <c r="PML291" s="376"/>
      <c r="PMM291" s="376"/>
      <c r="PMN291" s="376"/>
      <c r="PMO291" s="376"/>
      <c r="PMP291" s="376"/>
      <c r="PMQ291" s="376"/>
      <c r="PMR291" s="376"/>
      <c r="PMS291" s="376"/>
      <c r="PMT291" s="376"/>
      <c r="PMU291" s="376"/>
      <c r="PMV291" s="376"/>
      <c r="PMW291" s="376"/>
      <c r="PMX291" s="376"/>
      <c r="PMY291" s="376"/>
      <c r="PMZ291" s="376"/>
      <c r="PNA291" s="376"/>
      <c r="PNB291" s="376"/>
      <c r="PNC291" s="376"/>
      <c r="PND291" s="376"/>
      <c r="PNE291" s="376"/>
      <c r="PNF291" s="376"/>
      <c r="PNG291" s="376"/>
      <c r="PNH291" s="376"/>
      <c r="PNI291" s="376"/>
      <c r="PNJ291" s="376"/>
      <c r="PNK291" s="376"/>
      <c r="PNL291" s="376"/>
      <c r="PNM291" s="376"/>
      <c r="PNN291" s="376"/>
      <c r="PNO291" s="376"/>
      <c r="PNP291" s="376"/>
      <c r="PNQ291" s="376"/>
      <c r="PNR291" s="376"/>
      <c r="PNS291" s="376"/>
      <c r="PNT291" s="376"/>
      <c r="PNU291" s="376"/>
      <c r="PNV291" s="376"/>
      <c r="PNW291" s="376"/>
      <c r="PNX291" s="376"/>
      <c r="PNY291" s="376"/>
      <c r="PNZ291" s="376"/>
      <c r="POA291" s="376"/>
      <c r="POB291" s="376"/>
      <c r="POC291" s="376"/>
      <c r="POD291" s="376"/>
      <c r="POE291" s="376"/>
      <c r="POF291" s="376"/>
      <c r="POG291" s="376"/>
      <c r="POH291" s="376"/>
      <c r="POI291" s="376"/>
      <c r="POJ291" s="376"/>
      <c r="POK291" s="376"/>
      <c r="POL291" s="376"/>
      <c r="POM291" s="376"/>
      <c r="PON291" s="376"/>
      <c r="POO291" s="376"/>
      <c r="POP291" s="376"/>
      <c r="POQ291" s="376"/>
      <c r="POR291" s="376"/>
      <c r="POS291" s="376"/>
      <c r="POT291" s="376"/>
      <c r="POU291" s="376"/>
      <c r="POV291" s="376"/>
      <c r="POW291" s="376"/>
      <c r="POX291" s="376"/>
      <c r="POY291" s="376"/>
      <c r="POZ291" s="376"/>
      <c r="PPA291" s="376"/>
      <c r="PPB291" s="376"/>
      <c r="PPC291" s="376"/>
      <c r="PPD291" s="376"/>
      <c r="PPE291" s="376"/>
      <c r="PPF291" s="376"/>
      <c r="PPG291" s="376"/>
      <c r="PPH291" s="376"/>
      <c r="PPI291" s="376"/>
      <c r="PPJ291" s="376"/>
      <c r="PPK291" s="376"/>
      <c r="PPL291" s="376"/>
      <c r="PPM291" s="376"/>
      <c r="PPN291" s="376"/>
      <c r="PPO291" s="376"/>
      <c r="PPP291" s="376"/>
      <c r="PPQ291" s="376"/>
      <c r="PPR291" s="376"/>
      <c r="PPS291" s="376"/>
      <c r="PPT291" s="376"/>
      <c r="PPU291" s="376"/>
      <c r="PPV291" s="376"/>
      <c r="PPW291" s="376"/>
      <c r="PPX291" s="376"/>
      <c r="PPY291" s="376"/>
      <c r="PPZ291" s="376"/>
      <c r="PQA291" s="376"/>
      <c r="PQB291" s="376"/>
      <c r="PQC291" s="376"/>
      <c r="PQD291" s="376"/>
      <c r="PQE291" s="376"/>
      <c r="PQF291" s="376"/>
      <c r="PQG291" s="376"/>
      <c r="PQH291" s="376"/>
      <c r="PQI291" s="376"/>
      <c r="PQJ291" s="376"/>
      <c r="PQK291" s="376"/>
      <c r="PQL291" s="376"/>
      <c r="PQM291" s="376"/>
      <c r="PQN291" s="376"/>
      <c r="PQO291" s="376"/>
      <c r="PQP291" s="376"/>
      <c r="PQQ291" s="376"/>
      <c r="PQR291" s="376"/>
      <c r="PQS291" s="376"/>
      <c r="PQT291" s="376"/>
      <c r="PQU291" s="376"/>
      <c r="PQV291" s="376"/>
      <c r="PQW291" s="376"/>
      <c r="PQX291" s="376"/>
      <c r="PQY291" s="376"/>
      <c r="PQZ291" s="376"/>
      <c r="PRA291" s="376"/>
      <c r="PRB291" s="376"/>
      <c r="PRC291" s="376"/>
      <c r="PRD291" s="376"/>
      <c r="PRE291" s="376"/>
      <c r="PRF291" s="376"/>
      <c r="PRG291" s="376"/>
      <c r="PRH291" s="376"/>
      <c r="PRI291" s="376"/>
      <c r="PRJ291" s="376"/>
      <c r="PRK291" s="376"/>
      <c r="PRL291" s="376"/>
      <c r="PRM291" s="376"/>
      <c r="PRN291" s="376"/>
      <c r="PRO291" s="376"/>
      <c r="PRP291" s="376"/>
      <c r="PRQ291" s="376"/>
      <c r="PRR291" s="376"/>
      <c r="PRS291" s="376"/>
      <c r="PRT291" s="376"/>
      <c r="PRU291" s="376"/>
      <c r="PRV291" s="376"/>
      <c r="PRW291" s="376"/>
      <c r="PRX291" s="376"/>
      <c r="PRY291" s="376"/>
      <c r="PRZ291" s="376"/>
      <c r="PSA291" s="376"/>
      <c r="PSB291" s="376"/>
      <c r="PSC291" s="376"/>
      <c r="PSD291" s="376"/>
      <c r="PSE291" s="376"/>
      <c r="PSF291" s="376"/>
      <c r="PSG291" s="376"/>
      <c r="PSH291" s="376"/>
      <c r="PSI291" s="376"/>
      <c r="PSJ291" s="376"/>
      <c r="PSK291" s="376"/>
      <c r="PSL291" s="376"/>
      <c r="PSM291" s="376"/>
      <c r="PSN291" s="376"/>
      <c r="PSO291" s="376"/>
      <c r="PSP291" s="376"/>
      <c r="PSQ291" s="376"/>
      <c r="PSR291" s="376"/>
      <c r="PSS291" s="376"/>
      <c r="PST291" s="376"/>
      <c r="PSU291" s="376"/>
      <c r="PSV291" s="376"/>
      <c r="PSW291" s="376"/>
      <c r="PSX291" s="376"/>
      <c r="PSY291" s="376"/>
      <c r="PSZ291" s="376"/>
      <c r="PTA291" s="376"/>
      <c r="PTB291" s="376"/>
      <c r="PTC291" s="376"/>
      <c r="PTD291" s="376"/>
      <c r="PTE291" s="376"/>
      <c r="PTF291" s="376"/>
      <c r="PTG291" s="376"/>
      <c r="PTH291" s="376"/>
      <c r="PTI291" s="376"/>
      <c r="PTJ291" s="376"/>
      <c r="PTK291" s="376"/>
      <c r="PTL291" s="376"/>
      <c r="PTM291" s="376"/>
      <c r="PTN291" s="376"/>
      <c r="PTO291" s="376"/>
      <c r="PTP291" s="376"/>
      <c r="PTQ291" s="376"/>
      <c r="PTR291" s="376"/>
      <c r="PTS291" s="376"/>
      <c r="PTT291" s="376"/>
      <c r="PTU291" s="376"/>
      <c r="PTV291" s="376"/>
      <c r="PTW291" s="376"/>
      <c r="PTX291" s="376"/>
      <c r="PTY291" s="376"/>
      <c r="PTZ291" s="376"/>
      <c r="PUA291" s="376"/>
      <c r="PUB291" s="376"/>
      <c r="PUC291" s="376"/>
      <c r="PUD291" s="376"/>
      <c r="PUE291" s="376"/>
      <c r="PUF291" s="376"/>
      <c r="PUG291" s="376"/>
      <c r="PUH291" s="376"/>
      <c r="PUI291" s="376"/>
      <c r="PUJ291" s="376"/>
      <c r="PUK291" s="376"/>
      <c r="PUL291" s="376"/>
      <c r="PUM291" s="376"/>
      <c r="PUN291" s="376"/>
      <c r="PUO291" s="376"/>
      <c r="PUP291" s="376"/>
      <c r="PUQ291" s="376"/>
      <c r="PUR291" s="376"/>
      <c r="PUS291" s="376"/>
      <c r="PUT291" s="376"/>
      <c r="PUU291" s="376"/>
      <c r="PUV291" s="376"/>
      <c r="PUW291" s="376"/>
      <c r="PUX291" s="376"/>
      <c r="PUY291" s="376"/>
      <c r="PUZ291" s="376"/>
      <c r="PVA291" s="376"/>
      <c r="PVB291" s="376"/>
      <c r="PVC291" s="376"/>
      <c r="PVD291" s="376"/>
      <c r="PVE291" s="376"/>
      <c r="PVF291" s="376"/>
      <c r="PVG291" s="376"/>
      <c r="PVH291" s="376"/>
      <c r="PVI291" s="376"/>
      <c r="PVJ291" s="376"/>
      <c r="PVK291" s="376"/>
      <c r="PVL291" s="376"/>
      <c r="PVM291" s="376"/>
      <c r="PVN291" s="376"/>
      <c r="PVO291" s="376"/>
      <c r="PVP291" s="376"/>
      <c r="PVQ291" s="376"/>
      <c r="PVR291" s="376"/>
      <c r="PVS291" s="376"/>
      <c r="PVT291" s="376"/>
      <c r="PVU291" s="376"/>
      <c r="PVV291" s="376"/>
      <c r="PVW291" s="376"/>
      <c r="PVX291" s="376"/>
      <c r="PVY291" s="376"/>
      <c r="PVZ291" s="376"/>
      <c r="PWA291" s="376"/>
      <c r="PWB291" s="376"/>
      <c r="PWC291" s="376"/>
      <c r="PWD291" s="376"/>
      <c r="PWE291" s="376"/>
      <c r="PWF291" s="376"/>
      <c r="PWG291" s="376"/>
      <c r="PWH291" s="376"/>
      <c r="PWI291" s="376"/>
      <c r="PWJ291" s="376"/>
      <c r="PWK291" s="376"/>
      <c r="PWL291" s="376"/>
      <c r="PWM291" s="376"/>
      <c r="PWN291" s="376"/>
      <c r="PWO291" s="376"/>
      <c r="PWP291" s="376"/>
      <c r="PWQ291" s="376"/>
      <c r="PWR291" s="376"/>
      <c r="PWS291" s="376"/>
      <c r="PWT291" s="376"/>
      <c r="PWU291" s="376"/>
      <c r="PWV291" s="376"/>
      <c r="PWW291" s="376"/>
      <c r="PWX291" s="376"/>
      <c r="PWY291" s="376"/>
      <c r="PWZ291" s="376"/>
      <c r="PXA291" s="376"/>
      <c r="PXB291" s="376"/>
      <c r="PXC291" s="376"/>
      <c r="PXD291" s="376"/>
      <c r="PXE291" s="376"/>
      <c r="PXF291" s="376"/>
      <c r="PXG291" s="376"/>
      <c r="PXH291" s="376"/>
      <c r="PXI291" s="376"/>
      <c r="PXJ291" s="376"/>
      <c r="PXK291" s="376"/>
      <c r="PXL291" s="376"/>
      <c r="PXM291" s="376"/>
      <c r="PXN291" s="376"/>
      <c r="PXO291" s="376"/>
      <c r="PXP291" s="376"/>
      <c r="PXQ291" s="376"/>
      <c r="PXR291" s="376"/>
      <c r="PXS291" s="376"/>
      <c r="PXT291" s="376"/>
      <c r="PXU291" s="376"/>
      <c r="PXV291" s="376"/>
      <c r="PXW291" s="376"/>
      <c r="PXX291" s="376"/>
      <c r="PXY291" s="376"/>
      <c r="PXZ291" s="376"/>
      <c r="PYA291" s="376"/>
      <c r="PYB291" s="376"/>
      <c r="PYC291" s="376"/>
      <c r="PYD291" s="376"/>
      <c r="PYE291" s="376"/>
      <c r="PYF291" s="376"/>
      <c r="PYG291" s="376"/>
      <c r="PYH291" s="376"/>
      <c r="PYI291" s="376"/>
      <c r="PYJ291" s="376"/>
      <c r="PYK291" s="376"/>
      <c r="PYL291" s="376"/>
      <c r="PYM291" s="376"/>
      <c r="PYN291" s="376"/>
      <c r="PYO291" s="376"/>
      <c r="PYP291" s="376"/>
      <c r="PYQ291" s="376"/>
      <c r="PYR291" s="376"/>
      <c r="PYS291" s="376"/>
      <c r="PYT291" s="376"/>
      <c r="PYU291" s="376"/>
      <c r="PYV291" s="376"/>
      <c r="PYW291" s="376"/>
      <c r="PYX291" s="376"/>
      <c r="PYY291" s="376"/>
      <c r="PYZ291" s="376"/>
      <c r="PZA291" s="376"/>
      <c r="PZB291" s="376"/>
      <c r="PZC291" s="376"/>
      <c r="PZD291" s="376"/>
      <c r="PZE291" s="376"/>
      <c r="PZF291" s="376"/>
      <c r="PZG291" s="376"/>
      <c r="PZH291" s="376"/>
      <c r="PZI291" s="376"/>
      <c r="PZJ291" s="376"/>
      <c r="PZK291" s="376"/>
      <c r="PZL291" s="376"/>
      <c r="PZM291" s="376"/>
      <c r="PZN291" s="376"/>
      <c r="PZO291" s="376"/>
      <c r="PZP291" s="376"/>
      <c r="PZQ291" s="376"/>
      <c r="PZR291" s="376"/>
      <c r="PZS291" s="376"/>
      <c r="PZT291" s="376"/>
      <c r="PZU291" s="376"/>
      <c r="PZV291" s="376"/>
      <c r="PZW291" s="376"/>
      <c r="PZX291" s="376"/>
      <c r="PZY291" s="376"/>
      <c r="PZZ291" s="376"/>
      <c r="QAA291" s="376"/>
      <c r="QAB291" s="376"/>
      <c r="QAC291" s="376"/>
      <c r="QAD291" s="376"/>
      <c r="QAE291" s="376"/>
      <c r="QAF291" s="376"/>
      <c r="QAG291" s="376"/>
      <c r="QAH291" s="376"/>
      <c r="QAI291" s="376"/>
      <c r="QAJ291" s="376"/>
      <c r="QAK291" s="376"/>
      <c r="QAL291" s="376"/>
      <c r="QAM291" s="376"/>
      <c r="QAN291" s="376"/>
      <c r="QAO291" s="376"/>
      <c r="QAP291" s="376"/>
      <c r="QAQ291" s="376"/>
      <c r="QAR291" s="376"/>
      <c r="QAS291" s="376"/>
      <c r="QAT291" s="376"/>
      <c r="QAU291" s="376"/>
      <c r="QAV291" s="376"/>
      <c r="QAW291" s="376"/>
      <c r="QAX291" s="376"/>
      <c r="QAY291" s="376"/>
      <c r="QAZ291" s="376"/>
      <c r="QBA291" s="376"/>
      <c r="QBB291" s="376"/>
      <c r="QBC291" s="376"/>
      <c r="QBD291" s="376"/>
      <c r="QBE291" s="376"/>
      <c r="QBF291" s="376"/>
      <c r="QBG291" s="376"/>
      <c r="QBH291" s="376"/>
      <c r="QBI291" s="376"/>
      <c r="QBJ291" s="376"/>
      <c r="QBK291" s="376"/>
      <c r="QBL291" s="376"/>
      <c r="QBM291" s="376"/>
      <c r="QBN291" s="376"/>
      <c r="QBO291" s="376"/>
      <c r="QBP291" s="376"/>
      <c r="QBQ291" s="376"/>
      <c r="QBR291" s="376"/>
      <c r="QBS291" s="376"/>
      <c r="QBT291" s="376"/>
      <c r="QBU291" s="376"/>
      <c r="QBV291" s="376"/>
      <c r="QBW291" s="376"/>
      <c r="QBX291" s="376"/>
      <c r="QBY291" s="376"/>
      <c r="QBZ291" s="376"/>
      <c r="QCA291" s="376"/>
      <c r="QCB291" s="376"/>
      <c r="QCC291" s="376"/>
      <c r="QCD291" s="376"/>
      <c r="QCE291" s="376"/>
      <c r="QCF291" s="376"/>
      <c r="QCG291" s="376"/>
      <c r="QCH291" s="376"/>
      <c r="QCI291" s="376"/>
      <c r="QCJ291" s="376"/>
      <c r="QCK291" s="376"/>
      <c r="QCL291" s="376"/>
      <c r="QCM291" s="376"/>
      <c r="QCN291" s="376"/>
      <c r="QCO291" s="376"/>
      <c r="QCP291" s="376"/>
      <c r="QCQ291" s="376"/>
      <c r="QCR291" s="376"/>
      <c r="QCS291" s="376"/>
      <c r="QCT291" s="376"/>
      <c r="QCU291" s="376"/>
      <c r="QCV291" s="376"/>
      <c r="QCW291" s="376"/>
      <c r="QCX291" s="376"/>
      <c r="QCY291" s="376"/>
      <c r="QCZ291" s="376"/>
      <c r="QDA291" s="376"/>
      <c r="QDB291" s="376"/>
      <c r="QDC291" s="376"/>
      <c r="QDD291" s="376"/>
      <c r="QDE291" s="376"/>
      <c r="QDF291" s="376"/>
      <c r="QDG291" s="376"/>
      <c r="QDH291" s="376"/>
      <c r="QDI291" s="376"/>
      <c r="QDJ291" s="376"/>
      <c r="QDK291" s="376"/>
      <c r="QDL291" s="376"/>
      <c r="QDM291" s="376"/>
      <c r="QDN291" s="376"/>
      <c r="QDO291" s="376"/>
      <c r="QDP291" s="376"/>
      <c r="QDQ291" s="376"/>
      <c r="QDR291" s="376"/>
      <c r="QDS291" s="376"/>
      <c r="QDT291" s="376"/>
      <c r="QDU291" s="376"/>
      <c r="QDV291" s="376"/>
      <c r="QDW291" s="376"/>
      <c r="QDX291" s="376"/>
      <c r="QDY291" s="376"/>
      <c r="QDZ291" s="376"/>
      <c r="QEA291" s="376"/>
      <c r="QEB291" s="376"/>
      <c r="QEC291" s="376"/>
      <c r="QED291" s="376"/>
      <c r="QEE291" s="376"/>
      <c r="QEF291" s="376"/>
      <c r="QEG291" s="376"/>
      <c r="QEH291" s="376"/>
      <c r="QEI291" s="376"/>
      <c r="QEJ291" s="376"/>
      <c r="QEK291" s="376"/>
      <c r="QEL291" s="376"/>
      <c r="QEM291" s="376"/>
      <c r="QEN291" s="376"/>
      <c r="QEO291" s="376"/>
      <c r="QEP291" s="376"/>
      <c r="QEQ291" s="376"/>
      <c r="QER291" s="376"/>
      <c r="QES291" s="376"/>
      <c r="QET291" s="376"/>
      <c r="QEU291" s="376"/>
      <c r="QEV291" s="376"/>
      <c r="QEW291" s="376"/>
      <c r="QEX291" s="376"/>
      <c r="QEY291" s="376"/>
      <c r="QEZ291" s="376"/>
      <c r="QFA291" s="376"/>
      <c r="QFB291" s="376"/>
      <c r="QFC291" s="376"/>
      <c r="QFD291" s="376"/>
      <c r="QFE291" s="376"/>
      <c r="QFF291" s="376"/>
      <c r="QFG291" s="376"/>
      <c r="QFH291" s="376"/>
      <c r="QFI291" s="376"/>
      <c r="QFJ291" s="376"/>
      <c r="QFK291" s="376"/>
      <c r="QFL291" s="376"/>
      <c r="QFM291" s="376"/>
      <c r="QFN291" s="376"/>
      <c r="QFO291" s="376"/>
      <c r="QFP291" s="376"/>
      <c r="QFQ291" s="376"/>
      <c r="QFR291" s="376"/>
      <c r="QFS291" s="376"/>
      <c r="QFT291" s="376"/>
      <c r="QFU291" s="376"/>
      <c r="QFV291" s="376"/>
      <c r="QFW291" s="376"/>
      <c r="QFX291" s="376"/>
      <c r="QFY291" s="376"/>
      <c r="QFZ291" s="376"/>
      <c r="QGA291" s="376"/>
      <c r="QGB291" s="376"/>
      <c r="QGC291" s="376"/>
      <c r="QGD291" s="376"/>
      <c r="QGE291" s="376"/>
      <c r="QGF291" s="376"/>
      <c r="QGG291" s="376"/>
      <c r="QGH291" s="376"/>
      <c r="QGI291" s="376"/>
      <c r="QGJ291" s="376"/>
      <c r="QGK291" s="376"/>
      <c r="QGL291" s="376"/>
      <c r="QGM291" s="376"/>
      <c r="QGN291" s="376"/>
      <c r="QGO291" s="376"/>
      <c r="QGP291" s="376"/>
      <c r="QGQ291" s="376"/>
      <c r="QGR291" s="376"/>
      <c r="QGS291" s="376"/>
      <c r="QGT291" s="376"/>
      <c r="QGU291" s="376"/>
      <c r="QGV291" s="376"/>
      <c r="QGW291" s="376"/>
      <c r="QGX291" s="376"/>
      <c r="QGY291" s="376"/>
      <c r="QGZ291" s="376"/>
      <c r="QHA291" s="376"/>
      <c r="QHB291" s="376"/>
      <c r="QHC291" s="376"/>
      <c r="QHD291" s="376"/>
      <c r="QHE291" s="376"/>
      <c r="QHF291" s="376"/>
      <c r="QHG291" s="376"/>
      <c r="QHH291" s="376"/>
      <c r="QHI291" s="376"/>
      <c r="QHJ291" s="376"/>
      <c r="QHK291" s="376"/>
      <c r="QHL291" s="376"/>
      <c r="QHM291" s="376"/>
      <c r="QHN291" s="376"/>
      <c r="QHO291" s="376"/>
      <c r="QHP291" s="376"/>
      <c r="QHQ291" s="376"/>
      <c r="QHR291" s="376"/>
      <c r="QHS291" s="376"/>
      <c r="QHT291" s="376"/>
      <c r="QHU291" s="376"/>
      <c r="QHV291" s="376"/>
      <c r="QHW291" s="376"/>
      <c r="QHX291" s="376"/>
      <c r="QHY291" s="376"/>
      <c r="QHZ291" s="376"/>
      <c r="QIA291" s="376"/>
      <c r="QIB291" s="376"/>
      <c r="QIC291" s="376"/>
      <c r="QID291" s="376"/>
      <c r="QIE291" s="376"/>
      <c r="QIF291" s="376"/>
      <c r="QIG291" s="376"/>
      <c r="QIH291" s="376"/>
      <c r="QII291" s="376"/>
      <c r="QIJ291" s="376"/>
      <c r="QIK291" s="376"/>
      <c r="QIL291" s="376"/>
      <c r="QIM291" s="376"/>
      <c r="QIN291" s="376"/>
      <c r="QIO291" s="376"/>
      <c r="QIP291" s="376"/>
      <c r="QIQ291" s="376"/>
      <c r="QIR291" s="376"/>
      <c r="QIS291" s="376"/>
      <c r="QIT291" s="376"/>
      <c r="QIU291" s="376"/>
      <c r="QIV291" s="376"/>
      <c r="QIW291" s="376"/>
      <c r="QIX291" s="376"/>
      <c r="QIY291" s="376"/>
      <c r="QIZ291" s="376"/>
      <c r="QJA291" s="376"/>
      <c r="QJB291" s="376"/>
      <c r="QJC291" s="376"/>
      <c r="QJD291" s="376"/>
      <c r="QJE291" s="376"/>
      <c r="QJF291" s="376"/>
      <c r="QJG291" s="376"/>
      <c r="QJH291" s="376"/>
      <c r="QJI291" s="376"/>
      <c r="QJJ291" s="376"/>
      <c r="QJK291" s="376"/>
      <c r="QJL291" s="376"/>
      <c r="QJM291" s="376"/>
      <c r="QJN291" s="376"/>
      <c r="QJO291" s="376"/>
      <c r="QJP291" s="376"/>
      <c r="QJQ291" s="376"/>
      <c r="QJR291" s="376"/>
      <c r="QJS291" s="376"/>
      <c r="QJT291" s="376"/>
      <c r="QJU291" s="376"/>
      <c r="QJV291" s="376"/>
      <c r="QJW291" s="376"/>
      <c r="QJX291" s="376"/>
      <c r="QJY291" s="376"/>
      <c r="QJZ291" s="376"/>
      <c r="QKA291" s="376"/>
      <c r="QKB291" s="376"/>
      <c r="QKC291" s="376"/>
      <c r="QKD291" s="376"/>
      <c r="QKE291" s="376"/>
      <c r="QKF291" s="376"/>
      <c r="QKG291" s="376"/>
      <c r="QKH291" s="376"/>
      <c r="QKI291" s="376"/>
      <c r="QKJ291" s="376"/>
      <c r="QKK291" s="376"/>
      <c r="QKL291" s="376"/>
      <c r="QKM291" s="376"/>
      <c r="QKN291" s="376"/>
      <c r="QKO291" s="376"/>
      <c r="QKP291" s="376"/>
      <c r="QKQ291" s="376"/>
      <c r="QKR291" s="376"/>
      <c r="QKS291" s="376"/>
      <c r="QKT291" s="376"/>
      <c r="QKU291" s="376"/>
      <c r="QKV291" s="376"/>
      <c r="QKW291" s="376"/>
      <c r="QKX291" s="376"/>
      <c r="QKY291" s="376"/>
      <c r="QKZ291" s="376"/>
      <c r="QLA291" s="376"/>
      <c r="QLB291" s="376"/>
      <c r="QLC291" s="376"/>
      <c r="QLD291" s="376"/>
      <c r="QLE291" s="376"/>
      <c r="QLF291" s="376"/>
      <c r="QLG291" s="376"/>
      <c r="QLH291" s="376"/>
      <c r="QLI291" s="376"/>
      <c r="QLJ291" s="376"/>
      <c r="QLK291" s="376"/>
      <c r="QLL291" s="376"/>
      <c r="QLM291" s="376"/>
      <c r="QLN291" s="376"/>
      <c r="QLO291" s="376"/>
      <c r="QLP291" s="376"/>
      <c r="QLQ291" s="376"/>
      <c r="QLR291" s="376"/>
      <c r="QLS291" s="376"/>
      <c r="QLT291" s="376"/>
      <c r="QLU291" s="376"/>
      <c r="QLV291" s="376"/>
      <c r="QLW291" s="376"/>
      <c r="QLX291" s="376"/>
      <c r="QLY291" s="376"/>
      <c r="QLZ291" s="376"/>
      <c r="QMA291" s="376"/>
      <c r="QMB291" s="376"/>
      <c r="QMC291" s="376"/>
      <c r="QMD291" s="376"/>
      <c r="QME291" s="376"/>
      <c r="QMF291" s="376"/>
      <c r="QMG291" s="376"/>
      <c r="QMH291" s="376"/>
      <c r="QMI291" s="376"/>
      <c r="QMJ291" s="376"/>
      <c r="QMK291" s="376"/>
      <c r="QML291" s="376"/>
      <c r="QMM291" s="376"/>
      <c r="QMN291" s="376"/>
      <c r="QMO291" s="376"/>
      <c r="QMP291" s="376"/>
      <c r="QMQ291" s="376"/>
      <c r="QMR291" s="376"/>
      <c r="QMS291" s="376"/>
      <c r="QMT291" s="376"/>
      <c r="QMU291" s="376"/>
      <c r="QMV291" s="376"/>
      <c r="QMW291" s="376"/>
      <c r="QMX291" s="376"/>
      <c r="QMY291" s="376"/>
      <c r="QMZ291" s="376"/>
      <c r="QNA291" s="376"/>
      <c r="QNB291" s="376"/>
      <c r="QNC291" s="376"/>
      <c r="QND291" s="376"/>
      <c r="QNE291" s="376"/>
      <c r="QNF291" s="376"/>
      <c r="QNG291" s="376"/>
      <c r="QNH291" s="376"/>
      <c r="QNI291" s="376"/>
      <c r="QNJ291" s="376"/>
      <c r="QNK291" s="376"/>
      <c r="QNL291" s="376"/>
      <c r="QNM291" s="376"/>
      <c r="QNN291" s="376"/>
      <c r="QNO291" s="376"/>
      <c r="QNP291" s="376"/>
      <c r="QNQ291" s="376"/>
      <c r="QNR291" s="376"/>
      <c r="QNS291" s="376"/>
      <c r="QNT291" s="376"/>
      <c r="QNU291" s="376"/>
      <c r="QNV291" s="376"/>
      <c r="QNW291" s="376"/>
      <c r="QNX291" s="376"/>
      <c r="QNY291" s="376"/>
      <c r="QNZ291" s="376"/>
      <c r="QOA291" s="376"/>
      <c r="QOB291" s="376"/>
      <c r="QOC291" s="376"/>
      <c r="QOD291" s="376"/>
      <c r="QOE291" s="376"/>
      <c r="QOF291" s="376"/>
      <c r="QOG291" s="376"/>
      <c r="QOH291" s="376"/>
      <c r="QOI291" s="376"/>
      <c r="QOJ291" s="376"/>
      <c r="QOK291" s="376"/>
      <c r="QOL291" s="376"/>
      <c r="QOM291" s="376"/>
      <c r="QON291" s="376"/>
      <c r="QOO291" s="376"/>
      <c r="QOP291" s="376"/>
      <c r="QOQ291" s="376"/>
      <c r="QOR291" s="376"/>
      <c r="QOS291" s="376"/>
      <c r="QOT291" s="376"/>
      <c r="QOU291" s="376"/>
      <c r="QOV291" s="376"/>
      <c r="QOW291" s="376"/>
      <c r="QOX291" s="376"/>
      <c r="QOY291" s="376"/>
      <c r="QOZ291" s="376"/>
      <c r="QPA291" s="376"/>
      <c r="QPB291" s="376"/>
      <c r="QPC291" s="376"/>
      <c r="QPD291" s="376"/>
      <c r="QPE291" s="376"/>
      <c r="QPF291" s="376"/>
      <c r="QPG291" s="376"/>
      <c r="QPH291" s="376"/>
      <c r="QPI291" s="376"/>
      <c r="QPJ291" s="376"/>
      <c r="QPK291" s="376"/>
      <c r="QPL291" s="376"/>
      <c r="QPM291" s="376"/>
      <c r="QPN291" s="376"/>
      <c r="QPO291" s="376"/>
      <c r="QPP291" s="376"/>
      <c r="QPQ291" s="376"/>
      <c r="QPR291" s="376"/>
      <c r="QPS291" s="376"/>
      <c r="QPT291" s="376"/>
      <c r="QPU291" s="376"/>
      <c r="QPV291" s="376"/>
      <c r="QPW291" s="376"/>
      <c r="QPX291" s="376"/>
      <c r="QPY291" s="376"/>
      <c r="QPZ291" s="376"/>
      <c r="QQA291" s="376"/>
      <c r="QQB291" s="376"/>
      <c r="QQC291" s="376"/>
      <c r="QQD291" s="376"/>
      <c r="QQE291" s="376"/>
      <c r="QQF291" s="376"/>
      <c r="QQG291" s="376"/>
      <c r="QQH291" s="376"/>
      <c r="QQI291" s="376"/>
      <c r="QQJ291" s="376"/>
      <c r="QQK291" s="376"/>
      <c r="QQL291" s="376"/>
      <c r="QQM291" s="376"/>
      <c r="QQN291" s="376"/>
      <c r="QQO291" s="376"/>
      <c r="QQP291" s="376"/>
      <c r="QQQ291" s="376"/>
      <c r="QQR291" s="376"/>
      <c r="QQS291" s="376"/>
      <c r="QQT291" s="376"/>
      <c r="QQU291" s="376"/>
      <c r="QQV291" s="376"/>
      <c r="QQW291" s="376"/>
      <c r="QQX291" s="376"/>
      <c r="QQY291" s="376"/>
      <c r="QQZ291" s="376"/>
      <c r="QRA291" s="376"/>
      <c r="QRB291" s="376"/>
      <c r="QRC291" s="376"/>
      <c r="QRD291" s="376"/>
      <c r="QRE291" s="376"/>
      <c r="QRF291" s="376"/>
      <c r="QRG291" s="376"/>
      <c r="QRH291" s="376"/>
      <c r="QRI291" s="376"/>
      <c r="QRJ291" s="376"/>
      <c r="QRK291" s="376"/>
      <c r="QRL291" s="376"/>
      <c r="QRM291" s="376"/>
      <c r="QRN291" s="376"/>
      <c r="QRO291" s="376"/>
      <c r="QRP291" s="376"/>
      <c r="QRQ291" s="376"/>
      <c r="QRR291" s="376"/>
      <c r="QRS291" s="376"/>
      <c r="QRT291" s="376"/>
      <c r="QRU291" s="376"/>
      <c r="QRV291" s="376"/>
      <c r="QRW291" s="376"/>
      <c r="QRX291" s="376"/>
      <c r="QRY291" s="376"/>
      <c r="QRZ291" s="376"/>
      <c r="QSA291" s="376"/>
      <c r="QSB291" s="376"/>
      <c r="QSC291" s="376"/>
      <c r="QSD291" s="376"/>
      <c r="QSE291" s="376"/>
      <c r="QSF291" s="376"/>
      <c r="QSG291" s="376"/>
      <c r="QSH291" s="376"/>
      <c r="QSI291" s="376"/>
      <c r="QSJ291" s="376"/>
      <c r="QSK291" s="376"/>
      <c r="QSL291" s="376"/>
      <c r="QSM291" s="376"/>
      <c r="QSN291" s="376"/>
      <c r="QSO291" s="376"/>
      <c r="QSP291" s="376"/>
      <c r="QSQ291" s="376"/>
      <c r="QSR291" s="376"/>
      <c r="QSS291" s="376"/>
      <c r="QST291" s="376"/>
      <c r="QSU291" s="376"/>
      <c r="QSV291" s="376"/>
      <c r="QSW291" s="376"/>
      <c r="QSX291" s="376"/>
      <c r="QSY291" s="376"/>
      <c r="QSZ291" s="376"/>
      <c r="QTA291" s="376"/>
      <c r="QTB291" s="376"/>
      <c r="QTC291" s="376"/>
      <c r="QTD291" s="376"/>
      <c r="QTE291" s="376"/>
      <c r="QTF291" s="376"/>
      <c r="QTG291" s="376"/>
      <c r="QTH291" s="376"/>
      <c r="QTI291" s="376"/>
      <c r="QTJ291" s="376"/>
      <c r="QTK291" s="376"/>
      <c r="QTL291" s="376"/>
      <c r="QTM291" s="376"/>
      <c r="QTN291" s="376"/>
      <c r="QTO291" s="376"/>
      <c r="QTP291" s="376"/>
      <c r="QTQ291" s="376"/>
      <c r="QTR291" s="376"/>
      <c r="QTS291" s="376"/>
      <c r="QTT291" s="376"/>
      <c r="QTU291" s="376"/>
      <c r="QTV291" s="376"/>
      <c r="QTW291" s="376"/>
      <c r="QTX291" s="376"/>
      <c r="QTY291" s="376"/>
      <c r="QTZ291" s="376"/>
      <c r="QUA291" s="376"/>
      <c r="QUB291" s="376"/>
      <c r="QUC291" s="376"/>
      <c r="QUD291" s="376"/>
      <c r="QUE291" s="376"/>
      <c r="QUF291" s="376"/>
      <c r="QUG291" s="376"/>
      <c r="QUH291" s="376"/>
      <c r="QUI291" s="376"/>
      <c r="QUJ291" s="376"/>
      <c r="QUK291" s="376"/>
      <c r="QUL291" s="376"/>
      <c r="QUM291" s="376"/>
      <c r="QUN291" s="376"/>
      <c r="QUO291" s="376"/>
      <c r="QUP291" s="376"/>
      <c r="QUQ291" s="376"/>
      <c r="QUR291" s="376"/>
      <c r="QUS291" s="376"/>
      <c r="QUT291" s="376"/>
      <c r="QUU291" s="376"/>
      <c r="QUV291" s="376"/>
      <c r="QUW291" s="376"/>
      <c r="QUX291" s="376"/>
      <c r="QUY291" s="376"/>
      <c r="QUZ291" s="376"/>
      <c r="QVA291" s="376"/>
      <c r="QVB291" s="376"/>
      <c r="QVC291" s="376"/>
      <c r="QVD291" s="376"/>
      <c r="QVE291" s="376"/>
      <c r="QVF291" s="376"/>
      <c r="QVG291" s="376"/>
      <c r="QVH291" s="376"/>
      <c r="QVI291" s="376"/>
      <c r="QVJ291" s="376"/>
      <c r="QVK291" s="376"/>
      <c r="QVL291" s="376"/>
      <c r="QVM291" s="376"/>
      <c r="QVN291" s="376"/>
      <c r="QVO291" s="376"/>
      <c r="QVP291" s="376"/>
      <c r="QVQ291" s="376"/>
      <c r="QVR291" s="376"/>
      <c r="QVS291" s="376"/>
      <c r="QVT291" s="376"/>
      <c r="QVU291" s="376"/>
      <c r="QVV291" s="376"/>
      <c r="QVW291" s="376"/>
      <c r="QVX291" s="376"/>
      <c r="QVY291" s="376"/>
      <c r="QVZ291" s="376"/>
      <c r="QWA291" s="376"/>
      <c r="QWB291" s="376"/>
      <c r="QWC291" s="376"/>
      <c r="QWD291" s="376"/>
      <c r="QWE291" s="376"/>
      <c r="QWF291" s="376"/>
      <c r="QWG291" s="376"/>
      <c r="QWH291" s="376"/>
      <c r="QWI291" s="376"/>
      <c r="QWJ291" s="376"/>
      <c r="QWK291" s="376"/>
      <c r="QWL291" s="376"/>
      <c r="QWM291" s="376"/>
      <c r="QWN291" s="376"/>
      <c r="QWO291" s="376"/>
      <c r="QWP291" s="376"/>
      <c r="QWQ291" s="376"/>
      <c r="QWR291" s="376"/>
      <c r="QWS291" s="376"/>
      <c r="QWT291" s="376"/>
      <c r="QWU291" s="376"/>
      <c r="QWV291" s="376"/>
      <c r="QWW291" s="376"/>
      <c r="QWX291" s="376"/>
      <c r="QWY291" s="376"/>
      <c r="QWZ291" s="376"/>
      <c r="QXA291" s="376"/>
      <c r="QXB291" s="376"/>
      <c r="QXC291" s="376"/>
      <c r="QXD291" s="376"/>
      <c r="QXE291" s="376"/>
      <c r="QXF291" s="376"/>
      <c r="QXG291" s="376"/>
      <c r="QXH291" s="376"/>
      <c r="QXI291" s="376"/>
      <c r="QXJ291" s="376"/>
      <c r="QXK291" s="376"/>
      <c r="QXL291" s="376"/>
      <c r="QXM291" s="376"/>
      <c r="QXN291" s="376"/>
      <c r="QXO291" s="376"/>
      <c r="QXP291" s="376"/>
      <c r="QXQ291" s="376"/>
      <c r="QXR291" s="376"/>
      <c r="QXS291" s="376"/>
      <c r="QXT291" s="376"/>
      <c r="QXU291" s="376"/>
      <c r="QXV291" s="376"/>
      <c r="QXW291" s="376"/>
      <c r="QXX291" s="376"/>
      <c r="QXY291" s="376"/>
      <c r="QXZ291" s="376"/>
      <c r="QYA291" s="376"/>
      <c r="QYB291" s="376"/>
      <c r="QYC291" s="376"/>
      <c r="QYD291" s="376"/>
      <c r="QYE291" s="376"/>
      <c r="QYF291" s="376"/>
      <c r="QYG291" s="376"/>
      <c r="QYH291" s="376"/>
      <c r="QYI291" s="376"/>
      <c r="QYJ291" s="376"/>
      <c r="QYK291" s="376"/>
      <c r="QYL291" s="376"/>
      <c r="QYM291" s="376"/>
      <c r="QYN291" s="376"/>
      <c r="QYO291" s="376"/>
      <c r="QYP291" s="376"/>
      <c r="QYQ291" s="376"/>
      <c r="QYR291" s="376"/>
      <c r="QYS291" s="376"/>
      <c r="QYT291" s="376"/>
      <c r="QYU291" s="376"/>
      <c r="QYV291" s="376"/>
      <c r="QYW291" s="376"/>
      <c r="QYX291" s="376"/>
      <c r="QYY291" s="376"/>
      <c r="QYZ291" s="376"/>
      <c r="QZA291" s="376"/>
      <c r="QZB291" s="376"/>
      <c r="QZC291" s="376"/>
      <c r="QZD291" s="376"/>
      <c r="QZE291" s="376"/>
      <c r="QZF291" s="376"/>
      <c r="QZG291" s="376"/>
      <c r="QZH291" s="376"/>
      <c r="QZI291" s="376"/>
      <c r="QZJ291" s="376"/>
      <c r="QZK291" s="376"/>
      <c r="QZL291" s="376"/>
      <c r="QZM291" s="376"/>
      <c r="QZN291" s="376"/>
      <c r="QZO291" s="376"/>
      <c r="QZP291" s="376"/>
      <c r="QZQ291" s="376"/>
      <c r="QZR291" s="376"/>
      <c r="QZS291" s="376"/>
      <c r="QZT291" s="376"/>
      <c r="QZU291" s="376"/>
      <c r="QZV291" s="376"/>
      <c r="QZW291" s="376"/>
      <c r="QZX291" s="376"/>
      <c r="QZY291" s="376"/>
      <c r="QZZ291" s="376"/>
      <c r="RAA291" s="376"/>
      <c r="RAB291" s="376"/>
      <c r="RAC291" s="376"/>
      <c r="RAD291" s="376"/>
      <c r="RAE291" s="376"/>
      <c r="RAF291" s="376"/>
      <c r="RAG291" s="376"/>
      <c r="RAH291" s="376"/>
      <c r="RAI291" s="376"/>
      <c r="RAJ291" s="376"/>
      <c r="RAK291" s="376"/>
      <c r="RAL291" s="376"/>
      <c r="RAM291" s="376"/>
      <c r="RAN291" s="376"/>
      <c r="RAO291" s="376"/>
      <c r="RAP291" s="376"/>
      <c r="RAQ291" s="376"/>
      <c r="RAR291" s="376"/>
      <c r="RAS291" s="376"/>
      <c r="RAT291" s="376"/>
      <c r="RAU291" s="376"/>
      <c r="RAV291" s="376"/>
      <c r="RAW291" s="376"/>
      <c r="RAX291" s="376"/>
      <c r="RAY291" s="376"/>
      <c r="RAZ291" s="376"/>
      <c r="RBA291" s="376"/>
      <c r="RBB291" s="376"/>
      <c r="RBC291" s="376"/>
      <c r="RBD291" s="376"/>
      <c r="RBE291" s="376"/>
      <c r="RBF291" s="376"/>
      <c r="RBG291" s="376"/>
      <c r="RBH291" s="376"/>
      <c r="RBI291" s="376"/>
      <c r="RBJ291" s="376"/>
      <c r="RBK291" s="376"/>
      <c r="RBL291" s="376"/>
      <c r="RBM291" s="376"/>
      <c r="RBN291" s="376"/>
      <c r="RBO291" s="376"/>
      <c r="RBP291" s="376"/>
      <c r="RBQ291" s="376"/>
      <c r="RBR291" s="376"/>
      <c r="RBS291" s="376"/>
      <c r="RBT291" s="376"/>
      <c r="RBU291" s="376"/>
      <c r="RBV291" s="376"/>
      <c r="RBW291" s="376"/>
      <c r="RBX291" s="376"/>
      <c r="RBY291" s="376"/>
      <c r="RBZ291" s="376"/>
      <c r="RCA291" s="376"/>
      <c r="RCB291" s="376"/>
      <c r="RCC291" s="376"/>
      <c r="RCD291" s="376"/>
      <c r="RCE291" s="376"/>
      <c r="RCF291" s="376"/>
      <c r="RCG291" s="376"/>
      <c r="RCH291" s="376"/>
      <c r="RCI291" s="376"/>
      <c r="RCJ291" s="376"/>
      <c r="RCK291" s="376"/>
      <c r="RCL291" s="376"/>
      <c r="RCM291" s="376"/>
      <c r="RCN291" s="376"/>
      <c r="RCO291" s="376"/>
      <c r="RCP291" s="376"/>
      <c r="RCQ291" s="376"/>
      <c r="RCR291" s="376"/>
      <c r="RCS291" s="376"/>
      <c r="RCT291" s="376"/>
      <c r="RCU291" s="376"/>
      <c r="RCV291" s="376"/>
      <c r="RCW291" s="376"/>
      <c r="RCX291" s="376"/>
      <c r="RCY291" s="376"/>
      <c r="RCZ291" s="376"/>
      <c r="RDA291" s="376"/>
      <c r="RDB291" s="376"/>
      <c r="RDC291" s="376"/>
      <c r="RDD291" s="376"/>
      <c r="RDE291" s="376"/>
      <c r="RDF291" s="376"/>
      <c r="RDG291" s="376"/>
      <c r="RDH291" s="376"/>
      <c r="RDI291" s="376"/>
      <c r="RDJ291" s="376"/>
      <c r="RDK291" s="376"/>
      <c r="RDL291" s="376"/>
      <c r="RDM291" s="376"/>
      <c r="RDN291" s="376"/>
      <c r="RDO291" s="376"/>
      <c r="RDP291" s="376"/>
      <c r="RDQ291" s="376"/>
      <c r="RDR291" s="376"/>
      <c r="RDS291" s="376"/>
      <c r="RDT291" s="376"/>
      <c r="RDU291" s="376"/>
      <c r="RDV291" s="376"/>
      <c r="RDW291" s="376"/>
      <c r="RDX291" s="376"/>
      <c r="RDY291" s="376"/>
      <c r="RDZ291" s="376"/>
      <c r="REA291" s="376"/>
      <c r="REB291" s="376"/>
      <c r="REC291" s="376"/>
      <c r="RED291" s="376"/>
      <c r="REE291" s="376"/>
      <c r="REF291" s="376"/>
      <c r="REG291" s="376"/>
      <c r="REH291" s="376"/>
      <c r="REI291" s="376"/>
      <c r="REJ291" s="376"/>
      <c r="REK291" s="376"/>
      <c r="REL291" s="376"/>
      <c r="REM291" s="376"/>
      <c r="REN291" s="376"/>
      <c r="REO291" s="376"/>
      <c r="REP291" s="376"/>
      <c r="REQ291" s="376"/>
      <c r="RER291" s="376"/>
      <c r="RES291" s="376"/>
      <c r="RET291" s="376"/>
      <c r="REU291" s="376"/>
      <c r="REV291" s="376"/>
      <c r="REW291" s="376"/>
      <c r="REX291" s="376"/>
      <c r="REY291" s="376"/>
      <c r="REZ291" s="376"/>
      <c r="RFA291" s="376"/>
      <c r="RFB291" s="376"/>
      <c r="RFC291" s="376"/>
      <c r="RFD291" s="376"/>
      <c r="RFE291" s="376"/>
      <c r="RFF291" s="376"/>
      <c r="RFG291" s="376"/>
      <c r="RFH291" s="376"/>
      <c r="RFI291" s="376"/>
      <c r="RFJ291" s="376"/>
      <c r="RFK291" s="376"/>
      <c r="RFL291" s="376"/>
      <c r="RFM291" s="376"/>
      <c r="RFN291" s="376"/>
      <c r="RFO291" s="376"/>
      <c r="RFP291" s="376"/>
      <c r="RFQ291" s="376"/>
      <c r="RFR291" s="376"/>
      <c r="RFS291" s="376"/>
      <c r="RFT291" s="376"/>
      <c r="RFU291" s="376"/>
      <c r="RFV291" s="376"/>
      <c r="RFW291" s="376"/>
      <c r="RFX291" s="376"/>
      <c r="RFY291" s="376"/>
      <c r="RFZ291" s="376"/>
      <c r="RGA291" s="376"/>
      <c r="RGB291" s="376"/>
      <c r="RGC291" s="376"/>
      <c r="RGD291" s="376"/>
      <c r="RGE291" s="376"/>
      <c r="RGF291" s="376"/>
      <c r="RGG291" s="376"/>
      <c r="RGH291" s="376"/>
      <c r="RGI291" s="376"/>
      <c r="RGJ291" s="376"/>
      <c r="RGK291" s="376"/>
      <c r="RGL291" s="376"/>
      <c r="RGM291" s="376"/>
      <c r="RGN291" s="376"/>
      <c r="RGO291" s="376"/>
      <c r="RGP291" s="376"/>
      <c r="RGQ291" s="376"/>
      <c r="RGR291" s="376"/>
      <c r="RGS291" s="376"/>
      <c r="RGT291" s="376"/>
      <c r="RGU291" s="376"/>
      <c r="RGV291" s="376"/>
      <c r="RGW291" s="376"/>
      <c r="RGX291" s="376"/>
      <c r="RGY291" s="376"/>
      <c r="RGZ291" s="376"/>
      <c r="RHA291" s="376"/>
      <c r="RHB291" s="376"/>
      <c r="RHC291" s="376"/>
      <c r="RHD291" s="376"/>
      <c r="RHE291" s="376"/>
      <c r="RHF291" s="376"/>
      <c r="RHG291" s="376"/>
      <c r="RHH291" s="376"/>
      <c r="RHI291" s="376"/>
      <c r="RHJ291" s="376"/>
      <c r="RHK291" s="376"/>
      <c r="RHL291" s="376"/>
      <c r="RHM291" s="376"/>
      <c r="RHN291" s="376"/>
      <c r="RHO291" s="376"/>
      <c r="RHP291" s="376"/>
      <c r="RHQ291" s="376"/>
      <c r="RHR291" s="376"/>
      <c r="RHS291" s="376"/>
      <c r="RHT291" s="376"/>
      <c r="RHU291" s="376"/>
      <c r="RHV291" s="376"/>
      <c r="RHW291" s="376"/>
      <c r="RHX291" s="376"/>
      <c r="RHY291" s="376"/>
      <c r="RHZ291" s="376"/>
      <c r="RIA291" s="376"/>
      <c r="RIB291" s="376"/>
      <c r="RIC291" s="376"/>
      <c r="RID291" s="376"/>
      <c r="RIE291" s="376"/>
      <c r="RIF291" s="376"/>
      <c r="RIG291" s="376"/>
      <c r="RIH291" s="376"/>
      <c r="RII291" s="376"/>
      <c r="RIJ291" s="376"/>
      <c r="RIK291" s="376"/>
      <c r="RIL291" s="376"/>
      <c r="RIM291" s="376"/>
      <c r="RIN291" s="376"/>
      <c r="RIO291" s="376"/>
      <c r="RIP291" s="376"/>
      <c r="RIQ291" s="376"/>
      <c r="RIR291" s="376"/>
      <c r="RIS291" s="376"/>
      <c r="RIT291" s="376"/>
      <c r="RIU291" s="376"/>
      <c r="RIV291" s="376"/>
      <c r="RIW291" s="376"/>
      <c r="RIX291" s="376"/>
      <c r="RIY291" s="376"/>
      <c r="RIZ291" s="376"/>
      <c r="RJA291" s="376"/>
      <c r="RJB291" s="376"/>
      <c r="RJC291" s="376"/>
      <c r="RJD291" s="376"/>
      <c r="RJE291" s="376"/>
      <c r="RJF291" s="376"/>
      <c r="RJG291" s="376"/>
      <c r="RJH291" s="376"/>
      <c r="RJI291" s="376"/>
      <c r="RJJ291" s="376"/>
      <c r="RJK291" s="376"/>
      <c r="RJL291" s="376"/>
      <c r="RJM291" s="376"/>
      <c r="RJN291" s="376"/>
      <c r="RJO291" s="376"/>
      <c r="RJP291" s="376"/>
      <c r="RJQ291" s="376"/>
      <c r="RJR291" s="376"/>
      <c r="RJS291" s="376"/>
      <c r="RJT291" s="376"/>
      <c r="RJU291" s="376"/>
      <c r="RJV291" s="376"/>
      <c r="RJW291" s="376"/>
      <c r="RJX291" s="376"/>
      <c r="RJY291" s="376"/>
      <c r="RJZ291" s="376"/>
      <c r="RKA291" s="376"/>
      <c r="RKB291" s="376"/>
      <c r="RKC291" s="376"/>
      <c r="RKD291" s="376"/>
      <c r="RKE291" s="376"/>
      <c r="RKF291" s="376"/>
      <c r="RKG291" s="376"/>
      <c r="RKH291" s="376"/>
      <c r="RKI291" s="376"/>
      <c r="RKJ291" s="376"/>
      <c r="RKK291" s="376"/>
      <c r="RKL291" s="376"/>
      <c r="RKM291" s="376"/>
      <c r="RKN291" s="376"/>
      <c r="RKO291" s="376"/>
      <c r="RKP291" s="376"/>
      <c r="RKQ291" s="376"/>
      <c r="RKR291" s="376"/>
      <c r="RKS291" s="376"/>
      <c r="RKT291" s="376"/>
      <c r="RKU291" s="376"/>
      <c r="RKV291" s="376"/>
      <c r="RKW291" s="376"/>
      <c r="RKX291" s="376"/>
      <c r="RKY291" s="376"/>
      <c r="RKZ291" s="376"/>
      <c r="RLA291" s="376"/>
      <c r="RLB291" s="376"/>
      <c r="RLC291" s="376"/>
      <c r="RLD291" s="376"/>
      <c r="RLE291" s="376"/>
      <c r="RLF291" s="376"/>
      <c r="RLG291" s="376"/>
      <c r="RLH291" s="376"/>
      <c r="RLI291" s="376"/>
      <c r="RLJ291" s="376"/>
      <c r="RLK291" s="376"/>
      <c r="RLL291" s="376"/>
      <c r="RLM291" s="376"/>
      <c r="RLN291" s="376"/>
      <c r="RLO291" s="376"/>
      <c r="RLP291" s="376"/>
      <c r="RLQ291" s="376"/>
      <c r="RLR291" s="376"/>
      <c r="RLS291" s="376"/>
      <c r="RLT291" s="376"/>
      <c r="RLU291" s="376"/>
      <c r="RLV291" s="376"/>
      <c r="RLW291" s="376"/>
      <c r="RLX291" s="376"/>
      <c r="RLY291" s="376"/>
      <c r="RLZ291" s="376"/>
      <c r="RMA291" s="376"/>
      <c r="RMB291" s="376"/>
      <c r="RMC291" s="376"/>
      <c r="RMD291" s="376"/>
      <c r="RME291" s="376"/>
      <c r="RMF291" s="376"/>
      <c r="RMG291" s="376"/>
      <c r="RMH291" s="376"/>
      <c r="RMI291" s="376"/>
      <c r="RMJ291" s="376"/>
      <c r="RMK291" s="376"/>
      <c r="RML291" s="376"/>
      <c r="RMM291" s="376"/>
      <c r="RMN291" s="376"/>
      <c r="RMO291" s="376"/>
      <c r="RMP291" s="376"/>
      <c r="RMQ291" s="376"/>
      <c r="RMR291" s="376"/>
      <c r="RMS291" s="376"/>
      <c r="RMT291" s="376"/>
      <c r="RMU291" s="376"/>
      <c r="RMV291" s="376"/>
      <c r="RMW291" s="376"/>
      <c r="RMX291" s="376"/>
      <c r="RMY291" s="376"/>
      <c r="RMZ291" s="376"/>
      <c r="RNA291" s="376"/>
      <c r="RNB291" s="376"/>
      <c r="RNC291" s="376"/>
      <c r="RND291" s="376"/>
      <c r="RNE291" s="376"/>
      <c r="RNF291" s="376"/>
      <c r="RNG291" s="376"/>
      <c r="RNH291" s="376"/>
      <c r="RNI291" s="376"/>
      <c r="RNJ291" s="376"/>
      <c r="RNK291" s="376"/>
      <c r="RNL291" s="376"/>
      <c r="RNM291" s="376"/>
      <c r="RNN291" s="376"/>
      <c r="RNO291" s="376"/>
      <c r="RNP291" s="376"/>
      <c r="RNQ291" s="376"/>
      <c r="RNR291" s="376"/>
      <c r="RNS291" s="376"/>
      <c r="RNT291" s="376"/>
      <c r="RNU291" s="376"/>
      <c r="RNV291" s="376"/>
      <c r="RNW291" s="376"/>
      <c r="RNX291" s="376"/>
      <c r="RNY291" s="376"/>
      <c r="RNZ291" s="376"/>
      <c r="ROA291" s="376"/>
      <c r="ROB291" s="376"/>
      <c r="ROC291" s="376"/>
      <c r="ROD291" s="376"/>
      <c r="ROE291" s="376"/>
      <c r="ROF291" s="376"/>
      <c r="ROG291" s="376"/>
      <c r="ROH291" s="376"/>
      <c r="ROI291" s="376"/>
      <c r="ROJ291" s="376"/>
      <c r="ROK291" s="376"/>
      <c r="ROL291" s="376"/>
      <c r="ROM291" s="376"/>
      <c r="RON291" s="376"/>
      <c r="ROO291" s="376"/>
      <c r="ROP291" s="376"/>
      <c r="ROQ291" s="376"/>
      <c r="ROR291" s="376"/>
      <c r="ROS291" s="376"/>
      <c r="ROT291" s="376"/>
      <c r="ROU291" s="376"/>
      <c r="ROV291" s="376"/>
      <c r="ROW291" s="376"/>
      <c r="ROX291" s="376"/>
      <c r="ROY291" s="376"/>
      <c r="ROZ291" s="376"/>
      <c r="RPA291" s="376"/>
      <c r="RPB291" s="376"/>
      <c r="RPC291" s="376"/>
      <c r="RPD291" s="376"/>
      <c r="RPE291" s="376"/>
      <c r="RPF291" s="376"/>
      <c r="RPG291" s="376"/>
      <c r="RPH291" s="376"/>
      <c r="RPI291" s="376"/>
      <c r="RPJ291" s="376"/>
      <c r="RPK291" s="376"/>
      <c r="RPL291" s="376"/>
      <c r="RPM291" s="376"/>
      <c r="RPN291" s="376"/>
      <c r="RPO291" s="376"/>
      <c r="RPP291" s="376"/>
      <c r="RPQ291" s="376"/>
      <c r="RPR291" s="376"/>
      <c r="RPS291" s="376"/>
      <c r="RPT291" s="376"/>
      <c r="RPU291" s="376"/>
      <c r="RPV291" s="376"/>
      <c r="RPW291" s="376"/>
      <c r="RPX291" s="376"/>
      <c r="RPY291" s="376"/>
      <c r="RPZ291" s="376"/>
      <c r="RQA291" s="376"/>
      <c r="RQB291" s="376"/>
      <c r="RQC291" s="376"/>
      <c r="RQD291" s="376"/>
      <c r="RQE291" s="376"/>
      <c r="RQF291" s="376"/>
      <c r="RQG291" s="376"/>
      <c r="RQH291" s="376"/>
      <c r="RQI291" s="376"/>
      <c r="RQJ291" s="376"/>
      <c r="RQK291" s="376"/>
      <c r="RQL291" s="376"/>
      <c r="RQM291" s="376"/>
      <c r="RQN291" s="376"/>
      <c r="RQO291" s="376"/>
      <c r="RQP291" s="376"/>
      <c r="RQQ291" s="376"/>
      <c r="RQR291" s="376"/>
      <c r="RQS291" s="376"/>
      <c r="RQT291" s="376"/>
      <c r="RQU291" s="376"/>
      <c r="RQV291" s="376"/>
      <c r="RQW291" s="376"/>
      <c r="RQX291" s="376"/>
      <c r="RQY291" s="376"/>
      <c r="RQZ291" s="376"/>
      <c r="RRA291" s="376"/>
      <c r="RRB291" s="376"/>
      <c r="RRC291" s="376"/>
      <c r="RRD291" s="376"/>
      <c r="RRE291" s="376"/>
      <c r="RRF291" s="376"/>
      <c r="RRG291" s="376"/>
      <c r="RRH291" s="376"/>
      <c r="RRI291" s="376"/>
      <c r="RRJ291" s="376"/>
      <c r="RRK291" s="376"/>
      <c r="RRL291" s="376"/>
      <c r="RRM291" s="376"/>
      <c r="RRN291" s="376"/>
      <c r="RRO291" s="376"/>
      <c r="RRP291" s="376"/>
      <c r="RRQ291" s="376"/>
      <c r="RRR291" s="376"/>
      <c r="RRS291" s="376"/>
      <c r="RRT291" s="376"/>
      <c r="RRU291" s="376"/>
      <c r="RRV291" s="376"/>
      <c r="RRW291" s="376"/>
      <c r="RRX291" s="376"/>
      <c r="RRY291" s="376"/>
      <c r="RRZ291" s="376"/>
      <c r="RSA291" s="376"/>
      <c r="RSB291" s="376"/>
      <c r="RSC291" s="376"/>
      <c r="RSD291" s="376"/>
      <c r="RSE291" s="376"/>
      <c r="RSF291" s="376"/>
      <c r="RSG291" s="376"/>
      <c r="RSH291" s="376"/>
      <c r="RSI291" s="376"/>
      <c r="RSJ291" s="376"/>
      <c r="RSK291" s="376"/>
      <c r="RSL291" s="376"/>
      <c r="RSM291" s="376"/>
      <c r="RSN291" s="376"/>
      <c r="RSO291" s="376"/>
      <c r="RSP291" s="376"/>
      <c r="RSQ291" s="376"/>
      <c r="RSR291" s="376"/>
      <c r="RSS291" s="376"/>
      <c r="RST291" s="376"/>
      <c r="RSU291" s="376"/>
      <c r="RSV291" s="376"/>
      <c r="RSW291" s="376"/>
      <c r="RSX291" s="376"/>
      <c r="RSY291" s="376"/>
      <c r="RSZ291" s="376"/>
      <c r="RTA291" s="376"/>
      <c r="RTB291" s="376"/>
      <c r="RTC291" s="376"/>
      <c r="RTD291" s="376"/>
      <c r="RTE291" s="376"/>
      <c r="RTF291" s="376"/>
      <c r="RTG291" s="376"/>
      <c r="RTH291" s="376"/>
      <c r="RTI291" s="376"/>
      <c r="RTJ291" s="376"/>
      <c r="RTK291" s="376"/>
      <c r="RTL291" s="376"/>
      <c r="RTM291" s="376"/>
      <c r="RTN291" s="376"/>
      <c r="RTO291" s="376"/>
      <c r="RTP291" s="376"/>
      <c r="RTQ291" s="376"/>
      <c r="RTR291" s="376"/>
      <c r="RTS291" s="376"/>
      <c r="RTT291" s="376"/>
      <c r="RTU291" s="376"/>
      <c r="RTV291" s="376"/>
      <c r="RTW291" s="376"/>
      <c r="RTX291" s="376"/>
      <c r="RTY291" s="376"/>
      <c r="RTZ291" s="376"/>
      <c r="RUA291" s="376"/>
      <c r="RUB291" s="376"/>
      <c r="RUC291" s="376"/>
      <c r="RUD291" s="376"/>
      <c r="RUE291" s="376"/>
      <c r="RUF291" s="376"/>
      <c r="RUG291" s="376"/>
      <c r="RUH291" s="376"/>
      <c r="RUI291" s="376"/>
      <c r="RUJ291" s="376"/>
      <c r="RUK291" s="376"/>
      <c r="RUL291" s="376"/>
      <c r="RUM291" s="376"/>
      <c r="RUN291" s="376"/>
      <c r="RUO291" s="376"/>
      <c r="RUP291" s="376"/>
      <c r="RUQ291" s="376"/>
      <c r="RUR291" s="376"/>
      <c r="RUS291" s="376"/>
      <c r="RUT291" s="376"/>
      <c r="RUU291" s="376"/>
      <c r="RUV291" s="376"/>
      <c r="RUW291" s="376"/>
      <c r="RUX291" s="376"/>
      <c r="RUY291" s="376"/>
      <c r="RUZ291" s="376"/>
      <c r="RVA291" s="376"/>
      <c r="RVB291" s="376"/>
      <c r="RVC291" s="376"/>
      <c r="RVD291" s="376"/>
      <c r="RVE291" s="376"/>
      <c r="RVF291" s="376"/>
      <c r="RVG291" s="376"/>
      <c r="RVH291" s="376"/>
      <c r="RVI291" s="376"/>
      <c r="RVJ291" s="376"/>
      <c r="RVK291" s="376"/>
      <c r="RVL291" s="376"/>
      <c r="RVM291" s="376"/>
      <c r="RVN291" s="376"/>
      <c r="RVO291" s="376"/>
      <c r="RVP291" s="376"/>
      <c r="RVQ291" s="376"/>
      <c r="RVR291" s="376"/>
      <c r="RVS291" s="376"/>
      <c r="RVT291" s="376"/>
      <c r="RVU291" s="376"/>
      <c r="RVV291" s="376"/>
      <c r="RVW291" s="376"/>
      <c r="RVX291" s="376"/>
      <c r="RVY291" s="376"/>
      <c r="RVZ291" s="376"/>
      <c r="RWA291" s="376"/>
      <c r="RWB291" s="376"/>
      <c r="RWC291" s="376"/>
      <c r="RWD291" s="376"/>
      <c r="RWE291" s="376"/>
      <c r="RWF291" s="376"/>
      <c r="RWG291" s="376"/>
      <c r="RWH291" s="376"/>
      <c r="RWI291" s="376"/>
      <c r="RWJ291" s="376"/>
      <c r="RWK291" s="376"/>
      <c r="RWL291" s="376"/>
      <c r="RWM291" s="376"/>
      <c r="RWN291" s="376"/>
      <c r="RWO291" s="376"/>
      <c r="RWP291" s="376"/>
      <c r="RWQ291" s="376"/>
      <c r="RWR291" s="376"/>
      <c r="RWS291" s="376"/>
      <c r="RWT291" s="376"/>
      <c r="RWU291" s="376"/>
      <c r="RWV291" s="376"/>
      <c r="RWW291" s="376"/>
      <c r="RWX291" s="376"/>
      <c r="RWY291" s="376"/>
      <c r="RWZ291" s="376"/>
      <c r="RXA291" s="376"/>
      <c r="RXB291" s="376"/>
      <c r="RXC291" s="376"/>
      <c r="RXD291" s="376"/>
      <c r="RXE291" s="376"/>
      <c r="RXF291" s="376"/>
      <c r="RXG291" s="376"/>
      <c r="RXH291" s="376"/>
      <c r="RXI291" s="376"/>
      <c r="RXJ291" s="376"/>
      <c r="RXK291" s="376"/>
      <c r="RXL291" s="376"/>
      <c r="RXM291" s="376"/>
      <c r="RXN291" s="376"/>
      <c r="RXO291" s="376"/>
      <c r="RXP291" s="376"/>
      <c r="RXQ291" s="376"/>
      <c r="RXR291" s="376"/>
      <c r="RXS291" s="376"/>
      <c r="RXT291" s="376"/>
      <c r="RXU291" s="376"/>
      <c r="RXV291" s="376"/>
      <c r="RXW291" s="376"/>
      <c r="RXX291" s="376"/>
      <c r="RXY291" s="376"/>
      <c r="RXZ291" s="376"/>
      <c r="RYA291" s="376"/>
      <c r="RYB291" s="376"/>
      <c r="RYC291" s="376"/>
      <c r="RYD291" s="376"/>
      <c r="RYE291" s="376"/>
      <c r="RYF291" s="376"/>
      <c r="RYG291" s="376"/>
      <c r="RYH291" s="376"/>
      <c r="RYI291" s="376"/>
      <c r="RYJ291" s="376"/>
      <c r="RYK291" s="376"/>
      <c r="RYL291" s="376"/>
      <c r="RYM291" s="376"/>
      <c r="RYN291" s="376"/>
      <c r="RYO291" s="376"/>
      <c r="RYP291" s="376"/>
      <c r="RYQ291" s="376"/>
      <c r="RYR291" s="376"/>
      <c r="RYS291" s="376"/>
      <c r="RYT291" s="376"/>
      <c r="RYU291" s="376"/>
      <c r="RYV291" s="376"/>
      <c r="RYW291" s="376"/>
      <c r="RYX291" s="376"/>
      <c r="RYY291" s="376"/>
      <c r="RYZ291" s="376"/>
      <c r="RZA291" s="376"/>
      <c r="RZB291" s="376"/>
      <c r="RZC291" s="376"/>
      <c r="RZD291" s="376"/>
      <c r="RZE291" s="376"/>
      <c r="RZF291" s="376"/>
      <c r="RZG291" s="376"/>
      <c r="RZH291" s="376"/>
      <c r="RZI291" s="376"/>
      <c r="RZJ291" s="376"/>
      <c r="RZK291" s="376"/>
      <c r="RZL291" s="376"/>
      <c r="RZM291" s="376"/>
      <c r="RZN291" s="376"/>
      <c r="RZO291" s="376"/>
      <c r="RZP291" s="376"/>
      <c r="RZQ291" s="376"/>
      <c r="RZR291" s="376"/>
      <c r="RZS291" s="376"/>
      <c r="RZT291" s="376"/>
      <c r="RZU291" s="376"/>
      <c r="RZV291" s="376"/>
      <c r="RZW291" s="376"/>
      <c r="RZX291" s="376"/>
      <c r="RZY291" s="376"/>
      <c r="RZZ291" s="376"/>
      <c r="SAA291" s="376"/>
      <c r="SAB291" s="376"/>
      <c r="SAC291" s="376"/>
      <c r="SAD291" s="376"/>
      <c r="SAE291" s="376"/>
      <c r="SAF291" s="376"/>
      <c r="SAG291" s="376"/>
      <c r="SAH291" s="376"/>
      <c r="SAI291" s="376"/>
      <c r="SAJ291" s="376"/>
      <c r="SAK291" s="376"/>
      <c r="SAL291" s="376"/>
      <c r="SAM291" s="376"/>
      <c r="SAN291" s="376"/>
      <c r="SAO291" s="376"/>
      <c r="SAP291" s="376"/>
      <c r="SAQ291" s="376"/>
      <c r="SAR291" s="376"/>
      <c r="SAS291" s="376"/>
      <c r="SAT291" s="376"/>
      <c r="SAU291" s="376"/>
      <c r="SAV291" s="376"/>
      <c r="SAW291" s="376"/>
      <c r="SAX291" s="376"/>
      <c r="SAY291" s="376"/>
      <c r="SAZ291" s="376"/>
      <c r="SBA291" s="376"/>
      <c r="SBB291" s="376"/>
      <c r="SBC291" s="376"/>
      <c r="SBD291" s="376"/>
      <c r="SBE291" s="376"/>
      <c r="SBF291" s="376"/>
      <c r="SBG291" s="376"/>
      <c r="SBH291" s="376"/>
      <c r="SBI291" s="376"/>
      <c r="SBJ291" s="376"/>
      <c r="SBK291" s="376"/>
      <c r="SBL291" s="376"/>
      <c r="SBM291" s="376"/>
      <c r="SBN291" s="376"/>
      <c r="SBO291" s="376"/>
      <c r="SBP291" s="376"/>
      <c r="SBQ291" s="376"/>
      <c r="SBR291" s="376"/>
      <c r="SBS291" s="376"/>
      <c r="SBT291" s="376"/>
      <c r="SBU291" s="376"/>
      <c r="SBV291" s="376"/>
      <c r="SBW291" s="376"/>
      <c r="SBX291" s="376"/>
      <c r="SBY291" s="376"/>
      <c r="SBZ291" s="376"/>
      <c r="SCA291" s="376"/>
      <c r="SCB291" s="376"/>
      <c r="SCC291" s="376"/>
      <c r="SCD291" s="376"/>
      <c r="SCE291" s="376"/>
      <c r="SCF291" s="376"/>
      <c r="SCG291" s="376"/>
      <c r="SCH291" s="376"/>
      <c r="SCI291" s="376"/>
      <c r="SCJ291" s="376"/>
      <c r="SCK291" s="376"/>
      <c r="SCL291" s="376"/>
      <c r="SCM291" s="376"/>
      <c r="SCN291" s="376"/>
      <c r="SCO291" s="376"/>
      <c r="SCP291" s="376"/>
      <c r="SCQ291" s="376"/>
      <c r="SCR291" s="376"/>
      <c r="SCS291" s="376"/>
      <c r="SCT291" s="376"/>
      <c r="SCU291" s="376"/>
      <c r="SCV291" s="376"/>
      <c r="SCW291" s="376"/>
      <c r="SCX291" s="376"/>
      <c r="SCY291" s="376"/>
      <c r="SCZ291" s="376"/>
      <c r="SDA291" s="376"/>
      <c r="SDB291" s="376"/>
      <c r="SDC291" s="376"/>
      <c r="SDD291" s="376"/>
      <c r="SDE291" s="376"/>
      <c r="SDF291" s="376"/>
      <c r="SDG291" s="376"/>
      <c r="SDH291" s="376"/>
      <c r="SDI291" s="376"/>
      <c r="SDJ291" s="376"/>
      <c r="SDK291" s="376"/>
      <c r="SDL291" s="376"/>
      <c r="SDM291" s="376"/>
      <c r="SDN291" s="376"/>
      <c r="SDO291" s="376"/>
      <c r="SDP291" s="376"/>
      <c r="SDQ291" s="376"/>
      <c r="SDR291" s="376"/>
      <c r="SDS291" s="376"/>
      <c r="SDT291" s="376"/>
      <c r="SDU291" s="376"/>
      <c r="SDV291" s="376"/>
      <c r="SDW291" s="376"/>
      <c r="SDX291" s="376"/>
      <c r="SDY291" s="376"/>
      <c r="SDZ291" s="376"/>
      <c r="SEA291" s="376"/>
      <c r="SEB291" s="376"/>
      <c r="SEC291" s="376"/>
      <c r="SED291" s="376"/>
      <c r="SEE291" s="376"/>
      <c r="SEF291" s="376"/>
      <c r="SEG291" s="376"/>
      <c r="SEH291" s="376"/>
      <c r="SEI291" s="376"/>
      <c r="SEJ291" s="376"/>
      <c r="SEK291" s="376"/>
      <c r="SEL291" s="376"/>
      <c r="SEM291" s="376"/>
      <c r="SEN291" s="376"/>
      <c r="SEO291" s="376"/>
      <c r="SEP291" s="376"/>
      <c r="SEQ291" s="376"/>
      <c r="SER291" s="376"/>
      <c r="SES291" s="376"/>
      <c r="SET291" s="376"/>
      <c r="SEU291" s="376"/>
      <c r="SEV291" s="376"/>
      <c r="SEW291" s="376"/>
      <c r="SEX291" s="376"/>
      <c r="SEY291" s="376"/>
      <c r="SEZ291" s="376"/>
      <c r="SFA291" s="376"/>
      <c r="SFB291" s="376"/>
      <c r="SFC291" s="376"/>
      <c r="SFD291" s="376"/>
      <c r="SFE291" s="376"/>
      <c r="SFF291" s="376"/>
      <c r="SFG291" s="376"/>
      <c r="SFH291" s="376"/>
      <c r="SFI291" s="376"/>
      <c r="SFJ291" s="376"/>
      <c r="SFK291" s="376"/>
      <c r="SFL291" s="376"/>
      <c r="SFM291" s="376"/>
      <c r="SFN291" s="376"/>
      <c r="SFO291" s="376"/>
      <c r="SFP291" s="376"/>
      <c r="SFQ291" s="376"/>
      <c r="SFR291" s="376"/>
      <c r="SFS291" s="376"/>
      <c r="SFT291" s="376"/>
      <c r="SFU291" s="376"/>
      <c r="SFV291" s="376"/>
      <c r="SFW291" s="376"/>
      <c r="SFX291" s="376"/>
      <c r="SFY291" s="376"/>
      <c r="SFZ291" s="376"/>
      <c r="SGA291" s="376"/>
      <c r="SGB291" s="376"/>
      <c r="SGC291" s="376"/>
      <c r="SGD291" s="376"/>
      <c r="SGE291" s="376"/>
      <c r="SGF291" s="376"/>
      <c r="SGG291" s="376"/>
      <c r="SGH291" s="376"/>
      <c r="SGI291" s="376"/>
      <c r="SGJ291" s="376"/>
      <c r="SGK291" s="376"/>
      <c r="SGL291" s="376"/>
      <c r="SGM291" s="376"/>
      <c r="SGN291" s="376"/>
      <c r="SGO291" s="376"/>
      <c r="SGP291" s="376"/>
      <c r="SGQ291" s="376"/>
      <c r="SGR291" s="376"/>
      <c r="SGS291" s="376"/>
      <c r="SGT291" s="376"/>
      <c r="SGU291" s="376"/>
      <c r="SGV291" s="376"/>
      <c r="SGW291" s="376"/>
      <c r="SGX291" s="376"/>
      <c r="SGY291" s="376"/>
      <c r="SGZ291" s="376"/>
      <c r="SHA291" s="376"/>
      <c r="SHB291" s="376"/>
      <c r="SHC291" s="376"/>
      <c r="SHD291" s="376"/>
      <c r="SHE291" s="376"/>
      <c r="SHF291" s="376"/>
      <c r="SHG291" s="376"/>
      <c r="SHH291" s="376"/>
      <c r="SHI291" s="376"/>
      <c r="SHJ291" s="376"/>
      <c r="SHK291" s="376"/>
      <c r="SHL291" s="376"/>
      <c r="SHM291" s="376"/>
      <c r="SHN291" s="376"/>
      <c r="SHO291" s="376"/>
      <c r="SHP291" s="376"/>
      <c r="SHQ291" s="376"/>
      <c r="SHR291" s="376"/>
      <c r="SHS291" s="376"/>
      <c r="SHT291" s="376"/>
      <c r="SHU291" s="376"/>
      <c r="SHV291" s="376"/>
      <c r="SHW291" s="376"/>
      <c r="SHX291" s="376"/>
      <c r="SHY291" s="376"/>
      <c r="SHZ291" s="376"/>
      <c r="SIA291" s="376"/>
      <c r="SIB291" s="376"/>
      <c r="SIC291" s="376"/>
      <c r="SID291" s="376"/>
      <c r="SIE291" s="376"/>
      <c r="SIF291" s="376"/>
      <c r="SIG291" s="376"/>
      <c r="SIH291" s="376"/>
      <c r="SII291" s="376"/>
      <c r="SIJ291" s="376"/>
      <c r="SIK291" s="376"/>
      <c r="SIL291" s="376"/>
      <c r="SIM291" s="376"/>
      <c r="SIN291" s="376"/>
      <c r="SIO291" s="376"/>
      <c r="SIP291" s="376"/>
      <c r="SIQ291" s="376"/>
      <c r="SIR291" s="376"/>
      <c r="SIS291" s="376"/>
      <c r="SIT291" s="376"/>
      <c r="SIU291" s="376"/>
      <c r="SIV291" s="376"/>
      <c r="SIW291" s="376"/>
      <c r="SIX291" s="376"/>
      <c r="SIY291" s="376"/>
      <c r="SIZ291" s="376"/>
      <c r="SJA291" s="376"/>
      <c r="SJB291" s="376"/>
      <c r="SJC291" s="376"/>
      <c r="SJD291" s="376"/>
      <c r="SJE291" s="376"/>
      <c r="SJF291" s="376"/>
      <c r="SJG291" s="376"/>
      <c r="SJH291" s="376"/>
      <c r="SJI291" s="376"/>
      <c r="SJJ291" s="376"/>
      <c r="SJK291" s="376"/>
      <c r="SJL291" s="376"/>
      <c r="SJM291" s="376"/>
      <c r="SJN291" s="376"/>
      <c r="SJO291" s="376"/>
      <c r="SJP291" s="376"/>
      <c r="SJQ291" s="376"/>
      <c r="SJR291" s="376"/>
      <c r="SJS291" s="376"/>
      <c r="SJT291" s="376"/>
      <c r="SJU291" s="376"/>
      <c r="SJV291" s="376"/>
      <c r="SJW291" s="376"/>
      <c r="SJX291" s="376"/>
      <c r="SJY291" s="376"/>
      <c r="SJZ291" s="376"/>
      <c r="SKA291" s="376"/>
      <c r="SKB291" s="376"/>
      <c r="SKC291" s="376"/>
      <c r="SKD291" s="376"/>
      <c r="SKE291" s="376"/>
      <c r="SKF291" s="376"/>
      <c r="SKG291" s="376"/>
      <c r="SKH291" s="376"/>
      <c r="SKI291" s="376"/>
      <c r="SKJ291" s="376"/>
      <c r="SKK291" s="376"/>
      <c r="SKL291" s="376"/>
      <c r="SKM291" s="376"/>
      <c r="SKN291" s="376"/>
      <c r="SKO291" s="376"/>
      <c r="SKP291" s="376"/>
      <c r="SKQ291" s="376"/>
      <c r="SKR291" s="376"/>
      <c r="SKS291" s="376"/>
      <c r="SKT291" s="376"/>
      <c r="SKU291" s="376"/>
      <c r="SKV291" s="376"/>
      <c r="SKW291" s="376"/>
      <c r="SKX291" s="376"/>
      <c r="SKY291" s="376"/>
      <c r="SKZ291" s="376"/>
      <c r="SLA291" s="376"/>
      <c r="SLB291" s="376"/>
      <c r="SLC291" s="376"/>
      <c r="SLD291" s="376"/>
      <c r="SLE291" s="376"/>
      <c r="SLF291" s="376"/>
      <c r="SLG291" s="376"/>
      <c r="SLH291" s="376"/>
      <c r="SLI291" s="376"/>
      <c r="SLJ291" s="376"/>
      <c r="SLK291" s="376"/>
      <c r="SLL291" s="376"/>
      <c r="SLM291" s="376"/>
      <c r="SLN291" s="376"/>
      <c r="SLO291" s="376"/>
      <c r="SLP291" s="376"/>
      <c r="SLQ291" s="376"/>
      <c r="SLR291" s="376"/>
      <c r="SLS291" s="376"/>
      <c r="SLT291" s="376"/>
      <c r="SLU291" s="376"/>
      <c r="SLV291" s="376"/>
      <c r="SLW291" s="376"/>
      <c r="SLX291" s="376"/>
      <c r="SLY291" s="376"/>
      <c r="SLZ291" s="376"/>
      <c r="SMA291" s="376"/>
      <c r="SMB291" s="376"/>
      <c r="SMC291" s="376"/>
      <c r="SMD291" s="376"/>
      <c r="SME291" s="376"/>
      <c r="SMF291" s="376"/>
      <c r="SMG291" s="376"/>
      <c r="SMH291" s="376"/>
      <c r="SMI291" s="376"/>
      <c r="SMJ291" s="376"/>
      <c r="SMK291" s="376"/>
      <c r="SML291" s="376"/>
      <c r="SMM291" s="376"/>
      <c r="SMN291" s="376"/>
      <c r="SMO291" s="376"/>
      <c r="SMP291" s="376"/>
      <c r="SMQ291" s="376"/>
      <c r="SMR291" s="376"/>
      <c r="SMS291" s="376"/>
      <c r="SMT291" s="376"/>
      <c r="SMU291" s="376"/>
      <c r="SMV291" s="376"/>
      <c r="SMW291" s="376"/>
      <c r="SMX291" s="376"/>
      <c r="SMY291" s="376"/>
      <c r="SMZ291" s="376"/>
      <c r="SNA291" s="376"/>
      <c r="SNB291" s="376"/>
      <c r="SNC291" s="376"/>
      <c r="SND291" s="376"/>
      <c r="SNE291" s="376"/>
      <c r="SNF291" s="376"/>
      <c r="SNG291" s="376"/>
      <c r="SNH291" s="376"/>
      <c r="SNI291" s="376"/>
      <c r="SNJ291" s="376"/>
      <c r="SNK291" s="376"/>
      <c r="SNL291" s="376"/>
      <c r="SNM291" s="376"/>
      <c r="SNN291" s="376"/>
      <c r="SNO291" s="376"/>
      <c r="SNP291" s="376"/>
      <c r="SNQ291" s="376"/>
      <c r="SNR291" s="376"/>
      <c r="SNS291" s="376"/>
      <c r="SNT291" s="376"/>
      <c r="SNU291" s="376"/>
      <c r="SNV291" s="376"/>
      <c r="SNW291" s="376"/>
      <c r="SNX291" s="376"/>
      <c r="SNY291" s="376"/>
      <c r="SNZ291" s="376"/>
      <c r="SOA291" s="376"/>
      <c r="SOB291" s="376"/>
      <c r="SOC291" s="376"/>
      <c r="SOD291" s="376"/>
      <c r="SOE291" s="376"/>
      <c r="SOF291" s="376"/>
      <c r="SOG291" s="376"/>
      <c r="SOH291" s="376"/>
      <c r="SOI291" s="376"/>
      <c r="SOJ291" s="376"/>
      <c r="SOK291" s="376"/>
      <c r="SOL291" s="376"/>
      <c r="SOM291" s="376"/>
      <c r="SON291" s="376"/>
      <c r="SOO291" s="376"/>
      <c r="SOP291" s="376"/>
      <c r="SOQ291" s="376"/>
      <c r="SOR291" s="376"/>
      <c r="SOS291" s="376"/>
      <c r="SOT291" s="376"/>
      <c r="SOU291" s="376"/>
      <c r="SOV291" s="376"/>
      <c r="SOW291" s="376"/>
      <c r="SOX291" s="376"/>
      <c r="SOY291" s="376"/>
      <c r="SOZ291" s="376"/>
      <c r="SPA291" s="376"/>
      <c r="SPB291" s="376"/>
      <c r="SPC291" s="376"/>
      <c r="SPD291" s="376"/>
      <c r="SPE291" s="376"/>
      <c r="SPF291" s="376"/>
      <c r="SPG291" s="376"/>
      <c r="SPH291" s="376"/>
      <c r="SPI291" s="376"/>
      <c r="SPJ291" s="376"/>
      <c r="SPK291" s="376"/>
      <c r="SPL291" s="376"/>
      <c r="SPM291" s="376"/>
      <c r="SPN291" s="376"/>
      <c r="SPO291" s="376"/>
      <c r="SPP291" s="376"/>
      <c r="SPQ291" s="376"/>
      <c r="SPR291" s="376"/>
      <c r="SPS291" s="376"/>
      <c r="SPT291" s="376"/>
      <c r="SPU291" s="376"/>
      <c r="SPV291" s="376"/>
      <c r="SPW291" s="376"/>
      <c r="SPX291" s="376"/>
      <c r="SPY291" s="376"/>
      <c r="SPZ291" s="376"/>
      <c r="SQA291" s="376"/>
      <c r="SQB291" s="376"/>
      <c r="SQC291" s="376"/>
      <c r="SQD291" s="376"/>
      <c r="SQE291" s="376"/>
      <c r="SQF291" s="376"/>
      <c r="SQG291" s="376"/>
      <c r="SQH291" s="376"/>
      <c r="SQI291" s="376"/>
      <c r="SQJ291" s="376"/>
      <c r="SQK291" s="376"/>
      <c r="SQL291" s="376"/>
      <c r="SQM291" s="376"/>
      <c r="SQN291" s="376"/>
      <c r="SQO291" s="376"/>
      <c r="SQP291" s="376"/>
      <c r="SQQ291" s="376"/>
      <c r="SQR291" s="376"/>
      <c r="SQS291" s="376"/>
      <c r="SQT291" s="376"/>
      <c r="SQU291" s="376"/>
      <c r="SQV291" s="376"/>
      <c r="SQW291" s="376"/>
      <c r="SQX291" s="376"/>
      <c r="SQY291" s="376"/>
      <c r="SQZ291" s="376"/>
      <c r="SRA291" s="376"/>
      <c r="SRB291" s="376"/>
      <c r="SRC291" s="376"/>
      <c r="SRD291" s="376"/>
      <c r="SRE291" s="376"/>
      <c r="SRF291" s="376"/>
      <c r="SRG291" s="376"/>
      <c r="SRH291" s="376"/>
      <c r="SRI291" s="376"/>
      <c r="SRJ291" s="376"/>
      <c r="SRK291" s="376"/>
      <c r="SRL291" s="376"/>
      <c r="SRM291" s="376"/>
      <c r="SRN291" s="376"/>
      <c r="SRO291" s="376"/>
      <c r="SRP291" s="376"/>
      <c r="SRQ291" s="376"/>
      <c r="SRR291" s="376"/>
      <c r="SRS291" s="376"/>
      <c r="SRT291" s="376"/>
      <c r="SRU291" s="376"/>
      <c r="SRV291" s="376"/>
      <c r="SRW291" s="376"/>
      <c r="SRX291" s="376"/>
      <c r="SRY291" s="376"/>
      <c r="SRZ291" s="376"/>
      <c r="SSA291" s="376"/>
      <c r="SSB291" s="376"/>
      <c r="SSC291" s="376"/>
      <c r="SSD291" s="376"/>
      <c r="SSE291" s="376"/>
      <c r="SSF291" s="376"/>
      <c r="SSG291" s="376"/>
      <c r="SSH291" s="376"/>
      <c r="SSI291" s="376"/>
      <c r="SSJ291" s="376"/>
      <c r="SSK291" s="376"/>
      <c r="SSL291" s="376"/>
      <c r="SSM291" s="376"/>
      <c r="SSN291" s="376"/>
      <c r="SSO291" s="376"/>
      <c r="SSP291" s="376"/>
      <c r="SSQ291" s="376"/>
      <c r="SSR291" s="376"/>
      <c r="SSS291" s="376"/>
      <c r="SST291" s="376"/>
      <c r="SSU291" s="376"/>
      <c r="SSV291" s="376"/>
      <c r="SSW291" s="376"/>
      <c r="SSX291" s="376"/>
      <c r="SSY291" s="376"/>
      <c r="SSZ291" s="376"/>
      <c r="STA291" s="376"/>
      <c r="STB291" s="376"/>
      <c r="STC291" s="376"/>
      <c r="STD291" s="376"/>
      <c r="STE291" s="376"/>
      <c r="STF291" s="376"/>
      <c r="STG291" s="376"/>
      <c r="STH291" s="376"/>
      <c r="STI291" s="376"/>
      <c r="STJ291" s="376"/>
      <c r="STK291" s="376"/>
      <c r="STL291" s="376"/>
      <c r="STM291" s="376"/>
      <c r="STN291" s="376"/>
      <c r="STO291" s="376"/>
      <c r="STP291" s="376"/>
      <c r="STQ291" s="376"/>
      <c r="STR291" s="376"/>
      <c r="STS291" s="376"/>
      <c r="STT291" s="376"/>
      <c r="STU291" s="376"/>
      <c r="STV291" s="376"/>
      <c r="STW291" s="376"/>
      <c r="STX291" s="376"/>
      <c r="STY291" s="376"/>
      <c r="STZ291" s="376"/>
      <c r="SUA291" s="376"/>
      <c r="SUB291" s="376"/>
      <c r="SUC291" s="376"/>
      <c r="SUD291" s="376"/>
      <c r="SUE291" s="376"/>
      <c r="SUF291" s="376"/>
      <c r="SUG291" s="376"/>
      <c r="SUH291" s="376"/>
      <c r="SUI291" s="376"/>
      <c r="SUJ291" s="376"/>
      <c r="SUK291" s="376"/>
      <c r="SUL291" s="376"/>
      <c r="SUM291" s="376"/>
      <c r="SUN291" s="376"/>
      <c r="SUO291" s="376"/>
      <c r="SUP291" s="376"/>
      <c r="SUQ291" s="376"/>
      <c r="SUR291" s="376"/>
      <c r="SUS291" s="376"/>
      <c r="SUT291" s="376"/>
      <c r="SUU291" s="376"/>
      <c r="SUV291" s="376"/>
      <c r="SUW291" s="376"/>
      <c r="SUX291" s="376"/>
      <c r="SUY291" s="376"/>
      <c r="SUZ291" s="376"/>
      <c r="SVA291" s="376"/>
      <c r="SVB291" s="376"/>
      <c r="SVC291" s="376"/>
      <c r="SVD291" s="376"/>
      <c r="SVE291" s="376"/>
      <c r="SVF291" s="376"/>
      <c r="SVG291" s="376"/>
      <c r="SVH291" s="376"/>
      <c r="SVI291" s="376"/>
      <c r="SVJ291" s="376"/>
      <c r="SVK291" s="376"/>
      <c r="SVL291" s="376"/>
      <c r="SVM291" s="376"/>
      <c r="SVN291" s="376"/>
      <c r="SVO291" s="376"/>
      <c r="SVP291" s="376"/>
      <c r="SVQ291" s="376"/>
      <c r="SVR291" s="376"/>
      <c r="SVS291" s="376"/>
      <c r="SVT291" s="376"/>
      <c r="SVU291" s="376"/>
      <c r="SVV291" s="376"/>
      <c r="SVW291" s="376"/>
      <c r="SVX291" s="376"/>
      <c r="SVY291" s="376"/>
      <c r="SVZ291" s="376"/>
      <c r="SWA291" s="376"/>
      <c r="SWB291" s="376"/>
      <c r="SWC291" s="376"/>
      <c r="SWD291" s="376"/>
      <c r="SWE291" s="376"/>
      <c r="SWF291" s="376"/>
      <c r="SWG291" s="376"/>
      <c r="SWH291" s="376"/>
      <c r="SWI291" s="376"/>
      <c r="SWJ291" s="376"/>
      <c r="SWK291" s="376"/>
      <c r="SWL291" s="376"/>
      <c r="SWM291" s="376"/>
      <c r="SWN291" s="376"/>
      <c r="SWO291" s="376"/>
      <c r="SWP291" s="376"/>
      <c r="SWQ291" s="376"/>
      <c r="SWR291" s="376"/>
      <c r="SWS291" s="376"/>
      <c r="SWT291" s="376"/>
      <c r="SWU291" s="376"/>
      <c r="SWV291" s="376"/>
      <c r="SWW291" s="376"/>
      <c r="SWX291" s="376"/>
      <c r="SWY291" s="376"/>
      <c r="SWZ291" s="376"/>
      <c r="SXA291" s="376"/>
      <c r="SXB291" s="376"/>
      <c r="SXC291" s="376"/>
      <c r="SXD291" s="376"/>
      <c r="SXE291" s="376"/>
      <c r="SXF291" s="376"/>
      <c r="SXG291" s="376"/>
      <c r="SXH291" s="376"/>
      <c r="SXI291" s="376"/>
      <c r="SXJ291" s="376"/>
      <c r="SXK291" s="376"/>
      <c r="SXL291" s="376"/>
      <c r="SXM291" s="376"/>
      <c r="SXN291" s="376"/>
      <c r="SXO291" s="376"/>
      <c r="SXP291" s="376"/>
      <c r="SXQ291" s="376"/>
      <c r="SXR291" s="376"/>
      <c r="SXS291" s="376"/>
      <c r="SXT291" s="376"/>
      <c r="SXU291" s="376"/>
      <c r="SXV291" s="376"/>
      <c r="SXW291" s="376"/>
      <c r="SXX291" s="376"/>
      <c r="SXY291" s="376"/>
      <c r="SXZ291" s="376"/>
      <c r="SYA291" s="376"/>
      <c r="SYB291" s="376"/>
      <c r="SYC291" s="376"/>
      <c r="SYD291" s="376"/>
      <c r="SYE291" s="376"/>
      <c r="SYF291" s="376"/>
      <c r="SYG291" s="376"/>
      <c r="SYH291" s="376"/>
      <c r="SYI291" s="376"/>
      <c r="SYJ291" s="376"/>
      <c r="SYK291" s="376"/>
      <c r="SYL291" s="376"/>
      <c r="SYM291" s="376"/>
      <c r="SYN291" s="376"/>
      <c r="SYO291" s="376"/>
      <c r="SYP291" s="376"/>
      <c r="SYQ291" s="376"/>
      <c r="SYR291" s="376"/>
      <c r="SYS291" s="376"/>
      <c r="SYT291" s="376"/>
      <c r="SYU291" s="376"/>
      <c r="SYV291" s="376"/>
      <c r="SYW291" s="376"/>
      <c r="SYX291" s="376"/>
      <c r="SYY291" s="376"/>
      <c r="SYZ291" s="376"/>
      <c r="SZA291" s="376"/>
      <c r="SZB291" s="376"/>
      <c r="SZC291" s="376"/>
      <c r="SZD291" s="376"/>
      <c r="SZE291" s="376"/>
      <c r="SZF291" s="376"/>
      <c r="SZG291" s="376"/>
      <c r="SZH291" s="376"/>
      <c r="SZI291" s="376"/>
      <c r="SZJ291" s="376"/>
      <c r="SZK291" s="376"/>
      <c r="SZL291" s="376"/>
      <c r="SZM291" s="376"/>
      <c r="SZN291" s="376"/>
      <c r="SZO291" s="376"/>
      <c r="SZP291" s="376"/>
      <c r="SZQ291" s="376"/>
      <c r="SZR291" s="376"/>
      <c r="SZS291" s="376"/>
      <c r="SZT291" s="376"/>
      <c r="SZU291" s="376"/>
      <c r="SZV291" s="376"/>
      <c r="SZW291" s="376"/>
      <c r="SZX291" s="376"/>
      <c r="SZY291" s="376"/>
      <c r="SZZ291" s="376"/>
      <c r="TAA291" s="376"/>
      <c r="TAB291" s="376"/>
      <c r="TAC291" s="376"/>
      <c r="TAD291" s="376"/>
      <c r="TAE291" s="376"/>
      <c r="TAF291" s="376"/>
      <c r="TAG291" s="376"/>
      <c r="TAH291" s="376"/>
      <c r="TAI291" s="376"/>
      <c r="TAJ291" s="376"/>
      <c r="TAK291" s="376"/>
      <c r="TAL291" s="376"/>
      <c r="TAM291" s="376"/>
      <c r="TAN291" s="376"/>
      <c r="TAO291" s="376"/>
      <c r="TAP291" s="376"/>
      <c r="TAQ291" s="376"/>
      <c r="TAR291" s="376"/>
      <c r="TAS291" s="376"/>
      <c r="TAT291" s="376"/>
      <c r="TAU291" s="376"/>
      <c r="TAV291" s="376"/>
      <c r="TAW291" s="376"/>
      <c r="TAX291" s="376"/>
      <c r="TAY291" s="376"/>
      <c r="TAZ291" s="376"/>
      <c r="TBA291" s="376"/>
      <c r="TBB291" s="376"/>
      <c r="TBC291" s="376"/>
      <c r="TBD291" s="376"/>
      <c r="TBE291" s="376"/>
      <c r="TBF291" s="376"/>
      <c r="TBG291" s="376"/>
      <c r="TBH291" s="376"/>
      <c r="TBI291" s="376"/>
      <c r="TBJ291" s="376"/>
      <c r="TBK291" s="376"/>
      <c r="TBL291" s="376"/>
      <c r="TBM291" s="376"/>
      <c r="TBN291" s="376"/>
      <c r="TBO291" s="376"/>
      <c r="TBP291" s="376"/>
      <c r="TBQ291" s="376"/>
      <c r="TBR291" s="376"/>
      <c r="TBS291" s="376"/>
      <c r="TBT291" s="376"/>
      <c r="TBU291" s="376"/>
      <c r="TBV291" s="376"/>
      <c r="TBW291" s="376"/>
      <c r="TBX291" s="376"/>
      <c r="TBY291" s="376"/>
      <c r="TBZ291" s="376"/>
      <c r="TCA291" s="376"/>
      <c r="TCB291" s="376"/>
      <c r="TCC291" s="376"/>
      <c r="TCD291" s="376"/>
      <c r="TCE291" s="376"/>
      <c r="TCF291" s="376"/>
      <c r="TCG291" s="376"/>
      <c r="TCH291" s="376"/>
      <c r="TCI291" s="376"/>
      <c r="TCJ291" s="376"/>
      <c r="TCK291" s="376"/>
      <c r="TCL291" s="376"/>
      <c r="TCM291" s="376"/>
      <c r="TCN291" s="376"/>
      <c r="TCO291" s="376"/>
      <c r="TCP291" s="376"/>
      <c r="TCQ291" s="376"/>
      <c r="TCR291" s="376"/>
      <c r="TCS291" s="376"/>
      <c r="TCT291" s="376"/>
      <c r="TCU291" s="376"/>
      <c r="TCV291" s="376"/>
      <c r="TCW291" s="376"/>
      <c r="TCX291" s="376"/>
      <c r="TCY291" s="376"/>
      <c r="TCZ291" s="376"/>
      <c r="TDA291" s="376"/>
      <c r="TDB291" s="376"/>
      <c r="TDC291" s="376"/>
      <c r="TDD291" s="376"/>
      <c r="TDE291" s="376"/>
      <c r="TDF291" s="376"/>
      <c r="TDG291" s="376"/>
      <c r="TDH291" s="376"/>
      <c r="TDI291" s="376"/>
      <c r="TDJ291" s="376"/>
      <c r="TDK291" s="376"/>
      <c r="TDL291" s="376"/>
      <c r="TDM291" s="376"/>
      <c r="TDN291" s="376"/>
      <c r="TDO291" s="376"/>
      <c r="TDP291" s="376"/>
      <c r="TDQ291" s="376"/>
      <c r="TDR291" s="376"/>
      <c r="TDS291" s="376"/>
      <c r="TDT291" s="376"/>
      <c r="TDU291" s="376"/>
      <c r="TDV291" s="376"/>
      <c r="TDW291" s="376"/>
      <c r="TDX291" s="376"/>
      <c r="TDY291" s="376"/>
      <c r="TDZ291" s="376"/>
      <c r="TEA291" s="376"/>
      <c r="TEB291" s="376"/>
      <c r="TEC291" s="376"/>
      <c r="TED291" s="376"/>
      <c r="TEE291" s="376"/>
      <c r="TEF291" s="376"/>
      <c r="TEG291" s="376"/>
      <c r="TEH291" s="376"/>
      <c r="TEI291" s="376"/>
      <c r="TEJ291" s="376"/>
      <c r="TEK291" s="376"/>
      <c r="TEL291" s="376"/>
      <c r="TEM291" s="376"/>
      <c r="TEN291" s="376"/>
      <c r="TEO291" s="376"/>
      <c r="TEP291" s="376"/>
      <c r="TEQ291" s="376"/>
      <c r="TER291" s="376"/>
      <c r="TES291" s="376"/>
      <c r="TET291" s="376"/>
      <c r="TEU291" s="376"/>
      <c r="TEV291" s="376"/>
      <c r="TEW291" s="376"/>
      <c r="TEX291" s="376"/>
      <c r="TEY291" s="376"/>
      <c r="TEZ291" s="376"/>
      <c r="TFA291" s="376"/>
      <c r="TFB291" s="376"/>
      <c r="TFC291" s="376"/>
      <c r="TFD291" s="376"/>
      <c r="TFE291" s="376"/>
      <c r="TFF291" s="376"/>
      <c r="TFG291" s="376"/>
      <c r="TFH291" s="376"/>
      <c r="TFI291" s="376"/>
      <c r="TFJ291" s="376"/>
      <c r="TFK291" s="376"/>
      <c r="TFL291" s="376"/>
      <c r="TFM291" s="376"/>
      <c r="TFN291" s="376"/>
      <c r="TFO291" s="376"/>
      <c r="TFP291" s="376"/>
      <c r="TFQ291" s="376"/>
      <c r="TFR291" s="376"/>
      <c r="TFS291" s="376"/>
      <c r="TFT291" s="376"/>
      <c r="TFU291" s="376"/>
      <c r="TFV291" s="376"/>
      <c r="TFW291" s="376"/>
      <c r="TFX291" s="376"/>
      <c r="TFY291" s="376"/>
      <c r="TFZ291" s="376"/>
      <c r="TGA291" s="376"/>
      <c r="TGB291" s="376"/>
      <c r="TGC291" s="376"/>
      <c r="TGD291" s="376"/>
      <c r="TGE291" s="376"/>
      <c r="TGF291" s="376"/>
      <c r="TGG291" s="376"/>
      <c r="TGH291" s="376"/>
      <c r="TGI291" s="376"/>
      <c r="TGJ291" s="376"/>
      <c r="TGK291" s="376"/>
      <c r="TGL291" s="376"/>
      <c r="TGM291" s="376"/>
      <c r="TGN291" s="376"/>
      <c r="TGO291" s="376"/>
      <c r="TGP291" s="376"/>
      <c r="TGQ291" s="376"/>
      <c r="TGR291" s="376"/>
      <c r="TGS291" s="376"/>
      <c r="TGT291" s="376"/>
      <c r="TGU291" s="376"/>
      <c r="TGV291" s="376"/>
      <c r="TGW291" s="376"/>
      <c r="TGX291" s="376"/>
      <c r="TGY291" s="376"/>
      <c r="TGZ291" s="376"/>
      <c r="THA291" s="376"/>
      <c r="THB291" s="376"/>
      <c r="THC291" s="376"/>
      <c r="THD291" s="376"/>
      <c r="THE291" s="376"/>
      <c r="THF291" s="376"/>
      <c r="THG291" s="376"/>
      <c r="THH291" s="376"/>
      <c r="THI291" s="376"/>
      <c r="THJ291" s="376"/>
      <c r="THK291" s="376"/>
      <c r="THL291" s="376"/>
      <c r="THM291" s="376"/>
      <c r="THN291" s="376"/>
      <c r="THO291" s="376"/>
      <c r="THP291" s="376"/>
      <c r="THQ291" s="376"/>
      <c r="THR291" s="376"/>
      <c r="THS291" s="376"/>
      <c r="THT291" s="376"/>
      <c r="THU291" s="376"/>
      <c r="THV291" s="376"/>
      <c r="THW291" s="376"/>
      <c r="THX291" s="376"/>
      <c r="THY291" s="376"/>
      <c r="THZ291" s="376"/>
      <c r="TIA291" s="376"/>
      <c r="TIB291" s="376"/>
      <c r="TIC291" s="376"/>
      <c r="TID291" s="376"/>
      <c r="TIE291" s="376"/>
      <c r="TIF291" s="376"/>
      <c r="TIG291" s="376"/>
      <c r="TIH291" s="376"/>
      <c r="TII291" s="376"/>
      <c r="TIJ291" s="376"/>
      <c r="TIK291" s="376"/>
      <c r="TIL291" s="376"/>
      <c r="TIM291" s="376"/>
      <c r="TIN291" s="376"/>
      <c r="TIO291" s="376"/>
      <c r="TIP291" s="376"/>
      <c r="TIQ291" s="376"/>
      <c r="TIR291" s="376"/>
      <c r="TIS291" s="376"/>
      <c r="TIT291" s="376"/>
      <c r="TIU291" s="376"/>
      <c r="TIV291" s="376"/>
      <c r="TIW291" s="376"/>
      <c r="TIX291" s="376"/>
      <c r="TIY291" s="376"/>
      <c r="TIZ291" s="376"/>
      <c r="TJA291" s="376"/>
      <c r="TJB291" s="376"/>
      <c r="TJC291" s="376"/>
      <c r="TJD291" s="376"/>
      <c r="TJE291" s="376"/>
      <c r="TJF291" s="376"/>
      <c r="TJG291" s="376"/>
      <c r="TJH291" s="376"/>
      <c r="TJI291" s="376"/>
      <c r="TJJ291" s="376"/>
      <c r="TJK291" s="376"/>
      <c r="TJL291" s="376"/>
      <c r="TJM291" s="376"/>
      <c r="TJN291" s="376"/>
      <c r="TJO291" s="376"/>
      <c r="TJP291" s="376"/>
      <c r="TJQ291" s="376"/>
      <c r="TJR291" s="376"/>
      <c r="TJS291" s="376"/>
      <c r="TJT291" s="376"/>
      <c r="TJU291" s="376"/>
      <c r="TJV291" s="376"/>
      <c r="TJW291" s="376"/>
      <c r="TJX291" s="376"/>
      <c r="TJY291" s="376"/>
      <c r="TJZ291" s="376"/>
      <c r="TKA291" s="376"/>
      <c r="TKB291" s="376"/>
      <c r="TKC291" s="376"/>
      <c r="TKD291" s="376"/>
      <c r="TKE291" s="376"/>
      <c r="TKF291" s="376"/>
      <c r="TKG291" s="376"/>
      <c r="TKH291" s="376"/>
      <c r="TKI291" s="376"/>
      <c r="TKJ291" s="376"/>
      <c r="TKK291" s="376"/>
      <c r="TKL291" s="376"/>
      <c r="TKM291" s="376"/>
      <c r="TKN291" s="376"/>
      <c r="TKO291" s="376"/>
      <c r="TKP291" s="376"/>
      <c r="TKQ291" s="376"/>
      <c r="TKR291" s="376"/>
      <c r="TKS291" s="376"/>
      <c r="TKT291" s="376"/>
      <c r="TKU291" s="376"/>
      <c r="TKV291" s="376"/>
      <c r="TKW291" s="376"/>
      <c r="TKX291" s="376"/>
      <c r="TKY291" s="376"/>
      <c r="TKZ291" s="376"/>
      <c r="TLA291" s="376"/>
      <c r="TLB291" s="376"/>
      <c r="TLC291" s="376"/>
      <c r="TLD291" s="376"/>
      <c r="TLE291" s="376"/>
      <c r="TLF291" s="376"/>
      <c r="TLG291" s="376"/>
      <c r="TLH291" s="376"/>
      <c r="TLI291" s="376"/>
      <c r="TLJ291" s="376"/>
      <c r="TLK291" s="376"/>
      <c r="TLL291" s="376"/>
      <c r="TLM291" s="376"/>
      <c r="TLN291" s="376"/>
      <c r="TLO291" s="376"/>
      <c r="TLP291" s="376"/>
      <c r="TLQ291" s="376"/>
      <c r="TLR291" s="376"/>
      <c r="TLS291" s="376"/>
      <c r="TLT291" s="376"/>
      <c r="TLU291" s="376"/>
      <c r="TLV291" s="376"/>
      <c r="TLW291" s="376"/>
      <c r="TLX291" s="376"/>
      <c r="TLY291" s="376"/>
      <c r="TLZ291" s="376"/>
      <c r="TMA291" s="376"/>
      <c r="TMB291" s="376"/>
      <c r="TMC291" s="376"/>
      <c r="TMD291" s="376"/>
      <c r="TME291" s="376"/>
      <c r="TMF291" s="376"/>
      <c r="TMG291" s="376"/>
      <c r="TMH291" s="376"/>
      <c r="TMI291" s="376"/>
      <c r="TMJ291" s="376"/>
      <c r="TMK291" s="376"/>
      <c r="TML291" s="376"/>
      <c r="TMM291" s="376"/>
      <c r="TMN291" s="376"/>
      <c r="TMO291" s="376"/>
      <c r="TMP291" s="376"/>
      <c r="TMQ291" s="376"/>
      <c r="TMR291" s="376"/>
      <c r="TMS291" s="376"/>
      <c r="TMT291" s="376"/>
      <c r="TMU291" s="376"/>
      <c r="TMV291" s="376"/>
      <c r="TMW291" s="376"/>
      <c r="TMX291" s="376"/>
      <c r="TMY291" s="376"/>
      <c r="TMZ291" s="376"/>
      <c r="TNA291" s="376"/>
      <c r="TNB291" s="376"/>
      <c r="TNC291" s="376"/>
      <c r="TND291" s="376"/>
      <c r="TNE291" s="376"/>
      <c r="TNF291" s="376"/>
      <c r="TNG291" s="376"/>
      <c r="TNH291" s="376"/>
      <c r="TNI291" s="376"/>
      <c r="TNJ291" s="376"/>
      <c r="TNK291" s="376"/>
      <c r="TNL291" s="376"/>
      <c r="TNM291" s="376"/>
      <c r="TNN291" s="376"/>
      <c r="TNO291" s="376"/>
      <c r="TNP291" s="376"/>
      <c r="TNQ291" s="376"/>
      <c r="TNR291" s="376"/>
      <c r="TNS291" s="376"/>
      <c r="TNT291" s="376"/>
      <c r="TNU291" s="376"/>
      <c r="TNV291" s="376"/>
      <c r="TNW291" s="376"/>
      <c r="TNX291" s="376"/>
      <c r="TNY291" s="376"/>
      <c r="TNZ291" s="376"/>
      <c r="TOA291" s="376"/>
      <c r="TOB291" s="376"/>
      <c r="TOC291" s="376"/>
      <c r="TOD291" s="376"/>
      <c r="TOE291" s="376"/>
      <c r="TOF291" s="376"/>
      <c r="TOG291" s="376"/>
      <c r="TOH291" s="376"/>
      <c r="TOI291" s="376"/>
      <c r="TOJ291" s="376"/>
      <c r="TOK291" s="376"/>
      <c r="TOL291" s="376"/>
      <c r="TOM291" s="376"/>
      <c r="TON291" s="376"/>
      <c r="TOO291" s="376"/>
      <c r="TOP291" s="376"/>
      <c r="TOQ291" s="376"/>
      <c r="TOR291" s="376"/>
      <c r="TOS291" s="376"/>
      <c r="TOT291" s="376"/>
      <c r="TOU291" s="376"/>
      <c r="TOV291" s="376"/>
      <c r="TOW291" s="376"/>
      <c r="TOX291" s="376"/>
      <c r="TOY291" s="376"/>
      <c r="TOZ291" s="376"/>
      <c r="TPA291" s="376"/>
      <c r="TPB291" s="376"/>
      <c r="TPC291" s="376"/>
      <c r="TPD291" s="376"/>
      <c r="TPE291" s="376"/>
      <c r="TPF291" s="376"/>
      <c r="TPG291" s="376"/>
      <c r="TPH291" s="376"/>
      <c r="TPI291" s="376"/>
      <c r="TPJ291" s="376"/>
      <c r="TPK291" s="376"/>
      <c r="TPL291" s="376"/>
      <c r="TPM291" s="376"/>
      <c r="TPN291" s="376"/>
      <c r="TPO291" s="376"/>
      <c r="TPP291" s="376"/>
      <c r="TPQ291" s="376"/>
      <c r="TPR291" s="376"/>
      <c r="TPS291" s="376"/>
      <c r="TPT291" s="376"/>
      <c r="TPU291" s="376"/>
      <c r="TPV291" s="376"/>
      <c r="TPW291" s="376"/>
      <c r="TPX291" s="376"/>
      <c r="TPY291" s="376"/>
      <c r="TPZ291" s="376"/>
      <c r="TQA291" s="376"/>
      <c r="TQB291" s="376"/>
      <c r="TQC291" s="376"/>
      <c r="TQD291" s="376"/>
      <c r="TQE291" s="376"/>
      <c r="TQF291" s="376"/>
      <c r="TQG291" s="376"/>
      <c r="TQH291" s="376"/>
      <c r="TQI291" s="376"/>
      <c r="TQJ291" s="376"/>
      <c r="TQK291" s="376"/>
      <c r="TQL291" s="376"/>
      <c r="TQM291" s="376"/>
      <c r="TQN291" s="376"/>
      <c r="TQO291" s="376"/>
      <c r="TQP291" s="376"/>
      <c r="TQQ291" s="376"/>
      <c r="TQR291" s="376"/>
      <c r="TQS291" s="376"/>
      <c r="TQT291" s="376"/>
      <c r="TQU291" s="376"/>
      <c r="TQV291" s="376"/>
      <c r="TQW291" s="376"/>
      <c r="TQX291" s="376"/>
      <c r="TQY291" s="376"/>
      <c r="TQZ291" s="376"/>
      <c r="TRA291" s="376"/>
      <c r="TRB291" s="376"/>
      <c r="TRC291" s="376"/>
      <c r="TRD291" s="376"/>
      <c r="TRE291" s="376"/>
      <c r="TRF291" s="376"/>
      <c r="TRG291" s="376"/>
      <c r="TRH291" s="376"/>
      <c r="TRI291" s="376"/>
      <c r="TRJ291" s="376"/>
      <c r="TRK291" s="376"/>
      <c r="TRL291" s="376"/>
      <c r="TRM291" s="376"/>
      <c r="TRN291" s="376"/>
      <c r="TRO291" s="376"/>
      <c r="TRP291" s="376"/>
      <c r="TRQ291" s="376"/>
      <c r="TRR291" s="376"/>
      <c r="TRS291" s="376"/>
      <c r="TRT291" s="376"/>
      <c r="TRU291" s="376"/>
      <c r="TRV291" s="376"/>
      <c r="TRW291" s="376"/>
      <c r="TRX291" s="376"/>
      <c r="TRY291" s="376"/>
      <c r="TRZ291" s="376"/>
      <c r="TSA291" s="376"/>
      <c r="TSB291" s="376"/>
      <c r="TSC291" s="376"/>
      <c r="TSD291" s="376"/>
      <c r="TSE291" s="376"/>
      <c r="TSF291" s="376"/>
      <c r="TSG291" s="376"/>
      <c r="TSH291" s="376"/>
      <c r="TSI291" s="376"/>
      <c r="TSJ291" s="376"/>
      <c r="TSK291" s="376"/>
      <c r="TSL291" s="376"/>
      <c r="TSM291" s="376"/>
      <c r="TSN291" s="376"/>
      <c r="TSO291" s="376"/>
      <c r="TSP291" s="376"/>
      <c r="TSQ291" s="376"/>
      <c r="TSR291" s="376"/>
      <c r="TSS291" s="376"/>
      <c r="TST291" s="376"/>
      <c r="TSU291" s="376"/>
      <c r="TSV291" s="376"/>
      <c r="TSW291" s="376"/>
      <c r="TSX291" s="376"/>
      <c r="TSY291" s="376"/>
      <c r="TSZ291" s="376"/>
      <c r="TTA291" s="376"/>
      <c r="TTB291" s="376"/>
      <c r="TTC291" s="376"/>
      <c r="TTD291" s="376"/>
      <c r="TTE291" s="376"/>
      <c r="TTF291" s="376"/>
      <c r="TTG291" s="376"/>
      <c r="TTH291" s="376"/>
      <c r="TTI291" s="376"/>
      <c r="TTJ291" s="376"/>
      <c r="TTK291" s="376"/>
      <c r="TTL291" s="376"/>
      <c r="TTM291" s="376"/>
      <c r="TTN291" s="376"/>
      <c r="TTO291" s="376"/>
      <c r="TTP291" s="376"/>
      <c r="TTQ291" s="376"/>
      <c r="TTR291" s="376"/>
      <c r="TTS291" s="376"/>
      <c r="TTT291" s="376"/>
      <c r="TTU291" s="376"/>
      <c r="TTV291" s="376"/>
      <c r="TTW291" s="376"/>
      <c r="TTX291" s="376"/>
      <c r="TTY291" s="376"/>
      <c r="TTZ291" s="376"/>
      <c r="TUA291" s="376"/>
      <c r="TUB291" s="376"/>
      <c r="TUC291" s="376"/>
      <c r="TUD291" s="376"/>
      <c r="TUE291" s="376"/>
      <c r="TUF291" s="376"/>
      <c r="TUG291" s="376"/>
      <c r="TUH291" s="376"/>
      <c r="TUI291" s="376"/>
      <c r="TUJ291" s="376"/>
      <c r="TUK291" s="376"/>
      <c r="TUL291" s="376"/>
      <c r="TUM291" s="376"/>
      <c r="TUN291" s="376"/>
      <c r="TUO291" s="376"/>
      <c r="TUP291" s="376"/>
      <c r="TUQ291" s="376"/>
      <c r="TUR291" s="376"/>
      <c r="TUS291" s="376"/>
      <c r="TUT291" s="376"/>
      <c r="TUU291" s="376"/>
      <c r="TUV291" s="376"/>
      <c r="TUW291" s="376"/>
      <c r="TUX291" s="376"/>
      <c r="TUY291" s="376"/>
      <c r="TUZ291" s="376"/>
      <c r="TVA291" s="376"/>
      <c r="TVB291" s="376"/>
      <c r="TVC291" s="376"/>
      <c r="TVD291" s="376"/>
      <c r="TVE291" s="376"/>
      <c r="TVF291" s="376"/>
      <c r="TVG291" s="376"/>
      <c r="TVH291" s="376"/>
      <c r="TVI291" s="376"/>
      <c r="TVJ291" s="376"/>
      <c r="TVK291" s="376"/>
      <c r="TVL291" s="376"/>
      <c r="TVM291" s="376"/>
      <c r="TVN291" s="376"/>
      <c r="TVO291" s="376"/>
      <c r="TVP291" s="376"/>
      <c r="TVQ291" s="376"/>
      <c r="TVR291" s="376"/>
      <c r="TVS291" s="376"/>
      <c r="TVT291" s="376"/>
      <c r="TVU291" s="376"/>
      <c r="TVV291" s="376"/>
      <c r="TVW291" s="376"/>
      <c r="TVX291" s="376"/>
      <c r="TVY291" s="376"/>
      <c r="TVZ291" s="376"/>
      <c r="TWA291" s="376"/>
      <c r="TWB291" s="376"/>
      <c r="TWC291" s="376"/>
      <c r="TWD291" s="376"/>
      <c r="TWE291" s="376"/>
      <c r="TWF291" s="376"/>
      <c r="TWG291" s="376"/>
      <c r="TWH291" s="376"/>
      <c r="TWI291" s="376"/>
      <c r="TWJ291" s="376"/>
      <c r="TWK291" s="376"/>
      <c r="TWL291" s="376"/>
      <c r="TWM291" s="376"/>
      <c r="TWN291" s="376"/>
      <c r="TWO291" s="376"/>
      <c r="TWP291" s="376"/>
      <c r="TWQ291" s="376"/>
      <c r="TWR291" s="376"/>
      <c r="TWS291" s="376"/>
      <c r="TWT291" s="376"/>
      <c r="TWU291" s="376"/>
      <c r="TWV291" s="376"/>
      <c r="TWW291" s="376"/>
      <c r="TWX291" s="376"/>
      <c r="TWY291" s="376"/>
      <c r="TWZ291" s="376"/>
      <c r="TXA291" s="376"/>
      <c r="TXB291" s="376"/>
      <c r="TXC291" s="376"/>
      <c r="TXD291" s="376"/>
      <c r="TXE291" s="376"/>
      <c r="TXF291" s="376"/>
      <c r="TXG291" s="376"/>
      <c r="TXH291" s="376"/>
      <c r="TXI291" s="376"/>
      <c r="TXJ291" s="376"/>
      <c r="TXK291" s="376"/>
      <c r="TXL291" s="376"/>
      <c r="TXM291" s="376"/>
      <c r="TXN291" s="376"/>
      <c r="TXO291" s="376"/>
      <c r="TXP291" s="376"/>
      <c r="TXQ291" s="376"/>
      <c r="TXR291" s="376"/>
      <c r="TXS291" s="376"/>
      <c r="TXT291" s="376"/>
      <c r="TXU291" s="376"/>
      <c r="TXV291" s="376"/>
      <c r="TXW291" s="376"/>
      <c r="TXX291" s="376"/>
      <c r="TXY291" s="376"/>
      <c r="TXZ291" s="376"/>
      <c r="TYA291" s="376"/>
      <c r="TYB291" s="376"/>
      <c r="TYC291" s="376"/>
      <c r="TYD291" s="376"/>
      <c r="TYE291" s="376"/>
      <c r="TYF291" s="376"/>
      <c r="TYG291" s="376"/>
      <c r="TYH291" s="376"/>
      <c r="TYI291" s="376"/>
      <c r="TYJ291" s="376"/>
      <c r="TYK291" s="376"/>
      <c r="TYL291" s="376"/>
      <c r="TYM291" s="376"/>
      <c r="TYN291" s="376"/>
      <c r="TYO291" s="376"/>
      <c r="TYP291" s="376"/>
      <c r="TYQ291" s="376"/>
      <c r="TYR291" s="376"/>
      <c r="TYS291" s="376"/>
      <c r="TYT291" s="376"/>
      <c r="TYU291" s="376"/>
      <c r="TYV291" s="376"/>
      <c r="TYW291" s="376"/>
      <c r="TYX291" s="376"/>
      <c r="TYY291" s="376"/>
      <c r="TYZ291" s="376"/>
      <c r="TZA291" s="376"/>
      <c r="TZB291" s="376"/>
      <c r="TZC291" s="376"/>
      <c r="TZD291" s="376"/>
      <c r="TZE291" s="376"/>
      <c r="TZF291" s="376"/>
      <c r="TZG291" s="376"/>
      <c r="TZH291" s="376"/>
      <c r="TZI291" s="376"/>
      <c r="TZJ291" s="376"/>
      <c r="TZK291" s="376"/>
      <c r="TZL291" s="376"/>
      <c r="TZM291" s="376"/>
      <c r="TZN291" s="376"/>
      <c r="TZO291" s="376"/>
      <c r="TZP291" s="376"/>
      <c r="TZQ291" s="376"/>
      <c r="TZR291" s="376"/>
      <c r="TZS291" s="376"/>
      <c r="TZT291" s="376"/>
      <c r="TZU291" s="376"/>
      <c r="TZV291" s="376"/>
      <c r="TZW291" s="376"/>
      <c r="TZX291" s="376"/>
      <c r="TZY291" s="376"/>
      <c r="TZZ291" s="376"/>
      <c r="UAA291" s="376"/>
      <c r="UAB291" s="376"/>
      <c r="UAC291" s="376"/>
      <c r="UAD291" s="376"/>
      <c r="UAE291" s="376"/>
      <c r="UAF291" s="376"/>
      <c r="UAG291" s="376"/>
      <c r="UAH291" s="376"/>
      <c r="UAI291" s="376"/>
      <c r="UAJ291" s="376"/>
      <c r="UAK291" s="376"/>
      <c r="UAL291" s="376"/>
      <c r="UAM291" s="376"/>
      <c r="UAN291" s="376"/>
      <c r="UAO291" s="376"/>
      <c r="UAP291" s="376"/>
      <c r="UAQ291" s="376"/>
      <c r="UAR291" s="376"/>
      <c r="UAS291" s="376"/>
      <c r="UAT291" s="376"/>
      <c r="UAU291" s="376"/>
      <c r="UAV291" s="376"/>
      <c r="UAW291" s="376"/>
      <c r="UAX291" s="376"/>
      <c r="UAY291" s="376"/>
      <c r="UAZ291" s="376"/>
      <c r="UBA291" s="376"/>
      <c r="UBB291" s="376"/>
      <c r="UBC291" s="376"/>
      <c r="UBD291" s="376"/>
      <c r="UBE291" s="376"/>
      <c r="UBF291" s="376"/>
      <c r="UBG291" s="376"/>
      <c r="UBH291" s="376"/>
      <c r="UBI291" s="376"/>
      <c r="UBJ291" s="376"/>
      <c r="UBK291" s="376"/>
      <c r="UBL291" s="376"/>
      <c r="UBM291" s="376"/>
      <c r="UBN291" s="376"/>
      <c r="UBO291" s="376"/>
      <c r="UBP291" s="376"/>
      <c r="UBQ291" s="376"/>
      <c r="UBR291" s="376"/>
      <c r="UBS291" s="376"/>
      <c r="UBT291" s="376"/>
      <c r="UBU291" s="376"/>
      <c r="UBV291" s="376"/>
      <c r="UBW291" s="376"/>
      <c r="UBX291" s="376"/>
      <c r="UBY291" s="376"/>
      <c r="UBZ291" s="376"/>
      <c r="UCA291" s="376"/>
      <c r="UCB291" s="376"/>
      <c r="UCC291" s="376"/>
      <c r="UCD291" s="376"/>
      <c r="UCE291" s="376"/>
      <c r="UCF291" s="376"/>
      <c r="UCG291" s="376"/>
      <c r="UCH291" s="376"/>
      <c r="UCI291" s="376"/>
      <c r="UCJ291" s="376"/>
      <c r="UCK291" s="376"/>
      <c r="UCL291" s="376"/>
      <c r="UCM291" s="376"/>
      <c r="UCN291" s="376"/>
      <c r="UCO291" s="376"/>
      <c r="UCP291" s="376"/>
      <c r="UCQ291" s="376"/>
      <c r="UCR291" s="376"/>
      <c r="UCS291" s="376"/>
      <c r="UCT291" s="376"/>
      <c r="UCU291" s="376"/>
      <c r="UCV291" s="376"/>
      <c r="UCW291" s="376"/>
      <c r="UCX291" s="376"/>
      <c r="UCY291" s="376"/>
      <c r="UCZ291" s="376"/>
      <c r="UDA291" s="376"/>
      <c r="UDB291" s="376"/>
      <c r="UDC291" s="376"/>
      <c r="UDD291" s="376"/>
      <c r="UDE291" s="376"/>
      <c r="UDF291" s="376"/>
      <c r="UDG291" s="376"/>
      <c r="UDH291" s="376"/>
      <c r="UDI291" s="376"/>
      <c r="UDJ291" s="376"/>
      <c r="UDK291" s="376"/>
      <c r="UDL291" s="376"/>
      <c r="UDM291" s="376"/>
      <c r="UDN291" s="376"/>
      <c r="UDO291" s="376"/>
      <c r="UDP291" s="376"/>
      <c r="UDQ291" s="376"/>
      <c r="UDR291" s="376"/>
      <c r="UDS291" s="376"/>
      <c r="UDT291" s="376"/>
      <c r="UDU291" s="376"/>
      <c r="UDV291" s="376"/>
      <c r="UDW291" s="376"/>
      <c r="UDX291" s="376"/>
      <c r="UDY291" s="376"/>
      <c r="UDZ291" s="376"/>
      <c r="UEA291" s="376"/>
      <c r="UEB291" s="376"/>
      <c r="UEC291" s="376"/>
      <c r="UED291" s="376"/>
      <c r="UEE291" s="376"/>
      <c r="UEF291" s="376"/>
      <c r="UEG291" s="376"/>
      <c r="UEH291" s="376"/>
      <c r="UEI291" s="376"/>
      <c r="UEJ291" s="376"/>
      <c r="UEK291" s="376"/>
      <c r="UEL291" s="376"/>
      <c r="UEM291" s="376"/>
      <c r="UEN291" s="376"/>
      <c r="UEO291" s="376"/>
      <c r="UEP291" s="376"/>
      <c r="UEQ291" s="376"/>
      <c r="UER291" s="376"/>
      <c r="UES291" s="376"/>
      <c r="UET291" s="376"/>
      <c r="UEU291" s="376"/>
      <c r="UEV291" s="376"/>
      <c r="UEW291" s="376"/>
      <c r="UEX291" s="376"/>
      <c r="UEY291" s="376"/>
      <c r="UEZ291" s="376"/>
      <c r="UFA291" s="376"/>
      <c r="UFB291" s="376"/>
      <c r="UFC291" s="376"/>
      <c r="UFD291" s="376"/>
      <c r="UFE291" s="376"/>
      <c r="UFF291" s="376"/>
      <c r="UFG291" s="376"/>
      <c r="UFH291" s="376"/>
      <c r="UFI291" s="376"/>
      <c r="UFJ291" s="376"/>
      <c r="UFK291" s="376"/>
      <c r="UFL291" s="376"/>
      <c r="UFM291" s="376"/>
      <c r="UFN291" s="376"/>
      <c r="UFO291" s="376"/>
      <c r="UFP291" s="376"/>
      <c r="UFQ291" s="376"/>
      <c r="UFR291" s="376"/>
      <c r="UFS291" s="376"/>
      <c r="UFT291" s="376"/>
      <c r="UFU291" s="376"/>
      <c r="UFV291" s="376"/>
      <c r="UFW291" s="376"/>
      <c r="UFX291" s="376"/>
      <c r="UFY291" s="376"/>
      <c r="UFZ291" s="376"/>
      <c r="UGA291" s="376"/>
      <c r="UGB291" s="376"/>
      <c r="UGC291" s="376"/>
      <c r="UGD291" s="376"/>
      <c r="UGE291" s="376"/>
      <c r="UGF291" s="376"/>
      <c r="UGG291" s="376"/>
      <c r="UGH291" s="376"/>
      <c r="UGI291" s="376"/>
      <c r="UGJ291" s="376"/>
      <c r="UGK291" s="376"/>
      <c r="UGL291" s="376"/>
      <c r="UGM291" s="376"/>
      <c r="UGN291" s="376"/>
      <c r="UGO291" s="376"/>
      <c r="UGP291" s="376"/>
      <c r="UGQ291" s="376"/>
      <c r="UGR291" s="376"/>
      <c r="UGS291" s="376"/>
      <c r="UGT291" s="376"/>
      <c r="UGU291" s="376"/>
      <c r="UGV291" s="376"/>
      <c r="UGW291" s="376"/>
      <c r="UGX291" s="376"/>
      <c r="UGY291" s="376"/>
      <c r="UGZ291" s="376"/>
      <c r="UHA291" s="376"/>
      <c r="UHB291" s="376"/>
      <c r="UHC291" s="376"/>
      <c r="UHD291" s="376"/>
      <c r="UHE291" s="376"/>
      <c r="UHF291" s="376"/>
      <c r="UHG291" s="376"/>
      <c r="UHH291" s="376"/>
      <c r="UHI291" s="376"/>
      <c r="UHJ291" s="376"/>
      <c r="UHK291" s="376"/>
      <c r="UHL291" s="376"/>
      <c r="UHM291" s="376"/>
      <c r="UHN291" s="376"/>
      <c r="UHO291" s="376"/>
      <c r="UHP291" s="376"/>
      <c r="UHQ291" s="376"/>
      <c r="UHR291" s="376"/>
      <c r="UHS291" s="376"/>
      <c r="UHT291" s="376"/>
      <c r="UHU291" s="376"/>
      <c r="UHV291" s="376"/>
      <c r="UHW291" s="376"/>
      <c r="UHX291" s="376"/>
      <c r="UHY291" s="376"/>
      <c r="UHZ291" s="376"/>
      <c r="UIA291" s="376"/>
      <c r="UIB291" s="376"/>
      <c r="UIC291" s="376"/>
      <c r="UID291" s="376"/>
      <c r="UIE291" s="376"/>
      <c r="UIF291" s="376"/>
      <c r="UIG291" s="376"/>
      <c r="UIH291" s="376"/>
      <c r="UII291" s="376"/>
      <c r="UIJ291" s="376"/>
      <c r="UIK291" s="376"/>
      <c r="UIL291" s="376"/>
      <c r="UIM291" s="376"/>
      <c r="UIN291" s="376"/>
      <c r="UIO291" s="376"/>
      <c r="UIP291" s="376"/>
      <c r="UIQ291" s="376"/>
      <c r="UIR291" s="376"/>
      <c r="UIS291" s="376"/>
      <c r="UIT291" s="376"/>
      <c r="UIU291" s="376"/>
      <c r="UIV291" s="376"/>
      <c r="UIW291" s="376"/>
      <c r="UIX291" s="376"/>
      <c r="UIY291" s="376"/>
      <c r="UIZ291" s="376"/>
      <c r="UJA291" s="376"/>
      <c r="UJB291" s="376"/>
      <c r="UJC291" s="376"/>
      <c r="UJD291" s="376"/>
      <c r="UJE291" s="376"/>
      <c r="UJF291" s="376"/>
      <c r="UJG291" s="376"/>
      <c r="UJH291" s="376"/>
      <c r="UJI291" s="376"/>
      <c r="UJJ291" s="376"/>
      <c r="UJK291" s="376"/>
      <c r="UJL291" s="376"/>
      <c r="UJM291" s="376"/>
      <c r="UJN291" s="376"/>
      <c r="UJO291" s="376"/>
      <c r="UJP291" s="376"/>
      <c r="UJQ291" s="376"/>
      <c r="UJR291" s="376"/>
      <c r="UJS291" s="376"/>
      <c r="UJT291" s="376"/>
      <c r="UJU291" s="376"/>
      <c r="UJV291" s="376"/>
      <c r="UJW291" s="376"/>
      <c r="UJX291" s="376"/>
      <c r="UJY291" s="376"/>
      <c r="UJZ291" s="376"/>
      <c r="UKA291" s="376"/>
      <c r="UKB291" s="376"/>
      <c r="UKC291" s="376"/>
      <c r="UKD291" s="376"/>
      <c r="UKE291" s="376"/>
      <c r="UKF291" s="376"/>
      <c r="UKG291" s="376"/>
      <c r="UKH291" s="376"/>
      <c r="UKI291" s="376"/>
      <c r="UKJ291" s="376"/>
      <c r="UKK291" s="376"/>
      <c r="UKL291" s="376"/>
      <c r="UKM291" s="376"/>
      <c r="UKN291" s="376"/>
      <c r="UKO291" s="376"/>
      <c r="UKP291" s="376"/>
      <c r="UKQ291" s="376"/>
      <c r="UKR291" s="376"/>
      <c r="UKS291" s="376"/>
      <c r="UKT291" s="376"/>
      <c r="UKU291" s="376"/>
      <c r="UKV291" s="376"/>
      <c r="UKW291" s="376"/>
      <c r="UKX291" s="376"/>
      <c r="UKY291" s="376"/>
      <c r="UKZ291" s="376"/>
      <c r="ULA291" s="376"/>
      <c r="ULB291" s="376"/>
      <c r="ULC291" s="376"/>
      <c r="ULD291" s="376"/>
      <c r="ULE291" s="376"/>
      <c r="ULF291" s="376"/>
      <c r="ULG291" s="376"/>
      <c r="ULH291" s="376"/>
      <c r="ULI291" s="376"/>
      <c r="ULJ291" s="376"/>
      <c r="ULK291" s="376"/>
      <c r="ULL291" s="376"/>
      <c r="ULM291" s="376"/>
      <c r="ULN291" s="376"/>
      <c r="ULO291" s="376"/>
      <c r="ULP291" s="376"/>
      <c r="ULQ291" s="376"/>
      <c r="ULR291" s="376"/>
      <c r="ULS291" s="376"/>
      <c r="ULT291" s="376"/>
      <c r="ULU291" s="376"/>
      <c r="ULV291" s="376"/>
      <c r="ULW291" s="376"/>
      <c r="ULX291" s="376"/>
      <c r="ULY291" s="376"/>
      <c r="ULZ291" s="376"/>
      <c r="UMA291" s="376"/>
      <c r="UMB291" s="376"/>
      <c r="UMC291" s="376"/>
      <c r="UMD291" s="376"/>
      <c r="UME291" s="376"/>
      <c r="UMF291" s="376"/>
      <c r="UMG291" s="376"/>
      <c r="UMH291" s="376"/>
      <c r="UMI291" s="376"/>
      <c r="UMJ291" s="376"/>
      <c r="UMK291" s="376"/>
      <c r="UML291" s="376"/>
      <c r="UMM291" s="376"/>
      <c r="UMN291" s="376"/>
      <c r="UMO291" s="376"/>
      <c r="UMP291" s="376"/>
      <c r="UMQ291" s="376"/>
      <c r="UMR291" s="376"/>
      <c r="UMS291" s="376"/>
      <c r="UMT291" s="376"/>
      <c r="UMU291" s="376"/>
      <c r="UMV291" s="376"/>
      <c r="UMW291" s="376"/>
      <c r="UMX291" s="376"/>
      <c r="UMY291" s="376"/>
      <c r="UMZ291" s="376"/>
      <c r="UNA291" s="376"/>
      <c r="UNB291" s="376"/>
      <c r="UNC291" s="376"/>
      <c r="UND291" s="376"/>
      <c r="UNE291" s="376"/>
      <c r="UNF291" s="376"/>
      <c r="UNG291" s="376"/>
      <c r="UNH291" s="376"/>
      <c r="UNI291" s="376"/>
      <c r="UNJ291" s="376"/>
      <c r="UNK291" s="376"/>
      <c r="UNL291" s="376"/>
      <c r="UNM291" s="376"/>
      <c r="UNN291" s="376"/>
      <c r="UNO291" s="376"/>
      <c r="UNP291" s="376"/>
      <c r="UNQ291" s="376"/>
      <c r="UNR291" s="376"/>
      <c r="UNS291" s="376"/>
      <c r="UNT291" s="376"/>
      <c r="UNU291" s="376"/>
      <c r="UNV291" s="376"/>
      <c r="UNW291" s="376"/>
      <c r="UNX291" s="376"/>
      <c r="UNY291" s="376"/>
      <c r="UNZ291" s="376"/>
      <c r="UOA291" s="376"/>
      <c r="UOB291" s="376"/>
      <c r="UOC291" s="376"/>
      <c r="UOD291" s="376"/>
      <c r="UOE291" s="376"/>
      <c r="UOF291" s="376"/>
      <c r="UOG291" s="376"/>
      <c r="UOH291" s="376"/>
      <c r="UOI291" s="376"/>
      <c r="UOJ291" s="376"/>
      <c r="UOK291" s="376"/>
      <c r="UOL291" s="376"/>
      <c r="UOM291" s="376"/>
      <c r="UON291" s="376"/>
      <c r="UOO291" s="376"/>
      <c r="UOP291" s="376"/>
      <c r="UOQ291" s="376"/>
      <c r="UOR291" s="376"/>
      <c r="UOS291" s="376"/>
      <c r="UOT291" s="376"/>
      <c r="UOU291" s="376"/>
      <c r="UOV291" s="376"/>
      <c r="UOW291" s="376"/>
      <c r="UOX291" s="376"/>
      <c r="UOY291" s="376"/>
      <c r="UOZ291" s="376"/>
      <c r="UPA291" s="376"/>
      <c r="UPB291" s="376"/>
      <c r="UPC291" s="376"/>
      <c r="UPD291" s="376"/>
      <c r="UPE291" s="376"/>
      <c r="UPF291" s="376"/>
      <c r="UPG291" s="376"/>
      <c r="UPH291" s="376"/>
      <c r="UPI291" s="376"/>
      <c r="UPJ291" s="376"/>
      <c r="UPK291" s="376"/>
      <c r="UPL291" s="376"/>
      <c r="UPM291" s="376"/>
      <c r="UPN291" s="376"/>
      <c r="UPO291" s="376"/>
      <c r="UPP291" s="376"/>
      <c r="UPQ291" s="376"/>
      <c r="UPR291" s="376"/>
      <c r="UPS291" s="376"/>
      <c r="UPT291" s="376"/>
      <c r="UPU291" s="376"/>
      <c r="UPV291" s="376"/>
      <c r="UPW291" s="376"/>
      <c r="UPX291" s="376"/>
      <c r="UPY291" s="376"/>
      <c r="UPZ291" s="376"/>
      <c r="UQA291" s="376"/>
      <c r="UQB291" s="376"/>
      <c r="UQC291" s="376"/>
      <c r="UQD291" s="376"/>
      <c r="UQE291" s="376"/>
      <c r="UQF291" s="376"/>
      <c r="UQG291" s="376"/>
      <c r="UQH291" s="376"/>
      <c r="UQI291" s="376"/>
      <c r="UQJ291" s="376"/>
      <c r="UQK291" s="376"/>
      <c r="UQL291" s="376"/>
      <c r="UQM291" s="376"/>
      <c r="UQN291" s="376"/>
      <c r="UQO291" s="376"/>
      <c r="UQP291" s="376"/>
      <c r="UQQ291" s="376"/>
      <c r="UQR291" s="376"/>
      <c r="UQS291" s="376"/>
      <c r="UQT291" s="376"/>
      <c r="UQU291" s="376"/>
      <c r="UQV291" s="376"/>
      <c r="UQW291" s="376"/>
      <c r="UQX291" s="376"/>
      <c r="UQY291" s="376"/>
      <c r="UQZ291" s="376"/>
      <c r="URA291" s="376"/>
      <c r="URB291" s="376"/>
      <c r="URC291" s="376"/>
      <c r="URD291" s="376"/>
      <c r="URE291" s="376"/>
      <c r="URF291" s="376"/>
      <c r="URG291" s="376"/>
      <c r="URH291" s="376"/>
      <c r="URI291" s="376"/>
      <c r="URJ291" s="376"/>
      <c r="URK291" s="376"/>
      <c r="URL291" s="376"/>
      <c r="URM291" s="376"/>
      <c r="URN291" s="376"/>
      <c r="URO291" s="376"/>
      <c r="URP291" s="376"/>
      <c r="URQ291" s="376"/>
      <c r="URR291" s="376"/>
      <c r="URS291" s="376"/>
      <c r="URT291" s="376"/>
      <c r="URU291" s="376"/>
      <c r="URV291" s="376"/>
      <c r="URW291" s="376"/>
      <c r="URX291" s="376"/>
      <c r="URY291" s="376"/>
      <c r="URZ291" s="376"/>
      <c r="USA291" s="376"/>
      <c r="USB291" s="376"/>
      <c r="USC291" s="376"/>
      <c r="USD291" s="376"/>
      <c r="USE291" s="376"/>
      <c r="USF291" s="376"/>
      <c r="USG291" s="376"/>
      <c r="USH291" s="376"/>
      <c r="USI291" s="376"/>
      <c r="USJ291" s="376"/>
      <c r="USK291" s="376"/>
      <c r="USL291" s="376"/>
      <c r="USM291" s="376"/>
      <c r="USN291" s="376"/>
      <c r="USO291" s="376"/>
      <c r="USP291" s="376"/>
      <c r="USQ291" s="376"/>
      <c r="USR291" s="376"/>
      <c r="USS291" s="376"/>
      <c r="UST291" s="376"/>
      <c r="USU291" s="376"/>
      <c r="USV291" s="376"/>
      <c r="USW291" s="376"/>
      <c r="USX291" s="376"/>
      <c r="USY291" s="376"/>
      <c r="USZ291" s="376"/>
      <c r="UTA291" s="376"/>
      <c r="UTB291" s="376"/>
      <c r="UTC291" s="376"/>
      <c r="UTD291" s="376"/>
      <c r="UTE291" s="376"/>
      <c r="UTF291" s="376"/>
      <c r="UTG291" s="376"/>
      <c r="UTH291" s="376"/>
      <c r="UTI291" s="376"/>
      <c r="UTJ291" s="376"/>
      <c r="UTK291" s="376"/>
      <c r="UTL291" s="376"/>
      <c r="UTM291" s="376"/>
      <c r="UTN291" s="376"/>
      <c r="UTO291" s="376"/>
      <c r="UTP291" s="376"/>
      <c r="UTQ291" s="376"/>
      <c r="UTR291" s="376"/>
      <c r="UTS291" s="376"/>
      <c r="UTT291" s="376"/>
      <c r="UTU291" s="376"/>
      <c r="UTV291" s="376"/>
      <c r="UTW291" s="376"/>
      <c r="UTX291" s="376"/>
      <c r="UTY291" s="376"/>
      <c r="UTZ291" s="376"/>
      <c r="UUA291" s="376"/>
      <c r="UUB291" s="376"/>
      <c r="UUC291" s="376"/>
      <c r="UUD291" s="376"/>
      <c r="UUE291" s="376"/>
      <c r="UUF291" s="376"/>
      <c r="UUG291" s="376"/>
      <c r="UUH291" s="376"/>
      <c r="UUI291" s="376"/>
      <c r="UUJ291" s="376"/>
      <c r="UUK291" s="376"/>
      <c r="UUL291" s="376"/>
      <c r="UUM291" s="376"/>
      <c r="UUN291" s="376"/>
      <c r="UUO291" s="376"/>
      <c r="UUP291" s="376"/>
      <c r="UUQ291" s="376"/>
      <c r="UUR291" s="376"/>
      <c r="UUS291" s="376"/>
      <c r="UUT291" s="376"/>
      <c r="UUU291" s="376"/>
      <c r="UUV291" s="376"/>
      <c r="UUW291" s="376"/>
      <c r="UUX291" s="376"/>
      <c r="UUY291" s="376"/>
      <c r="UUZ291" s="376"/>
      <c r="UVA291" s="376"/>
      <c r="UVB291" s="376"/>
      <c r="UVC291" s="376"/>
      <c r="UVD291" s="376"/>
      <c r="UVE291" s="376"/>
      <c r="UVF291" s="376"/>
      <c r="UVG291" s="376"/>
      <c r="UVH291" s="376"/>
      <c r="UVI291" s="376"/>
      <c r="UVJ291" s="376"/>
      <c r="UVK291" s="376"/>
      <c r="UVL291" s="376"/>
      <c r="UVM291" s="376"/>
      <c r="UVN291" s="376"/>
      <c r="UVO291" s="376"/>
      <c r="UVP291" s="376"/>
      <c r="UVQ291" s="376"/>
      <c r="UVR291" s="376"/>
      <c r="UVS291" s="376"/>
      <c r="UVT291" s="376"/>
      <c r="UVU291" s="376"/>
      <c r="UVV291" s="376"/>
      <c r="UVW291" s="376"/>
      <c r="UVX291" s="376"/>
      <c r="UVY291" s="376"/>
      <c r="UVZ291" s="376"/>
      <c r="UWA291" s="376"/>
      <c r="UWB291" s="376"/>
      <c r="UWC291" s="376"/>
      <c r="UWD291" s="376"/>
      <c r="UWE291" s="376"/>
      <c r="UWF291" s="376"/>
      <c r="UWG291" s="376"/>
      <c r="UWH291" s="376"/>
      <c r="UWI291" s="376"/>
      <c r="UWJ291" s="376"/>
      <c r="UWK291" s="376"/>
      <c r="UWL291" s="376"/>
      <c r="UWM291" s="376"/>
      <c r="UWN291" s="376"/>
      <c r="UWO291" s="376"/>
      <c r="UWP291" s="376"/>
      <c r="UWQ291" s="376"/>
      <c r="UWR291" s="376"/>
      <c r="UWS291" s="376"/>
      <c r="UWT291" s="376"/>
      <c r="UWU291" s="376"/>
      <c r="UWV291" s="376"/>
      <c r="UWW291" s="376"/>
      <c r="UWX291" s="376"/>
      <c r="UWY291" s="376"/>
      <c r="UWZ291" s="376"/>
      <c r="UXA291" s="376"/>
      <c r="UXB291" s="376"/>
      <c r="UXC291" s="376"/>
      <c r="UXD291" s="376"/>
      <c r="UXE291" s="376"/>
      <c r="UXF291" s="376"/>
      <c r="UXG291" s="376"/>
      <c r="UXH291" s="376"/>
      <c r="UXI291" s="376"/>
      <c r="UXJ291" s="376"/>
      <c r="UXK291" s="376"/>
      <c r="UXL291" s="376"/>
      <c r="UXM291" s="376"/>
      <c r="UXN291" s="376"/>
      <c r="UXO291" s="376"/>
      <c r="UXP291" s="376"/>
      <c r="UXQ291" s="376"/>
      <c r="UXR291" s="376"/>
      <c r="UXS291" s="376"/>
      <c r="UXT291" s="376"/>
      <c r="UXU291" s="376"/>
      <c r="UXV291" s="376"/>
      <c r="UXW291" s="376"/>
      <c r="UXX291" s="376"/>
      <c r="UXY291" s="376"/>
      <c r="UXZ291" s="376"/>
      <c r="UYA291" s="376"/>
      <c r="UYB291" s="376"/>
      <c r="UYC291" s="376"/>
      <c r="UYD291" s="376"/>
      <c r="UYE291" s="376"/>
      <c r="UYF291" s="376"/>
      <c r="UYG291" s="376"/>
      <c r="UYH291" s="376"/>
      <c r="UYI291" s="376"/>
      <c r="UYJ291" s="376"/>
      <c r="UYK291" s="376"/>
      <c r="UYL291" s="376"/>
      <c r="UYM291" s="376"/>
      <c r="UYN291" s="376"/>
      <c r="UYO291" s="376"/>
      <c r="UYP291" s="376"/>
      <c r="UYQ291" s="376"/>
      <c r="UYR291" s="376"/>
      <c r="UYS291" s="376"/>
      <c r="UYT291" s="376"/>
      <c r="UYU291" s="376"/>
      <c r="UYV291" s="376"/>
      <c r="UYW291" s="376"/>
      <c r="UYX291" s="376"/>
      <c r="UYY291" s="376"/>
      <c r="UYZ291" s="376"/>
      <c r="UZA291" s="376"/>
      <c r="UZB291" s="376"/>
      <c r="UZC291" s="376"/>
      <c r="UZD291" s="376"/>
      <c r="UZE291" s="376"/>
      <c r="UZF291" s="376"/>
      <c r="UZG291" s="376"/>
      <c r="UZH291" s="376"/>
      <c r="UZI291" s="376"/>
      <c r="UZJ291" s="376"/>
      <c r="UZK291" s="376"/>
      <c r="UZL291" s="376"/>
      <c r="UZM291" s="376"/>
      <c r="UZN291" s="376"/>
      <c r="UZO291" s="376"/>
      <c r="UZP291" s="376"/>
      <c r="UZQ291" s="376"/>
      <c r="UZR291" s="376"/>
      <c r="UZS291" s="376"/>
      <c r="UZT291" s="376"/>
      <c r="UZU291" s="376"/>
      <c r="UZV291" s="376"/>
      <c r="UZW291" s="376"/>
      <c r="UZX291" s="376"/>
      <c r="UZY291" s="376"/>
      <c r="UZZ291" s="376"/>
      <c r="VAA291" s="376"/>
      <c r="VAB291" s="376"/>
      <c r="VAC291" s="376"/>
      <c r="VAD291" s="376"/>
      <c r="VAE291" s="376"/>
      <c r="VAF291" s="376"/>
      <c r="VAG291" s="376"/>
      <c r="VAH291" s="376"/>
      <c r="VAI291" s="376"/>
      <c r="VAJ291" s="376"/>
      <c r="VAK291" s="376"/>
      <c r="VAL291" s="376"/>
      <c r="VAM291" s="376"/>
      <c r="VAN291" s="376"/>
      <c r="VAO291" s="376"/>
      <c r="VAP291" s="376"/>
      <c r="VAQ291" s="376"/>
      <c r="VAR291" s="376"/>
      <c r="VAS291" s="376"/>
      <c r="VAT291" s="376"/>
      <c r="VAU291" s="376"/>
      <c r="VAV291" s="376"/>
      <c r="VAW291" s="376"/>
      <c r="VAX291" s="376"/>
      <c r="VAY291" s="376"/>
      <c r="VAZ291" s="376"/>
      <c r="VBA291" s="376"/>
      <c r="VBB291" s="376"/>
      <c r="VBC291" s="376"/>
      <c r="VBD291" s="376"/>
      <c r="VBE291" s="376"/>
      <c r="VBF291" s="376"/>
      <c r="VBG291" s="376"/>
      <c r="VBH291" s="376"/>
      <c r="VBI291" s="376"/>
      <c r="VBJ291" s="376"/>
      <c r="VBK291" s="376"/>
      <c r="VBL291" s="376"/>
      <c r="VBM291" s="376"/>
      <c r="VBN291" s="376"/>
      <c r="VBO291" s="376"/>
      <c r="VBP291" s="376"/>
      <c r="VBQ291" s="376"/>
      <c r="VBR291" s="376"/>
      <c r="VBS291" s="376"/>
      <c r="VBT291" s="376"/>
      <c r="VBU291" s="376"/>
      <c r="VBV291" s="376"/>
      <c r="VBW291" s="376"/>
      <c r="VBX291" s="376"/>
      <c r="VBY291" s="376"/>
      <c r="VBZ291" s="376"/>
      <c r="VCA291" s="376"/>
      <c r="VCB291" s="376"/>
      <c r="VCC291" s="376"/>
      <c r="VCD291" s="376"/>
      <c r="VCE291" s="376"/>
      <c r="VCF291" s="376"/>
      <c r="VCG291" s="376"/>
      <c r="VCH291" s="376"/>
      <c r="VCI291" s="376"/>
      <c r="VCJ291" s="376"/>
      <c r="VCK291" s="376"/>
      <c r="VCL291" s="376"/>
      <c r="VCM291" s="376"/>
      <c r="VCN291" s="376"/>
      <c r="VCO291" s="376"/>
      <c r="VCP291" s="376"/>
      <c r="VCQ291" s="376"/>
      <c r="VCR291" s="376"/>
      <c r="VCS291" s="376"/>
      <c r="VCT291" s="376"/>
      <c r="VCU291" s="376"/>
      <c r="VCV291" s="376"/>
      <c r="VCW291" s="376"/>
      <c r="VCX291" s="376"/>
      <c r="VCY291" s="376"/>
      <c r="VCZ291" s="376"/>
      <c r="VDA291" s="376"/>
      <c r="VDB291" s="376"/>
      <c r="VDC291" s="376"/>
      <c r="VDD291" s="376"/>
      <c r="VDE291" s="376"/>
      <c r="VDF291" s="376"/>
      <c r="VDG291" s="376"/>
      <c r="VDH291" s="376"/>
      <c r="VDI291" s="376"/>
      <c r="VDJ291" s="376"/>
      <c r="VDK291" s="376"/>
      <c r="VDL291" s="376"/>
      <c r="VDM291" s="376"/>
      <c r="VDN291" s="376"/>
      <c r="VDO291" s="376"/>
      <c r="VDP291" s="376"/>
      <c r="VDQ291" s="376"/>
      <c r="VDR291" s="376"/>
      <c r="VDS291" s="376"/>
      <c r="VDT291" s="376"/>
      <c r="VDU291" s="376"/>
      <c r="VDV291" s="376"/>
      <c r="VDW291" s="376"/>
      <c r="VDX291" s="376"/>
      <c r="VDY291" s="376"/>
      <c r="VDZ291" s="376"/>
      <c r="VEA291" s="376"/>
      <c r="VEB291" s="376"/>
      <c r="VEC291" s="376"/>
      <c r="VED291" s="376"/>
      <c r="VEE291" s="376"/>
      <c r="VEF291" s="376"/>
      <c r="VEG291" s="376"/>
      <c r="VEH291" s="376"/>
      <c r="VEI291" s="376"/>
      <c r="VEJ291" s="376"/>
      <c r="VEK291" s="376"/>
      <c r="VEL291" s="376"/>
      <c r="VEM291" s="376"/>
      <c r="VEN291" s="376"/>
      <c r="VEO291" s="376"/>
      <c r="VEP291" s="376"/>
      <c r="VEQ291" s="376"/>
      <c r="VER291" s="376"/>
      <c r="VES291" s="376"/>
      <c r="VET291" s="376"/>
      <c r="VEU291" s="376"/>
      <c r="VEV291" s="376"/>
      <c r="VEW291" s="376"/>
      <c r="VEX291" s="376"/>
      <c r="VEY291" s="376"/>
      <c r="VEZ291" s="376"/>
      <c r="VFA291" s="376"/>
      <c r="VFB291" s="376"/>
      <c r="VFC291" s="376"/>
      <c r="VFD291" s="376"/>
      <c r="VFE291" s="376"/>
      <c r="VFF291" s="376"/>
      <c r="VFG291" s="376"/>
      <c r="VFH291" s="376"/>
      <c r="VFI291" s="376"/>
      <c r="VFJ291" s="376"/>
      <c r="VFK291" s="376"/>
      <c r="VFL291" s="376"/>
      <c r="VFM291" s="376"/>
      <c r="VFN291" s="376"/>
      <c r="VFO291" s="376"/>
      <c r="VFP291" s="376"/>
      <c r="VFQ291" s="376"/>
      <c r="VFR291" s="376"/>
      <c r="VFS291" s="376"/>
      <c r="VFT291" s="376"/>
      <c r="VFU291" s="376"/>
      <c r="VFV291" s="376"/>
      <c r="VFW291" s="376"/>
      <c r="VFX291" s="376"/>
      <c r="VFY291" s="376"/>
      <c r="VFZ291" s="376"/>
      <c r="VGA291" s="376"/>
      <c r="VGB291" s="376"/>
      <c r="VGC291" s="376"/>
      <c r="VGD291" s="376"/>
      <c r="VGE291" s="376"/>
      <c r="VGF291" s="376"/>
      <c r="VGG291" s="376"/>
      <c r="VGH291" s="376"/>
      <c r="VGI291" s="376"/>
      <c r="VGJ291" s="376"/>
      <c r="VGK291" s="376"/>
      <c r="VGL291" s="376"/>
      <c r="VGM291" s="376"/>
      <c r="VGN291" s="376"/>
      <c r="VGO291" s="376"/>
      <c r="VGP291" s="376"/>
      <c r="VGQ291" s="376"/>
      <c r="VGR291" s="376"/>
      <c r="VGS291" s="376"/>
      <c r="VGT291" s="376"/>
      <c r="VGU291" s="376"/>
      <c r="VGV291" s="376"/>
      <c r="VGW291" s="376"/>
      <c r="VGX291" s="376"/>
      <c r="VGY291" s="376"/>
      <c r="VGZ291" s="376"/>
      <c r="VHA291" s="376"/>
      <c r="VHB291" s="376"/>
      <c r="VHC291" s="376"/>
      <c r="VHD291" s="376"/>
      <c r="VHE291" s="376"/>
      <c r="VHF291" s="376"/>
      <c r="VHG291" s="376"/>
      <c r="VHH291" s="376"/>
      <c r="VHI291" s="376"/>
      <c r="VHJ291" s="376"/>
      <c r="VHK291" s="376"/>
      <c r="VHL291" s="376"/>
      <c r="VHM291" s="376"/>
      <c r="VHN291" s="376"/>
      <c r="VHO291" s="376"/>
      <c r="VHP291" s="376"/>
      <c r="VHQ291" s="376"/>
      <c r="VHR291" s="376"/>
      <c r="VHS291" s="376"/>
      <c r="VHT291" s="376"/>
      <c r="VHU291" s="376"/>
      <c r="VHV291" s="376"/>
      <c r="VHW291" s="376"/>
      <c r="VHX291" s="376"/>
      <c r="VHY291" s="376"/>
      <c r="VHZ291" s="376"/>
      <c r="VIA291" s="376"/>
      <c r="VIB291" s="376"/>
      <c r="VIC291" s="376"/>
      <c r="VID291" s="376"/>
      <c r="VIE291" s="376"/>
      <c r="VIF291" s="376"/>
      <c r="VIG291" s="376"/>
      <c r="VIH291" s="376"/>
      <c r="VII291" s="376"/>
      <c r="VIJ291" s="376"/>
      <c r="VIK291" s="376"/>
      <c r="VIL291" s="376"/>
      <c r="VIM291" s="376"/>
      <c r="VIN291" s="376"/>
      <c r="VIO291" s="376"/>
      <c r="VIP291" s="376"/>
      <c r="VIQ291" s="376"/>
      <c r="VIR291" s="376"/>
      <c r="VIS291" s="376"/>
      <c r="VIT291" s="376"/>
      <c r="VIU291" s="376"/>
      <c r="VIV291" s="376"/>
      <c r="VIW291" s="376"/>
      <c r="VIX291" s="376"/>
      <c r="VIY291" s="376"/>
      <c r="VIZ291" s="376"/>
      <c r="VJA291" s="376"/>
      <c r="VJB291" s="376"/>
      <c r="VJC291" s="376"/>
      <c r="VJD291" s="376"/>
      <c r="VJE291" s="376"/>
      <c r="VJF291" s="376"/>
      <c r="VJG291" s="376"/>
      <c r="VJH291" s="376"/>
      <c r="VJI291" s="376"/>
      <c r="VJJ291" s="376"/>
      <c r="VJK291" s="376"/>
      <c r="VJL291" s="376"/>
      <c r="VJM291" s="376"/>
      <c r="VJN291" s="376"/>
      <c r="VJO291" s="376"/>
      <c r="VJP291" s="376"/>
      <c r="VJQ291" s="376"/>
      <c r="VJR291" s="376"/>
      <c r="VJS291" s="376"/>
      <c r="VJT291" s="376"/>
      <c r="VJU291" s="376"/>
      <c r="VJV291" s="376"/>
      <c r="VJW291" s="376"/>
      <c r="VJX291" s="376"/>
      <c r="VJY291" s="376"/>
      <c r="VJZ291" s="376"/>
      <c r="VKA291" s="376"/>
      <c r="VKB291" s="376"/>
      <c r="VKC291" s="376"/>
      <c r="VKD291" s="376"/>
      <c r="VKE291" s="376"/>
      <c r="VKF291" s="376"/>
      <c r="VKG291" s="376"/>
      <c r="VKH291" s="376"/>
      <c r="VKI291" s="376"/>
      <c r="VKJ291" s="376"/>
      <c r="VKK291" s="376"/>
      <c r="VKL291" s="376"/>
      <c r="VKM291" s="376"/>
      <c r="VKN291" s="376"/>
      <c r="VKO291" s="376"/>
      <c r="VKP291" s="376"/>
      <c r="VKQ291" s="376"/>
      <c r="VKR291" s="376"/>
      <c r="VKS291" s="376"/>
      <c r="VKT291" s="376"/>
      <c r="VKU291" s="376"/>
      <c r="VKV291" s="376"/>
      <c r="VKW291" s="376"/>
      <c r="VKX291" s="376"/>
      <c r="VKY291" s="376"/>
      <c r="VKZ291" s="376"/>
      <c r="VLA291" s="376"/>
      <c r="VLB291" s="376"/>
      <c r="VLC291" s="376"/>
      <c r="VLD291" s="376"/>
      <c r="VLE291" s="376"/>
      <c r="VLF291" s="376"/>
      <c r="VLG291" s="376"/>
      <c r="VLH291" s="376"/>
      <c r="VLI291" s="376"/>
      <c r="VLJ291" s="376"/>
      <c r="VLK291" s="376"/>
      <c r="VLL291" s="376"/>
      <c r="VLM291" s="376"/>
      <c r="VLN291" s="376"/>
      <c r="VLO291" s="376"/>
      <c r="VLP291" s="376"/>
      <c r="VLQ291" s="376"/>
      <c r="VLR291" s="376"/>
      <c r="VLS291" s="376"/>
      <c r="VLT291" s="376"/>
      <c r="VLU291" s="376"/>
      <c r="VLV291" s="376"/>
      <c r="VLW291" s="376"/>
      <c r="VLX291" s="376"/>
      <c r="VLY291" s="376"/>
      <c r="VLZ291" s="376"/>
      <c r="VMA291" s="376"/>
      <c r="VMB291" s="376"/>
      <c r="VMC291" s="376"/>
      <c r="VMD291" s="376"/>
      <c r="VME291" s="376"/>
      <c r="VMF291" s="376"/>
      <c r="VMG291" s="376"/>
      <c r="VMH291" s="376"/>
      <c r="VMI291" s="376"/>
      <c r="VMJ291" s="376"/>
      <c r="VMK291" s="376"/>
      <c r="VML291" s="376"/>
      <c r="VMM291" s="376"/>
      <c r="VMN291" s="376"/>
      <c r="VMO291" s="376"/>
      <c r="VMP291" s="376"/>
      <c r="VMQ291" s="376"/>
      <c r="VMR291" s="376"/>
      <c r="VMS291" s="376"/>
      <c r="VMT291" s="376"/>
      <c r="VMU291" s="376"/>
      <c r="VMV291" s="376"/>
      <c r="VMW291" s="376"/>
      <c r="VMX291" s="376"/>
      <c r="VMY291" s="376"/>
      <c r="VMZ291" s="376"/>
      <c r="VNA291" s="376"/>
      <c r="VNB291" s="376"/>
      <c r="VNC291" s="376"/>
      <c r="VND291" s="376"/>
      <c r="VNE291" s="376"/>
      <c r="VNF291" s="376"/>
      <c r="VNG291" s="376"/>
      <c r="VNH291" s="376"/>
      <c r="VNI291" s="376"/>
      <c r="VNJ291" s="376"/>
      <c r="VNK291" s="376"/>
      <c r="VNL291" s="376"/>
      <c r="VNM291" s="376"/>
      <c r="VNN291" s="376"/>
      <c r="VNO291" s="376"/>
      <c r="VNP291" s="376"/>
      <c r="VNQ291" s="376"/>
      <c r="VNR291" s="376"/>
      <c r="VNS291" s="376"/>
      <c r="VNT291" s="376"/>
      <c r="VNU291" s="376"/>
      <c r="VNV291" s="376"/>
      <c r="VNW291" s="376"/>
      <c r="VNX291" s="376"/>
      <c r="VNY291" s="376"/>
      <c r="VNZ291" s="376"/>
      <c r="VOA291" s="376"/>
      <c r="VOB291" s="376"/>
      <c r="VOC291" s="376"/>
      <c r="VOD291" s="376"/>
      <c r="VOE291" s="376"/>
      <c r="VOF291" s="376"/>
      <c r="VOG291" s="376"/>
      <c r="VOH291" s="376"/>
      <c r="VOI291" s="376"/>
      <c r="VOJ291" s="376"/>
      <c r="VOK291" s="376"/>
      <c r="VOL291" s="376"/>
      <c r="VOM291" s="376"/>
      <c r="VON291" s="376"/>
      <c r="VOO291" s="376"/>
      <c r="VOP291" s="376"/>
      <c r="VOQ291" s="376"/>
      <c r="VOR291" s="376"/>
      <c r="VOS291" s="376"/>
      <c r="VOT291" s="376"/>
      <c r="VOU291" s="376"/>
      <c r="VOV291" s="376"/>
      <c r="VOW291" s="376"/>
      <c r="VOX291" s="376"/>
      <c r="VOY291" s="376"/>
      <c r="VOZ291" s="376"/>
      <c r="VPA291" s="376"/>
      <c r="VPB291" s="376"/>
      <c r="VPC291" s="376"/>
      <c r="VPD291" s="376"/>
      <c r="VPE291" s="376"/>
      <c r="VPF291" s="376"/>
      <c r="VPG291" s="376"/>
      <c r="VPH291" s="376"/>
      <c r="VPI291" s="376"/>
      <c r="VPJ291" s="376"/>
      <c r="VPK291" s="376"/>
      <c r="VPL291" s="376"/>
      <c r="VPM291" s="376"/>
      <c r="VPN291" s="376"/>
      <c r="VPO291" s="376"/>
      <c r="VPP291" s="376"/>
      <c r="VPQ291" s="376"/>
      <c r="VPR291" s="376"/>
      <c r="VPS291" s="376"/>
      <c r="VPT291" s="376"/>
      <c r="VPU291" s="376"/>
      <c r="VPV291" s="376"/>
      <c r="VPW291" s="376"/>
      <c r="VPX291" s="376"/>
      <c r="VPY291" s="376"/>
      <c r="VPZ291" s="376"/>
      <c r="VQA291" s="376"/>
      <c r="VQB291" s="376"/>
      <c r="VQC291" s="376"/>
      <c r="VQD291" s="376"/>
      <c r="VQE291" s="376"/>
      <c r="VQF291" s="376"/>
      <c r="VQG291" s="376"/>
      <c r="VQH291" s="376"/>
      <c r="VQI291" s="376"/>
      <c r="VQJ291" s="376"/>
      <c r="VQK291" s="376"/>
      <c r="VQL291" s="376"/>
      <c r="VQM291" s="376"/>
      <c r="VQN291" s="376"/>
      <c r="VQO291" s="376"/>
      <c r="VQP291" s="376"/>
      <c r="VQQ291" s="376"/>
      <c r="VQR291" s="376"/>
      <c r="VQS291" s="376"/>
      <c r="VQT291" s="376"/>
      <c r="VQU291" s="376"/>
      <c r="VQV291" s="376"/>
      <c r="VQW291" s="376"/>
      <c r="VQX291" s="376"/>
      <c r="VQY291" s="376"/>
      <c r="VQZ291" s="376"/>
      <c r="VRA291" s="376"/>
      <c r="VRB291" s="376"/>
      <c r="VRC291" s="376"/>
      <c r="VRD291" s="376"/>
      <c r="VRE291" s="376"/>
      <c r="VRF291" s="376"/>
      <c r="VRG291" s="376"/>
      <c r="VRH291" s="376"/>
      <c r="VRI291" s="376"/>
      <c r="VRJ291" s="376"/>
      <c r="VRK291" s="376"/>
      <c r="VRL291" s="376"/>
      <c r="VRM291" s="376"/>
      <c r="VRN291" s="376"/>
      <c r="VRO291" s="376"/>
      <c r="VRP291" s="376"/>
      <c r="VRQ291" s="376"/>
      <c r="VRR291" s="376"/>
      <c r="VRS291" s="376"/>
      <c r="VRT291" s="376"/>
      <c r="VRU291" s="376"/>
      <c r="VRV291" s="376"/>
      <c r="VRW291" s="376"/>
      <c r="VRX291" s="376"/>
      <c r="VRY291" s="376"/>
      <c r="VRZ291" s="376"/>
      <c r="VSA291" s="376"/>
      <c r="VSB291" s="376"/>
      <c r="VSC291" s="376"/>
      <c r="VSD291" s="376"/>
      <c r="VSE291" s="376"/>
      <c r="VSF291" s="376"/>
      <c r="VSG291" s="376"/>
      <c r="VSH291" s="376"/>
      <c r="VSI291" s="376"/>
      <c r="VSJ291" s="376"/>
      <c r="VSK291" s="376"/>
      <c r="VSL291" s="376"/>
      <c r="VSM291" s="376"/>
      <c r="VSN291" s="376"/>
      <c r="VSO291" s="376"/>
      <c r="VSP291" s="376"/>
      <c r="VSQ291" s="376"/>
      <c r="VSR291" s="376"/>
      <c r="VSS291" s="376"/>
      <c r="VST291" s="376"/>
      <c r="VSU291" s="376"/>
      <c r="VSV291" s="376"/>
      <c r="VSW291" s="376"/>
      <c r="VSX291" s="376"/>
      <c r="VSY291" s="376"/>
      <c r="VSZ291" s="376"/>
      <c r="VTA291" s="376"/>
      <c r="VTB291" s="376"/>
      <c r="VTC291" s="376"/>
      <c r="VTD291" s="376"/>
      <c r="VTE291" s="376"/>
      <c r="VTF291" s="376"/>
      <c r="VTG291" s="376"/>
      <c r="VTH291" s="376"/>
      <c r="VTI291" s="376"/>
      <c r="VTJ291" s="376"/>
      <c r="VTK291" s="376"/>
      <c r="VTL291" s="376"/>
      <c r="VTM291" s="376"/>
      <c r="VTN291" s="376"/>
      <c r="VTO291" s="376"/>
      <c r="VTP291" s="376"/>
      <c r="VTQ291" s="376"/>
      <c r="VTR291" s="376"/>
      <c r="VTS291" s="376"/>
      <c r="VTT291" s="376"/>
      <c r="VTU291" s="376"/>
      <c r="VTV291" s="376"/>
      <c r="VTW291" s="376"/>
      <c r="VTX291" s="376"/>
      <c r="VTY291" s="376"/>
      <c r="VTZ291" s="376"/>
      <c r="VUA291" s="376"/>
      <c r="VUB291" s="376"/>
      <c r="VUC291" s="376"/>
      <c r="VUD291" s="376"/>
      <c r="VUE291" s="376"/>
      <c r="VUF291" s="376"/>
      <c r="VUG291" s="376"/>
      <c r="VUH291" s="376"/>
      <c r="VUI291" s="376"/>
      <c r="VUJ291" s="376"/>
      <c r="VUK291" s="376"/>
      <c r="VUL291" s="376"/>
      <c r="VUM291" s="376"/>
      <c r="VUN291" s="376"/>
      <c r="VUO291" s="376"/>
      <c r="VUP291" s="376"/>
      <c r="VUQ291" s="376"/>
      <c r="VUR291" s="376"/>
      <c r="VUS291" s="376"/>
      <c r="VUT291" s="376"/>
      <c r="VUU291" s="376"/>
      <c r="VUV291" s="376"/>
      <c r="VUW291" s="376"/>
      <c r="VUX291" s="376"/>
      <c r="VUY291" s="376"/>
      <c r="VUZ291" s="376"/>
      <c r="VVA291" s="376"/>
      <c r="VVB291" s="376"/>
      <c r="VVC291" s="376"/>
      <c r="VVD291" s="376"/>
      <c r="VVE291" s="376"/>
      <c r="VVF291" s="376"/>
      <c r="VVG291" s="376"/>
      <c r="VVH291" s="376"/>
      <c r="VVI291" s="376"/>
      <c r="VVJ291" s="376"/>
      <c r="VVK291" s="376"/>
      <c r="VVL291" s="376"/>
      <c r="VVM291" s="376"/>
      <c r="VVN291" s="376"/>
      <c r="VVO291" s="376"/>
      <c r="VVP291" s="376"/>
      <c r="VVQ291" s="376"/>
      <c r="VVR291" s="376"/>
      <c r="VVS291" s="376"/>
      <c r="VVT291" s="376"/>
      <c r="VVU291" s="376"/>
      <c r="VVV291" s="376"/>
      <c r="VVW291" s="376"/>
      <c r="VVX291" s="376"/>
      <c r="VVY291" s="376"/>
      <c r="VVZ291" s="376"/>
      <c r="VWA291" s="376"/>
      <c r="VWB291" s="376"/>
      <c r="VWC291" s="376"/>
      <c r="VWD291" s="376"/>
      <c r="VWE291" s="376"/>
      <c r="VWF291" s="376"/>
      <c r="VWG291" s="376"/>
      <c r="VWH291" s="376"/>
      <c r="VWI291" s="376"/>
      <c r="VWJ291" s="376"/>
      <c r="VWK291" s="376"/>
      <c r="VWL291" s="376"/>
      <c r="VWM291" s="376"/>
      <c r="VWN291" s="376"/>
      <c r="VWO291" s="376"/>
      <c r="VWP291" s="376"/>
      <c r="VWQ291" s="376"/>
      <c r="VWR291" s="376"/>
      <c r="VWS291" s="376"/>
      <c r="VWT291" s="376"/>
      <c r="VWU291" s="376"/>
      <c r="VWV291" s="376"/>
      <c r="VWW291" s="376"/>
      <c r="VWX291" s="376"/>
      <c r="VWY291" s="376"/>
      <c r="VWZ291" s="376"/>
      <c r="VXA291" s="376"/>
      <c r="VXB291" s="376"/>
      <c r="VXC291" s="376"/>
      <c r="VXD291" s="376"/>
      <c r="VXE291" s="376"/>
      <c r="VXF291" s="376"/>
      <c r="VXG291" s="376"/>
      <c r="VXH291" s="376"/>
      <c r="VXI291" s="376"/>
      <c r="VXJ291" s="376"/>
      <c r="VXK291" s="376"/>
      <c r="VXL291" s="376"/>
      <c r="VXM291" s="376"/>
      <c r="VXN291" s="376"/>
      <c r="VXO291" s="376"/>
      <c r="VXP291" s="376"/>
      <c r="VXQ291" s="376"/>
      <c r="VXR291" s="376"/>
      <c r="VXS291" s="376"/>
      <c r="VXT291" s="376"/>
      <c r="VXU291" s="376"/>
      <c r="VXV291" s="376"/>
      <c r="VXW291" s="376"/>
      <c r="VXX291" s="376"/>
      <c r="VXY291" s="376"/>
      <c r="VXZ291" s="376"/>
      <c r="VYA291" s="376"/>
      <c r="VYB291" s="376"/>
      <c r="VYC291" s="376"/>
      <c r="VYD291" s="376"/>
      <c r="VYE291" s="376"/>
      <c r="VYF291" s="376"/>
      <c r="VYG291" s="376"/>
      <c r="VYH291" s="376"/>
      <c r="VYI291" s="376"/>
      <c r="VYJ291" s="376"/>
      <c r="VYK291" s="376"/>
      <c r="VYL291" s="376"/>
      <c r="VYM291" s="376"/>
      <c r="VYN291" s="376"/>
      <c r="VYO291" s="376"/>
      <c r="VYP291" s="376"/>
      <c r="VYQ291" s="376"/>
      <c r="VYR291" s="376"/>
      <c r="VYS291" s="376"/>
      <c r="VYT291" s="376"/>
      <c r="VYU291" s="376"/>
      <c r="VYV291" s="376"/>
      <c r="VYW291" s="376"/>
      <c r="VYX291" s="376"/>
      <c r="VYY291" s="376"/>
      <c r="VYZ291" s="376"/>
      <c r="VZA291" s="376"/>
      <c r="VZB291" s="376"/>
      <c r="VZC291" s="376"/>
      <c r="VZD291" s="376"/>
      <c r="VZE291" s="376"/>
      <c r="VZF291" s="376"/>
      <c r="VZG291" s="376"/>
      <c r="VZH291" s="376"/>
      <c r="VZI291" s="376"/>
      <c r="VZJ291" s="376"/>
      <c r="VZK291" s="376"/>
      <c r="VZL291" s="376"/>
      <c r="VZM291" s="376"/>
      <c r="VZN291" s="376"/>
      <c r="VZO291" s="376"/>
      <c r="VZP291" s="376"/>
      <c r="VZQ291" s="376"/>
      <c r="VZR291" s="376"/>
      <c r="VZS291" s="376"/>
      <c r="VZT291" s="376"/>
      <c r="VZU291" s="376"/>
      <c r="VZV291" s="376"/>
      <c r="VZW291" s="376"/>
      <c r="VZX291" s="376"/>
      <c r="VZY291" s="376"/>
      <c r="VZZ291" s="376"/>
      <c r="WAA291" s="376"/>
      <c r="WAB291" s="376"/>
      <c r="WAC291" s="376"/>
      <c r="WAD291" s="376"/>
      <c r="WAE291" s="376"/>
      <c r="WAF291" s="376"/>
      <c r="WAG291" s="376"/>
      <c r="WAH291" s="376"/>
      <c r="WAI291" s="376"/>
      <c r="WAJ291" s="376"/>
      <c r="WAK291" s="376"/>
      <c r="WAL291" s="376"/>
      <c r="WAM291" s="376"/>
      <c r="WAN291" s="376"/>
      <c r="WAO291" s="376"/>
      <c r="WAP291" s="376"/>
      <c r="WAQ291" s="376"/>
      <c r="WAR291" s="376"/>
      <c r="WAS291" s="376"/>
      <c r="WAT291" s="376"/>
      <c r="WAU291" s="376"/>
      <c r="WAV291" s="376"/>
      <c r="WAW291" s="376"/>
      <c r="WAX291" s="376"/>
      <c r="WAY291" s="376"/>
      <c r="WAZ291" s="376"/>
      <c r="WBA291" s="376"/>
      <c r="WBB291" s="376"/>
      <c r="WBC291" s="376"/>
      <c r="WBD291" s="376"/>
      <c r="WBE291" s="376"/>
      <c r="WBF291" s="376"/>
      <c r="WBG291" s="376"/>
      <c r="WBH291" s="376"/>
      <c r="WBI291" s="376"/>
      <c r="WBJ291" s="376"/>
      <c r="WBK291" s="376"/>
      <c r="WBL291" s="376"/>
      <c r="WBM291" s="376"/>
      <c r="WBN291" s="376"/>
      <c r="WBO291" s="376"/>
      <c r="WBP291" s="376"/>
      <c r="WBQ291" s="376"/>
      <c r="WBR291" s="376"/>
      <c r="WBS291" s="376"/>
      <c r="WBT291" s="376"/>
      <c r="WBU291" s="376"/>
      <c r="WBV291" s="376"/>
      <c r="WBW291" s="376"/>
      <c r="WBX291" s="376"/>
      <c r="WBY291" s="376"/>
      <c r="WBZ291" s="376"/>
      <c r="WCA291" s="376"/>
      <c r="WCB291" s="376"/>
      <c r="WCC291" s="376"/>
      <c r="WCD291" s="376"/>
      <c r="WCE291" s="376"/>
      <c r="WCF291" s="376"/>
      <c r="WCG291" s="376"/>
      <c r="WCH291" s="376"/>
      <c r="WCI291" s="376"/>
      <c r="WCJ291" s="376"/>
      <c r="WCK291" s="376"/>
      <c r="WCL291" s="376"/>
      <c r="WCM291" s="376"/>
      <c r="WCN291" s="376"/>
      <c r="WCO291" s="376"/>
      <c r="WCP291" s="376"/>
      <c r="WCQ291" s="376"/>
      <c r="WCR291" s="376"/>
      <c r="WCS291" s="376"/>
      <c r="WCT291" s="376"/>
      <c r="WCU291" s="376"/>
      <c r="WCV291" s="376"/>
      <c r="WCW291" s="376"/>
      <c r="WCX291" s="376"/>
      <c r="WCY291" s="376"/>
      <c r="WCZ291" s="376"/>
      <c r="WDA291" s="376"/>
      <c r="WDB291" s="376"/>
      <c r="WDC291" s="376"/>
      <c r="WDD291" s="376"/>
      <c r="WDE291" s="376"/>
      <c r="WDF291" s="376"/>
      <c r="WDG291" s="376"/>
      <c r="WDH291" s="376"/>
      <c r="WDI291" s="376"/>
      <c r="WDJ291" s="376"/>
      <c r="WDK291" s="376"/>
      <c r="WDL291" s="376"/>
      <c r="WDM291" s="376"/>
      <c r="WDN291" s="376"/>
      <c r="WDO291" s="376"/>
      <c r="WDP291" s="376"/>
      <c r="WDQ291" s="376"/>
      <c r="WDR291" s="376"/>
      <c r="WDS291" s="376"/>
      <c r="WDT291" s="376"/>
      <c r="WDU291" s="376"/>
      <c r="WDV291" s="376"/>
      <c r="WDW291" s="376"/>
      <c r="WDX291" s="376"/>
      <c r="WDY291" s="376"/>
      <c r="WDZ291" s="376"/>
      <c r="WEA291" s="376"/>
      <c r="WEB291" s="376"/>
      <c r="WEC291" s="376"/>
      <c r="WED291" s="376"/>
      <c r="WEE291" s="376"/>
      <c r="WEF291" s="376"/>
      <c r="WEG291" s="376"/>
      <c r="WEH291" s="376"/>
      <c r="WEI291" s="376"/>
      <c r="WEJ291" s="376"/>
      <c r="WEK291" s="376"/>
      <c r="WEL291" s="376"/>
      <c r="WEM291" s="376"/>
      <c r="WEN291" s="376"/>
      <c r="WEO291" s="376"/>
      <c r="WEP291" s="376"/>
      <c r="WEQ291" s="376"/>
      <c r="WER291" s="376"/>
      <c r="WES291" s="376"/>
      <c r="WET291" s="376"/>
      <c r="WEU291" s="376"/>
      <c r="WEV291" s="376"/>
      <c r="WEW291" s="376"/>
      <c r="WEX291" s="376"/>
      <c r="WEY291" s="376"/>
      <c r="WEZ291" s="376"/>
      <c r="WFA291" s="376"/>
      <c r="WFB291" s="376"/>
      <c r="WFC291" s="376"/>
      <c r="WFD291" s="376"/>
      <c r="WFE291" s="376"/>
      <c r="WFF291" s="376"/>
      <c r="WFG291" s="376"/>
      <c r="WFH291" s="376"/>
      <c r="WFI291" s="376"/>
      <c r="WFJ291" s="376"/>
      <c r="WFK291" s="376"/>
      <c r="WFL291" s="376"/>
      <c r="WFM291" s="376"/>
      <c r="WFN291" s="376"/>
      <c r="WFO291" s="376"/>
      <c r="WFP291" s="376"/>
      <c r="WFQ291" s="376"/>
      <c r="WFR291" s="376"/>
      <c r="WFS291" s="376"/>
      <c r="WFT291" s="376"/>
      <c r="WFU291" s="376"/>
      <c r="WFV291" s="376"/>
      <c r="WFW291" s="376"/>
      <c r="WFX291" s="376"/>
      <c r="WFY291" s="376"/>
      <c r="WFZ291" s="376"/>
      <c r="WGA291" s="376"/>
      <c r="WGB291" s="376"/>
      <c r="WGC291" s="376"/>
      <c r="WGD291" s="376"/>
      <c r="WGE291" s="376"/>
      <c r="WGF291" s="376"/>
      <c r="WGG291" s="376"/>
      <c r="WGH291" s="376"/>
      <c r="WGI291" s="376"/>
      <c r="WGJ291" s="376"/>
      <c r="WGK291" s="376"/>
      <c r="WGL291" s="376"/>
      <c r="WGM291" s="376"/>
      <c r="WGN291" s="376"/>
      <c r="WGO291" s="376"/>
      <c r="WGP291" s="376"/>
      <c r="WGQ291" s="376"/>
      <c r="WGR291" s="376"/>
      <c r="WGS291" s="376"/>
      <c r="WGT291" s="376"/>
      <c r="WGU291" s="376"/>
      <c r="WGV291" s="376"/>
      <c r="WGW291" s="376"/>
      <c r="WGX291" s="376"/>
      <c r="WGY291" s="376"/>
      <c r="WGZ291" s="376"/>
      <c r="WHA291" s="376"/>
      <c r="WHB291" s="376"/>
      <c r="WHC291" s="376"/>
      <c r="WHD291" s="376"/>
      <c r="WHE291" s="376"/>
      <c r="WHF291" s="376"/>
      <c r="WHG291" s="376"/>
      <c r="WHH291" s="376"/>
      <c r="WHI291" s="376"/>
      <c r="WHJ291" s="376"/>
      <c r="WHK291" s="376"/>
      <c r="WHL291" s="376"/>
      <c r="WHM291" s="376"/>
      <c r="WHN291" s="376"/>
      <c r="WHO291" s="376"/>
      <c r="WHP291" s="376"/>
      <c r="WHQ291" s="376"/>
      <c r="WHR291" s="376"/>
      <c r="WHS291" s="376"/>
      <c r="WHT291" s="376"/>
      <c r="WHU291" s="376"/>
      <c r="WHV291" s="376"/>
      <c r="WHW291" s="376"/>
      <c r="WHX291" s="376"/>
      <c r="WHY291" s="376"/>
      <c r="WHZ291" s="376"/>
      <c r="WIA291" s="376"/>
      <c r="WIB291" s="376"/>
      <c r="WIC291" s="376"/>
      <c r="WID291" s="376"/>
      <c r="WIE291" s="376"/>
      <c r="WIF291" s="376"/>
      <c r="WIG291" s="376"/>
      <c r="WIH291" s="376"/>
      <c r="WII291" s="376"/>
      <c r="WIJ291" s="376"/>
      <c r="WIK291" s="376"/>
      <c r="WIL291" s="376"/>
      <c r="WIM291" s="376"/>
      <c r="WIN291" s="376"/>
      <c r="WIO291" s="376"/>
      <c r="WIP291" s="376"/>
      <c r="WIQ291" s="376"/>
      <c r="WIR291" s="376"/>
      <c r="WIS291" s="376"/>
      <c r="WIT291" s="376"/>
      <c r="WIU291" s="376"/>
      <c r="WIV291" s="376"/>
      <c r="WIW291" s="376"/>
      <c r="WIX291" s="376"/>
      <c r="WIY291" s="376"/>
      <c r="WIZ291" s="376"/>
      <c r="WJA291" s="376"/>
      <c r="WJB291" s="376"/>
      <c r="WJC291" s="376"/>
      <c r="WJD291" s="376"/>
      <c r="WJE291" s="376"/>
      <c r="WJF291" s="376"/>
      <c r="WJG291" s="376"/>
      <c r="WJH291" s="376"/>
      <c r="WJI291" s="376"/>
      <c r="WJJ291" s="376"/>
      <c r="WJK291" s="376"/>
      <c r="WJL291" s="376"/>
      <c r="WJM291" s="376"/>
      <c r="WJN291" s="376"/>
      <c r="WJO291" s="376"/>
      <c r="WJP291" s="376"/>
      <c r="WJQ291" s="376"/>
      <c r="WJR291" s="376"/>
      <c r="WJS291" s="376"/>
      <c r="WJT291" s="376"/>
      <c r="WJU291" s="376"/>
      <c r="WJV291" s="376"/>
      <c r="WJW291" s="376"/>
      <c r="WJX291" s="376"/>
      <c r="WJY291" s="376"/>
      <c r="WJZ291" s="376"/>
      <c r="WKA291" s="376"/>
      <c r="WKB291" s="376"/>
      <c r="WKC291" s="376"/>
      <c r="WKD291" s="376"/>
      <c r="WKE291" s="376"/>
      <c r="WKF291" s="376"/>
      <c r="WKG291" s="376"/>
      <c r="WKH291" s="376"/>
      <c r="WKI291" s="376"/>
      <c r="WKJ291" s="376"/>
      <c r="WKK291" s="376"/>
      <c r="WKL291" s="376"/>
      <c r="WKM291" s="376"/>
      <c r="WKN291" s="376"/>
      <c r="WKO291" s="376"/>
      <c r="WKP291" s="376"/>
      <c r="WKQ291" s="376"/>
      <c r="WKR291" s="376"/>
      <c r="WKS291" s="376"/>
      <c r="WKT291" s="376"/>
      <c r="WKU291" s="376"/>
      <c r="WKV291" s="376"/>
      <c r="WKW291" s="376"/>
      <c r="WKX291" s="376"/>
      <c r="WKY291" s="376"/>
      <c r="WKZ291" s="376"/>
      <c r="WLA291" s="376"/>
      <c r="WLB291" s="376"/>
      <c r="WLC291" s="376"/>
      <c r="WLD291" s="376"/>
      <c r="WLE291" s="376"/>
      <c r="WLF291" s="376"/>
      <c r="WLG291" s="376"/>
      <c r="WLH291" s="376"/>
      <c r="WLI291" s="376"/>
      <c r="WLJ291" s="376"/>
      <c r="WLK291" s="376"/>
      <c r="WLL291" s="376"/>
      <c r="WLM291" s="376"/>
      <c r="WLN291" s="376"/>
      <c r="WLO291" s="376"/>
      <c r="WLP291" s="376"/>
      <c r="WLQ291" s="376"/>
      <c r="WLR291" s="376"/>
      <c r="WLS291" s="376"/>
      <c r="WLT291" s="376"/>
      <c r="WLU291" s="376"/>
      <c r="WLV291" s="376"/>
      <c r="WLW291" s="376"/>
      <c r="WLX291" s="376"/>
      <c r="WLY291" s="376"/>
      <c r="WLZ291" s="376"/>
      <c r="WMA291" s="376"/>
      <c r="WMB291" s="376"/>
      <c r="WMC291" s="376"/>
      <c r="WMD291" s="376"/>
      <c r="WME291" s="376"/>
      <c r="WMF291" s="376"/>
      <c r="WMG291" s="376"/>
      <c r="WMH291" s="376"/>
      <c r="WMI291" s="376"/>
      <c r="WMJ291" s="376"/>
      <c r="WMK291" s="376"/>
      <c r="WML291" s="376"/>
      <c r="WMM291" s="376"/>
      <c r="WMN291" s="376"/>
      <c r="WMO291" s="376"/>
      <c r="WMP291" s="376"/>
      <c r="WMQ291" s="376"/>
      <c r="WMR291" s="376"/>
      <c r="WMS291" s="376"/>
      <c r="WMT291" s="376"/>
      <c r="WMU291" s="376"/>
      <c r="WMV291" s="376"/>
      <c r="WMW291" s="376"/>
      <c r="WMX291" s="376"/>
      <c r="WMY291" s="376"/>
      <c r="WMZ291" s="376"/>
      <c r="WNA291" s="376"/>
      <c r="WNB291" s="376"/>
      <c r="WNC291" s="376"/>
      <c r="WND291" s="376"/>
      <c r="WNE291" s="376"/>
      <c r="WNF291" s="376"/>
      <c r="WNG291" s="376"/>
      <c r="WNH291" s="376"/>
      <c r="WNI291" s="376"/>
      <c r="WNJ291" s="376"/>
      <c r="WNK291" s="376"/>
      <c r="WNL291" s="376"/>
      <c r="WNM291" s="376"/>
      <c r="WNN291" s="376"/>
      <c r="WNO291" s="376"/>
      <c r="WNP291" s="376"/>
      <c r="WNQ291" s="376"/>
      <c r="WNR291" s="376"/>
      <c r="WNS291" s="376"/>
      <c r="WNT291" s="376"/>
      <c r="WNU291" s="376"/>
      <c r="WNV291" s="376"/>
      <c r="WNW291" s="376"/>
      <c r="WNX291" s="376"/>
      <c r="WNY291" s="376"/>
      <c r="WNZ291" s="376"/>
      <c r="WOA291" s="376"/>
      <c r="WOB291" s="376"/>
      <c r="WOC291" s="376"/>
      <c r="WOD291" s="376"/>
      <c r="WOE291" s="376"/>
      <c r="WOF291" s="376"/>
      <c r="WOG291" s="376"/>
      <c r="WOH291" s="376"/>
      <c r="WOI291" s="376"/>
      <c r="WOJ291" s="376"/>
      <c r="WOK291" s="376"/>
      <c r="WOL291" s="376"/>
      <c r="WOM291" s="376"/>
      <c r="WON291" s="376"/>
      <c r="WOO291" s="376"/>
      <c r="WOP291" s="376"/>
      <c r="WOQ291" s="376"/>
      <c r="WOR291" s="376"/>
      <c r="WOS291" s="376"/>
      <c r="WOT291" s="376"/>
      <c r="WOU291" s="376"/>
      <c r="WOV291" s="376"/>
      <c r="WOW291" s="376"/>
      <c r="WOX291" s="376"/>
      <c r="WOY291" s="376"/>
      <c r="WOZ291" s="376"/>
      <c r="WPA291" s="376"/>
      <c r="WPB291" s="376"/>
      <c r="WPC291" s="376"/>
      <c r="WPD291" s="376"/>
      <c r="WPE291" s="376"/>
      <c r="WPF291" s="376"/>
      <c r="WPG291" s="376"/>
      <c r="WPH291" s="376"/>
      <c r="WPI291" s="376"/>
      <c r="WPJ291" s="376"/>
      <c r="WPK291" s="376"/>
      <c r="WPL291" s="376"/>
      <c r="WPM291" s="376"/>
      <c r="WPN291" s="376"/>
      <c r="WPO291" s="376"/>
      <c r="WPP291" s="376"/>
      <c r="WPQ291" s="376"/>
      <c r="WPR291" s="376"/>
      <c r="WPS291" s="376"/>
      <c r="WPT291" s="376"/>
      <c r="WPU291" s="376"/>
      <c r="WPV291" s="376"/>
      <c r="WPW291" s="376"/>
      <c r="WPX291" s="376"/>
      <c r="WPY291" s="376"/>
      <c r="WPZ291" s="376"/>
      <c r="WQA291" s="376"/>
      <c r="WQB291" s="376"/>
      <c r="WQC291" s="376"/>
      <c r="WQD291" s="376"/>
      <c r="WQE291" s="376"/>
      <c r="WQF291" s="376"/>
      <c r="WQG291" s="376"/>
      <c r="WQH291" s="376"/>
      <c r="WQI291" s="376"/>
      <c r="WQJ291" s="376"/>
      <c r="WQK291" s="376"/>
      <c r="WQL291" s="376"/>
      <c r="WQM291" s="376"/>
      <c r="WQN291" s="376"/>
      <c r="WQO291" s="376"/>
      <c r="WQP291" s="376"/>
      <c r="WQQ291" s="376"/>
      <c r="WQR291" s="376"/>
      <c r="WQS291" s="376"/>
      <c r="WQT291" s="376"/>
      <c r="WQU291" s="376"/>
      <c r="WQV291" s="376"/>
      <c r="WQW291" s="376"/>
      <c r="WQX291" s="376"/>
      <c r="WQY291" s="376"/>
      <c r="WQZ291" s="376"/>
      <c r="WRA291" s="376"/>
      <c r="WRB291" s="376"/>
      <c r="WRC291" s="376"/>
      <c r="WRD291" s="376"/>
      <c r="WRE291" s="376"/>
      <c r="WRF291" s="376"/>
      <c r="WRG291" s="376"/>
      <c r="WRH291" s="376"/>
      <c r="WRI291" s="376"/>
      <c r="WRJ291" s="376"/>
      <c r="WRK291" s="376"/>
      <c r="WRL291" s="376"/>
      <c r="WRM291" s="376"/>
      <c r="WRN291" s="376"/>
      <c r="WRO291" s="376"/>
      <c r="WRP291" s="376"/>
      <c r="WRQ291" s="376"/>
      <c r="WRR291" s="376"/>
      <c r="WRS291" s="376"/>
      <c r="WRT291" s="376"/>
      <c r="WRU291" s="376"/>
      <c r="WRV291" s="376"/>
      <c r="WRW291" s="376"/>
      <c r="WRX291" s="376"/>
      <c r="WRY291" s="376"/>
      <c r="WRZ291" s="376"/>
      <c r="WSA291" s="376"/>
      <c r="WSB291" s="376"/>
      <c r="WSC291" s="376"/>
      <c r="WSD291" s="376"/>
      <c r="WSE291" s="376"/>
      <c r="WSF291" s="376"/>
      <c r="WSG291" s="376"/>
      <c r="WSH291" s="376"/>
      <c r="WSI291" s="376"/>
      <c r="WSJ291" s="376"/>
      <c r="WSK291" s="376"/>
      <c r="WSL291" s="376"/>
      <c r="WSM291" s="376"/>
      <c r="WSN291" s="376"/>
      <c r="WSO291" s="376"/>
      <c r="WSP291" s="376"/>
      <c r="WSQ291" s="376"/>
      <c r="WSR291" s="376"/>
      <c r="WSS291" s="376"/>
      <c r="WST291" s="376"/>
      <c r="WSU291" s="376"/>
      <c r="WSV291" s="376"/>
      <c r="WSW291" s="376"/>
      <c r="WSX291" s="376"/>
      <c r="WSY291" s="376"/>
      <c r="WSZ291" s="376"/>
      <c r="WTA291" s="376"/>
      <c r="WTB291" s="376"/>
      <c r="WTC291" s="376"/>
      <c r="WTD291" s="376"/>
      <c r="WTE291" s="376"/>
      <c r="WTF291" s="376"/>
      <c r="WTG291" s="376"/>
      <c r="WTH291" s="376"/>
      <c r="WTI291" s="376"/>
      <c r="WTJ291" s="376"/>
      <c r="WTK291" s="376"/>
      <c r="WTL291" s="376"/>
      <c r="WTM291" s="376"/>
      <c r="WTN291" s="376"/>
      <c r="WTO291" s="376"/>
      <c r="WTP291" s="376"/>
      <c r="WTQ291" s="376"/>
      <c r="WTR291" s="376"/>
      <c r="WTS291" s="376"/>
      <c r="WTT291" s="376"/>
      <c r="WTU291" s="376"/>
      <c r="WTV291" s="376"/>
      <c r="WTW291" s="376"/>
      <c r="WTX291" s="376"/>
      <c r="WTY291" s="376"/>
      <c r="WTZ291" s="376"/>
      <c r="WUA291" s="376"/>
      <c r="WUB291" s="376"/>
      <c r="WUC291" s="376"/>
      <c r="WUD291" s="376"/>
      <c r="WUE291" s="376"/>
      <c r="WUF291" s="376"/>
      <c r="WUG291" s="376"/>
      <c r="WUH291" s="376"/>
      <c r="WUI291" s="376"/>
      <c r="WUJ291" s="376"/>
      <c r="WUK291" s="376"/>
      <c r="WUL291" s="376"/>
      <c r="WUM291" s="376"/>
      <c r="WUN291" s="376"/>
      <c r="WUO291" s="376"/>
      <c r="WUP291" s="376"/>
      <c r="WUQ291" s="376"/>
      <c r="WUR291" s="376"/>
      <c r="WUS291" s="376"/>
      <c r="WUT291" s="376"/>
      <c r="WUU291" s="376"/>
      <c r="WUV291" s="376"/>
      <c r="WUW291" s="376"/>
      <c r="WUX291" s="376"/>
      <c r="WUY291" s="376"/>
      <c r="WUZ291" s="376"/>
      <c r="WVA291" s="376"/>
      <c r="WVB291" s="376"/>
      <c r="WVC291" s="376"/>
      <c r="WVD291" s="376"/>
      <c r="WVE291" s="376"/>
      <c r="WVF291" s="376"/>
      <c r="WVG291" s="376"/>
      <c r="WVH291" s="376"/>
      <c r="WVI291" s="376"/>
      <c r="WVJ291" s="376"/>
      <c r="WVK291" s="376"/>
      <c r="WVL291" s="376"/>
      <c r="WVM291" s="376"/>
      <c r="WVN291" s="376"/>
      <c r="WVO291" s="376"/>
      <c r="WVP291" s="376"/>
      <c r="WVQ291" s="376"/>
      <c r="WVR291" s="376"/>
      <c r="WVS291" s="376"/>
      <c r="WVT291" s="376"/>
      <c r="WVU291" s="376"/>
      <c r="WVV291" s="376"/>
      <c r="WVW291" s="376"/>
      <c r="WVX291" s="376"/>
      <c r="WVY291" s="376"/>
      <c r="WVZ291" s="376"/>
      <c r="WWA291" s="376"/>
      <c r="WWB291" s="376"/>
      <c r="WWC291" s="376"/>
      <c r="WWD291" s="376"/>
      <c r="WWE291" s="376"/>
      <c r="WWF291" s="376"/>
      <c r="WWG291" s="376"/>
      <c r="WWH291" s="376"/>
      <c r="WWI291" s="376"/>
      <c r="WWJ291" s="376"/>
      <c r="WWK291" s="376"/>
      <c r="WWL291" s="376"/>
      <c r="WWM291" s="376"/>
      <c r="WWN291" s="376"/>
      <c r="WWO291" s="376"/>
      <c r="WWP291" s="376"/>
      <c r="WWQ291" s="376"/>
      <c r="WWR291" s="376"/>
      <c r="WWS291" s="376"/>
      <c r="WWT291" s="376"/>
      <c r="WWU291" s="376"/>
      <c r="WWV291" s="376"/>
      <c r="WWW291" s="376"/>
      <c r="WWX291" s="376"/>
      <c r="WWY291" s="376"/>
      <c r="WWZ291" s="376"/>
      <c r="WXA291" s="376"/>
      <c r="WXB291" s="376"/>
      <c r="WXC291" s="376"/>
      <c r="WXD291" s="376"/>
      <c r="WXE291" s="376"/>
      <c r="WXF291" s="376"/>
      <c r="WXG291" s="376"/>
      <c r="WXH291" s="376"/>
      <c r="WXI291" s="376"/>
      <c r="WXJ291" s="376"/>
      <c r="WXK291" s="376"/>
      <c r="WXL291" s="376"/>
      <c r="WXM291" s="376"/>
      <c r="WXN291" s="376"/>
      <c r="WXO291" s="376"/>
      <c r="WXP291" s="376"/>
      <c r="WXQ291" s="376"/>
      <c r="WXR291" s="376"/>
      <c r="WXS291" s="376"/>
      <c r="WXT291" s="376"/>
      <c r="WXU291" s="376"/>
      <c r="WXV291" s="376"/>
      <c r="WXW291" s="376"/>
      <c r="WXX291" s="376"/>
      <c r="WXY291" s="376"/>
      <c r="WXZ291" s="376"/>
      <c r="WYA291" s="376"/>
      <c r="WYB291" s="376"/>
      <c r="WYC291" s="376"/>
      <c r="WYD291" s="376"/>
      <c r="WYE291" s="376"/>
      <c r="WYF291" s="376"/>
      <c r="WYG291" s="376"/>
      <c r="WYH291" s="376"/>
      <c r="WYI291" s="376"/>
      <c r="WYJ291" s="376"/>
      <c r="WYK291" s="376"/>
      <c r="WYL291" s="376"/>
      <c r="WYM291" s="376"/>
      <c r="WYN291" s="376"/>
      <c r="WYO291" s="376"/>
      <c r="WYP291" s="376"/>
      <c r="WYQ291" s="376"/>
      <c r="WYR291" s="376"/>
      <c r="WYS291" s="376"/>
      <c r="WYT291" s="376"/>
      <c r="WYU291" s="376"/>
      <c r="WYV291" s="376"/>
      <c r="WYW291" s="376"/>
      <c r="WYX291" s="376"/>
      <c r="WYY291" s="376"/>
      <c r="WYZ291" s="376"/>
      <c r="WZA291" s="376"/>
      <c r="WZB291" s="376"/>
      <c r="WZC291" s="376"/>
      <c r="WZD291" s="376"/>
      <c r="WZE291" s="376"/>
      <c r="WZF291" s="376"/>
      <c r="WZG291" s="376"/>
      <c r="WZH291" s="376"/>
      <c r="WZI291" s="376"/>
      <c r="WZJ291" s="376"/>
      <c r="WZK291" s="376"/>
      <c r="WZL291" s="376"/>
      <c r="WZM291" s="376"/>
      <c r="WZN291" s="376"/>
      <c r="WZO291" s="376"/>
      <c r="WZP291" s="376"/>
      <c r="WZQ291" s="376"/>
      <c r="WZR291" s="376"/>
      <c r="WZS291" s="376"/>
      <c r="WZT291" s="376"/>
      <c r="WZU291" s="376"/>
      <c r="WZV291" s="376"/>
      <c r="WZW291" s="376"/>
      <c r="WZX291" s="376"/>
      <c r="WZY291" s="376"/>
      <c r="WZZ291" s="376"/>
      <c r="XAA291" s="376"/>
      <c r="XAB291" s="376"/>
      <c r="XAC291" s="376"/>
      <c r="XAD291" s="376"/>
      <c r="XAE291" s="376"/>
      <c r="XAF291" s="376"/>
      <c r="XAG291" s="376"/>
      <c r="XAH291" s="376"/>
      <c r="XAI291" s="376"/>
      <c r="XAJ291" s="376"/>
      <c r="XAK291" s="376"/>
      <c r="XAL291" s="376"/>
      <c r="XAM291" s="376"/>
      <c r="XAN291" s="376"/>
      <c r="XAO291" s="376"/>
      <c r="XAP291" s="376"/>
      <c r="XAQ291" s="376"/>
      <c r="XAR291" s="376"/>
      <c r="XAS291" s="376"/>
      <c r="XAT291" s="376"/>
      <c r="XAU291" s="376"/>
      <c r="XAV291" s="376"/>
      <c r="XAW291" s="376"/>
      <c r="XAX291" s="376"/>
      <c r="XAY291" s="376"/>
      <c r="XAZ291" s="376"/>
      <c r="XBA291" s="376"/>
      <c r="XBB291" s="376"/>
      <c r="XBC291" s="376"/>
      <c r="XBD291" s="376"/>
      <c r="XBE291" s="376"/>
      <c r="XBF291" s="376"/>
      <c r="XBG291" s="376"/>
      <c r="XBH291" s="376"/>
      <c r="XBI291" s="376"/>
      <c r="XBJ291" s="376"/>
      <c r="XBK291" s="376"/>
      <c r="XBL291" s="376"/>
      <c r="XBM291" s="376"/>
      <c r="XBN291" s="376"/>
      <c r="XBO291" s="376"/>
      <c r="XBP291" s="376"/>
      <c r="XBQ291" s="376"/>
      <c r="XBR291" s="376"/>
      <c r="XBS291" s="376"/>
      <c r="XBT291" s="376"/>
      <c r="XBU291" s="376"/>
      <c r="XBV291" s="376"/>
      <c r="XBW291" s="376"/>
      <c r="XBX291" s="376"/>
      <c r="XBY291" s="376"/>
      <c r="XBZ291" s="376"/>
      <c r="XCA291" s="376"/>
      <c r="XCB291" s="376"/>
      <c r="XCC291" s="376"/>
      <c r="XCD291" s="376"/>
      <c r="XCE291" s="376"/>
      <c r="XCF291" s="376"/>
      <c r="XCG291" s="376"/>
      <c r="XCH291" s="376"/>
      <c r="XCI291" s="376"/>
      <c r="XCJ291" s="376"/>
      <c r="XCK291" s="376"/>
      <c r="XCL291" s="376"/>
      <c r="XCM291" s="376"/>
      <c r="XCN291" s="376"/>
      <c r="XCO291" s="376"/>
      <c r="XCP291" s="376"/>
      <c r="XCQ291" s="376"/>
      <c r="XCR291" s="376"/>
      <c r="XCS291" s="376"/>
      <c r="XCT291" s="376"/>
      <c r="XCU291" s="376"/>
      <c r="XCV291" s="376"/>
      <c r="XCW291" s="376"/>
      <c r="XCX291" s="376"/>
      <c r="XCY291" s="376"/>
      <c r="XCZ291" s="376"/>
      <c r="XDA291" s="376"/>
      <c r="XDB291" s="376"/>
      <c r="XDC291" s="376"/>
      <c r="XDD291" s="376"/>
      <c r="XDE291" s="376"/>
      <c r="XDF291" s="376"/>
      <c r="XDG291" s="376"/>
      <c r="XDH291" s="376"/>
      <c r="XDI291" s="376"/>
      <c r="XDJ291" s="376"/>
      <c r="XDK291" s="376"/>
      <c r="XDL291" s="376"/>
      <c r="XDM291" s="376"/>
      <c r="XDN291" s="376"/>
      <c r="XDO291" s="376"/>
      <c r="XDP291" s="376"/>
      <c r="XDQ291" s="376"/>
      <c r="XDR291" s="376"/>
      <c r="XDS291" s="376"/>
      <c r="XDT291" s="376"/>
      <c r="XDU291" s="376"/>
      <c r="XDV291" s="376"/>
      <c r="XDW291" s="376"/>
      <c r="XDX291" s="376"/>
      <c r="XDY291" s="376"/>
      <c r="XDZ291" s="376"/>
      <c r="XEA291" s="376"/>
      <c r="XEB291" s="376"/>
      <c r="XEC291" s="376"/>
      <c r="XED291" s="376"/>
      <c r="XEE291" s="376"/>
      <c r="XEF291" s="376"/>
      <c r="XEG291" s="376"/>
      <c r="XEH291" s="376"/>
      <c r="XEI291" s="376"/>
      <c r="XEJ291" s="376"/>
      <c r="XEK291" s="376"/>
      <c r="XEL291" s="376"/>
      <c r="XEM291" s="376"/>
      <c r="XEN291" s="376"/>
      <c r="XEO291" s="376"/>
      <c r="XEP291" s="376"/>
      <c r="XEQ291" s="376"/>
      <c r="XER291" s="376"/>
      <c r="XES291" s="376"/>
      <c r="XET291" s="376"/>
      <c r="XEU291" s="376"/>
      <c r="XEV291" s="376"/>
      <c r="XEW291" s="376"/>
      <c r="XEX291" s="376"/>
      <c r="XEY291" s="376"/>
      <c r="XEZ291" s="376"/>
      <c r="XFA291" s="376"/>
      <c r="XFB291" s="376"/>
      <c r="XFC291" s="376"/>
      <c r="XFD291" s="376"/>
    </row>
    <row r="292" spans="1:16384" s="5" customFormat="1" ht="12.75" x14ac:dyDescent="0.2">
      <c r="A292" s="51"/>
      <c r="B292" s="11"/>
      <c r="C292" s="11" t="s">
        <v>64</v>
      </c>
      <c r="D292" s="11"/>
      <c r="E292" s="11" t="s">
        <v>63</v>
      </c>
      <c r="F292" s="11">
        <v>50</v>
      </c>
      <c r="G292" s="11"/>
      <c r="H292" s="11">
        <v>0</v>
      </c>
      <c r="I292" s="11"/>
      <c r="J292" s="4"/>
      <c r="K292" s="11"/>
      <c r="L292" s="11"/>
      <c r="M292" s="11"/>
      <c r="N292" s="4"/>
      <c r="O292" s="160"/>
      <c r="P292" s="161"/>
      <c r="Q292" s="161"/>
      <c r="R292" s="162"/>
      <c r="S292" s="4"/>
      <c r="T292" s="4"/>
      <c r="U292" s="4"/>
      <c r="V292" s="4"/>
    </row>
    <row r="293" spans="1:16384" s="5" customFormat="1" ht="12.75" x14ac:dyDescent="0.2">
      <c r="A293" s="51"/>
      <c r="B293" s="11"/>
      <c r="C293" s="11" t="s">
        <v>65</v>
      </c>
      <c r="D293" s="11"/>
      <c r="E293" s="11" t="s">
        <v>66</v>
      </c>
      <c r="F293" s="11">
        <v>28</v>
      </c>
      <c r="G293" s="11"/>
      <c r="H293" s="11">
        <v>0</v>
      </c>
      <c r="I293" s="11"/>
      <c r="J293" s="4"/>
      <c r="K293" s="11"/>
      <c r="L293" s="11"/>
      <c r="M293" s="11"/>
      <c r="N293" s="4"/>
      <c r="O293" s="160"/>
      <c r="P293" s="161"/>
      <c r="Q293" s="161"/>
      <c r="R293" s="162"/>
      <c r="S293" s="4"/>
      <c r="T293" s="4"/>
      <c r="U293" s="4"/>
      <c r="V293" s="4"/>
    </row>
    <row r="294" spans="1:16384" s="5" customFormat="1" ht="12.75" x14ac:dyDescent="0.2">
      <c r="A294" s="51"/>
      <c r="B294" s="11"/>
      <c r="C294" s="11" t="s">
        <v>67</v>
      </c>
      <c r="D294" s="11"/>
      <c r="E294" s="11" t="s">
        <v>68</v>
      </c>
      <c r="F294" s="11">
        <v>1</v>
      </c>
      <c r="G294" s="11"/>
      <c r="H294" s="11"/>
      <c r="I294" s="11"/>
      <c r="J294" s="4"/>
      <c r="K294" s="11"/>
      <c r="L294" s="11"/>
      <c r="M294" s="11"/>
      <c r="N294" s="4"/>
      <c r="O294" s="160"/>
      <c r="P294" s="161"/>
      <c r="Q294" s="161"/>
      <c r="R294" s="162"/>
      <c r="S294" s="4"/>
      <c r="T294" s="4"/>
      <c r="U294" s="4"/>
      <c r="V294" s="4"/>
    </row>
    <row r="295" spans="1:16384" s="5" customFormat="1" ht="12.75" x14ac:dyDescent="0.2">
      <c r="A295" s="51"/>
      <c r="B295" s="11"/>
      <c r="C295" s="11" t="s">
        <v>69</v>
      </c>
      <c r="D295" s="11"/>
      <c r="E295" s="11" t="s">
        <v>71</v>
      </c>
      <c r="F295" s="11">
        <v>45</v>
      </c>
      <c r="G295" s="11"/>
      <c r="H295" s="11">
        <v>0</v>
      </c>
      <c r="I295" s="11"/>
      <c r="J295" s="4"/>
      <c r="K295" s="11"/>
      <c r="L295" s="11"/>
      <c r="M295" s="11"/>
      <c r="N295" s="4"/>
      <c r="O295" s="160"/>
      <c r="P295" s="161"/>
      <c r="Q295" s="161"/>
      <c r="R295" s="162"/>
      <c r="S295" s="4"/>
      <c r="T295" s="4"/>
      <c r="U295" s="4"/>
      <c r="V295" s="4"/>
    </row>
    <row r="296" spans="1:16384" s="5" customFormat="1" ht="12.75" x14ac:dyDescent="0.2">
      <c r="A296" s="51"/>
      <c r="B296" s="11"/>
      <c r="C296" s="11" t="s">
        <v>76</v>
      </c>
      <c r="D296" s="11"/>
      <c r="E296" s="11" t="s">
        <v>77</v>
      </c>
      <c r="F296" s="11">
        <v>4</v>
      </c>
      <c r="G296" s="11"/>
      <c r="H296" s="11">
        <v>0</v>
      </c>
      <c r="I296" s="11"/>
      <c r="J296" s="4"/>
      <c r="K296" s="11"/>
      <c r="L296" s="11"/>
      <c r="M296" s="11"/>
      <c r="N296" s="4"/>
      <c r="O296" s="160"/>
      <c r="P296" s="161"/>
      <c r="Q296" s="161"/>
      <c r="R296" s="162"/>
      <c r="S296" s="4"/>
      <c r="T296" s="4"/>
      <c r="U296" s="4"/>
      <c r="V296" s="4"/>
    </row>
    <row r="297" spans="1:16384" s="5" customFormat="1" ht="12.75" x14ac:dyDescent="0.2">
      <c r="A297" s="51"/>
      <c r="B297" s="11"/>
      <c r="C297" s="11" t="s">
        <v>78</v>
      </c>
      <c r="D297" s="11"/>
      <c r="E297" s="11" t="s">
        <v>79</v>
      </c>
      <c r="F297" s="11">
        <v>286</v>
      </c>
      <c r="G297" s="11"/>
      <c r="H297" s="11">
        <v>0</v>
      </c>
      <c r="I297" s="11"/>
      <c r="J297" s="4"/>
      <c r="K297" s="11"/>
      <c r="L297" s="11"/>
      <c r="M297" s="11"/>
      <c r="N297" s="4"/>
      <c r="O297" s="160"/>
      <c r="P297" s="161"/>
      <c r="Q297" s="161"/>
      <c r="R297" s="162"/>
      <c r="S297" s="4"/>
      <c r="T297" s="4"/>
      <c r="U297" s="4"/>
      <c r="V297" s="4"/>
    </row>
    <row r="298" spans="1:16384" s="5" customFormat="1" ht="12.75" x14ac:dyDescent="0.2">
      <c r="A298" s="51"/>
      <c r="B298" s="11"/>
      <c r="C298" s="11" t="s">
        <v>80</v>
      </c>
      <c r="D298" s="11"/>
      <c r="E298" s="11" t="s">
        <v>98</v>
      </c>
      <c r="F298" s="11">
        <v>3</v>
      </c>
      <c r="G298" s="11"/>
      <c r="H298" s="11"/>
      <c r="I298" s="11"/>
      <c r="J298" s="4"/>
      <c r="K298" s="11"/>
      <c r="L298" s="11"/>
      <c r="M298" s="11"/>
      <c r="N298" s="4"/>
      <c r="O298" s="160"/>
      <c r="P298" s="161"/>
      <c r="Q298" s="161"/>
      <c r="R298" s="162"/>
      <c r="S298" s="4"/>
      <c r="T298" s="4"/>
      <c r="U298" s="4"/>
      <c r="V298" s="4"/>
    </row>
    <row r="299" spans="1:16384" s="5" customFormat="1" ht="12.75" x14ac:dyDescent="0.2">
      <c r="A299" s="51"/>
      <c r="B299" s="11"/>
      <c r="C299" s="11" t="s">
        <v>80</v>
      </c>
      <c r="D299" s="11"/>
      <c r="E299" s="11" t="s">
        <v>81</v>
      </c>
      <c r="F299" s="11">
        <v>1764</v>
      </c>
      <c r="G299" s="11">
        <v>5</v>
      </c>
      <c r="H299" s="11">
        <v>5</v>
      </c>
      <c r="I299" s="11">
        <v>44.8</v>
      </c>
      <c r="J299" s="4"/>
      <c r="K299" s="11"/>
      <c r="L299" s="11"/>
      <c r="M299" s="11"/>
      <c r="N299" s="4"/>
      <c r="O299" s="160"/>
      <c r="P299" s="161"/>
      <c r="Q299" s="161"/>
      <c r="R299" s="162"/>
      <c r="S299" s="4"/>
      <c r="T299" s="4"/>
      <c r="U299" s="4"/>
      <c r="V299" s="4"/>
    </row>
    <row r="300" spans="1:16384" s="5" customFormat="1" ht="12.75" x14ac:dyDescent="0.2">
      <c r="A300" s="51"/>
      <c r="B300" s="11"/>
      <c r="C300" s="11" t="s">
        <v>87</v>
      </c>
      <c r="D300" s="11"/>
      <c r="E300" s="11" t="s">
        <v>88</v>
      </c>
      <c r="F300" s="11">
        <v>6</v>
      </c>
      <c r="G300" s="11"/>
      <c r="H300" s="11"/>
      <c r="I300" s="11"/>
      <c r="J300" s="4"/>
      <c r="K300" s="11"/>
      <c r="L300" s="11"/>
      <c r="M300" s="11"/>
      <c r="N300" s="4"/>
      <c r="O300" s="160"/>
      <c r="P300" s="161"/>
      <c r="Q300" s="161"/>
      <c r="R300" s="162"/>
      <c r="S300" s="4"/>
      <c r="T300" s="4"/>
      <c r="U300" s="4"/>
      <c r="V300" s="4"/>
    </row>
    <row r="301" spans="1:16384" s="5" customFormat="1" ht="12.75" x14ac:dyDescent="0.2">
      <c r="A301" s="51"/>
      <c r="B301" s="11"/>
      <c r="C301" s="11" t="s">
        <v>89</v>
      </c>
      <c r="D301" s="11"/>
      <c r="E301" s="11" t="s">
        <v>90</v>
      </c>
      <c r="F301" s="11">
        <v>11</v>
      </c>
      <c r="G301" s="11"/>
      <c r="H301" s="11"/>
      <c r="I301" s="11"/>
      <c r="J301" s="4"/>
      <c r="K301" s="11"/>
      <c r="L301" s="11"/>
      <c r="M301" s="11"/>
      <c r="N301" s="4"/>
      <c r="O301" s="160"/>
      <c r="P301" s="161"/>
      <c r="Q301" s="161"/>
      <c r="R301" s="162"/>
      <c r="S301" s="4"/>
      <c r="T301" s="4"/>
      <c r="U301" s="4"/>
      <c r="V301" s="4"/>
    </row>
    <row r="302" spans="1:16384" s="5" customFormat="1" ht="12.75" x14ac:dyDescent="0.2">
      <c r="A302" s="51"/>
      <c r="B302" s="11"/>
      <c r="C302" s="11" t="s">
        <v>89</v>
      </c>
      <c r="D302" s="11"/>
      <c r="E302" s="11" t="s">
        <v>91</v>
      </c>
      <c r="F302" s="11">
        <v>1</v>
      </c>
      <c r="G302" s="11"/>
      <c r="H302" s="11"/>
      <c r="I302" s="11"/>
      <c r="J302" s="4"/>
      <c r="K302" s="11"/>
      <c r="L302" s="11"/>
      <c r="M302" s="11"/>
      <c r="N302" s="4"/>
      <c r="O302" s="160"/>
      <c r="P302" s="161"/>
      <c r="Q302" s="161"/>
      <c r="R302" s="162"/>
      <c r="S302" s="4"/>
      <c r="T302" s="4"/>
      <c r="U302" s="4"/>
      <c r="V302" s="4"/>
    </row>
    <row r="303" spans="1:16384" s="5" customFormat="1" ht="12.75" x14ac:dyDescent="0.2">
      <c r="A303" s="51"/>
      <c r="B303" s="11"/>
      <c r="C303" s="11" t="s">
        <v>92</v>
      </c>
      <c r="D303" s="11"/>
      <c r="E303" s="11" t="s">
        <v>94</v>
      </c>
      <c r="F303" s="11">
        <v>44</v>
      </c>
      <c r="G303" s="11"/>
      <c r="H303" s="11"/>
      <c r="I303" s="11"/>
      <c r="J303" s="4"/>
      <c r="K303" s="11"/>
      <c r="L303" s="11"/>
      <c r="M303" s="11"/>
      <c r="N303" s="4"/>
      <c r="O303" s="160"/>
      <c r="P303" s="161"/>
      <c r="Q303" s="161"/>
      <c r="R303" s="162"/>
      <c r="S303" s="4"/>
      <c r="T303" s="4"/>
      <c r="U303" s="4"/>
      <c r="V303" s="4"/>
    </row>
    <row r="304" spans="1:16384" s="5" customFormat="1" ht="12.75" x14ac:dyDescent="0.2">
      <c r="A304" s="51"/>
      <c r="B304" s="11"/>
      <c r="C304" s="11" t="s">
        <v>97</v>
      </c>
      <c r="D304" s="11"/>
      <c r="E304" s="11" t="s">
        <v>75</v>
      </c>
      <c r="F304" s="11">
        <v>207</v>
      </c>
      <c r="G304" s="11"/>
      <c r="H304" s="11">
        <v>0</v>
      </c>
      <c r="I304" s="11"/>
      <c r="J304" s="4"/>
      <c r="K304" s="11"/>
      <c r="L304" s="11"/>
      <c r="M304" s="11"/>
      <c r="N304" s="4"/>
      <c r="O304" s="160"/>
      <c r="P304" s="161"/>
      <c r="Q304" s="161"/>
      <c r="R304" s="162"/>
      <c r="S304" s="4"/>
      <c r="T304" s="4"/>
      <c r="U304" s="4"/>
      <c r="V304" s="4"/>
    </row>
    <row r="305" spans="1:22" s="5" customFormat="1" ht="12.75" x14ac:dyDescent="0.2">
      <c r="A305" s="51"/>
      <c r="B305" s="11"/>
      <c r="C305" s="11" t="s">
        <v>99</v>
      </c>
      <c r="D305" s="11"/>
      <c r="E305" s="11" t="s">
        <v>103</v>
      </c>
      <c r="F305" s="11">
        <v>56</v>
      </c>
      <c r="G305" s="11"/>
      <c r="H305" s="11">
        <v>0</v>
      </c>
      <c r="I305" s="11"/>
      <c r="J305" s="4"/>
      <c r="K305" s="11"/>
      <c r="L305" s="11"/>
      <c r="M305" s="11"/>
      <c r="N305" s="4"/>
      <c r="O305" s="160"/>
      <c r="P305" s="161"/>
      <c r="Q305" s="161"/>
      <c r="R305" s="162"/>
      <c r="S305" s="4"/>
      <c r="T305" s="4"/>
      <c r="U305" s="4"/>
      <c r="V305" s="4"/>
    </row>
    <row r="306" spans="1:22" s="5" customFormat="1" ht="12.75" x14ac:dyDescent="0.2">
      <c r="A306" s="51"/>
      <c r="B306" s="11"/>
      <c r="C306" s="11" t="s">
        <v>99</v>
      </c>
      <c r="D306" s="11"/>
      <c r="E306" s="11" t="s">
        <v>102</v>
      </c>
      <c r="F306" s="11">
        <v>17</v>
      </c>
      <c r="G306" s="11"/>
      <c r="H306" s="11"/>
      <c r="I306" s="11"/>
      <c r="J306" s="4"/>
      <c r="K306" s="11"/>
      <c r="L306" s="11"/>
      <c r="M306" s="11"/>
      <c r="N306" s="4"/>
      <c r="O306" s="160"/>
      <c r="P306" s="161"/>
      <c r="Q306" s="161"/>
      <c r="R306" s="162"/>
      <c r="S306" s="4"/>
      <c r="T306" s="4"/>
      <c r="U306" s="4"/>
      <c r="V306" s="4"/>
    </row>
    <row r="307" spans="1:22" s="5" customFormat="1" ht="12.75" x14ac:dyDescent="0.2">
      <c r="A307" s="51"/>
      <c r="B307" s="11"/>
      <c r="C307" s="11" t="s">
        <v>104</v>
      </c>
      <c r="D307" s="11"/>
      <c r="E307" s="11" t="s">
        <v>105</v>
      </c>
      <c r="F307" s="11">
        <v>24</v>
      </c>
      <c r="G307" s="11"/>
      <c r="H307" s="11">
        <v>0</v>
      </c>
      <c r="I307" s="11"/>
      <c r="J307" s="4"/>
      <c r="K307" s="11"/>
      <c r="L307" s="11"/>
      <c r="M307" s="11"/>
      <c r="N307" s="4"/>
      <c r="O307" s="160"/>
      <c r="P307" s="161"/>
      <c r="Q307" s="161"/>
      <c r="R307" s="162"/>
      <c r="S307" s="4"/>
      <c r="T307" s="4"/>
      <c r="U307" s="4"/>
      <c r="V307" s="4"/>
    </row>
    <row r="308" spans="1:22" s="5" customFormat="1" ht="12.75" x14ac:dyDescent="0.2">
      <c r="A308" s="51"/>
      <c r="B308" s="11"/>
      <c r="C308" s="11" t="s">
        <v>110</v>
      </c>
      <c r="D308" s="11"/>
      <c r="E308" s="11" t="s">
        <v>100</v>
      </c>
      <c r="F308" s="11">
        <v>56</v>
      </c>
      <c r="G308" s="11"/>
      <c r="H308" s="11"/>
      <c r="I308" s="11"/>
      <c r="J308" s="4"/>
      <c r="K308" s="11"/>
      <c r="L308" s="11"/>
      <c r="M308" s="11"/>
      <c r="N308" s="4"/>
      <c r="O308" s="160"/>
      <c r="P308" s="161"/>
      <c r="Q308" s="161"/>
      <c r="R308" s="162"/>
      <c r="S308" s="4"/>
      <c r="T308" s="4"/>
      <c r="U308" s="4"/>
      <c r="V308" s="4"/>
    </row>
    <row r="309" spans="1:22" s="5" customFormat="1" ht="12.75" x14ac:dyDescent="0.2">
      <c r="A309" s="51"/>
      <c r="B309" s="11"/>
      <c r="C309" s="11" t="s">
        <v>110</v>
      </c>
      <c r="D309" s="11"/>
      <c r="E309" s="11" t="s">
        <v>101</v>
      </c>
      <c r="F309" s="11">
        <v>58</v>
      </c>
      <c r="G309" s="11"/>
      <c r="H309" s="11">
        <v>0</v>
      </c>
      <c r="I309" s="11"/>
      <c r="J309" s="4"/>
      <c r="K309" s="11"/>
      <c r="L309" s="11"/>
      <c r="M309" s="11"/>
      <c r="N309" s="4"/>
      <c r="O309" s="160"/>
      <c r="P309" s="161"/>
      <c r="Q309" s="161"/>
      <c r="R309" s="162"/>
      <c r="S309" s="4"/>
      <c r="T309" s="4"/>
      <c r="U309" s="4"/>
      <c r="V309" s="4"/>
    </row>
    <row r="310" spans="1:22" s="5" customFormat="1" ht="12.75" x14ac:dyDescent="0.2">
      <c r="A310" s="51"/>
      <c r="B310" s="11"/>
      <c r="C310" s="11" t="s">
        <v>122</v>
      </c>
      <c r="D310" s="11"/>
      <c r="E310" s="11" t="s">
        <v>117</v>
      </c>
      <c r="F310" s="11">
        <v>21</v>
      </c>
      <c r="G310" s="11"/>
      <c r="H310" s="11"/>
      <c r="I310" s="11"/>
      <c r="J310" s="4"/>
      <c r="K310" s="11"/>
      <c r="L310" s="11"/>
      <c r="M310" s="11"/>
      <c r="N310" s="4"/>
      <c r="O310" s="160"/>
      <c r="P310" s="161"/>
      <c r="Q310" s="161"/>
      <c r="R310" s="162"/>
      <c r="S310" s="4"/>
      <c r="T310" s="4"/>
      <c r="U310" s="4"/>
      <c r="V310" s="4"/>
    </row>
    <row r="311" spans="1:22" s="5" customFormat="1" ht="12.75" x14ac:dyDescent="0.2">
      <c r="A311" s="51"/>
      <c r="B311" s="11"/>
      <c r="C311" s="11" t="s">
        <v>123</v>
      </c>
      <c r="D311" s="11"/>
      <c r="E311" s="11" t="s">
        <v>124</v>
      </c>
      <c r="F311" s="11">
        <v>11</v>
      </c>
      <c r="G311" s="11"/>
      <c r="H311" s="11">
        <v>0</v>
      </c>
      <c r="I311" s="11"/>
      <c r="J311" s="4"/>
      <c r="K311" s="11"/>
      <c r="L311" s="11"/>
      <c r="M311" s="11"/>
      <c r="N311" s="4"/>
      <c r="O311" s="160"/>
      <c r="P311" s="161"/>
      <c r="Q311" s="161"/>
      <c r="R311" s="162"/>
      <c r="S311" s="4"/>
      <c r="T311" s="4"/>
      <c r="U311" s="4"/>
      <c r="V311" s="4"/>
    </row>
    <row r="312" spans="1:22" s="5" customFormat="1" ht="12.75" x14ac:dyDescent="0.2">
      <c r="A312" s="51"/>
      <c r="B312" s="11"/>
      <c r="C312" s="11" t="s">
        <v>125</v>
      </c>
      <c r="D312" s="11"/>
      <c r="E312" s="11" t="s">
        <v>66</v>
      </c>
      <c r="F312" s="11">
        <v>264</v>
      </c>
      <c r="G312" s="11">
        <v>2</v>
      </c>
      <c r="H312" s="11">
        <v>2</v>
      </c>
      <c r="I312" s="11">
        <v>1</v>
      </c>
      <c r="J312" s="4"/>
      <c r="K312" s="11"/>
      <c r="L312" s="11"/>
      <c r="M312" s="11"/>
      <c r="N312" s="4"/>
      <c r="O312" s="160"/>
      <c r="P312" s="161"/>
      <c r="Q312" s="161"/>
      <c r="R312" s="162"/>
      <c r="S312" s="4"/>
      <c r="T312" s="4"/>
      <c r="U312" s="4"/>
      <c r="V312" s="4"/>
    </row>
    <row r="313" spans="1:22" s="5" customFormat="1" ht="12.75" x14ac:dyDescent="0.2">
      <c r="A313" s="51"/>
      <c r="B313" s="11"/>
      <c r="C313" s="11" t="s">
        <v>132</v>
      </c>
      <c r="D313" s="11"/>
      <c r="E313" s="11" t="s">
        <v>128</v>
      </c>
      <c r="F313" s="11">
        <v>199</v>
      </c>
      <c r="G313" s="11">
        <v>1</v>
      </c>
      <c r="H313" s="11">
        <v>0</v>
      </c>
      <c r="I313" s="11"/>
      <c r="J313" s="4"/>
      <c r="K313" s="11"/>
      <c r="L313" s="11"/>
      <c r="M313" s="11"/>
      <c r="N313" s="4"/>
      <c r="O313" s="160"/>
      <c r="P313" s="161"/>
      <c r="Q313" s="161"/>
      <c r="R313" s="162"/>
      <c r="S313" s="4"/>
      <c r="T313" s="4"/>
      <c r="U313" s="4"/>
      <c r="V313" s="4"/>
    </row>
    <row r="314" spans="1:22" s="5" customFormat="1" ht="12.75" x14ac:dyDescent="0.2">
      <c r="A314" s="51"/>
      <c r="B314" s="11"/>
      <c r="C314" s="11" t="s">
        <v>133</v>
      </c>
      <c r="D314" s="11"/>
      <c r="E314" s="11" t="s">
        <v>77</v>
      </c>
      <c r="F314" s="11">
        <v>26</v>
      </c>
      <c r="G314" s="11"/>
      <c r="H314" s="11">
        <v>0</v>
      </c>
      <c r="I314" s="11"/>
      <c r="J314" s="4"/>
      <c r="K314" s="11"/>
      <c r="L314" s="11"/>
      <c r="M314" s="11"/>
      <c r="N314" s="4"/>
      <c r="O314" s="160"/>
      <c r="P314" s="161"/>
      <c r="Q314" s="161"/>
      <c r="R314" s="162"/>
      <c r="S314" s="4"/>
      <c r="T314" s="4"/>
      <c r="U314" s="4"/>
      <c r="V314" s="4"/>
    </row>
    <row r="315" spans="1:22" s="5" customFormat="1" ht="12.75" x14ac:dyDescent="0.2">
      <c r="A315" s="51"/>
      <c r="B315" s="11"/>
      <c r="C315" s="11" t="s">
        <v>135</v>
      </c>
      <c r="D315" s="11"/>
      <c r="E315" s="11" t="s">
        <v>77</v>
      </c>
      <c r="F315" s="11">
        <v>11</v>
      </c>
      <c r="G315" s="11">
        <v>1</v>
      </c>
      <c r="H315" s="11">
        <v>1</v>
      </c>
      <c r="I315" s="11">
        <v>0</v>
      </c>
      <c r="J315" s="4"/>
      <c r="K315" s="11"/>
      <c r="L315" s="11"/>
      <c r="M315" s="11"/>
      <c r="N315" s="4"/>
      <c r="O315" s="160"/>
      <c r="P315" s="161"/>
      <c r="Q315" s="161"/>
      <c r="R315" s="162"/>
      <c r="S315" s="4"/>
      <c r="T315" s="4"/>
      <c r="U315" s="4"/>
      <c r="V315" s="4"/>
    </row>
    <row r="316" spans="1:22" s="5" customFormat="1" ht="12.75" x14ac:dyDescent="0.2">
      <c r="A316" s="51"/>
      <c r="B316" s="11"/>
      <c r="C316" s="11" t="s">
        <v>136</v>
      </c>
      <c r="D316" s="11"/>
      <c r="E316" s="11" t="s">
        <v>137</v>
      </c>
      <c r="F316" s="11">
        <v>2</v>
      </c>
      <c r="G316" s="11"/>
      <c r="H316" s="11"/>
      <c r="I316" s="11"/>
      <c r="J316" s="4"/>
      <c r="K316" s="11"/>
      <c r="L316" s="11"/>
      <c r="M316" s="11"/>
      <c r="N316" s="4"/>
      <c r="O316" s="160"/>
      <c r="P316" s="161"/>
      <c r="Q316" s="161"/>
      <c r="R316" s="162"/>
      <c r="S316" s="4"/>
      <c r="T316" s="4"/>
      <c r="U316" s="4"/>
      <c r="V316" s="4"/>
    </row>
    <row r="317" spans="1:22" s="5" customFormat="1" ht="12.75" x14ac:dyDescent="0.2">
      <c r="A317" s="51"/>
      <c r="B317" s="11"/>
      <c r="C317" s="11" t="s">
        <v>138</v>
      </c>
      <c r="D317" s="11"/>
      <c r="E317" s="11" t="s">
        <v>100</v>
      </c>
      <c r="F317" s="11">
        <v>11</v>
      </c>
      <c r="G317" s="11"/>
      <c r="H317" s="11"/>
      <c r="I317" s="11"/>
      <c r="J317" s="4"/>
      <c r="K317" s="11"/>
      <c r="L317" s="11"/>
      <c r="M317" s="11"/>
      <c r="N317" s="4"/>
      <c r="O317" s="160"/>
      <c r="P317" s="161"/>
      <c r="Q317" s="161"/>
      <c r="R317" s="162"/>
      <c r="S317" s="4"/>
      <c r="T317" s="4"/>
      <c r="U317" s="4"/>
      <c r="V317" s="4"/>
    </row>
    <row r="318" spans="1:22" s="5" customFormat="1" ht="12.75" x14ac:dyDescent="0.2">
      <c r="A318" s="51"/>
      <c r="B318" s="11"/>
      <c r="C318" s="11" t="s">
        <v>139</v>
      </c>
      <c r="D318" s="11"/>
      <c r="E318" s="11" t="s">
        <v>140</v>
      </c>
      <c r="F318" s="11">
        <v>21</v>
      </c>
      <c r="G318" s="11"/>
      <c r="H318" s="11">
        <v>0</v>
      </c>
      <c r="I318" s="11"/>
      <c r="J318" s="4"/>
      <c r="K318" s="11"/>
      <c r="L318" s="11"/>
      <c r="M318" s="11"/>
      <c r="N318" s="4"/>
      <c r="O318" s="160"/>
      <c r="P318" s="161"/>
      <c r="Q318" s="161"/>
      <c r="R318" s="162"/>
      <c r="S318" s="4"/>
      <c r="T318" s="4"/>
      <c r="U318" s="4"/>
      <c r="V318" s="4"/>
    </row>
    <row r="319" spans="1:22" s="5" customFormat="1" ht="12.75" x14ac:dyDescent="0.2">
      <c r="A319" s="51"/>
      <c r="B319" s="11"/>
      <c r="C319" s="11" t="s">
        <v>141</v>
      </c>
      <c r="D319" s="11"/>
      <c r="E319" s="11" t="s">
        <v>142</v>
      </c>
      <c r="F319" s="11">
        <v>1151</v>
      </c>
      <c r="G319" s="11">
        <v>3</v>
      </c>
      <c r="H319" s="11">
        <v>2</v>
      </c>
      <c r="I319" s="11">
        <v>0</v>
      </c>
      <c r="J319" s="4"/>
      <c r="K319" s="11"/>
      <c r="L319" s="11"/>
      <c r="M319" s="11"/>
      <c r="N319" s="4"/>
      <c r="O319" s="160"/>
      <c r="P319" s="161"/>
      <c r="Q319" s="161"/>
      <c r="R319" s="162"/>
      <c r="S319" s="4"/>
      <c r="T319" s="4"/>
      <c r="U319" s="4"/>
      <c r="V319" s="4"/>
    </row>
    <row r="320" spans="1:22" s="5" customFormat="1" ht="12.75" x14ac:dyDescent="0.2">
      <c r="A320" s="51"/>
      <c r="B320" s="11"/>
      <c r="C320" s="11" t="s">
        <v>143</v>
      </c>
      <c r="D320" s="11"/>
      <c r="E320" s="11" t="s">
        <v>144</v>
      </c>
      <c r="F320" s="11">
        <v>138</v>
      </c>
      <c r="G320" s="11"/>
      <c r="H320" s="11"/>
      <c r="I320" s="11"/>
      <c r="J320" s="4"/>
      <c r="K320" s="11"/>
      <c r="L320" s="11"/>
      <c r="M320" s="11"/>
      <c r="N320" s="4"/>
      <c r="O320" s="160"/>
      <c r="P320" s="161"/>
      <c r="Q320" s="161"/>
      <c r="R320" s="162"/>
      <c r="S320" s="4"/>
      <c r="T320" s="4"/>
      <c r="U320" s="4"/>
      <c r="V320" s="4"/>
    </row>
    <row r="321" spans="1:22" s="5" customFormat="1" ht="12.75" x14ac:dyDescent="0.2">
      <c r="A321" s="51"/>
      <c r="B321" s="11"/>
      <c r="C321" s="11" t="s">
        <v>149</v>
      </c>
      <c r="D321" s="11"/>
      <c r="E321" s="11" t="s">
        <v>152</v>
      </c>
      <c r="F321" s="11">
        <v>63</v>
      </c>
      <c r="G321" s="11"/>
      <c r="H321" s="11">
        <v>0</v>
      </c>
      <c r="I321" s="11"/>
      <c r="J321" s="4"/>
      <c r="K321" s="11"/>
      <c r="L321" s="11"/>
      <c r="M321" s="11"/>
      <c r="N321" s="4"/>
      <c r="O321" s="160"/>
      <c r="P321" s="161"/>
      <c r="Q321" s="161"/>
      <c r="R321" s="162"/>
      <c r="S321" s="4"/>
      <c r="T321" s="4"/>
      <c r="U321" s="4"/>
      <c r="V321" s="4"/>
    </row>
    <row r="322" spans="1:22" s="5" customFormat="1" ht="12.75" x14ac:dyDescent="0.2">
      <c r="A322" s="51"/>
      <c r="B322" s="11"/>
      <c r="C322" s="11" t="s">
        <v>149</v>
      </c>
      <c r="D322" s="11"/>
      <c r="E322" s="11" t="s">
        <v>151</v>
      </c>
      <c r="F322" s="11">
        <v>1</v>
      </c>
      <c r="G322" s="11"/>
      <c r="H322" s="11"/>
      <c r="I322" s="11"/>
      <c r="J322" s="4"/>
      <c r="K322" s="11"/>
      <c r="L322" s="11"/>
      <c r="M322" s="11"/>
      <c r="N322" s="4"/>
      <c r="O322" s="160"/>
      <c r="P322" s="161"/>
      <c r="Q322" s="161"/>
      <c r="R322" s="162"/>
      <c r="S322" s="4"/>
      <c r="T322" s="4"/>
      <c r="U322" s="4"/>
      <c r="V322" s="4"/>
    </row>
    <row r="323" spans="1:22" s="5" customFormat="1" ht="12.75" x14ac:dyDescent="0.2">
      <c r="A323" s="51"/>
      <c r="B323" s="11"/>
      <c r="C323" s="11" t="s">
        <v>157</v>
      </c>
      <c r="D323" s="11"/>
      <c r="E323" s="11" t="s">
        <v>93</v>
      </c>
      <c r="F323" s="11">
        <v>32</v>
      </c>
      <c r="G323" s="11">
        <v>1</v>
      </c>
      <c r="H323" s="11">
        <v>1</v>
      </c>
      <c r="I323" s="11">
        <v>0</v>
      </c>
      <c r="J323" s="4"/>
      <c r="K323" s="11"/>
      <c r="L323" s="11"/>
      <c r="M323" s="11"/>
      <c r="N323" s="4"/>
      <c r="O323" s="160"/>
      <c r="P323" s="161"/>
      <c r="Q323" s="161"/>
      <c r="R323" s="162"/>
      <c r="S323" s="4"/>
      <c r="T323" s="4"/>
      <c r="U323" s="4"/>
      <c r="V323" s="4"/>
    </row>
    <row r="324" spans="1:22" s="5" customFormat="1" ht="12.75" x14ac:dyDescent="0.2">
      <c r="A324" s="51"/>
      <c r="B324" s="11"/>
      <c r="C324" s="11" t="s">
        <v>162</v>
      </c>
      <c r="D324" s="11"/>
      <c r="E324" s="11" t="s">
        <v>61</v>
      </c>
      <c r="F324" s="11">
        <v>112</v>
      </c>
      <c r="G324" s="11"/>
      <c r="H324" s="11">
        <v>0</v>
      </c>
      <c r="I324" s="11"/>
      <c r="J324" s="4"/>
      <c r="K324" s="11"/>
      <c r="L324" s="11"/>
      <c r="M324" s="11"/>
      <c r="N324" s="4"/>
      <c r="O324" s="160"/>
      <c r="P324" s="161"/>
      <c r="Q324" s="161"/>
      <c r="R324" s="162"/>
      <c r="S324" s="4"/>
      <c r="T324" s="4"/>
      <c r="U324" s="4"/>
      <c r="V324" s="4"/>
    </row>
    <row r="325" spans="1:22" s="5" customFormat="1" ht="12.75" x14ac:dyDescent="0.2">
      <c r="A325" s="51"/>
      <c r="B325" s="11"/>
      <c r="C325" s="11" t="s">
        <v>167</v>
      </c>
      <c r="D325" s="11"/>
      <c r="E325" s="11" t="s">
        <v>93</v>
      </c>
      <c r="F325" s="11">
        <v>121</v>
      </c>
      <c r="G325" s="11"/>
      <c r="H325" s="11">
        <v>0</v>
      </c>
      <c r="I325" s="11"/>
      <c r="J325" s="4"/>
      <c r="K325" s="11"/>
      <c r="L325" s="11"/>
      <c r="M325" s="11"/>
      <c r="N325" s="4"/>
      <c r="O325" s="160"/>
      <c r="P325" s="161"/>
      <c r="Q325" s="161"/>
      <c r="R325" s="162"/>
      <c r="S325" s="4"/>
      <c r="T325" s="4"/>
      <c r="U325" s="4"/>
      <c r="V325" s="4"/>
    </row>
    <row r="326" spans="1:22" s="5" customFormat="1" ht="12.75" x14ac:dyDescent="0.2">
      <c r="A326" s="51"/>
      <c r="B326" s="11"/>
      <c r="C326" s="11" t="s">
        <v>167</v>
      </c>
      <c r="D326" s="11"/>
      <c r="E326" s="11" t="s">
        <v>164</v>
      </c>
      <c r="F326" s="11">
        <v>1</v>
      </c>
      <c r="G326" s="11"/>
      <c r="H326" s="11"/>
      <c r="I326" s="11"/>
      <c r="J326" s="4"/>
      <c r="K326" s="11"/>
      <c r="L326" s="11"/>
      <c r="M326" s="11"/>
      <c r="N326" s="4"/>
      <c r="O326" s="160"/>
      <c r="P326" s="161"/>
      <c r="Q326" s="161"/>
      <c r="R326" s="162"/>
      <c r="S326" s="4"/>
      <c r="T326" s="4"/>
      <c r="U326" s="4"/>
      <c r="V326" s="4"/>
    </row>
    <row r="327" spans="1:22" s="5" customFormat="1" ht="12.75" x14ac:dyDescent="0.2">
      <c r="A327" s="51"/>
      <c r="B327" s="11"/>
      <c r="C327" s="11" t="s">
        <v>168</v>
      </c>
      <c r="D327" s="11"/>
      <c r="E327" s="11" t="s">
        <v>164</v>
      </c>
      <c r="F327" s="11">
        <v>4</v>
      </c>
      <c r="G327" s="11"/>
      <c r="H327" s="11"/>
      <c r="I327" s="11"/>
      <c r="J327" s="4"/>
      <c r="K327" s="11"/>
      <c r="L327" s="11"/>
      <c r="M327" s="11"/>
      <c r="N327" s="4"/>
      <c r="O327" s="160"/>
      <c r="P327" s="161"/>
      <c r="Q327" s="161"/>
      <c r="R327" s="162"/>
      <c r="S327" s="4"/>
      <c r="T327" s="4"/>
      <c r="U327" s="4"/>
      <c r="V327" s="4"/>
    </row>
    <row r="328" spans="1:22" s="5" customFormat="1" ht="12.75" x14ac:dyDescent="0.2">
      <c r="A328" s="51"/>
      <c r="B328" s="11"/>
      <c r="C328" s="11" t="s">
        <v>169</v>
      </c>
      <c r="D328" s="11"/>
      <c r="E328" s="11" t="s">
        <v>98</v>
      </c>
      <c r="F328" s="11">
        <v>13</v>
      </c>
      <c r="G328" s="11"/>
      <c r="H328" s="11"/>
      <c r="I328" s="11"/>
      <c r="J328" s="4"/>
      <c r="K328" s="11"/>
      <c r="L328" s="11"/>
      <c r="M328" s="11"/>
      <c r="N328" s="4"/>
      <c r="O328" s="160"/>
      <c r="P328" s="161"/>
      <c r="Q328" s="161"/>
      <c r="R328" s="162"/>
      <c r="S328" s="4"/>
      <c r="T328" s="4"/>
      <c r="U328" s="4"/>
      <c r="V328" s="4"/>
    </row>
    <row r="329" spans="1:22" s="5" customFormat="1" ht="12.75" x14ac:dyDescent="0.2">
      <c r="A329" s="51"/>
      <c r="B329" s="11"/>
      <c r="C329" s="11" t="s">
        <v>169</v>
      </c>
      <c r="D329" s="11"/>
      <c r="E329" s="11" t="s">
        <v>75</v>
      </c>
      <c r="F329" s="11">
        <v>23</v>
      </c>
      <c r="G329" s="11"/>
      <c r="H329" s="11">
        <v>0</v>
      </c>
      <c r="I329" s="11"/>
      <c r="J329" s="4"/>
      <c r="K329" s="11"/>
      <c r="L329" s="11"/>
      <c r="M329" s="11"/>
      <c r="N329" s="4"/>
      <c r="O329" s="160"/>
      <c r="P329" s="161"/>
      <c r="Q329" s="161"/>
      <c r="R329" s="162"/>
      <c r="S329" s="4"/>
      <c r="T329" s="4"/>
      <c r="U329" s="4"/>
      <c r="V329" s="4"/>
    </row>
    <row r="330" spans="1:22" s="5" customFormat="1" ht="12.75" x14ac:dyDescent="0.2">
      <c r="A330" s="51"/>
      <c r="B330" s="11"/>
      <c r="C330" s="11" t="s">
        <v>170</v>
      </c>
      <c r="D330" s="11"/>
      <c r="E330" s="11" t="s">
        <v>171</v>
      </c>
      <c r="F330" s="11">
        <v>11</v>
      </c>
      <c r="G330" s="11"/>
      <c r="H330" s="11"/>
      <c r="I330" s="11"/>
      <c r="J330" s="4"/>
      <c r="K330" s="11"/>
      <c r="L330" s="11"/>
      <c r="M330" s="11"/>
      <c r="N330" s="4"/>
      <c r="O330" s="160"/>
      <c r="P330" s="161"/>
      <c r="Q330" s="161"/>
      <c r="R330" s="162"/>
      <c r="S330" s="4"/>
      <c r="T330" s="4"/>
      <c r="U330" s="4"/>
      <c r="V330" s="4"/>
    </row>
    <row r="331" spans="1:22" s="5" customFormat="1" ht="12.75" x14ac:dyDescent="0.2">
      <c r="A331" s="51"/>
      <c r="B331" s="11"/>
      <c r="C331" s="11" t="s">
        <v>172</v>
      </c>
      <c r="D331" s="11"/>
      <c r="E331" s="11" t="s">
        <v>173</v>
      </c>
      <c r="F331" s="11">
        <v>201</v>
      </c>
      <c r="G331" s="11"/>
      <c r="H331" s="11">
        <v>0</v>
      </c>
      <c r="I331" s="11"/>
      <c r="J331" s="4"/>
      <c r="K331" s="11"/>
      <c r="L331" s="11"/>
      <c r="M331" s="11"/>
      <c r="N331" s="4"/>
      <c r="O331" s="160"/>
      <c r="P331" s="161"/>
      <c r="Q331" s="161"/>
      <c r="R331" s="162"/>
      <c r="S331" s="4"/>
      <c r="T331" s="4"/>
      <c r="U331" s="4"/>
      <c r="V331" s="4"/>
    </row>
    <row r="332" spans="1:22" s="5" customFormat="1" ht="12.75" x14ac:dyDescent="0.2">
      <c r="A332" s="51"/>
      <c r="B332" s="11"/>
      <c r="C332" s="11" t="s">
        <v>174</v>
      </c>
      <c r="D332" s="11"/>
      <c r="E332" s="11" t="s">
        <v>175</v>
      </c>
      <c r="F332" s="11">
        <v>41</v>
      </c>
      <c r="G332" s="11"/>
      <c r="H332" s="11">
        <v>0</v>
      </c>
      <c r="I332" s="11"/>
      <c r="J332" s="4"/>
      <c r="K332" s="11"/>
      <c r="L332" s="11"/>
      <c r="M332" s="11"/>
      <c r="N332" s="4"/>
      <c r="O332" s="160"/>
      <c r="P332" s="161"/>
      <c r="Q332" s="161"/>
      <c r="R332" s="162"/>
      <c r="S332" s="4"/>
      <c r="T332" s="4"/>
      <c r="U332" s="4"/>
      <c r="V332" s="4"/>
    </row>
    <row r="333" spans="1:22" s="5" customFormat="1" ht="12.75" x14ac:dyDescent="0.2">
      <c r="A333" s="51"/>
      <c r="B333" s="11"/>
      <c r="C333" s="11" t="s">
        <v>177</v>
      </c>
      <c r="D333" s="11"/>
      <c r="E333" s="11" t="s">
        <v>178</v>
      </c>
      <c r="F333" s="11">
        <v>123</v>
      </c>
      <c r="G333" s="11"/>
      <c r="H333" s="11"/>
      <c r="I333" s="11"/>
      <c r="J333" s="4"/>
      <c r="K333" s="11"/>
      <c r="L333" s="11"/>
      <c r="M333" s="11"/>
      <c r="N333" s="4"/>
      <c r="O333" s="160"/>
      <c r="P333" s="161"/>
      <c r="Q333" s="161"/>
      <c r="R333" s="162"/>
      <c r="S333" s="4"/>
      <c r="T333" s="4"/>
      <c r="U333" s="4"/>
      <c r="V333" s="4"/>
    </row>
    <row r="334" spans="1:22" s="5" customFormat="1" ht="12.75" x14ac:dyDescent="0.2">
      <c r="A334" s="51"/>
      <c r="B334" s="11"/>
      <c r="C334" s="11" t="s">
        <v>179</v>
      </c>
      <c r="D334" s="11"/>
      <c r="E334" s="11" t="s">
        <v>84</v>
      </c>
      <c r="F334" s="11">
        <v>14</v>
      </c>
      <c r="G334" s="11"/>
      <c r="H334" s="11">
        <v>0</v>
      </c>
      <c r="I334" s="11"/>
      <c r="J334" s="4"/>
      <c r="K334" s="11"/>
      <c r="L334" s="11"/>
      <c r="M334" s="11"/>
      <c r="N334" s="4"/>
      <c r="O334" s="160"/>
      <c r="P334" s="161"/>
      <c r="Q334" s="161"/>
      <c r="R334" s="162"/>
      <c r="S334" s="4"/>
      <c r="T334" s="4"/>
      <c r="U334" s="4"/>
      <c r="V334" s="4"/>
    </row>
    <row r="335" spans="1:22" s="5" customFormat="1" ht="12.75" x14ac:dyDescent="0.2">
      <c r="A335" s="51"/>
      <c r="B335" s="11"/>
      <c r="C335" s="11" t="s">
        <v>180</v>
      </c>
      <c r="D335" s="11"/>
      <c r="E335" s="11" t="s">
        <v>181</v>
      </c>
      <c r="F335" s="11">
        <v>66</v>
      </c>
      <c r="G335" s="11">
        <v>1</v>
      </c>
      <c r="H335" s="11">
        <v>2</v>
      </c>
      <c r="I335" s="11">
        <v>26.5</v>
      </c>
      <c r="J335" s="4"/>
      <c r="K335" s="11"/>
      <c r="L335" s="11"/>
      <c r="M335" s="11"/>
      <c r="N335" s="4"/>
      <c r="O335" s="160"/>
      <c r="P335" s="161"/>
      <c r="Q335" s="161"/>
      <c r="R335" s="162"/>
      <c r="S335" s="4"/>
      <c r="T335" s="4"/>
      <c r="U335" s="4"/>
      <c r="V335" s="4"/>
    </row>
    <row r="336" spans="1:22" s="5" customFormat="1" ht="12.75" x14ac:dyDescent="0.2">
      <c r="A336" s="51"/>
      <c r="B336" s="11"/>
      <c r="C336" s="11" t="s">
        <v>185</v>
      </c>
      <c r="D336" s="11"/>
      <c r="E336" s="11" t="s">
        <v>68</v>
      </c>
      <c r="F336" s="11">
        <v>26</v>
      </c>
      <c r="G336" s="11"/>
      <c r="H336" s="11">
        <v>0</v>
      </c>
      <c r="I336" s="11"/>
      <c r="J336" s="4"/>
      <c r="K336" s="11"/>
      <c r="L336" s="11"/>
      <c r="M336" s="11"/>
      <c r="N336" s="4"/>
      <c r="O336" s="160"/>
      <c r="P336" s="161"/>
      <c r="Q336" s="161"/>
      <c r="R336" s="162"/>
      <c r="S336" s="4"/>
      <c r="T336" s="4"/>
      <c r="U336" s="4"/>
      <c r="V336" s="4"/>
    </row>
    <row r="337" spans="1:22" s="5" customFormat="1" ht="12.75" x14ac:dyDescent="0.2">
      <c r="A337" s="51"/>
      <c r="B337" s="11"/>
      <c r="C337" s="11" t="s">
        <v>187</v>
      </c>
      <c r="D337" s="11"/>
      <c r="E337" s="11" t="s">
        <v>188</v>
      </c>
      <c r="F337" s="11">
        <v>20</v>
      </c>
      <c r="G337" s="11"/>
      <c r="H337" s="11">
        <v>1</v>
      </c>
      <c r="I337" s="11">
        <v>28</v>
      </c>
      <c r="J337" s="4"/>
      <c r="K337" s="11"/>
      <c r="L337" s="11"/>
      <c r="M337" s="11"/>
      <c r="N337" s="4"/>
      <c r="O337" s="160"/>
      <c r="P337" s="161"/>
      <c r="Q337" s="161"/>
      <c r="R337" s="162"/>
      <c r="S337" s="4"/>
      <c r="T337" s="4"/>
      <c r="U337" s="4"/>
      <c r="V337" s="4"/>
    </row>
    <row r="338" spans="1:22" s="5" customFormat="1" ht="12.75" x14ac:dyDescent="0.2">
      <c r="A338" s="51"/>
      <c r="B338" s="11"/>
      <c r="C338" s="11" t="s">
        <v>189</v>
      </c>
      <c r="D338" s="11"/>
      <c r="E338" s="11" t="s">
        <v>190</v>
      </c>
      <c r="F338" s="11">
        <v>50</v>
      </c>
      <c r="G338" s="11"/>
      <c r="H338" s="11"/>
      <c r="I338" s="11"/>
      <c r="J338" s="4"/>
      <c r="K338" s="11"/>
      <c r="L338" s="11"/>
      <c r="M338" s="11"/>
      <c r="N338" s="4"/>
      <c r="O338" s="160"/>
      <c r="P338" s="161"/>
      <c r="Q338" s="161"/>
      <c r="R338" s="162"/>
      <c r="S338" s="4"/>
      <c r="T338" s="4"/>
      <c r="U338" s="4"/>
      <c r="V338" s="4"/>
    </row>
    <row r="339" spans="1:22" s="5" customFormat="1" ht="12.75" x14ac:dyDescent="0.2">
      <c r="A339" s="51"/>
      <c r="B339" s="11"/>
      <c r="C339" s="11" t="s">
        <v>193</v>
      </c>
      <c r="D339" s="11"/>
      <c r="E339" s="11" t="s">
        <v>194</v>
      </c>
      <c r="F339" s="11">
        <v>36</v>
      </c>
      <c r="G339" s="11"/>
      <c r="H339" s="11"/>
      <c r="I339" s="11"/>
      <c r="J339" s="4"/>
      <c r="K339" s="11"/>
      <c r="L339" s="11"/>
      <c r="M339" s="11"/>
      <c r="N339" s="4"/>
      <c r="O339" s="160"/>
      <c r="P339" s="161"/>
      <c r="Q339" s="161"/>
      <c r="R339" s="162"/>
      <c r="S339" s="4"/>
      <c r="T339" s="4"/>
      <c r="U339" s="4"/>
      <c r="V339" s="4"/>
    </row>
    <row r="340" spans="1:22" s="5" customFormat="1" ht="12.75" x14ac:dyDescent="0.2">
      <c r="A340" s="51"/>
      <c r="B340" s="11"/>
      <c r="C340" s="11" t="s">
        <v>195</v>
      </c>
      <c r="D340" s="11"/>
      <c r="E340" s="11" t="s">
        <v>196</v>
      </c>
      <c r="F340" s="11">
        <v>233</v>
      </c>
      <c r="G340" s="11"/>
      <c r="H340" s="11">
        <v>0</v>
      </c>
      <c r="I340" s="11"/>
      <c r="J340" s="4"/>
      <c r="K340" s="11"/>
      <c r="L340" s="11"/>
      <c r="M340" s="11"/>
      <c r="N340" s="4"/>
      <c r="O340" s="160"/>
      <c r="P340" s="161"/>
      <c r="Q340" s="161"/>
      <c r="R340" s="162"/>
      <c r="S340" s="4"/>
      <c r="T340" s="4"/>
      <c r="U340" s="4"/>
      <c r="V340" s="4"/>
    </row>
    <row r="341" spans="1:22" s="5" customFormat="1" ht="12.75" x14ac:dyDescent="0.2">
      <c r="A341" s="51"/>
      <c r="B341" s="11"/>
      <c r="C341" s="11" t="s">
        <v>198</v>
      </c>
      <c r="D341" s="11"/>
      <c r="E341" s="11" t="s">
        <v>199</v>
      </c>
      <c r="F341" s="11">
        <v>638</v>
      </c>
      <c r="G341" s="11">
        <v>1</v>
      </c>
      <c r="H341" s="11">
        <v>0</v>
      </c>
      <c r="I341" s="11"/>
      <c r="J341" s="4"/>
      <c r="K341" s="11"/>
      <c r="L341" s="11"/>
      <c r="M341" s="11"/>
      <c r="N341" s="4"/>
      <c r="O341" s="160"/>
      <c r="P341" s="161"/>
      <c r="Q341" s="161"/>
      <c r="R341" s="162"/>
      <c r="S341" s="4"/>
      <c r="T341" s="4"/>
      <c r="U341" s="4"/>
      <c r="V341" s="4"/>
    </row>
    <row r="342" spans="1:22" s="5" customFormat="1" ht="12.75" x14ac:dyDescent="0.2">
      <c r="A342" s="51"/>
      <c r="B342" s="11"/>
      <c r="C342" s="11" t="s">
        <v>200</v>
      </c>
      <c r="D342" s="11"/>
      <c r="E342" s="11" t="s">
        <v>93</v>
      </c>
      <c r="F342" s="11">
        <v>9</v>
      </c>
      <c r="G342" s="11"/>
      <c r="H342" s="11"/>
      <c r="I342" s="11"/>
      <c r="J342" s="4"/>
      <c r="K342" s="11"/>
      <c r="L342" s="11"/>
      <c r="M342" s="11"/>
      <c r="N342" s="4"/>
      <c r="O342" s="160"/>
      <c r="P342" s="161"/>
      <c r="Q342" s="161"/>
      <c r="R342" s="162"/>
      <c r="S342" s="4"/>
      <c r="T342" s="4"/>
      <c r="U342" s="4"/>
      <c r="V342" s="4"/>
    </row>
    <row r="343" spans="1:22" s="5" customFormat="1" ht="12.75" x14ac:dyDescent="0.2">
      <c r="A343" s="51"/>
      <c r="B343" s="11"/>
      <c r="C343" s="11" t="s">
        <v>203</v>
      </c>
      <c r="D343" s="11"/>
      <c r="E343" s="11" t="s">
        <v>61</v>
      </c>
      <c r="F343" s="11">
        <v>49</v>
      </c>
      <c r="G343" s="11"/>
      <c r="H343" s="11"/>
      <c r="I343" s="11"/>
      <c r="J343" s="4"/>
      <c r="K343" s="11"/>
      <c r="L343" s="11"/>
      <c r="M343" s="11"/>
      <c r="N343" s="4"/>
      <c r="O343" s="160"/>
      <c r="P343" s="161"/>
      <c r="Q343" s="161"/>
      <c r="R343" s="162"/>
      <c r="S343" s="4"/>
      <c r="T343" s="4"/>
      <c r="U343" s="4"/>
      <c r="V343" s="4"/>
    </row>
    <row r="344" spans="1:22" s="5" customFormat="1" ht="12.75" x14ac:dyDescent="0.2">
      <c r="A344" s="51"/>
      <c r="B344" s="11"/>
      <c r="C344" s="11" t="s">
        <v>204</v>
      </c>
      <c r="D344" s="11"/>
      <c r="E344" s="11" t="s">
        <v>175</v>
      </c>
      <c r="F344" s="11">
        <v>83</v>
      </c>
      <c r="G344" s="11"/>
      <c r="H344" s="11">
        <v>0</v>
      </c>
      <c r="I344" s="11"/>
      <c r="J344" s="4"/>
      <c r="K344" s="11"/>
      <c r="L344" s="11"/>
      <c r="M344" s="11"/>
      <c r="N344" s="4"/>
      <c r="O344" s="160"/>
      <c r="P344" s="161"/>
      <c r="Q344" s="161"/>
      <c r="R344" s="162"/>
      <c r="S344" s="4"/>
      <c r="T344" s="4"/>
      <c r="U344" s="4"/>
      <c r="V344" s="4"/>
    </row>
    <row r="345" spans="1:22" s="5" customFormat="1" ht="12.75" x14ac:dyDescent="0.2">
      <c r="A345" s="51"/>
      <c r="B345" s="11"/>
      <c r="C345" s="11" t="s">
        <v>205</v>
      </c>
      <c r="D345" s="11"/>
      <c r="E345" s="11" t="s">
        <v>207</v>
      </c>
      <c r="F345" s="11">
        <v>16</v>
      </c>
      <c r="G345" s="11"/>
      <c r="H345" s="11"/>
      <c r="I345" s="11"/>
      <c r="J345" s="4"/>
      <c r="K345" s="11"/>
      <c r="L345" s="11"/>
      <c r="M345" s="11"/>
      <c r="N345" s="4"/>
      <c r="O345" s="160"/>
      <c r="P345" s="161"/>
      <c r="Q345" s="161"/>
      <c r="R345" s="162"/>
      <c r="S345" s="4"/>
      <c r="T345" s="4"/>
      <c r="U345" s="4"/>
      <c r="V345" s="4"/>
    </row>
    <row r="346" spans="1:22" s="5" customFormat="1" ht="12.75" x14ac:dyDescent="0.2">
      <c r="A346" s="51"/>
      <c r="B346" s="11"/>
      <c r="C346" s="11" t="s">
        <v>209</v>
      </c>
      <c r="D346" s="11"/>
      <c r="E346" s="11" t="s">
        <v>124</v>
      </c>
      <c r="F346" s="11">
        <v>13</v>
      </c>
      <c r="G346" s="11"/>
      <c r="H346" s="11"/>
      <c r="I346" s="11"/>
      <c r="J346" s="4"/>
      <c r="K346" s="11"/>
      <c r="L346" s="11"/>
      <c r="M346" s="11"/>
      <c r="N346" s="4"/>
      <c r="O346" s="160"/>
      <c r="P346" s="161"/>
      <c r="Q346" s="161"/>
      <c r="R346" s="162"/>
      <c r="S346" s="4"/>
      <c r="T346" s="4"/>
      <c r="U346" s="4"/>
      <c r="V346" s="4"/>
    </row>
    <row r="347" spans="1:22" s="5" customFormat="1" ht="12.75" x14ac:dyDescent="0.2">
      <c r="A347" s="51"/>
      <c r="B347" s="11"/>
      <c r="C347" s="11" t="s">
        <v>211</v>
      </c>
      <c r="D347" s="11"/>
      <c r="E347" s="11" t="s">
        <v>68</v>
      </c>
      <c r="F347" s="11">
        <v>2</v>
      </c>
      <c r="G347" s="11"/>
      <c r="H347" s="11"/>
      <c r="I347" s="11"/>
      <c r="J347" s="4"/>
      <c r="K347" s="11"/>
      <c r="L347" s="11"/>
      <c r="M347" s="11"/>
      <c r="N347" s="4"/>
      <c r="O347" s="160"/>
      <c r="P347" s="161"/>
      <c r="Q347" s="161"/>
      <c r="R347" s="162"/>
      <c r="S347" s="4"/>
      <c r="T347" s="4"/>
      <c r="U347" s="4"/>
      <c r="V347" s="4"/>
    </row>
    <row r="348" spans="1:22" s="5" customFormat="1" ht="12.75" x14ac:dyDescent="0.2">
      <c r="A348" s="51"/>
      <c r="B348" s="11"/>
      <c r="C348" s="11" t="s">
        <v>212</v>
      </c>
      <c r="D348" s="11"/>
      <c r="E348" s="11" t="s">
        <v>145</v>
      </c>
      <c r="F348" s="11">
        <v>23</v>
      </c>
      <c r="G348" s="11"/>
      <c r="H348" s="11">
        <v>0</v>
      </c>
      <c r="I348" s="11"/>
      <c r="J348" s="4"/>
      <c r="K348" s="11"/>
      <c r="L348" s="11"/>
      <c r="M348" s="11"/>
      <c r="N348" s="4"/>
      <c r="O348" s="160"/>
      <c r="P348" s="161"/>
      <c r="Q348" s="161"/>
      <c r="R348" s="162"/>
      <c r="S348" s="4"/>
      <c r="T348" s="4"/>
      <c r="U348" s="4"/>
      <c r="V348" s="4"/>
    </row>
    <row r="349" spans="1:22" s="5" customFormat="1" ht="12.75" x14ac:dyDescent="0.2">
      <c r="A349" s="51"/>
      <c r="B349" s="11"/>
      <c r="C349" s="11" t="s">
        <v>213</v>
      </c>
      <c r="D349" s="11"/>
      <c r="E349" s="11" t="s">
        <v>215</v>
      </c>
      <c r="F349" s="11">
        <v>19</v>
      </c>
      <c r="G349" s="11"/>
      <c r="H349" s="11">
        <v>0</v>
      </c>
      <c r="I349" s="11"/>
      <c r="J349" s="4"/>
      <c r="K349" s="11"/>
      <c r="L349" s="11"/>
      <c r="M349" s="11"/>
      <c r="N349" s="4"/>
      <c r="O349" s="160"/>
      <c r="P349" s="161"/>
      <c r="Q349" s="161"/>
      <c r="R349" s="162"/>
      <c r="S349" s="4"/>
      <c r="T349" s="4"/>
      <c r="U349" s="4"/>
      <c r="V349" s="4"/>
    </row>
    <row r="350" spans="1:22" s="5" customFormat="1" ht="12.75" x14ac:dyDescent="0.2">
      <c r="A350" s="51"/>
      <c r="B350" s="11"/>
      <c r="C350" s="11" t="s">
        <v>655</v>
      </c>
      <c r="D350" s="11"/>
      <c r="E350" s="11" t="s">
        <v>142</v>
      </c>
      <c r="F350" s="11">
        <v>1</v>
      </c>
      <c r="G350" s="11"/>
      <c r="H350" s="11"/>
      <c r="I350" s="11"/>
      <c r="J350" s="4"/>
      <c r="K350" s="11"/>
      <c r="L350" s="11"/>
      <c r="M350" s="11"/>
      <c r="N350" s="4"/>
      <c r="O350" s="160"/>
      <c r="P350" s="161"/>
      <c r="Q350" s="161"/>
      <c r="R350" s="162"/>
      <c r="S350" s="4"/>
      <c r="T350" s="4"/>
      <c r="U350" s="4"/>
      <c r="V350" s="4"/>
    </row>
    <row r="351" spans="1:22" s="5" customFormat="1" ht="12.75" x14ac:dyDescent="0.2">
      <c r="A351" s="51"/>
      <c r="B351" s="11"/>
      <c r="C351" s="11" t="s">
        <v>216</v>
      </c>
      <c r="D351" s="11"/>
      <c r="E351" s="11" t="s">
        <v>166</v>
      </c>
      <c r="F351" s="11">
        <v>22</v>
      </c>
      <c r="G351" s="11"/>
      <c r="H351" s="11">
        <v>0</v>
      </c>
      <c r="I351" s="11"/>
      <c r="J351" s="4"/>
      <c r="K351" s="11"/>
      <c r="L351" s="11"/>
      <c r="M351" s="11"/>
      <c r="N351" s="4"/>
      <c r="O351" s="160"/>
      <c r="P351" s="161"/>
      <c r="Q351" s="161"/>
      <c r="R351" s="162"/>
      <c r="S351" s="4"/>
      <c r="T351" s="4"/>
      <c r="U351" s="4"/>
      <c r="V351" s="4"/>
    </row>
    <row r="352" spans="1:22" s="5" customFormat="1" ht="12.75" x14ac:dyDescent="0.2">
      <c r="A352" s="51"/>
      <c r="B352" s="11"/>
      <c r="C352" s="11" t="s">
        <v>217</v>
      </c>
      <c r="D352" s="11"/>
      <c r="E352" s="11" t="s">
        <v>218</v>
      </c>
      <c r="F352" s="11">
        <v>11</v>
      </c>
      <c r="G352" s="11"/>
      <c r="H352" s="11"/>
      <c r="I352" s="11"/>
      <c r="J352" s="4"/>
      <c r="K352" s="11"/>
      <c r="L352" s="11"/>
      <c r="M352" s="11"/>
      <c r="N352" s="4"/>
      <c r="O352" s="160"/>
      <c r="P352" s="161"/>
      <c r="Q352" s="161"/>
      <c r="R352" s="162"/>
      <c r="S352" s="4"/>
      <c r="T352" s="4"/>
      <c r="U352" s="4"/>
      <c r="V352" s="4"/>
    </row>
    <row r="353" spans="1:22" s="5" customFormat="1" ht="12.75" x14ac:dyDescent="0.2">
      <c r="A353" s="51"/>
      <c r="B353" s="11"/>
      <c r="C353" s="11" t="s">
        <v>219</v>
      </c>
      <c r="D353" s="11"/>
      <c r="E353" s="11" t="s">
        <v>201</v>
      </c>
      <c r="F353" s="11">
        <v>22</v>
      </c>
      <c r="G353" s="11"/>
      <c r="H353" s="11"/>
      <c r="I353" s="11"/>
      <c r="J353" s="4"/>
      <c r="K353" s="11"/>
      <c r="L353" s="11"/>
      <c r="M353" s="11"/>
      <c r="N353" s="4"/>
      <c r="O353" s="160"/>
      <c r="P353" s="161"/>
      <c r="Q353" s="161"/>
      <c r="R353" s="162"/>
      <c r="S353" s="4"/>
      <c r="T353" s="4"/>
      <c r="U353" s="4"/>
      <c r="V353" s="4"/>
    </row>
    <row r="354" spans="1:22" s="5" customFormat="1" ht="12.75" x14ac:dyDescent="0.2">
      <c r="A354" s="51"/>
      <c r="B354" s="11"/>
      <c r="C354" s="11" t="s">
        <v>226</v>
      </c>
      <c r="D354" s="11"/>
      <c r="E354" s="11" t="s">
        <v>206</v>
      </c>
      <c r="F354" s="11">
        <v>27</v>
      </c>
      <c r="G354" s="11"/>
      <c r="H354" s="11"/>
      <c r="I354" s="11"/>
      <c r="J354" s="4"/>
      <c r="K354" s="11"/>
      <c r="L354" s="11"/>
      <c r="M354" s="11"/>
      <c r="N354" s="4"/>
      <c r="O354" s="160"/>
      <c r="P354" s="161"/>
      <c r="Q354" s="161"/>
      <c r="R354" s="162"/>
      <c r="S354" s="4"/>
      <c r="T354" s="4"/>
      <c r="U354" s="4"/>
      <c r="V354" s="4"/>
    </row>
    <row r="355" spans="1:22" s="5" customFormat="1" ht="12.75" x14ac:dyDescent="0.2">
      <c r="A355" s="51"/>
      <c r="B355" s="11"/>
      <c r="C355" s="11" t="s">
        <v>229</v>
      </c>
      <c r="D355" s="11"/>
      <c r="E355" s="11" t="s">
        <v>230</v>
      </c>
      <c r="F355" s="11">
        <v>20</v>
      </c>
      <c r="G355" s="11"/>
      <c r="H355" s="11">
        <v>0</v>
      </c>
      <c r="I355" s="11"/>
      <c r="J355" s="4"/>
      <c r="K355" s="11"/>
      <c r="L355" s="11"/>
      <c r="M355" s="11"/>
      <c r="N355" s="4"/>
      <c r="O355" s="160"/>
      <c r="P355" s="161"/>
      <c r="Q355" s="161"/>
      <c r="R355" s="162"/>
      <c r="S355" s="4"/>
      <c r="T355" s="4"/>
      <c r="U355" s="4"/>
      <c r="V355" s="4"/>
    </row>
    <row r="356" spans="1:22" s="5" customFormat="1" ht="12.75" x14ac:dyDescent="0.2">
      <c r="A356" s="51"/>
      <c r="B356" s="11"/>
      <c r="C356" s="11" t="s">
        <v>232</v>
      </c>
      <c r="D356" s="11"/>
      <c r="E356" s="11" t="s">
        <v>233</v>
      </c>
      <c r="F356" s="11">
        <v>24</v>
      </c>
      <c r="G356" s="11"/>
      <c r="H356" s="11">
        <v>1</v>
      </c>
      <c r="I356" s="11">
        <v>35</v>
      </c>
      <c r="J356" s="4"/>
      <c r="K356" s="11"/>
      <c r="L356" s="11"/>
      <c r="M356" s="11"/>
      <c r="N356" s="4"/>
      <c r="O356" s="160"/>
      <c r="P356" s="161"/>
      <c r="Q356" s="161"/>
      <c r="R356" s="162"/>
      <c r="S356" s="4"/>
      <c r="T356" s="4"/>
      <c r="U356" s="4"/>
      <c r="V356" s="4"/>
    </row>
    <row r="357" spans="1:22" s="5" customFormat="1" ht="12.75" x14ac:dyDescent="0.2">
      <c r="A357" s="51"/>
      <c r="B357" s="11"/>
      <c r="C357" s="11" t="s">
        <v>234</v>
      </c>
      <c r="D357" s="11"/>
      <c r="E357" s="11" t="s">
        <v>235</v>
      </c>
      <c r="F357" s="11">
        <v>22</v>
      </c>
      <c r="G357" s="11"/>
      <c r="H357" s="11"/>
      <c r="I357" s="11"/>
      <c r="J357" s="4"/>
      <c r="K357" s="11"/>
      <c r="L357" s="11"/>
      <c r="M357" s="11"/>
      <c r="N357" s="4"/>
      <c r="O357" s="160"/>
      <c r="P357" s="161"/>
      <c r="Q357" s="161"/>
      <c r="R357" s="162"/>
      <c r="S357" s="4"/>
      <c r="T357" s="4"/>
      <c r="U357" s="4"/>
      <c r="V357" s="4"/>
    </row>
    <row r="358" spans="1:22" s="5" customFormat="1" ht="12.75" x14ac:dyDescent="0.2">
      <c r="A358" s="51"/>
      <c r="B358" s="11"/>
      <c r="C358" s="11" t="s">
        <v>234</v>
      </c>
      <c r="D358" s="11"/>
      <c r="E358" s="11" t="s">
        <v>117</v>
      </c>
      <c r="F358" s="11">
        <v>1</v>
      </c>
      <c r="G358" s="11"/>
      <c r="H358" s="11"/>
      <c r="I358" s="11"/>
      <c r="J358" s="4"/>
      <c r="K358" s="11"/>
      <c r="L358" s="11"/>
      <c r="M358" s="11"/>
      <c r="N358" s="4"/>
      <c r="O358" s="160"/>
      <c r="P358" s="161"/>
      <c r="Q358" s="161"/>
      <c r="R358" s="162"/>
      <c r="S358" s="4"/>
      <c r="T358" s="4"/>
      <c r="U358" s="4"/>
      <c r="V358" s="4"/>
    </row>
    <row r="359" spans="1:22" s="5" customFormat="1" ht="12.75" x14ac:dyDescent="0.2">
      <c r="A359" s="51"/>
      <c r="B359" s="11"/>
      <c r="C359" s="11" t="s">
        <v>243</v>
      </c>
      <c r="D359" s="11"/>
      <c r="E359" s="11" t="s">
        <v>201</v>
      </c>
      <c r="F359" s="11">
        <v>1</v>
      </c>
      <c r="G359" s="11"/>
      <c r="H359" s="11"/>
      <c r="I359" s="11"/>
      <c r="J359" s="4"/>
      <c r="K359" s="11"/>
      <c r="L359" s="11"/>
      <c r="M359" s="11"/>
      <c r="N359" s="4"/>
      <c r="O359" s="160"/>
      <c r="P359" s="161"/>
      <c r="Q359" s="161"/>
      <c r="R359" s="162"/>
      <c r="S359" s="4"/>
      <c r="T359" s="4"/>
      <c r="U359" s="4"/>
      <c r="V359" s="4"/>
    </row>
    <row r="360" spans="1:22" s="5" customFormat="1" ht="12.75" x14ac:dyDescent="0.2">
      <c r="A360" s="51"/>
      <c r="B360" s="11"/>
      <c r="C360" s="11" t="s">
        <v>243</v>
      </c>
      <c r="D360" s="11"/>
      <c r="E360" s="11" t="s">
        <v>206</v>
      </c>
      <c r="F360" s="11">
        <v>211</v>
      </c>
      <c r="G360" s="11"/>
      <c r="H360" s="11">
        <v>0</v>
      </c>
      <c r="I360" s="11"/>
      <c r="J360" s="4"/>
      <c r="K360" s="11"/>
      <c r="L360" s="11"/>
      <c r="M360" s="11"/>
      <c r="N360" s="4"/>
      <c r="O360" s="160"/>
      <c r="P360" s="161"/>
      <c r="Q360" s="161"/>
      <c r="R360" s="162"/>
      <c r="S360" s="4"/>
      <c r="T360" s="4"/>
      <c r="U360" s="4"/>
      <c r="V360" s="4"/>
    </row>
    <row r="361" spans="1:22" s="5" customFormat="1" ht="12.75" x14ac:dyDescent="0.2">
      <c r="A361" s="51"/>
      <c r="B361" s="11"/>
      <c r="C361" s="11" t="s">
        <v>243</v>
      </c>
      <c r="D361" s="11"/>
      <c r="E361" s="11" t="s">
        <v>75</v>
      </c>
      <c r="F361" s="11">
        <v>434</v>
      </c>
      <c r="G361" s="11">
        <v>3</v>
      </c>
      <c r="H361" s="11">
        <v>3</v>
      </c>
      <c r="I361" s="11">
        <v>0</v>
      </c>
      <c r="J361" s="4"/>
      <c r="K361" s="11"/>
      <c r="L361" s="11"/>
      <c r="M361" s="11"/>
      <c r="N361" s="4"/>
      <c r="O361" s="160"/>
      <c r="P361" s="161"/>
      <c r="Q361" s="161"/>
      <c r="R361" s="162"/>
      <c r="S361" s="4"/>
      <c r="T361" s="4"/>
      <c r="U361" s="4"/>
      <c r="V361" s="4"/>
    </row>
    <row r="362" spans="1:22" s="5" customFormat="1" ht="12.75" x14ac:dyDescent="0.2">
      <c r="A362" s="51"/>
      <c r="B362" s="11"/>
      <c r="C362" s="11" t="s">
        <v>244</v>
      </c>
      <c r="D362" s="11"/>
      <c r="E362" s="11" t="s">
        <v>75</v>
      </c>
      <c r="F362" s="11">
        <v>10</v>
      </c>
      <c r="G362" s="11"/>
      <c r="H362" s="11"/>
      <c r="I362" s="11"/>
      <c r="J362" s="4"/>
      <c r="K362" s="11"/>
      <c r="L362" s="11"/>
      <c r="M362" s="11"/>
      <c r="N362" s="4"/>
      <c r="O362" s="160"/>
      <c r="P362" s="161"/>
      <c r="Q362" s="161"/>
      <c r="R362" s="162"/>
      <c r="S362" s="4"/>
      <c r="T362" s="4"/>
      <c r="U362" s="4"/>
      <c r="V362" s="4"/>
    </row>
    <row r="363" spans="1:22" s="5" customFormat="1" ht="12.75" x14ac:dyDescent="0.2">
      <c r="A363" s="51"/>
      <c r="B363" s="11"/>
      <c r="C363" s="11" t="s">
        <v>245</v>
      </c>
      <c r="D363" s="11"/>
      <c r="E363" s="11" t="s">
        <v>124</v>
      </c>
      <c r="F363" s="11">
        <v>7</v>
      </c>
      <c r="G363" s="11"/>
      <c r="H363" s="11"/>
      <c r="I363" s="11"/>
      <c r="J363" s="4"/>
      <c r="K363" s="11"/>
      <c r="L363" s="11"/>
      <c r="M363" s="11"/>
      <c r="N363" s="4"/>
      <c r="O363" s="160"/>
      <c r="P363" s="161"/>
      <c r="Q363" s="161"/>
      <c r="R363" s="162"/>
      <c r="S363" s="4"/>
      <c r="T363" s="4"/>
      <c r="U363" s="4"/>
      <c r="V363" s="4"/>
    </row>
    <row r="364" spans="1:22" s="5" customFormat="1" ht="12.75" x14ac:dyDescent="0.2">
      <c r="A364" s="51"/>
      <c r="B364" s="11"/>
      <c r="C364" s="11" t="s">
        <v>247</v>
      </c>
      <c r="D364" s="11"/>
      <c r="E364" s="11" t="s">
        <v>77</v>
      </c>
      <c r="F364" s="11">
        <v>22</v>
      </c>
      <c r="G364" s="11"/>
      <c r="H364" s="11">
        <v>0</v>
      </c>
      <c r="I364" s="11"/>
      <c r="J364" s="4"/>
      <c r="K364" s="11"/>
      <c r="L364" s="11"/>
      <c r="M364" s="11"/>
      <c r="N364" s="4"/>
      <c r="O364" s="160"/>
      <c r="P364" s="161"/>
      <c r="Q364" s="161"/>
      <c r="R364" s="162"/>
      <c r="S364" s="4"/>
      <c r="T364" s="4"/>
      <c r="U364" s="4"/>
      <c r="V364" s="4"/>
    </row>
    <row r="365" spans="1:22" s="5" customFormat="1" ht="12.75" x14ac:dyDescent="0.2">
      <c r="A365" s="51"/>
      <c r="B365" s="11"/>
      <c r="C365" s="11" t="s">
        <v>248</v>
      </c>
      <c r="D365" s="11"/>
      <c r="E365" s="11" t="s">
        <v>68</v>
      </c>
      <c r="F365" s="11">
        <v>166</v>
      </c>
      <c r="G365" s="11"/>
      <c r="H365" s="11">
        <v>0</v>
      </c>
      <c r="I365" s="11"/>
      <c r="J365" s="4"/>
      <c r="K365" s="11"/>
      <c r="L365" s="11"/>
      <c r="M365" s="11"/>
      <c r="N365" s="4"/>
      <c r="O365" s="160"/>
      <c r="P365" s="161"/>
      <c r="Q365" s="161"/>
      <c r="R365" s="162"/>
      <c r="S365" s="4"/>
      <c r="T365" s="4"/>
      <c r="U365" s="4"/>
      <c r="V365" s="4"/>
    </row>
    <row r="366" spans="1:22" s="5" customFormat="1" ht="12.75" x14ac:dyDescent="0.2">
      <c r="A366" s="51"/>
      <c r="B366" s="11"/>
      <c r="C366" s="11" t="s">
        <v>251</v>
      </c>
      <c r="D366" s="11"/>
      <c r="E366" s="11" t="s">
        <v>252</v>
      </c>
      <c r="F366" s="11">
        <v>68</v>
      </c>
      <c r="G366" s="11"/>
      <c r="H366" s="11">
        <v>0</v>
      </c>
      <c r="I366" s="11"/>
      <c r="J366" s="4"/>
      <c r="K366" s="11"/>
      <c r="L366" s="11"/>
      <c r="M366" s="11"/>
      <c r="N366" s="4"/>
      <c r="O366" s="160"/>
      <c r="P366" s="161"/>
      <c r="Q366" s="161"/>
      <c r="R366" s="162"/>
      <c r="S366" s="4"/>
      <c r="T366" s="4"/>
      <c r="U366" s="4"/>
      <c r="V366" s="4"/>
    </row>
    <row r="367" spans="1:22" s="5" customFormat="1" ht="12.75" x14ac:dyDescent="0.2">
      <c r="A367" s="51"/>
      <c r="B367" s="11"/>
      <c r="C367" s="11" t="s">
        <v>256</v>
      </c>
      <c r="D367" s="11"/>
      <c r="E367" s="11" t="s">
        <v>75</v>
      </c>
      <c r="F367" s="11">
        <v>3</v>
      </c>
      <c r="G367" s="11"/>
      <c r="H367" s="11"/>
      <c r="I367" s="11"/>
      <c r="J367" s="4"/>
      <c r="K367" s="11"/>
      <c r="L367" s="11"/>
      <c r="M367" s="11"/>
      <c r="N367" s="4"/>
      <c r="O367" s="160"/>
      <c r="P367" s="161"/>
      <c r="Q367" s="161"/>
      <c r="R367" s="162"/>
      <c r="S367" s="4"/>
      <c r="T367" s="4"/>
      <c r="U367" s="4"/>
      <c r="V367" s="4"/>
    </row>
    <row r="368" spans="1:22" s="5" customFormat="1" ht="12.75" x14ac:dyDescent="0.2">
      <c r="A368" s="51"/>
      <c r="B368" s="11"/>
      <c r="C368" s="11" t="s">
        <v>256</v>
      </c>
      <c r="D368" s="11"/>
      <c r="E368" s="11" t="s">
        <v>117</v>
      </c>
      <c r="F368" s="11">
        <v>16</v>
      </c>
      <c r="G368" s="11"/>
      <c r="H368" s="11"/>
      <c r="I368" s="11"/>
      <c r="J368" s="4"/>
      <c r="K368" s="11"/>
      <c r="L368" s="11"/>
      <c r="M368" s="11"/>
      <c r="N368" s="4"/>
      <c r="O368" s="160"/>
      <c r="P368" s="161"/>
      <c r="Q368" s="161"/>
      <c r="R368" s="162"/>
      <c r="S368" s="4"/>
      <c r="T368" s="4"/>
      <c r="U368" s="4"/>
      <c r="V368" s="4"/>
    </row>
    <row r="369" spans="1:22" s="5" customFormat="1" ht="12.75" x14ac:dyDescent="0.2">
      <c r="A369" s="51"/>
      <c r="B369" s="11"/>
      <c r="C369" s="11" t="s">
        <v>257</v>
      </c>
      <c r="D369" s="11"/>
      <c r="E369" s="11" t="s">
        <v>70</v>
      </c>
      <c r="F369" s="11">
        <v>420</v>
      </c>
      <c r="G369" s="11">
        <v>2</v>
      </c>
      <c r="H369" s="11">
        <v>1</v>
      </c>
      <c r="I369" s="11">
        <v>0</v>
      </c>
      <c r="J369" s="4"/>
      <c r="K369" s="11"/>
      <c r="L369" s="11"/>
      <c r="M369" s="11"/>
      <c r="N369" s="4"/>
      <c r="O369" s="160"/>
      <c r="P369" s="161"/>
      <c r="Q369" s="161"/>
      <c r="R369" s="162"/>
      <c r="S369" s="4"/>
      <c r="T369" s="4"/>
      <c r="U369" s="4"/>
      <c r="V369" s="4"/>
    </row>
    <row r="370" spans="1:22" s="5" customFormat="1" ht="12.75" x14ac:dyDescent="0.2">
      <c r="A370" s="51"/>
      <c r="B370" s="11"/>
      <c r="C370" s="11" t="s">
        <v>260</v>
      </c>
      <c r="D370" s="11"/>
      <c r="E370" s="11" t="s">
        <v>61</v>
      </c>
      <c r="F370" s="11">
        <v>69</v>
      </c>
      <c r="G370" s="11"/>
      <c r="H370" s="11"/>
      <c r="I370" s="11"/>
      <c r="J370" s="4"/>
      <c r="K370" s="11"/>
      <c r="L370" s="11"/>
      <c r="M370" s="11"/>
      <c r="N370" s="4"/>
      <c r="O370" s="160"/>
      <c r="P370" s="161"/>
      <c r="Q370" s="161"/>
      <c r="R370" s="162"/>
      <c r="S370" s="4"/>
      <c r="T370" s="4"/>
      <c r="U370" s="4"/>
      <c r="V370" s="4"/>
    </row>
    <row r="371" spans="1:22" s="5" customFormat="1" ht="12.75" x14ac:dyDescent="0.2">
      <c r="A371" s="51"/>
      <c r="B371" s="11"/>
      <c r="C371" s="11" t="s">
        <v>262</v>
      </c>
      <c r="D371" s="11"/>
      <c r="E371" s="11" t="s">
        <v>263</v>
      </c>
      <c r="F371" s="11">
        <v>31</v>
      </c>
      <c r="G371" s="11"/>
      <c r="H371" s="11">
        <v>0</v>
      </c>
      <c r="I371" s="11"/>
      <c r="J371" s="4"/>
      <c r="K371" s="11"/>
      <c r="L371" s="11"/>
      <c r="M371" s="11"/>
      <c r="N371" s="4"/>
      <c r="O371" s="160"/>
      <c r="P371" s="161"/>
      <c r="Q371" s="161"/>
      <c r="R371" s="162"/>
      <c r="S371" s="4"/>
      <c r="T371" s="4"/>
      <c r="U371" s="4"/>
      <c r="V371" s="4"/>
    </row>
    <row r="372" spans="1:22" s="5" customFormat="1" ht="12.75" x14ac:dyDescent="0.2">
      <c r="A372" s="51"/>
      <c r="B372" s="11"/>
      <c r="C372" s="11" t="s">
        <v>656</v>
      </c>
      <c r="D372" s="11"/>
      <c r="E372" s="11" t="s">
        <v>263</v>
      </c>
      <c r="F372" s="11">
        <v>2</v>
      </c>
      <c r="G372" s="11"/>
      <c r="H372" s="11"/>
      <c r="I372" s="11"/>
      <c r="J372" s="4"/>
      <c r="K372" s="11"/>
      <c r="L372" s="11"/>
      <c r="M372" s="11"/>
      <c r="N372" s="4"/>
      <c r="O372" s="160"/>
      <c r="P372" s="161"/>
      <c r="Q372" s="161"/>
      <c r="R372" s="162"/>
      <c r="S372" s="4"/>
      <c r="T372" s="4"/>
      <c r="U372" s="4"/>
      <c r="V372" s="4"/>
    </row>
    <row r="373" spans="1:22" s="5" customFormat="1" ht="12.75" x14ac:dyDescent="0.2">
      <c r="A373" s="51"/>
      <c r="B373" s="11"/>
      <c r="C373" s="11" t="s">
        <v>264</v>
      </c>
      <c r="D373" s="11"/>
      <c r="E373" s="11" t="s">
        <v>265</v>
      </c>
      <c r="F373" s="11">
        <v>8</v>
      </c>
      <c r="G373" s="11"/>
      <c r="H373" s="11"/>
      <c r="I373" s="11"/>
      <c r="J373" s="4"/>
      <c r="K373" s="11"/>
      <c r="L373" s="11"/>
      <c r="M373" s="11"/>
      <c r="N373" s="4"/>
      <c r="O373" s="160"/>
      <c r="P373" s="161"/>
      <c r="Q373" s="161"/>
      <c r="R373" s="162"/>
      <c r="S373" s="4"/>
      <c r="T373" s="4"/>
      <c r="U373" s="4"/>
      <c r="V373" s="4"/>
    </row>
    <row r="374" spans="1:22" s="5" customFormat="1" ht="12.75" x14ac:dyDescent="0.2">
      <c r="A374" s="51"/>
      <c r="B374" s="11"/>
      <c r="C374" s="11" t="s">
        <v>266</v>
      </c>
      <c r="D374" s="11"/>
      <c r="E374" s="11" t="s">
        <v>142</v>
      </c>
      <c r="F374" s="11">
        <v>10</v>
      </c>
      <c r="G374" s="11"/>
      <c r="H374" s="11"/>
      <c r="I374" s="11"/>
      <c r="J374" s="4"/>
      <c r="K374" s="11"/>
      <c r="L374" s="11"/>
      <c r="M374" s="11"/>
      <c r="N374" s="4"/>
      <c r="O374" s="160"/>
      <c r="P374" s="161"/>
      <c r="Q374" s="161"/>
      <c r="R374" s="162"/>
      <c r="S374" s="4"/>
      <c r="T374" s="4"/>
      <c r="U374" s="4"/>
      <c r="V374" s="4"/>
    </row>
    <row r="375" spans="1:22" s="5" customFormat="1" ht="12.75" x14ac:dyDescent="0.2">
      <c r="A375" s="51"/>
      <c r="B375" s="11"/>
      <c r="C375" s="11" t="s">
        <v>269</v>
      </c>
      <c r="D375" s="11"/>
      <c r="E375" s="11" t="s">
        <v>267</v>
      </c>
      <c r="F375" s="11">
        <v>23</v>
      </c>
      <c r="G375" s="11"/>
      <c r="H375" s="11">
        <v>0</v>
      </c>
      <c r="I375" s="11"/>
      <c r="J375" s="4"/>
      <c r="K375" s="11"/>
      <c r="L375" s="11"/>
      <c r="M375" s="11"/>
      <c r="N375" s="4"/>
      <c r="O375" s="160"/>
      <c r="P375" s="161"/>
      <c r="Q375" s="161"/>
      <c r="R375" s="162"/>
      <c r="S375" s="4"/>
      <c r="T375" s="4"/>
      <c r="U375" s="4"/>
      <c r="V375" s="4"/>
    </row>
    <row r="376" spans="1:22" s="5" customFormat="1" ht="12.75" x14ac:dyDescent="0.2">
      <c r="A376" s="51"/>
      <c r="B376" s="11"/>
      <c r="C376" s="11" t="s">
        <v>271</v>
      </c>
      <c r="D376" s="11"/>
      <c r="E376" s="11" t="s">
        <v>98</v>
      </c>
      <c r="F376" s="11">
        <v>1</v>
      </c>
      <c r="G376" s="11"/>
      <c r="H376" s="11">
        <v>0</v>
      </c>
      <c r="I376" s="11"/>
      <c r="J376" s="4"/>
      <c r="K376" s="11"/>
      <c r="L376" s="11"/>
      <c r="M376" s="11"/>
      <c r="N376" s="4"/>
      <c r="O376" s="160"/>
      <c r="P376" s="161"/>
      <c r="Q376" s="161"/>
      <c r="R376" s="162"/>
      <c r="S376" s="4"/>
      <c r="T376" s="4"/>
      <c r="U376" s="4"/>
      <c r="V376" s="4"/>
    </row>
    <row r="377" spans="1:22" s="5" customFormat="1" ht="12.75" x14ac:dyDescent="0.2">
      <c r="A377" s="51"/>
      <c r="B377" s="11"/>
      <c r="C377" s="11" t="s">
        <v>274</v>
      </c>
      <c r="D377" s="11"/>
      <c r="E377" s="11" t="s">
        <v>273</v>
      </c>
      <c r="F377" s="11">
        <v>1</v>
      </c>
      <c r="G377" s="11"/>
      <c r="H377" s="11"/>
      <c r="I377" s="11"/>
      <c r="J377" s="4"/>
      <c r="K377" s="11"/>
      <c r="L377" s="11"/>
      <c r="M377" s="11"/>
      <c r="N377" s="4"/>
      <c r="O377" s="160"/>
      <c r="P377" s="161"/>
      <c r="Q377" s="161"/>
      <c r="R377" s="162"/>
      <c r="S377" s="4"/>
      <c r="T377" s="4"/>
      <c r="U377" s="4"/>
      <c r="V377" s="4"/>
    </row>
    <row r="378" spans="1:22" s="5" customFormat="1" ht="12.75" x14ac:dyDescent="0.2">
      <c r="A378" s="51"/>
      <c r="B378" s="11"/>
      <c r="C378" s="11" t="s">
        <v>275</v>
      </c>
      <c r="D378" s="11"/>
      <c r="E378" s="11" t="s">
        <v>91</v>
      </c>
      <c r="F378" s="11">
        <v>8</v>
      </c>
      <c r="G378" s="11"/>
      <c r="H378" s="11"/>
      <c r="I378" s="11"/>
      <c r="J378" s="4"/>
      <c r="K378" s="11"/>
      <c r="L378" s="11"/>
      <c r="M378" s="11"/>
      <c r="N378" s="4"/>
      <c r="O378" s="160"/>
      <c r="P378" s="161"/>
      <c r="Q378" s="161"/>
      <c r="R378" s="162"/>
      <c r="S378" s="4"/>
      <c r="T378" s="4"/>
      <c r="U378" s="4"/>
      <c r="V378" s="4"/>
    </row>
    <row r="379" spans="1:22" s="5" customFormat="1" ht="12.75" x14ac:dyDescent="0.2">
      <c r="A379" s="51"/>
      <c r="B379" s="11"/>
      <c r="C379" s="11" t="s">
        <v>276</v>
      </c>
      <c r="D379" s="11"/>
      <c r="E379" s="11" t="s">
        <v>61</v>
      </c>
      <c r="F379" s="11">
        <v>23</v>
      </c>
      <c r="G379" s="11"/>
      <c r="H379" s="11">
        <v>0</v>
      </c>
      <c r="I379" s="11"/>
      <c r="J379" s="4"/>
      <c r="K379" s="11"/>
      <c r="L379" s="11"/>
      <c r="M379" s="11"/>
      <c r="N379" s="4"/>
      <c r="O379" s="160"/>
      <c r="P379" s="161"/>
      <c r="Q379" s="161"/>
      <c r="R379" s="162"/>
      <c r="S379" s="4"/>
      <c r="T379" s="4"/>
      <c r="U379" s="4"/>
      <c r="V379" s="4"/>
    </row>
    <row r="380" spans="1:22" s="5" customFormat="1" ht="12.75" x14ac:dyDescent="0.2">
      <c r="A380" s="51"/>
      <c r="B380" s="11"/>
      <c r="C380" s="11" t="s">
        <v>276</v>
      </c>
      <c r="D380" s="11"/>
      <c r="E380" s="11" t="s">
        <v>166</v>
      </c>
      <c r="F380" s="11">
        <v>1</v>
      </c>
      <c r="G380" s="11"/>
      <c r="H380" s="11"/>
      <c r="I380" s="11"/>
      <c r="J380" s="4"/>
      <c r="K380" s="11"/>
      <c r="L380" s="11"/>
      <c r="M380" s="11"/>
      <c r="N380" s="4"/>
      <c r="O380" s="160"/>
      <c r="P380" s="161"/>
      <c r="Q380" s="161"/>
      <c r="R380" s="162"/>
      <c r="S380" s="4"/>
      <c r="T380" s="4"/>
      <c r="U380" s="4"/>
      <c r="V380" s="4"/>
    </row>
    <row r="381" spans="1:22" s="5" customFormat="1" ht="12.75" x14ac:dyDescent="0.2">
      <c r="A381" s="51"/>
      <c r="B381" s="11"/>
      <c r="C381" s="11" t="s">
        <v>277</v>
      </c>
      <c r="D381" s="11"/>
      <c r="E381" s="11" t="s">
        <v>66</v>
      </c>
      <c r="F381" s="11">
        <v>1</v>
      </c>
      <c r="G381" s="11"/>
      <c r="H381" s="11"/>
      <c r="I381" s="11"/>
      <c r="J381" s="4"/>
      <c r="K381" s="11"/>
      <c r="L381" s="11"/>
      <c r="M381" s="11"/>
      <c r="N381" s="4"/>
      <c r="O381" s="160"/>
      <c r="P381" s="161"/>
      <c r="Q381" s="161"/>
      <c r="R381" s="162"/>
      <c r="S381" s="4"/>
      <c r="T381" s="4"/>
      <c r="U381" s="4"/>
      <c r="V381" s="4"/>
    </row>
    <row r="382" spans="1:22" s="5" customFormat="1" ht="12.75" x14ac:dyDescent="0.2">
      <c r="A382" s="51"/>
      <c r="B382" s="11"/>
      <c r="C382" s="11" t="s">
        <v>278</v>
      </c>
      <c r="D382" s="11"/>
      <c r="E382" s="11" t="s">
        <v>77</v>
      </c>
      <c r="F382" s="11">
        <v>16</v>
      </c>
      <c r="G382" s="11"/>
      <c r="H382" s="11"/>
      <c r="I382" s="11"/>
      <c r="J382" s="4"/>
      <c r="K382" s="11"/>
      <c r="L382" s="11"/>
      <c r="M382" s="11"/>
      <c r="N382" s="4"/>
      <c r="O382" s="160"/>
      <c r="P382" s="161"/>
      <c r="Q382" s="161"/>
      <c r="R382" s="162"/>
      <c r="S382" s="4"/>
      <c r="T382" s="4"/>
      <c r="U382" s="4"/>
      <c r="V382" s="4"/>
    </row>
    <row r="383" spans="1:22" s="5" customFormat="1" ht="12.75" x14ac:dyDescent="0.2">
      <c r="A383" s="51"/>
      <c r="B383" s="11"/>
      <c r="C383" s="11" t="s">
        <v>280</v>
      </c>
      <c r="D383" s="11"/>
      <c r="E383" s="11" t="s">
        <v>281</v>
      </c>
      <c r="F383" s="11">
        <v>15</v>
      </c>
      <c r="G383" s="11"/>
      <c r="H383" s="11"/>
      <c r="I383" s="11"/>
      <c r="J383" s="4"/>
      <c r="K383" s="11"/>
      <c r="L383" s="11"/>
      <c r="M383" s="11"/>
      <c r="N383" s="4"/>
      <c r="O383" s="160"/>
      <c r="P383" s="161"/>
      <c r="Q383" s="161"/>
      <c r="R383" s="162"/>
      <c r="S383" s="4"/>
      <c r="T383" s="4"/>
      <c r="U383" s="4"/>
      <c r="V383" s="4"/>
    </row>
    <row r="384" spans="1:22" s="5" customFormat="1" ht="12.75" x14ac:dyDescent="0.2">
      <c r="A384" s="51"/>
      <c r="B384" s="11"/>
      <c r="C384" s="11" t="s">
        <v>285</v>
      </c>
      <c r="D384" s="11"/>
      <c r="E384" s="11" t="s">
        <v>197</v>
      </c>
      <c r="F384" s="11">
        <v>259</v>
      </c>
      <c r="G384" s="11">
        <v>1</v>
      </c>
      <c r="H384" s="11">
        <v>1</v>
      </c>
      <c r="I384" s="11">
        <v>0</v>
      </c>
      <c r="J384" s="4"/>
      <c r="K384" s="11"/>
      <c r="L384" s="11"/>
      <c r="M384" s="11"/>
      <c r="N384" s="4"/>
      <c r="O384" s="160"/>
      <c r="P384" s="161"/>
      <c r="Q384" s="161"/>
      <c r="R384" s="162"/>
      <c r="S384" s="4"/>
      <c r="T384" s="4"/>
      <c r="U384" s="4"/>
      <c r="V384" s="4"/>
    </row>
    <row r="385" spans="1:22" s="5" customFormat="1" ht="12.75" x14ac:dyDescent="0.2">
      <c r="A385" s="51"/>
      <c r="B385" s="11"/>
      <c r="C385" s="11" t="s">
        <v>285</v>
      </c>
      <c r="D385" s="11"/>
      <c r="E385" s="11" t="s">
        <v>283</v>
      </c>
      <c r="F385" s="11">
        <v>1</v>
      </c>
      <c r="G385" s="11"/>
      <c r="H385" s="11"/>
      <c r="I385" s="11"/>
      <c r="J385" s="4"/>
      <c r="K385" s="11"/>
      <c r="L385" s="11"/>
      <c r="M385" s="11"/>
      <c r="N385" s="4"/>
      <c r="O385" s="160"/>
      <c r="P385" s="161"/>
      <c r="Q385" s="161"/>
      <c r="R385" s="162"/>
      <c r="S385" s="4"/>
      <c r="T385" s="4"/>
      <c r="U385" s="4"/>
      <c r="V385" s="4"/>
    </row>
    <row r="386" spans="1:22" s="5" customFormat="1" ht="12.75" x14ac:dyDescent="0.2">
      <c r="A386" s="51"/>
      <c r="B386" s="11"/>
      <c r="C386" s="11" t="s">
        <v>287</v>
      </c>
      <c r="D386" s="11"/>
      <c r="E386" s="11" t="s">
        <v>63</v>
      </c>
      <c r="F386" s="11">
        <v>1</v>
      </c>
      <c r="G386" s="11"/>
      <c r="H386" s="11"/>
      <c r="I386" s="11"/>
      <c r="J386" s="4"/>
      <c r="K386" s="11"/>
      <c r="L386" s="11"/>
      <c r="M386" s="11"/>
      <c r="N386" s="4"/>
      <c r="O386" s="160"/>
      <c r="P386" s="161"/>
      <c r="Q386" s="161"/>
      <c r="R386" s="162"/>
      <c r="S386" s="4"/>
      <c r="T386" s="4"/>
      <c r="U386" s="4"/>
      <c r="V386" s="4"/>
    </row>
    <row r="387" spans="1:22" s="5" customFormat="1" ht="12.75" x14ac:dyDescent="0.2">
      <c r="A387" s="51"/>
      <c r="B387" s="11"/>
      <c r="C387" s="11" t="s">
        <v>287</v>
      </c>
      <c r="D387" s="11"/>
      <c r="E387" s="11" t="s">
        <v>62</v>
      </c>
      <c r="F387" s="11">
        <v>29</v>
      </c>
      <c r="G387" s="11"/>
      <c r="H387" s="11"/>
      <c r="I387" s="11"/>
      <c r="J387" s="4"/>
      <c r="K387" s="11"/>
      <c r="L387" s="11"/>
      <c r="M387" s="11"/>
      <c r="N387" s="4"/>
      <c r="O387" s="160"/>
      <c r="P387" s="161"/>
      <c r="Q387" s="161"/>
      <c r="R387" s="162"/>
      <c r="S387" s="4"/>
      <c r="T387" s="4"/>
      <c r="U387" s="4"/>
      <c r="V387" s="4"/>
    </row>
    <row r="388" spans="1:22" s="5" customFormat="1" ht="12.75" x14ac:dyDescent="0.2">
      <c r="A388" s="51"/>
      <c r="B388" s="11"/>
      <c r="C388" s="11" t="s">
        <v>290</v>
      </c>
      <c r="D388" s="11"/>
      <c r="E388" s="11" t="s">
        <v>291</v>
      </c>
      <c r="F388" s="11">
        <v>1</v>
      </c>
      <c r="G388" s="11"/>
      <c r="H388" s="11"/>
      <c r="I388" s="11"/>
      <c r="J388" s="4"/>
      <c r="K388" s="11"/>
      <c r="L388" s="11"/>
      <c r="M388" s="11"/>
      <c r="N388" s="4"/>
      <c r="O388" s="160"/>
      <c r="P388" s="161"/>
      <c r="Q388" s="161"/>
      <c r="R388" s="162"/>
      <c r="S388" s="4"/>
      <c r="T388" s="4"/>
      <c r="U388" s="4"/>
      <c r="V388" s="4"/>
    </row>
    <row r="389" spans="1:22" s="5" customFormat="1" ht="12.75" x14ac:dyDescent="0.2">
      <c r="A389" s="51"/>
      <c r="B389" s="11"/>
      <c r="C389" s="11" t="s">
        <v>292</v>
      </c>
      <c r="D389" s="11"/>
      <c r="E389" s="11" t="s">
        <v>206</v>
      </c>
      <c r="F389" s="11">
        <v>38</v>
      </c>
      <c r="G389" s="11"/>
      <c r="H389" s="11">
        <v>0</v>
      </c>
      <c r="I389" s="11"/>
      <c r="J389" s="4"/>
      <c r="K389" s="11"/>
      <c r="L389" s="11"/>
      <c r="M389" s="11"/>
      <c r="N389" s="4"/>
      <c r="O389" s="160"/>
      <c r="P389" s="161"/>
      <c r="Q389" s="161"/>
      <c r="R389" s="162"/>
      <c r="S389" s="4"/>
      <c r="T389" s="4"/>
      <c r="U389" s="4"/>
      <c r="V389" s="4"/>
    </row>
    <row r="390" spans="1:22" s="5" customFormat="1" ht="12.75" x14ac:dyDescent="0.2">
      <c r="A390" s="51"/>
      <c r="B390" s="11"/>
      <c r="C390" s="11" t="s">
        <v>293</v>
      </c>
      <c r="D390" s="11"/>
      <c r="E390" s="11" t="s">
        <v>294</v>
      </c>
      <c r="F390" s="11">
        <v>55</v>
      </c>
      <c r="G390" s="11"/>
      <c r="H390" s="11">
        <v>0</v>
      </c>
      <c r="I390" s="11"/>
      <c r="J390" s="4"/>
      <c r="K390" s="11"/>
      <c r="L390" s="11"/>
      <c r="M390" s="11"/>
      <c r="N390" s="4"/>
      <c r="O390" s="160"/>
      <c r="P390" s="161"/>
      <c r="Q390" s="161"/>
      <c r="R390" s="162"/>
      <c r="S390" s="4"/>
      <c r="T390" s="4"/>
      <c r="U390" s="4"/>
      <c r="V390" s="4"/>
    </row>
    <row r="391" spans="1:22" s="5" customFormat="1" ht="12.75" x14ac:dyDescent="0.2">
      <c r="A391" s="51"/>
      <c r="B391" s="11"/>
      <c r="C391" s="11" t="s">
        <v>295</v>
      </c>
      <c r="D391" s="11"/>
      <c r="E391" s="11" t="s">
        <v>296</v>
      </c>
      <c r="F391" s="11">
        <v>106</v>
      </c>
      <c r="G391" s="11">
        <v>1</v>
      </c>
      <c r="H391" s="11">
        <v>1</v>
      </c>
      <c r="I391" s="11">
        <v>0</v>
      </c>
      <c r="J391" s="4"/>
      <c r="K391" s="11"/>
      <c r="L391" s="11"/>
      <c r="M391" s="11"/>
      <c r="N391" s="4"/>
      <c r="O391" s="160"/>
      <c r="P391" s="161"/>
      <c r="Q391" s="161"/>
      <c r="R391" s="162"/>
      <c r="S391" s="4"/>
      <c r="T391" s="4"/>
      <c r="U391" s="4"/>
      <c r="V391" s="4"/>
    </row>
    <row r="392" spans="1:22" s="5" customFormat="1" ht="12.75" x14ac:dyDescent="0.2">
      <c r="A392" s="51"/>
      <c r="B392" s="11"/>
      <c r="C392" s="11" t="s">
        <v>297</v>
      </c>
      <c r="D392" s="11"/>
      <c r="E392" s="11" t="s">
        <v>90</v>
      </c>
      <c r="F392" s="11">
        <v>452</v>
      </c>
      <c r="G392" s="11">
        <v>2</v>
      </c>
      <c r="H392" s="11">
        <v>2</v>
      </c>
      <c r="I392" s="11">
        <v>0</v>
      </c>
      <c r="J392" s="4"/>
      <c r="K392" s="11"/>
      <c r="L392" s="11"/>
      <c r="M392" s="11"/>
      <c r="N392" s="4"/>
      <c r="O392" s="160"/>
      <c r="P392" s="161"/>
      <c r="Q392" s="161"/>
      <c r="R392" s="162"/>
      <c r="S392" s="4"/>
      <c r="T392" s="4"/>
      <c r="U392" s="4"/>
      <c r="V392" s="4"/>
    </row>
    <row r="393" spans="1:22" s="5" customFormat="1" ht="12.75" x14ac:dyDescent="0.2">
      <c r="A393" s="51"/>
      <c r="B393" s="11"/>
      <c r="C393" s="11" t="s">
        <v>299</v>
      </c>
      <c r="D393" s="11"/>
      <c r="E393" s="11" t="s">
        <v>300</v>
      </c>
      <c r="F393" s="11">
        <v>14</v>
      </c>
      <c r="G393" s="11"/>
      <c r="H393" s="11">
        <v>0</v>
      </c>
      <c r="I393" s="11"/>
      <c r="J393" s="4"/>
      <c r="K393" s="11"/>
      <c r="L393" s="11"/>
      <c r="M393" s="11"/>
      <c r="N393" s="4"/>
      <c r="O393" s="160"/>
      <c r="P393" s="161"/>
      <c r="Q393" s="161"/>
      <c r="R393" s="162"/>
      <c r="S393" s="4"/>
      <c r="T393" s="4"/>
      <c r="U393" s="4"/>
      <c r="V393" s="4"/>
    </row>
    <row r="394" spans="1:22" s="5" customFormat="1" ht="12.75" x14ac:dyDescent="0.2">
      <c r="A394" s="51"/>
      <c r="B394" s="11"/>
      <c r="C394" s="11" t="s">
        <v>657</v>
      </c>
      <c r="D394" s="11"/>
      <c r="E394" s="11" t="s">
        <v>163</v>
      </c>
      <c r="F394" s="11">
        <v>2</v>
      </c>
      <c r="G394" s="11"/>
      <c r="H394" s="11"/>
      <c r="I394" s="11"/>
      <c r="J394" s="4"/>
      <c r="K394" s="11"/>
      <c r="L394" s="11"/>
      <c r="M394" s="11"/>
      <c r="N394" s="4"/>
      <c r="O394" s="160"/>
      <c r="P394" s="161"/>
      <c r="Q394" s="161"/>
      <c r="R394" s="162"/>
      <c r="S394" s="4"/>
      <c r="T394" s="4"/>
      <c r="U394" s="4"/>
      <c r="V394" s="4"/>
    </row>
    <row r="395" spans="1:22" s="5" customFormat="1" ht="12.75" x14ac:dyDescent="0.2">
      <c r="A395" s="51"/>
      <c r="B395" s="11"/>
      <c r="C395" s="11" t="s">
        <v>303</v>
      </c>
      <c r="D395" s="11"/>
      <c r="E395" s="11" t="s">
        <v>206</v>
      </c>
      <c r="F395" s="11">
        <v>17</v>
      </c>
      <c r="G395" s="11"/>
      <c r="H395" s="11">
        <v>0</v>
      </c>
      <c r="I395" s="11"/>
      <c r="J395" s="4"/>
      <c r="K395" s="11"/>
      <c r="L395" s="11"/>
      <c r="M395" s="11"/>
      <c r="N395" s="4"/>
      <c r="O395" s="160"/>
      <c r="P395" s="161"/>
      <c r="Q395" s="161"/>
      <c r="R395" s="162"/>
      <c r="S395" s="4"/>
      <c r="T395" s="4"/>
      <c r="U395" s="4"/>
      <c r="V395" s="4"/>
    </row>
    <row r="396" spans="1:22" s="5" customFormat="1" ht="12.75" x14ac:dyDescent="0.2">
      <c r="A396" s="51"/>
      <c r="B396" s="11"/>
      <c r="C396" s="11" t="s">
        <v>304</v>
      </c>
      <c r="D396" s="11"/>
      <c r="E396" s="11" t="s">
        <v>305</v>
      </c>
      <c r="F396" s="11">
        <v>19</v>
      </c>
      <c r="G396" s="11"/>
      <c r="H396" s="11">
        <v>0</v>
      </c>
      <c r="I396" s="11"/>
      <c r="J396" s="4"/>
      <c r="K396" s="11"/>
      <c r="L396" s="11"/>
      <c r="M396" s="11"/>
      <c r="N396" s="4"/>
      <c r="O396" s="160"/>
      <c r="P396" s="161"/>
      <c r="Q396" s="161"/>
      <c r="R396" s="162"/>
      <c r="S396" s="4"/>
      <c r="T396" s="4"/>
      <c r="U396" s="4"/>
      <c r="V396" s="4"/>
    </row>
    <row r="397" spans="1:22" s="5" customFormat="1" ht="12.75" x14ac:dyDescent="0.2">
      <c r="A397" s="51"/>
      <c r="B397" s="11"/>
      <c r="C397" s="11" t="s">
        <v>307</v>
      </c>
      <c r="D397" s="11"/>
      <c r="E397" s="11" t="s">
        <v>308</v>
      </c>
      <c r="F397" s="11">
        <v>14</v>
      </c>
      <c r="G397" s="11"/>
      <c r="H397" s="11"/>
      <c r="I397" s="11"/>
      <c r="J397" s="4"/>
      <c r="K397" s="11"/>
      <c r="L397" s="11"/>
      <c r="M397" s="11"/>
      <c r="N397" s="4"/>
      <c r="O397" s="160"/>
      <c r="P397" s="161"/>
      <c r="Q397" s="161"/>
      <c r="R397" s="162"/>
      <c r="S397" s="4"/>
      <c r="T397" s="4"/>
      <c r="U397" s="4"/>
      <c r="V397" s="4"/>
    </row>
    <row r="398" spans="1:22" s="5" customFormat="1" ht="12.75" x14ac:dyDescent="0.2">
      <c r="A398" s="51"/>
      <c r="B398" s="11"/>
      <c r="C398" s="11" t="s">
        <v>309</v>
      </c>
      <c r="D398" s="11"/>
      <c r="E398" s="11" t="s">
        <v>310</v>
      </c>
      <c r="F398" s="11">
        <v>18</v>
      </c>
      <c r="G398" s="11"/>
      <c r="H398" s="11"/>
      <c r="I398" s="11"/>
      <c r="J398" s="4"/>
      <c r="K398" s="11"/>
      <c r="L398" s="11"/>
      <c r="M398" s="11"/>
      <c r="N398" s="4"/>
      <c r="O398" s="160"/>
      <c r="P398" s="161"/>
      <c r="Q398" s="161"/>
      <c r="R398" s="162"/>
      <c r="S398" s="4"/>
      <c r="T398" s="4"/>
      <c r="U398" s="4"/>
      <c r="V398" s="4"/>
    </row>
    <row r="399" spans="1:22" s="5" customFormat="1" ht="12.75" x14ac:dyDescent="0.2">
      <c r="A399" s="51"/>
      <c r="B399" s="11"/>
      <c r="C399" s="11" t="s">
        <v>312</v>
      </c>
      <c r="D399" s="11"/>
      <c r="E399" s="11" t="s">
        <v>77</v>
      </c>
      <c r="F399" s="11">
        <v>376</v>
      </c>
      <c r="G399" s="11">
        <v>1</v>
      </c>
      <c r="H399" s="11">
        <v>1</v>
      </c>
      <c r="I399" s="11">
        <v>0</v>
      </c>
      <c r="J399" s="4"/>
      <c r="K399" s="11"/>
      <c r="L399" s="11"/>
      <c r="M399" s="11"/>
      <c r="N399" s="4"/>
      <c r="O399" s="160"/>
      <c r="P399" s="161"/>
      <c r="Q399" s="161"/>
      <c r="R399" s="162"/>
      <c r="S399" s="4"/>
      <c r="T399" s="4"/>
      <c r="U399" s="4"/>
      <c r="V399" s="4"/>
    </row>
    <row r="400" spans="1:22" s="5" customFormat="1" ht="12.75" x14ac:dyDescent="0.2">
      <c r="A400" s="51"/>
      <c r="B400" s="11"/>
      <c r="C400" s="11" t="s">
        <v>313</v>
      </c>
      <c r="D400" s="11"/>
      <c r="E400" s="11" t="s">
        <v>314</v>
      </c>
      <c r="F400" s="11">
        <v>10</v>
      </c>
      <c r="G400" s="11"/>
      <c r="H400" s="11"/>
      <c r="I400" s="11"/>
      <c r="J400" s="4"/>
      <c r="K400" s="11"/>
      <c r="L400" s="11"/>
      <c r="M400" s="11"/>
      <c r="N400" s="4"/>
      <c r="O400" s="160"/>
      <c r="P400" s="161"/>
      <c r="Q400" s="161"/>
      <c r="R400" s="162"/>
      <c r="S400" s="4"/>
      <c r="T400" s="4"/>
      <c r="U400" s="4"/>
      <c r="V400" s="4"/>
    </row>
    <row r="401" spans="1:22" s="5" customFormat="1" ht="12.75" x14ac:dyDescent="0.2">
      <c r="A401" s="51"/>
      <c r="B401" s="11"/>
      <c r="C401" s="11" t="s">
        <v>315</v>
      </c>
      <c r="D401" s="11"/>
      <c r="E401" s="11" t="s">
        <v>283</v>
      </c>
      <c r="F401" s="11">
        <v>4</v>
      </c>
      <c r="G401" s="11"/>
      <c r="H401" s="11"/>
      <c r="I401" s="11"/>
      <c r="J401" s="4"/>
      <c r="K401" s="11"/>
      <c r="L401" s="11"/>
      <c r="M401" s="11"/>
      <c r="N401" s="4"/>
      <c r="O401" s="160"/>
      <c r="P401" s="161"/>
      <c r="Q401" s="161"/>
      <c r="R401" s="162"/>
      <c r="S401" s="4"/>
      <c r="T401" s="4"/>
      <c r="U401" s="4"/>
      <c r="V401" s="4"/>
    </row>
    <row r="402" spans="1:22" s="5" customFormat="1" ht="12.75" x14ac:dyDescent="0.2">
      <c r="A402" s="51"/>
      <c r="B402" s="11"/>
      <c r="C402" s="11" t="s">
        <v>320</v>
      </c>
      <c r="D402" s="11"/>
      <c r="E402" s="11" t="s">
        <v>321</v>
      </c>
      <c r="F402" s="11">
        <v>14</v>
      </c>
      <c r="G402" s="11"/>
      <c r="H402" s="11"/>
      <c r="I402" s="11"/>
      <c r="J402" s="4"/>
      <c r="K402" s="11"/>
      <c r="L402" s="11"/>
      <c r="M402" s="11"/>
      <c r="N402" s="4"/>
      <c r="O402" s="160"/>
      <c r="P402" s="161"/>
      <c r="Q402" s="161"/>
      <c r="R402" s="162"/>
      <c r="S402" s="4"/>
      <c r="T402" s="4"/>
      <c r="U402" s="4"/>
      <c r="V402" s="4"/>
    </row>
    <row r="403" spans="1:22" s="5" customFormat="1" ht="12.75" x14ac:dyDescent="0.2">
      <c r="A403" s="51"/>
      <c r="B403" s="11"/>
      <c r="C403" s="11" t="s">
        <v>322</v>
      </c>
      <c r="D403" s="11"/>
      <c r="E403" s="11" t="s">
        <v>100</v>
      </c>
      <c r="F403" s="11">
        <v>10</v>
      </c>
      <c r="G403" s="11"/>
      <c r="H403" s="11"/>
      <c r="I403" s="11"/>
      <c r="J403" s="4"/>
      <c r="K403" s="11"/>
      <c r="L403" s="11"/>
      <c r="M403" s="11"/>
      <c r="N403" s="4"/>
      <c r="O403" s="160"/>
      <c r="P403" s="161"/>
      <c r="Q403" s="161"/>
      <c r="R403" s="162"/>
      <c r="S403" s="4"/>
      <c r="T403" s="4"/>
      <c r="U403" s="4"/>
      <c r="V403" s="4"/>
    </row>
    <row r="404" spans="1:22" s="5" customFormat="1" ht="12.75" x14ac:dyDescent="0.2">
      <c r="A404" s="51"/>
      <c r="B404" s="11"/>
      <c r="C404" s="11" t="s">
        <v>325</v>
      </c>
      <c r="D404" s="11"/>
      <c r="E404" s="11" t="s">
        <v>326</v>
      </c>
      <c r="F404" s="11">
        <v>10</v>
      </c>
      <c r="G404" s="11"/>
      <c r="H404" s="11"/>
      <c r="I404" s="11"/>
      <c r="J404" s="4"/>
      <c r="K404" s="11"/>
      <c r="L404" s="11"/>
      <c r="M404" s="11"/>
      <c r="N404" s="4"/>
      <c r="O404" s="160"/>
      <c r="P404" s="161"/>
      <c r="Q404" s="161"/>
      <c r="R404" s="162"/>
      <c r="S404" s="4"/>
      <c r="T404" s="4"/>
      <c r="U404" s="4"/>
      <c r="V404" s="4"/>
    </row>
    <row r="405" spans="1:22" s="5" customFormat="1" ht="12.75" x14ac:dyDescent="0.2">
      <c r="A405" s="51"/>
      <c r="B405" s="11"/>
      <c r="C405" s="11" t="s">
        <v>327</v>
      </c>
      <c r="D405" s="11"/>
      <c r="E405" s="11" t="s">
        <v>328</v>
      </c>
      <c r="F405" s="11">
        <v>35</v>
      </c>
      <c r="G405" s="11"/>
      <c r="H405" s="11"/>
      <c r="I405" s="11"/>
      <c r="J405" s="4"/>
      <c r="K405" s="11"/>
      <c r="L405" s="11"/>
      <c r="M405" s="11"/>
      <c r="N405" s="4"/>
      <c r="O405" s="160"/>
      <c r="P405" s="161"/>
      <c r="Q405" s="161"/>
      <c r="R405" s="162"/>
      <c r="S405" s="4"/>
      <c r="T405" s="4"/>
      <c r="U405" s="4"/>
      <c r="V405" s="4"/>
    </row>
    <row r="406" spans="1:22" s="5" customFormat="1" ht="12.75" x14ac:dyDescent="0.2">
      <c r="A406" s="51"/>
      <c r="B406" s="11"/>
      <c r="C406" s="11" t="s">
        <v>329</v>
      </c>
      <c r="D406" s="11"/>
      <c r="E406" s="11" t="s">
        <v>100</v>
      </c>
      <c r="F406" s="11">
        <v>6</v>
      </c>
      <c r="G406" s="11"/>
      <c r="H406" s="11"/>
      <c r="I406" s="11"/>
      <c r="J406" s="4"/>
      <c r="K406" s="11"/>
      <c r="L406" s="11"/>
      <c r="M406" s="11"/>
      <c r="N406" s="4"/>
      <c r="O406" s="160"/>
      <c r="P406" s="161"/>
      <c r="Q406" s="161"/>
      <c r="R406" s="162"/>
      <c r="S406" s="4"/>
      <c r="T406" s="4"/>
      <c r="U406" s="4"/>
      <c r="V406" s="4"/>
    </row>
    <row r="407" spans="1:22" s="5" customFormat="1" ht="12.75" x14ac:dyDescent="0.2">
      <c r="A407" s="51"/>
      <c r="B407" s="11"/>
      <c r="C407" s="11" t="s">
        <v>336</v>
      </c>
      <c r="D407" s="11"/>
      <c r="E407" s="11" t="s">
        <v>105</v>
      </c>
      <c r="F407" s="11">
        <v>5</v>
      </c>
      <c r="G407" s="11"/>
      <c r="H407" s="11"/>
      <c r="I407" s="11"/>
      <c r="J407" s="4"/>
      <c r="K407" s="11"/>
      <c r="L407" s="11"/>
      <c r="M407" s="11"/>
      <c r="N407" s="4"/>
      <c r="O407" s="160"/>
      <c r="P407" s="161"/>
      <c r="Q407" s="161"/>
      <c r="R407" s="162"/>
      <c r="S407" s="4"/>
      <c r="T407" s="4"/>
      <c r="U407" s="4"/>
      <c r="V407" s="4"/>
    </row>
    <row r="408" spans="1:22" s="5" customFormat="1" ht="12.75" x14ac:dyDescent="0.2">
      <c r="A408" s="51"/>
      <c r="B408" s="11"/>
      <c r="C408" s="11" t="s">
        <v>337</v>
      </c>
      <c r="D408" s="11"/>
      <c r="E408" s="11" t="s">
        <v>86</v>
      </c>
      <c r="F408" s="11">
        <v>86</v>
      </c>
      <c r="G408" s="11"/>
      <c r="H408" s="11">
        <v>0</v>
      </c>
      <c r="I408" s="11"/>
      <c r="J408" s="4"/>
      <c r="K408" s="11"/>
      <c r="L408" s="11"/>
      <c r="M408" s="11"/>
      <c r="N408" s="4"/>
      <c r="O408" s="160"/>
      <c r="P408" s="161"/>
      <c r="Q408" s="161"/>
      <c r="R408" s="162"/>
      <c r="S408" s="4"/>
      <c r="T408" s="4"/>
      <c r="U408" s="4"/>
      <c r="V408" s="4"/>
    </row>
    <row r="409" spans="1:22" s="5" customFormat="1" ht="12.75" x14ac:dyDescent="0.2">
      <c r="A409" s="51"/>
      <c r="B409" s="11"/>
      <c r="C409" s="11" t="s">
        <v>339</v>
      </c>
      <c r="D409" s="11"/>
      <c r="E409" s="11" t="s">
        <v>197</v>
      </c>
      <c r="F409" s="11">
        <v>2</v>
      </c>
      <c r="G409" s="11"/>
      <c r="H409" s="11"/>
      <c r="I409" s="11"/>
      <c r="J409" s="4"/>
      <c r="K409" s="11"/>
      <c r="L409" s="11"/>
      <c r="M409" s="11"/>
      <c r="N409" s="4"/>
      <c r="O409" s="160"/>
      <c r="P409" s="161"/>
      <c r="Q409" s="161"/>
      <c r="R409" s="162"/>
      <c r="S409" s="4"/>
      <c r="T409" s="4"/>
      <c r="U409" s="4"/>
      <c r="V409" s="4"/>
    </row>
    <row r="410" spans="1:22" s="5" customFormat="1" ht="12.75" x14ac:dyDescent="0.2">
      <c r="A410" s="51"/>
      <c r="B410" s="11"/>
      <c r="C410" s="11" t="s">
        <v>340</v>
      </c>
      <c r="D410" s="11"/>
      <c r="E410" s="11" t="s">
        <v>105</v>
      </c>
      <c r="F410" s="11">
        <v>4</v>
      </c>
      <c r="G410" s="11">
        <v>1</v>
      </c>
      <c r="H410" s="11">
        <v>1</v>
      </c>
      <c r="I410" s="11">
        <v>0</v>
      </c>
      <c r="J410" s="4"/>
      <c r="K410" s="11"/>
      <c r="L410" s="11"/>
      <c r="M410" s="11"/>
      <c r="N410" s="4"/>
      <c r="O410" s="160"/>
      <c r="P410" s="161"/>
      <c r="Q410" s="161"/>
      <c r="R410" s="162"/>
      <c r="S410" s="4"/>
      <c r="T410" s="4"/>
      <c r="U410" s="4"/>
      <c r="V410" s="4"/>
    </row>
    <row r="411" spans="1:22" s="5" customFormat="1" ht="12.75" x14ac:dyDescent="0.2">
      <c r="A411" s="51"/>
      <c r="B411" s="11"/>
      <c r="C411" s="11" t="s">
        <v>342</v>
      </c>
      <c r="D411" s="11"/>
      <c r="E411" s="11" t="s">
        <v>105</v>
      </c>
      <c r="F411" s="11">
        <v>1</v>
      </c>
      <c r="G411" s="11"/>
      <c r="H411" s="11"/>
      <c r="I411" s="11"/>
      <c r="J411" s="4"/>
      <c r="K411" s="11"/>
      <c r="L411" s="11"/>
      <c r="M411" s="11"/>
      <c r="N411" s="4"/>
      <c r="O411" s="160"/>
      <c r="P411" s="161"/>
      <c r="Q411" s="161"/>
      <c r="R411" s="162"/>
      <c r="S411" s="4"/>
      <c r="T411" s="4"/>
      <c r="U411" s="4"/>
      <c r="V411" s="4"/>
    </row>
    <row r="412" spans="1:22" s="5" customFormat="1" ht="12.75" x14ac:dyDescent="0.2">
      <c r="A412" s="51"/>
      <c r="B412" s="11"/>
      <c r="C412" s="11" t="s">
        <v>344</v>
      </c>
      <c r="D412" s="11"/>
      <c r="E412" s="11" t="s">
        <v>345</v>
      </c>
      <c r="F412" s="11">
        <v>33</v>
      </c>
      <c r="G412" s="11"/>
      <c r="H412" s="11"/>
      <c r="I412" s="11"/>
      <c r="J412" s="4"/>
      <c r="K412" s="11"/>
      <c r="L412" s="11"/>
      <c r="M412" s="11"/>
      <c r="N412" s="4"/>
      <c r="O412" s="160"/>
      <c r="P412" s="161"/>
      <c r="Q412" s="161"/>
      <c r="R412" s="162"/>
      <c r="S412" s="4"/>
      <c r="T412" s="4"/>
      <c r="U412" s="4"/>
      <c r="V412" s="4"/>
    </row>
    <row r="413" spans="1:22" s="5" customFormat="1" ht="12.75" x14ac:dyDescent="0.2">
      <c r="A413" s="51"/>
      <c r="B413" s="11"/>
      <c r="C413" s="11" t="s">
        <v>346</v>
      </c>
      <c r="D413" s="11"/>
      <c r="E413" s="11" t="s">
        <v>183</v>
      </c>
      <c r="F413" s="11">
        <v>43</v>
      </c>
      <c r="G413" s="11"/>
      <c r="H413" s="11"/>
      <c r="I413" s="11"/>
      <c r="J413" s="4"/>
      <c r="K413" s="11"/>
      <c r="L413" s="11"/>
      <c r="M413" s="11"/>
      <c r="N413" s="4"/>
      <c r="O413" s="160"/>
      <c r="P413" s="161"/>
      <c r="Q413" s="161"/>
      <c r="R413" s="162"/>
      <c r="S413" s="4"/>
      <c r="T413" s="4"/>
      <c r="U413" s="4"/>
      <c r="V413" s="4"/>
    </row>
    <row r="414" spans="1:22" s="5" customFormat="1" ht="12.75" x14ac:dyDescent="0.2">
      <c r="A414" s="51"/>
      <c r="B414" s="11"/>
      <c r="C414" s="11" t="s">
        <v>350</v>
      </c>
      <c r="D414" s="11"/>
      <c r="E414" s="11" t="s">
        <v>151</v>
      </c>
      <c r="F414" s="11">
        <v>62</v>
      </c>
      <c r="G414" s="11"/>
      <c r="H414" s="11">
        <v>0</v>
      </c>
      <c r="I414" s="11"/>
      <c r="J414" s="4"/>
      <c r="K414" s="11"/>
      <c r="L414" s="11"/>
      <c r="M414" s="11"/>
      <c r="N414" s="4"/>
      <c r="O414" s="160"/>
      <c r="P414" s="161"/>
      <c r="Q414" s="161"/>
      <c r="R414" s="162"/>
      <c r="S414" s="4"/>
      <c r="T414" s="4"/>
      <c r="U414" s="4"/>
      <c r="V414" s="4"/>
    </row>
    <row r="415" spans="1:22" s="5" customFormat="1" ht="12.75" x14ac:dyDescent="0.2">
      <c r="A415" s="51"/>
      <c r="B415" s="11"/>
      <c r="C415" s="11" t="s">
        <v>351</v>
      </c>
      <c r="D415" s="11"/>
      <c r="E415" s="11" t="s">
        <v>171</v>
      </c>
      <c r="F415" s="11">
        <v>146</v>
      </c>
      <c r="G415" s="11">
        <v>1</v>
      </c>
      <c r="H415" s="11">
        <v>0</v>
      </c>
      <c r="I415" s="11"/>
      <c r="J415" s="4"/>
      <c r="K415" s="11"/>
      <c r="L415" s="11"/>
      <c r="M415" s="11"/>
      <c r="N415" s="4"/>
      <c r="O415" s="160"/>
      <c r="P415" s="161"/>
      <c r="Q415" s="161"/>
      <c r="R415" s="162"/>
      <c r="S415" s="4"/>
      <c r="T415" s="4"/>
      <c r="U415" s="4"/>
      <c r="V415" s="4"/>
    </row>
    <row r="416" spans="1:22" s="5" customFormat="1" ht="12.75" x14ac:dyDescent="0.2">
      <c r="A416" s="51"/>
      <c r="B416" s="11"/>
      <c r="C416" s="11" t="s">
        <v>352</v>
      </c>
      <c r="D416" s="11"/>
      <c r="E416" s="11" t="s">
        <v>199</v>
      </c>
      <c r="F416" s="11">
        <v>76</v>
      </c>
      <c r="G416" s="11"/>
      <c r="H416" s="11"/>
      <c r="I416" s="11"/>
      <c r="J416" s="4"/>
      <c r="K416" s="11"/>
      <c r="L416" s="11"/>
      <c r="M416" s="11"/>
      <c r="N416" s="4"/>
      <c r="O416" s="160"/>
      <c r="P416" s="161"/>
      <c r="Q416" s="161"/>
      <c r="R416" s="162"/>
      <c r="S416" s="4"/>
      <c r="T416" s="4"/>
      <c r="U416" s="4"/>
      <c r="V416" s="4"/>
    </row>
    <row r="417" spans="1:22" s="5" customFormat="1" ht="12.75" x14ac:dyDescent="0.2">
      <c r="A417" s="51"/>
      <c r="B417" s="11"/>
      <c r="C417" s="11" t="s">
        <v>354</v>
      </c>
      <c r="D417" s="11"/>
      <c r="E417" s="11" t="s">
        <v>355</v>
      </c>
      <c r="F417" s="11">
        <v>9</v>
      </c>
      <c r="G417" s="11"/>
      <c r="H417" s="11"/>
      <c r="I417" s="11"/>
      <c r="J417" s="4"/>
      <c r="K417" s="11"/>
      <c r="L417" s="11"/>
      <c r="M417" s="11"/>
      <c r="N417" s="4"/>
      <c r="O417" s="160"/>
      <c r="P417" s="161"/>
      <c r="Q417" s="161"/>
      <c r="R417" s="162"/>
      <c r="S417" s="4"/>
      <c r="T417" s="4"/>
      <c r="U417" s="4"/>
      <c r="V417" s="4"/>
    </row>
    <row r="418" spans="1:22" s="5" customFormat="1" ht="12.75" x14ac:dyDescent="0.2">
      <c r="A418" s="51"/>
      <c r="B418" s="11"/>
      <c r="C418" s="11" t="s">
        <v>357</v>
      </c>
      <c r="D418" s="11"/>
      <c r="E418" s="11" t="s">
        <v>358</v>
      </c>
      <c r="F418" s="11">
        <v>22</v>
      </c>
      <c r="G418" s="11"/>
      <c r="H418" s="11"/>
      <c r="I418" s="11"/>
      <c r="J418" s="4"/>
      <c r="K418" s="11"/>
      <c r="L418" s="11"/>
      <c r="M418" s="11"/>
      <c r="N418" s="4"/>
      <c r="O418" s="160"/>
      <c r="P418" s="161"/>
      <c r="Q418" s="161"/>
      <c r="R418" s="162"/>
      <c r="S418" s="4"/>
      <c r="T418" s="4"/>
      <c r="U418" s="4"/>
      <c r="V418" s="4"/>
    </row>
    <row r="419" spans="1:22" s="5" customFormat="1" ht="12.75" x14ac:dyDescent="0.2">
      <c r="A419" s="51"/>
      <c r="B419" s="11"/>
      <c r="C419" s="11" t="s">
        <v>360</v>
      </c>
      <c r="D419" s="11"/>
      <c r="E419" s="11" t="s">
        <v>199</v>
      </c>
      <c r="F419" s="11">
        <v>1035</v>
      </c>
      <c r="G419" s="11">
        <v>6</v>
      </c>
      <c r="H419" s="11">
        <v>4</v>
      </c>
      <c r="I419" s="11">
        <v>0.25</v>
      </c>
      <c r="J419" s="4"/>
      <c r="K419" s="11"/>
      <c r="L419" s="11"/>
      <c r="M419" s="11"/>
      <c r="N419" s="4"/>
      <c r="O419" s="160"/>
      <c r="P419" s="161"/>
      <c r="Q419" s="161"/>
      <c r="R419" s="162"/>
      <c r="S419" s="4"/>
      <c r="T419" s="4"/>
      <c r="U419" s="4"/>
      <c r="V419" s="4"/>
    </row>
    <row r="420" spans="1:22" s="5" customFormat="1" ht="12.75" x14ac:dyDescent="0.2">
      <c r="A420" s="51"/>
      <c r="B420" s="11"/>
      <c r="C420" s="11" t="s">
        <v>362</v>
      </c>
      <c r="D420" s="11"/>
      <c r="E420" s="11" t="s">
        <v>364</v>
      </c>
      <c r="F420" s="11">
        <v>89</v>
      </c>
      <c r="G420" s="11"/>
      <c r="H420" s="11">
        <v>0</v>
      </c>
      <c r="I420" s="11"/>
      <c r="J420" s="4"/>
      <c r="K420" s="11"/>
      <c r="L420" s="11"/>
      <c r="M420" s="11"/>
      <c r="N420" s="4"/>
      <c r="O420" s="160"/>
      <c r="P420" s="161"/>
      <c r="Q420" s="161"/>
      <c r="R420" s="162"/>
      <c r="S420" s="4"/>
      <c r="T420" s="4"/>
      <c r="U420" s="4"/>
      <c r="V420" s="4"/>
    </row>
    <row r="421" spans="1:22" s="5" customFormat="1" ht="12.75" x14ac:dyDescent="0.2">
      <c r="A421" s="51"/>
      <c r="B421" s="11"/>
      <c r="C421" s="11" t="s">
        <v>658</v>
      </c>
      <c r="D421" s="11"/>
      <c r="E421" s="11" t="s">
        <v>332</v>
      </c>
      <c r="F421" s="11">
        <v>5</v>
      </c>
      <c r="G421" s="11"/>
      <c r="H421" s="11"/>
      <c r="I421" s="11"/>
      <c r="J421" s="4"/>
      <c r="K421" s="11"/>
      <c r="L421" s="11"/>
      <c r="M421" s="11"/>
      <c r="N421" s="4"/>
      <c r="O421" s="160"/>
      <c r="P421" s="161"/>
      <c r="Q421" s="161"/>
      <c r="R421" s="162"/>
      <c r="S421" s="4"/>
      <c r="T421" s="4"/>
      <c r="U421" s="4"/>
      <c r="V421" s="4"/>
    </row>
    <row r="422" spans="1:22" s="5" customFormat="1" ht="12.75" x14ac:dyDescent="0.2">
      <c r="A422" s="51"/>
      <c r="B422" s="11"/>
      <c r="C422" s="11" t="s">
        <v>368</v>
      </c>
      <c r="D422" s="11"/>
      <c r="E422" s="11" t="s">
        <v>100</v>
      </c>
      <c r="F422" s="11">
        <v>14</v>
      </c>
      <c r="G422" s="11"/>
      <c r="H422" s="11">
        <v>0</v>
      </c>
      <c r="I422" s="11"/>
      <c r="J422" s="4"/>
      <c r="K422" s="11"/>
      <c r="L422" s="11"/>
      <c r="M422" s="11"/>
      <c r="N422" s="4"/>
      <c r="O422" s="160"/>
      <c r="P422" s="161"/>
      <c r="Q422" s="161"/>
      <c r="R422" s="162"/>
      <c r="S422" s="4"/>
      <c r="T422" s="4"/>
      <c r="U422" s="4"/>
      <c r="V422" s="4"/>
    </row>
    <row r="423" spans="1:22" s="5" customFormat="1" ht="12.75" x14ac:dyDescent="0.2">
      <c r="A423" s="51"/>
      <c r="B423" s="11"/>
      <c r="C423" s="11" t="s">
        <v>369</v>
      </c>
      <c r="D423" s="11"/>
      <c r="E423" s="11" t="s">
        <v>370</v>
      </c>
      <c r="F423" s="11">
        <v>15</v>
      </c>
      <c r="G423" s="11"/>
      <c r="H423" s="11"/>
      <c r="I423" s="11"/>
      <c r="J423" s="4"/>
      <c r="K423" s="11"/>
      <c r="L423" s="11"/>
      <c r="M423" s="11"/>
      <c r="N423" s="4"/>
      <c r="O423" s="160"/>
      <c r="P423" s="161"/>
      <c r="Q423" s="161"/>
      <c r="R423" s="162"/>
      <c r="S423" s="4"/>
      <c r="T423" s="4"/>
      <c r="U423" s="4"/>
      <c r="V423" s="4"/>
    </row>
    <row r="424" spans="1:22" s="5" customFormat="1" ht="12.75" x14ac:dyDescent="0.2">
      <c r="A424" s="51"/>
      <c r="B424" s="11"/>
      <c r="C424" s="11" t="s">
        <v>371</v>
      </c>
      <c r="D424" s="11"/>
      <c r="E424" s="11" t="s">
        <v>100</v>
      </c>
      <c r="F424" s="11">
        <v>9</v>
      </c>
      <c r="G424" s="11"/>
      <c r="H424" s="11"/>
      <c r="I424" s="11"/>
      <c r="J424" s="4"/>
      <c r="K424" s="11"/>
      <c r="L424" s="11"/>
      <c r="M424" s="11"/>
      <c r="N424" s="4"/>
      <c r="O424" s="160"/>
      <c r="P424" s="161"/>
      <c r="Q424" s="161"/>
      <c r="R424" s="162"/>
      <c r="S424" s="4"/>
      <c r="T424" s="4"/>
      <c r="U424" s="4"/>
      <c r="V424" s="4"/>
    </row>
    <row r="425" spans="1:22" s="5" customFormat="1" ht="12.75" x14ac:dyDescent="0.2">
      <c r="A425" s="51"/>
      <c r="B425" s="11"/>
      <c r="C425" s="11" t="s">
        <v>372</v>
      </c>
      <c r="D425" s="11"/>
      <c r="E425" s="11" t="s">
        <v>206</v>
      </c>
      <c r="F425" s="11">
        <v>6</v>
      </c>
      <c r="G425" s="11"/>
      <c r="H425" s="11"/>
      <c r="I425" s="11"/>
      <c r="J425" s="4"/>
      <c r="K425" s="11"/>
      <c r="L425" s="11"/>
      <c r="M425" s="11"/>
      <c r="N425" s="4"/>
      <c r="O425" s="160"/>
      <c r="P425" s="161"/>
      <c r="Q425" s="161"/>
      <c r="R425" s="162"/>
      <c r="S425" s="4"/>
      <c r="T425" s="4"/>
      <c r="U425" s="4"/>
      <c r="V425" s="4"/>
    </row>
    <row r="426" spans="1:22" s="5" customFormat="1" ht="12.75" x14ac:dyDescent="0.2">
      <c r="A426" s="51"/>
      <c r="B426" s="11"/>
      <c r="C426" s="11" t="s">
        <v>373</v>
      </c>
      <c r="D426" s="11"/>
      <c r="E426" s="11" t="s">
        <v>298</v>
      </c>
      <c r="F426" s="11">
        <v>65</v>
      </c>
      <c r="G426" s="11"/>
      <c r="H426" s="11">
        <v>0</v>
      </c>
      <c r="I426" s="11"/>
      <c r="J426" s="4"/>
      <c r="K426" s="11"/>
      <c r="L426" s="11"/>
      <c r="M426" s="11"/>
      <c r="N426" s="4"/>
      <c r="O426" s="160"/>
      <c r="P426" s="161"/>
      <c r="Q426" s="161"/>
      <c r="R426" s="162"/>
      <c r="S426" s="4"/>
      <c r="T426" s="4"/>
      <c r="U426" s="4"/>
      <c r="V426" s="4"/>
    </row>
    <row r="427" spans="1:22" s="5" customFormat="1" ht="12.75" x14ac:dyDescent="0.2">
      <c r="A427" s="51"/>
      <c r="B427" s="11"/>
      <c r="C427" s="11" t="s">
        <v>373</v>
      </c>
      <c r="D427" s="11"/>
      <c r="E427" s="11" t="s">
        <v>283</v>
      </c>
      <c r="F427" s="11">
        <v>1</v>
      </c>
      <c r="G427" s="11"/>
      <c r="H427" s="11"/>
      <c r="I427" s="11"/>
      <c r="J427" s="4"/>
      <c r="K427" s="11"/>
      <c r="L427" s="11"/>
      <c r="M427" s="11"/>
      <c r="N427" s="4"/>
      <c r="O427" s="160"/>
      <c r="P427" s="161"/>
      <c r="Q427" s="161"/>
      <c r="R427" s="162"/>
      <c r="S427" s="4"/>
      <c r="T427" s="4"/>
      <c r="U427" s="4"/>
      <c r="V427" s="4"/>
    </row>
    <row r="428" spans="1:22" s="5" customFormat="1" ht="12.75" x14ac:dyDescent="0.2">
      <c r="A428" s="51"/>
      <c r="B428" s="11"/>
      <c r="C428" s="11" t="s">
        <v>374</v>
      </c>
      <c r="D428" s="11"/>
      <c r="E428" s="11" t="s">
        <v>101</v>
      </c>
      <c r="F428" s="11">
        <v>323</v>
      </c>
      <c r="G428" s="11"/>
      <c r="H428" s="11">
        <v>0</v>
      </c>
      <c r="I428" s="11"/>
      <c r="J428" s="4"/>
      <c r="K428" s="11"/>
      <c r="L428" s="11"/>
      <c r="M428" s="11"/>
      <c r="N428" s="4"/>
      <c r="O428" s="160"/>
      <c r="P428" s="161"/>
      <c r="Q428" s="161"/>
      <c r="R428" s="162"/>
      <c r="S428" s="4"/>
      <c r="T428" s="4"/>
      <c r="U428" s="4"/>
      <c r="V428" s="4"/>
    </row>
    <row r="429" spans="1:22" s="5" customFormat="1" ht="12.75" x14ac:dyDescent="0.2">
      <c r="A429" s="51"/>
      <c r="B429" s="11"/>
      <c r="C429" s="11" t="s">
        <v>376</v>
      </c>
      <c r="D429" s="11"/>
      <c r="E429" s="11" t="s">
        <v>161</v>
      </c>
      <c r="F429" s="11">
        <v>20</v>
      </c>
      <c r="G429" s="11"/>
      <c r="H429" s="11"/>
      <c r="I429" s="11"/>
      <c r="J429" s="4"/>
      <c r="K429" s="11"/>
      <c r="L429" s="11"/>
      <c r="M429" s="11"/>
      <c r="N429" s="4"/>
      <c r="O429" s="160"/>
      <c r="P429" s="161"/>
      <c r="Q429" s="161"/>
      <c r="R429" s="162"/>
      <c r="S429" s="4"/>
      <c r="T429" s="4"/>
      <c r="U429" s="4"/>
      <c r="V429" s="4"/>
    </row>
    <row r="430" spans="1:22" s="5" customFormat="1" ht="12.75" x14ac:dyDescent="0.2">
      <c r="A430" s="51"/>
      <c r="B430" s="11"/>
      <c r="C430" s="11" t="s">
        <v>377</v>
      </c>
      <c r="D430" s="11"/>
      <c r="E430" s="11" t="s">
        <v>378</v>
      </c>
      <c r="F430" s="11">
        <v>228</v>
      </c>
      <c r="G430" s="11">
        <v>1</v>
      </c>
      <c r="H430" s="11">
        <v>1</v>
      </c>
      <c r="I430" s="11">
        <v>0</v>
      </c>
      <c r="J430" s="4"/>
      <c r="K430" s="11"/>
      <c r="L430" s="11"/>
      <c r="M430" s="11"/>
      <c r="N430" s="4"/>
      <c r="O430" s="160"/>
      <c r="P430" s="161"/>
      <c r="Q430" s="161"/>
      <c r="R430" s="162"/>
      <c r="S430" s="4"/>
      <c r="T430" s="4"/>
      <c r="U430" s="4"/>
      <c r="V430" s="4"/>
    </row>
    <row r="431" spans="1:22" s="5" customFormat="1" ht="12.75" x14ac:dyDescent="0.2">
      <c r="A431" s="51"/>
      <c r="B431" s="11"/>
      <c r="C431" s="11" t="s">
        <v>380</v>
      </c>
      <c r="D431" s="11"/>
      <c r="E431" s="11" t="s">
        <v>82</v>
      </c>
      <c r="F431" s="11">
        <v>92</v>
      </c>
      <c r="G431" s="11"/>
      <c r="H431" s="11">
        <v>0</v>
      </c>
      <c r="I431" s="11"/>
      <c r="J431" s="4"/>
      <c r="K431" s="11"/>
      <c r="L431" s="11"/>
      <c r="M431" s="11"/>
      <c r="N431" s="4"/>
      <c r="O431" s="160"/>
      <c r="P431" s="161"/>
      <c r="Q431" s="161"/>
      <c r="R431" s="162"/>
      <c r="S431" s="4"/>
      <c r="T431" s="4"/>
      <c r="U431" s="4"/>
      <c r="V431" s="4"/>
    </row>
    <row r="432" spans="1:22" s="5" customFormat="1" ht="12.75" x14ac:dyDescent="0.2">
      <c r="A432" s="51"/>
      <c r="B432" s="11"/>
      <c r="C432" s="11" t="s">
        <v>383</v>
      </c>
      <c r="D432" s="11"/>
      <c r="E432" s="11" t="s">
        <v>183</v>
      </c>
      <c r="F432" s="11">
        <v>142</v>
      </c>
      <c r="G432" s="11"/>
      <c r="H432" s="11"/>
      <c r="I432" s="11"/>
      <c r="J432" s="4"/>
      <c r="K432" s="11"/>
      <c r="L432" s="11"/>
      <c r="M432" s="11"/>
      <c r="N432" s="4"/>
      <c r="O432" s="160"/>
      <c r="P432" s="161"/>
      <c r="Q432" s="161"/>
      <c r="R432" s="162"/>
      <c r="S432" s="4"/>
      <c r="T432" s="4"/>
      <c r="U432" s="4"/>
      <c r="V432" s="4"/>
    </row>
    <row r="433" spans="1:22" s="5" customFormat="1" ht="12.75" x14ac:dyDescent="0.2">
      <c r="A433" s="51"/>
      <c r="B433" s="11"/>
      <c r="C433" s="11" t="s">
        <v>385</v>
      </c>
      <c r="D433" s="11"/>
      <c r="E433" s="11" t="s">
        <v>121</v>
      </c>
      <c r="F433" s="11">
        <v>24</v>
      </c>
      <c r="G433" s="11"/>
      <c r="H433" s="11"/>
      <c r="I433" s="11"/>
      <c r="J433" s="4"/>
      <c r="K433" s="11"/>
      <c r="L433" s="11"/>
      <c r="M433" s="11"/>
      <c r="N433" s="4"/>
      <c r="O433" s="160"/>
      <c r="P433" s="161"/>
      <c r="Q433" s="161"/>
      <c r="R433" s="162"/>
      <c r="S433" s="4"/>
      <c r="T433" s="4"/>
      <c r="U433" s="4"/>
      <c r="V433" s="4"/>
    </row>
    <row r="434" spans="1:22" s="5" customFormat="1" ht="12.75" x14ac:dyDescent="0.2">
      <c r="A434" s="51"/>
      <c r="B434" s="11"/>
      <c r="C434" s="11" t="s">
        <v>387</v>
      </c>
      <c r="D434" s="11"/>
      <c r="E434" s="11" t="s">
        <v>107</v>
      </c>
      <c r="F434" s="11">
        <v>1</v>
      </c>
      <c r="G434" s="11"/>
      <c r="H434" s="11"/>
      <c r="I434" s="11"/>
      <c r="J434" s="4"/>
      <c r="K434" s="11"/>
      <c r="L434" s="11"/>
      <c r="M434" s="11"/>
      <c r="N434" s="4"/>
      <c r="O434" s="160"/>
      <c r="P434" s="161"/>
      <c r="Q434" s="161"/>
      <c r="R434" s="162"/>
      <c r="S434" s="4"/>
      <c r="T434" s="4"/>
      <c r="U434" s="4"/>
      <c r="V434" s="4"/>
    </row>
    <row r="435" spans="1:22" s="5" customFormat="1" ht="12.75" x14ac:dyDescent="0.2">
      <c r="A435" s="51"/>
      <c r="B435" s="11"/>
      <c r="C435" s="11" t="s">
        <v>388</v>
      </c>
      <c r="D435" s="11"/>
      <c r="E435" s="11" t="s">
        <v>389</v>
      </c>
      <c r="F435" s="11">
        <v>4</v>
      </c>
      <c r="G435" s="11"/>
      <c r="H435" s="11"/>
      <c r="I435" s="11"/>
      <c r="J435" s="4"/>
      <c r="K435" s="11"/>
      <c r="L435" s="11"/>
      <c r="M435" s="11"/>
      <c r="N435" s="4"/>
      <c r="O435" s="160"/>
      <c r="P435" s="161"/>
      <c r="Q435" s="161"/>
      <c r="R435" s="162"/>
      <c r="S435" s="4"/>
      <c r="T435" s="4"/>
      <c r="U435" s="4"/>
      <c r="V435" s="4"/>
    </row>
    <row r="436" spans="1:22" s="5" customFormat="1" ht="12.75" x14ac:dyDescent="0.2">
      <c r="A436" s="51"/>
      <c r="B436" s="11"/>
      <c r="C436" s="11" t="s">
        <v>390</v>
      </c>
      <c r="D436" s="11"/>
      <c r="E436" s="11" t="s">
        <v>84</v>
      </c>
      <c r="F436" s="11">
        <v>14</v>
      </c>
      <c r="G436" s="11"/>
      <c r="H436" s="11">
        <v>0</v>
      </c>
      <c r="I436" s="11"/>
      <c r="J436" s="4"/>
      <c r="K436" s="11"/>
      <c r="L436" s="11"/>
      <c r="M436" s="11"/>
      <c r="N436" s="4"/>
      <c r="O436" s="160"/>
      <c r="P436" s="161"/>
      <c r="Q436" s="161"/>
      <c r="R436" s="162"/>
      <c r="S436" s="4"/>
      <c r="T436" s="4"/>
      <c r="U436" s="4"/>
      <c r="V436" s="4"/>
    </row>
    <row r="437" spans="1:22" s="5" customFormat="1" ht="12.75" x14ac:dyDescent="0.2">
      <c r="A437" s="51"/>
      <c r="B437" s="11"/>
      <c r="C437" s="11" t="s">
        <v>391</v>
      </c>
      <c r="D437" s="11"/>
      <c r="E437" s="11" t="s">
        <v>117</v>
      </c>
      <c r="F437" s="11">
        <v>687</v>
      </c>
      <c r="G437" s="11">
        <v>3</v>
      </c>
      <c r="H437" s="11">
        <v>2</v>
      </c>
      <c r="I437" s="11">
        <v>92</v>
      </c>
      <c r="J437" s="4"/>
      <c r="K437" s="11"/>
      <c r="L437" s="11"/>
      <c r="M437" s="11"/>
      <c r="N437" s="4"/>
      <c r="O437" s="160"/>
      <c r="P437" s="161"/>
      <c r="Q437" s="161"/>
      <c r="R437" s="162"/>
      <c r="S437" s="4"/>
      <c r="T437" s="4"/>
      <c r="U437" s="4"/>
      <c r="V437" s="4"/>
    </row>
    <row r="438" spans="1:22" s="5" customFormat="1" ht="12.75" x14ac:dyDescent="0.2">
      <c r="A438" s="51"/>
      <c r="B438" s="11"/>
      <c r="C438" s="11" t="s">
        <v>392</v>
      </c>
      <c r="D438" s="11"/>
      <c r="E438" s="11" t="s">
        <v>93</v>
      </c>
      <c r="F438" s="11">
        <v>17</v>
      </c>
      <c r="G438" s="11"/>
      <c r="H438" s="11"/>
      <c r="I438" s="11"/>
      <c r="J438" s="4"/>
      <c r="K438" s="11"/>
      <c r="L438" s="11"/>
      <c r="M438" s="11"/>
      <c r="N438" s="4"/>
      <c r="O438" s="160"/>
      <c r="P438" s="161"/>
      <c r="Q438" s="161"/>
      <c r="R438" s="162"/>
      <c r="S438" s="4"/>
      <c r="T438" s="4"/>
      <c r="U438" s="4"/>
      <c r="V438" s="4"/>
    </row>
    <row r="439" spans="1:22" s="5" customFormat="1" ht="12.75" x14ac:dyDescent="0.2">
      <c r="A439" s="51"/>
      <c r="B439" s="11"/>
      <c r="C439" s="11" t="s">
        <v>393</v>
      </c>
      <c r="D439" s="11"/>
      <c r="E439" s="11" t="s">
        <v>98</v>
      </c>
      <c r="F439" s="11">
        <v>2</v>
      </c>
      <c r="G439" s="11"/>
      <c r="H439" s="11"/>
      <c r="I439" s="11"/>
      <c r="J439" s="4"/>
      <c r="K439" s="11"/>
      <c r="L439" s="11"/>
      <c r="M439" s="11"/>
      <c r="N439" s="4"/>
      <c r="O439" s="160"/>
      <c r="P439" s="161"/>
      <c r="Q439" s="161"/>
      <c r="R439" s="162"/>
      <c r="S439" s="4"/>
      <c r="T439" s="4"/>
      <c r="U439" s="4"/>
      <c r="V439" s="4"/>
    </row>
    <row r="440" spans="1:22" s="5" customFormat="1" ht="12.75" x14ac:dyDescent="0.2">
      <c r="A440" s="51"/>
      <c r="B440" s="11"/>
      <c r="C440" s="11" t="s">
        <v>393</v>
      </c>
      <c r="D440" s="11"/>
      <c r="E440" s="11" t="s">
        <v>75</v>
      </c>
      <c r="F440" s="11">
        <v>175</v>
      </c>
      <c r="G440" s="11">
        <v>2</v>
      </c>
      <c r="H440" s="11">
        <v>2</v>
      </c>
      <c r="I440" s="11">
        <v>0</v>
      </c>
      <c r="J440" s="4"/>
      <c r="K440" s="11"/>
      <c r="L440" s="11"/>
      <c r="M440" s="11"/>
      <c r="N440" s="4"/>
      <c r="O440" s="160"/>
      <c r="P440" s="161"/>
      <c r="Q440" s="161"/>
      <c r="R440" s="162"/>
      <c r="S440" s="4"/>
      <c r="T440" s="4"/>
      <c r="U440" s="4"/>
      <c r="V440" s="4"/>
    </row>
    <row r="441" spans="1:22" s="5" customFormat="1" ht="12.75" x14ac:dyDescent="0.2">
      <c r="A441" s="51"/>
      <c r="B441" s="11"/>
      <c r="C441" s="11" t="s">
        <v>394</v>
      </c>
      <c r="D441" s="11"/>
      <c r="E441" s="11" t="s">
        <v>384</v>
      </c>
      <c r="F441" s="11">
        <v>74</v>
      </c>
      <c r="G441" s="11"/>
      <c r="H441" s="11">
        <v>0</v>
      </c>
      <c r="I441" s="11"/>
      <c r="J441" s="4"/>
      <c r="K441" s="11"/>
      <c r="L441" s="11"/>
      <c r="M441" s="11"/>
      <c r="N441" s="4"/>
      <c r="O441" s="160"/>
      <c r="P441" s="161"/>
      <c r="Q441" s="161"/>
      <c r="R441" s="162"/>
      <c r="S441" s="4"/>
      <c r="T441" s="4"/>
      <c r="U441" s="4"/>
      <c r="V441" s="4"/>
    </row>
    <row r="442" spans="1:22" s="5" customFormat="1" ht="12.75" x14ac:dyDescent="0.2">
      <c r="A442" s="51"/>
      <c r="B442" s="11"/>
      <c r="C442" s="11" t="s">
        <v>395</v>
      </c>
      <c r="D442" s="11"/>
      <c r="E442" s="11" t="s">
        <v>379</v>
      </c>
      <c r="F442" s="11">
        <v>51</v>
      </c>
      <c r="G442" s="11">
        <v>1</v>
      </c>
      <c r="H442" s="11">
        <v>0</v>
      </c>
      <c r="I442" s="11"/>
      <c r="J442" s="4"/>
      <c r="K442" s="11"/>
      <c r="L442" s="11"/>
      <c r="M442" s="11"/>
      <c r="N442" s="4"/>
      <c r="O442" s="160"/>
      <c r="P442" s="161"/>
      <c r="Q442" s="161"/>
      <c r="R442" s="162"/>
      <c r="S442" s="4"/>
      <c r="T442" s="4"/>
      <c r="U442" s="4"/>
      <c r="V442" s="4"/>
    </row>
    <row r="443" spans="1:22" s="5" customFormat="1" ht="12.75" x14ac:dyDescent="0.2">
      <c r="A443" s="51"/>
      <c r="B443" s="11"/>
      <c r="C443" s="11" t="s">
        <v>396</v>
      </c>
      <c r="D443" s="11"/>
      <c r="E443" s="11" t="s">
        <v>171</v>
      </c>
      <c r="F443" s="11">
        <v>1026</v>
      </c>
      <c r="G443" s="11">
        <v>1</v>
      </c>
      <c r="H443" s="11">
        <v>1</v>
      </c>
      <c r="I443" s="11">
        <v>1</v>
      </c>
      <c r="J443" s="4"/>
      <c r="K443" s="11"/>
      <c r="L443" s="11"/>
      <c r="M443" s="11"/>
      <c r="N443" s="4"/>
      <c r="O443" s="160"/>
      <c r="P443" s="161"/>
      <c r="Q443" s="161"/>
      <c r="R443" s="162"/>
      <c r="S443" s="4"/>
      <c r="T443" s="4"/>
      <c r="U443" s="4"/>
      <c r="V443" s="4"/>
    </row>
    <row r="444" spans="1:22" s="5" customFormat="1" ht="12.75" x14ac:dyDescent="0.2">
      <c r="A444" s="51"/>
      <c r="B444" s="11"/>
      <c r="C444" s="11" t="s">
        <v>398</v>
      </c>
      <c r="D444" s="11"/>
      <c r="E444" s="11" t="s">
        <v>399</v>
      </c>
      <c r="F444" s="11">
        <v>23</v>
      </c>
      <c r="G444" s="11"/>
      <c r="H444" s="11">
        <v>0</v>
      </c>
      <c r="I444" s="11"/>
      <c r="J444" s="4"/>
      <c r="K444" s="11"/>
      <c r="L444" s="11"/>
      <c r="M444" s="11"/>
      <c r="N444" s="4"/>
      <c r="O444" s="160"/>
      <c r="P444" s="161"/>
      <c r="Q444" s="161"/>
      <c r="R444" s="162"/>
      <c r="S444" s="4"/>
      <c r="T444" s="4"/>
      <c r="U444" s="4"/>
      <c r="V444" s="4"/>
    </row>
    <row r="445" spans="1:22" s="5" customFormat="1" ht="12.75" x14ac:dyDescent="0.2">
      <c r="A445" s="51"/>
      <c r="B445" s="11"/>
      <c r="C445" s="11" t="s">
        <v>401</v>
      </c>
      <c r="D445" s="11"/>
      <c r="E445" s="11" t="s">
        <v>153</v>
      </c>
      <c r="F445" s="11">
        <v>72</v>
      </c>
      <c r="G445" s="11"/>
      <c r="H445" s="11">
        <v>0</v>
      </c>
      <c r="I445" s="11"/>
      <c r="J445" s="4"/>
      <c r="K445" s="11"/>
      <c r="L445" s="11"/>
      <c r="M445" s="11"/>
      <c r="N445" s="4"/>
      <c r="O445" s="160"/>
      <c r="P445" s="161"/>
      <c r="Q445" s="161"/>
      <c r="R445" s="162"/>
      <c r="S445" s="4"/>
      <c r="T445" s="4"/>
      <c r="U445" s="4"/>
      <c r="V445" s="4"/>
    </row>
    <row r="446" spans="1:22" s="5" customFormat="1" ht="12.75" x14ac:dyDescent="0.2">
      <c r="A446" s="51"/>
      <c r="B446" s="11"/>
      <c r="C446" s="11" t="s">
        <v>402</v>
      </c>
      <c r="D446" s="11"/>
      <c r="E446" s="11" t="s">
        <v>403</v>
      </c>
      <c r="F446" s="11">
        <v>47</v>
      </c>
      <c r="G446" s="11"/>
      <c r="H446" s="11">
        <v>0</v>
      </c>
      <c r="I446" s="11"/>
      <c r="J446" s="4"/>
      <c r="K446" s="11"/>
      <c r="L446" s="11"/>
      <c r="M446" s="11"/>
      <c r="N446" s="4"/>
      <c r="O446" s="160"/>
      <c r="P446" s="161"/>
      <c r="Q446" s="161"/>
      <c r="R446" s="162"/>
      <c r="S446" s="4"/>
      <c r="T446" s="4"/>
      <c r="U446" s="4"/>
      <c r="V446" s="4"/>
    </row>
    <row r="447" spans="1:22" s="5" customFormat="1" ht="12.75" x14ac:dyDescent="0.2">
      <c r="A447" s="51"/>
      <c r="B447" s="11"/>
      <c r="C447" s="11" t="s">
        <v>404</v>
      </c>
      <c r="D447" s="11"/>
      <c r="E447" s="11" t="s">
        <v>91</v>
      </c>
      <c r="F447" s="11">
        <v>57</v>
      </c>
      <c r="G447" s="11"/>
      <c r="H447" s="11">
        <v>0</v>
      </c>
      <c r="I447" s="11"/>
      <c r="J447" s="4"/>
      <c r="K447" s="11"/>
      <c r="L447" s="11"/>
      <c r="M447" s="11"/>
      <c r="N447" s="4"/>
      <c r="O447" s="160"/>
      <c r="P447" s="161"/>
      <c r="Q447" s="161"/>
      <c r="R447" s="162"/>
      <c r="S447" s="4"/>
      <c r="T447" s="4"/>
      <c r="U447" s="4"/>
      <c r="V447" s="4"/>
    </row>
    <row r="448" spans="1:22" s="5" customFormat="1" ht="12.75" x14ac:dyDescent="0.2">
      <c r="A448" s="51"/>
      <c r="B448" s="11"/>
      <c r="C448" s="11" t="s">
        <v>405</v>
      </c>
      <c r="D448" s="11"/>
      <c r="E448" s="11" t="s">
        <v>63</v>
      </c>
      <c r="F448" s="11">
        <v>1</v>
      </c>
      <c r="G448" s="11"/>
      <c r="H448" s="11"/>
      <c r="I448" s="11"/>
      <c r="J448" s="4"/>
      <c r="K448" s="11"/>
      <c r="L448" s="11"/>
      <c r="M448" s="11"/>
      <c r="N448" s="4"/>
      <c r="O448" s="160"/>
      <c r="P448" s="161"/>
      <c r="Q448" s="161"/>
      <c r="R448" s="162"/>
      <c r="S448" s="4"/>
      <c r="T448" s="4"/>
      <c r="U448" s="4"/>
      <c r="V448" s="4"/>
    </row>
    <row r="449" spans="1:22" s="5" customFormat="1" ht="12.75" x14ac:dyDescent="0.2">
      <c r="A449" s="51"/>
      <c r="B449" s="11"/>
      <c r="C449" s="11" t="s">
        <v>659</v>
      </c>
      <c r="D449" s="11"/>
      <c r="E449" s="11" t="s">
        <v>407</v>
      </c>
      <c r="F449" s="11">
        <v>70</v>
      </c>
      <c r="G449" s="11"/>
      <c r="H449" s="11">
        <v>0</v>
      </c>
      <c r="I449" s="11"/>
      <c r="J449" s="4"/>
      <c r="K449" s="11"/>
      <c r="L449" s="11"/>
      <c r="M449" s="11"/>
      <c r="N449" s="4"/>
      <c r="O449" s="160"/>
      <c r="P449" s="161"/>
      <c r="Q449" s="161"/>
      <c r="R449" s="162"/>
      <c r="S449" s="4"/>
      <c r="T449" s="4"/>
      <c r="U449" s="4"/>
      <c r="V449" s="4"/>
    </row>
    <row r="450" spans="1:22" s="5" customFormat="1" ht="12.75" x14ac:dyDescent="0.2">
      <c r="A450" s="51"/>
      <c r="B450" s="11"/>
      <c r="C450" s="11" t="s">
        <v>408</v>
      </c>
      <c r="D450" s="11"/>
      <c r="E450" s="11" t="s">
        <v>319</v>
      </c>
      <c r="F450" s="11">
        <v>192</v>
      </c>
      <c r="G450" s="11">
        <v>3</v>
      </c>
      <c r="H450" s="11">
        <v>2</v>
      </c>
      <c r="I450" s="11">
        <v>0</v>
      </c>
      <c r="J450" s="4"/>
      <c r="K450" s="11"/>
      <c r="L450" s="11"/>
      <c r="M450" s="11"/>
      <c r="N450" s="4"/>
      <c r="O450" s="160"/>
      <c r="P450" s="161"/>
      <c r="Q450" s="161"/>
      <c r="R450" s="162"/>
      <c r="S450" s="4"/>
      <c r="T450" s="4"/>
      <c r="U450" s="4"/>
      <c r="V450" s="4"/>
    </row>
    <row r="451" spans="1:22" s="5" customFormat="1" ht="12.75" x14ac:dyDescent="0.2">
      <c r="A451" s="51"/>
      <c r="B451" s="11"/>
      <c r="C451" s="11" t="s">
        <v>644</v>
      </c>
      <c r="D451" s="11"/>
      <c r="E451" s="11" t="s">
        <v>332</v>
      </c>
      <c r="F451" s="11">
        <v>13</v>
      </c>
      <c r="G451" s="11"/>
      <c r="H451" s="11">
        <v>0</v>
      </c>
      <c r="I451" s="11"/>
      <c r="J451" s="4"/>
      <c r="K451" s="11"/>
      <c r="L451" s="11"/>
      <c r="M451" s="11"/>
      <c r="N451" s="4"/>
      <c r="O451" s="160"/>
      <c r="P451" s="161"/>
      <c r="Q451" s="161"/>
      <c r="R451" s="162"/>
      <c r="S451" s="4"/>
      <c r="T451" s="4"/>
      <c r="U451" s="4"/>
      <c r="V451" s="4"/>
    </row>
    <row r="452" spans="1:22" s="5" customFormat="1" ht="12.75" x14ac:dyDescent="0.2">
      <c r="A452" s="51"/>
      <c r="B452" s="11"/>
      <c r="C452" s="11" t="s">
        <v>410</v>
      </c>
      <c r="D452" s="11"/>
      <c r="E452" s="11" t="s">
        <v>77</v>
      </c>
      <c r="F452" s="11">
        <v>7</v>
      </c>
      <c r="G452" s="11"/>
      <c r="H452" s="11"/>
      <c r="I452" s="11"/>
      <c r="J452" s="4"/>
      <c r="K452" s="11"/>
      <c r="L452" s="11"/>
      <c r="M452" s="11"/>
      <c r="N452" s="4"/>
      <c r="O452" s="160"/>
      <c r="P452" s="161"/>
      <c r="Q452" s="161"/>
      <c r="R452" s="162"/>
      <c r="S452" s="4"/>
      <c r="T452" s="4"/>
      <c r="U452" s="4"/>
      <c r="V452" s="4"/>
    </row>
    <row r="453" spans="1:22" s="5" customFormat="1" ht="12.75" x14ac:dyDescent="0.2">
      <c r="A453" s="51"/>
      <c r="B453" s="11"/>
      <c r="C453" s="11" t="s">
        <v>412</v>
      </c>
      <c r="D453" s="11"/>
      <c r="E453" s="11" t="s">
        <v>84</v>
      </c>
      <c r="F453" s="11">
        <v>1</v>
      </c>
      <c r="G453" s="11"/>
      <c r="H453" s="11"/>
      <c r="I453" s="11"/>
      <c r="J453" s="4"/>
      <c r="K453" s="11"/>
      <c r="L453" s="11"/>
      <c r="M453" s="11"/>
      <c r="N453" s="4"/>
      <c r="O453" s="160"/>
      <c r="P453" s="161"/>
      <c r="Q453" s="161"/>
      <c r="R453" s="162"/>
      <c r="S453" s="4"/>
      <c r="T453" s="4"/>
      <c r="U453" s="4"/>
      <c r="V453" s="4"/>
    </row>
    <row r="454" spans="1:22" s="5" customFormat="1" ht="12.75" x14ac:dyDescent="0.2">
      <c r="A454" s="51"/>
      <c r="B454" s="11"/>
      <c r="C454" s="11" t="s">
        <v>412</v>
      </c>
      <c r="D454" s="11"/>
      <c r="E454" s="11" t="s">
        <v>107</v>
      </c>
      <c r="F454" s="11">
        <v>44</v>
      </c>
      <c r="G454" s="11"/>
      <c r="H454" s="11">
        <v>0</v>
      </c>
      <c r="I454" s="11"/>
      <c r="J454" s="4"/>
      <c r="K454" s="11"/>
      <c r="L454" s="11"/>
      <c r="M454" s="11"/>
      <c r="N454" s="4"/>
      <c r="O454" s="160"/>
      <c r="P454" s="161"/>
      <c r="Q454" s="161"/>
      <c r="R454" s="162"/>
      <c r="S454" s="4"/>
      <c r="T454" s="4"/>
      <c r="U454" s="4"/>
      <c r="V454" s="4"/>
    </row>
    <row r="455" spans="1:22" s="5" customFormat="1" ht="12.75" x14ac:dyDescent="0.2">
      <c r="A455" s="51"/>
      <c r="B455" s="11"/>
      <c r="C455" s="11" t="s">
        <v>413</v>
      </c>
      <c r="D455" s="11"/>
      <c r="E455" s="11" t="s">
        <v>283</v>
      </c>
      <c r="F455" s="11">
        <v>179</v>
      </c>
      <c r="G455" s="11"/>
      <c r="H455" s="11">
        <v>0</v>
      </c>
      <c r="I455" s="11"/>
      <c r="J455" s="4"/>
      <c r="K455" s="11"/>
      <c r="L455" s="11"/>
      <c r="M455" s="11"/>
      <c r="N455" s="4"/>
      <c r="O455" s="160"/>
      <c r="P455" s="161"/>
      <c r="Q455" s="161"/>
      <c r="R455" s="162"/>
      <c r="S455" s="4"/>
      <c r="T455" s="4"/>
      <c r="U455" s="4"/>
      <c r="V455" s="4"/>
    </row>
    <row r="456" spans="1:22" s="5" customFormat="1" ht="12.75" x14ac:dyDescent="0.2">
      <c r="A456" s="51"/>
      <c r="B456" s="11"/>
      <c r="C456" s="11" t="s">
        <v>414</v>
      </c>
      <c r="D456" s="11"/>
      <c r="E456" s="11" t="s">
        <v>291</v>
      </c>
      <c r="F456" s="11">
        <v>28</v>
      </c>
      <c r="G456" s="11"/>
      <c r="H456" s="11"/>
      <c r="I456" s="11"/>
      <c r="J456" s="4"/>
      <c r="K456" s="11"/>
      <c r="L456" s="11"/>
      <c r="M456" s="11"/>
      <c r="N456" s="4"/>
      <c r="O456" s="160"/>
      <c r="P456" s="161"/>
      <c r="Q456" s="161"/>
      <c r="R456" s="162"/>
      <c r="S456" s="4"/>
      <c r="T456" s="4"/>
      <c r="U456" s="4"/>
      <c r="V456" s="4"/>
    </row>
    <row r="457" spans="1:22" s="5" customFormat="1" ht="12.75" x14ac:dyDescent="0.2">
      <c r="A457" s="51"/>
      <c r="B457" s="11"/>
      <c r="C457" s="11" t="s">
        <v>415</v>
      </c>
      <c r="D457" s="11"/>
      <c r="E457" s="11" t="s">
        <v>416</v>
      </c>
      <c r="F457" s="11">
        <v>44</v>
      </c>
      <c r="G457" s="11"/>
      <c r="H457" s="11">
        <v>0</v>
      </c>
      <c r="I457" s="11"/>
      <c r="J457" s="4"/>
      <c r="K457" s="11"/>
      <c r="L457" s="11"/>
      <c r="M457" s="11"/>
      <c r="N457" s="4"/>
      <c r="O457" s="160"/>
      <c r="P457" s="161"/>
      <c r="Q457" s="161"/>
      <c r="R457" s="162"/>
      <c r="S457" s="4"/>
      <c r="T457" s="4"/>
      <c r="U457" s="4"/>
      <c r="V457" s="4"/>
    </row>
    <row r="458" spans="1:22" s="5" customFormat="1" ht="12.75" x14ac:dyDescent="0.2">
      <c r="A458" s="51"/>
      <c r="B458" s="11"/>
      <c r="C458" s="11" t="s">
        <v>418</v>
      </c>
      <c r="D458" s="11"/>
      <c r="E458" s="11" t="s">
        <v>419</v>
      </c>
      <c r="F458" s="11">
        <v>23</v>
      </c>
      <c r="G458" s="11"/>
      <c r="H458" s="11">
        <v>0</v>
      </c>
      <c r="I458" s="11"/>
      <c r="J458" s="4"/>
      <c r="K458" s="11"/>
      <c r="L458" s="11"/>
      <c r="M458" s="11"/>
      <c r="N458" s="4"/>
      <c r="O458" s="160"/>
      <c r="P458" s="161"/>
      <c r="Q458" s="161"/>
      <c r="R458" s="162"/>
      <c r="S458" s="4"/>
      <c r="T458" s="4"/>
      <c r="U458" s="4"/>
      <c r="V458" s="4"/>
    </row>
    <row r="459" spans="1:22" s="5" customFormat="1" ht="12.75" x14ac:dyDescent="0.2">
      <c r="A459" s="51"/>
      <c r="B459" s="11"/>
      <c r="C459" s="11" t="s">
        <v>426</v>
      </c>
      <c r="D459" s="11"/>
      <c r="E459" s="11" t="s">
        <v>365</v>
      </c>
      <c r="F459" s="11">
        <v>154</v>
      </c>
      <c r="G459" s="11"/>
      <c r="H459" s="11">
        <v>0</v>
      </c>
      <c r="I459" s="11"/>
      <c r="J459" s="4"/>
      <c r="K459" s="11"/>
      <c r="L459" s="11"/>
      <c r="M459" s="11"/>
      <c r="N459" s="4"/>
      <c r="O459" s="160"/>
      <c r="P459" s="161"/>
      <c r="Q459" s="161"/>
      <c r="R459" s="162"/>
      <c r="S459" s="4"/>
      <c r="T459" s="4"/>
      <c r="U459" s="4"/>
      <c r="V459" s="4"/>
    </row>
    <row r="460" spans="1:22" s="5" customFormat="1" ht="12.75" x14ac:dyDescent="0.2">
      <c r="A460" s="51"/>
      <c r="B460" s="11"/>
      <c r="C460" s="11" t="s">
        <v>660</v>
      </c>
      <c r="D460" s="11"/>
      <c r="E460" s="11"/>
      <c r="F460" s="11">
        <v>2</v>
      </c>
      <c r="G460" s="11"/>
      <c r="H460" s="11"/>
      <c r="I460" s="11"/>
      <c r="J460" s="4"/>
      <c r="K460" s="11"/>
      <c r="L460" s="11"/>
      <c r="M460" s="11"/>
      <c r="N460" s="4"/>
      <c r="O460" s="160"/>
      <c r="P460" s="161"/>
      <c r="Q460" s="161"/>
      <c r="R460" s="162"/>
      <c r="S460" s="4"/>
      <c r="T460" s="4"/>
      <c r="U460" s="4"/>
      <c r="V460" s="4"/>
    </row>
    <row r="461" spans="1:22" s="5" customFormat="1" ht="12.75" x14ac:dyDescent="0.2">
      <c r="A461" s="51"/>
      <c r="B461" s="11"/>
      <c r="C461" s="11" t="s">
        <v>430</v>
      </c>
      <c r="D461" s="11"/>
      <c r="E461" s="11" t="s">
        <v>386</v>
      </c>
      <c r="F461" s="11">
        <v>176</v>
      </c>
      <c r="G461" s="11"/>
      <c r="H461" s="11">
        <v>0</v>
      </c>
      <c r="I461" s="11"/>
      <c r="J461" s="4"/>
      <c r="K461" s="11"/>
      <c r="L461" s="11"/>
      <c r="M461" s="11"/>
      <c r="N461" s="4"/>
      <c r="O461" s="160"/>
      <c r="P461" s="161"/>
      <c r="Q461" s="161"/>
      <c r="R461" s="162"/>
      <c r="S461" s="4"/>
      <c r="T461" s="4"/>
      <c r="U461" s="4"/>
      <c r="V461" s="4"/>
    </row>
    <row r="462" spans="1:22" s="5" customFormat="1" ht="12.75" x14ac:dyDescent="0.2">
      <c r="A462" s="51"/>
      <c r="B462" s="11"/>
      <c r="C462" s="11" t="s">
        <v>432</v>
      </c>
      <c r="D462" s="11"/>
      <c r="E462" s="11" t="s">
        <v>220</v>
      </c>
      <c r="F462" s="11">
        <v>32</v>
      </c>
      <c r="G462" s="11"/>
      <c r="H462" s="11"/>
      <c r="I462" s="11"/>
      <c r="J462" s="4"/>
      <c r="K462" s="11"/>
      <c r="L462" s="11"/>
      <c r="M462" s="11"/>
      <c r="N462" s="4"/>
      <c r="O462" s="160"/>
      <c r="P462" s="161"/>
      <c r="Q462" s="161"/>
      <c r="R462" s="162"/>
      <c r="S462" s="4"/>
      <c r="T462" s="4"/>
      <c r="U462" s="4"/>
      <c r="V462" s="4"/>
    </row>
    <row r="463" spans="1:22" s="5" customFormat="1" ht="12.75" x14ac:dyDescent="0.2">
      <c r="A463" s="51"/>
      <c r="B463" s="11"/>
      <c r="C463" s="11" t="s">
        <v>433</v>
      </c>
      <c r="D463" s="11"/>
      <c r="E463" s="11" t="s">
        <v>289</v>
      </c>
      <c r="F463" s="11">
        <v>23</v>
      </c>
      <c r="G463" s="11"/>
      <c r="H463" s="11"/>
      <c r="I463" s="11"/>
      <c r="J463" s="4"/>
      <c r="K463" s="11"/>
      <c r="L463" s="11"/>
      <c r="M463" s="11"/>
      <c r="N463" s="4"/>
      <c r="O463" s="160"/>
      <c r="P463" s="161"/>
      <c r="Q463" s="161"/>
      <c r="R463" s="162"/>
      <c r="S463" s="4"/>
      <c r="T463" s="4"/>
      <c r="U463" s="4"/>
      <c r="V463" s="4"/>
    </row>
    <row r="464" spans="1:22" s="5" customFormat="1" ht="12.75" x14ac:dyDescent="0.2">
      <c r="A464" s="51"/>
      <c r="B464" s="11"/>
      <c r="C464" s="11" t="s">
        <v>438</v>
      </c>
      <c r="D464" s="11"/>
      <c r="E464" s="11" t="s">
        <v>121</v>
      </c>
      <c r="F464" s="11">
        <v>29</v>
      </c>
      <c r="G464" s="11"/>
      <c r="H464" s="11">
        <v>0</v>
      </c>
      <c r="I464" s="11"/>
      <c r="J464" s="4"/>
      <c r="K464" s="11"/>
      <c r="L464" s="11"/>
      <c r="M464" s="11"/>
      <c r="N464" s="4"/>
      <c r="O464" s="160"/>
      <c r="P464" s="161"/>
      <c r="Q464" s="161"/>
      <c r="R464" s="162"/>
      <c r="S464" s="4"/>
      <c r="T464" s="4"/>
      <c r="U464" s="4"/>
      <c r="V464" s="4"/>
    </row>
    <row r="465" spans="1:22" s="5" customFormat="1" ht="12.75" x14ac:dyDescent="0.2">
      <c r="A465" s="51"/>
      <c r="B465" s="11"/>
      <c r="C465" s="11" t="s">
        <v>439</v>
      </c>
      <c r="D465" s="11"/>
      <c r="E465" s="11" t="s">
        <v>332</v>
      </c>
      <c r="F465" s="11">
        <v>33</v>
      </c>
      <c r="G465" s="11">
        <v>1</v>
      </c>
      <c r="H465" s="11">
        <v>1</v>
      </c>
      <c r="I465" s="11">
        <v>0</v>
      </c>
      <c r="J465" s="4"/>
      <c r="K465" s="11"/>
      <c r="L465" s="11"/>
      <c r="M465" s="11"/>
      <c r="N465" s="4"/>
      <c r="O465" s="160"/>
      <c r="P465" s="161"/>
      <c r="Q465" s="161"/>
      <c r="R465" s="162"/>
      <c r="S465" s="4"/>
      <c r="T465" s="4"/>
      <c r="U465" s="4"/>
      <c r="V465" s="4"/>
    </row>
    <row r="466" spans="1:22" s="5" customFormat="1" ht="12.75" x14ac:dyDescent="0.2">
      <c r="A466" s="51"/>
      <c r="B466" s="11"/>
      <c r="C466" s="11" t="s">
        <v>441</v>
      </c>
      <c r="D466" s="11"/>
      <c r="E466" s="11" t="s">
        <v>442</v>
      </c>
      <c r="F466" s="11">
        <v>312</v>
      </c>
      <c r="G466" s="11">
        <v>2</v>
      </c>
      <c r="H466" s="11">
        <v>3</v>
      </c>
      <c r="I466" s="187">
        <v>1.6666666666666701</v>
      </c>
      <c r="J466" s="4"/>
      <c r="K466" s="11"/>
      <c r="L466" s="11"/>
      <c r="M466" s="11"/>
      <c r="N466" s="4"/>
      <c r="O466" s="160"/>
      <c r="P466" s="161"/>
      <c r="Q466" s="161"/>
      <c r="R466" s="162"/>
      <c r="S466" s="4"/>
      <c r="T466" s="4"/>
      <c r="U466" s="4"/>
      <c r="V466" s="4"/>
    </row>
    <row r="467" spans="1:22" s="5" customFormat="1" ht="12.75" x14ac:dyDescent="0.2">
      <c r="A467" s="51"/>
      <c r="B467" s="11"/>
      <c r="C467" s="11" t="s">
        <v>443</v>
      </c>
      <c r="D467" s="11"/>
      <c r="E467" s="11" t="s">
        <v>444</v>
      </c>
      <c r="F467" s="11">
        <v>29</v>
      </c>
      <c r="G467" s="11"/>
      <c r="H467" s="11"/>
      <c r="I467" s="11"/>
      <c r="J467" s="4"/>
      <c r="K467" s="11"/>
      <c r="L467" s="11"/>
      <c r="M467" s="11"/>
      <c r="N467" s="4"/>
      <c r="O467" s="160"/>
      <c r="P467" s="161"/>
      <c r="Q467" s="161"/>
      <c r="R467" s="162"/>
      <c r="S467" s="4"/>
      <c r="T467" s="4"/>
      <c r="U467" s="4"/>
      <c r="V467" s="4"/>
    </row>
    <row r="468" spans="1:22" s="5" customFormat="1" ht="12.75" x14ac:dyDescent="0.2">
      <c r="A468" s="51"/>
      <c r="B468" s="11"/>
      <c r="C468" s="11" t="s">
        <v>446</v>
      </c>
      <c r="D468" s="11"/>
      <c r="E468" s="11" t="s">
        <v>173</v>
      </c>
      <c r="F468" s="11">
        <v>315</v>
      </c>
      <c r="G468" s="11"/>
      <c r="H468" s="11">
        <v>0</v>
      </c>
      <c r="I468" s="11"/>
      <c r="J468" s="4"/>
      <c r="K468" s="11"/>
      <c r="L468" s="11"/>
      <c r="M468" s="11"/>
      <c r="N468" s="4"/>
      <c r="O468" s="160"/>
      <c r="P468" s="161"/>
      <c r="Q468" s="161"/>
      <c r="R468" s="162"/>
      <c r="S468" s="4"/>
      <c r="T468" s="4"/>
      <c r="U468" s="4"/>
      <c r="V468" s="4"/>
    </row>
    <row r="469" spans="1:22" s="5" customFormat="1" ht="12.75" x14ac:dyDescent="0.2">
      <c r="A469" s="51"/>
      <c r="B469" s="11"/>
      <c r="C469" s="11" t="s">
        <v>447</v>
      </c>
      <c r="D469" s="11"/>
      <c r="E469" s="11" t="s">
        <v>448</v>
      </c>
      <c r="F469" s="11">
        <v>336</v>
      </c>
      <c r="G469" s="11"/>
      <c r="H469" s="11">
        <v>0</v>
      </c>
      <c r="I469" s="11"/>
      <c r="J469" s="4"/>
      <c r="K469" s="11"/>
      <c r="L469" s="11"/>
      <c r="M469" s="11"/>
      <c r="N469" s="4"/>
      <c r="O469" s="160"/>
      <c r="P469" s="161"/>
      <c r="Q469" s="161"/>
      <c r="R469" s="162"/>
      <c r="S469" s="4"/>
      <c r="T469" s="4"/>
      <c r="U469" s="4"/>
      <c r="V469" s="4"/>
    </row>
    <row r="470" spans="1:22" s="5" customFormat="1" ht="12.75" x14ac:dyDescent="0.2">
      <c r="A470" s="51"/>
      <c r="B470" s="11"/>
      <c r="C470" s="11" t="s">
        <v>451</v>
      </c>
      <c r="D470" s="11"/>
      <c r="E470" s="11" t="s">
        <v>124</v>
      </c>
      <c r="F470" s="11">
        <v>31</v>
      </c>
      <c r="G470" s="11"/>
      <c r="H470" s="11"/>
      <c r="I470" s="11"/>
      <c r="J470" s="4"/>
      <c r="K470" s="11"/>
      <c r="L470" s="11"/>
      <c r="M470" s="11"/>
      <c r="N470" s="4"/>
      <c r="O470" s="160"/>
      <c r="P470" s="161"/>
      <c r="Q470" s="161"/>
      <c r="R470" s="162"/>
      <c r="S470" s="4"/>
      <c r="T470" s="4"/>
      <c r="U470" s="4"/>
      <c r="V470" s="4"/>
    </row>
    <row r="471" spans="1:22" s="5" customFormat="1" ht="12.75" x14ac:dyDescent="0.2">
      <c r="A471" s="51"/>
      <c r="B471" s="11"/>
      <c r="C471" s="11" t="s">
        <v>454</v>
      </c>
      <c r="D471" s="11"/>
      <c r="E471" s="11" t="s">
        <v>455</v>
      </c>
      <c r="F471" s="11">
        <v>10</v>
      </c>
      <c r="G471" s="11">
        <v>1</v>
      </c>
      <c r="H471" s="11">
        <v>2</v>
      </c>
      <c r="I471" s="11">
        <v>4.5</v>
      </c>
      <c r="J471" s="4"/>
      <c r="K471" s="11"/>
      <c r="L471" s="11"/>
      <c r="M471" s="11"/>
      <c r="N471" s="4"/>
      <c r="O471" s="160"/>
      <c r="P471" s="161"/>
      <c r="Q471" s="161"/>
      <c r="R471" s="162"/>
      <c r="S471" s="4"/>
      <c r="T471" s="4"/>
      <c r="U471" s="4"/>
      <c r="V471" s="4"/>
    </row>
    <row r="472" spans="1:22" s="5" customFormat="1" ht="12.75" x14ac:dyDescent="0.2">
      <c r="A472" s="51"/>
      <c r="B472" s="11"/>
      <c r="C472" s="11" t="s">
        <v>456</v>
      </c>
      <c r="D472" s="11"/>
      <c r="E472" s="11" t="s">
        <v>199</v>
      </c>
      <c r="F472" s="11">
        <v>425</v>
      </c>
      <c r="G472" s="11">
        <v>1</v>
      </c>
      <c r="H472" s="11">
        <v>1</v>
      </c>
      <c r="I472" s="11">
        <v>0</v>
      </c>
      <c r="J472" s="4"/>
      <c r="K472" s="11"/>
      <c r="L472" s="11"/>
      <c r="M472" s="11"/>
      <c r="N472" s="4"/>
      <c r="O472" s="160"/>
      <c r="P472" s="161"/>
      <c r="Q472" s="161"/>
      <c r="R472" s="162"/>
      <c r="S472" s="4"/>
      <c r="T472" s="4"/>
      <c r="U472" s="4"/>
      <c r="V472" s="4"/>
    </row>
    <row r="473" spans="1:22" s="5" customFormat="1" ht="12.75" x14ac:dyDescent="0.2">
      <c r="A473" s="51"/>
      <c r="B473" s="11"/>
      <c r="C473" s="11" t="s">
        <v>459</v>
      </c>
      <c r="D473" s="11"/>
      <c r="E473" s="11" t="s">
        <v>63</v>
      </c>
      <c r="F473" s="11">
        <v>20</v>
      </c>
      <c r="G473" s="11"/>
      <c r="H473" s="11">
        <v>0</v>
      </c>
      <c r="I473" s="11"/>
      <c r="J473" s="4"/>
      <c r="K473" s="11"/>
      <c r="L473" s="11"/>
      <c r="M473" s="11"/>
      <c r="N473" s="4"/>
      <c r="O473" s="160"/>
      <c r="P473" s="161"/>
      <c r="Q473" s="161"/>
      <c r="R473" s="162"/>
      <c r="S473" s="4"/>
      <c r="T473" s="4"/>
      <c r="U473" s="4"/>
      <c r="V473" s="4"/>
    </row>
    <row r="474" spans="1:22" s="5" customFormat="1" ht="12.75" x14ac:dyDescent="0.2">
      <c r="A474" s="51"/>
      <c r="B474" s="11"/>
      <c r="C474" s="11" t="s">
        <v>461</v>
      </c>
      <c r="D474" s="11"/>
      <c r="E474" s="11" t="s">
        <v>462</v>
      </c>
      <c r="F474" s="11">
        <v>169</v>
      </c>
      <c r="G474" s="11"/>
      <c r="H474" s="11">
        <v>0</v>
      </c>
      <c r="I474" s="11"/>
      <c r="J474" s="4"/>
      <c r="K474" s="11"/>
      <c r="L474" s="11"/>
      <c r="M474" s="11"/>
      <c r="N474" s="4"/>
      <c r="O474" s="160"/>
      <c r="P474" s="161"/>
      <c r="Q474" s="161"/>
      <c r="R474" s="162"/>
      <c r="S474" s="4"/>
      <c r="T474" s="4"/>
      <c r="U474" s="4"/>
      <c r="V474" s="4"/>
    </row>
    <row r="475" spans="1:22" s="5" customFormat="1" ht="12.75" x14ac:dyDescent="0.2">
      <c r="A475" s="51"/>
      <c r="B475" s="11"/>
      <c r="C475" s="11" t="s">
        <v>464</v>
      </c>
      <c r="D475" s="11"/>
      <c r="E475" s="11" t="s">
        <v>197</v>
      </c>
      <c r="F475" s="11">
        <v>1</v>
      </c>
      <c r="G475" s="11"/>
      <c r="H475" s="11"/>
      <c r="I475" s="11"/>
      <c r="J475" s="4"/>
      <c r="K475" s="11"/>
      <c r="L475" s="11"/>
      <c r="M475" s="11"/>
      <c r="N475" s="4"/>
      <c r="O475" s="160"/>
      <c r="P475" s="161"/>
      <c r="Q475" s="161"/>
      <c r="R475" s="162"/>
      <c r="S475" s="4"/>
      <c r="T475" s="4"/>
      <c r="U475" s="4"/>
      <c r="V475" s="4"/>
    </row>
    <row r="476" spans="1:22" s="5" customFormat="1" ht="12.75" x14ac:dyDescent="0.2">
      <c r="A476" s="51"/>
      <c r="B476" s="11"/>
      <c r="C476" s="11" t="s">
        <v>465</v>
      </c>
      <c r="D476" s="11"/>
      <c r="E476" s="11" t="s">
        <v>98</v>
      </c>
      <c r="F476" s="11">
        <v>815</v>
      </c>
      <c r="G476" s="11">
        <v>1</v>
      </c>
      <c r="H476" s="11">
        <v>1</v>
      </c>
      <c r="I476" s="11">
        <v>11</v>
      </c>
      <c r="J476" s="4"/>
      <c r="K476" s="11"/>
      <c r="L476" s="11"/>
      <c r="M476" s="11"/>
      <c r="N476" s="4"/>
      <c r="O476" s="160"/>
      <c r="P476" s="161"/>
      <c r="Q476" s="161"/>
      <c r="R476" s="162"/>
      <c r="S476" s="4"/>
      <c r="T476" s="4"/>
      <c r="U476" s="4"/>
      <c r="V476" s="4"/>
    </row>
    <row r="477" spans="1:22" s="5" customFormat="1" ht="12.75" x14ac:dyDescent="0.2">
      <c r="A477" s="51"/>
      <c r="B477" s="11"/>
      <c r="C477" s="11" t="s">
        <v>467</v>
      </c>
      <c r="D477" s="11"/>
      <c r="E477" s="11" t="s">
        <v>288</v>
      </c>
      <c r="F477" s="11">
        <v>58</v>
      </c>
      <c r="G477" s="11"/>
      <c r="H477" s="11">
        <v>0</v>
      </c>
      <c r="I477" s="11"/>
      <c r="J477" s="4"/>
      <c r="K477" s="11"/>
      <c r="L477" s="11"/>
      <c r="M477" s="11"/>
      <c r="N477" s="4"/>
      <c r="O477" s="160"/>
      <c r="P477" s="161"/>
      <c r="Q477" s="161"/>
      <c r="R477" s="162"/>
      <c r="S477" s="4"/>
      <c r="T477" s="4"/>
      <c r="U477" s="4"/>
      <c r="V477" s="4"/>
    </row>
    <row r="478" spans="1:22" s="5" customFormat="1" ht="12.75" x14ac:dyDescent="0.2">
      <c r="A478" s="51"/>
      <c r="B478" s="11"/>
      <c r="C478" s="11" t="s">
        <v>468</v>
      </c>
      <c r="D478" s="11"/>
      <c r="E478" s="11" t="s">
        <v>283</v>
      </c>
      <c r="F478" s="11">
        <v>1</v>
      </c>
      <c r="G478" s="11"/>
      <c r="H478" s="11"/>
      <c r="I478" s="11"/>
      <c r="J478" s="4"/>
      <c r="K478" s="11"/>
      <c r="L478" s="11"/>
      <c r="M478" s="11"/>
      <c r="N478" s="4"/>
      <c r="O478" s="160"/>
      <c r="P478" s="161"/>
      <c r="Q478" s="161"/>
      <c r="R478" s="162"/>
      <c r="S478" s="4"/>
      <c r="T478" s="4"/>
      <c r="U478" s="4"/>
      <c r="V478" s="4"/>
    </row>
    <row r="479" spans="1:22" s="5" customFormat="1" ht="12.75" x14ac:dyDescent="0.2">
      <c r="A479" s="51"/>
      <c r="B479" s="11"/>
      <c r="C479" s="11" t="s">
        <v>469</v>
      </c>
      <c r="D479" s="11"/>
      <c r="E479" s="11" t="s">
        <v>470</v>
      </c>
      <c r="F479" s="11">
        <v>14</v>
      </c>
      <c r="G479" s="11"/>
      <c r="H479" s="11"/>
      <c r="I479" s="11"/>
      <c r="J479" s="4"/>
      <c r="K479" s="11"/>
      <c r="L479" s="11"/>
      <c r="M479" s="11"/>
      <c r="N479" s="4"/>
      <c r="O479" s="160"/>
      <c r="P479" s="161"/>
      <c r="Q479" s="161"/>
      <c r="R479" s="162"/>
      <c r="S479" s="4"/>
      <c r="T479" s="4"/>
      <c r="U479" s="4"/>
      <c r="V479" s="4"/>
    </row>
    <row r="480" spans="1:22" s="5" customFormat="1" ht="12.75" x14ac:dyDescent="0.2">
      <c r="A480" s="51"/>
      <c r="B480" s="11"/>
      <c r="C480" s="11" t="s">
        <v>471</v>
      </c>
      <c r="D480" s="11"/>
      <c r="E480" s="11" t="s">
        <v>130</v>
      </c>
      <c r="F480" s="11">
        <v>68</v>
      </c>
      <c r="G480" s="11">
        <v>2</v>
      </c>
      <c r="H480" s="11">
        <v>0</v>
      </c>
      <c r="I480" s="11"/>
      <c r="J480" s="4"/>
      <c r="K480" s="11"/>
      <c r="L480" s="11"/>
      <c r="M480" s="11"/>
      <c r="N480" s="4"/>
      <c r="O480" s="160"/>
      <c r="P480" s="161"/>
      <c r="Q480" s="161"/>
      <c r="R480" s="162"/>
      <c r="S480" s="4"/>
      <c r="T480" s="4"/>
      <c r="U480" s="4"/>
      <c r="V480" s="4"/>
    </row>
    <row r="481" spans="1:22" s="5" customFormat="1" ht="12.75" x14ac:dyDescent="0.2">
      <c r="A481" s="51"/>
      <c r="B481" s="11"/>
      <c r="C481" s="11" t="s">
        <v>472</v>
      </c>
      <c r="D481" s="11"/>
      <c r="E481" s="11" t="s">
        <v>192</v>
      </c>
      <c r="F481" s="11">
        <v>19</v>
      </c>
      <c r="G481" s="11"/>
      <c r="H481" s="11"/>
      <c r="I481" s="11"/>
      <c r="J481" s="4"/>
      <c r="K481" s="11"/>
      <c r="L481" s="11"/>
      <c r="M481" s="11"/>
      <c r="N481" s="4"/>
      <c r="O481" s="160"/>
      <c r="P481" s="161"/>
      <c r="Q481" s="161"/>
      <c r="R481" s="162"/>
      <c r="S481" s="4"/>
      <c r="T481" s="4"/>
      <c r="U481" s="4"/>
      <c r="V481" s="4"/>
    </row>
    <row r="482" spans="1:22" s="5" customFormat="1" ht="12.75" x14ac:dyDescent="0.2">
      <c r="A482" s="51"/>
      <c r="B482" s="11"/>
      <c r="C482" s="11" t="s">
        <v>473</v>
      </c>
      <c r="D482" s="11"/>
      <c r="E482" s="11" t="s">
        <v>474</v>
      </c>
      <c r="F482" s="11">
        <v>47</v>
      </c>
      <c r="G482" s="11"/>
      <c r="H482" s="11">
        <v>0</v>
      </c>
      <c r="I482" s="11"/>
      <c r="J482" s="4"/>
      <c r="K482" s="11"/>
      <c r="L482" s="11"/>
      <c r="M482" s="11"/>
      <c r="N482" s="4"/>
      <c r="O482" s="160"/>
      <c r="P482" s="161"/>
      <c r="Q482" s="161"/>
      <c r="R482" s="162"/>
      <c r="S482" s="4"/>
      <c r="T482" s="4"/>
      <c r="U482" s="4"/>
      <c r="V482" s="4"/>
    </row>
    <row r="483" spans="1:22" s="5" customFormat="1" ht="12.75" x14ac:dyDescent="0.2">
      <c r="A483" s="51"/>
      <c r="B483" s="11"/>
      <c r="C483" s="11" t="s">
        <v>477</v>
      </c>
      <c r="D483" s="11"/>
      <c r="E483" s="11" t="s">
        <v>442</v>
      </c>
      <c r="F483" s="11">
        <v>1</v>
      </c>
      <c r="G483" s="11"/>
      <c r="H483" s="11"/>
      <c r="I483" s="11"/>
      <c r="J483" s="4"/>
      <c r="K483" s="11"/>
      <c r="L483" s="11"/>
      <c r="M483" s="11"/>
      <c r="N483" s="4"/>
      <c r="O483" s="160"/>
      <c r="P483" s="161"/>
      <c r="Q483" s="161"/>
      <c r="R483" s="162"/>
      <c r="S483" s="4"/>
      <c r="T483" s="4"/>
      <c r="U483" s="4"/>
      <c r="V483" s="4"/>
    </row>
    <row r="484" spans="1:22" s="5" customFormat="1" ht="12.75" x14ac:dyDescent="0.2">
      <c r="A484" s="51"/>
      <c r="B484" s="11"/>
      <c r="C484" s="11" t="s">
        <v>478</v>
      </c>
      <c r="D484" s="11"/>
      <c r="E484" s="11" t="s">
        <v>154</v>
      </c>
      <c r="F484" s="11">
        <v>35</v>
      </c>
      <c r="G484" s="11"/>
      <c r="H484" s="11">
        <v>0</v>
      </c>
      <c r="I484" s="11"/>
      <c r="J484" s="4"/>
      <c r="K484" s="11"/>
      <c r="L484" s="11"/>
      <c r="M484" s="11"/>
      <c r="N484" s="4"/>
      <c r="O484" s="160"/>
      <c r="P484" s="161"/>
      <c r="Q484" s="161"/>
      <c r="R484" s="162"/>
      <c r="S484" s="4"/>
      <c r="T484" s="4"/>
      <c r="U484" s="4"/>
      <c r="V484" s="4"/>
    </row>
    <row r="485" spans="1:22" s="5" customFormat="1" ht="12.75" x14ac:dyDescent="0.2">
      <c r="A485" s="51"/>
      <c r="B485" s="11"/>
      <c r="C485" s="11" t="s">
        <v>479</v>
      </c>
      <c r="D485" s="11"/>
      <c r="E485" s="11" t="s">
        <v>480</v>
      </c>
      <c r="F485" s="11">
        <v>8</v>
      </c>
      <c r="G485" s="11"/>
      <c r="H485" s="11"/>
      <c r="I485" s="11"/>
      <c r="J485" s="4"/>
      <c r="K485" s="11"/>
      <c r="L485" s="11"/>
      <c r="M485" s="11"/>
      <c r="N485" s="4"/>
      <c r="O485" s="160"/>
      <c r="P485" s="161"/>
      <c r="Q485" s="161"/>
      <c r="R485" s="162"/>
      <c r="S485" s="4"/>
      <c r="T485" s="4"/>
      <c r="U485" s="4"/>
      <c r="V485" s="4"/>
    </row>
    <row r="486" spans="1:22" s="5" customFormat="1" ht="12.75" x14ac:dyDescent="0.2">
      <c r="A486" s="51"/>
      <c r="B486" s="11"/>
      <c r="C486" s="11" t="s">
        <v>481</v>
      </c>
      <c r="D486" s="11"/>
      <c r="E486" s="11" t="s">
        <v>242</v>
      </c>
      <c r="F486" s="11">
        <v>61</v>
      </c>
      <c r="G486" s="11">
        <v>1</v>
      </c>
      <c r="H486" s="11">
        <v>0</v>
      </c>
      <c r="I486" s="11"/>
      <c r="J486" s="4"/>
      <c r="K486" s="11"/>
      <c r="L486" s="11"/>
      <c r="M486" s="11"/>
      <c r="N486" s="4"/>
      <c r="O486" s="160"/>
      <c r="P486" s="161"/>
      <c r="Q486" s="161"/>
      <c r="R486" s="162"/>
      <c r="S486" s="4"/>
      <c r="T486" s="4"/>
      <c r="U486" s="4"/>
      <c r="V486" s="4"/>
    </row>
    <row r="487" spans="1:22" s="5" customFormat="1" ht="12.75" x14ac:dyDescent="0.2">
      <c r="A487" s="51"/>
      <c r="B487" s="11"/>
      <c r="C487" s="11" t="s">
        <v>484</v>
      </c>
      <c r="D487" s="11"/>
      <c r="E487" s="11" t="s">
        <v>77</v>
      </c>
      <c r="F487" s="11">
        <v>11</v>
      </c>
      <c r="G487" s="11">
        <v>1</v>
      </c>
      <c r="H487" s="11">
        <v>0</v>
      </c>
      <c r="I487" s="11"/>
      <c r="J487" s="4"/>
      <c r="K487" s="11"/>
      <c r="L487" s="11"/>
      <c r="M487" s="11"/>
      <c r="N487" s="4"/>
      <c r="O487" s="160"/>
      <c r="P487" s="161"/>
      <c r="Q487" s="161"/>
      <c r="R487" s="162"/>
      <c r="S487" s="4"/>
      <c r="T487" s="4"/>
      <c r="U487" s="4"/>
      <c r="V487" s="4"/>
    </row>
    <row r="488" spans="1:22" s="5" customFormat="1" ht="12.75" x14ac:dyDescent="0.2">
      <c r="A488" s="51"/>
      <c r="B488" s="11"/>
      <c r="C488" s="11" t="s">
        <v>485</v>
      </c>
      <c r="D488" s="11"/>
      <c r="E488" s="11" t="s">
        <v>214</v>
      </c>
      <c r="F488" s="11">
        <v>38</v>
      </c>
      <c r="G488" s="11"/>
      <c r="H488" s="11">
        <v>0</v>
      </c>
      <c r="I488" s="11"/>
      <c r="J488" s="4"/>
      <c r="K488" s="11"/>
      <c r="L488" s="11"/>
      <c r="M488" s="11"/>
      <c r="N488" s="4"/>
      <c r="O488" s="160"/>
      <c r="P488" s="161"/>
      <c r="Q488" s="161"/>
      <c r="R488" s="162"/>
      <c r="S488" s="4"/>
      <c r="T488" s="4"/>
      <c r="U488" s="4"/>
      <c r="V488" s="4"/>
    </row>
    <row r="489" spans="1:22" s="5" customFormat="1" ht="12.75" x14ac:dyDescent="0.2">
      <c r="A489" s="51"/>
      <c r="B489" s="11"/>
      <c r="C489" s="11" t="s">
        <v>486</v>
      </c>
      <c r="D489" s="11"/>
      <c r="E489" s="11" t="s">
        <v>161</v>
      </c>
      <c r="F489" s="11">
        <v>348</v>
      </c>
      <c r="G489" s="11"/>
      <c r="H489" s="11">
        <v>0</v>
      </c>
      <c r="I489" s="11"/>
      <c r="J489" s="4"/>
      <c r="K489" s="11"/>
      <c r="L489" s="11"/>
      <c r="M489" s="11"/>
      <c r="N489" s="4"/>
      <c r="O489" s="160"/>
      <c r="P489" s="161"/>
      <c r="Q489" s="161"/>
      <c r="R489" s="162"/>
      <c r="S489" s="4"/>
      <c r="T489" s="4"/>
      <c r="U489" s="4"/>
      <c r="V489" s="4"/>
    </row>
    <row r="490" spans="1:22" s="5" customFormat="1" ht="12.75" x14ac:dyDescent="0.2">
      <c r="A490" s="51"/>
      <c r="B490" s="11"/>
      <c r="C490" s="11" t="s">
        <v>488</v>
      </c>
      <c r="D490" s="11"/>
      <c r="E490" s="11" t="s">
        <v>75</v>
      </c>
      <c r="F490" s="11">
        <v>2</v>
      </c>
      <c r="G490" s="11"/>
      <c r="H490" s="11"/>
      <c r="I490" s="11"/>
      <c r="J490" s="4"/>
      <c r="K490" s="11"/>
      <c r="L490" s="11"/>
      <c r="M490" s="11"/>
      <c r="N490" s="4"/>
      <c r="O490" s="160"/>
      <c r="P490" s="161"/>
      <c r="Q490" s="161"/>
      <c r="R490" s="162"/>
      <c r="S490" s="4"/>
      <c r="T490" s="4"/>
      <c r="U490" s="4"/>
      <c r="V490" s="4"/>
    </row>
    <row r="491" spans="1:22" s="5" customFormat="1" ht="12.75" x14ac:dyDescent="0.2">
      <c r="A491" s="51"/>
      <c r="B491" s="11"/>
      <c r="C491" s="11" t="s">
        <v>488</v>
      </c>
      <c r="D491" s="11"/>
      <c r="E491" s="11" t="s">
        <v>489</v>
      </c>
      <c r="F491" s="11">
        <v>8</v>
      </c>
      <c r="G491" s="11"/>
      <c r="H491" s="11">
        <v>0</v>
      </c>
      <c r="I491" s="11"/>
      <c r="J491" s="4"/>
      <c r="K491" s="11"/>
      <c r="L491" s="11"/>
      <c r="M491" s="11"/>
      <c r="N491" s="4"/>
      <c r="O491" s="160"/>
      <c r="P491" s="161"/>
      <c r="Q491" s="161"/>
      <c r="R491" s="162"/>
      <c r="S491" s="4"/>
      <c r="T491" s="4"/>
      <c r="U491" s="4"/>
      <c r="V491" s="4"/>
    </row>
    <row r="492" spans="1:22" s="5" customFormat="1" ht="12.75" x14ac:dyDescent="0.2">
      <c r="A492" s="51"/>
      <c r="B492" s="11"/>
      <c r="C492" s="11" t="s">
        <v>488</v>
      </c>
      <c r="D492" s="11"/>
      <c r="E492" s="11" t="s">
        <v>117</v>
      </c>
      <c r="F492" s="11">
        <v>4</v>
      </c>
      <c r="G492" s="11"/>
      <c r="H492" s="11"/>
      <c r="I492" s="11"/>
      <c r="J492" s="4"/>
      <c r="K492" s="11"/>
      <c r="L492" s="11"/>
      <c r="M492" s="11"/>
      <c r="N492" s="4"/>
      <c r="O492" s="160"/>
      <c r="P492" s="161"/>
      <c r="Q492" s="161"/>
      <c r="R492" s="162"/>
      <c r="S492" s="4"/>
      <c r="T492" s="4"/>
      <c r="U492" s="4"/>
      <c r="V492" s="4"/>
    </row>
    <row r="493" spans="1:22" s="5" customFormat="1" ht="12.75" x14ac:dyDescent="0.2">
      <c r="A493" s="51"/>
      <c r="B493" s="11"/>
      <c r="C493" s="11" t="s">
        <v>491</v>
      </c>
      <c r="D493" s="11"/>
      <c r="E493" s="11" t="s">
        <v>452</v>
      </c>
      <c r="F493" s="11">
        <v>56</v>
      </c>
      <c r="G493" s="11"/>
      <c r="H493" s="11"/>
      <c r="I493" s="11"/>
      <c r="J493" s="4"/>
      <c r="K493" s="11"/>
      <c r="L493" s="11"/>
      <c r="M493" s="11"/>
      <c r="N493" s="4"/>
      <c r="O493" s="160"/>
      <c r="P493" s="161"/>
      <c r="Q493" s="161"/>
      <c r="R493" s="162"/>
      <c r="S493" s="4"/>
      <c r="T493" s="4"/>
      <c r="U493" s="4"/>
      <c r="V493" s="4"/>
    </row>
    <row r="494" spans="1:22" s="5" customFormat="1" ht="12.75" x14ac:dyDescent="0.2">
      <c r="A494" s="51"/>
      <c r="B494" s="11"/>
      <c r="C494" s="11" t="s">
        <v>493</v>
      </c>
      <c r="D494" s="11"/>
      <c r="E494" s="11" t="s">
        <v>63</v>
      </c>
      <c r="F494" s="11">
        <v>2</v>
      </c>
      <c r="G494" s="11"/>
      <c r="H494" s="11"/>
      <c r="I494" s="11"/>
      <c r="J494" s="4"/>
      <c r="K494" s="11"/>
      <c r="L494" s="11"/>
      <c r="M494" s="11"/>
      <c r="N494" s="4"/>
      <c r="O494" s="160"/>
      <c r="P494" s="161"/>
      <c r="Q494" s="161"/>
      <c r="R494" s="162"/>
      <c r="S494" s="4"/>
      <c r="T494" s="4"/>
      <c r="U494" s="4"/>
      <c r="V494" s="4"/>
    </row>
    <row r="495" spans="1:22" s="5" customFormat="1" ht="12.75" x14ac:dyDescent="0.2">
      <c r="A495" s="51"/>
      <c r="B495" s="11"/>
      <c r="C495" s="11" t="s">
        <v>494</v>
      </c>
      <c r="D495" s="11"/>
      <c r="E495" s="11" t="s">
        <v>220</v>
      </c>
      <c r="F495" s="11">
        <v>42</v>
      </c>
      <c r="G495" s="11"/>
      <c r="H495" s="11"/>
      <c r="I495" s="11"/>
      <c r="J495" s="4"/>
      <c r="K495" s="11"/>
      <c r="L495" s="11"/>
      <c r="M495" s="11"/>
      <c r="N495" s="4"/>
      <c r="O495" s="160"/>
      <c r="P495" s="161"/>
      <c r="Q495" s="161"/>
      <c r="R495" s="162"/>
      <c r="S495" s="4"/>
      <c r="T495" s="4"/>
      <c r="U495" s="4"/>
      <c r="V495" s="4"/>
    </row>
    <row r="496" spans="1:22" s="5" customFormat="1" ht="12.75" x14ac:dyDescent="0.2">
      <c r="A496" s="51"/>
      <c r="B496" s="11"/>
      <c r="C496" s="11" t="s">
        <v>495</v>
      </c>
      <c r="D496" s="11"/>
      <c r="E496" s="11" t="s">
        <v>105</v>
      </c>
      <c r="F496" s="11">
        <v>365</v>
      </c>
      <c r="G496" s="11">
        <v>1</v>
      </c>
      <c r="H496" s="11">
        <v>0</v>
      </c>
      <c r="I496" s="11"/>
      <c r="J496" s="4"/>
      <c r="K496" s="11"/>
      <c r="L496" s="11"/>
      <c r="M496" s="11"/>
      <c r="N496" s="4"/>
      <c r="O496" s="160"/>
      <c r="P496" s="161"/>
      <c r="Q496" s="161"/>
      <c r="R496" s="162"/>
      <c r="S496" s="4"/>
      <c r="T496" s="4"/>
      <c r="U496" s="4"/>
      <c r="V496" s="4"/>
    </row>
    <row r="497" spans="1:22" s="5" customFormat="1" ht="12.75" x14ac:dyDescent="0.2">
      <c r="A497" s="51"/>
      <c r="B497" s="11"/>
      <c r="C497" s="11" t="s">
        <v>498</v>
      </c>
      <c r="D497" s="11"/>
      <c r="E497" s="11" t="s">
        <v>455</v>
      </c>
      <c r="F497" s="11">
        <v>5</v>
      </c>
      <c r="G497" s="11"/>
      <c r="H497" s="11"/>
      <c r="I497" s="11"/>
      <c r="J497" s="4"/>
      <c r="K497" s="11"/>
      <c r="L497" s="11"/>
      <c r="M497" s="11"/>
      <c r="N497" s="4"/>
      <c r="O497" s="160"/>
      <c r="P497" s="161"/>
      <c r="Q497" s="161"/>
      <c r="R497" s="162"/>
      <c r="S497" s="4"/>
      <c r="T497" s="4"/>
      <c r="U497" s="4"/>
      <c r="V497" s="4"/>
    </row>
    <row r="498" spans="1:22" s="5" customFormat="1" ht="12.75" x14ac:dyDescent="0.2">
      <c r="A498" s="51"/>
      <c r="B498" s="11"/>
      <c r="C498" s="11" t="s">
        <v>500</v>
      </c>
      <c r="D498" s="11"/>
      <c r="E498" s="11" t="s">
        <v>501</v>
      </c>
      <c r="F498" s="11">
        <v>11</v>
      </c>
      <c r="G498" s="11"/>
      <c r="H498" s="11"/>
      <c r="I498" s="11"/>
      <c r="J498" s="4"/>
      <c r="K498" s="11"/>
      <c r="L498" s="11"/>
      <c r="M498" s="11"/>
      <c r="N498" s="4"/>
      <c r="O498" s="160"/>
      <c r="P498" s="161"/>
      <c r="Q498" s="161"/>
      <c r="R498" s="162"/>
      <c r="S498" s="4"/>
      <c r="T498" s="4"/>
      <c r="U498" s="4"/>
      <c r="V498" s="4"/>
    </row>
    <row r="499" spans="1:22" s="5" customFormat="1" ht="12.75" x14ac:dyDescent="0.2">
      <c r="A499" s="51"/>
      <c r="B499" s="11"/>
      <c r="C499" s="11" t="s">
        <v>502</v>
      </c>
      <c r="D499" s="11"/>
      <c r="E499" s="11" t="s">
        <v>100</v>
      </c>
      <c r="F499" s="11">
        <v>21</v>
      </c>
      <c r="G499" s="11"/>
      <c r="H499" s="11"/>
      <c r="I499" s="11"/>
      <c r="J499" s="4"/>
      <c r="K499" s="11"/>
      <c r="L499" s="11"/>
      <c r="M499" s="11"/>
      <c r="N499" s="4"/>
      <c r="O499" s="160"/>
      <c r="P499" s="161"/>
      <c r="Q499" s="161"/>
      <c r="R499" s="162"/>
      <c r="S499" s="4"/>
      <c r="T499" s="4"/>
      <c r="U499" s="4"/>
      <c r="V499" s="4"/>
    </row>
    <row r="500" spans="1:22" s="5" customFormat="1" ht="12.75" x14ac:dyDescent="0.2">
      <c r="A500" s="51"/>
      <c r="B500" s="11"/>
      <c r="C500" s="11" t="s">
        <v>504</v>
      </c>
      <c r="D500" s="11"/>
      <c r="E500" s="11" t="s">
        <v>70</v>
      </c>
      <c r="F500" s="11">
        <v>1005</v>
      </c>
      <c r="G500" s="11">
        <v>1</v>
      </c>
      <c r="H500" s="11">
        <v>2</v>
      </c>
      <c r="I500" s="11">
        <v>17</v>
      </c>
      <c r="J500" s="4"/>
      <c r="K500" s="11"/>
      <c r="L500" s="11"/>
      <c r="M500" s="11"/>
      <c r="N500" s="4"/>
      <c r="O500" s="160"/>
      <c r="P500" s="161"/>
      <c r="Q500" s="161"/>
      <c r="R500" s="162"/>
      <c r="S500" s="4"/>
      <c r="T500" s="4"/>
      <c r="U500" s="4"/>
      <c r="V500" s="4"/>
    </row>
    <row r="501" spans="1:22" s="5" customFormat="1" ht="12.75" x14ac:dyDescent="0.2">
      <c r="A501" s="51"/>
      <c r="B501" s="11"/>
      <c r="C501" s="11" t="s">
        <v>504</v>
      </c>
      <c r="D501" s="11"/>
      <c r="E501" s="11" t="s">
        <v>258</v>
      </c>
      <c r="F501" s="11">
        <v>1</v>
      </c>
      <c r="G501" s="11"/>
      <c r="H501" s="11"/>
      <c r="I501" s="11"/>
      <c r="J501" s="4"/>
      <c r="K501" s="11"/>
      <c r="L501" s="11"/>
      <c r="M501" s="11"/>
      <c r="N501" s="4"/>
      <c r="O501" s="160"/>
      <c r="P501" s="161"/>
      <c r="Q501" s="161"/>
      <c r="R501" s="162"/>
      <c r="S501" s="4"/>
      <c r="T501" s="4"/>
      <c r="U501" s="4"/>
      <c r="V501" s="4"/>
    </row>
    <row r="502" spans="1:22" s="5" customFormat="1" ht="12.75" x14ac:dyDescent="0.2">
      <c r="A502" s="51"/>
      <c r="B502" s="11"/>
      <c r="C502" s="11" t="s">
        <v>506</v>
      </c>
      <c r="D502" s="11"/>
      <c r="E502" s="11" t="s">
        <v>62</v>
      </c>
      <c r="F502" s="11">
        <v>79</v>
      </c>
      <c r="G502" s="11">
        <v>1</v>
      </c>
      <c r="H502" s="11">
        <v>1</v>
      </c>
      <c r="I502" s="11">
        <v>1</v>
      </c>
      <c r="J502" s="4"/>
      <c r="K502" s="11"/>
      <c r="L502" s="11"/>
      <c r="M502" s="11"/>
      <c r="N502" s="4"/>
      <c r="O502" s="160"/>
      <c r="P502" s="161"/>
      <c r="Q502" s="161"/>
      <c r="R502" s="162"/>
      <c r="S502" s="4"/>
      <c r="T502" s="4"/>
      <c r="U502" s="4"/>
      <c r="V502" s="4"/>
    </row>
    <row r="503" spans="1:22" s="5" customFormat="1" ht="12.75" x14ac:dyDescent="0.2">
      <c r="A503" s="51"/>
      <c r="B503" s="11"/>
      <c r="C503" s="11" t="s">
        <v>507</v>
      </c>
      <c r="D503" s="11"/>
      <c r="E503" s="11" t="s">
        <v>328</v>
      </c>
      <c r="F503" s="11">
        <v>14</v>
      </c>
      <c r="G503" s="11"/>
      <c r="H503" s="11">
        <v>0</v>
      </c>
      <c r="I503" s="11"/>
      <c r="J503" s="4"/>
      <c r="K503" s="11"/>
      <c r="L503" s="11"/>
      <c r="M503" s="11"/>
      <c r="N503" s="4"/>
      <c r="O503" s="160"/>
      <c r="P503" s="161"/>
      <c r="Q503" s="161"/>
      <c r="R503" s="162"/>
      <c r="S503" s="4"/>
      <c r="T503" s="4"/>
      <c r="U503" s="4"/>
      <c r="V503" s="4"/>
    </row>
    <row r="504" spans="1:22" s="5" customFormat="1" ht="12.75" x14ac:dyDescent="0.2">
      <c r="A504" s="51"/>
      <c r="B504" s="11"/>
      <c r="C504" s="11" t="s">
        <v>508</v>
      </c>
      <c r="D504" s="11"/>
      <c r="E504" s="11" t="s">
        <v>363</v>
      </c>
      <c r="F504" s="11">
        <v>216</v>
      </c>
      <c r="G504" s="11"/>
      <c r="H504" s="11">
        <v>0</v>
      </c>
      <c r="I504" s="11"/>
      <c r="J504" s="4"/>
      <c r="K504" s="11"/>
      <c r="L504" s="11"/>
      <c r="M504" s="11"/>
      <c r="N504" s="4"/>
      <c r="O504" s="160"/>
      <c r="P504" s="161"/>
      <c r="Q504" s="161"/>
      <c r="R504" s="162"/>
      <c r="S504" s="4"/>
      <c r="T504" s="4"/>
      <c r="U504" s="4"/>
      <c r="V504" s="4"/>
    </row>
    <row r="505" spans="1:22" s="5" customFormat="1" ht="12.75" x14ac:dyDescent="0.2">
      <c r="A505" s="51"/>
      <c r="B505" s="11"/>
      <c r="C505" s="11" t="s">
        <v>510</v>
      </c>
      <c r="D505" s="11"/>
      <c r="E505" s="11" t="s">
        <v>511</v>
      </c>
      <c r="F505" s="11">
        <v>17</v>
      </c>
      <c r="G505" s="11"/>
      <c r="H505" s="11"/>
      <c r="I505" s="11"/>
      <c r="J505" s="4"/>
      <c r="K505" s="11"/>
      <c r="L505" s="11"/>
      <c r="M505" s="11"/>
      <c r="N505" s="4"/>
      <c r="O505" s="160"/>
      <c r="P505" s="161"/>
      <c r="Q505" s="161"/>
      <c r="R505" s="162"/>
      <c r="S505" s="4"/>
      <c r="T505" s="4"/>
      <c r="U505" s="4"/>
      <c r="V505" s="4"/>
    </row>
    <row r="506" spans="1:22" s="5" customFormat="1" ht="12.75" x14ac:dyDescent="0.2">
      <c r="A506" s="51"/>
      <c r="B506" s="11"/>
      <c r="C506" s="11" t="s">
        <v>515</v>
      </c>
      <c r="D506" s="11"/>
      <c r="E506" s="11" t="s">
        <v>221</v>
      </c>
      <c r="F506" s="11">
        <v>17</v>
      </c>
      <c r="G506" s="11"/>
      <c r="H506" s="11">
        <v>0</v>
      </c>
      <c r="I506" s="11"/>
      <c r="J506" s="4"/>
      <c r="K506" s="11"/>
      <c r="L506" s="11"/>
      <c r="M506" s="11"/>
      <c r="N506" s="4"/>
      <c r="O506" s="160"/>
      <c r="P506" s="161"/>
      <c r="Q506" s="161"/>
      <c r="R506" s="162"/>
      <c r="S506" s="4"/>
      <c r="T506" s="4"/>
      <c r="U506" s="4"/>
      <c r="V506" s="4"/>
    </row>
    <row r="507" spans="1:22" s="5" customFormat="1" ht="12.75" x14ac:dyDescent="0.2">
      <c r="A507" s="51"/>
      <c r="B507" s="11"/>
      <c r="C507" s="11" t="s">
        <v>647</v>
      </c>
      <c r="D507" s="11"/>
      <c r="E507" s="11" t="s">
        <v>86</v>
      </c>
      <c r="F507" s="11">
        <v>7</v>
      </c>
      <c r="G507" s="11"/>
      <c r="H507" s="11">
        <v>0</v>
      </c>
      <c r="I507" s="11"/>
      <c r="J507" s="4"/>
      <c r="K507" s="11"/>
      <c r="L507" s="11"/>
      <c r="M507" s="11"/>
      <c r="N507" s="4"/>
      <c r="O507" s="160"/>
      <c r="P507" s="161"/>
      <c r="Q507" s="161"/>
      <c r="R507" s="162"/>
      <c r="S507" s="4"/>
      <c r="T507" s="4"/>
      <c r="U507" s="4"/>
      <c r="V507" s="4"/>
    </row>
    <row r="508" spans="1:22" s="5" customFormat="1" ht="12.75" x14ac:dyDescent="0.2">
      <c r="A508" s="51"/>
      <c r="B508" s="11"/>
      <c r="C508" s="11" t="s">
        <v>519</v>
      </c>
      <c r="D508" s="11"/>
      <c r="E508" s="11" t="s">
        <v>84</v>
      </c>
      <c r="F508" s="11">
        <v>3</v>
      </c>
      <c r="G508" s="11"/>
      <c r="H508" s="11"/>
      <c r="I508" s="11"/>
      <c r="J508" s="4"/>
      <c r="K508" s="11"/>
      <c r="L508" s="11"/>
      <c r="M508" s="11"/>
      <c r="N508" s="4"/>
      <c r="O508" s="160"/>
      <c r="P508" s="161"/>
      <c r="Q508" s="161"/>
      <c r="R508" s="162"/>
      <c r="S508" s="4"/>
      <c r="T508" s="4"/>
      <c r="U508" s="4"/>
      <c r="V508" s="4"/>
    </row>
    <row r="509" spans="1:22" s="5" customFormat="1" ht="12.75" x14ac:dyDescent="0.2">
      <c r="A509" s="51"/>
      <c r="B509" s="11"/>
      <c r="C509" s="11" t="s">
        <v>520</v>
      </c>
      <c r="D509" s="11"/>
      <c r="E509" s="11" t="s">
        <v>124</v>
      </c>
      <c r="F509" s="11">
        <v>2</v>
      </c>
      <c r="G509" s="11"/>
      <c r="H509" s="11"/>
      <c r="I509" s="11"/>
      <c r="J509" s="4"/>
      <c r="K509" s="11"/>
      <c r="L509" s="11"/>
      <c r="M509" s="11"/>
      <c r="N509" s="4"/>
      <c r="O509" s="160"/>
      <c r="P509" s="161"/>
      <c r="Q509" s="161"/>
      <c r="R509" s="162"/>
      <c r="S509" s="4"/>
      <c r="T509" s="4"/>
      <c r="U509" s="4"/>
      <c r="V509" s="4"/>
    </row>
    <row r="510" spans="1:22" s="5" customFormat="1" ht="12.75" x14ac:dyDescent="0.2">
      <c r="A510" s="51"/>
      <c r="B510" s="11"/>
      <c r="C510" s="11" t="s">
        <v>521</v>
      </c>
      <c r="D510" s="11"/>
      <c r="E510" s="11" t="s">
        <v>75</v>
      </c>
      <c r="F510" s="11">
        <v>19</v>
      </c>
      <c r="G510" s="11"/>
      <c r="H510" s="11">
        <v>0</v>
      </c>
      <c r="I510" s="11"/>
      <c r="J510" s="4"/>
      <c r="K510" s="11"/>
      <c r="L510" s="11"/>
      <c r="M510" s="11"/>
      <c r="N510" s="4"/>
      <c r="O510" s="160"/>
      <c r="P510" s="161"/>
      <c r="Q510" s="161"/>
      <c r="R510" s="162"/>
      <c r="S510" s="4"/>
      <c r="T510" s="4"/>
      <c r="U510" s="4"/>
      <c r="V510" s="4"/>
    </row>
    <row r="511" spans="1:22" s="5" customFormat="1" ht="12.75" x14ac:dyDescent="0.2">
      <c r="A511" s="51"/>
      <c r="B511" s="11"/>
      <c r="C511" s="11" t="s">
        <v>522</v>
      </c>
      <c r="D511" s="11"/>
      <c r="E511" s="11" t="s">
        <v>523</v>
      </c>
      <c r="F511" s="11">
        <v>19</v>
      </c>
      <c r="G511" s="11"/>
      <c r="H511" s="11">
        <v>0</v>
      </c>
      <c r="I511" s="11"/>
      <c r="J511" s="4"/>
      <c r="K511" s="11"/>
      <c r="L511" s="11"/>
      <c r="M511" s="11"/>
      <c r="N511" s="4"/>
      <c r="O511" s="160"/>
      <c r="P511" s="161"/>
      <c r="Q511" s="161"/>
      <c r="R511" s="162"/>
      <c r="S511" s="4"/>
      <c r="T511" s="4"/>
      <c r="U511" s="4"/>
      <c r="V511" s="4"/>
    </row>
    <row r="512" spans="1:22" s="5" customFormat="1" ht="12.75" x14ac:dyDescent="0.2">
      <c r="A512" s="51"/>
      <c r="B512" s="11"/>
      <c r="C512" s="11" t="s">
        <v>525</v>
      </c>
      <c r="D512" s="11"/>
      <c r="E512" s="11" t="s">
        <v>496</v>
      </c>
      <c r="F512" s="11">
        <v>149</v>
      </c>
      <c r="G512" s="11">
        <v>2</v>
      </c>
      <c r="H512" s="11">
        <v>0</v>
      </c>
      <c r="I512" s="11"/>
      <c r="J512" s="4"/>
      <c r="K512" s="11"/>
      <c r="L512" s="11"/>
      <c r="M512" s="11"/>
      <c r="N512" s="4"/>
      <c r="O512" s="160"/>
      <c r="P512" s="161"/>
      <c r="Q512" s="161"/>
      <c r="R512" s="162"/>
      <c r="S512" s="4"/>
      <c r="T512" s="4"/>
      <c r="U512" s="4"/>
      <c r="V512" s="4"/>
    </row>
    <row r="513" spans="1:16384" s="5" customFormat="1" ht="12.75" x14ac:dyDescent="0.2">
      <c r="A513" s="51"/>
      <c r="B513" s="11"/>
      <c r="C513" s="11" t="s">
        <v>526</v>
      </c>
      <c r="D513" s="11"/>
      <c r="E513" s="11" t="s">
        <v>527</v>
      </c>
      <c r="F513" s="11">
        <v>8</v>
      </c>
      <c r="G513" s="11"/>
      <c r="H513" s="11"/>
      <c r="I513" s="11"/>
      <c r="J513" s="4"/>
      <c r="K513" s="11"/>
      <c r="L513" s="11"/>
      <c r="M513" s="11"/>
      <c r="N513" s="4"/>
      <c r="O513" s="160"/>
      <c r="P513" s="161"/>
      <c r="Q513" s="161"/>
      <c r="R513" s="162"/>
      <c r="S513" s="4"/>
      <c r="T513" s="4"/>
      <c r="U513" s="4"/>
      <c r="V513" s="4"/>
    </row>
    <row r="514" spans="1:16384" s="5" customFormat="1" ht="12.75" x14ac:dyDescent="0.2">
      <c r="A514" s="51"/>
      <c r="B514" s="11"/>
      <c r="C514" s="11" t="s">
        <v>528</v>
      </c>
      <c r="D514" s="11"/>
      <c r="E514" s="11" t="s">
        <v>100</v>
      </c>
      <c r="F514" s="11">
        <v>24</v>
      </c>
      <c r="G514" s="11"/>
      <c r="H514" s="11"/>
      <c r="I514" s="11"/>
      <c r="J514" s="4"/>
      <c r="K514" s="11"/>
      <c r="L514" s="11"/>
      <c r="M514" s="11"/>
      <c r="N514" s="4"/>
      <c r="O514" s="160"/>
      <c r="P514" s="161"/>
      <c r="Q514" s="161"/>
      <c r="R514" s="162"/>
      <c r="S514" s="4"/>
      <c r="T514" s="4"/>
      <c r="U514" s="4"/>
      <c r="V514" s="4"/>
    </row>
    <row r="515" spans="1:16384" s="5" customFormat="1" ht="12.75" x14ac:dyDescent="0.2">
      <c r="A515" s="51"/>
      <c r="B515" s="11"/>
      <c r="C515" s="11" t="s">
        <v>529</v>
      </c>
      <c r="D515" s="11"/>
      <c r="E515" s="11" t="s">
        <v>93</v>
      </c>
      <c r="F515" s="11">
        <v>21</v>
      </c>
      <c r="G515" s="11"/>
      <c r="H515" s="11">
        <v>0</v>
      </c>
      <c r="I515" s="11"/>
      <c r="J515" s="4"/>
      <c r="K515" s="11"/>
      <c r="L515" s="11"/>
      <c r="M515" s="11"/>
      <c r="N515" s="4"/>
      <c r="O515" s="160"/>
      <c r="P515" s="161"/>
      <c r="Q515" s="161"/>
      <c r="R515" s="162"/>
      <c r="S515" s="4"/>
      <c r="T515" s="4"/>
      <c r="U515" s="4"/>
      <c r="V515" s="4"/>
    </row>
    <row r="516" spans="1:16384" s="5" customFormat="1" ht="12.75" x14ac:dyDescent="0.2">
      <c r="A516" s="51"/>
      <c r="B516" s="11"/>
      <c r="C516" s="11" t="s">
        <v>530</v>
      </c>
      <c r="D516" s="11"/>
      <c r="E516" s="11" t="s">
        <v>88</v>
      </c>
      <c r="F516" s="11">
        <v>293</v>
      </c>
      <c r="G516" s="11">
        <v>2</v>
      </c>
      <c r="H516" s="11">
        <v>1</v>
      </c>
      <c r="I516" s="11">
        <v>1</v>
      </c>
      <c r="J516" s="4"/>
      <c r="K516" s="11"/>
      <c r="L516" s="11"/>
      <c r="M516" s="11"/>
      <c r="N516" s="4"/>
      <c r="O516" s="160"/>
      <c r="P516" s="161"/>
      <c r="Q516" s="161"/>
      <c r="R516" s="162"/>
      <c r="S516" s="4"/>
      <c r="T516" s="4"/>
      <c r="U516" s="4"/>
      <c r="V516" s="4"/>
    </row>
    <row r="517" spans="1:16384" s="5" customFormat="1" ht="12.75" x14ac:dyDescent="0.2">
      <c r="A517" s="51"/>
      <c r="B517" s="11"/>
      <c r="C517" s="11" t="s">
        <v>531</v>
      </c>
      <c r="D517" s="11"/>
      <c r="E517" s="11" t="s">
        <v>77</v>
      </c>
      <c r="F517" s="11">
        <v>17</v>
      </c>
      <c r="G517" s="11"/>
      <c r="H517" s="11"/>
      <c r="I517" s="11"/>
      <c r="J517" s="4"/>
      <c r="K517" s="11"/>
      <c r="L517" s="11"/>
      <c r="M517" s="11"/>
      <c r="N517" s="4"/>
      <c r="O517" s="160"/>
      <c r="P517" s="161"/>
      <c r="Q517" s="161"/>
      <c r="R517" s="162"/>
      <c r="S517" s="4"/>
      <c r="T517" s="4"/>
      <c r="U517" s="4"/>
      <c r="V517" s="4"/>
    </row>
    <row r="518" spans="1:16384" s="5" customFormat="1" ht="12.75" x14ac:dyDescent="0.2">
      <c r="A518" s="51"/>
      <c r="B518" s="11"/>
      <c r="C518" s="11" t="s">
        <v>532</v>
      </c>
      <c r="D518" s="11"/>
      <c r="E518" s="11" t="s">
        <v>86</v>
      </c>
      <c r="F518" s="11">
        <v>11</v>
      </c>
      <c r="G518" s="11"/>
      <c r="H518" s="11"/>
      <c r="I518" s="11"/>
      <c r="J518" s="4"/>
      <c r="K518" s="11"/>
      <c r="L518" s="11"/>
      <c r="M518" s="11"/>
      <c r="N518" s="4"/>
      <c r="O518" s="160"/>
      <c r="P518" s="161"/>
      <c r="Q518" s="161"/>
      <c r="R518" s="162"/>
      <c r="S518" s="4"/>
      <c r="T518" s="4"/>
      <c r="U518" s="4"/>
      <c r="V518" s="4"/>
    </row>
    <row r="519" spans="1:16384" s="5" customFormat="1" ht="12.75" x14ac:dyDescent="0.2">
      <c r="A519" s="51"/>
      <c r="B519" s="11"/>
      <c r="C519" s="11" t="s">
        <v>533</v>
      </c>
      <c r="D519" s="11"/>
      <c r="E519" s="11" t="s">
        <v>66</v>
      </c>
      <c r="F519" s="11">
        <v>72</v>
      </c>
      <c r="G519" s="11"/>
      <c r="H519" s="11"/>
      <c r="I519" s="11"/>
      <c r="J519" s="4"/>
      <c r="K519" s="11"/>
      <c r="L519" s="11"/>
      <c r="M519" s="11"/>
      <c r="N519" s="4"/>
      <c r="O519" s="160"/>
      <c r="P519" s="161"/>
      <c r="Q519" s="161"/>
      <c r="R519" s="162"/>
      <c r="S519" s="4"/>
      <c r="T519" s="4"/>
      <c r="U519" s="4"/>
      <c r="V519" s="4"/>
    </row>
    <row r="520" spans="1:16384" x14ac:dyDescent="0.25">
      <c r="A520" s="51"/>
      <c r="B520" s="11"/>
      <c r="C520" s="11" t="s">
        <v>535</v>
      </c>
      <c r="D520" s="11"/>
      <c r="E520" s="11" t="s">
        <v>61</v>
      </c>
      <c r="F520" s="11">
        <v>5</v>
      </c>
      <c r="G520" s="11"/>
      <c r="H520" s="11"/>
      <c r="I520" s="11"/>
      <c r="K520" s="11"/>
      <c r="L520" s="11"/>
      <c r="M520" s="11"/>
      <c r="O520" s="160"/>
      <c r="P520" s="161"/>
      <c r="Q520" s="161"/>
      <c r="R520" s="162"/>
      <c r="S520" s="385"/>
      <c r="T520" s="385"/>
      <c r="U520" s="385"/>
      <c r="V520" s="385"/>
      <c r="W520" s="376"/>
      <c r="X520" s="376"/>
      <c r="Y520" s="376"/>
      <c r="Z520" s="376"/>
      <c r="AA520" s="376"/>
      <c r="AB520" s="376"/>
      <c r="AC520" s="376"/>
      <c r="AD520" s="376"/>
      <c r="AE520" s="376"/>
      <c r="AF520" s="376"/>
      <c r="AG520" s="376"/>
      <c r="AH520" s="376"/>
      <c r="AI520" s="376"/>
      <c r="AJ520" s="376"/>
      <c r="AK520" s="376"/>
      <c r="AL520" s="376"/>
      <c r="AM520" s="376"/>
      <c r="AN520" s="376"/>
      <c r="AO520" s="376"/>
      <c r="AP520" s="376"/>
      <c r="AQ520" s="376"/>
      <c r="AR520" s="376"/>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c r="CV520" s="376"/>
      <c r="CW520" s="376"/>
      <c r="CX520" s="376"/>
      <c r="CY520" s="376"/>
      <c r="CZ520" s="376"/>
      <c r="DA520" s="376"/>
      <c r="DB520" s="376"/>
      <c r="DC520" s="376"/>
      <c r="DD520" s="376"/>
      <c r="DE520" s="376"/>
      <c r="DF520" s="376"/>
      <c r="DG520" s="376"/>
      <c r="DH520" s="376"/>
      <c r="DI520" s="376"/>
      <c r="DJ520" s="376"/>
      <c r="DK520" s="376"/>
      <c r="DL520" s="376"/>
      <c r="DM520" s="376"/>
      <c r="DN520" s="376"/>
      <c r="DO520" s="376"/>
      <c r="DP520" s="376"/>
      <c r="DQ520" s="376"/>
      <c r="DR520" s="376"/>
      <c r="DS520" s="376"/>
      <c r="DT520" s="376"/>
      <c r="DU520" s="376"/>
      <c r="DV520" s="376"/>
      <c r="DW520" s="376"/>
      <c r="DX520" s="376"/>
      <c r="DY520" s="376"/>
      <c r="DZ520" s="376"/>
      <c r="EA520" s="376"/>
      <c r="EB520" s="376"/>
      <c r="EC520" s="376"/>
      <c r="ED520" s="376"/>
      <c r="EE520" s="376"/>
      <c r="EF520" s="376"/>
      <c r="EG520" s="376"/>
      <c r="EH520" s="376"/>
      <c r="EI520" s="376"/>
      <c r="EJ520" s="376"/>
      <c r="EK520" s="376"/>
      <c r="EL520" s="376"/>
      <c r="EM520" s="376"/>
      <c r="EN520" s="376"/>
      <c r="EO520" s="376"/>
      <c r="EP520" s="376"/>
      <c r="EQ520" s="376"/>
      <c r="ER520" s="376"/>
      <c r="ES520" s="376"/>
      <c r="ET520" s="376"/>
      <c r="EU520" s="376"/>
      <c r="EV520" s="376"/>
      <c r="EW520" s="376"/>
      <c r="EX520" s="376"/>
      <c r="EY520" s="376"/>
      <c r="EZ520" s="376"/>
      <c r="FA520" s="376"/>
      <c r="FB520" s="376"/>
      <c r="FC520" s="376"/>
      <c r="FD520" s="376"/>
      <c r="FE520" s="376"/>
      <c r="FF520" s="376"/>
      <c r="FG520" s="376"/>
      <c r="FH520" s="376"/>
      <c r="FI520" s="376"/>
      <c r="FJ520" s="376"/>
      <c r="FK520" s="376"/>
      <c r="FL520" s="376"/>
      <c r="FM520" s="376"/>
      <c r="FN520" s="376"/>
      <c r="FO520" s="376"/>
      <c r="FP520" s="376"/>
      <c r="FQ520" s="376"/>
      <c r="FR520" s="376"/>
      <c r="FS520" s="376"/>
      <c r="FT520" s="376"/>
      <c r="FU520" s="376"/>
      <c r="FV520" s="376"/>
      <c r="FW520" s="376"/>
      <c r="FX520" s="376"/>
      <c r="FY520" s="376"/>
      <c r="FZ520" s="376"/>
      <c r="GA520" s="376"/>
      <c r="GB520" s="376"/>
      <c r="GC520" s="376"/>
      <c r="GD520" s="376"/>
      <c r="GE520" s="376"/>
      <c r="GF520" s="376"/>
      <c r="GG520" s="376"/>
      <c r="GH520" s="376"/>
      <c r="GI520" s="376"/>
      <c r="GJ520" s="376"/>
      <c r="GK520" s="376"/>
      <c r="GL520" s="376"/>
      <c r="GM520" s="376"/>
      <c r="GN520" s="376"/>
      <c r="GO520" s="376"/>
      <c r="GP520" s="376"/>
      <c r="GQ520" s="376"/>
      <c r="GR520" s="376"/>
      <c r="GS520" s="376"/>
      <c r="GT520" s="376"/>
      <c r="GU520" s="376"/>
      <c r="GV520" s="376"/>
      <c r="GW520" s="376"/>
      <c r="GX520" s="376"/>
      <c r="GY520" s="376"/>
      <c r="GZ520" s="376"/>
      <c r="HA520" s="376"/>
      <c r="HB520" s="376"/>
      <c r="HC520" s="376"/>
      <c r="HD520" s="376"/>
      <c r="HE520" s="376"/>
      <c r="HF520" s="376"/>
      <c r="HG520" s="376"/>
      <c r="HH520" s="376"/>
      <c r="HI520" s="376"/>
      <c r="HJ520" s="376"/>
      <c r="HK520" s="376"/>
      <c r="HL520" s="376"/>
      <c r="HM520" s="376"/>
      <c r="HN520" s="376"/>
      <c r="HO520" s="376"/>
      <c r="HP520" s="376"/>
      <c r="HQ520" s="376"/>
      <c r="HR520" s="376"/>
      <c r="HS520" s="376"/>
      <c r="HT520" s="376"/>
      <c r="HU520" s="376"/>
      <c r="HV520" s="376"/>
      <c r="HW520" s="376"/>
      <c r="HX520" s="376"/>
      <c r="HY520" s="376"/>
      <c r="HZ520" s="376"/>
      <c r="IA520" s="376"/>
      <c r="IB520" s="376"/>
      <c r="IC520" s="376"/>
      <c r="ID520" s="376"/>
      <c r="IE520" s="376"/>
      <c r="IF520" s="376"/>
      <c r="IG520" s="376"/>
      <c r="IH520" s="376"/>
      <c r="II520" s="376"/>
      <c r="IJ520" s="376"/>
      <c r="IK520" s="376"/>
      <c r="IL520" s="376"/>
      <c r="IM520" s="376"/>
      <c r="IN520" s="376"/>
      <c r="IO520" s="376"/>
      <c r="IP520" s="376"/>
      <c r="IQ520" s="376"/>
      <c r="IR520" s="376"/>
      <c r="IS520" s="376"/>
      <c r="IT520" s="376"/>
      <c r="IU520" s="376"/>
      <c r="IV520" s="376"/>
      <c r="IW520" s="376"/>
      <c r="IX520" s="376"/>
      <c r="IY520" s="376"/>
      <c r="IZ520" s="376"/>
      <c r="JA520" s="376"/>
      <c r="JB520" s="376"/>
      <c r="JC520" s="376"/>
      <c r="JD520" s="376"/>
      <c r="JE520" s="376"/>
      <c r="JF520" s="376"/>
      <c r="JG520" s="376"/>
      <c r="JH520" s="376"/>
      <c r="JI520" s="376"/>
      <c r="JJ520" s="376"/>
      <c r="JK520" s="376"/>
      <c r="JL520" s="376"/>
      <c r="JM520" s="376"/>
      <c r="JN520" s="376"/>
      <c r="JO520" s="376"/>
      <c r="JP520" s="376"/>
      <c r="JQ520" s="376"/>
      <c r="JR520" s="376"/>
      <c r="JS520" s="376"/>
      <c r="JT520" s="376"/>
      <c r="JU520" s="376"/>
      <c r="JV520" s="376"/>
      <c r="JW520" s="376"/>
      <c r="JX520" s="376"/>
      <c r="JY520" s="376"/>
      <c r="JZ520" s="376"/>
      <c r="KA520" s="376"/>
      <c r="KB520" s="376"/>
      <c r="KC520" s="376"/>
      <c r="KD520" s="376"/>
      <c r="KE520" s="376"/>
      <c r="KF520" s="376"/>
      <c r="KG520" s="376"/>
      <c r="KH520" s="376"/>
      <c r="KI520" s="376"/>
      <c r="KJ520" s="376"/>
      <c r="KK520" s="376"/>
      <c r="KL520" s="376"/>
      <c r="KM520" s="376"/>
      <c r="KN520" s="376"/>
      <c r="KO520" s="376"/>
      <c r="KP520" s="376"/>
      <c r="KQ520" s="376"/>
      <c r="KR520" s="376"/>
      <c r="KS520" s="376"/>
      <c r="KT520" s="376"/>
      <c r="KU520" s="376"/>
      <c r="KV520" s="376"/>
      <c r="KW520" s="376"/>
      <c r="KX520" s="376"/>
      <c r="KY520" s="376"/>
      <c r="KZ520" s="376"/>
      <c r="LA520" s="376"/>
      <c r="LB520" s="376"/>
      <c r="LC520" s="376"/>
      <c r="LD520" s="376"/>
      <c r="LE520" s="376"/>
      <c r="LF520" s="376"/>
      <c r="LG520" s="376"/>
      <c r="LH520" s="376"/>
      <c r="LI520" s="376"/>
      <c r="LJ520" s="376"/>
      <c r="LK520" s="376"/>
      <c r="LL520" s="376"/>
      <c r="LM520" s="376"/>
      <c r="LN520" s="376"/>
      <c r="LO520" s="376"/>
      <c r="LP520" s="376"/>
      <c r="LQ520" s="376"/>
      <c r="LR520" s="376"/>
      <c r="LS520" s="376"/>
      <c r="LT520" s="376"/>
      <c r="LU520" s="376"/>
      <c r="LV520" s="376"/>
      <c r="LW520" s="376"/>
      <c r="LX520" s="376"/>
      <c r="LY520" s="376"/>
      <c r="LZ520" s="376"/>
      <c r="MA520" s="376"/>
      <c r="MB520" s="376"/>
      <c r="MC520" s="376"/>
      <c r="MD520" s="376"/>
      <c r="ME520" s="376"/>
      <c r="MF520" s="376"/>
      <c r="MG520" s="376"/>
      <c r="MH520" s="376"/>
      <c r="MI520" s="376"/>
      <c r="MJ520" s="376"/>
      <c r="MK520" s="376"/>
      <c r="ML520" s="376"/>
      <c r="MM520" s="376"/>
      <c r="MN520" s="376"/>
      <c r="MO520" s="376"/>
      <c r="MP520" s="376"/>
      <c r="MQ520" s="376"/>
      <c r="MR520" s="376"/>
      <c r="MS520" s="376"/>
      <c r="MT520" s="376"/>
      <c r="MU520" s="376"/>
      <c r="MV520" s="376"/>
      <c r="MW520" s="376"/>
      <c r="MX520" s="376"/>
      <c r="MY520" s="376"/>
      <c r="MZ520" s="376"/>
      <c r="NA520" s="376"/>
      <c r="NB520" s="376"/>
      <c r="NC520" s="376"/>
      <c r="ND520" s="376"/>
      <c r="NE520" s="376"/>
      <c r="NF520" s="376"/>
      <c r="NG520" s="376"/>
      <c r="NH520" s="376"/>
      <c r="NI520" s="376"/>
      <c r="NJ520" s="376"/>
      <c r="NK520" s="376"/>
      <c r="NL520" s="376"/>
      <c r="NM520" s="376"/>
      <c r="NN520" s="376"/>
      <c r="NO520" s="376"/>
      <c r="NP520" s="376"/>
      <c r="NQ520" s="376"/>
      <c r="NR520" s="376"/>
      <c r="NS520" s="376"/>
      <c r="NT520" s="376"/>
      <c r="NU520" s="376"/>
      <c r="NV520" s="376"/>
      <c r="NW520" s="376"/>
      <c r="NX520" s="376"/>
      <c r="NY520" s="376"/>
      <c r="NZ520" s="376"/>
      <c r="OA520" s="376"/>
      <c r="OB520" s="376"/>
      <c r="OC520" s="376"/>
      <c r="OD520" s="376"/>
      <c r="OE520" s="376"/>
      <c r="OF520" s="376"/>
      <c r="OG520" s="376"/>
      <c r="OH520" s="376"/>
      <c r="OI520" s="376"/>
      <c r="OJ520" s="376"/>
      <c r="OK520" s="376"/>
      <c r="OL520" s="376"/>
      <c r="OM520" s="376"/>
      <c r="ON520" s="376"/>
      <c r="OO520" s="376"/>
      <c r="OP520" s="376"/>
      <c r="OQ520" s="376"/>
      <c r="OR520" s="376"/>
      <c r="OS520" s="376"/>
      <c r="OT520" s="376"/>
      <c r="OU520" s="376"/>
      <c r="OV520" s="376"/>
      <c r="OW520" s="376"/>
      <c r="OX520" s="376"/>
      <c r="OY520" s="376"/>
      <c r="OZ520" s="376"/>
      <c r="PA520" s="376"/>
      <c r="PB520" s="376"/>
      <c r="PC520" s="376"/>
      <c r="PD520" s="376"/>
      <c r="PE520" s="376"/>
      <c r="PF520" s="376"/>
      <c r="PG520" s="376"/>
      <c r="PH520" s="376"/>
      <c r="PI520" s="376"/>
      <c r="PJ520" s="376"/>
      <c r="PK520" s="376"/>
      <c r="PL520" s="376"/>
      <c r="PM520" s="376"/>
      <c r="PN520" s="376"/>
      <c r="PO520" s="376"/>
      <c r="PP520" s="376"/>
      <c r="PQ520" s="376"/>
      <c r="PR520" s="376"/>
      <c r="PS520" s="376"/>
      <c r="PT520" s="376"/>
      <c r="PU520" s="376"/>
      <c r="PV520" s="376"/>
      <c r="PW520" s="376"/>
      <c r="PX520" s="376"/>
      <c r="PY520" s="376"/>
      <c r="PZ520" s="376"/>
      <c r="QA520" s="376"/>
      <c r="QB520" s="376"/>
      <c r="QC520" s="376"/>
      <c r="QD520" s="376"/>
      <c r="QE520" s="376"/>
      <c r="QF520" s="376"/>
      <c r="QG520" s="376"/>
      <c r="QH520" s="376"/>
      <c r="QI520" s="376"/>
      <c r="QJ520" s="376"/>
      <c r="QK520" s="376"/>
      <c r="QL520" s="376"/>
      <c r="QM520" s="376"/>
      <c r="QN520" s="376"/>
      <c r="QO520" s="376"/>
      <c r="QP520" s="376"/>
      <c r="QQ520" s="376"/>
      <c r="QR520" s="376"/>
      <c r="QS520" s="376"/>
      <c r="QT520" s="376"/>
      <c r="QU520" s="376"/>
      <c r="QV520" s="376"/>
      <c r="QW520" s="376"/>
      <c r="QX520" s="376"/>
      <c r="QY520" s="376"/>
      <c r="QZ520" s="376"/>
      <c r="RA520" s="376"/>
      <c r="RB520" s="376"/>
      <c r="RC520" s="376"/>
      <c r="RD520" s="376"/>
      <c r="RE520" s="376"/>
      <c r="RF520" s="376"/>
      <c r="RG520" s="376"/>
      <c r="RH520" s="376"/>
      <c r="RI520" s="376"/>
      <c r="RJ520" s="376"/>
      <c r="RK520" s="376"/>
      <c r="RL520" s="376"/>
      <c r="RM520" s="376"/>
      <c r="RN520" s="376"/>
      <c r="RO520" s="376"/>
      <c r="RP520" s="376"/>
      <c r="RQ520" s="376"/>
      <c r="RR520" s="376"/>
      <c r="RS520" s="376"/>
      <c r="RT520" s="376"/>
      <c r="RU520" s="376"/>
      <c r="RV520" s="376"/>
      <c r="RW520" s="376"/>
      <c r="RX520" s="376"/>
      <c r="RY520" s="376"/>
      <c r="RZ520" s="376"/>
      <c r="SA520" s="376"/>
      <c r="SB520" s="376"/>
      <c r="SC520" s="376"/>
      <c r="SD520" s="376"/>
      <c r="SE520" s="376"/>
      <c r="SF520" s="376"/>
      <c r="SG520" s="376"/>
      <c r="SH520" s="376"/>
      <c r="SI520" s="376"/>
      <c r="SJ520" s="376"/>
      <c r="SK520" s="376"/>
      <c r="SL520" s="376"/>
      <c r="SM520" s="376"/>
      <c r="SN520" s="376"/>
      <c r="SO520" s="376"/>
      <c r="SP520" s="376"/>
      <c r="SQ520" s="376"/>
      <c r="SR520" s="376"/>
      <c r="SS520" s="376"/>
      <c r="ST520" s="376"/>
      <c r="SU520" s="376"/>
      <c r="SV520" s="376"/>
      <c r="SW520" s="376"/>
      <c r="SX520" s="376"/>
      <c r="SY520" s="376"/>
      <c r="SZ520" s="376"/>
      <c r="TA520" s="376"/>
      <c r="TB520" s="376"/>
      <c r="TC520" s="376"/>
      <c r="TD520" s="376"/>
      <c r="TE520" s="376"/>
      <c r="TF520" s="376"/>
      <c r="TG520" s="376"/>
      <c r="TH520" s="376"/>
      <c r="TI520" s="376"/>
      <c r="TJ520" s="376"/>
      <c r="TK520" s="376"/>
      <c r="TL520" s="376"/>
      <c r="TM520" s="376"/>
      <c r="TN520" s="376"/>
      <c r="TO520" s="376"/>
      <c r="TP520" s="376"/>
      <c r="TQ520" s="376"/>
      <c r="TR520" s="376"/>
      <c r="TS520" s="376"/>
      <c r="TT520" s="376"/>
      <c r="TU520" s="376"/>
      <c r="TV520" s="376"/>
      <c r="TW520" s="376"/>
      <c r="TX520" s="376"/>
      <c r="TY520" s="376"/>
      <c r="TZ520" s="376"/>
      <c r="UA520" s="376"/>
      <c r="UB520" s="376"/>
      <c r="UC520" s="376"/>
      <c r="UD520" s="376"/>
      <c r="UE520" s="376"/>
      <c r="UF520" s="376"/>
      <c r="UG520" s="376"/>
      <c r="UH520" s="376"/>
      <c r="UI520" s="376"/>
      <c r="UJ520" s="376"/>
      <c r="UK520" s="376"/>
      <c r="UL520" s="376"/>
      <c r="UM520" s="376"/>
      <c r="UN520" s="376"/>
      <c r="UO520" s="376"/>
      <c r="UP520" s="376"/>
      <c r="UQ520" s="376"/>
      <c r="UR520" s="376"/>
      <c r="US520" s="376"/>
      <c r="UT520" s="376"/>
      <c r="UU520" s="376"/>
      <c r="UV520" s="376"/>
      <c r="UW520" s="376"/>
      <c r="UX520" s="376"/>
      <c r="UY520" s="376"/>
      <c r="UZ520" s="376"/>
      <c r="VA520" s="376"/>
      <c r="VB520" s="376"/>
      <c r="VC520" s="376"/>
      <c r="VD520" s="376"/>
      <c r="VE520" s="376"/>
      <c r="VF520" s="376"/>
      <c r="VG520" s="376"/>
      <c r="VH520" s="376"/>
      <c r="VI520" s="376"/>
      <c r="VJ520" s="376"/>
      <c r="VK520" s="376"/>
      <c r="VL520" s="376"/>
      <c r="VM520" s="376"/>
      <c r="VN520" s="376"/>
      <c r="VO520" s="376"/>
      <c r="VP520" s="376"/>
      <c r="VQ520" s="376"/>
      <c r="VR520" s="376"/>
      <c r="VS520" s="376"/>
      <c r="VT520" s="376"/>
      <c r="VU520" s="376"/>
      <c r="VV520" s="376"/>
      <c r="VW520" s="376"/>
      <c r="VX520" s="376"/>
      <c r="VY520" s="376"/>
      <c r="VZ520" s="376"/>
      <c r="WA520" s="376"/>
      <c r="WB520" s="376"/>
      <c r="WC520" s="376"/>
      <c r="WD520" s="376"/>
      <c r="WE520" s="376"/>
      <c r="WF520" s="376"/>
      <c r="WG520" s="376"/>
      <c r="WH520" s="376"/>
      <c r="WI520" s="376"/>
      <c r="WJ520" s="376"/>
      <c r="WK520" s="376"/>
      <c r="WL520" s="376"/>
      <c r="WM520" s="376"/>
      <c r="WN520" s="376"/>
      <c r="WO520" s="376"/>
      <c r="WP520" s="376"/>
      <c r="WQ520" s="376"/>
      <c r="WR520" s="376"/>
      <c r="WS520" s="376"/>
      <c r="WT520" s="376"/>
      <c r="WU520" s="376"/>
      <c r="WV520" s="376"/>
      <c r="WW520" s="376"/>
      <c r="WX520" s="376"/>
      <c r="WY520" s="376"/>
      <c r="WZ520" s="376"/>
      <c r="XA520" s="376"/>
      <c r="XB520" s="376"/>
      <c r="XC520" s="376"/>
      <c r="XD520" s="376"/>
      <c r="XE520" s="376"/>
      <c r="XF520" s="376"/>
      <c r="XG520" s="376"/>
      <c r="XH520" s="376"/>
      <c r="XI520" s="376"/>
      <c r="XJ520" s="376"/>
      <c r="XK520" s="376"/>
      <c r="XL520" s="376"/>
      <c r="XM520" s="376"/>
      <c r="XN520" s="376"/>
      <c r="XO520" s="376"/>
      <c r="XP520" s="376"/>
      <c r="XQ520" s="376"/>
      <c r="XR520" s="376"/>
      <c r="XS520" s="376"/>
      <c r="XT520" s="376"/>
      <c r="XU520" s="376"/>
      <c r="XV520" s="376"/>
      <c r="XW520" s="376"/>
      <c r="XX520" s="376"/>
      <c r="XY520" s="376"/>
      <c r="XZ520" s="376"/>
      <c r="YA520" s="376"/>
      <c r="YB520" s="376"/>
      <c r="YC520" s="376"/>
      <c r="YD520" s="376"/>
      <c r="YE520" s="376"/>
      <c r="YF520" s="376"/>
      <c r="YG520" s="376"/>
      <c r="YH520" s="376"/>
      <c r="YI520" s="376"/>
      <c r="YJ520" s="376"/>
      <c r="YK520" s="376"/>
      <c r="YL520" s="376"/>
      <c r="YM520" s="376"/>
      <c r="YN520" s="376"/>
      <c r="YO520" s="376"/>
      <c r="YP520" s="376"/>
      <c r="YQ520" s="376"/>
      <c r="YR520" s="376"/>
      <c r="YS520" s="376"/>
      <c r="YT520" s="376"/>
      <c r="YU520" s="376"/>
      <c r="YV520" s="376"/>
      <c r="YW520" s="376"/>
      <c r="YX520" s="376"/>
      <c r="YY520" s="376"/>
      <c r="YZ520" s="376"/>
      <c r="ZA520" s="376"/>
      <c r="ZB520" s="376"/>
      <c r="ZC520" s="376"/>
      <c r="ZD520" s="376"/>
      <c r="ZE520" s="376"/>
      <c r="ZF520" s="376"/>
      <c r="ZG520" s="376"/>
      <c r="ZH520" s="376"/>
      <c r="ZI520" s="376"/>
      <c r="ZJ520" s="376"/>
      <c r="ZK520" s="376"/>
      <c r="ZL520" s="376"/>
      <c r="ZM520" s="376"/>
      <c r="ZN520" s="376"/>
      <c r="ZO520" s="376"/>
      <c r="ZP520" s="376"/>
      <c r="ZQ520" s="376"/>
      <c r="ZR520" s="376"/>
      <c r="ZS520" s="376"/>
      <c r="ZT520" s="376"/>
      <c r="ZU520" s="376"/>
      <c r="ZV520" s="376"/>
      <c r="ZW520" s="376"/>
      <c r="ZX520" s="376"/>
      <c r="ZY520" s="376"/>
      <c r="ZZ520" s="376"/>
      <c r="AAA520" s="376"/>
      <c r="AAB520" s="376"/>
      <c r="AAC520" s="376"/>
      <c r="AAD520" s="376"/>
      <c r="AAE520" s="376"/>
      <c r="AAF520" s="376"/>
      <c r="AAG520" s="376"/>
      <c r="AAH520" s="376"/>
      <c r="AAI520" s="376"/>
      <c r="AAJ520" s="376"/>
      <c r="AAK520" s="376"/>
      <c r="AAL520" s="376"/>
      <c r="AAM520" s="376"/>
      <c r="AAN520" s="376"/>
      <c r="AAO520" s="376"/>
      <c r="AAP520" s="376"/>
      <c r="AAQ520" s="376"/>
      <c r="AAR520" s="376"/>
      <c r="AAS520" s="376"/>
      <c r="AAT520" s="376"/>
      <c r="AAU520" s="376"/>
      <c r="AAV520" s="376"/>
      <c r="AAW520" s="376"/>
      <c r="AAX520" s="376"/>
      <c r="AAY520" s="376"/>
      <c r="AAZ520" s="376"/>
      <c r="ABA520" s="376"/>
      <c r="ABB520" s="376"/>
      <c r="ABC520" s="376"/>
      <c r="ABD520" s="376"/>
      <c r="ABE520" s="376"/>
      <c r="ABF520" s="376"/>
      <c r="ABG520" s="376"/>
      <c r="ABH520" s="376"/>
      <c r="ABI520" s="376"/>
      <c r="ABJ520" s="376"/>
      <c r="ABK520" s="376"/>
      <c r="ABL520" s="376"/>
      <c r="ABM520" s="376"/>
      <c r="ABN520" s="376"/>
      <c r="ABO520" s="376"/>
      <c r="ABP520" s="376"/>
      <c r="ABQ520" s="376"/>
      <c r="ABR520" s="376"/>
      <c r="ABS520" s="376"/>
      <c r="ABT520" s="376"/>
      <c r="ABU520" s="376"/>
      <c r="ABV520" s="376"/>
      <c r="ABW520" s="376"/>
      <c r="ABX520" s="376"/>
      <c r="ABY520" s="376"/>
      <c r="ABZ520" s="376"/>
      <c r="ACA520" s="376"/>
      <c r="ACB520" s="376"/>
      <c r="ACC520" s="376"/>
      <c r="ACD520" s="376"/>
      <c r="ACE520" s="376"/>
      <c r="ACF520" s="376"/>
      <c r="ACG520" s="376"/>
      <c r="ACH520" s="376"/>
      <c r="ACI520" s="376"/>
      <c r="ACJ520" s="376"/>
      <c r="ACK520" s="376"/>
      <c r="ACL520" s="376"/>
      <c r="ACM520" s="376"/>
      <c r="ACN520" s="376"/>
      <c r="ACO520" s="376"/>
      <c r="ACP520" s="376"/>
      <c r="ACQ520" s="376"/>
      <c r="ACR520" s="376"/>
      <c r="ACS520" s="376"/>
      <c r="ACT520" s="376"/>
      <c r="ACU520" s="376"/>
      <c r="ACV520" s="376"/>
      <c r="ACW520" s="376"/>
      <c r="ACX520" s="376"/>
      <c r="ACY520" s="376"/>
      <c r="ACZ520" s="376"/>
      <c r="ADA520" s="376"/>
      <c r="ADB520" s="376"/>
      <c r="ADC520" s="376"/>
      <c r="ADD520" s="376"/>
      <c r="ADE520" s="376"/>
      <c r="ADF520" s="376"/>
      <c r="ADG520" s="376"/>
      <c r="ADH520" s="376"/>
      <c r="ADI520" s="376"/>
      <c r="ADJ520" s="376"/>
      <c r="ADK520" s="376"/>
      <c r="ADL520" s="376"/>
      <c r="ADM520" s="376"/>
      <c r="ADN520" s="376"/>
      <c r="ADO520" s="376"/>
      <c r="ADP520" s="376"/>
      <c r="ADQ520" s="376"/>
      <c r="ADR520" s="376"/>
      <c r="ADS520" s="376"/>
      <c r="ADT520" s="376"/>
      <c r="ADU520" s="376"/>
      <c r="ADV520" s="376"/>
      <c r="ADW520" s="376"/>
      <c r="ADX520" s="376"/>
      <c r="ADY520" s="376"/>
      <c r="ADZ520" s="376"/>
      <c r="AEA520" s="376"/>
      <c r="AEB520" s="376"/>
      <c r="AEC520" s="376"/>
      <c r="AED520" s="376"/>
      <c r="AEE520" s="376"/>
      <c r="AEF520" s="376"/>
      <c r="AEG520" s="376"/>
      <c r="AEH520" s="376"/>
      <c r="AEI520" s="376"/>
      <c r="AEJ520" s="376"/>
      <c r="AEK520" s="376"/>
      <c r="AEL520" s="376"/>
      <c r="AEM520" s="376"/>
      <c r="AEN520" s="376"/>
      <c r="AEO520" s="376"/>
      <c r="AEP520" s="376"/>
      <c r="AEQ520" s="376"/>
      <c r="AER520" s="376"/>
      <c r="AES520" s="376"/>
      <c r="AET520" s="376"/>
      <c r="AEU520" s="376"/>
      <c r="AEV520" s="376"/>
      <c r="AEW520" s="376"/>
      <c r="AEX520" s="376"/>
      <c r="AEY520" s="376"/>
      <c r="AEZ520" s="376"/>
      <c r="AFA520" s="376"/>
      <c r="AFB520" s="376"/>
      <c r="AFC520" s="376"/>
      <c r="AFD520" s="376"/>
      <c r="AFE520" s="376"/>
      <c r="AFF520" s="376"/>
      <c r="AFG520" s="376"/>
      <c r="AFH520" s="376"/>
      <c r="AFI520" s="376"/>
      <c r="AFJ520" s="376"/>
      <c r="AFK520" s="376"/>
      <c r="AFL520" s="376"/>
      <c r="AFM520" s="376"/>
      <c r="AFN520" s="376"/>
      <c r="AFO520" s="376"/>
      <c r="AFP520" s="376"/>
      <c r="AFQ520" s="376"/>
      <c r="AFR520" s="376"/>
      <c r="AFS520" s="376"/>
      <c r="AFT520" s="376"/>
      <c r="AFU520" s="376"/>
      <c r="AFV520" s="376"/>
      <c r="AFW520" s="376"/>
      <c r="AFX520" s="376"/>
      <c r="AFY520" s="376"/>
      <c r="AFZ520" s="376"/>
      <c r="AGA520" s="376"/>
      <c r="AGB520" s="376"/>
      <c r="AGC520" s="376"/>
      <c r="AGD520" s="376"/>
      <c r="AGE520" s="376"/>
      <c r="AGF520" s="376"/>
      <c r="AGG520" s="376"/>
      <c r="AGH520" s="376"/>
      <c r="AGI520" s="376"/>
      <c r="AGJ520" s="376"/>
      <c r="AGK520" s="376"/>
      <c r="AGL520" s="376"/>
      <c r="AGM520" s="376"/>
      <c r="AGN520" s="376"/>
      <c r="AGO520" s="376"/>
      <c r="AGP520" s="376"/>
      <c r="AGQ520" s="376"/>
      <c r="AGR520" s="376"/>
      <c r="AGS520" s="376"/>
      <c r="AGT520" s="376"/>
      <c r="AGU520" s="376"/>
      <c r="AGV520" s="376"/>
      <c r="AGW520" s="376"/>
      <c r="AGX520" s="376"/>
      <c r="AGY520" s="376"/>
      <c r="AGZ520" s="376"/>
      <c r="AHA520" s="376"/>
      <c r="AHB520" s="376"/>
      <c r="AHC520" s="376"/>
      <c r="AHD520" s="376"/>
      <c r="AHE520" s="376"/>
      <c r="AHF520" s="376"/>
      <c r="AHG520" s="376"/>
      <c r="AHH520" s="376"/>
      <c r="AHI520" s="376"/>
      <c r="AHJ520" s="376"/>
      <c r="AHK520" s="376"/>
      <c r="AHL520" s="376"/>
      <c r="AHM520" s="376"/>
      <c r="AHN520" s="376"/>
      <c r="AHO520" s="376"/>
      <c r="AHP520" s="376"/>
      <c r="AHQ520" s="376"/>
      <c r="AHR520" s="376"/>
      <c r="AHS520" s="376"/>
      <c r="AHT520" s="376"/>
      <c r="AHU520" s="376"/>
      <c r="AHV520" s="376"/>
      <c r="AHW520" s="376"/>
      <c r="AHX520" s="376"/>
      <c r="AHY520" s="376"/>
      <c r="AHZ520" s="376"/>
      <c r="AIA520" s="376"/>
      <c r="AIB520" s="376"/>
      <c r="AIC520" s="376"/>
      <c r="AID520" s="376"/>
      <c r="AIE520" s="376"/>
      <c r="AIF520" s="376"/>
      <c r="AIG520" s="376"/>
      <c r="AIH520" s="376"/>
      <c r="AII520" s="376"/>
      <c r="AIJ520" s="376"/>
      <c r="AIK520" s="376"/>
      <c r="AIL520" s="376"/>
      <c r="AIM520" s="376"/>
      <c r="AIN520" s="376"/>
      <c r="AIO520" s="376"/>
      <c r="AIP520" s="376"/>
      <c r="AIQ520" s="376"/>
      <c r="AIR520" s="376"/>
      <c r="AIS520" s="376"/>
      <c r="AIT520" s="376"/>
      <c r="AIU520" s="376"/>
      <c r="AIV520" s="376"/>
      <c r="AIW520" s="376"/>
      <c r="AIX520" s="376"/>
      <c r="AIY520" s="376"/>
      <c r="AIZ520" s="376"/>
      <c r="AJA520" s="376"/>
      <c r="AJB520" s="376"/>
      <c r="AJC520" s="376"/>
      <c r="AJD520" s="376"/>
      <c r="AJE520" s="376"/>
      <c r="AJF520" s="376"/>
      <c r="AJG520" s="376"/>
      <c r="AJH520" s="376"/>
      <c r="AJI520" s="376"/>
      <c r="AJJ520" s="376"/>
      <c r="AJK520" s="376"/>
      <c r="AJL520" s="376"/>
      <c r="AJM520" s="376"/>
      <c r="AJN520" s="376"/>
      <c r="AJO520" s="376"/>
      <c r="AJP520" s="376"/>
      <c r="AJQ520" s="376"/>
      <c r="AJR520" s="376"/>
      <c r="AJS520" s="376"/>
      <c r="AJT520" s="376"/>
      <c r="AJU520" s="376"/>
      <c r="AJV520" s="376"/>
      <c r="AJW520" s="376"/>
      <c r="AJX520" s="376"/>
      <c r="AJY520" s="376"/>
      <c r="AJZ520" s="376"/>
      <c r="AKA520" s="376"/>
      <c r="AKB520" s="376"/>
      <c r="AKC520" s="376"/>
      <c r="AKD520" s="376"/>
      <c r="AKE520" s="376"/>
      <c r="AKF520" s="376"/>
      <c r="AKG520" s="376"/>
      <c r="AKH520" s="376"/>
      <c r="AKI520" s="376"/>
      <c r="AKJ520" s="376"/>
      <c r="AKK520" s="376"/>
      <c r="AKL520" s="376"/>
      <c r="AKM520" s="376"/>
      <c r="AKN520" s="376"/>
      <c r="AKO520" s="376"/>
      <c r="AKP520" s="376"/>
      <c r="AKQ520" s="376"/>
      <c r="AKR520" s="376"/>
      <c r="AKS520" s="376"/>
      <c r="AKT520" s="376"/>
      <c r="AKU520" s="376"/>
      <c r="AKV520" s="376"/>
      <c r="AKW520" s="376"/>
      <c r="AKX520" s="376"/>
      <c r="AKY520" s="376"/>
      <c r="AKZ520" s="376"/>
      <c r="ALA520" s="376"/>
      <c r="ALB520" s="376"/>
      <c r="ALC520" s="376"/>
      <c r="ALD520" s="376"/>
      <c r="ALE520" s="376"/>
      <c r="ALF520" s="376"/>
      <c r="ALG520" s="376"/>
      <c r="ALH520" s="376"/>
      <c r="ALI520" s="376"/>
      <c r="ALJ520" s="376"/>
      <c r="ALK520" s="376"/>
      <c r="ALL520" s="376"/>
      <c r="ALM520" s="376"/>
      <c r="ALN520" s="376"/>
      <c r="ALO520" s="376"/>
      <c r="ALP520" s="376"/>
      <c r="ALQ520" s="376"/>
      <c r="ALR520" s="376"/>
      <c r="ALS520" s="376"/>
      <c r="ALT520" s="376"/>
      <c r="ALU520" s="376"/>
      <c r="ALV520" s="376"/>
      <c r="ALW520" s="376"/>
      <c r="ALX520" s="376"/>
      <c r="ALY520" s="376"/>
      <c r="ALZ520" s="376"/>
      <c r="AMA520" s="376"/>
      <c r="AMB520" s="376"/>
      <c r="AMC520" s="376"/>
      <c r="AMD520" s="376"/>
      <c r="AME520" s="376"/>
      <c r="AMF520" s="376"/>
      <c r="AMG520" s="376"/>
      <c r="AMH520" s="376"/>
      <c r="AMI520" s="376"/>
      <c r="AMJ520" s="376"/>
      <c r="AMK520" s="376"/>
      <c r="AML520" s="376"/>
      <c r="AMM520" s="376"/>
      <c r="AMN520" s="376"/>
      <c r="AMO520" s="376"/>
      <c r="AMP520" s="376"/>
      <c r="AMQ520" s="376"/>
      <c r="AMR520" s="376"/>
      <c r="AMS520" s="376"/>
      <c r="AMT520" s="376"/>
      <c r="AMU520" s="376"/>
      <c r="AMV520" s="376"/>
      <c r="AMW520" s="376"/>
      <c r="AMX520" s="376"/>
      <c r="AMY520" s="376"/>
      <c r="AMZ520" s="376"/>
      <c r="ANA520" s="376"/>
      <c r="ANB520" s="376"/>
      <c r="ANC520" s="376"/>
      <c r="AND520" s="376"/>
      <c r="ANE520" s="376"/>
      <c r="ANF520" s="376"/>
      <c r="ANG520" s="376"/>
      <c r="ANH520" s="376"/>
      <c r="ANI520" s="376"/>
      <c r="ANJ520" s="376"/>
      <c r="ANK520" s="376"/>
      <c r="ANL520" s="376"/>
      <c r="ANM520" s="376"/>
      <c r="ANN520" s="376"/>
      <c r="ANO520" s="376"/>
      <c r="ANP520" s="376"/>
      <c r="ANQ520" s="376"/>
      <c r="ANR520" s="376"/>
      <c r="ANS520" s="376"/>
      <c r="ANT520" s="376"/>
      <c r="ANU520" s="376"/>
      <c r="ANV520" s="376"/>
      <c r="ANW520" s="376"/>
      <c r="ANX520" s="376"/>
      <c r="ANY520" s="376"/>
      <c r="ANZ520" s="376"/>
      <c r="AOA520" s="376"/>
      <c r="AOB520" s="376"/>
      <c r="AOC520" s="376"/>
      <c r="AOD520" s="376"/>
      <c r="AOE520" s="376"/>
      <c r="AOF520" s="376"/>
      <c r="AOG520" s="376"/>
      <c r="AOH520" s="376"/>
      <c r="AOI520" s="376"/>
      <c r="AOJ520" s="376"/>
      <c r="AOK520" s="376"/>
      <c r="AOL520" s="376"/>
      <c r="AOM520" s="376"/>
      <c r="AON520" s="376"/>
      <c r="AOO520" s="376"/>
      <c r="AOP520" s="376"/>
      <c r="AOQ520" s="376"/>
      <c r="AOR520" s="376"/>
      <c r="AOS520" s="376"/>
      <c r="AOT520" s="376"/>
      <c r="AOU520" s="376"/>
      <c r="AOV520" s="376"/>
      <c r="AOW520" s="376"/>
      <c r="AOX520" s="376"/>
      <c r="AOY520" s="376"/>
      <c r="AOZ520" s="376"/>
      <c r="APA520" s="376"/>
      <c r="APB520" s="376"/>
      <c r="APC520" s="376"/>
      <c r="APD520" s="376"/>
      <c r="APE520" s="376"/>
      <c r="APF520" s="376"/>
      <c r="APG520" s="376"/>
      <c r="APH520" s="376"/>
      <c r="API520" s="376"/>
      <c r="APJ520" s="376"/>
      <c r="APK520" s="376"/>
      <c r="APL520" s="376"/>
      <c r="APM520" s="376"/>
      <c r="APN520" s="376"/>
      <c r="APO520" s="376"/>
      <c r="APP520" s="376"/>
      <c r="APQ520" s="376"/>
      <c r="APR520" s="376"/>
      <c r="APS520" s="376"/>
      <c r="APT520" s="376"/>
      <c r="APU520" s="376"/>
      <c r="APV520" s="376"/>
      <c r="APW520" s="376"/>
      <c r="APX520" s="376"/>
      <c r="APY520" s="376"/>
      <c r="APZ520" s="376"/>
      <c r="AQA520" s="376"/>
      <c r="AQB520" s="376"/>
      <c r="AQC520" s="376"/>
      <c r="AQD520" s="376"/>
      <c r="AQE520" s="376"/>
      <c r="AQF520" s="376"/>
      <c r="AQG520" s="376"/>
      <c r="AQH520" s="376"/>
      <c r="AQI520" s="376"/>
      <c r="AQJ520" s="376"/>
      <c r="AQK520" s="376"/>
      <c r="AQL520" s="376"/>
      <c r="AQM520" s="376"/>
      <c r="AQN520" s="376"/>
      <c r="AQO520" s="376"/>
      <c r="AQP520" s="376"/>
      <c r="AQQ520" s="376"/>
      <c r="AQR520" s="376"/>
      <c r="AQS520" s="376"/>
      <c r="AQT520" s="376"/>
      <c r="AQU520" s="376"/>
      <c r="AQV520" s="376"/>
      <c r="AQW520" s="376"/>
      <c r="AQX520" s="376"/>
      <c r="AQY520" s="376"/>
      <c r="AQZ520" s="376"/>
      <c r="ARA520" s="376"/>
      <c r="ARB520" s="376"/>
      <c r="ARC520" s="376"/>
      <c r="ARD520" s="376"/>
      <c r="ARE520" s="376"/>
      <c r="ARF520" s="376"/>
      <c r="ARG520" s="376"/>
      <c r="ARH520" s="376"/>
      <c r="ARI520" s="376"/>
      <c r="ARJ520" s="376"/>
      <c r="ARK520" s="376"/>
      <c r="ARL520" s="376"/>
      <c r="ARM520" s="376"/>
      <c r="ARN520" s="376"/>
      <c r="ARO520" s="376"/>
      <c r="ARP520" s="376"/>
      <c r="ARQ520" s="376"/>
      <c r="ARR520" s="376"/>
      <c r="ARS520" s="376"/>
      <c r="ART520" s="376"/>
      <c r="ARU520" s="376"/>
      <c r="ARV520" s="376"/>
      <c r="ARW520" s="376"/>
      <c r="ARX520" s="376"/>
      <c r="ARY520" s="376"/>
      <c r="ARZ520" s="376"/>
      <c r="ASA520" s="376"/>
      <c r="ASB520" s="376"/>
      <c r="ASC520" s="376"/>
      <c r="ASD520" s="376"/>
      <c r="ASE520" s="376"/>
      <c r="ASF520" s="376"/>
      <c r="ASG520" s="376"/>
      <c r="ASH520" s="376"/>
      <c r="ASI520" s="376"/>
      <c r="ASJ520" s="376"/>
      <c r="ASK520" s="376"/>
      <c r="ASL520" s="376"/>
      <c r="ASM520" s="376"/>
      <c r="ASN520" s="376"/>
      <c r="ASO520" s="376"/>
      <c r="ASP520" s="376"/>
      <c r="ASQ520" s="376"/>
      <c r="ASR520" s="376"/>
      <c r="ASS520" s="376"/>
      <c r="AST520" s="376"/>
      <c r="ASU520" s="376"/>
      <c r="ASV520" s="376"/>
      <c r="ASW520" s="376"/>
      <c r="ASX520" s="376"/>
      <c r="ASY520" s="376"/>
      <c r="ASZ520" s="376"/>
      <c r="ATA520" s="376"/>
      <c r="ATB520" s="376"/>
      <c r="ATC520" s="376"/>
      <c r="ATD520" s="376"/>
      <c r="ATE520" s="376"/>
      <c r="ATF520" s="376"/>
      <c r="ATG520" s="376"/>
      <c r="ATH520" s="376"/>
      <c r="ATI520" s="376"/>
      <c r="ATJ520" s="376"/>
      <c r="ATK520" s="376"/>
      <c r="ATL520" s="376"/>
      <c r="ATM520" s="376"/>
      <c r="ATN520" s="376"/>
      <c r="ATO520" s="376"/>
      <c r="ATP520" s="376"/>
      <c r="ATQ520" s="376"/>
      <c r="ATR520" s="376"/>
      <c r="ATS520" s="376"/>
      <c r="ATT520" s="376"/>
      <c r="ATU520" s="376"/>
      <c r="ATV520" s="376"/>
      <c r="ATW520" s="376"/>
      <c r="ATX520" s="376"/>
      <c r="ATY520" s="376"/>
      <c r="ATZ520" s="376"/>
      <c r="AUA520" s="376"/>
      <c r="AUB520" s="376"/>
      <c r="AUC520" s="376"/>
      <c r="AUD520" s="376"/>
      <c r="AUE520" s="376"/>
      <c r="AUF520" s="376"/>
      <c r="AUG520" s="376"/>
      <c r="AUH520" s="376"/>
      <c r="AUI520" s="376"/>
      <c r="AUJ520" s="376"/>
      <c r="AUK520" s="376"/>
      <c r="AUL520" s="376"/>
      <c r="AUM520" s="376"/>
      <c r="AUN520" s="376"/>
      <c r="AUO520" s="376"/>
      <c r="AUP520" s="376"/>
      <c r="AUQ520" s="376"/>
      <c r="AUR520" s="376"/>
      <c r="AUS520" s="376"/>
      <c r="AUT520" s="376"/>
      <c r="AUU520" s="376"/>
      <c r="AUV520" s="376"/>
      <c r="AUW520" s="376"/>
      <c r="AUX520" s="376"/>
      <c r="AUY520" s="376"/>
      <c r="AUZ520" s="376"/>
      <c r="AVA520" s="376"/>
      <c r="AVB520" s="376"/>
      <c r="AVC520" s="376"/>
      <c r="AVD520" s="376"/>
      <c r="AVE520" s="376"/>
      <c r="AVF520" s="376"/>
      <c r="AVG520" s="376"/>
      <c r="AVH520" s="376"/>
      <c r="AVI520" s="376"/>
      <c r="AVJ520" s="376"/>
      <c r="AVK520" s="376"/>
      <c r="AVL520" s="376"/>
      <c r="AVM520" s="376"/>
      <c r="AVN520" s="376"/>
      <c r="AVO520" s="376"/>
      <c r="AVP520" s="376"/>
      <c r="AVQ520" s="376"/>
      <c r="AVR520" s="376"/>
      <c r="AVS520" s="376"/>
      <c r="AVT520" s="376"/>
      <c r="AVU520" s="376"/>
      <c r="AVV520" s="376"/>
      <c r="AVW520" s="376"/>
      <c r="AVX520" s="376"/>
      <c r="AVY520" s="376"/>
      <c r="AVZ520" s="376"/>
      <c r="AWA520" s="376"/>
      <c r="AWB520" s="376"/>
      <c r="AWC520" s="376"/>
      <c r="AWD520" s="376"/>
      <c r="AWE520" s="376"/>
      <c r="AWF520" s="376"/>
      <c r="AWG520" s="376"/>
      <c r="AWH520" s="376"/>
      <c r="AWI520" s="376"/>
      <c r="AWJ520" s="376"/>
      <c r="AWK520" s="376"/>
      <c r="AWL520" s="376"/>
      <c r="AWM520" s="376"/>
      <c r="AWN520" s="376"/>
      <c r="AWO520" s="376"/>
      <c r="AWP520" s="376"/>
      <c r="AWQ520" s="376"/>
      <c r="AWR520" s="376"/>
      <c r="AWS520" s="376"/>
      <c r="AWT520" s="376"/>
      <c r="AWU520" s="376"/>
      <c r="AWV520" s="376"/>
      <c r="AWW520" s="376"/>
      <c r="AWX520" s="376"/>
      <c r="AWY520" s="376"/>
      <c r="AWZ520" s="376"/>
      <c r="AXA520" s="376"/>
      <c r="AXB520" s="376"/>
      <c r="AXC520" s="376"/>
      <c r="AXD520" s="376"/>
      <c r="AXE520" s="376"/>
      <c r="AXF520" s="376"/>
      <c r="AXG520" s="376"/>
      <c r="AXH520" s="376"/>
      <c r="AXI520" s="376"/>
      <c r="AXJ520" s="376"/>
      <c r="AXK520" s="376"/>
      <c r="AXL520" s="376"/>
      <c r="AXM520" s="376"/>
      <c r="AXN520" s="376"/>
      <c r="AXO520" s="376"/>
      <c r="AXP520" s="376"/>
      <c r="AXQ520" s="376"/>
      <c r="AXR520" s="376"/>
      <c r="AXS520" s="376"/>
      <c r="AXT520" s="376"/>
      <c r="AXU520" s="376"/>
      <c r="AXV520" s="376"/>
      <c r="AXW520" s="376"/>
      <c r="AXX520" s="376"/>
      <c r="AXY520" s="376"/>
      <c r="AXZ520" s="376"/>
      <c r="AYA520" s="376"/>
      <c r="AYB520" s="376"/>
      <c r="AYC520" s="376"/>
      <c r="AYD520" s="376"/>
      <c r="AYE520" s="376"/>
      <c r="AYF520" s="376"/>
      <c r="AYG520" s="376"/>
      <c r="AYH520" s="376"/>
      <c r="AYI520" s="376"/>
      <c r="AYJ520" s="376"/>
      <c r="AYK520" s="376"/>
      <c r="AYL520" s="376"/>
      <c r="AYM520" s="376"/>
      <c r="AYN520" s="376"/>
      <c r="AYO520" s="376"/>
      <c r="AYP520" s="376"/>
      <c r="AYQ520" s="376"/>
      <c r="AYR520" s="376"/>
      <c r="AYS520" s="376"/>
      <c r="AYT520" s="376"/>
      <c r="AYU520" s="376"/>
      <c r="AYV520" s="376"/>
      <c r="AYW520" s="376"/>
      <c r="AYX520" s="376"/>
      <c r="AYY520" s="376"/>
      <c r="AYZ520" s="376"/>
      <c r="AZA520" s="376"/>
      <c r="AZB520" s="376"/>
      <c r="AZC520" s="376"/>
      <c r="AZD520" s="376"/>
      <c r="AZE520" s="376"/>
      <c r="AZF520" s="376"/>
      <c r="AZG520" s="376"/>
      <c r="AZH520" s="376"/>
      <c r="AZI520" s="376"/>
      <c r="AZJ520" s="376"/>
      <c r="AZK520" s="376"/>
      <c r="AZL520" s="376"/>
      <c r="AZM520" s="376"/>
      <c r="AZN520" s="376"/>
      <c r="AZO520" s="376"/>
      <c r="AZP520" s="376"/>
      <c r="AZQ520" s="376"/>
      <c r="AZR520" s="376"/>
      <c r="AZS520" s="376"/>
      <c r="AZT520" s="376"/>
      <c r="AZU520" s="376"/>
      <c r="AZV520" s="376"/>
      <c r="AZW520" s="376"/>
      <c r="AZX520" s="376"/>
      <c r="AZY520" s="376"/>
      <c r="AZZ520" s="376"/>
      <c r="BAA520" s="376"/>
      <c r="BAB520" s="376"/>
      <c r="BAC520" s="376"/>
      <c r="BAD520" s="376"/>
      <c r="BAE520" s="376"/>
      <c r="BAF520" s="376"/>
      <c r="BAG520" s="376"/>
      <c r="BAH520" s="376"/>
      <c r="BAI520" s="376"/>
      <c r="BAJ520" s="376"/>
      <c r="BAK520" s="376"/>
      <c r="BAL520" s="376"/>
      <c r="BAM520" s="376"/>
      <c r="BAN520" s="376"/>
      <c r="BAO520" s="376"/>
      <c r="BAP520" s="376"/>
      <c r="BAQ520" s="376"/>
      <c r="BAR520" s="376"/>
      <c r="BAS520" s="376"/>
      <c r="BAT520" s="376"/>
      <c r="BAU520" s="376"/>
      <c r="BAV520" s="376"/>
      <c r="BAW520" s="376"/>
      <c r="BAX520" s="376"/>
      <c r="BAY520" s="376"/>
      <c r="BAZ520" s="376"/>
      <c r="BBA520" s="376"/>
      <c r="BBB520" s="376"/>
      <c r="BBC520" s="376"/>
      <c r="BBD520" s="376"/>
      <c r="BBE520" s="376"/>
      <c r="BBF520" s="376"/>
      <c r="BBG520" s="376"/>
      <c r="BBH520" s="376"/>
      <c r="BBI520" s="376"/>
      <c r="BBJ520" s="376"/>
      <c r="BBK520" s="376"/>
      <c r="BBL520" s="376"/>
      <c r="BBM520" s="376"/>
      <c r="BBN520" s="376"/>
      <c r="BBO520" s="376"/>
      <c r="BBP520" s="376"/>
      <c r="BBQ520" s="376"/>
      <c r="BBR520" s="376"/>
      <c r="BBS520" s="376"/>
      <c r="BBT520" s="376"/>
      <c r="BBU520" s="376"/>
      <c r="BBV520" s="376"/>
      <c r="BBW520" s="376"/>
      <c r="BBX520" s="376"/>
      <c r="BBY520" s="376"/>
      <c r="BBZ520" s="376"/>
      <c r="BCA520" s="376"/>
      <c r="BCB520" s="376"/>
      <c r="BCC520" s="376"/>
      <c r="BCD520" s="376"/>
      <c r="BCE520" s="376"/>
      <c r="BCF520" s="376"/>
      <c r="BCG520" s="376"/>
      <c r="BCH520" s="376"/>
      <c r="BCI520" s="376"/>
      <c r="BCJ520" s="376"/>
      <c r="BCK520" s="376"/>
      <c r="BCL520" s="376"/>
      <c r="BCM520" s="376"/>
      <c r="BCN520" s="376"/>
      <c r="BCO520" s="376"/>
      <c r="BCP520" s="376"/>
      <c r="BCQ520" s="376"/>
      <c r="BCR520" s="376"/>
      <c r="BCS520" s="376"/>
      <c r="BCT520" s="376"/>
      <c r="BCU520" s="376"/>
      <c r="BCV520" s="376"/>
      <c r="BCW520" s="376"/>
      <c r="BCX520" s="376"/>
      <c r="BCY520" s="376"/>
      <c r="BCZ520" s="376"/>
      <c r="BDA520" s="376"/>
      <c r="BDB520" s="376"/>
      <c r="BDC520" s="376"/>
      <c r="BDD520" s="376"/>
      <c r="BDE520" s="376"/>
      <c r="BDF520" s="376"/>
      <c r="BDG520" s="376"/>
      <c r="BDH520" s="376"/>
      <c r="BDI520" s="376"/>
      <c r="BDJ520" s="376"/>
      <c r="BDK520" s="376"/>
      <c r="BDL520" s="376"/>
      <c r="BDM520" s="376"/>
      <c r="BDN520" s="376"/>
      <c r="BDO520" s="376"/>
      <c r="BDP520" s="376"/>
      <c r="BDQ520" s="376"/>
      <c r="BDR520" s="376"/>
      <c r="BDS520" s="376"/>
      <c r="BDT520" s="376"/>
      <c r="BDU520" s="376"/>
      <c r="BDV520" s="376"/>
      <c r="BDW520" s="376"/>
      <c r="BDX520" s="376"/>
      <c r="BDY520" s="376"/>
      <c r="BDZ520" s="376"/>
      <c r="BEA520" s="376"/>
      <c r="BEB520" s="376"/>
      <c r="BEC520" s="376"/>
      <c r="BED520" s="376"/>
      <c r="BEE520" s="376"/>
      <c r="BEF520" s="376"/>
      <c r="BEG520" s="376"/>
      <c r="BEH520" s="376"/>
      <c r="BEI520" s="376"/>
      <c r="BEJ520" s="376"/>
      <c r="BEK520" s="376"/>
      <c r="BEL520" s="376"/>
      <c r="BEM520" s="376"/>
      <c r="BEN520" s="376"/>
      <c r="BEO520" s="376"/>
      <c r="BEP520" s="376"/>
      <c r="BEQ520" s="376"/>
      <c r="BER520" s="376"/>
      <c r="BES520" s="376"/>
      <c r="BET520" s="376"/>
      <c r="BEU520" s="376"/>
      <c r="BEV520" s="376"/>
      <c r="BEW520" s="376"/>
      <c r="BEX520" s="376"/>
      <c r="BEY520" s="376"/>
      <c r="BEZ520" s="376"/>
      <c r="BFA520" s="376"/>
      <c r="BFB520" s="376"/>
      <c r="BFC520" s="376"/>
      <c r="BFD520" s="376"/>
      <c r="BFE520" s="376"/>
      <c r="BFF520" s="376"/>
      <c r="BFG520" s="376"/>
      <c r="BFH520" s="376"/>
      <c r="BFI520" s="376"/>
      <c r="BFJ520" s="376"/>
      <c r="BFK520" s="376"/>
      <c r="BFL520" s="376"/>
      <c r="BFM520" s="376"/>
      <c r="BFN520" s="376"/>
      <c r="BFO520" s="376"/>
      <c r="BFP520" s="376"/>
      <c r="BFQ520" s="376"/>
      <c r="BFR520" s="376"/>
      <c r="BFS520" s="376"/>
      <c r="BFT520" s="376"/>
      <c r="BFU520" s="376"/>
      <c r="BFV520" s="376"/>
      <c r="BFW520" s="376"/>
      <c r="BFX520" s="376"/>
      <c r="BFY520" s="376"/>
      <c r="BFZ520" s="376"/>
      <c r="BGA520" s="376"/>
      <c r="BGB520" s="376"/>
      <c r="BGC520" s="376"/>
      <c r="BGD520" s="376"/>
      <c r="BGE520" s="376"/>
      <c r="BGF520" s="376"/>
      <c r="BGG520" s="376"/>
      <c r="BGH520" s="376"/>
      <c r="BGI520" s="376"/>
      <c r="BGJ520" s="376"/>
      <c r="BGK520" s="376"/>
      <c r="BGL520" s="376"/>
      <c r="BGM520" s="376"/>
      <c r="BGN520" s="376"/>
      <c r="BGO520" s="376"/>
      <c r="BGP520" s="376"/>
      <c r="BGQ520" s="376"/>
      <c r="BGR520" s="376"/>
      <c r="BGS520" s="376"/>
      <c r="BGT520" s="376"/>
      <c r="BGU520" s="376"/>
      <c r="BGV520" s="376"/>
      <c r="BGW520" s="376"/>
      <c r="BGX520" s="376"/>
      <c r="BGY520" s="376"/>
      <c r="BGZ520" s="376"/>
      <c r="BHA520" s="376"/>
      <c r="BHB520" s="376"/>
      <c r="BHC520" s="376"/>
      <c r="BHD520" s="376"/>
      <c r="BHE520" s="376"/>
      <c r="BHF520" s="376"/>
      <c r="BHG520" s="376"/>
      <c r="BHH520" s="376"/>
      <c r="BHI520" s="376"/>
      <c r="BHJ520" s="376"/>
      <c r="BHK520" s="376"/>
      <c r="BHL520" s="376"/>
      <c r="BHM520" s="376"/>
      <c r="BHN520" s="376"/>
      <c r="BHO520" s="376"/>
      <c r="BHP520" s="376"/>
      <c r="BHQ520" s="376"/>
      <c r="BHR520" s="376"/>
      <c r="BHS520" s="376"/>
      <c r="BHT520" s="376"/>
      <c r="BHU520" s="376"/>
      <c r="BHV520" s="376"/>
      <c r="BHW520" s="376"/>
      <c r="BHX520" s="376"/>
      <c r="BHY520" s="376"/>
      <c r="BHZ520" s="376"/>
      <c r="BIA520" s="376"/>
      <c r="BIB520" s="376"/>
      <c r="BIC520" s="376"/>
      <c r="BID520" s="376"/>
      <c r="BIE520" s="376"/>
      <c r="BIF520" s="376"/>
      <c r="BIG520" s="376"/>
      <c r="BIH520" s="376"/>
      <c r="BII520" s="376"/>
      <c r="BIJ520" s="376"/>
      <c r="BIK520" s="376"/>
      <c r="BIL520" s="376"/>
      <c r="BIM520" s="376"/>
      <c r="BIN520" s="376"/>
      <c r="BIO520" s="376"/>
      <c r="BIP520" s="376"/>
      <c r="BIQ520" s="376"/>
      <c r="BIR520" s="376"/>
      <c r="BIS520" s="376"/>
      <c r="BIT520" s="376"/>
      <c r="BIU520" s="376"/>
      <c r="BIV520" s="376"/>
      <c r="BIW520" s="376"/>
      <c r="BIX520" s="376"/>
      <c r="BIY520" s="376"/>
      <c r="BIZ520" s="376"/>
      <c r="BJA520" s="376"/>
      <c r="BJB520" s="376"/>
      <c r="BJC520" s="376"/>
      <c r="BJD520" s="376"/>
      <c r="BJE520" s="376"/>
      <c r="BJF520" s="376"/>
      <c r="BJG520" s="376"/>
      <c r="BJH520" s="376"/>
      <c r="BJI520" s="376"/>
      <c r="BJJ520" s="376"/>
      <c r="BJK520" s="376"/>
      <c r="BJL520" s="376"/>
      <c r="BJM520" s="376"/>
      <c r="BJN520" s="376"/>
      <c r="BJO520" s="376"/>
      <c r="BJP520" s="376"/>
      <c r="BJQ520" s="376"/>
      <c r="BJR520" s="376"/>
      <c r="BJS520" s="376"/>
      <c r="BJT520" s="376"/>
      <c r="BJU520" s="376"/>
      <c r="BJV520" s="376"/>
      <c r="BJW520" s="376"/>
      <c r="BJX520" s="376"/>
      <c r="BJY520" s="376"/>
      <c r="BJZ520" s="376"/>
      <c r="BKA520" s="376"/>
      <c r="BKB520" s="376"/>
      <c r="BKC520" s="376"/>
      <c r="BKD520" s="376"/>
      <c r="BKE520" s="376"/>
      <c r="BKF520" s="376"/>
      <c r="BKG520" s="376"/>
      <c r="BKH520" s="376"/>
      <c r="BKI520" s="376"/>
      <c r="BKJ520" s="376"/>
      <c r="BKK520" s="376"/>
      <c r="BKL520" s="376"/>
      <c r="BKM520" s="376"/>
      <c r="BKN520" s="376"/>
      <c r="BKO520" s="376"/>
      <c r="BKP520" s="376"/>
      <c r="BKQ520" s="376"/>
      <c r="BKR520" s="376"/>
      <c r="BKS520" s="376"/>
      <c r="BKT520" s="376"/>
      <c r="BKU520" s="376"/>
      <c r="BKV520" s="376"/>
      <c r="BKW520" s="376"/>
      <c r="BKX520" s="376"/>
      <c r="BKY520" s="376"/>
      <c r="BKZ520" s="376"/>
      <c r="BLA520" s="376"/>
      <c r="BLB520" s="376"/>
      <c r="BLC520" s="376"/>
      <c r="BLD520" s="376"/>
      <c r="BLE520" s="376"/>
      <c r="BLF520" s="376"/>
      <c r="BLG520" s="376"/>
      <c r="BLH520" s="376"/>
      <c r="BLI520" s="376"/>
      <c r="BLJ520" s="376"/>
      <c r="BLK520" s="376"/>
      <c r="BLL520" s="376"/>
      <c r="BLM520" s="376"/>
      <c r="BLN520" s="376"/>
      <c r="BLO520" s="376"/>
      <c r="BLP520" s="376"/>
      <c r="BLQ520" s="376"/>
      <c r="BLR520" s="376"/>
      <c r="BLS520" s="376"/>
      <c r="BLT520" s="376"/>
      <c r="BLU520" s="376"/>
      <c r="BLV520" s="376"/>
      <c r="BLW520" s="376"/>
      <c r="BLX520" s="376"/>
      <c r="BLY520" s="376"/>
      <c r="BLZ520" s="376"/>
      <c r="BMA520" s="376"/>
      <c r="BMB520" s="376"/>
      <c r="BMC520" s="376"/>
      <c r="BMD520" s="376"/>
      <c r="BME520" s="376"/>
      <c r="BMF520" s="376"/>
      <c r="BMG520" s="376"/>
      <c r="BMH520" s="376"/>
      <c r="BMI520" s="376"/>
      <c r="BMJ520" s="376"/>
      <c r="BMK520" s="376"/>
      <c r="BML520" s="376"/>
      <c r="BMM520" s="376"/>
      <c r="BMN520" s="376"/>
      <c r="BMO520" s="376"/>
      <c r="BMP520" s="376"/>
      <c r="BMQ520" s="376"/>
      <c r="BMR520" s="376"/>
      <c r="BMS520" s="376"/>
      <c r="BMT520" s="376"/>
      <c r="BMU520" s="376"/>
      <c r="BMV520" s="376"/>
      <c r="BMW520" s="376"/>
      <c r="BMX520" s="376"/>
      <c r="BMY520" s="376"/>
      <c r="BMZ520" s="376"/>
      <c r="BNA520" s="376"/>
      <c r="BNB520" s="376"/>
      <c r="BNC520" s="376"/>
      <c r="BND520" s="376"/>
      <c r="BNE520" s="376"/>
      <c r="BNF520" s="376"/>
      <c r="BNG520" s="376"/>
      <c r="BNH520" s="376"/>
      <c r="BNI520" s="376"/>
      <c r="BNJ520" s="376"/>
      <c r="BNK520" s="376"/>
      <c r="BNL520" s="376"/>
      <c r="BNM520" s="376"/>
      <c r="BNN520" s="376"/>
      <c r="BNO520" s="376"/>
      <c r="BNP520" s="376"/>
      <c r="BNQ520" s="376"/>
      <c r="BNR520" s="376"/>
      <c r="BNS520" s="376"/>
      <c r="BNT520" s="376"/>
      <c r="BNU520" s="376"/>
      <c r="BNV520" s="376"/>
      <c r="BNW520" s="376"/>
      <c r="BNX520" s="376"/>
      <c r="BNY520" s="376"/>
      <c r="BNZ520" s="376"/>
      <c r="BOA520" s="376"/>
      <c r="BOB520" s="376"/>
      <c r="BOC520" s="376"/>
      <c r="BOD520" s="376"/>
      <c r="BOE520" s="376"/>
      <c r="BOF520" s="376"/>
      <c r="BOG520" s="376"/>
      <c r="BOH520" s="376"/>
      <c r="BOI520" s="376"/>
      <c r="BOJ520" s="376"/>
      <c r="BOK520" s="376"/>
      <c r="BOL520" s="376"/>
      <c r="BOM520" s="376"/>
      <c r="BON520" s="376"/>
      <c r="BOO520" s="376"/>
      <c r="BOP520" s="376"/>
      <c r="BOQ520" s="376"/>
      <c r="BOR520" s="376"/>
      <c r="BOS520" s="376"/>
      <c r="BOT520" s="376"/>
      <c r="BOU520" s="376"/>
      <c r="BOV520" s="376"/>
      <c r="BOW520" s="376"/>
      <c r="BOX520" s="376"/>
      <c r="BOY520" s="376"/>
      <c r="BOZ520" s="376"/>
      <c r="BPA520" s="376"/>
      <c r="BPB520" s="376"/>
      <c r="BPC520" s="376"/>
      <c r="BPD520" s="376"/>
      <c r="BPE520" s="376"/>
      <c r="BPF520" s="376"/>
      <c r="BPG520" s="376"/>
      <c r="BPH520" s="376"/>
      <c r="BPI520" s="376"/>
      <c r="BPJ520" s="376"/>
      <c r="BPK520" s="376"/>
      <c r="BPL520" s="376"/>
      <c r="BPM520" s="376"/>
      <c r="BPN520" s="376"/>
      <c r="BPO520" s="376"/>
      <c r="BPP520" s="376"/>
      <c r="BPQ520" s="376"/>
      <c r="BPR520" s="376"/>
      <c r="BPS520" s="376"/>
      <c r="BPT520" s="376"/>
      <c r="BPU520" s="376"/>
      <c r="BPV520" s="376"/>
      <c r="BPW520" s="376"/>
      <c r="BPX520" s="376"/>
      <c r="BPY520" s="376"/>
      <c r="BPZ520" s="376"/>
      <c r="BQA520" s="376"/>
      <c r="BQB520" s="376"/>
      <c r="BQC520" s="376"/>
      <c r="BQD520" s="376"/>
      <c r="BQE520" s="376"/>
      <c r="BQF520" s="376"/>
      <c r="BQG520" s="376"/>
      <c r="BQH520" s="376"/>
      <c r="BQI520" s="376"/>
      <c r="BQJ520" s="376"/>
      <c r="BQK520" s="376"/>
      <c r="BQL520" s="376"/>
      <c r="BQM520" s="376"/>
      <c r="BQN520" s="376"/>
      <c r="BQO520" s="376"/>
      <c r="BQP520" s="376"/>
      <c r="BQQ520" s="376"/>
      <c r="BQR520" s="376"/>
      <c r="BQS520" s="376"/>
      <c r="BQT520" s="376"/>
      <c r="BQU520" s="376"/>
      <c r="BQV520" s="376"/>
      <c r="BQW520" s="376"/>
      <c r="BQX520" s="376"/>
      <c r="BQY520" s="376"/>
      <c r="BQZ520" s="376"/>
      <c r="BRA520" s="376"/>
      <c r="BRB520" s="376"/>
      <c r="BRC520" s="376"/>
      <c r="BRD520" s="376"/>
      <c r="BRE520" s="376"/>
      <c r="BRF520" s="376"/>
      <c r="BRG520" s="376"/>
      <c r="BRH520" s="376"/>
      <c r="BRI520" s="376"/>
      <c r="BRJ520" s="376"/>
      <c r="BRK520" s="376"/>
      <c r="BRL520" s="376"/>
      <c r="BRM520" s="376"/>
      <c r="BRN520" s="376"/>
      <c r="BRO520" s="376"/>
      <c r="BRP520" s="376"/>
      <c r="BRQ520" s="376"/>
      <c r="BRR520" s="376"/>
      <c r="BRS520" s="376"/>
      <c r="BRT520" s="376"/>
      <c r="BRU520" s="376"/>
      <c r="BRV520" s="376"/>
      <c r="BRW520" s="376"/>
      <c r="BRX520" s="376"/>
      <c r="BRY520" s="376"/>
      <c r="BRZ520" s="376"/>
      <c r="BSA520" s="376"/>
      <c r="BSB520" s="376"/>
      <c r="BSC520" s="376"/>
      <c r="BSD520" s="376"/>
      <c r="BSE520" s="376"/>
      <c r="BSF520" s="376"/>
      <c r="BSG520" s="376"/>
      <c r="BSH520" s="376"/>
      <c r="BSI520" s="376"/>
      <c r="BSJ520" s="376"/>
      <c r="BSK520" s="376"/>
      <c r="BSL520" s="376"/>
      <c r="BSM520" s="376"/>
      <c r="BSN520" s="376"/>
      <c r="BSO520" s="376"/>
      <c r="BSP520" s="376"/>
      <c r="BSQ520" s="376"/>
      <c r="BSR520" s="376"/>
      <c r="BSS520" s="376"/>
      <c r="BST520" s="376"/>
      <c r="BSU520" s="376"/>
      <c r="BSV520" s="376"/>
      <c r="BSW520" s="376"/>
      <c r="BSX520" s="376"/>
      <c r="BSY520" s="376"/>
      <c r="BSZ520" s="376"/>
      <c r="BTA520" s="376"/>
      <c r="BTB520" s="376"/>
      <c r="BTC520" s="376"/>
      <c r="BTD520" s="376"/>
      <c r="BTE520" s="376"/>
      <c r="BTF520" s="376"/>
      <c r="BTG520" s="376"/>
      <c r="BTH520" s="376"/>
      <c r="BTI520" s="376"/>
      <c r="BTJ520" s="376"/>
      <c r="BTK520" s="376"/>
      <c r="BTL520" s="376"/>
      <c r="BTM520" s="376"/>
      <c r="BTN520" s="376"/>
      <c r="BTO520" s="376"/>
      <c r="BTP520" s="376"/>
      <c r="BTQ520" s="376"/>
      <c r="BTR520" s="376"/>
      <c r="BTS520" s="376"/>
      <c r="BTT520" s="376"/>
      <c r="BTU520" s="376"/>
      <c r="BTV520" s="376"/>
      <c r="BTW520" s="376"/>
      <c r="BTX520" s="376"/>
      <c r="BTY520" s="376"/>
      <c r="BTZ520" s="376"/>
      <c r="BUA520" s="376"/>
      <c r="BUB520" s="376"/>
      <c r="BUC520" s="376"/>
      <c r="BUD520" s="376"/>
      <c r="BUE520" s="376"/>
      <c r="BUF520" s="376"/>
      <c r="BUG520" s="376"/>
      <c r="BUH520" s="376"/>
      <c r="BUI520" s="376"/>
      <c r="BUJ520" s="376"/>
      <c r="BUK520" s="376"/>
      <c r="BUL520" s="376"/>
      <c r="BUM520" s="376"/>
      <c r="BUN520" s="376"/>
      <c r="BUO520" s="376"/>
      <c r="BUP520" s="376"/>
      <c r="BUQ520" s="376"/>
      <c r="BUR520" s="376"/>
      <c r="BUS520" s="376"/>
      <c r="BUT520" s="376"/>
      <c r="BUU520" s="376"/>
      <c r="BUV520" s="376"/>
      <c r="BUW520" s="376"/>
      <c r="BUX520" s="376"/>
      <c r="BUY520" s="376"/>
      <c r="BUZ520" s="376"/>
      <c r="BVA520" s="376"/>
      <c r="BVB520" s="376"/>
      <c r="BVC520" s="376"/>
      <c r="BVD520" s="376"/>
      <c r="BVE520" s="376"/>
      <c r="BVF520" s="376"/>
      <c r="BVG520" s="376"/>
      <c r="BVH520" s="376"/>
      <c r="BVI520" s="376"/>
      <c r="BVJ520" s="376"/>
      <c r="BVK520" s="376"/>
      <c r="BVL520" s="376"/>
      <c r="BVM520" s="376"/>
      <c r="BVN520" s="376"/>
      <c r="BVO520" s="376"/>
      <c r="BVP520" s="376"/>
      <c r="BVQ520" s="376"/>
      <c r="BVR520" s="376"/>
      <c r="BVS520" s="376"/>
      <c r="BVT520" s="376"/>
      <c r="BVU520" s="376"/>
      <c r="BVV520" s="376"/>
      <c r="BVW520" s="376"/>
      <c r="BVX520" s="376"/>
      <c r="BVY520" s="376"/>
      <c r="BVZ520" s="376"/>
      <c r="BWA520" s="376"/>
      <c r="BWB520" s="376"/>
      <c r="BWC520" s="376"/>
      <c r="BWD520" s="376"/>
      <c r="BWE520" s="376"/>
      <c r="BWF520" s="376"/>
      <c r="BWG520" s="376"/>
      <c r="BWH520" s="376"/>
      <c r="BWI520" s="376"/>
      <c r="BWJ520" s="376"/>
      <c r="BWK520" s="376"/>
      <c r="BWL520" s="376"/>
      <c r="BWM520" s="376"/>
      <c r="BWN520" s="376"/>
      <c r="BWO520" s="376"/>
      <c r="BWP520" s="376"/>
      <c r="BWQ520" s="376"/>
      <c r="BWR520" s="376"/>
      <c r="BWS520" s="376"/>
      <c r="BWT520" s="376"/>
      <c r="BWU520" s="376"/>
      <c r="BWV520" s="376"/>
      <c r="BWW520" s="376"/>
      <c r="BWX520" s="376"/>
      <c r="BWY520" s="376"/>
      <c r="BWZ520" s="376"/>
      <c r="BXA520" s="376"/>
      <c r="BXB520" s="376"/>
      <c r="BXC520" s="376"/>
      <c r="BXD520" s="376"/>
      <c r="BXE520" s="376"/>
      <c r="BXF520" s="376"/>
      <c r="BXG520" s="376"/>
      <c r="BXH520" s="376"/>
      <c r="BXI520" s="376"/>
      <c r="BXJ520" s="376"/>
      <c r="BXK520" s="376"/>
      <c r="BXL520" s="376"/>
      <c r="BXM520" s="376"/>
      <c r="BXN520" s="376"/>
      <c r="BXO520" s="376"/>
      <c r="BXP520" s="376"/>
      <c r="BXQ520" s="376"/>
      <c r="BXR520" s="376"/>
      <c r="BXS520" s="376"/>
      <c r="BXT520" s="376"/>
      <c r="BXU520" s="376"/>
      <c r="BXV520" s="376"/>
      <c r="BXW520" s="376"/>
      <c r="BXX520" s="376"/>
      <c r="BXY520" s="376"/>
      <c r="BXZ520" s="376"/>
      <c r="BYA520" s="376"/>
      <c r="BYB520" s="376"/>
      <c r="BYC520" s="376"/>
      <c r="BYD520" s="376"/>
      <c r="BYE520" s="376"/>
      <c r="BYF520" s="376"/>
      <c r="BYG520" s="376"/>
      <c r="BYH520" s="376"/>
      <c r="BYI520" s="376"/>
      <c r="BYJ520" s="376"/>
      <c r="BYK520" s="376"/>
      <c r="BYL520" s="376"/>
      <c r="BYM520" s="376"/>
      <c r="BYN520" s="376"/>
      <c r="BYO520" s="376"/>
      <c r="BYP520" s="376"/>
      <c r="BYQ520" s="376"/>
      <c r="BYR520" s="376"/>
      <c r="BYS520" s="376"/>
      <c r="BYT520" s="376"/>
      <c r="BYU520" s="376"/>
      <c r="BYV520" s="376"/>
      <c r="BYW520" s="376"/>
      <c r="BYX520" s="376"/>
      <c r="BYY520" s="376"/>
      <c r="BYZ520" s="376"/>
      <c r="BZA520" s="376"/>
      <c r="BZB520" s="376"/>
      <c r="BZC520" s="376"/>
      <c r="BZD520" s="376"/>
      <c r="BZE520" s="376"/>
      <c r="BZF520" s="376"/>
      <c r="BZG520" s="376"/>
      <c r="BZH520" s="376"/>
      <c r="BZI520" s="376"/>
      <c r="BZJ520" s="376"/>
      <c r="BZK520" s="376"/>
      <c r="BZL520" s="376"/>
      <c r="BZM520" s="376"/>
      <c r="BZN520" s="376"/>
      <c r="BZO520" s="376"/>
      <c r="BZP520" s="376"/>
      <c r="BZQ520" s="376"/>
      <c r="BZR520" s="376"/>
      <c r="BZS520" s="376"/>
      <c r="BZT520" s="376"/>
      <c r="BZU520" s="376"/>
      <c r="BZV520" s="376"/>
      <c r="BZW520" s="376"/>
      <c r="BZX520" s="376"/>
      <c r="BZY520" s="376"/>
      <c r="BZZ520" s="376"/>
      <c r="CAA520" s="376"/>
      <c r="CAB520" s="376"/>
      <c r="CAC520" s="376"/>
      <c r="CAD520" s="376"/>
      <c r="CAE520" s="376"/>
      <c r="CAF520" s="376"/>
      <c r="CAG520" s="376"/>
      <c r="CAH520" s="376"/>
      <c r="CAI520" s="376"/>
      <c r="CAJ520" s="376"/>
      <c r="CAK520" s="376"/>
      <c r="CAL520" s="376"/>
      <c r="CAM520" s="376"/>
      <c r="CAN520" s="376"/>
      <c r="CAO520" s="376"/>
      <c r="CAP520" s="376"/>
      <c r="CAQ520" s="376"/>
      <c r="CAR520" s="376"/>
      <c r="CAS520" s="376"/>
      <c r="CAT520" s="376"/>
      <c r="CAU520" s="376"/>
      <c r="CAV520" s="376"/>
      <c r="CAW520" s="376"/>
      <c r="CAX520" s="376"/>
      <c r="CAY520" s="376"/>
      <c r="CAZ520" s="376"/>
      <c r="CBA520" s="376"/>
      <c r="CBB520" s="376"/>
      <c r="CBC520" s="376"/>
      <c r="CBD520" s="376"/>
      <c r="CBE520" s="376"/>
      <c r="CBF520" s="376"/>
      <c r="CBG520" s="376"/>
      <c r="CBH520" s="376"/>
      <c r="CBI520" s="376"/>
      <c r="CBJ520" s="376"/>
      <c r="CBK520" s="376"/>
      <c r="CBL520" s="376"/>
      <c r="CBM520" s="376"/>
      <c r="CBN520" s="376"/>
      <c r="CBO520" s="376"/>
      <c r="CBP520" s="376"/>
      <c r="CBQ520" s="376"/>
      <c r="CBR520" s="376"/>
      <c r="CBS520" s="376"/>
      <c r="CBT520" s="376"/>
      <c r="CBU520" s="376"/>
      <c r="CBV520" s="376"/>
      <c r="CBW520" s="376"/>
      <c r="CBX520" s="376"/>
      <c r="CBY520" s="376"/>
      <c r="CBZ520" s="376"/>
      <c r="CCA520" s="376"/>
      <c r="CCB520" s="376"/>
      <c r="CCC520" s="376"/>
      <c r="CCD520" s="376"/>
      <c r="CCE520" s="376"/>
      <c r="CCF520" s="376"/>
      <c r="CCG520" s="376"/>
      <c r="CCH520" s="376"/>
      <c r="CCI520" s="376"/>
      <c r="CCJ520" s="376"/>
      <c r="CCK520" s="376"/>
      <c r="CCL520" s="376"/>
      <c r="CCM520" s="376"/>
      <c r="CCN520" s="376"/>
      <c r="CCO520" s="376"/>
      <c r="CCP520" s="376"/>
      <c r="CCQ520" s="376"/>
      <c r="CCR520" s="376"/>
      <c r="CCS520" s="376"/>
      <c r="CCT520" s="376"/>
      <c r="CCU520" s="376"/>
      <c r="CCV520" s="376"/>
      <c r="CCW520" s="376"/>
      <c r="CCX520" s="376"/>
      <c r="CCY520" s="376"/>
      <c r="CCZ520" s="376"/>
      <c r="CDA520" s="376"/>
      <c r="CDB520" s="376"/>
      <c r="CDC520" s="376"/>
      <c r="CDD520" s="376"/>
      <c r="CDE520" s="376"/>
      <c r="CDF520" s="376"/>
      <c r="CDG520" s="376"/>
      <c r="CDH520" s="376"/>
      <c r="CDI520" s="376"/>
      <c r="CDJ520" s="376"/>
      <c r="CDK520" s="376"/>
      <c r="CDL520" s="376"/>
      <c r="CDM520" s="376"/>
      <c r="CDN520" s="376"/>
      <c r="CDO520" s="376"/>
      <c r="CDP520" s="376"/>
      <c r="CDQ520" s="376"/>
      <c r="CDR520" s="376"/>
      <c r="CDS520" s="376"/>
      <c r="CDT520" s="376"/>
      <c r="CDU520" s="376"/>
      <c r="CDV520" s="376"/>
      <c r="CDW520" s="376"/>
      <c r="CDX520" s="376"/>
      <c r="CDY520" s="376"/>
      <c r="CDZ520" s="376"/>
      <c r="CEA520" s="376"/>
      <c r="CEB520" s="376"/>
      <c r="CEC520" s="376"/>
      <c r="CED520" s="376"/>
      <c r="CEE520" s="376"/>
      <c r="CEF520" s="376"/>
      <c r="CEG520" s="376"/>
      <c r="CEH520" s="376"/>
      <c r="CEI520" s="376"/>
      <c r="CEJ520" s="376"/>
      <c r="CEK520" s="376"/>
      <c r="CEL520" s="376"/>
      <c r="CEM520" s="376"/>
      <c r="CEN520" s="376"/>
      <c r="CEO520" s="376"/>
      <c r="CEP520" s="376"/>
      <c r="CEQ520" s="376"/>
      <c r="CER520" s="376"/>
      <c r="CES520" s="376"/>
      <c r="CET520" s="376"/>
      <c r="CEU520" s="376"/>
      <c r="CEV520" s="376"/>
      <c r="CEW520" s="376"/>
      <c r="CEX520" s="376"/>
      <c r="CEY520" s="376"/>
      <c r="CEZ520" s="376"/>
      <c r="CFA520" s="376"/>
      <c r="CFB520" s="376"/>
      <c r="CFC520" s="376"/>
      <c r="CFD520" s="376"/>
      <c r="CFE520" s="376"/>
      <c r="CFF520" s="376"/>
      <c r="CFG520" s="376"/>
      <c r="CFH520" s="376"/>
      <c r="CFI520" s="376"/>
      <c r="CFJ520" s="376"/>
      <c r="CFK520" s="376"/>
      <c r="CFL520" s="376"/>
      <c r="CFM520" s="376"/>
      <c r="CFN520" s="376"/>
      <c r="CFO520" s="376"/>
      <c r="CFP520" s="376"/>
      <c r="CFQ520" s="376"/>
      <c r="CFR520" s="376"/>
      <c r="CFS520" s="376"/>
      <c r="CFT520" s="376"/>
      <c r="CFU520" s="376"/>
      <c r="CFV520" s="376"/>
      <c r="CFW520" s="376"/>
      <c r="CFX520" s="376"/>
      <c r="CFY520" s="376"/>
      <c r="CFZ520" s="376"/>
      <c r="CGA520" s="376"/>
      <c r="CGB520" s="376"/>
      <c r="CGC520" s="376"/>
      <c r="CGD520" s="376"/>
      <c r="CGE520" s="376"/>
      <c r="CGF520" s="376"/>
      <c r="CGG520" s="376"/>
      <c r="CGH520" s="376"/>
      <c r="CGI520" s="376"/>
      <c r="CGJ520" s="376"/>
      <c r="CGK520" s="376"/>
      <c r="CGL520" s="376"/>
      <c r="CGM520" s="376"/>
      <c r="CGN520" s="376"/>
      <c r="CGO520" s="376"/>
      <c r="CGP520" s="376"/>
      <c r="CGQ520" s="376"/>
      <c r="CGR520" s="376"/>
      <c r="CGS520" s="376"/>
      <c r="CGT520" s="376"/>
      <c r="CGU520" s="376"/>
      <c r="CGV520" s="376"/>
      <c r="CGW520" s="376"/>
      <c r="CGX520" s="376"/>
      <c r="CGY520" s="376"/>
      <c r="CGZ520" s="376"/>
      <c r="CHA520" s="376"/>
      <c r="CHB520" s="376"/>
      <c r="CHC520" s="376"/>
      <c r="CHD520" s="376"/>
      <c r="CHE520" s="376"/>
      <c r="CHF520" s="376"/>
      <c r="CHG520" s="376"/>
      <c r="CHH520" s="376"/>
      <c r="CHI520" s="376"/>
      <c r="CHJ520" s="376"/>
      <c r="CHK520" s="376"/>
      <c r="CHL520" s="376"/>
      <c r="CHM520" s="376"/>
      <c r="CHN520" s="376"/>
      <c r="CHO520" s="376"/>
      <c r="CHP520" s="376"/>
      <c r="CHQ520" s="376"/>
      <c r="CHR520" s="376"/>
      <c r="CHS520" s="376"/>
      <c r="CHT520" s="376"/>
      <c r="CHU520" s="376"/>
      <c r="CHV520" s="376"/>
      <c r="CHW520" s="376"/>
      <c r="CHX520" s="376"/>
      <c r="CHY520" s="376"/>
      <c r="CHZ520" s="376"/>
      <c r="CIA520" s="376"/>
      <c r="CIB520" s="376"/>
      <c r="CIC520" s="376"/>
      <c r="CID520" s="376"/>
      <c r="CIE520" s="376"/>
      <c r="CIF520" s="376"/>
      <c r="CIG520" s="376"/>
      <c r="CIH520" s="376"/>
      <c r="CII520" s="376"/>
      <c r="CIJ520" s="376"/>
      <c r="CIK520" s="376"/>
      <c r="CIL520" s="376"/>
      <c r="CIM520" s="376"/>
      <c r="CIN520" s="376"/>
      <c r="CIO520" s="376"/>
      <c r="CIP520" s="376"/>
      <c r="CIQ520" s="376"/>
      <c r="CIR520" s="376"/>
      <c r="CIS520" s="376"/>
      <c r="CIT520" s="376"/>
      <c r="CIU520" s="376"/>
      <c r="CIV520" s="376"/>
      <c r="CIW520" s="376"/>
      <c r="CIX520" s="376"/>
      <c r="CIY520" s="376"/>
      <c r="CIZ520" s="376"/>
      <c r="CJA520" s="376"/>
      <c r="CJB520" s="376"/>
      <c r="CJC520" s="376"/>
      <c r="CJD520" s="376"/>
      <c r="CJE520" s="376"/>
      <c r="CJF520" s="376"/>
      <c r="CJG520" s="376"/>
      <c r="CJH520" s="376"/>
      <c r="CJI520" s="376"/>
      <c r="CJJ520" s="376"/>
      <c r="CJK520" s="376"/>
      <c r="CJL520" s="376"/>
      <c r="CJM520" s="376"/>
      <c r="CJN520" s="376"/>
      <c r="CJO520" s="376"/>
      <c r="CJP520" s="376"/>
      <c r="CJQ520" s="376"/>
      <c r="CJR520" s="376"/>
      <c r="CJS520" s="376"/>
      <c r="CJT520" s="376"/>
      <c r="CJU520" s="376"/>
      <c r="CJV520" s="376"/>
      <c r="CJW520" s="376"/>
      <c r="CJX520" s="376"/>
      <c r="CJY520" s="376"/>
      <c r="CJZ520" s="376"/>
      <c r="CKA520" s="376"/>
      <c r="CKB520" s="376"/>
      <c r="CKC520" s="376"/>
      <c r="CKD520" s="376"/>
      <c r="CKE520" s="376"/>
      <c r="CKF520" s="376"/>
      <c r="CKG520" s="376"/>
      <c r="CKH520" s="376"/>
      <c r="CKI520" s="376"/>
      <c r="CKJ520" s="376"/>
      <c r="CKK520" s="376"/>
      <c r="CKL520" s="376"/>
      <c r="CKM520" s="376"/>
      <c r="CKN520" s="376"/>
      <c r="CKO520" s="376"/>
      <c r="CKP520" s="376"/>
      <c r="CKQ520" s="376"/>
      <c r="CKR520" s="376"/>
      <c r="CKS520" s="376"/>
      <c r="CKT520" s="376"/>
      <c r="CKU520" s="376"/>
      <c r="CKV520" s="376"/>
      <c r="CKW520" s="376"/>
      <c r="CKX520" s="376"/>
      <c r="CKY520" s="376"/>
      <c r="CKZ520" s="376"/>
      <c r="CLA520" s="376"/>
      <c r="CLB520" s="376"/>
      <c r="CLC520" s="376"/>
      <c r="CLD520" s="376"/>
      <c r="CLE520" s="376"/>
      <c r="CLF520" s="376"/>
      <c r="CLG520" s="376"/>
      <c r="CLH520" s="376"/>
      <c r="CLI520" s="376"/>
      <c r="CLJ520" s="376"/>
      <c r="CLK520" s="376"/>
      <c r="CLL520" s="376"/>
      <c r="CLM520" s="376"/>
      <c r="CLN520" s="376"/>
      <c r="CLO520" s="376"/>
      <c r="CLP520" s="376"/>
      <c r="CLQ520" s="376"/>
      <c r="CLR520" s="376"/>
      <c r="CLS520" s="376"/>
      <c r="CLT520" s="376"/>
      <c r="CLU520" s="376"/>
      <c r="CLV520" s="376"/>
      <c r="CLW520" s="376"/>
      <c r="CLX520" s="376"/>
      <c r="CLY520" s="376"/>
      <c r="CLZ520" s="376"/>
      <c r="CMA520" s="376"/>
      <c r="CMB520" s="376"/>
      <c r="CMC520" s="376"/>
      <c r="CMD520" s="376"/>
      <c r="CME520" s="376"/>
      <c r="CMF520" s="376"/>
      <c r="CMG520" s="376"/>
      <c r="CMH520" s="376"/>
      <c r="CMI520" s="376"/>
      <c r="CMJ520" s="376"/>
      <c r="CMK520" s="376"/>
      <c r="CML520" s="376"/>
      <c r="CMM520" s="376"/>
      <c r="CMN520" s="376"/>
      <c r="CMO520" s="376"/>
      <c r="CMP520" s="376"/>
      <c r="CMQ520" s="376"/>
      <c r="CMR520" s="376"/>
      <c r="CMS520" s="376"/>
      <c r="CMT520" s="376"/>
      <c r="CMU520" s="376"/>
      <c r="CMV520" s="376"/>
      <c r="CMW520" s="376"/>
      <c r="CMX520" s="376"/>
      <c r="CMY520" s="376"/>
      <c r="CMZ520" s="376"/>
      <c r="CNA520" s="376"/>
      <c r="CNB520" s="376"/>
      <c r="CNC520" s="376"/>
      <c r="CND520" s="376"/>
      <c r="CNE520" s="376"/>
      <c r="CNF520" s="376"/>
      <c r="CNG520" s="376"/>
      <c r="CNH520" s="376"/>
      <c r="CNI520" s="376"/>
      <c r="CNJ520" s="376"/>
      <c r="CNK520" s="376"/>
      <c r="CNL520" s="376"/>
      <c r="CNM520" s="376"/>
      <c r="CNN520" s="376"/>
      <c r="CNO520" s="376"/>
      <c r="CNP520" s="376"/>
      <c r="CNQ520" s="376"/>
      <c r="CNR520" s="376"/>
      <c r="CNS520" s="376"/>
      <c r="CNT520" s="376"/>
      <c r="CNU520" s="376"/>
      <c r="CNV520" s="376"/>
      <c r="CNW520" s="376"/>
      <c r="CNX520" s="376"/>
      <c r="CNY520" s="376"/>
      <c r="CNZ520" s="376"/>
      <c r="COA520" s="376"/>
      <c r="COB520" s="376"/>
      <c r="COC520" s="376"/>
      <c r="COD520" s="376"/>
      <c r="COE520" s="376"/>
      <c r="COF520" s="376"/>
      <c r="COG520" s="376"/>
      <c r="COH520" s="376"/>
      <c r="COI520" s="376"/>
      <c r="COJ520" s="376"/>
      <c r="COK520" s="376"/>
      <c r="COL520" s="376"/>
      <c r="COM520" s="376"/>
      <c r="CON520" s="376"/>
      <c r="COO520" s="376"/>
      <c r="COP520" s="376"/>
      <c r="COQ520" s="376"/>
      <c r="COR520" s="376"/>
      <c r="COS520" s="376"/>
      <c r="COT520" s="376"/>
      <c r="COU520" s="376"/>
      <c r="COV520" s="376"/>
      <c r="COW520" s="376"/>
      <c r="COX520" s="376"/>
      <c r="COY520" s="376"/>
      <c r="COZ520" s="376"/>
      <c r="CPA520" s="376"/>
      <c r="CPB520" s="376"/>
      <c r="CPC520" s="376"/>
      <c r="CPD520" s="376"/>
      <c r="CPE520" s="376"/>
      <c r="CPF520" s="376"/>
      <c r="CPG520" s="376"/>
      <c r="CPH520" s="376"/>
      <c r="CPI520" s="376"/>
      <c r="CPJ520" s="376"/>
      <c r="CPK520" s="376"/>
      <c r="CPL520" s="376"/>
      <c r="CPM520" s="376"/>
      <c r="CPN520" s="376"/>
      <c r="CPO520" s="376"/>
      <c r="CPP520" s="376"/>
      <c r="CPQ520" s="376"/>
      <c r="CPR520" s="376"/>
      <c r="CPS520" s="376"/>
      <c r="CPT520" s="376"/>
      <c r="CPU520" s="376"/>
      <c r="CPV520" s="376"/>
      <c r="CPW520" s="376"/>
      <c r="CPX520" s="376"/>
      <c r="CPY520" s="376"/>
      <c r="CPZ520" s="376"/>
      <c r="CQA520" s="376"/>
      <c r="CQB520" s="376"/>
      <c r="CQC520" s="376"/>
      <c r="CQD520" s="376"/>
      <c r="CQE520" s="376"/>
      <c r="CQF520" s="376"/>
      <c r="CQG520" s="376"/>
      <c r="CQH520" s="376"/>
      <c r="CQI520" s="376"/>
      <c r="CQJ520" s="376"/>
      <c r="CQK520" s="376"/>
      <c r="CQL520" s="376"/>
      <c r="CQM520" s="376"/>
      <c r="CQN520" s="376"/>
      <c r="CQO520" s="376"/>
      <c r="CQP520" s="376"/>
      <c r="CQQ520" s="376"/>
      <c r="CQR520" s="376"/>
      <c r="CQS520" s="376"/>
      <c r="CQT520" s="376"/>
      <c r="CQU520" s="376"/>
      <c r="CQV520" s="376"/>
      <c r="CQW520" s="376"/>
      <c r="CQX520" s="376"/>
      <c r="CQY520" s="376"/>
      <c r="CQZ520" s="376"/>
      <c r="CRA520" s="376"/>
      <c r="CRB520" s="376"/>
      <c r="CRC520" s="376"/>
      <c r="CRD520" s="376"/>
      <c r="CRE520" s="376"/>
      <c r="CRF520" s="376"/>
      <c r="CRG520" s="376"/>
      <c r="CRH520" s="376"/>
      <c r="CRI520" s="376"/>
      <c r="CRJ520" s="376"/>
      <c r="CRK520" s="376"/>
      <c r="CRL520" s="376"/>
      <c r="CRM520" s="376"/>
      <c r="CRN520" s="376"/>
      <c r="CRO520" s="376"/>
      <c r="CRP520" s="376"/>
      <c r="CRQ520" s="376"/>
      <c r="CRR520" s="376"/>
      <c r="CRS520" s="376"/>
      <c r="CRT520" s="376"/>
      <c r="CRU520" s="376"/>
      <c r="CRV520" s="376"/>
      <c r="CRW520" s="376"/>
      <c r="CRX520" s="376"/>
      <c r="CRY520" s="376"/>
      <c r="CRZ520" s="376"/>
      <c r="CSA520" s="376"/>
      <c r="CSB520" s="376"/>
      <c r="CSC520" s="376"/>
      <c r="CSD520" s="376"/>
      <c r="CSE520" s="376"/>
      <c r="CSF520" s="376"/>
      <c r="CSG520" s="376"/>
      <c r="CSH520" s="376"/>
      <c r="CSI520" s="376"/>
      <c r="CSJ520" s="376"/>
      <c r="CSK520" s="376"/>
      <c r="CSL520" s="376"/>
      <c r="CSM520" s="376"/>
      <c r="CSN520" s="376"/>
      <c r="CSO520" s="376"/>
      <c r="CSP520" s="376"/>
      <c r="CSQ520" s="376"/>
      <c r="CSR520" s="376"/>
      <c r="CSS520" s="376"/>
      <c r="CST520" s="376"/>
      <c r="CSU520" s="376"/>
      <c r="CSV520" s="376"/>
      <c r="CSW520" s="376"/>
      <c r="CSX520" s="376"/>
      <c r="CSY520" s="376"/>
      <c r="CSZ520" s="376"/>
      <c r="CTA520" s="376"/>
      <c r="CTB520" s="376"/>
      <c r="CTC520" s="376"/>
      <c r="CTD520" s="376"/>
      <c r="CTE520" s="376"/>
      <c r="CTF520" s="376"/>
      <c r="CTG520" s="376"/>
      <c r="CTH520" s="376"/>
      <c r="CTI520" s="376"/>
      <c r="CTJ520" s="376"/>
      <c r="CTK520" s="376"/>
      <c r="CTL520" s="376"/>
      <c r="CTM520" s="376"/>
      <c r="CTN520" s="376"/>
      <c r="CTO520" s="376"/>
      <c r="CTP520" s="376"/>
      <c r="CTQ520" s="376"/>
      <c r="CTR520" s="376"/>
      <c r="CTS520" s="376"/>
      <c r="CTT520" s="376"/>
      <c r="CTU520" s="376"/>
      <c r="CTV520" s="376"/>
      <c r="CTW520" s="376"/>
      <c r="CTX520" s="376"/>
      <c r="CTY520" s="376"/>
      <c r="CTZ520" s="376"/>
      <c r="CUA520" s="376"/>
      <c r="CUB520" s="376"/>
      <c r="CUC520" s="376"/>
      <c r="CUD520" s="376"/>
      <c r="CUE520" s="376"/>
      <c r="CUF520" s="376"/>
      <c r="CUG520" s="376"/>
      <c r="CUH520" s="376"/>
      <c r="CUI520" s="376"/>
      <c r="CUJ520" s="376"/>
      <c r="CUK520" s="376"/>
      <c r="CUL520" s="376"/>
      <c r="CUM520" s="376"/>
      <c r="CUN520" s="376"/>
      <c r="CUO520" s="376"/>
      <c r="CUP520" s="376"/>
      <c r="CUQ520" s="376"/>
      <c r="CUR520" s="376"/>
      <c r="CUS520" s="376"/>
      <c r="CUT520" s="376"/>
      <c r="CUU520" s="376"/>
      <c r="CUV520" s="376"/>
      <c r="CUW520" s="376"/>
      <c r="CUX520" s="376"/>
      <c r="CUY520" s="376"/>
      <c r="CUZ520" s="376"/>
      <c r="CVA520" s="376"/>
      <c r="CVB520" s="376"/>
      <c r="CVC520" s="376"/>
      <c r="CVD520" s="376"/>
      <c r="CVE520" s="376"/>
      <c r="CVF520" s="376"/>
      <c r="CVG520" s="376"/>
      <c r="CVH520" s="376"/>
      <c r="CVI520" s="376"/>
      <c r="CVJ520" s="376"/>
      <c r="CVK520" s="376"/>
      <c r="CVL520" s="376"/>
      <c r="CVM520" s="376"/>
      <c r="CVN520" s="376"/>
      <c r="CVO520" s="376"/>
      <c r="CVP520" s="376"/>
      <c r="CVQ520" s="376"/>
      <c r="CVR520" s="376"/>
      <c r="CVS520" s="376"/>
      <c r="CVT520" s="376"/>
      <c r="CVU520" s="376"/>
      <c r="CVV520" s="376"/>
      <c r="CVW520" s="376"/>
      <c r="CVX520" s="376"/>
      <c r="CVY520" s="376"/>
      <c r="CVZ520" s="376"/>
      <c r="CWA520" s="376"/>
      <c r="CWB520" s="376"/>
      <c r="CWC520" s="376"/>
      <c r="CWD520" s="376"/>
      <c r="CWE520" s="376"/>
      <c r="CWF520" s="376"/>
      <c r="CWG520" s="376"/>
      <c r="CWH520" s="376"/>
      <c r="CWI520" s="376"/>
      <c r="CWJ520" s="376"/>
      <c r="CWK520" s="376"/>
      <c r="CWL520" s="376"/>
      <c r="CWM520" s="376"/>
      <c r="CWN520" s="376"/>
      <c r="CWO520" s="376"/>
      <c r="CWP520" s="376"/>
      <c r="CWQ520" s="376"/>
      <c r="CWR520" s="376"/>
      <c r="CWS520" s="376"/>
      <c r="CWT520" s="376"/>
      <c r="CWU520" s="376"/>
      <c r="CWV520" s="376"/>
      <c r="CWW520" s="376"/>
      <c r="CWX520" s="376"/>
      <c r="CWY520" s="376"/>
      <c r="CWZ520" s="376"/>
      <c r="CXA520" s="376"/>
      <c r="CXB520" s="376"/>
      <c r="CXC520" s="376"/>
      <c r="CXD520" s="376"/>
      <c r="CXE520" s="376"/>
      <c r="CXF520" s="376"/>
      <c r="CXG520" s="376"/>
      <c r="CXH520" s="376"/>
      <c r="CXI520" s="376"/>
      <c r="CXJ520" s="376"/>
      <c r="CXK520" s="376"/>
      <c r="CXL520" s="376"/>
      <c r="CXM520" s="376"/>
      <c r="CXN520" s="376"/>
      <c r="CXO520" s="376"/>
      <c r="CXP520" s="376"/>
      <c r="CXQ520" s="376"/>
      <c r="CXR520" s="376"/>
      <c r="CXS520" s="376"/>
      <c r="CXT520" s="376"/>
      <c r="CXU520" s="376"/>
      <c r="CXV520" s="376"/>
      <c r="CXW520" s="376"/>
      <c r="CXX520" s="376"/>
      <c r="CXY520" s="376"/>
      <c r="CXZ520" s="376"/>
      <c r="CYA520" s="376"/>
      <c r="CYB520" s="376"/>
      <c r="CYC520" s="376"/>
      <c r="CYD520" s="376"/>
      <c r="CYE520" s="376"/>
      <c r="CYF520" s="376"/>
      <c r="CYG520" s="376"/>
      <c r="CYH520" s="376"/>
      <c r="CYI520" s="376"/>
      <c r="CYJ520" s="376"/>
      <c r="CYK520" s="376"/>
      <c r="CYL520" s="376"/>
      <c r="CYM520" s="376"/>
      <c r="CYN520" s="376"/>
      <c r="CYO520" s="376"/>
      <c r="CYP520" s="376"/>
      <c r="CYQ520" s="376"/>
      <c r="CYR520" s="376"/>
      <c r="CYS520" s="376"/>
      <c r="CYT520" s="376"/>
      <c r="CYU520" s="376"/>
      <c r="CYV520" s="376"/>
      <c r="CYW520" s="376"/>
      <c r="CYX520" s="376"/>
      <c r="CYY520" s="376"/>
      <c r="CYZ520" s="376"/>
      <c r="CZA520" s="376"/>
      <c r="CZB520" s="376"/>
      <c r="CZC520" s="376"/>
      <c r="CZD520" s="376"/>
      <c r="CZE520" s="376"/>
      <c r="CZF520" s="376"/>
      <c r="CZG520" s="376"/>
      <c r="CZH520" s="376"/>
      <c r="CZI520" s="376"/>
      <c r="CZJ520" s="376"/>
      <c r="CZK520" s="376"/>
      <c r="CZL520" s="376"/>
      <c r="CZM520" s="376"/>
      <c r="CZN520" s="376"/>
      <c r="CZO520" s="376"/>
      <c r="CZP520" s="376"/>
      <c r="CZQ520" s="376"/>
      <c r="CZR520" s="376"/>
      <c r="CZS520" s="376"/>
      <c r="CZT520" s="376"/>
      <c r="CZU520" s="376"/>
      <c r="CZV520" s="376"/>
      <c r="CZW520" s="376"/>
      <c r="CZX520" s="376"/>
      <c r="CZY520" s="376"/>
      <c r="CZZ520" s="376"/>
      <c r="DAA520" s="376"/>
      <c r="DAB520" s="376"/>
      <c r="DAC520" s="376"/>
      <c r="DAD520" s="376"/>
      <c r="DAE520" s="376"/>
      <c r="DAF520" s="376"/>
      <c r="DAG520" s="376"/>
      <c r="DAH520" s="376"/>
      <c r="DAI520" s="376"/>
      <c r="DAJ520" s="376"/>
      <c r="DAK520" s="376"/>
      <c r="DAL520" s="376"/>
      <c r="DAM520" s="376"/>
      <c r="DAN520" s="376"/>
      <c r="DAO520" s="376"/>
      <c r="DAP520" s="376"/>
      <c r="DAQ520" s="376"/>
      <c r="DAR520" s="376"/>
      <c r="DAS520" s="376"/>
      <c r="DAT520" s="376"/>
      <c r="DAU520" s="376"/>
      <c r="DAV520" s="376"/>
      <c r="DAW520" s="376"/>
      <c r="DAX520" s="376"/>
      <c r="DAY520" s="376"/>
      <c r="DAZ520" s="376"/>
      <c r="DBA520" s="376"/>
      <c r="DBB520" s="376"/>
      <c r="DBC520" s="376"/>
      <c r="DBD520" s="376"/>
      <c r="DBE520" s="376"/>
      <c r="DBF520" s="376"/>
      <c r="DBG520" s="376"/>
      <c r="DBH520" s="376"/>
      <c r="DBI520" s="376"/>
      <c r="DBJ520" s="376"/>
      <c r="DBK520" s="376"/>
      <c r="DBL520" s="376"/>
      <c r="DBM520" s="376"/>
      <c r="DBN520" s="376"/>
      <c r="DBO520" s="376"/>
      <c r="DBP520" s="376"/>
      <c r="DBQ520" s="376"/>
      <c r="DBR520" s="376"/>
      <c r="DBS520" s="376"/>
      <c r="DBT520" s="376"/>
      <c r="DBU520" s="376"/>
      <c r="DBV520" s="376"/>
      <c r="DBW520" s="376"/>
      <c r="DBX520" s="376"/>
      <c r="DBY520" s="376"/>
      <c r="DBZ520" s="376"/>
      <c r="DCA520" s="376"/>
      <c r="DCB520" s="376"/>
      <c r="DCC520" s="376"/>
      <c r="DCD520" s="376"/>
      <c r="DCE520" s="376"/>
      <c r="DCF520" s="376"/>
      <c r="DCG520" s="376"/>
      <c r="DCH520" s="376"/>
      <c r="DCI520" s="376"/>
      <c r="DCJ520" s="376"/>
      <c r="DCK520" s="376"/>
      <c r="DCL520" s="376"/>
      <c r="DCM520" s="376"/>
      <c r="DCN520" s="376"/>
      <c r="DCO520" s="376"/>
      <c r="DCP520" s="376"/>
      <c r="DCQ520" s="376"/>
      <c r="DCR520" s="376"/>
      <c r="DCS520" s="376"/>
      <c r="DCT520" s="376"/>
      <c r="DCU520" s="376"/>
      <c r="DCV520" s="376"/>
      <c r="DCW520" s="376"/>
      <c r="DCX520" s="376"/>
      <c r="DCY520" s="376"/>
      <c r="DCZ520" s="376"/>
      <c r="DDA520" s="376"/>
      <c r="DDB520" s="376"/>
      <c r="DDC520" s="376"/>
      <c r="DDD520" s="376"/>
      <c r="DDE520" s="376"/>
      <c r="DDF520" s="376"/>
      <c r="DDG520" s="376"/>
      <c r="DDH520" s="376"/>
      <c r="DDI520" s="376"/>
      <c r="DDJ520" s="376"/>
      <c r="DDK520" s="376"/>
      <c r="DDL520" s="376"/>
      <c r="DDM520" s="376"/>
      <c r="DDN520" s="376"/>
      <c r="DDO520" s="376"/>
      <c r="DDP520" s="376"/>
      <c r="DDQ520" s="376"/>
      <c r="DDR520" s="376"/>
      <c r="DDS520" s="376"/>
      <c r="DDT520" s="376"/>
      <c r="DDU520" s="376"/>
      <c r="DDV520" s="376"/>
      <c r="DDW520" s="376"/>
      <c r="DDX520" s="376"/>
      <c r="DDY520" s="376"/>
      <c r="DDZ520" s="376"/>
      <c r="DEA520" s="376"/>
      <c r="DEB520" s="376"/>
      <c r="DEC520" s="376"/>
      <c r="DED520" s="376"/>
      <c r="DEE520" s="376"/>
      <c r="DEF520" s="376"/>
      <c r="DEG520" s="376"/>
      <c r="DEH520" s="376"/>
      <c r="DEI520" s="376"/>
      <c r="DEJ520" s="376"/>
      <c r="DEK520" s="376"/>
      <c r="DEL520" s="376"/>
      <c r="DEM520" s="376"/>
      <c r="DEN520" s="376"/>
      <c r="DEO520" s="376"/>
      <c r="DEP520" s="376"/>
      <c r="DEQ520" s="376"/>
      <c r="DER520" s="376"/>
      <c r="DES520" s="376"/>
      <c r="DET520" s="376"/>
      <c r="DEU520" s="376"/>
      <c r="DEV520" s="376"/>
      <c r="DEW520" s="376"/>
      <c r="DEX520" s="376"/>
      <c r="DEY520" s="376"/>
      <c r="DEZ520" s="376"/>
      <c r="DFA520" s="376"/>
      <c r="DFB520" s="376"/>
      <c r="DFC520" s="376"/>
      <c r="DFD520" s="376"/>
      <c r="DFE520" s="376"/>
      <c r="DFF520" s="376"/>
      <c r="DFG520" s="376"/>
      <c r="DFH520" s="376"/>
      <c r="DFI520" s="376"/>
      <c r="DFJ520" s="376"/>
      <c r="DFK520" s="376"/>
      <c r="DFL520" s="376"/>
      <c r="DFM520" s="376"/>
      <c r="DFN520" s="376"/>
      <c r="DFO520" s="376"/>
      <c r="DFP520" s="376"/>
      <c r="DFQ520" s="376"/>
      <c r="DFR520" s="376"/>
      <c r="DFS520" s="376"/>
      <c r="DFT520" s="376"/>
      <c r="DFU520" s="376"/>
      <c r="DFV520" s="376"/>
      <c r="DFW520" s="376"/>
      <c r="DFX520" s="376"/>
      <c r="DFY520" s="376"/>
      <c r="DFZ520" s="376"/>
      <c r="DGA520" s="376"/>
      <c r="DGB520" s="376"/>
      <c r="DGC520" s="376"/>
      <c r="DGD520" s="376"/>
      <c r="DGE520" s="376"/>
      <c r="DGF520" s="376"/>
      <c r="DGG520" s="376"/>
      <c r="DGH520" s="376"/>
      <c r="DGI520" s="376"/>
      <c r="DGJ520" s="376"/>
      <c r="DGK520" s="376"/>
      <c r="DGL520" s="376"/>
      <c r="DGM520" s="376"/>
      <c r="DGN520" s="376"/>
      <c r="DGO520" s="376"/>
      <c r="DGP520" s="376"/>
      <c r="DGQ520" s="376"/>
      <c r="DGR520" s="376"/>
      <c r="DGS520" s="376"/>
      <c r="DGT520" s="376"/>
      <c r="DGU520" s="376"/>
      <c r="DGV520" s="376"/>
      <c r="DGW520" s="376"/>
      <c r="DGX520" s="376"/>
      <c r="DGY520" s="376"/>
      <c r="DGZ520" s="376"/>
      <c r="DHA520" s="376"/>
      <c r="DHB520" s="376"/>
      <c r="DHC520" s="376"/>
      <c r="DHD520" s="376"/>
      <c r="DHE520" s="376"/>
      <c r="DHF520" s="376"/>
      <c r="DHG520" s="376"/>
      <c r="DHH520" s="376"/>
      <c r="DHI520" s="376"/>
      <c r="DHJ520" s="376"/>
      <c r="DHK520" s="376"/>
      <c r="DHL520" s="376"/>
      <c r="DHM520" s="376"/>
      <c r="DHN520" s="376"/>
      <c r="DHO520" s="376"/>
      <c r="DHP520" s="376"/>
      <c r="DHQ520" s="376"/>
      <c r="DHR520" s="376"/>
      <c r="DHS520" s="376"/>
      <c r="DHT520" s="376"/>
      <c r="DHU520" s="376"/>
      <c r="DHV520" s="376"/>
      <c r="DHW520" s="376"/>
      <c r="DHX520" s="376"/>
      <c r="DHY520" s="376"/>
      <c r="DHZ520" s="376"/>
      <c r="DIA520" s="376"/>
      <c r="DIB520" s="376"/>
      <c r="DIC520" s="376"/>
      <c r="DID520" s="376"/>
      <c r="DIE520" s="376"/>
      <c r="DIF520" s="376"/>
      <c r="DIG520" s="376"/>
      <c r="DIH520" s="376"/>
      <c r="DII520" s="376"/>
      <c r="DIJ520" s="376"/>
      <c r="DIK520" s="376"/>
      <c r="DIL520" s="376"/>
      <c r="DIM520" s="376"/>
      <c r="DIN520" s="376"/>
      <c r="DIO520" s="376"/>
      <c r="DIP520" s="376"/>
      <c r="DIQ520" s="376"/>
      <c r="DIR520" s="376"/>
      <c r="DIS520" s="376"/>
      <c r="DIT520" s="376"/>
      <c r="DIU520" s="376"/>
      <c r="DIV520" s="376"/>
      <c r="DIW520" s="376"/>
      <c r="DIX520" s="376"/>
      <c r="DIY520" s="376"/>
      <c r="DIZ520" s="376"/>
      <c r="DJA520" s="376"/>
      <c r="DJB520" s="376"/>
      <c r="DJC520" s="376"/>
      <c r="DJD520" s="376"/>
      <c r="DJE520" s="376"/>
      <c r="DJF520" s="376"/>
      <c r="DJG520" s="376"/>
      <c r="DJH520" s="376"/>
      <c r="DJI520" s="376"/>
      <c r="DJJ520" s="376"/>
      <c r="DJK520" s="376"/>
      <c r="DJL520" s="376"/>
      <c r="DJM520" s="376"/>
      <c r="DJN520" s="376"/>
      <c r="DJO520" s="376"/>
      <c r="DJP520" s="376"/>
      <c r="DJQ520" s="376"/>
      <c r="DJR520" s="376"/>
      <c r="DJS520" s="376"/>
      <c r="DJT520" s="376"/>
      <c r="DJU520" s="376"/>
      <c r="DJV520" s="376"/>
      <c r="DJW520" s="376"/>
      <c r="DJX520" s="376"/>
      <c r="DJY520" s="376"/>
      <c r="DJZ520" s="376"/>
      <c r="DKA520" s="376"/>
      <c r="DKB520" s="376"/>
      <c r="DKC520" s="376"/>
      <c r="DKD520" s="376"/>
      <c r="DKE520" s="376"/>
      <c r="DKF520" s="376"/>
      <c r="DKG520" s="376"/>
      <c r="DKH520" s="376"/>
      <c r="DKI520" s="376"/>
      <c r="DKJ520" s="376"/>
      <c r="DKK520" s="376"/>
      <c r="DKL520" s="376"/>
      <c r="DKM520" s="376"/>
      <c r="DKN520" s="376"/>
      <c r="DKO520" s="376"/>
      <c r="DKP520" s="376"/>
      <c r="DKQ520" s="376"/>
      <c r="DKR520" s="376"/>
      <c r="DKS520" s="376"/>
      <c r="DKT520" s="376"/>
      <c r="DKU520" s="376"/>
      <c r="DKV520" s="376"/>
      <c r="DKW520" s="376"/>
      <c r="DKX520" s="376"/>
      <c r="DKY520" s="376"/>
      <c r="DKZ520" s="376"/>
      <c r="DLA520" s="376"/>
      <c r="DLB520" s="376"/>
      <c r="DLC520" s="376"/>
      <c r="DLD520" s="376"/>
      <c r="DLE520" s="376"/>
      <c r="DLF520" s="376"/>
      <c r="DLG520" s="376"/>
      <c r="DLH520" s="376"/>
      <c r="DLI520" s="376"/>
      <c r="DLJ520" s="376"/>
      <c r="DLK520" s="376"/>
      <c r="DLL520" s="376"/>
      <c r="DLM520" s="376"/>
      <c r="DLN520" s="376"/>
      <c r="DLO520" s="376"/>
      <c r="DLP520" s="376"/>
      <c r="DLQ520" s="376"/>
      <c r="DLR520" s="376"/>
      <c r="DLS520" s="376"/>
      <c r="DLT520" s="376"/>
      <c r="DLU520" s="376"/>
      <c r="DLV520" s="376"/>
      <c r="DLW520" s="376"/>
      <c r="DLX520" s="376"/>
      <c r="DLY520" s="376"/>
      <c r="DLZ520" s="376"/>
      <c r="DMA520" s="376"/>
      <c r="DMB520" s="376"/>
      <c r="DMC520" s="376"/>
      <c r="DMD520" s="376"/>
      <c r="DME520" s="376"/>
      <c r="DMF520" s="376"/>
      <c r="DMG520" s="376"/>
      <c r="DMH520" s="376"/>
      <c r="DMI520" s="376"/>
      <c r="DMJ520" s="376"/>
      <c r="DMK520" s="376"/>
      <c r="DML520" s="376"/>
      <c r="DMM520" s="376"/>
      <c r="DMN520" s="376"/>
      <c r="DMO520" s="376"/>
      <c r="DMP520" s="376"/>
      <c r="DMQ520" s="376"/>
      <c r="DMR520" s="376"/>
      <c r="DMS520" s="376"/>
      <c r="DMT520" s="376"/>
      <c r="DMU520" s="376"/>
      <c r="DMV520" s="376"/>
      <c r="DMW520" s="376"/>
      <c r="DMX520" s="376"/>
      <c r="DMY520" s="376"/>
      <c r="DMZ520" s="376"/>
      <c r="DNA520" s="376"/>
      <c r="DNB520" s="376"/>
      <c r="DNC520" s="376"/>
      <c r="DND520" s="376"/>
      <c r="DNE520" s="376"/>
      <c r="DNF520" s="376"/>
      <c r="DNG520" s="376"/>
      <c r="DNH520" s="376"/>
      <c r="DNI520" s="376"/>
      <c r="DNJ520" s="376"/>
      <c r="DNK520" s="376"/>
      <c r="DNL520" s="376"/>
      <c r="DNM520" s="376"/>
      <c r="DNN520" s="376"/>
      <c r="DNO520" s="376"/>
      <c r="DNP520" s="376"/>
      <c r="DNQ520" s="376"/>
      <c r="DNR520" s="376"/>
      <c r="DNS520" s="376"/>
      <c r="DNT520" s="376"/>
      <c r="DNU520" s="376"/>
      <c r="DNV520" s="376"/>
      <c r="DNW520" s="376"/>
      <c r="DNX520" s="376"/>
      <c r="DNY520" s="376"/>
      <c r="DNZ520" s="376"/>
      <c r="DOA520" s="376"/>
      <c r="DOB520" s="376"/>
      <c r="DOC520" s="376"/>
      <c r="DOD520" s="376"/>
      <c r="DOE520" s="376"/>
      <c r="DOF520" s="376"/>
      <c r="DOG520" s="376"/>
      <c r="DOH520" s="376"/>
      <c r="DOI520" s="376"/>
      <c r="DOJ520" s="376"/>
      <c r="DOK520" s="376"/>
      <c r="DOL520" s="376"/>
      <c r="DOM520" s="376"/>
      <c r="DON520" s="376"/>
      <c r="DOO520" s="376"/>
      <c r="DOP520" s="376"/>
      <c r="DOQ520" s="376"/>
      <c r="DOR520" s="376"/>
      <c r="DOS520" s="376"/>
      <c r="DOT520" s="376"/>
      <c r="DOU520" s="376"/>
      <c r="DOV520" s="376"/>
      <c r="DOW520" s="376"/>
      <c r="DOX520" s="376"/>
      <c r="DOY520" s="376"/>
      <c r="DOZ520" s="376"/>
      <c r="DPA520" s="376"/>
      <c r="DPB520" s="376"/>
      <c r="DPC520" s="376"/>
      <c r="DPD520" s="376"/>
      <c r="DPE520" s="376"/>
      <c r="DPF520" s="376"/>
      <c r="DPG520" s="376"/>
      <c r="DPH520" s="376"/>
      <c r="DPI520" s="376"/>
      <c r="DPJ520" s="376"/>
      <c r="DPK520" s="376"/>
      <c r="DPL520" s="376"/>
      <c r="DPM520" s="376"/>
      <c r="DPN520" s="376"/>
      <c r="DPO520" s="376"/>
      <c r="DPP520" s="376"/>
      <c r="DPQ520" s="376"/>
      <c r="DPR520" s="376"/>
      <c r="DPS520" s="376"/>
      <c r="DPT520" s="376"/>
      <c r="DPU520" s="376"/>
      <c r="DPV520" s="376"/>
      <c r="DPW520" s="376"/>
      <c r="DPX520" s="376"/>
      <c r="DPY520" s="376"/>
      <c r="DPZ520" s="376"/>
      <c r="DQA520" s="376"/>
      <c r="DQB520" s="376"/>
      <c r="DQC520" s="376"/>
      <c r="DQD520" s="376"/>
      <c r="DQE520" s="376"/>
      <c r="DQF520" s="376"/>
      <c r="DQG520" s="376"/>
      <c r="DQH520" s="376"/>
      <c r="DQI520" s="376"/>
      <c r="DQJ520" s="376"/>
      <c r="DQK520" s="376"/>
      <c r="DQL520" s="376"/>
      <c r="DQM520" s="376"/>
      <c r="DQN520" s="376"/>
      <c r="DQO520" s="376"/>
      <c r="DQP520" s="376"/>
      <c r="DQQ520" s="376"/>
      <c r="DQR520" s="376"/>
      <c r="DQS520" s="376"/>
      <c r="DQT520" s="376"/>
      <c r="DQU520" s="376"/>
      <c r="DQV520" s="376"/>
      <c r="DQW520" s="376"/>
      <c r="DQX520" s="376"/>
      <c r="DQY520" s="376"/>
      <c r="DQZ520" s="376"/>
      <c r="DRA520" s="376"/>
      <c r="DRB520" s="376"/>
      <c r="DRC520" s="376"/>
      <c r="DRD520" s="376"/>
      <c r="DRE520" s="376"/>
      <c r="DRF520" s="376"/>
      <c r="DRG520" s="376"/>
      <c r="DRH520" s="376"/>
      <c r="DRI520" s="376"/>
      <c r="DRJ520" s="376"/>
      <c r="DRK520" s="376"/>
      <c r="DRL520" s="376"/>
      <c r="DRM520" s="376"/>
      <c r="DRN520" s="376"/>
      <c r="DRO520" s="376"/>
      <c r="DRP520" s="376"/>
      <c r="DRQ520" s="376"/>
      <c r="DRR520" s="376"/>
      <c r="DRS520" s="376"/>
      <c r="DRT520" s="376"/>
      <c r="DRU520" s="376"/>
      <c r="DRV520" s="376"/>
      <c r="DRW520" s="376"/>
      <c r="DRX520" s="376"/>
      <c r="DRY520" s="376"/>
      <c r="DRZ520" s="376"/>
      <c r="DSA520" s="376"/>
      <c r="DSB520" s="376"/>
      <c r="DSC520" s="376"/>
      <c r="DSD520" s="376"/>
      <c r="DSE520" s="376"/>
      <c r="DSF520" s="376"/>
      <c r="DSG520" s="376"/>
      <c r="DSH520" s="376"/>
      <c r="DSI520" s="376"/>
      <c r="DSJ520" s="376"/>
      <c r="DSK520" s="376"/>
      <c r="DSL520" s="376"/>
      <c r="DSM520" s="376"/>
      <c r="DSN520" s="376"/>
      <c r="DSO520" s="376"/>
      <c r="DSP520" s="376"/>
      <c r="DSQ520" s="376"/>
      <c r="DSR520" s="376"/>
      <c r="DSS520" s="376"/>
      <c r="DST520" s="376"/>
      <c r="DSU520" s="376"/>
      <c r="DSV520" s="376"/>
      <c r="DSW520" s="376"/>
      <c r="DSX520" s="376"/>
      <c r="DSY520" s="376"/>
      <c r="DSZ520" s="376"/>
      <c r="DTA520" s="376"/>
      <c r="DTB520" s="376"/>
      <c r="DTC520" s="376"/>
      <c r="DTD520" s="376"/>
      <c r="DTE520" s="376"/>
      <c r="DTF520" s="376"/>
      <c r="DTG520" s="376"/>
      <c r="DTH520" s="376"/>
      <c r="DTI520" s="376"/>
      <c r="DTJ520" s="376"/>
      <c r="DTK520" s="376"/>
      <c r="DTL520" s="376"/>
      <c r="DTM520" s="376"/>
      <c r="DTN520" s="376"/>
      <c r="DTO520" s="376"/>
      <c r="DTP520" s="376"/>
      <c r="DTQ520" s="376"/>
      <c r="DTR520" s="376"/>
      <c r="DTS520" s="376"/>
      <c r="DTT520" s="376"/>
      <c r="DTU520" s="376"/>
      <c r="DTV520" s="376"/>
      <c r="DTW520" s="376"/>
      <c r="DTX520" s="376"/>
      <c r="DTY520" s="376"/>
      <c r="DTZ520" s="376"/>
      <c r="DUA520" s="376"/>
      <c r="DUB520" s="376"/>
      <c r="DUC520" s="376"/>
      <c r="DUD520" s="376"/>
      <c r="DUE520" s="376"/>
      <c r="DUF520" s="376"/>
      <c r="DUG520" s="376"/>
      <c r="DUH520" s="376"/>
      <c r="DUI520" s="376"/>
      <c r="DUJ520" s="376"/>
      <c r="DUK520" s="376"/>
      <c r="DUL520" s="376"/>
      <c r="DUM520" s="376"/>
      <c r="DUN520" s="376"/>
      <c r="DUO520" s="376"/>
      <c r="DUP520" s="376"/>
      <c r="DUQ520" s="376"/>
      <c r="DUR520" s="376"/>
      <c r="DUS520" s="376"/>
      <c r="DUT520" s="376"/>
      <c r="DUU520" s="376"/>
      <c r="DUV520" s="376"/>
      <c r="DUW520" s="376"/>
      <c r="DUX520" s="376"/>
      <c r="DUY520" s="376"/>
      <c r="DUZ520" s="376"/>
      <c r="DVA520" s="376"/>
      <c r="DVB520" s="376"/>
      <c r="DVC520" s="376"/>
      <c r="DVD520" s="376"/>
      <c r="DVE520" s="376"/>
      <c r="DVF520" s="376"/>
      <c r="DVG520" s="376"/>
      <c r="DVH520" s="376"/>
      <c r="DVI520" s="376"/>
      <c r="DVJ520" s="376"/>
      <c r="DVK520" s="376"/>
      <c r="DVL520" s="376"/>
      <c r="DVM520" s="376"/>
      <c r="DVN520" s="376"/>
      <c r="DVO520" s="376"/>
      <c r="DVP520" s="376"/>
      <c r="DVQ520" s="376"/>
      <c r="DVR520" s="376"/>
      <c r="DVS520" s="376"/>
      <c r="DVT520" s="376"/>
      <c r="DVU520" s="376"/>
      <c r="DVV520" s="376"/>
      <c r="DVW520" s="376"/>
      <c r="DVX520" s="376"/>
      <c r="DVY520" s="376"/>
      <c r="DVZ520" s="376"/>
      <c r="DWA520" s="376"/>
      <c r="DWB520" s="376"/>
      <c r="DWC520" s="376"/>
      <c r="DWD520" s="376"/>
      <c r="DWE520" s="376"/>
      <c r="DWF520" s="376"/>
      <c r="DWG520" s="376"/>
      <c r="DWH520" s="376"/>
      <c r="DWI520" s="376"/>
      <c r="DWJ520" s="376"/>
      <c r="DWK520" s="376"/>
      <c r="DWL520" s="376"/>
      <c r="DWM520" s="376"/>
      <c r="DWN520" s="376"/>
      <c r="DWO520" s="376"/>
      <c r="DWP520" s="376"/>
      <c r="DWQ520" s="376"/>
      <c r="DWR520" s="376"/>
      <c r="DWS520" s="376"/>
      <c r="DWT520" s="376"/>
      <c r="DWU520" s="376"/>
      <c r="DWV520" s="376"/>
      <c r="DWW520" s="376"/>
      <c r="DWX520" s="376"/>
      <c r="DWY520" s="376"/>
      <c r="DWZ520" s="376"/>
      <c r="DXA520" s="376"/>
      <c r="DXB520" s="376"/>
      <c r="DXC520" s="376"/>
      <c r="DXD520" s="376"/>
      <c r="DXE520" s="376"/>
      <c r="DXF520" s="376"/>
      <c r="DXG520" s="376"/>
      <c r="DXH520" s="376"/>
      <c r="DXI520" s="376"/>
      <c r="DXJ520" s="376"/>
      <c r="DXK520" s="376"/>
      <c r="DXL520" s="376"/>
      <c r="DXM520" s="376"/>
      <c r="DXN520" s="376"/>
      <c r="DXO520" s="376"/>
      <c r="DXP520" s="376"/>
      <c r="DXQ520" s="376"/>
      <c r="DXR520" s="376"/>
      <c r="DXS520" s="376"/>
      <c r="DXT520" s="376"/>
      <c r="DXU520" s="376"/>
      <c r="DXV520" s="376"/>
      <c r="DXW520" s="376"/>
      <c r="DXX520" s="376"/>
      <c r="DXY520" s="376"/>
      <c r="DXZ520" s="376"/>
      <c r="DYA520" s="376"/>
      <c r="DYB520" s="376"/>
      <c r="DYC520" s="376"/>
      <c r="DYD520" s="376"/>
      <c r="DYE520" s="376"/>
      <c r="DYF520" s="376"/>
      <c r="DYG520" s="376"/>
      <c r="DYH520" s="376"/>
      <c r="DYI520" s="376"/>
      <c r="DYJ520" s="376"/>
      <c r="DYK520" s="376"/>
      <c r="DYL520" s="376"/>
      <c r="DYM520" s="376"/>
      <c r="DYN520" s="376"/>
      <c r="DYO520" s="376"/>
      <c r="DYP520" s="376"/>
      <c r="DYQ520" s="376"/>
      <c r="DYR520" s="376"/>
      <c r="DYS520" s="376"/>
      <c r="DYT520" s="376"/>
      <c r="DYU520" s="376"/>
      <c r="DYV520" s="376"/>
      <c r="DYW520" s="376"/>
      <c r="DYX520" s="376"/>
      <c r="DYY520" s="376"/>
      <c r="DYZ520" s="376"/>
      <c r="DZA520" s="376"/>
      <c r="DZB520" s="376"/>
      <c r="DZC520" s="376"/>
      <c r="DZD520" s="376"/>
      <c r="DZE520" s="376"/>
      <c r="DZF520" s="376"/>
      <c r="DZG520" s="376"/>
      <c r="DZH520" s="376"/>
      <c r="DZI520" s="376"/>
      <c r="DZJ520" s="376"/>
      <c r="DZK520" s="376"/>
      <c r="DZL520" s="376"/>
      <c r="DZM520" s="376"/>
      <c r="DZN520" s="376"/>
      <c r="DZO520" s="376"/>
      <c r="DZP520" s="376"/>
      <c r="DZQ520" s="376"/>
      <c r="DZR520" s="376"/>
      <c r="DZS520" s="376"/>
      <c r="DZT520" s="376"/>
      <c r="DZU520" s="376"/>
      <c r="DZV520" s="376"/>
      <c r="DZW520" s="376"/>
      <c r="DZX520" s="376"/>
      <c r="DZY520" s="376"/>
      <c r="DZZ520" s="376"/>
      <c r="EAA520" s="376"/>
      <c r="EAB520" s="376"/>
      <c r="EAC520" s="376"/>
      <c r="EAD520" s="376"/>
      <c r="EAE520" s="376"/>
      <c r="EAF520" s="376"/>
      <c r="EAG520" s="376"/>
      <c r="EAH520" s="376"/>
      <c r="EAI520" s="376"/>
      <c r="EAJ520" s="376"/>
      <c r="EAK520" s="376"/>
      <c r="EAL520" s="376"/>
      <c r="EAM520" s="376"/>
      <c r="EAN520" s="376"/>
      <c r="EAO520" s="376"/>
      <c r="EAP520" s="376"/>
      <c r="EAQ520" s="376"/>
      <c r="EAR520" s="376"/>
      <c r="EAS520" s="376"/>
      <c r="EAT520" s="376"/>
      <c r="EAU520" s="376"/>
      <c r="EAV520" s="376"/>
      <c r="EAW520" s="376"/>
      <c r="EAX520" s="376"/>
      <c r="EAY520" s="376"/>
      <c r="EAZ520" s="376"/>
      <c r="EBA520" s="376"/>
      <c r="EBB520" s="376"/>
      <c r="EBC520" s="376"/>
      <c r="EBD520" s="376"/>
      <c r="EBE520" s="376"/>
      <c r="EBF520" s="376"/>
      <c r="EBG520" s="376"/>
      <c r="EBH520" s="376"/>
      <c r="EBI520" s="376"/>
      <c r="EBJ520" s="376"/>
      <c r="EBK520" s="376"/>
      <c r="EBL520" s="376"/>
      <c r="EBM520" s="376"/>
      <c r="EBN520" s="376"/>
      <c r="EBO520" s="376"/>
      <c r="EBP520" s="376"/>
      <c r="EBQ520" s="376"/>
      <c r="EBR520" s="376"/>
      <c r="EBS520" s="376"/>
      <c r="EBT520" s="376"/>
      <c r="EBU520" s="376"/>
      <c r="EBV520" s="376"/>
      <c r="EBW520" s="376"/>
      <c r="EBX520" s="376"/>
      <c r="EBY520" s="376"/>
      <c r="EBZ520" s="376"/>
      <c r="ECA520" s="376"/>
      <c r="ECB520" s="376"/>
      <c r="ECC520" s="376"/>
      <c r="ECD520" s="376"/>
      <c r="ECE520" s="376"/>
      <c r="ECF520" s="376"/>
      <c r="ECG520" s="376"/>
      <c r="ECH520" s="376"/>
      <c r="ECI520" s="376"/>
      <c r="ECJ520" s="376"/>
      <c r="ECK520" s="376"/>
      <c r="ECL520" s="376"/>
      <c r="ECM520" s="376"/>
      <c r="ECN520" s="376"/>
      <c r="ECO520" s="376"/>
      <c r="ECP520" s="376"/>
      <c r="ECQ520" s="376"/>
      <c r="ECR520" s="376"/>
      <c r="ECS520" s="376"/>
      <c r="ECT520" s="376"/>
      <c r="ECU520" s="376"/>
      <c r="ECV520" s="376"/>
      <c r="ECW520" s="376"/>
      <c r="ECX520" s="376"/>
      <c r="ECY520" s="376"/>
      <c r="ECZ520" s="376"/>
      <c r="EDA520" s="376"/>
      <c r="EDB520" s="376"/>
      <c r="EDC520" s="376"/>
      <c r="EDD520" s="376"/>
      <c r="EDE520" s="376"/>
      <c r="EDF520" s="376"/>
      <c r="EDG520" s="376"/>
      <c r="EDH520" s="376"/>
      <c r="EDI520" s="376"/>
      <c r="EDJ520" s="376"/>
      <c r="EDK520" s="376"/>
      <c r="EDL520" s="376"/>
      <c r="EDM520" s="376"/>
      <c r="EDN520" s="376"/>
      <c r="EDO520" s="376"/>
      <c r="EDP520" s="376"/>
      <c r="EDQ520" s="376"/>
      <c r="EDR520" s="376"/>
      <c r="EDS520" s="376"/>
      <c r="EDT520" s="376"/>
      <c r="EDU520" s="376"/>
      <c r="EDV520" s="376"/>
      <c r="EDW520" s="376"/>
      <c r="EDX520" s="376"/>
      <c r="EDY520" s="376"/>
      <c r="EDZ520" s="376"/>
      <c r="EEA520" s="376"/>
      <c r="EEB520" s="376"/>
      <c r="EEC520" s="376"/>
      <c r="EED520" s="376"/>
      <c r="EEE520" s="376"/>
      <c r="EEF520" s="376"/>
      <c r="EEG520" s="376"/>
      <c r="EEH520" s="376"/>
      <c r="EEI520" s="376"/>
      <c r="EEJ520" s="376"/>
      <c r="EEK520" s="376"/>
      <c r="EEL520" s="376"/>
      <c r="EEM520" s="376"/>
      <c r="EEN520" s="376"/>
      <c r="EEO520" s="376"/>
      <c r="EEP520" s="376"/>
      <c r="EEQ520" s="376"/>
      <c r="EER520" s="376"/>
      <c r="EES520" s="376"/>
      <c r="EET520" s="376"/>
      <c r="EEU520" s="376"/>
      <c r="EEV520" s="376"/>
      <c r="EEW520" s="376"/>
      <c r="EEX520" s="376"/>
      <c r="EEY520" s="376"/>
      <c r="EEZ520" s="376"/>
      <c r="EFA520" s="376"/>
      <c r="EFB520" s="376"/>
      <c r="EFC520" s="376"/>
      <c r="EFD520" s="376"/>
      <c r="EFE520" s="376"/>
      <c r="EFF520" s="376"/>
      <c r="EFG520" s="376"/>
      <c r="EFH520" s="376"/>
      <c r="EFI520" s="376"/>
      <c r="EFJ520" s="376"/>
      <c r="EFK520" s="376"/>
      <c r="EFL520" s="376"/>
      <c r="EFM520" s="376"/>
      <c r="EFN520" s="376"/>
      <c r="EFO520" s="376"/>
      <c r="EFP520" s="376"/>
      <c r="EFQ520" s="376"/>
      <c r="EFR520" s="376"/>
      <c r="EFS520" s="376"/>
      <c r="EFT520" s="376"/>
      <c r="EFU520" s="376"/>
      <c r="EFV520" s="376"/>
      <c r="EFW520" s="376"/>
      <c r="EFX520" s="376"/>
      <c r="EFY520" s="376"/>
      <c r="EFZ520" s="376"/>
      <c r="EGA520" s="376"/>
      <c r="EGB520" s="376"/>
      <c r="EGC520" s="376"/>
      <c r="EGD520" s="376"/>
      <c r="EGE520" s="376"/>
      <c r="EGF520" s="376"/>
      <c r="EGG520" s="376"/>
      <c r="EGH520" s="376"/>
      <c r="EGI520" s="376"/>
      <c r="EGJ520" s="376"/>
      <c r="EGK520" s="376"/>
      <c r="EGL520" s="376"/>
      <c r="EGM520" s="376"/>
      <c r="EGN520" s="376"/>
      <c r="EGO520" s="376"/>
      <c r="EGP520" s="376"/>
      <c r="EGQ520" s="376"/>
      <c r="EGR520" s="376"/>
      <c r="EGS520" s="376"/>
      <c r="EGT520" s="376"/>
      <c r="EGU520" s="376"/>
      <c r="EGV520" s="376"/>
      <c r="EGW520" s="376"/>
      <c r="EGX520" s="376"/>
      <c r="EGY520" s="376"/>
      <c r="EGZ520" s="376"/>
      <c r="EHA520" s="376"/>
      <c r="EHB520" s="376"/>
      <c r="EHC520" s="376"/>
      <c r="EHD520" s="376"/>
      <c r="EHE520" s="376"/>
      <c r="EHF520" s="376"/>
      <c r="EHG520" s="376"/>
      <c r="EHH520" s="376"/>
      <c r="EHI520" s="376"/>
      <c r="EHJ520" s="376"/>
      <c r="EHK520" s="376"/>
      <c r="EHL520" s="376"/>
      <c r="EHM520" s="376"/>
      <c r="EHN520" s="376"/>
      <c r="EHO520" s="376"/>
      <c r="EHP520" s="376"/>
      <c r="EHQ520" s="376"/>
      <c r="EHR520" s="376"/>
      <c r="EHS520" s="376"/>
      <c r="EHT520" s="376"/>
      <c r="EHU520" s="376"/>
      <c r="EHV520" s="376"/>
      <c r="EHW520" s="376"/>
      <c r="EHX520" s="376"/>
      <c r="EHY520" s="376"/>
      <c r="EHZ520" s="376"/>
      <c r="EIA520" s="376"/>
      <c r="EIB520" s="376"/>
      <c r="EIC520" s="376"/>
      <c r="EID520" s="376"/>
      <c r="EIE520" s="376"/>
      <c r="EIF520" s="376"/>
      <c r="EIG520" s="376"/>
      <c r="EIH520" s="376"/>
      <c r="EII520" s="376"/>
      <c r="EIJ520" s="376"/>
      <c r="EIK520" s="376"/>
      <c r="EIL520" s="376"/>
      <c r="EIM520" s="376"/>
      <c r="EIN520" s="376"/>
      <c r="EIO520" s="376"/>
      <c r="EIP520" s="376"/>
      <c r="EIQ520" s="376"/>
      <c r="EIR520" s="376"/>
      <c r="EIS520" s="376"/>
      <c r="EIT520" s="376"/>
      <c r="EIU520" s="376"/>
      <c r="EIV520" s="376"/>
      <c r="EIW520" s="376"/>
      <c r="EIX520" s="376"/>
      <c r="EIY520" s="376"/>
      <c r="EIZ520" s="376"/>
      <c r="EJA520" s="376"/>
      <c r="EJB520" s="376"/>
      <c r="EJC520" s="376"/>
      <c r="EJD520" s="376"/>
      <c r="EJE520" s="376"/>
      <c r="EJF520" s="376"/>
      <c r="EJG520" s="376"/>
      <c r="EJH520" s="376"/>
      <c r="EJI520" s="376"/>
      <c r="EJJ520" s="376"/>
      <c r="EJK520" s="376"/>
      <c r="EJL520" s="376"/>
      <c r="EJM520" s="376"/>
      <c r="EJN520" s="376"/>
      <c r="EJO520" s="376"/>
      <c r="EJP520" s="376"/>
      <c r="EJQ520" s="376"/>
      <c r="EJR520" s="376"/>
      <c r="EJS520" s="376"/>
      <c r="EJT520" s="376"/>
      <c r="EJU520" s="376"/>
      <c r="EJV520" s="376"/>
      <c r="EJW520" s="376"/>
      <c r="EJX520" s="376"/>
      <c r="EJY520" s="376"/>
      <c r="EJZ520" s="376"/>
      <c r="EKA520" s="376"/>
      <c r="EKB520" s="376"/>
      <c r="EKC520" s="376"/>
      <c r="EKD520" s="376"/>
      <c r="EKE520" s="376"/>
      <c r="EKF520" s="376"/>
      <c r="EKG520" s="376"/>
      <c r="EKH520" s="376"/>
      <c r="EKI520" s="376"/>
      <c r="EKJ520" s="376"/>
      <c r="EKK520" s="376"/>
      <c r="EKL520" s="376"/>
      <c r="EKM520" s="376"/>
      <c r="EKN520" s="376"/>
      <c r="EKO520" s="376"/>
      <c r="EKP520" s="376"/>
      <c r="EKQ520" s="376"/>
      <c r="EKR520" s="376"/>
      <c r="EKS520" s="376"/>
      <c r="EKT520" s="376"/>
      <c r="EKU520" s="376"/>
      <c r="EKV520" s="376"/>
      <c r="EKW520" s="376"/>
      <c r="EKX520" s="376"/>
      <c r="EKY520" s="376"/>
      <c r="EKZ520" s="376"/>
      <c r="ELA520" s="376"/>
      <c r="ELB520" s="376"/>
      <c r="ELC520" s="376"/>
      <c r="ELD520" s="376"/>
      <c r="ELE520" s="376"/>
      <c r="ELF520" s="376"/>
      <c r="ELG520" s="376"/>
      <c r="ELH520" s="376"/>
      <c r="ELI520" s="376"/>
      <c r="ELJ520" s="376"/>
      <c r="ELK520" s="376"/>
      <c r="ELL520" s="376"/>
      <c r="ELM520" s="376"/>
      <c r="ELN520" s="376"/>
      <c r="ELO520" s="376"/>
      <c r="ELP520" s="376"/>
      <c r="ELQ520" s="376"/>
      <c r="ELR520" s="376"/>
      <c r="ELS520" s="376"/>
      <c r="ELT520" s="376"/>
      <c r="ELU520" s="376"/>
      <c r="ELV520" s="376"/>
      <c r="ELW520" s="376"/>
      <c r="ELX520" s="376"/>
      <c r="ELY520" s="376"/>
      <c r="ELZ520" s="376"/>
      <c r="EMA520" s="376"/>
      <c r="EMB520" s="376"/>
      <c r="EMC520" s="376"/>
      <c r="EMD520" s="376"/>
      <c r="EME520" s="376"/>
      <c r="EMF520" s="376"/>
      <c r="EMG520" s="376"/>
      <c r="EMH520" s="376"/>
      <c r="EMI520" s="376"/>
      <c r="EMJ520" s="376"/>
      <c r="EMK520" s="376"/>
      <c r="EML520" s="376"/>
      <c r="EMM520" s="376"/>
      <c r="EMN520" s="376"/>
      <c r="EMO520" s="376"/>
      <c r="EMP520" s="376"/>
      <c r="EMQ520" s="376"/>
      <c r="EMR520" s="376"/>
      <c r="EMS520" s="376"/>
      <c r="EMT520" s="376"/>
      <c r="EMU520" s="376"/>
      <c r="EMV520" s="376"/>
      <c r="EMW520" s="376"/>
      <c r="EMX520" s="376"/>
      <c r="EMY520" s="376"/>
      <c r="EMZ520" s="376"/>
      <c r="ENA520" s="376"/>
      <c r="ENB520" s="376"/>
      <c r="ENC520" s="376"/>
      <c r="END520" s="376"/>
      <c r="ENE520" s="376"/>
      <c r="ENF520" s="376"/>
      <c r="ENG520" s="376"/>
      <c r="ENH520" s="376"/>
      <c r="ENI520" s="376"/>
      <c r="ENJ520" s="376"/>
      <c r="ENK520" s="376"/>
      <c r="ENL520" s="376"/>
      <c r="ENM520" s="376"/>
      <c r="ENN520" s="376"/>
      <c r="ENO520" s="376"/>
      <c r="ENP520" s="376"/>
      <c r="ENQ520" s="376"/>
      <c r="ENR520" s="376"/>
      <c r="ENS520" s="376"/>
      <c r="ENT520" s="376"/>
      <c r="ENU520" s="376"/>
      <c r="ENV520" s="376"/>
      <c r="ENW520" s="376"/>
      <c r="ENX520" s="376"/>
      <c r="ENY520" s="376"/>
      <c r="ENZ520" s="376"/>
      <c r="EOA520" s="376"/>
      <c r="EOB520" s="376"/>
      <c r="EOC520" s="376"/>
      <c r="EOD520" s="376"/>
      <c r="EOE520" s="376"/>
      <c r="EOF520" s="376"/>
      <c r="EOG520" s="376"/>
      <c r="EOH520" s="376"/>
      <c r="EOI520" s="376"/>
      <c r="EOJ520" s="376"/>
      <c r="EOK520" s="376"/>
      <c r="EOL520" s="376"/>
      <c r="EOM520" s="376"/>
      <c r="EON520" s="376"/>
      <c r="EOO520" s="376"/>
      <c r="EOP520" s="376"/>
      <c r="EOQ520" s="376"/>
      <c r="EOR520" s="376"/>
      <c r="EOS520" s="376"/>
      <c r="EOT520" s="376"/>
      <c r="EOU520" s="376"/>
      <c r="EOV520" s="376"/>
      <c r="EOW520" s="376"/>
      <c r="EOX520" s="376"/>
      <c r="EOY520" s="376"/>
      <c r="EOZ520" s="376"/>
      <c r="EPA520" s="376"/>
      <c r="EPB520" s="376"/>
      <c r="EPC520" s="376"/>
      <c r="EPD520" s="376"/>
      <c r="EPE520" s="376"/>
      <c r="EPF520" s="376"/>
      <c r="EPG520" s="376"/>
      <c r="EPH520" s="376"/>
      <c r="EPI520" s="376"/>
      <c r="EPJ520" s="376"/>
      <c r="EPK520" s="376"/>
      <c r="EPL520" s="376"/>
      <c r="EPM520" s="376"/>
      <c r="EPN520" s="376"/>
      <c r="EPO520" s="376"/>
      <c r="EPP520" s="376"/>
      <c r="EPQ520" s="376"/>
      <c r="EPR520" s="376"/>
      <c r="EPS520" s="376"/>
      <c r="EPT520" s="376"/>
      <c r="EPU520" s="376"/>
      <c r="EPV520" s="376"/>
      <c r="EPW520" s="376"/>
      <c r="EPX520" s="376"/>
      <c r="EPY520" s="376"/>
      <c r="EPZ520" s="376"/>
      <c r="EQA520" s="376"/>
      <c r="EQB520" s="376"/>
      <c r="EQC520" s="376"/>
      <c r="EQD520" s="376"/>
      <c r="EQE520" s="376"/>
      <c r="EQF520" s="376"/>
      <c r="EQG520" s="376"/>
      <c r="EQH520" s="376"/>
      <c r="EQI520" s="376"/>
      <c r="EQJ520" s="376"/>
      <c r="EQK520" s="376"/>
      <c r="EQL520" s="376"/>
      <c r="EQM520" s="376"/>
      <c r="EQN520" s="376"/>
      <c r="EQO520" s="376"/>
      <c r="EQP520" s="376"/>
      <c r="EQQ520" s="376"/>
      <c r="EQR520" s="376"/>
      <c r="EQS520" s="376"/>
      <c r="EQT520" s="376"/>
      <c r="EQU520" s="376"/>
      <c r="EQV520" s="376"/>
      <c r="EQW520" s="376"/>
      <c r="EQX520" s="376"/>
      <c r="EQY520" s="376"/>
      <c r="EQZ520" s="376"/>
      <c r="ERA520" s="376"/>
      <c r="ERB520" s="376"/>
      <c r="ERC520" s="376"/>
      <c r="ERD520" s="376"/>
      <c r="ERE520" s="376"/>
      <c r="ERF520" s="376"/>
      <c r="ERG520" s="376"/>
      <c r="ERH520" s="376"/>
      <c r="ERI520" s="376"/>
      <c r="ERJ520" s="376"/>
      <c r="ERK520" s="376"/>
      <c r="ERL520" s="376"/>
      <c r="ERM520" s="376"/>
      <c r="ERN520" s="376"/>
      <c r="ERO520" s="376"/>
      <c r="ERP520" s="376"/>
      <c r="ERQ520" s="376"/>
      <c r="ERR520" s="376"/>
      <c r="ERS520" s="376"/>
      <c r="ERT520" s="376"/>
      <c r="ERU520" s="376"/>
      <c r="ERV520" s="376"/>
      <c r="ERW520" s="376"/>
      <c r="ERX520" s="376"/>
      <c r="ERY520" s="376"/>
      <c r="ERZ520" s="376"/>
      <c r="ESA520" s="376"/>
      <c r="ESB520" s="376"/>
      <c r="ESC520" s="376"/>
      <c r="ESD520" s="376"/>
      <c r="ESE520" s="376"/>
      <c r="ESF520" s="376"/>
      <c r="ESG520" s="376"/>
      <c r="ESH520" s="376"/>
      <c r="ESI520" s="376"/>
      <c r="ESJ520" s="376"/>
      <c r="ESK520" s="376"/>
      <c r="ESL520" s="376"/>
      <c r="ESM520" s="376"/>
      <c r="ESN520" s="376"/>
      <c r="ESO520" s="376"/>
      <c r="ESP520" s="376"/>
      <c r="ESQ520" s="376"/>
      <c r="ESR520" s="376"/>
      <c r="ESS520" s="376"/>
      <c r="EST520" s="376"/>
      <c r="ESU520" s="376"/>
      <c r="ESV520" s="376"/>
      <c r="ESW520" s="376"/>
      <c r="ESX520" s="376"/>
      <c r="ESY520" s="376"/>
      <c r="ESZ520" s="376"/>
      <c r="ETA520" s="376"/>
      <c r="ETB520" s="376"/>
      <c r="ETC520" s="376"/>
      <c r="ETD520" s="376"/>
      <c r="ETE520" s="376"/>
      <c r="ETF520" s="376"/>
      <c r="ETG520" s="376"/>
      <c r="ETH520" s="376"/>
      <c r="ETI520" s="376"/>
      <c r="ETJ520" s="376"/>
      <c r="ETK520" s="376"/>
      <c r="ETL520" s="376"/>
      <c r="ETM520" s="376"/>
      <c r="ETN520" s="376"/>
      <c r="ETO520" s="376"/>
      <c r="ETP520" s="376"/>
      <c r="ETQ520" s="376"/>
      <c r="ETR520" s="376"/>
      <c r="ETS520" s="376"/>
      <c r="ETT520" s="376"/>
      <c r="ETU520" s="376"/>
      <c r="ETV520" s="376"/>
      <c r="ETW520" s="376"/>
      <c r="ETX520" s="376"/>
      <c r="ETY520" s="376"/>
      <c r="ETZ520" s="376"/>
      <c r="EUA520" s="376"/>
      <c r="EUB520" s="376"/>
      <c r="EUC520" s="376"/>
      <c r="EUD520" s="376"/>
      <c r="EUE520" s="376"/>
      <c r="EUF520" s="376"/>
      <c r="EUG520" s="376"/>
      <c r="EUH520" s="376"/>
      <c r="EUI520" s="376"/>
      <c r="EUJ520" s="376"/>
      <c r="EUK520" s="376"/>
      <c r="EUL520" s="376"/>
      <c r="EUM520" s="376"/>
      <c r="EUN520" s="376"/>
      <c r="EUO520" s="376"/>
      <c r="EUP520" s="376"/>
      <c r="EUQ520" s="376"/>
      <c r="EUR520" s="376"/>
      <c r="EUS520" s="376"/>
      <c r="EUT520" s="376"/>
      <c r="EUU520" s="376"/>
      <c r="EUV520" s="376"/>
      <c r="EUW520" s="376"/>
      <c r="EUX520" s="376"/>
      <c r="EUY520" s="376"/>
      <c r="EUZ520" s="376"/>
      <c r="EVA520" s="376"/>
      <c r="EVB520" s="376"/>
      <c r="EVC520" s="376"/>
      <c r="EVD520" s="376"/>
      <c r="EVE520" s="376"/>
      <c r="EVF520" s="376"/>
      <c r="EVG520" s="376"/>
      <c r="EVH520" s="376"/>
      <c r="EVI520" s="376"/>
      <c r="EVJ520" s="376"/>
      <c r="EVK520" s="376"/>
      <c r="EVL520" s="376"/>
      <c r="EVM520" s="376"/>
      <c r="EVN520" s="376"/>
      <c r="EVO520" s="376"/>
      <c r="EVP520" s="376"/>
      <c r="EVQ520" s="376"/>
      <c r="EVR520" s="376"/>
      <c r="EVS520" s="376"/>
      <c r="EVT520" s="376"/>
      <c r="EVU520" s="376"/>
      <c r="EVV520" s="376"/>
      <c r="EVW520" s="376"/>
      <c r="EVX520" s="376"/>
      <c r="EVY520" s="376"/>
      <c r="EVZ520" s="376"/>
      <c r="EWA520" s="376"/>
      <c r="EWB520" s="376"/>
      <c r="EWC520" s="376"/>
      <c r="EWD520" s="376"/>
      <c r="EWE520" s="376"/>
      <c r="EWF520" s="376"/>
      <c r="EWG520" s="376"/>
      <c r="EWH520" s="376"/>
      <c r="EWI520" s="376"/>
      <c r="EWJ520" s="376"/>
      <c r="EWK520" s="376"/>
      <c r="EWL520" s="376"/>
      <c r="EWM520" s="376"/>
      <c r="EWN520" s="376"/>
      <c r="EWO520" s="376"/>
      <c r="EWP520" s="376"/>
      <c r="EWQ520" s="376"/>
      <c r="EWR520" s="376"/>
      <c r="EWS520" s="376"/>
      <c r="EWT520" s="376"/>
      <c r="EWU520" s="376"/>
      <c r="EWV520" s="376"/>
      <c r="EWW520" s="376"/>
      <c r="EWX520" s="376"/>
      <c r="EWY520" s="376"/>
      <c r="EWZ520" s="376"/>
      <c r="EXA520" s="376"/>
      <c r="EXB520" s="376"/>
      <c r="EXC520" s="376"/>
      <c r="EXD520" s="376"/>
      <c r="EXE520" s="376"/>
      <c r="EXF520" s="376"/>
      <c r="EXG520" s="376"/>
      <c r="EXH520" s="376"/>
      <c r="EXI520" s="376"/>
      <c r="EXJ520" s="376"/>
      <c r="EXK520" s="376"/>
      <c r="EXL520" s="376"/>
      <c r="EXM520" s="376"/>
      <c r="EXN520" s="376"/>
      <c r="EXO520" s="376"/>
      <c r="EXP520" s="376"/>
      <c r="EXQ520" s="376"/>
      <c r="EXR520" s="376"/>
      <c r="EXS520" s="376"/>
      <c r="EXT520" s="376"/>
      <c r="EXU520" s="376"/>
      <c r="EXV520" s="376"/>
      <c r="EXW520" s="376"/>
      <c r="EXX520" s="376"/>
      <c r="EXY520" s="376"/>
      <c r="EXZ520" s="376"/>
      <c r="EYA520" s="376"/>
      <c r="EYB520" s="376"/>
      <c r="EYC520" s="376"/>
      <c r="EYD520" s="376"/>
      <c r="EYE520" s="376"/>
      <c r="EYF520" s="376"/>
      <c r="EYG520" s="376"/>
      <c r="EYH520" s="376"/>
      <c r="EYI520" s="376"/>
      <c r="EYJ520" s="376"/>
      <c r="EYK520" s="376"/>
      <c r="EYL520" s="376"/>
      <c r="EYM520" s="376"/>
      <c r="EYN520" s="376"/>
      <c r="EYO520" s="376"/>
      <c r="EYP520" s="376"/>
      <c r="EYQ520" s="376"/>
      <c r="EYR520" s="376"/>
      <c r="EYS520" s="376"/>
      <c r="EYT520" s="376"/>
      <c r="EYU520" s="376"/>
      <c r="EYV520" s="376"/>
      <c r="EYW520" s="376"/>
      <c r="EYX520" s="376"/>
      <c r="EYY520" s="376"/>
      <c r="EYZ520" s="376"/>
      <c r="EZA520" s="376"/>
      <c r="EZB520" s="376"/>
      <c r="EZC520" s="376"/>
      <c r="EZD520" s="376"/>
      <c r="EZE520" s="376"/>
      <c r="EZF520" s="376"/>
      <c r="EZG520" s="376"/>
      <c r="EZH520" s="376"/>
      <c r="EZI520" s="376"/>
      <c r="EZJ520" s="376"/>
      <c r="EZK520" s="376"/>
      <c r="EZL520" s="376"/>
      <c r="EZM520" s="376"/>
      <c r="EZN520" s="376"/>
      <c r="EZO520" s="376"/>
      <c r="EZP520" s="376"/>
      <c r="EZQ520" s="376"/>
      <c r="EZR520" s="376"/>
      <c r="EZS520" s="376"/>
      <c r="EZT520" s="376"/>
      <c r="EZU520" s="376"/>
      <c r="EZV520" s="376"/>
      <c r="EZW520" s="376"/>
      <c r="EZX520" s="376"/>
      <c r="EZY520" s="376"/>
      <c r="EZZ520" s="376"/>
      <c r="FAA520" s="376"/>
      <c r="FAB520" s="376"/>
      <c r="FAC520" s="376"/>
      <c r="FAD520" s="376"/>
      <c r="FAE520" s="376"/>
      <c r="FAF520" s="376"/>
      <c r="FAG520" s="376"/>
      <c r="FAH520" s="376"/>
      <c r="FAI520" s="376"/>
      <c r="FAJ520" s="376"/>
      <c r="FAK520" s="376"/>
      <c r="FAL520" s="376"/>
      <c r="FAM520" s="376"/>
      <c r="FAN520" s="376"/>
      <c r="FAO520" s="376"/>
      <c r="FAP520" s="376"/>
      <c r="FAQ520" s="376"/>
      <c r="FAR520" s="376"/>
      <c r="FAS520" s="376"/>
      <c r="FAT520" s="376"/>
      <c r="FAU520" s="376"/>
      <c r="FAV520" s="376"/>
      <c r="FAW520" s="376"/>
      <c r="FAX520" s="376"/>
      <c r="FAY520" s="376"/>
      <c r="FAZ520" s="376"/>
      <c r="FBA520" s="376"/>
      <c r="FBB520" s="376"/>
      <c r="FBC520" s="376"/>
      <c r="FBD520" s="376"/>
      <c r="FBE520" s="376"/>
      <c r="FBF520" s="376"/>
      <c r="FBG520" s="376"/>
      <c r="FBH520" s="376"/>
      <c r="FBI520" s="376"/>
      <c r="FBJ520" s="376"/>
      <c r="FBK520" s="376"/>
      <c r="FBL520" s="376"/>
      <c r="FBM520" s="376"/>
      <c r="FBN520" s="376"/>
      <c r="FBO520" s="376"/>
      <c r="FBP520" s="376"/>
      <c r="FBQ520" s="376"/>
      <c r="FBR520" s="376"/>
      <c r="FBS520" s="376"/>
      <c r="FBT520" s="376"/>
      <c r="FBU520" s="376"/>
      <c r="FBV520" s="376"/>
      <c r="FBW520" s="376"/>
      <c r="FBX520" s="376"/>
      <c r="FBY520" s="376"/>
      <c r="FBZ520" s="376"/>
      <c r="FCA520" s="376"/>
      <c r="FCB520" s="376"/>
      <c r="FCC520" s="376"/>
      <c r="FCD520" s="376"/>
      <c r="FCE520" s="376"/>
      <c r="FCF520" s="376"/>
      <c r="FCG520" s="376"/>
      <c r="FCH520" s="376"/>
      <c r="FCI520" s="376"/>
      <c r="FCJ520" s="376"/>
      <c r="FCK520" s="376"/>
      <c r="FCL520" s="376"/>
      <c r="FCM520" s="376"/>
      <c r="FCN520" s="376"/>
      <c r="FCO520" s="376"/>
      <c r="FCP520" s="376"/>
      <c r="FCQ520" s="376"/>
      <c r="FCR520" s="376"/>
      <c r="FCS520" s="376"/>
      <c r="FCT520" s="376"/>
      <c r="FCU520" s="376"/>
      <c r="FCV520" s="376"/>
      <c r="FCW520" s="376"/>
      <c r="FCX520" s="376"/>
      <c r="FCY520" s="376"/>
      <c r="FCZ520" s="376"/>
      <c r="FDA520" s="376"/>
      <c r="FDB520" s="376"/>
      <c r="FDC520" s="376"/>
      <c r="FDD520" s="376"/>
      <c r="FDE520" s="376"/>
      <c r="FDF520" s="376"/>
      <c r="FDG520" s="376"/>
      <c r="FDH520" s="376"/>
      <c r="FDI520" s="376"/>
      <c r="FDJ520" s="376"/>
      <c r="FDK520" s="376"/>
      <c r="FDL520" s="376"/>
      <c r="FDM520" s="376"/>
      <c r="FDN520" s="376"/>
      <c r="FDO520" s="376"/>
      <c r="FDP520" s="376"/>
      <c r="FDQ520" s="376"/>
      <c r="FDR520" s="376"/>
      <c r="FDS520" s="376"/>
      <c r="FDT520" s="376"/>
      <c r="FDU520" s="376"/>
      <c r="FDV520" s="376"/>
      <c r="FDW520" s="376"/>
      <c r="FDX520" s="376"/>
      <c r="FDY520" s="376"/>
      <c r="FDZ520" s="376"/>
      <c r="FEA520" s="376"/>
      <c r="FEB520" s="376"/>
      <c r="FEC520" s="376"/>
      <c r="FED520" s="376"/>
      <c r="FEE520" s="376"/>
      <c r="FEF520" s="376"/>
      <c r="FEG520" s="376"/>
      <c r="FEH520" s="376"/>
      <c r="FEI520" s="376"/>
      <c r="FEJ520" s="376"/>
      <c r="FEK520" s="376"/>
      <c r="FEL520" s="376"/>
      <c r="FEM520" s="376"/>
      <c r="FEN520" s="376"/>
      <c r="FEO520" s="376"/>
      <c r="FEP520" s="376"/>
      <c r="FEQ520" s="376"/>
      <c r="FER520" s="376"/>
      <c r="FES520" s="376"/>
      <c r="FET520" s="376"/>
      <c r="FEU520" s="376"/>
      <c r="FEV520" s="376"/>
      <c r="FEW520" s="376"/>
      <c r="FEX520" s="376"/>
      <c r="FEY520" s="376"/>
      <c r="FEZ520" s="376"/>
      <c r="FFA520" s="376"/>
      <c r="FFB520" s="376"/>
      <c r="FFC520" s="376"/>
      <c r="FFD520" s="376"/>
      <c r="FFE520" s="376"/>
      <c r="FFF520" s="376"/>
      <c r="FFG520" s="376"/>
      <c r="FFH520" s="376"/>
      <c r="FFI520" s="376"/>
      <c r="FFJ520" s="376"/>
      <c r="FFK520" s="376"/>
      <c r="FFL520" s="376"/>
      <c r="FFM520" s="376"/>
      <c r="FFN520" s="376"/>
      <c r="FFO520" s="376"/>
      <c r="FFP520" s="376"/>
      <c r="FFQ520" s="376"/>
      <c r="FFR520" s="376"/>
      <c r="FFS520" s="376"/>
      <c r="FFT520" s="376"/>
      <c r="FFU520" s="376"/>
      <c r="FFV520" s="376"/>
      <c r="FFW520" s="376"/>
      <c r="FFX520" s="376"/>
      <c r="FFY520" s="376"/>
      <c r="FFZ520" s="376"/>
      <c r="FGA520" s="376"/>
      <c r="FGB520" s="376"/>
      <c r="FGC520" s="376"/>
      <c r="FGD520" s="376"/>
      <c r="FGE520" s="376"/>
      <c r="FGF520" s="376"/>
      <c r="FGG520" s="376"/>
      <c r="FGH520" s="376"/>
      <c r="FGI520" s="376"/>
      <c r="FGJ520" s="376"/>
      <c r="FGK520" s="376"/>
      <c r="FGL520" s="376"/>
      <c r="FGM520" s="376"/>
      <c r="FGN520" s="376"/>
      <c r="FGO520" s="376"/>
      <c r="FGP520" s="376"/>
      <c r="FGQ520" s="376"/>
      <c r="FGR520" s="376"/>
      <c r="FGS520" s="376"/>
      <c r="FGT520" s="376"/>
      <c r="FGU520" s="376"/>
      <c r="FGV520" s="376"/>
      <c r="FGW520" s="376"/>
      <c r="FGX520" s="376"/>
      <c r="FGY520" s="376"/>
      <c r="FGZ520" s="376"/>
      <c r="FHA520" s="376"/>
      <c r="FHB520" s="376"/>
      <c r="FHC520" s="376"/>
      <c r="FHD520" s="376"/>
      <c r="FHE520" s="376"/>
      <c r="FHF520" s="376"/>
      <c r="FHG520" s="376"/>
      <c r="FHH520" s="376"/>
      <c r="FHI520" s="376"/>
      <c r="FHJ520" s="376"/>
      <c r="FHK520" s="376"/>
      <c r="FHL520" s="376"/>
      <c r="FHM520" s="376"/>
      <c r="FHN520" s="376"/>
      <c r="FHO520" s="376"/>
      <c r="FHP520" s="376"/>
      <c r="FHQ520" s="376"/>
      <c r="FHR520" s="376"/>
      <c r="FHS520" s="376"/>
      <c r="FHT520" s="376"/>
      <c r="FHU520" s="376"/>
      <c r="FHV520" s="376"/>
      <c r="FHW520" s="376"/>
      <c r="FHX520" s="376"/>
      <c r="FHY520" s="376"/>
      <c r="FHZ520" s="376"/>
      <c r="FIA520" s="376"/>
      <c r="FIB520" s="376"/>
      <c r="FIC520" s="376"/>
      <c r="FID520" s="376"/>
      <c r="FIE520" s="376"/>
      <c r="FIF520" s="376"/>
      <c r="FIG520" s="376"/>
      <c r="FIH520" s="376"/>
      <c r="FII520" s="376"/>
      <c r="FIJ520" s="376"/>
      <c r="FIK520" s="376"/>
      <c r="FIL520" s="376"/>
      <c r="FIM520" s="376"/>
      <c r="FIN520" s="376"/>
      <c r="FIO520" s="376"/>
      <c r="FIP520" s="376"/>
      <c r="FIQ520" s="376"/>
      <c r="FIR520" s="376"/>
      <c r="FIS520" s="376"/>
      <c r="FIT520" s="376"/>
      <c r="FIU520" s="376"/>
      <c r="FIV520" s="376"/>
      <c r="FIW520" s="376"/>
      <c r="FIX520" s="376"/>
      <c r="FIY520" s="376"/>
      <c r="FIZ520" s="376"/>
      <c r="FJA520" s="376"/>
      <c r="FJB520" s="376"/>
      <c r="FJC520" s="376"/>
      <c r="FJD520" s="376"/>
      <c r="FJE520" s="376"/>
      <c r="FJF520" s="376"/>
      <c r="FJG520" s="376"/>
      <c r="FJH520" s="376"/>
      <c r="FJI520" s="376"/>
      <c r="FJJ520" s="376"/>
      <c r="FJK520" s="376"/>
      <c r="FJL520" s="376"/>
      <c r="FJM520" s="376"/>
      <c r="FJN520" s="376"/>
      <c r="FJO520" s="376"/>
      <c r="FJP520" s="376"/>
      <c r="FJQ520" s="376"/>
      <c r="FJR520" s="376"/>
      <c r="FJS520" s="376"/>
      <c r="FJT520" s="376"/>
      <c r="FJU520" s="376"/>
      <c r="FJV520" s="376"/>
      <c r="FJW520" s="376"/>
      <c r="FJX520" s="376"/>
      <c r="FJY520" s="376"/>
      <c r="FJZ520" s="376"/>
      <c r="FKA520" s="376"/>
      <c r="FKB520" s="376"/>
      <c r="FKC520" s="376"/>
      <c r="FKD520" s="376"/>
      <c r="FKE520" s="376"/>
      <c r="FKF520" s="376"/>
      <c r="FKG520" s="376"/>
      <c r="FKH520" s="376"/>
      <c r="FKI520" s="376"/>
      <c r="FKJ520" s="376"/>
      <c r="FKK520" s="376"/>
      <c r="FKL520" s="376"/>
      <c r="FKM520" s="376"/>
      <c r="FKN520" s="376"/>
      <c r="FKO520" s="376"/>
      <c r="FKP520" s="376"/>
      <c r="FKQ520" s="376"/>
      <c r="FKR520" s="376"/>
      <c r="FKS520" s="376"/>
      <c r="FKT520" s="376"/>
      <c r="FKU520" s="376"/>
      <c r="FKV520" s="376"/>
      <c r="FKW520" s="376"/>
      <c r="FKX520" s="376"/>
      <c r="FKY520" s="376"/>
      <c r="FKZ520" s="376"/>
      <c r="FLA520" s="376"/>
      <c r="FLB520" s="376"/>
      <c r="FLC520" s="376"/>
      <c r="FLD520" s="376"/>
      <c r="FLE520" s="376"/>
      <c r="FLF520" s="376"/>
      <c r="FLG520" s="376"/>
      <c r="FLH520" s="376"/>
      <c r="FLI520" s="376"/>
      <c r="FLJ520" s="376"/>
      <c r="FLK520" s="376"/>
      <c r="FLL520" s="376"/>
      <c r="FLM520" s="376"/>
      <c r="FLN520" s="376"/>
      <c r="FLO520" s="376"/>
      <c r="FLP520" s="376"/>
      <c r="FLQ520" s="376"/>
      <c r="FLR520" s="376"/>
      <c r="FLS520" s="376"/>
      <c r="FLT520" s="376"/>
      <c r="FLU520" s="376"/>
      <c r="FLV520" s="376"/>
      <c r="FLW520" s="376"/>
      <c r="FLX520" s="376"/>
      <c r="FLY520" s="376"/>
      <c r="FLZ520" s="376"/>
      <c r="FMA520" s="376"/>
      <c r="FMB520" s="376"/>
      <c r="FMC520" s="376"/>
      <c r="FMD520" s="376"/>
      <c r="FME520" s="376"/>
      <c r="FMF520" s="376"/>
      <c r="FMG520" s="376"/>
      <c r="FMH520" s="376"/>
      <c r="FMI520" s="376"/>
      <c r="FMJ520" s="376"/>
      <c r="FMK520" s="376"/>
      <c r="FML520" s="376"/>
      <c r="FMM520" s="376"/>
      <c r="FMN520" s="376"/>
      <c r="FMO520" s="376"/>
      <c r="FMP520" s="376"/>
      <c r="FMQ520" s="376"/>
      <c r="FMR520" s="376"/>
      <c r="FMS520" s="376"/>
      <c r="FMT520" s="376"/>
      <c r="FMU520" s="376"/>
      <c r="FMV520" s="376"/>
      <c r="FMW520" s="376"/>
      <c r="FMX520" s="376"/>
      <c r="FMY520" s="376"/>
      <c r="FMZ520" s="376"/>
      <c r="FNA520" s="376"/>
      <c r="FNB520" s="376"/>
      <c r="FNC520" s="376"/>
      <c r="FND520" s="376"/>
      <c r="FNE520" s="376"/>
      <c r="FNF520" s="376"/>
      <c r="FNG520" s="376"/>
      <c r="FNH520" s="376"/>
      <c r="FNI520" s="376"/>
      <c r="FNJ520" s="376"/>
      <c r="FNK520" s="376"/>
      <c r="FNL520" s="376"/>
      <c r="FNM520" s="376"/>
      <c r="FNN520" s="376"/>
      <c r="FNO520" s="376"/>
      <c r="FNP520" s="376"/>
      <c r="FNQ520" s="376"/>
      <c r="FNR520" s="376"/>
      <c r="FNS520" s="376"/>
      <c r="FNT520" s="376"/>
      <c r="FNU520" s="376"/>
      <c r="FNV520" s="376"/>
      <c r="FNW520" s="376"/>
      <c r="FNX520" s="376"/>
      <c r="FNY520" s="376"/>
      <c r="FNZ520" s="376"/>
      <c r="FOA520" s="376"/>
      <c r="FOB520" s="376"/>
      <c r="FOC520" s="376"/>
      <c r="FOD520" s="376"/>
      <c r="FOE520" s="376"/>
      <c r="FOF520" s="376"/>
      <c r="FOG520" s="376"/>
      <c r="FOH520" s="376"/>
      <c r="FOI520" s="376"/>
      <c r="FOJ520" s="376"/>
      <c r="FOK520" s="376"/>
      <c r="FOL520" s="376"/>
      <c r="FOM520" s="376"/>
      <c r="FON520" s="376"/>
      <c r="FOO520" s="376"/>
      <c r="FOP520" s="376"/>
      <c r="FOQ520" s="376"/>
      <c r="FOR520" s="376"/>
      <c r="FOS520" s="376"/>
      <c r="FOT520" s="376"/>
      <c r="FOU520" s="376"/>
      <c r="FOV520" s="376"/>
      <c r="FOW520" s="376"/>
      <c r="FOX520" s="376"/>
      <c r="FOY520" s="376"/>
      <c r="FOZ520" s="376"/>
      <c r="FPA520" s="376"/>
      <c r="FPB520" s="376"/>
      <c r="FPC520" s="376"/>
      <c r="FPD520" s="376"/>
      <c r="FPE520" s="376"/>
      <c r="FPF520" s="376"/>
      <c r="FPG520" s="376"/>
      <c r="FPH520" s="376"/>
      <c r="FPI520" s="376"/>
      <c r="FPJ520" s="376"/>
      <c r="FPK520" s="376"/>
      <c r="FPL520" s="376"/>
      <c r="FPM520" s="376"/>
      <c r="FPN520" s="376"/>
      <c r="FPO520" s="376"/>
      <c r="FPP520" s="376"/>
      <c r="FPQ520" s="376"/>
      <c r="FPR520" s="376"/>
      <c r="FPS520" s="376"/>
      <c r="FPT520" s="376"/>
      <c r="FPU520" s="376"/>
      <c r="FPV520" s="376"/>
      <c r="FPW520" s="376"/>
      <c r="FPX520" s="376"/>
      <c r="FPY520" s="376"/>
      <c r="FPZ520" s="376"/>
      <c r="FQA520" s="376"/>
      <c r="FQB520" s="376"/>
      <c r="FQC520" s="376"/>
      <c r="FQD520" s="376"/>
      <c r="FQE520" s="376"/>
      <c r="FQF520" s="376"/>
      <c r="FQG520" s="376"/>
      <c r="FQH520" s="376"/>
      <c r="FQI520" s="376"/>
      <c r="FQJ520" s="376"/>
      <c r="FQK520" s="376"/>
      <c r="FQL520" s="376"/>
      <c r="FQM520" s="376"/>
      <c r="FQN520" s="376"/>
      <c r="FQO520" s="376"/>
      <c r="FQP520" s="376"/>
      <c r="FQQ520" s="376"/>
      <c r="FQR520" s="376"/>
      <c r="FQS520" s="376"/>
      <c r="FQT520" s="376"/>
      <c r="FQU520" s="376"/>
      <c r="FQV520" s="376"/>
      <c r="FQW520" s="376"/>
      <c r="FQX520" s="376"/>
      <c r="FQY520" s="376"/>
      <c r="FQZ520" s="376"/>
      <c r="FRA520" s="376"/>
      <c r="FRB520" s="376"/>
      <c r="FRC520" s="376"/>
      <c r="FRD520" s="376"/>
      <c r="FRE520" s="376"/>
      <c r="FRF520" s="376"/>
      <c r="FRG520" s="376"/>
      <c r="FRH520" s="376"/>
      <c r="FRI520" s="376"/>
      <c r="FRJ520" s="376"/>
      <c r="FRK520" s="376"/>
      <c r="FRL520" s="376"/>
      <c r="FRM520" s="376"/>
      <c r="FRN520" s="376"/>
      <c r="FRO520" s="376"/>
      <c r="FRP520" s="376"/>
      <c r="FRQ520" s="376"/>
      <c r="FRR520" s="376"/>
      <c r="FRS520" s="376"/>
      <c r="FRT520" s="376"/>
      <c r="FRU520" s="376"/>
      <c r="FRV520" s="376"/>
      <c r="FRW520" s="376"/>
      <c r="FRX520" s="376"/>
      <c r="FRY520" s="376"/>
      <c r="FRZ520" s="376"/>
      <c r="FSA520" s="376"/>
      <c r="FSB520" s="376"/>
      <c r="FSC520" s="376"/>
      <c r="FSD520" s="376"/>
      <c r="FSE520" s="376"/>
      <c r="FSF520" s="376"/>
      <c r="FSG520" s="376"/>
      <c r="FSH520" s="376"/>
      <c r="FSI520" s="376"/>
      <c r="FSJ520" s="376"/>
      <c r="FSK520" s="376"/>
      <c r="FSL520" s="376"/>
      <c r="FSM520" s="376"/>
      <c r="FSN520" s="376"/>
      <c r="FSO520" s="376"/>
      <c r="FSP520" s="376"/>
      <c r="FSQ520" s="376"/>
      <c r="FSR520" s="376"/>
      <c r="FSS520" s="376"/>
      <c r="FST520" s="376"/>
      <c r="FSU520" s="376"/>
      <c r="FSV520" s="376"/>
      <c r="FSW520" s="376"/>
      <c r="FSX520" s="376"/>
      <c r="FSY520" s="376"/>
      <c r="FSZ520" s="376"/>
      <c r="FTA520" s="376"/>
      <c r="FTB520" s="376"/>
      <c r="FTC520" s="376"/>
      <c r="FTD520" s="376"/>
      <c r="FTE520" s="376"/>
      <c r="FTF520" s="376"/>
      <c r="FTG520" s="376"/>
      <c r="FTH520" s="376"/>
      <c r="FTI520" s="376"/>
      <c r="FTJ520" s="376"/>
      <c r="FTK520" s="376"/>
      <c r="FTL520" s="376"/>
      <c r="FTM520" s="376"/>
      <c r="FTN520" s="376"/>
      <c r="FTO520" s="376"/>
      <c r="FTP520" s="376"/>
      <c r="FTQ520" s="376"/>
      <c r="FTR520" s="376"/>
      <c r="FTS520" s="376"/>
      <c r="FTT520" s="376"/>
      <c r="FTU520" s="376"/>
      <c r="FTV520" s="376"/>
      <c r="FTW520" s="376"/>
      <c r="FTX520" s="376"/>
      <c r="FTY520" s="376"/>
      <c r="FTZ520" s="376"/>
      <c r="FUA520" s="376"/>
      <c r="FUB520" s="376"/>
      <c r="FUC520" s="376"/>
      <c r="FUD520" s="376"/>
      <c r="FUE520" s="376"/>
      <c r="FUF520" s="376"/>
      <c r="FUG520" s="376"/>
      <c r="FUH520" s="376"/>
      <c r="FUI520" s="376"/>
      <c r="FUJ520" s="376"/>
      <c r="FUK520" s="376"/>
      <c r="FUL520" s="376"/>
      <c r="FUM520" s="376"/>
      <c r="FUN520" s="376"/>
      <c r="FUO520" s="376"/>
      <c r="FUP520" s="376"/>
      <c r="FUQ520" s="376"/>
      <c r="FUR520" s="376"/>
      <c r="FUS520" s="376"/>
      <c r="FUT520" s="376"/>
      <c r="FUU520" s="376"/>
      <c r="FUV520" s="376"/>
      <c r="FUW520" s="376"/>
      <c r="FUX520" s="376"/>
      <c r="FUY520" s="376"/>
      <c r="FUZ520" s="376"/>
      <c r="FVA520" s="376"/>
      <c r="FVB520" s="376"/>
      <c r="FVC520" s="376"/>
      <c r="FVD520" s="376"/>
      <c r="FVE520" s="376"/>
      <c r="FVF520" s="376"/>
      <c r="FVG520" s="376"/>
      <c r="FVH520" s="376"/>
      <c r="FVI520" s="376"/>
      <c r="FVJ520" s="376"/>
      <c r="FVK520" s="376"/>
      <c r="FVL520" s="376"/>
      <c r="FVM520" s="376"/>
      <c r="FVN520" s="376"/>
      <c r="FVO520" s="376"/>
      <c r="FVP520" s="376"/>
      <c r="FVQ520" s="376"/>
      <c r="FVR520" s="376"/>
      <c r="FVS520" s="376"/>
      <c r="FVT520" s="376"/>
      <c r="FVU520" s="376"/>
      <c r="FVV520" s="376"/>
      <c r="FVW520" s="376"/>
      <c r="FVX520" s="376"/>
      <c r="FVY520" s="376"/>
      <c r="FVZ520" s="376"/>
      <c r="FWA520" s="376"/>
      <c r="FWB520" s="376"/>
      <c r="FWC520" s="376"/>
      <c r="FWD520" s="376"/>
      <c r="FWE520" s="376"/>
      <c r="FWF520" s="376"/>
      <c r="FWG520" s="376"/>
      <c r="FWH520" s="376"/>
      <c r="FWI520" s="376"/>
      <c r="FWJ520" s="376"/>
      <c r="FWK520" s="376"/>
      <c r="FWL520" s="376"/>
      <c r="FWM520" s="376"/>
      <c r="FWN520" s="376"/>
      <c r="FWO520" s="376"/>
      <c r="FWP520" s="376"/>
      <c r="FWQ520" s="376"/>
      <c r="FWR520" s="376"/>
      <c r="FWS520" s="376"/>
      <c r="FWT520" s="376"/>
      <c r="FWU520" s="376"/>
      <c r="FWV520" s="376"/>
      <c r="FWW520" s="376"/>
      <c r="FWX520" s="376"/>
      <c r="FWY520" s="376"/>
      <c r="FWZ520" s="376"/>
      <c r="FXA520" s="376"/>
      <c r="FXB520" s="376"/>
      <c r="FXC520" s="376"/>
      <c r="FXD520" s="376"/>
      <c r="FXE520" s="376"/>
      <c r="FXF520" s="376"/>
      <c r="FXG520" s="376"/>
      <c r="FXH520" s="376"/>
      <c r="FXI520" s="376"/>
      <c r="FXJ520" s="376"/>
      <c r="FXK520" s="376"/>
      <c r="FXL520" s="376"/>
      <c r="FXM520" s="376"/>
      <c r="FXN520" s="376"/>
      <c r="FXO520" s="376"/>
      <c r="FXP520" s="376"/>
      <c r="FXQ520" s="376"/>
      <c r="FXR520" s="376"/>
      <c r="FXS520" s="376"/>
      <c r="FXT520" s="376"/>
      <c r="FXU520" s="376"/>
      <c r="FXV520" s="376"/>
      <c r="FXW520" s="376"/>
      <c r="FXX520" s="376"/>
      <c r="FXY520" s="376"/>
      <c r="FXZ520" s="376"/>
      <c r="FYA520" s="376"/>
      <c r="FYB520" s="376"/>
      <c r="FYC520" s="376"/>
      <c r="FYD520" s="376"/>
      <c r="FYE520" s="376"/>
      <c r="FYF520" s="376"/>
      <c r="FYG520" s="376"/>
      <c r="FYH520" s="376"/>
      <c r="FYI520" s="376"/>
      <c r="FYJ520" s="376"/>
      <c r="FYK520" s="376"/>
      <c r="FYL520" s="376"/>
      <c r="FYM520" s="376"/>
      <c r="FYN520" s="376"/>
      <c r="FYO520" s="376"/>
      <c r="FYP520" s="376"/>
      <c r="FYQ520" s="376"/>
      <c r="FYR520" s="376"/>
      <c r="FYS520" s="376"/>
      <c r="FYT520" s="376"/>
      <c r="FYU520" s="376"/>
      <c r="FYV520" s="376"/>
      <c r="FYW520" s="376"/>
      <c r="FYX520" s="376"/>
      <c r="FYY520" s="376"/>
      <c r="FYZ520" s="376"/>
      <c r="FZA520" s="376"/>
      <c r="FZB520" s="376"/>
      <c r="FZC520" s="376"/>
      <c r="FZD520" s="376"/>
      <c r="FZE520" s="376"/>
      <c r="FZF520" s="376"/>
      <c r="FZG520" s="376"/>
      <c r="FZH520" s="376"/>
      <c r="FZI520" s="376"/>
      <c r="FZJ520" s="376"/>
      <c r="FZK520" s="376"/>
      <c r="FZL520" s="376"/>
      <c r="FZM520" s="376"/>
      <c r="FZN520" s="376"/>
      <c r="FZO520" s="376"/>
      <c r="FZP520" s="376"/>
      <c r="FZQ520" s="376"/>
      <c r="FZR520" s="376"/>
      <c r="FZS520" s="376"/>
      <c r="FZT520" s="376"/>
      <c r="FZU520" s="376"/>
      <c r="FZV520" s="376"/>
      <c r="FZW520" s="376"/>
      <c r="FZX520" s="376"/>
      <c r="FZY520" s="376"/>
      <c r="FZZ520" s="376"/>
      <c r="GAA520" s="376"/>
      <c r="GAB520" s="376"/>
      <c r="GAC520" s="376"/>
      <c r="GAD520" s="376"/>
      <c r="GAE520" s="376"/>
      <c r="GAF520" s="376"/>
      <c r="GAG520" s="376"/>
      <c r="GAH520" s="376"/>
      <c r="GAI520" s="376"/>
      <c r="GAJ520" s="376"/>
      <c r="GAK520" s="376"/>
      <c r="GAL520" s="376"/>
      <c r="GAM520" s="376"/>
      <c r="GAN520" s="376"/>
      <c r="GAO520" s="376"/>
      <c r="GAP520" s="376"/>
      <c r="GAQ520" s="376"/>
      <c r="GAR520" s="376"/>
      <c r="GAS520" s="376"/>
      <c r="GAT520" s="376"/>
      <c r="GAU520" s="376"/>
      <c r="GAV520" s="376"/>
      <c r="GAW520" s="376"/>
      <c r="GAX520" s="376"/>
      <c r="GAY520" s="376"/>
      <c r="GAZ520" s="376"/>
      <c r="GBA520" s="376"/>
      <c r="GBB520" s="376"/>
      <c r="GBC520" s="376"/>
      <c r="GBD520" s="376"/>
      <c r="GBE520" s="376"/>
      <c r="GBF520" s="376"/>
      <c r="GBG520" s="376"/>
      <c r="GBH520" s="376"/>
      <c r="GBI520" s="376"/>
      <c r="GBJ520" s="376"/>
      <c r="GBK520" s="376"/>
      <c r="GBL520" s="376"/>
      <c r="GBM520" s="376"/>
      <c r="GBN520" s="376"/>
      <c r="GBO520" s="376"/>
      <c r="GBP520" s="376"/>
      <c r="GBQ520" s="376"/>
      <c r="GBR520" s="376"/>
      <c r="GBS520" s="376"/>
      <c r="GBT520" s="376"/>
      <c r="GBU520" s="376"/>
      <c r="GBV520" s="376"/>
      <c r="GBW520" s="376"/>
      <c r="GBX520" s="376"/>
      <c r="GBY520" s="376"/>
      <c r="GBZ520" s="376"/>
      <c r="GCA520" s="376"/>
      <c r="GCB520" s="376"/>
      <c r="GCC520" s="376"/>
      <c r="GCD520" s="376"/>
      <c r="GCE520" s="376"/>
      <c r="GCF520" s="376"/>
      <c r="GCG520" s="376"/>
      <c r="GCH520" s="376"/>
      <c r="GCI520" s="376"/>
      <c r="GCJ520" s="376"/>
      <c r="GCK520" s="376"/>
      <c r="GCL520" s="376"/>
      <c r="GCM520" s="376"/>
      <c r="GCN520" s="376"/>
      <c r="GCO520" s="376"/>
      <c r="GCP520" s="376"/>
      <c r="GCQ520" s="376"/>
      <c r="GCR520" s="376"/>
      <c r="GCS520" s="376"/>
      <c r="GCT520" s="376"/>
      <c r="GCU520" s="376"/>
      <c r="GCV520" s="376"/>
      <c r="GCW520" s="376"/>
      <c r="GCX520" s="376"/>
      <c r="GCY520" s="376"/>
      <c r="GCZ520" s="376"/>
      <c r="GDA520" s="376"/>
      <c r="GDB520" s="376"/>
      <c r="GDC520" s="376"/>
      <c r="GDD520" s="376"/>
      <c r="GDE520" s="376"/>
      <c r="GDF520" s="376"/>
      <c r="GDG520" s="376"/>
      <c r="GDH520" s="376"/>
      <c r="GDI520" s="376"/>
      <c r="GDJ520" s="376"/>
      <c r="GDK520" s="376"/>
      <c r="GDL520" s="376"/>
      <c r="GDM520" s="376"/>
      <c r="GDN520" s="376"/>
      <c r="GDO520" s="376"/>
      <c r="GDP520" s="376"/>
      <c r="GDQ520" s="376"/>
      <c r="GDR520" s="376"/>
      <c r="GDS520" s="376"/>
      <c r="GDT520" s="376"/>
      <c r="GDU520" s="376"/>
      <c r="GDV520" s="376"/>
      <c r="GDW520" s="376"/>
      <c r="GDX520" s="376"/>
      <c r="GDY520" s="376"/>
      <c r="GDZ520" s="376"/>
      <c r="GEA520" s="376"/>
      <c r="GEB520" s="376"/>
      <c r="GEC520" s="376"/>
      <c r="GED520" s="376"/>
      <c r="GEE520" s="376"/>
      <c r="GEF520" s="376"/>
      <c r="GEG520" s="376"/>
      <c r="GEH520" s="376"/>
      <c r="GEI520" s="376"/>
      <c r="GEJ520" s="376"/>
      <c r="GEK520" s="376"/>
      <c r="GEL520" s="376"/>
      <c r="GEM520" s="376"/>
      <c r="GEN520" s="376"/>
      <c r="GEO520" s="376"/>
      <c r="GEP520" s="376"/>
      <c r="GEQ520" s="376"/>
      <c r="GER520" s="376"/>
      <c r="GES520" s="376"/>
      <c r="GET520" s="376"/>
      <c r="GEU520" s="376"/>
      <c r="GEV520" s="376"/>
      <c r="GEW520" s="376"/>
      <c r="GEX520" s="376"/>
      <c r="GEY520" s="376"/>
      <c r="GEZ520" s="376"/>
      <c r="GFA520" s="376"/>
      <c r="GFB520" s="376"/>
      <c r="GFC520" s="376"/>
      <c r="GFD520" s="376"/>
      <c r="GFE520" s="376"/>
      <c r="GFF520" s="376"/>
      <c r="GFG520" s="376"/>
      <c r="GFH520" s="376"/>
      <c r="GFI520" s="376"/>
      <c r="GFJ520" s="376"/>
      <c r="GFK520" s="376"/>
      <c r="GFL520" s="376"/>
      <c r="GFM520" s="376"/>
      <c r="GFN520" s="376"/>
      <c r="GFO520" s="376"/>
      <c r="GFP520" s="376"/>
      <c r="GFQ520" s="376"/>
      <c r="GFR520" s="376"/>
      <c r="GFS520" s="376"/>
      <c r="GFT520" s="376"/>
      <c r="GFU520" s="376"/>
      <c r="GFV520" s="376"/>
      <c r="GFW520" s="376"/>
      <c r="GFX520" s="376"/>
      <c r="GFY520" s="376"/>
      <c r="GFZ520" s="376"/>
      <c r="GGA520" s="376"/>
      <c r="GGB520" s="376"/>
      <c r="GGC520" s="376"/>
      <c r="GGD520" s="376"/>
      <c r="GGE520" s="376"/>
      <c r="GGF520" s="376"/>
      <c r="GGG520" s="376"/>
      <c r="GGH520" s="376"/>
      <c r="GGI520" s="376"/>
      <c r="GGJ520" s="376"/>
      <c r="GGK520" s="376"/>
      <c r="GGL520" s="376"/>
      <c r="GGM520" s="376"/>
      <c r="GGN520" s="376"/>
      <c r="GGO520" s="376"/>
      <c r="GGP520" s="376"/>
      <c r="GGQ520" s="376"/>
      <c r="GGR520" s="376"/>
      <c r="GGS520" s="376"/>
      <c r="GGT520" s="376"/>
      <c r="GGU520" s="376"/>
      <c r="GGV520" s="376"/>
      <c r="GGW520" s="376"/>
      <c r="GGX520" s="376"/>
      <c r="GGY520" s="376"/>
      <c r="GGZ520" s="376"/>
      <c r="GHA520" s="376"/>
      <c r="GHB520" s="376"/>
      <c r="GHC520" s="376"/>
      <c r="GHD520" s="376"/>
      <c r="GHE520" s="376"/>
      <c r="GHF520" s="376"/>
      <c r="GHG520" s="376"/>
      <c r="GHH520" s="376"/>
      <c r="GHI520" s="376"/>
      <c r="GHJ520" s="376"/>
      <c r="GHK520" s="376"/>
      <c r="GHL520" s="376"/>
      <c r="GHM520" s="376"/>
      <c r="GHN520" s="376"/>
      <c r="GHO520" s="376"/>
      <c r="GHP520" s="376"/>
      <c r="GHQ520" s="376"/>
      <c r="GHR520" s="376"/>
      <c r="GHS520" s="376"/>
      <c r="GHT520" s="376"/>
      <c r="GHU520" s="376"/>
      <c r="GHV520" s="376"/>
      <c r="GHW520" s="376"/>
      <c r="GHX520" s="376"/>
      <c r="GHY520" s="376"/>
      <c r="GHZ520" s="376"/>
      <c r="GIA520" s="376"/>
      <c r="GIB520" s="376"/>
      <c r="GIC520" s="376"/>
      <c r="GID520" s="376"/>
      <c r="GIE520" s="376"/>
      <c r="GIF520" s="376"/>
      <c r="GIG520" s="376"/>
      <c r="GIH520" s="376"/>
      <c r="GII520" s="376"/>
      <c r="GIJ520" s="376"/>
      <c r="GIK520" s="376"/>
      <c r="GIL520" s="376"/>
      <c r="GIM520" s="376"/>
      <c r="GIN520" s="376"/>
      <c r="GIO520" s="376"/>
      <c r="GIP520" s="376"/>
      <c r="GIQ520" s="376"/>
      <c r="GIR520" s="376"/>
      <c r="GIS520" s="376"/>
      <c r="GIT520" s="376"/>
      <c r="GIU520" s="376"/>
      <c r="GIV520" s="376"/>
      <c r="GIW520" s="376"/>
      <c r="GIX520" s="376"/>
      <c r="GIY520" s="376"/>
      <c r="GIZ520" s="376"/>
      <c r="GJA520" s="376"/>
      <c r="GJB520" s="376"/>
      <c r="GJC520" s="376"/>
      <c r="GJD520" s="376"/>
      <c r="GJE520" s="376"/>
      <c r="GJF520" s="376"/>
      <c r="GJG520" s="376"/>
      <c r="GJH520" s="376"/>
      <c r="GJI520" s="376"/>
      <c r="GJJ520" s="376"/>
      <c r="GJK520" s="376"/>
      <c r="GJL520" s="376"/>
      <c r="GJM520" s="376"/>
      <c r="GJN520" s="376"/>
      <c r="GJO520" s="376"/>
      <c r="GJP520" s="376"/>
      <c r="GJQ520" s="376"/>
      <c r="GJR520" s="376"/>
      <c r="GJS520" s="376"/>
      <c r="GJT520" s="376"/>
      <c r="GJU520" s="376"/>
      <c r="GJV520" s="376"/>
      <c r="GJW520" s="376"/>
      <c r="GJX520" s="376"/>
      <c r="GJY520" s="376"/>
      <c r="GJZ520" s="376"/>
      <c r="GKA520" s="376"/>
      <c r="GKB520" s="376"/>
      <c r="GKC520" s="376"/>
      <c r="GKD520" s="376"/>
      <c r="GKE520" s="376"/>
      <c r="GKF520" s="376"/>
      <c r="GKG520" s="376"/>
      <c r="GKH520" s="376"/>
      <c r="GKI520" s="376"/>
      <c r="GKJ520" s="376"/>
      <c r="GKK520" s="376"/>
      <c r="GKL520" s="376"/>
      <c r="GKM520" s="376"/>
      <c r="GKN520" s="376"/>
      <c r="GKO520" s="376"/>
      <c r="GKP520" s="376"/>
      <c r="GKQ520" s="376"/>
      <c r="GKR520" s="376"/>
      <c r="GKS520" s="376"/>
      <c r="GKT520" s="376"/>
      <c r="GKU520" s="376"/>
      <c r="GKV520" s="376"/>
      <c r="GKW520" s="376"/>
      <c r="GKX520" s="376"/>
      <c r="GKY520" s="376"/>
      <c r="GKZ520" s="376"/>
      <c r="GLA520" s="376"/>
      <c r="GLB520" s="376"/>
      <c r="GLC520" s="376"/>
      <c r="GLD520" s="376"/>
      <c r="GLE520" s="376"/>
      <c r="GLF520" s="376"/>
      <c r="GLG520" s="376"/>
      <c r="GLH520" s="376"/>
      <c r="GLI520" s="376"/>
      <c r="GLJ520" s="376"/>
      <c r="GLK520" s="376"/>
      <c r="GLL520" s="376"/>
      <c r="GLM520" s="376"/>
      <c r="GLN520" s="376"/>
      <c r="GLO520" s="376"/>
      <c r="GLP520" s="376"/>
      <c r="GLQ520" s="376"/>
      <c r="GLR520" s="376"/>
      <c r="GLS520" s="376"/>
      <c r="GLT520" s="376"/>
      <c r="GLU520" s="376"/>
      <c r="GLV520" s="376"/>
      <c r="GLW520" s="376"/>
      <c r="GLX520" s="376"/>
      <c r="GLY520" s="376"/>
      <c r="GLZ520" s="376"/>
      <c r="GMA520" s="376"/>
      <c r="GMB520" s="376"/>
      <c r="GMC520" s="376"/>
      <c r="GMD520" s="376"/>
      <c r="GME520" s="376"/>
      <c r="GMF520" s="376"/>
      <c r="GMG520" s="376"/>
      <c r="GMH520" s="376"/>
      <c r="GMI520" s="376"/>
      <c r="GMJ520" s="376"/>
      <c r="GMK520" s="376"/>
      <c r="GML520" s="376"/>
      <c r="GMM520" s="376"/>
      <c r="GMN520" s="376"/>
      <c r="GMO520" s="376"/>
      <c r="GMP520" s="376"/>
      <c r="GMQ520" s="376"/>
      <c r="GMR520" s="376"/>
      <c r="GMS520" s="376"/>
      <c r="GMT520" s="376"/>
      <c r="GMU520" s="376"/>
      <c r="GMV520" s="376"/>
      <c r="GMW520" s="376"/>
      <c r="GMX520" s="376"/>
      <c r="GMY520" s="376"/>
      <c r="GMZ520" s="376"/>
      <c r="GNA520" s="376"/>
      <c r="GNB520" s="376"/>
      <c r="GNC520" s="376"/>
      <c r="GND520" s="376"/>
      <c r="GNE520" s="376"/>
      <c r="GNF520" s="376"/>
      <c r="GNG520" s="376"/>
      <c r="GNH520" s="376"/>
      <c r="GNI520" s="376"/>
      <c r="GNJ520" s="376"/>
      <c r="GNK520" s="376"/>
      <c r="GNL520" s="376"/>
      <c r="GNM520" s="376"/>
      <c r="GNN520" s="376"/>
      <c r="GNO520" s="376"/>
      <c r="GNP520" s="376"/>
      <c r="GNQ520" s="376"/>
      <c r="GNR520" s="376"/>
      <c r="GNS520" s="376"/>
      <c r="GNT520" s="376"/>
      <c r="GNU520" s="376"/>
      <c r="GNV520" s="376"/>
      <c r="GNW520" s="376"/>
      <c r="GNX520" s="376"/>
      <c r="GNY520" s="376"/>
      <c r="GNZ520" s="376"/>
      <c r="GOA520" s="376"/>
      <c r="GOB520" s="376"/>
      <c r="GOC520" s="376"/>
      <c r="GOD520" s="376"/>
      <c r="GOE520" s="376"/>
      <c r="GOF520" s="376"/>
      <c r="GOG520" s="376"/>
      <c r="GOH520" s="376"/>
      <c r="GOI520" s="376"/>
      <c r="GOJ520" s="376"/>
      <c r="GOK520" s="376"/>
      <c r="GOL520" s="376"/>
      <c r="GOM520" s="376"/>
      <c r="GON520" s="376"/>
      <c r="GOO520" s="376"/>
      <c r="GOP520" s="376"/>
      <c r="GOQ520" s="376"/>
      <c r="GOR520" s="376"/>
      <c r="GOS520" s="376"/>
      <c r="GOT520" s="376"/>
      <c r="GOU520" s="376"/>
      <c r="GOV520" s="376"/>
      <c r="GOW520" s="376"/>
      <c r="GOX520" s="376"/>
      <c r="GOY520" s="376"/>
      <c r="GOZ520" s="376"/>
      <c r="GPA520" s="376"/>
      <c r="GPB520" s="376"/>
      <c r="GPC520" s="376"/>
      <c r="GPD520" s="376"/>
      <c r="GPE520" s="376"/>
      <c r="GPF520" s="376"/>
      <c r="GPG520" s="376"/>
      <c r="GPH520" s="376"/>
      <c r="GPI520" s="376"/>
      <c r="GPJ520" s="376"/>
      <c r="GPK520" s="376"/>
      <c r="GPL520" s="376"/>
      <c r="GPM520" s="376"/>
      <c r="GPN520" s="376"/>
      <c r="GPO520" s="376"/>
      <c r="GPP520" s="376"/>
      <c r="GPQ520" s="376"/>
      <c r="GPR520" s="376"/>
      <c r="GPS520" s="376"/>
      <c r="GPT520" s="376"/>
      <c r="GPU520" s="376"/>
      <c r="GPV520" s="376"/>
      <c r="GPW520" s="376"/>
      <c r="GPX520" s="376"/>
      <c r="GPY520" s="376"/>
      <c r="GPZ520" s="376"/>
      <c r="GQA520" s="376"/>
      <c r="GQB520" s="376"/>
      <c r="GQC520" s="376"/>
      <c r="GQD520" s="376"/>
      <c r="GQE520" s="376"/>
      <c r="GQF520" s="376"/>
      <c r="GQG520" s="376"/>
      <c r="GQH520" s="376"/>
      <c r="GQI520" s="376"/>
      <c r="GQJ520" s="376"/>
      <c r="GQK520" s="376"/>
      <c r="GQL520" s="376"/>
      <c r="GQM520" s="376"/>
      <c r="GQN520" s="376"/>
      <c r="GQO520" s="376"/>
      <c r="GQP520" s="376"/>
      <c r="GQQ520" s="376"/>
      <c r="GQR520" s="376"/>
      <c r="GQS520" s="376"/>
      <c r="GQT520" s="376"/>
      <c r="GQU520" s="376"/>
      <c r="GQV520" s="376"/>
      <c r="GQW520" s="376"/>
      <c r="GQX520" s="376"/>
      <c r="GQY520" s="376"/>
      <c r="GQZ520" s="376"/>
      <c r="GRA520" s="376"/>
      <c r="GRB520" s="376"/>
      <c r="GRC520" s="376"/>
      <c r="GRD520" s="376"/>
      <c r="GRE520" s="376"/>
      <c r="GRF520" s="376"/>
      <c r="GRG520" s="376"/>
      <c r="GRH520" s="376"/>
      <c r="GRI520" s="376"/>
      <c r="GRJ520" s="376"/>
      <c r="GRK520" s="376"/>
      <c r="GRL520" s="376"/>
      <c r="GRM520" s="376"/>
      <c r="GRN520" s="376"/>
      <c r="GRO520" s="376"/>
      <c r="GRP520" s="376"/>
      <c r="GRQ520" s="376"/>
      <c r="GRR520" s="376"/>
      <c r="GRS520" s="376"/>
      <c r="GRT520" s="376"/>
      <c r="GRU520" s="376"/>
      <c r="GRV520" s="376"/>
      <c r="GRW520" s="376"/>
      <c r="GRX520" s="376"/>
      <c r="GRY520" s="376"/>
      <c r="GRZ520" s="376"/>
      <c r="GSA520" s="376"/>
      <c r="GSB520" s="376"/>
      <c r="GSC520" s="376"/>
      <c r="GSD520" s="376"/>
      <c r="GSE520" s="376"/>
      <c r="GSF520" s="376"/>
      <c r="GSG520" s="376"/>
      <c r="GSH520" s="376"/>
      <c r="GSI520" s="376"/>
      <c r="GSJ520" s="376"/>
      <c r="GSK520" s="376"/>
      <c r="GSL520" s="376"/>
      <c r="GSM520" s="376"/>
      <c r="GSN520" s="376"/>
      <c r="GSO520" s="376"/>
      <c r="GSP520" s="376"/>
      <c r="GSQ520" s="376"/>
      <c r="GSR520" s="376"/>
      <c r="GSS520" s="376"/>
      <c r="GST520" s="376"/>
      <c r="GSU520" s="376"/>
      <c r="GSV520" s="376"/>
      <c r="GSW520" s="376"/>
      <c r="GSX520" s="376"/>
      <c r="GSY520" s="376"/>
      <c r="GSZ520" s="376"/>
      <c r="GTA520" s="376"/>
      <c r="GTB520" s="376"/>
      <c r="GTC520" s="376"/>
      <c r="GTD520" s="376"/>
      <c r="GTE520" s="376"/>
      <c r="GTF520" s="376"/>
      <c r="GTG520" s="376"/>
      <c r="GTH520" s="376"/>
      <c r="GTI520" s="376"/>
      <c r="GTJ520" s="376"/>
      <c r="GTK520" s="376"/>
      <c r="GTL520" s="376"/>
      <c r="GTM520" s="376"/>
      <c r="GTN520" s="376"/>
      <c r="GTO520" s="376"/>
      <c r="GTP520" s="376"/>
      <c r="GTQ520" s="376"/>
      <c r="GTR520" s="376"/>
      <c r="GTS520" s="376"/>
      <c r="GTT520" s="376"/>
      <c r="GTU520" s="376"/>
      <c r="GTV520" s="376"/>
      <c r="GTW520" s="376"/>
      <c r="GTX520" s="376"/>
      <c r="GTY520" s="376"/>
      <c r="GTZ520" s="376"/>
      <c r="GUA520" s="376"/>
      <c r="GUB520" s="376"/>
      <c r="GUC520" s="376"/>
      <c r="GUD520" s="376"/>
      <c r="GUE520" s="376"/>
      <c r="GUF520" s="376"/>
      <c r="GUG520" s="376"/>
      <c r="GUH520" s="376"/>
      <c r="GUI520" s="376"/>
      <c r="GUJ520" s="376"/>
      <c r="GUK520" s="376"/>
      <c r="GUL520" s="376"/>
      <c r="GUM520" s="376"/>
      <c r="GUN520" s="376"/>
      <c r="GUO520" s="376"/>
      <c r="GUP520" s="376"/>
      <c r="GUQ520" s="376"/>
      <c r="GUR520" s="376"/>
      <c r="GUS520" s="376"/>
      <c r="GUT520" s="376"/>
      <c r="GUU520" s="376"/>
      <c r="GUV520" s="376"/>
      <c r="GUW520" s="376"/>
      <c r="GUX520" s="376"/>
      <c r="GUY520" s="376"/>
      <c r="GUZ520" s="376"/>
      <c r="GVA520" s="376"/>
      <c r="GVB520" s="376"/>
      <c r="GVC520" s="376"/>
      <c r="GVD520" s="376"/>
      <c r="GVE520" s="376"/>
      <c r="GVF520" s="376"/>
      <c r="GVG520" s="376"/>
      <c r="GVH520" s="376"/>
      <c r="GVI520" s="376"/>
      <c r="GVJ520" s="376"/>
      <c r="GVK520" s="376"/>
      <c r="GVL520" s="376"/>
      <c r="GVM520" s="376"/>
      <c r="GVN520" s="376"/>
      <c r="GVO520" s="376"/>
      <c r="GVP520" s="376"/>
      <c r="GVQ520" s="376"/>
      <c r="GVR520" s="376"/>
      <c r="GVS520" s="376"/>
      <c r="GVT520" s="376"/>
      <c r="GVU520" s="376"/>
      <c r="GVV520" s="376"/>
      <c r="GVW520" s="376"/>
      <c r="GVX520" s="376"/>
      <c r="GVY520" s="376"/>
      <c r="GVZ520" s="376"/>
      <c r="GWA520" s="376"/>
      <c r="GWB520" s="376"/>
      <c r="GWC520" s="376"/>
      <c r="GWD520" s="376"/>
      <c r="GWE520" s="376"/>
      <c r="GWF520" s="376"/>
      <c r="GWG520" s="376"/>
      <c r="GWH520" s="376"/>
      <c r="GWI520" s="376"/>
      <c r="GWJ520" s="376"/>
      <c r="GWK520" s="376"/>
      <c r="GWL520" s="376"/>
      <c r="GWM520" s="376"/>
      <c r="GWN520" s="376"/>
      <c r="GWO520" s="376"/>
      <c r="GWP520" s="376"/>
      <c r="GWQ520" s="376"/>
      <c r="GWR520" s="376"/>
      <c r="GWS520" s="376"/>
      <c r="GWT520" s="376"/>
      <c r="GWU520" s="376"/>
      <c r="GWV520" s="376"/>
      <c r="GWW520" s="376"/>
      <c r="GWX520" s="376"/>
      <c r="GWY520" s="376"/>
      <c r="GWZ520" s="376"/>
      <c r="GXA520" s="376"/>
      <c r="GXB520" s="376"/>
      <c r="GXC520" s="376"/>
      <c r="GXD520" s="376"/>
      <c r="GXE520" s="376"/>
      <c r="GXF520" s="376"/>
      <c r="GXG520" s="376"/>
      <c r="GXH520" s="376"/>
      <c r="GXI520" s="376"/>
      <c r="GXJ520" s="376"/>
      <c r="GXK520" s="376"/>
      <c r="GXL520" s="376"/>
      <c r="GXM520" s="376"/>
      <c r="GXN520" s="376"/>
      <c r="GXO520" s="376"/>
      <c r="GXP520" s="376"/>
      <c r="GXQ520" s="376"/>
      <c r="GXR520" s="376"/>
      <c r="GXS520" s="376"/>
      <c r="GXT520" s="376"/>
      <c r="GXU520" s="376"/>
      <c r="GXV520" s="376"/>
      <c r="GXW520" s="376"/>
      <c r="GXX520" s="376"/>
      <c r="GXY520" s="376"/>
      <c r="GXZ520" s="376"/>
      <c r="GYA520" s="376"/>
      <c r="GYB520" s="376"/>
      <c r="GYC520" s="376"/>
      <c r="GYD520" s="376"/>
      <c r="GYE520" s="376"/>
      <c r="GYF520" s="376"/>
      <c r="GYG520" s="376"/>
      <c r="GYH520" s="376"/>
      <c r="GYI520" s="376"/>
      <c r="GYJ520" s="376"/>
      <c r="GYK520" s="376"/>
      <c r="GYL520" s="376"/>
      <c r="GYM520" s="376"/>
      <c r="GYN520" s="376"/>
      <c r="GYO520" s="376"/>
      <c r="GYP520" s="376"/>
      <c r="GYQ520" s="376"/>
      <c r="GYR520" s="376"/>
      <c r="GYS520" s="376"/>
      <c r="GYT520" s="376"/>
      <c r="GYU520" s="376"/>
      <c r="GYV520" s="376"/>
      <c r="GYW520" s="376"/>
      <c r="GYX520" s="376"/>
      <c r="GYY520" s="376"/>
      <c r="GYZ520" s="376"/>
      <c r="GZA520" s="376"/>
      <c r="GZB520" s="376"/>
      <c r="GZC520" s="376"/>
      <c r="GZD520" s="376"/>
      <c r="GZE520" s="376"/>
      <c r="GZF520" s="376"/>
      <c r="GZG520" s="376"/>
      <c r="GZH520" s="376"/>
      <c r="GZI520" s="376"/>
      <c r="GZJ520" s="376"/>
      <c r="GZK520" s="376"/>
      <c r="GZL520" s="376"/>
      <c r="GZM520" s="376"/>
      <c r="GZN520" s="376"/>
      <c r="GZO520" s="376"/>
      <c r="GZP520" s="376"/>
      <c r="GZQ520" s="376"/>
      <c r="GZR520" s="376"/>
      <c r="GZS520" s="376"/>
      <c r="GZT520" s="376"/>
      <c r="GZU520" s="376"/>
      <c r="GZV520" s="376"/>
      <c r="GZW520" s="376"/>
      <c r="GZX520" s="376"/>
      <c r="GZY520" s="376"/>
      <c r="GZZ520" s="376"/>
      <c r="HAA520" s="376"/>
      <c r="HAB520" s="376"/>
      <c r="HAC520" s="376"/>
      <c r="HAD520" s="376"/>
      <c r="HAE520" s="376"/>
      <c r="HAF520" s="376"/>
      <c r="HAG520" s="376"/>
      <c r="HAH520" s="376"/>
      <c r="HAI520" s="376"/>
      <c r="HAJ520" s="376"/>
      <c r="HAK520" s="376"/>
      <c r="HAL520" s="376"/>
      <c r="HAM520" s="376"/>
      <c r="HAN520" s="376"/>
      <c r="HAO520" s="376"/>
      <c r="HAP520" s="376"/>
      <c r="HAQ520" s="376"/>
      <c r="HAR520" s="376"/>
      <c r="HAS520" s="376"/>
      <c r="HAT520" s="376"/>
      <c r="HAU520" s="376"/>
      <c r="HAV520" s="376"/>
      <c r="HAW520" s="376"/>
      <c r="HAX520" s="376"/>
      <c r="HAY520" s="376"/>
      <c r="HAZ520" s="376"/>
      <c r="HBA520" s="376"/>
      <c r="HBB520" s="376"/>
      <c r="HBC520" s="376"/>
      <c r="HBD520" s="376"/>
      <c r="HBE520" s="376"/>
      <c r="HBF520" s="376"/>
      <c r="HBG520" s="376"/>
      <c r="HBH520" s="376"/>
      <c r="HBI520" s="376"/>
      <c r="HBJ520" s="376"/>
      <c r="HBK520" s="376"/>
      <c r="HBL520" s="376"/>
      <c r="HBM520" s="376"/>
      <c r="HBN520" s="376"/>
      <c r="HBO520" s="376"/>
      <c r="HBP520" s="376"/>
      <c r="HBQ520" s="376"/>
      <c r="HBR520" s="376"/>
      <c r="HBS520" s="376"/>
      <c r="HBT520" s="376"/>
      <c r="HBU520" s="376"/>
      <c r="HBV520" s="376"/>
      <c r="HBW520" s="376"/>
      <c r="HBX520" s="376"/>
      <c r="HBY520" s="376"/>
      <c r="HBZ520" s="376"/>
      <c r="HCA520" s="376"/>
      <c r="HCB520" s="376"/>
      <c r="HCC520" s="376"/>
      <c r="HCD520" s="376"/>
      <c r="HCE520" s="376"/>
      <c r="HCF520" s="376"/>
      <c r="HCG520" s="376"/>
      <c r="HCH520" s="376"/>
      <c r="HCI520" s="376"/>
      <c r="HCJ520" s="376"/>
      <c r="HCK520" s="376"/>
      <c r="HCL520" s="376"/>
      <c r="HCM520" s="376"/>
      <c r="HCN520" s="376"/>
      <c r="HCO520" s="376"/>
      <c r="HCP520" s="376"/>
      <c r="HCQ520" s="376"/>
      <c r="HCR520" s="376"/>
      <c r="HCS520" s="376"/>
      <c r="HCT520" s="376"/>
      <c r="HCU520" s="376"/>
      <c r="HCV520" s="376"/>
      <c r="HCW520" s="376"/>
      <c r="HCX520" s="376"/>
      <c r="HCY520" s="376"/>
      <c r="HCZ520" s="376"/>
      <c r="HDA520" s="376"/>
      <c r="HDB520" s="376"/>
      <c r="HDC520" s="376"/>
      <c r="HDD520" s="376"/>
      <c r="HDE520" s="376"/>
      <c r="HDF520" s="376"/>
      <c r="HDG520" s="376"/>
      <c r="HDH520" s="376"/>
      <c r="HDI520" s="376"/>
      <c r="HDJ520" s="376"/>
      <c r="HDK520" s="376"/>
      <c r="HDL520" s="376"/>
      <c r="HDM520" s="376"/>
      <c r="HDN520" s="376"/>
      <c r="HDO520" s="376"/>
      <c r="HDP520" s="376"/>
      <c r="HDQ520" s="376"/>
      <c r="HDR520" s="376"/>
      <c r="HDS520" s="376"/>
      <c r="HDT520" s="376"/>
      <c r="HDU520" s="376"/>
      <c r="HDV520" s="376"/>
      <c r="HDW520" s="376"/>
      <c r="HDX520" s="376"/>
      <c r="HDY520" s="376"/>
      <c r="HDZ520" s="376"/>
      <c r="HEA520" s="376"/>
      <c r="HEB520" s="376"/>
      <c r="HEC520" s="376"/>
      <c r="HED520" s="376"/>
      <c r="HEE520" s="376"/>
      <c r="HEF520" s="376"/>
      <c r="HEG520" s="376"/>
      <c r="HEH520" s="376"/>
      <c r="HEI520" s="376"/>
      <c r="HEJ520" s="376"/>
      <c r="HEK520" s="376"/>
      <c r="HEL520" s="376"/>
      <c r="HEM520" s="376"/>
      <c r="HEN520" s="376"/>
      <c r="HEO520" s="376"/>
      <c r="HEP520" s="376"/>
      <c r="HEQ520" s="376"/>
      <c r="HER520" s="376"/>
      <c r="HES520" s="376"/>
      <c r="HET520" s="376"/>
      <c r="HEU520" s="376"/>
      <c r="HEV520" s="376"/>
      <c r="HEW520" s="376"/>
      <c r="HEX520" s="376"/>
      <c r="HEY520" s="376"/>
      <c r="HEZ520" s="376"/>
      <c r="HFA520" s="376"/>
      <c r="HFB520" s="376"/>
      <c r="HFC520" s="376"/>
      <c r="HFD520" s="376"/>
      <c r="HFE520" s="376"/>
      <c r="HFF520" s="376"/>
      <c r="HFG520" s="376"/>
      <c r="HFH520" s="376"/>
      <c r="HFI520" s="376"/>
      <c r="HFJ520" s="376"/>
      <c r="HFK520" s="376"/>
      <c r="HFL520" s="376"/>
      <c r="HFM520" s="376"/>
      <c r="HFN520" s="376"/>
      <c r="HFO520" s="376"/>
      <c r="HFP520" s="376"/>
      <c r="HFQ520" s="376"/>
      <c r="HFR520" s="376"/>
      <c r="HFS520" s="376"/>
      <c r="HFT520" s="376"/>
      <c r="HFU520" s="376"/>
      <c r="HFV520" s="376"/>
      <c r="HFW520" s="376"/>
      <c r="HFX520" s="376"/>
      <c r="HFY520" s="376"/>
      <c r="HFZ520" s="376"/>
      <c r="HGA520" s="376"/>
      <c r="HGB520" s="376"/>
      <c r="HGC520" s="376"/>
      <c r="HGD520" s="376"/>
      <c r="HGE520" s="376"/>
      <c r="HGF520" s="376"/>
      <c r="HGG520" s="376"/>
      <c r="HGH520" s="376"/>
      <c r="HGI520" s="376"/>
      <c r="HGJ520" s="376"/>
      <c r="HGK520" s="376"/>
      <c r="HGL520" s="376"/>
      <c r="HGM520" s="376"/>
      <c r="HGN520" s="376"/>
      <c r="HGO520" s="376"/>
      <c r="HGP520" s="376"/>
      <c r="HGQ520" s="376"/>
      <c r="HGR520" s="376"/>
      <c r="HGS520" s="376"/>
      <c r="HGT520" s="376"/>
      <c r="HGU520" s="376"/>
      <c r="HGV520" s="376"/>
      <c r="HGW520" s="376"/>
      <c r="HGX520" s="376"/>
      <c r="HGY520" s="376"/>
      <c r="HGZ520" s="376"/>
      <c r="HHA520" s="376"/>
      <c r="HHB520" s="376"/>
      <c r="HHC520" s="376"/>
      <c r="HHD520" s="376"/>
      <c r="HHE520" s="376"/>
      <c r="HHF520" s="376"/>
      <c r="HHG520" s="376"/>
      <c r="HHH520" s="376"/>
      <c r="HHI520" s="376"/>
      <c r="HHJ520" s="376"/>
      <c r="HHK520" s="376"/>
      <c r="HHL520" s="376"/>
      <c r="HHM520" s="376"/>
      <c r="HHN520" s="376"/>
      <c r="HHO520" s="376"/>
      <c r="HHP520" s="376"/>
      <c r="HHQ520" s="376"/>
      <c r="HHR520" s="376"/>
      <c r="HHS520" s="376"/>
      <c r="HHT520" s="376"/>
      <c r="HHU520" s="376"/>
      <c r="HHV520" s="376"/>
      <c r="HHW520" s="376"/>
      <c r="HHX520" s="376"/>
      <c r="HHY520" s="376"/>
      <c r="HHZ520" s="376"/>
      <c r="HIA520" s="376"/>
      <c r="HIB520" s="376"/>
      <c r="HIC520" s="376"/>
      <c r="HID520" s="376"/>
      <c r="HIE520" s="376"/>
      <c r="HIF520" s="376"/>
      <c r="HIG520" s="376"/>
      <c r="HIH520" s="376"/>
      <c r="HII520" s="376"/>
      <c r="HIJ520" s="376"/>
      <c r="HIK520" s="376"/>
      <c r="HIL520" s="376"/>
      <c r="HIM520" s="376"/>
      <c r="HIN520" s="376"/>
      <c r="HIO520" s="376"/>
      <c r="HIP520" s="376"/>
      <c r="HIQ520" s="376"/>
      <c r="HIR520" s="376"/>
      <c r="HIS520" s="376"/>
      <c r="HIT520" s="376"/>
      <c r="HIU520" s="376"/>
      <c r="HIV520" s="376"/>
      <c r="HIW520" s="376"/>
      <c r="HIX520" s="376"/>
      <c r="HIY520" s="376"/>
      <c r="HIZ520" s="376"/>
      <c r="HJA520" s="376"/>
      <c r="HJB520" s="376"/>
      <c r="HJC520" s="376"/>
      <c r="HJD520" s="376"/>
      <c r="HJE520" s="376"/>
      <c r="HJF520" s="376"/>
      <c r="HJG520" s="376"/>
      <c r="HJH520" s="376"/>
      <c r="HJI520" s="376"/>
      <c r="HJJ520" s="376"/>
      <c r="HJK520" s="376"/>
      <c r="HJL520" s="376"/>
      <c r="HJM520" s="376"/>
      <c r="HJN520" s="376"/>
      <c r="HJO520" s="376"/>
      <c r="HJP520" s="376"/>
      <c r="HJQ520" s="376"/>
      <c r="HJR520" s="376"/>
      <c r="HJS520" s="376"/>
      <c r="HJT520" s="376"/>
      <c r="HJU520" s="376"/>
      <c r="HJV520" s="376"/>
      <c r="HJW520" s="376"/>
      <c r="HJX520" s="376"/>
      <c r="HJY520" s="376"/>
      <c r="HJZ520" s="376"/>
      <c r="HKA520" s="376"/>
      <c r="HKB520" s="376"/>
      <c r="HKC520" s="376"/>
      <c r="HKD520" s="376"/>
      <c r="HKE520" s="376"/>
      <c r="HKF520" s="376"/>
      <c r="HKG520" s="376"/>
      <c r="HKH520" s="376"/>
      <c r="HKI520" s="376"/>
      <c r="HKJ520" s="376"/>
      <c r="HKK520" s="376"/>
      <c r="HKL520" s="376"/>
      <c r="HKM520" s="376"/>
      <c r="HKN520" s="376"/>
      <c r="HKO520" s="376"/>
      <c r="HKP520" s="376"/>
      <c r="HKQ520" s="376"/>
      <c r="HKR520" s="376"/>
      <c r="HKS520" s="376"/>
      <c r="HKT520" s="376"/>
      <c r="HKU520" s="376"/>
      <c r="HKV520" s="376"/>
      <c r="HKW520" s="376"/>
      <c r="HKX520" s="376"/>
      <c r="HKY520" s="376"/>
      <c r="HKZ520" s="376"/>
      <c r="HLA520" s="376"/>
      <c r="HLB520" s="376"/>
      <c r="HLC520" s="376"/>
      <c r="HLD520" s="376"/>
      <c r="HLE520" s="376"/>
      <c r="HLF520" s="376"/>
      <c r="HLG520" s="376"/>
      <c r="HLH520" s="376"/>
      <c r="HLI520" s="376"/>
      <c r="HLJ520" s="376"/>
      <c r="HLK520" s="376"/>
      <c r="HLL520" s="376"/>
      <c r="HLM520" s="376"/>
      <c r="HLN520" s="376"/>
      <c r="HLO520" s="376"/>
      <c r="HLP520" s="376"/>
      <c r="HLQ520" s="376"/>
      <c r="HLR520" s="376"/>
      <c r="HLS520" s="376"/>
      <c r="HLT520" s="376"/>
      <c r="HLU520" s="376"/>
      <c r="HLV520" s="376"/>
      <c r="HLW520" s="376"/>
      <c r="HLX520" s="376"/>
      <c r="HLY520" s="376"/>
      <c r="HLZ520" s="376"/>
      <c r="HMA520" s="376"/>
      <c r="HMB520" s="376"/>
      <c r="HMC520" s="376"/>
      <c r="HMD520" s="376"/>
      <c r="HME520" s="376"/>
      <c r="HMF520" s="376"/>
      <c r="HMG520" s="376"/>
      <c r="HMH520" s="376"/>
      <c r="HMI520" s="376"/>
      <c r="HMJ520" s="376"/>
      <c r="HMK520" s="376"/>
      <c r="HML520" s="376"/>
      <c r="HMM520" s="376"/>
      <c r="HMN520" s="376"/>
      <c r="HMO520" s="376"/>
      <c r="HMP520" s="376"/>
      <c r="HMQ520" s="376"/>
      <c r="HMR520" s="376"/>
      <c r="HMS520" s="376"/>
      <c r="HMT520" s="376"/>
      <c r="HMU520" s="376"/>
      <c r="HMV520" s="376"/>
      <c r="HMW520" s="376"/>
      <c r="HMX520" s="376"/>
      <c r="HMY520" s="376"/>
      <c r="HMZ520" s="376"/>
      <c r="HNA520" s="376"/>
      <c r="HNB520" s="376"/>
      <c r="HNC520" s="376"/>
      <c r="HND520" s="376"/>
      <c r="HNE520" s="376"/>
      <c r="HNF520" s="376"/>
      <c r="HNG520" s="376"/>
      <c r="HNH520" s="376"/>
      <c r="HNI520" s="376"/>
      <c r="HNJ520" s="376"/>
      <c r="HNK520" s="376"/>
      <c r="HNL520" s="376"/>
      <c r="HNM520" s="376"/>
      <c r="HNN520" s="376"/>
      <c r="HNO520" s="376"/>
      <c r="HNP520" s="376"/>
      <c r="HNQ520" s="376"/>
      <c r="HNR520" s="376"/>
      <c r="HNS520" s="376"/>
      <c r="HNT520" s="376"/>
      <c r="HNU520" s="376"/>
      <c r="HNV520" s="376"/>
      <c r="HNW520" s="376"/>
      <c r="HNX520" s="376"/>
      <c r="HNY520" s="376"/>
      <c r="HNZ520" s="376"/>
      <c r="HOA520" s="376"/>
      <c r="HOB520" s="376"/>
      <c r="HOC520" s="376"/>
      <c r="HOD520" s="376"/>
      <c r="HOE520" s="376"/>
      <c r="HOF520" s="376"/>
      <c r="HOG520" s="376"/>
      <c r="HOH520" s="376"/>
      <c r="HOI520" s="376"/>
      <c r="HOJ520" s="376"/>
      <c r="HOK520" s="376"/>
      <c r="HOL520" s="376"/>
      <c r="HOM520" s="376"/>
      <c r="HON520" s="376"/>
      <c r="HOO520" s="376"/>
      <c r="HOP520" s="376"/>
      <c r="HOQ520" s="376"/>
      <c r="HOR520" s="376"/>
      <c r="HOS520" s="376"/>
      <c r="HOT520" s="376"/>
      <c r="HOU520" s="376"/>
      <c r="HOV520" s="376"/>
      <c r="HOW520" s="376"/>
      <c r="HOX520" s="376"/>
      <c r="HOY520" s="376"/>
      <c r="HOZ520" s="376"/>
      <c r="HPA520" s="376"/>
      <c r="HPB520" s="376"/>
      <c r="HPC520" s="376"/>
      <c r="HPD520" s="376"/>
      <c r="HPE520" s="376"/>
      <c r="HPF520" s="376"/>
      <c r="HPG520" s="376"/>
      <c r="HPH520" s="376"/>
      <c r="HPI520" s="376"/>
      <c r="HPJ520" s="376"/>
      <c r="HPK520" s="376"/>
      <c r="HPL520" s="376"/>
      <c r="HPM520" s="376"/>
      <c r="HPN520" s="376"/>
      <c r="HPO520" s="376"/>
      <c r="HPP520" s="376"/>
      <c r="HPQ520" s="376"/>
      <c r="HPR520" s="376"/>
      <c r="HPS520" s="376"/>
      <c r="HPT520" s="376"/>
      <c r="HPU520" s="376"/>
      <c r="HPV520" s="376"/>
      <c r="HPW520" s="376"/>
      <c r="HPX520" s="376"/>
      <c r="HPY520" s="376"/>
      <c r="HPZ520" s="376"/>
      <c r="HQA520" s="376"/>
      <c r="HQB520" s="376"/>
      <c r="HQC520" s="376"/>
      <c r="HQD520" s="376"/>
      <c r="HQE520" s="376"/>
      <c r="HQF520" s="376"/>
      <c r="HQG520" s="376"/>
      <c r="HQH520" s="376"/>
      <c r="HQI520" s="376"/>
      <c r="HQJ520" s="376"/>
      <c r="HQK520" s="376"/>
      <c r="HQL520" s="376"/>
      <c r="HQM520" s="376"/>
      <c r="HQN520" s="376"/>
      <c r="HQO520" s="376"/>
      <c r="HQP520" s="376"/>
      <c r="HQQ520" s="376"/>
      <c r="HQR520" s="376"/>
      <c r="HQS520" s="376"/>
      <c r="HQT520" s="376"/>
      <c r="HQU520" s="376"/>
      <c r="HQV520" s="376"/>
      <c r="HQW520" s="376"/>
      <c r="HQX520" s="376"/>
      <c r="HQY520" s="376"/>
      <c r="HQZ520" s="376"/>
      <c r="HRA520" s="376"/>
      <c r="HRB520" s="376"/>
      <c r="HRC520" s="376"/>
      <c r="HRD520" s="376"/>
      <c r="HRE520" s="376"/>
      <c r="HRF520" s="376"/>
      <c r="HRG520" s="376"/>
      <c r="HRH520" s="376"/>
      <c r="HRI520" s="376"/>
      <c r="HRJ520" s="376"/>
      <c r="HRK520" s="376"/>
      <c r="HRL520" s="376"/>
      <c r="HRM520" s="376"/>
      <c r="HRN520" s="376"/>
      <c r="HRO520" s="376"/>
      <c r="HRP520" s="376"/>
      <c r="HRQ520" s="376"/>
      <c r="HRR520" s="376"/>
      <c r="HRS520" s="376"/>
      <c r="HRT520" s="376"/>
      <c r="HRU520" s="376"/>
      <c r="HRV520" s="376"/>
      <c r="HRW520" s="376"/>
      <c r="HRX520" s="376"/>
      <c r="HRY520" s="376"/>
      <c r="HRZ520" s="376"/>
      <c r="HSA520" s="376"/>
      <c r="HSB520" s="376"/>
      <c r="HSC520" s="376"/>
      <c r="HSD520" s="376"/>
      <c r="HSE520" s="376"/>
      <c r="HSF520" s="376"/>
      <c r="HSG520" s="376"/>
      <c r="HSH520" s="376"/>
      <c r="HSI520" s="376"/>
      <c r="HSJ520" s="376"/>
      <c r="HSK520" s="376"/>
      <c r="HSL520" s="376"/>
      <c r="HSM520" s="376"/>
      <c r="HSN520" s="376"/>
      <c r="HSO520" s="376"/>
      <c r="HSP520" s="376"/>
      <c r="HSQ520" s="376"/>
      <c r="HSR520" s="376"/>
      <c r="HSS520" s="376"/>
      <c r="HST520" s="376"/>
      <c r="HSU520" s="376"/>
      <c r="HSV520" s="376"/>
      <c r="HSW520" s="376"/>
      <c r="HSX520" s="376"/>
      <c r="HSY520" s="376"/>
      <c r="HSZ520" s="376"/>
      <c r="HTA520" s="376"/>
      <c r="HTB520" s="376"/>
      <c r="HTC520" s="376"/>
      <c r="HTD520" s="376"/>
      <c r="HTE520" s="376"/>
      <c r="HTF520" s="376"/>
      <c r="HTG520" s="376"/>
      <c r="HTH520" s="376"/>
      <c r="HTI520" s="376"/>
      <c r="HTJ520" s="376"/>
      <c r="HTK520" s="376"/>
      <c r="HTL520" s="376"/>
      <c r="HTM520" s="376"/>
      <c r="HTN520" s="376"/>
      <c r="HTO520" s="376"/>
      <c r="HTP520" s="376"/>
      <c r="HTQ520" s="376"/>
      <c r="HTR520" s="376"/>
      <c r="HTS520" s="376"/>
      <c r="HTT520" s="376"/>
      <c r="HTU520" s="376"/>
      <c r="HTV520" s="376"/>
      <c r="HTW520" s="376"/>
      <c r="HTX520" s="376"/>
      <c r="HTY520" s="376"/>
      <c r="HTZ520" s="376"/>
      <c r="HUA520" s="376"/>
      <c r="HUB520" s="376"/>
      <c r="HUC520" s="376"/>
      <c r="HUD520" s="376"/>
      <c r="HUE520" s="376"/>
      <c r="HUF520" s="376"/>
      <c r="HUG520" s="376"/>
      <c r="HUH520" s="376"/>
      <c r="HUI520" s="376"/>
      <c r="HUJ520" s="376"/>
      <c r="HUK520" s="376"/>
      <c r="HUL520" s="376"/>
      <c r="HUM520" s="376"/>
      <c r="HUN520" s="376"/>
      <c r="HUO520" s="376"/>
      <c r="HUP520" s="376"/>
      <c r="HUQ520" s="376"/>
      <c r="HUR520" s="376"/>
      <c r="HUS520" s="376"/>
      <c r="HUT520" s="376"/>
      <c r="HUU520" s="376"/>
      <c r="HUV520" s="376"/>
      <c r="HUW520" s="376"/>
      <c r="HUX520" s="376"/>
      <c r="HUY520" s="376"/>
      <c r="HUZ520" s="376"/>
      <c r="HVA520" s="376"/>
      <c r="HVB520" s="376"/>
      <c r="HVC520" s="376"/>
      <c r="HVD520" s="376"/>
      <c r="HVE520" s="376"/>
      <c r="HVF520" s="376"/>
      <c r="HVG520" s="376"/>
      <c r="HVH520" s="376"/>
      <c r="HVI520" s="376"/>
      <c r="HVJ520" s="376"/>
      <c r="HVK520" s="376"/>
      <c r="HVL520" s="376"/>
      <c r="HVM520" s="376"/>
      <c r="HVN520" s="376"/>
      <c r="HVO520" s="376"/>
      <c r="HVP520" s="376"/>
      <c r="HVQ520" s="376"/>
      <c r="HVR520" s="376"/>
      <c r="HVS520" s="376"/>
      <c r="HVT520" s="376"/>
      <c r="HVU520" s="376"/>
      <c r="HVV520" s="376"/>
      <c r="HVW520" s="376"/>
      <c r="HVX520" s="376"/>
      <c r="HVY520" s="376"/>
      <c r="HVZ520" s="376"/>
      <c r="HWA520" s="376"/>
      <c r="HWB520" s="376"/>
      <c r="HWC520" s="376"/>
      <c r="HWD520" s="376"/>
      <c r="HWE520" s="376"/>
      <c r="HWF520" s="376"/>
      <c r="HWG520" s="376"/>
      <c r="HWH520" s="376"/>
      <c r="HWI520" s="376"/>
      <c r="HWJ520" s="376"/>
      <c r="HWK520" s="376"/>
      <c r="HWL520" s="376"/>
      <c r="HWM520" s="376"/>
      <c r="HWN520" s="376"/>
      <c r="HWO520" s="376"/>
      <c r="HWP520" s="376"/>
      <c r="HWQ520" s="376"/>
      <c r="HWR520" s="376"/>
      <c r="HWS520" s="376"/>
      <c r="HWT520" s="376"/>
      <c r="HWU520" s="376"/>
      <c r="HWV520" s="376"/>
      <c r="HWW520" s="376"/>
      <c r="HWX520" s="376"/>
      <c r="HWY520" s="376"/>
      <c r="HWZ520" s="376"/>
      <c r="HXA520" s="376"/>
      <c r="HXB520" s="376"/>
      <c r="HXC520" s="376"/>
      <c r="HXD520" s="376"/>
      <c r="HXE520" s="376"/>
      <c r="HXF520" s="376"/>
      <c r="HXG520" s="376"/>
      <c r="HXH520" s="376"/>
      <c r="HXI520" s="376"/>
      <c r="HXJ520" s="376"/>
      <c r="HXK520" s="376"/>
      <c r="HXL520" s="376"/>
      <c r="HXM520" s="376"/>
      <c r="HXN520" s="376"/>
      <c r="HXO520" s="376"/>
      <c r="HXP520" s="376"/>
      <c r="HXQ520" s="376"/>
      <c r="HXR520" s="376"/>
      <c r="HXS520" s="376"/>
      <c r="HXT520" s="376"/>
      <c r="HXU520" s="376"/>
      <c r="HXV520" s="376"/>
      <c r="HXW520" s="376"/>
      <c r="HXX520" s="376"/>
      <c r="HXY520" s="376"/>
      <c r="HXZ520" s="376"/>
      <c r="HYA520" s="376"/>
      <c r="HYB520" s="376"/>
      <c r="HYC520" s="376"/>
      <c r="HYD520" s="376"/>
      <c r="HYE520" s="376"/>
      <c r="HYF520" s="376"/>
      <c r="HYG520" s="376"/>
      <c r="HYH520" s="376"/>
      <c r="HYI520" s="376"/>
      <c r="HYJ520" s="376"/>
      <c r="HYK520" s="376"/>
      <c r="HYL520" s="376"/>
      <c r="HYM520" s="376"/>
      <c r="HYN520" s="376"/>
      <c r="HYO520" s="376"/>
      <c r="HYP520" s="376"/>
      <c r="HYQ520" s="376"/>
      <c r="HYR520" s="376"/>
      <c r="HYS520" s="376"/>
      <c r="HYT520" s="376"/>
      <c r="HYU520" s="376"/>
      <c r="HYV520" s="376"/>
      <c r="HYW520" s="376"/>
      <c r="HYX520" s="376"/>
      <c r="HYY520" s="376"/>
      <c r="HYZ520" s="376"/>
      <c r="HZA520" s="376"/>
      <c r="HZB520" s="376"/>
      <c r="HZC520" s="376"/>
      <c r="HZD520" s="376"/>
      <c r="HZE520" s="376"/>
      <c r="HZF520" s="376"/>
      <c r="HZG520" s="376"/>
      <c r="HZH520" s="376"/>
      <c r="HZI520" s="376"/>
      <c r="HZJ520" s="376"/>
      <c r="HZK520" s="376"/>
      <c r="HZL520" s="376"/>
      <c r="HZM520" s="376"/>
      <c r="HZN520" s="376"/>
      <c r="HZO520" s="376"/>
      <c r="HZP520" s="376"/>
      <c r="HZQ520" s="376"/>
      <c r="HZR520" s="376"/>
      <c r="HZS520" s="376"/>
      <c r="HZT520" s="376"/>
      <c r="HZU520" s="376"/>
      <c r="HZV520" s="376"/>
      <c r="HZW520" s="376"/>
      <c r="HZX520" s="376"/>
      <c r="HZY520" s="376"/>
      <c r="HZZ520" s="376"/>
      <c r="IAA520" s="376"/>
      <c r="IAB520" s="376"/>
      <c r="IAC520" s="376"/>
      <c r="IAD520" s="376"/>
      <c r="IAE520" s="376"/>
      <c r="IAF520" s="376"/>
      <c r="IAG520" s="376"/>
      <c r="IAH520" s="376"/>
      <c r="IAI520" s="376"/>
      <c r="IAJ520" s="376"/>
      <c r="IAK520" s="376"/>
      <c r="IAL520" s="376"/>
      <c r="IAM520" s="376"/>
      <c r="IAN520" s="376"/>
      <c r="IAO520" s="376"/>
      <c r="IAP520" s="376"/>
      <c r="IAQ520" s="376"/>
      <c r="IAR520" s="376"/>
      <c r="IAS520" s="376"/>
      <c r="IAT520" s="376"/>
      <c r="IAU520" s="376"/>
      <c r="IAV520" s="376"/>
      <c r="IAW520" s="376"/>
      <c r="IAX520" s="376"/>
      <c r="IAY520" s="376"/>
      <c r="IAZ520" s="376"/>
      <c r="IBA520" s="376"/>
      <c r="IBB520" s="376"/>
      <c r="IBC520" s="376"/>
      <c r="IBD520" s="376"/>
      <c r="IBE520" s="376"/>
      <c r="IBF520" s="376"/>
      <c r="IBG520" s="376"/>
      <c r="IBH520" s="376"/>
      <c r="IBI520" s="376"/>
      <c r="IBJ520" s="376"/>
      <c r="IBK520" s="376"/>
      <c r="IBL520" s="376"/>
      <c r="IBM520" s="376"/>
      <c r="IBN520" s="376"/>
      <c r="IBO520" s="376"/>
      <c r="IBP520" s="376"/>
      <c r="IBQ520" s="376"/>
      <c r="IBR520" s="376"/>
      <c r="IBS520" s="376"/>
      <c r="IBT520" s="376"/>
      <c r="IBU520" s="376"/>
      <c r="IBV520" s="376"/>
      <c r="IBW520" s="376"/>
      <c r="IBX520" s="376"/>
      <c r="IBY520" s="376"/>
      <c r="IBZ520" s="376"/>
      <c r="ICA520" s="376"/>
      <c r="ICB520" s="376"/>
      <c r="ICC520" s="376"/>
      <c r="ICD520" s="376"/>
      <c r="ICE520" s="376"/>
      <c r="ICF520" s="376"/>
      <c r="ICG520" s="376"/>
      <c r="ICH520" s="376"/>
      <c r="ICI520" s="376"/>
      <c r="ICJ520" s="376"/>
      <c r="ICK520" s="376"/>
      <c r="ICL520" s="376"/>
      <c r="ICM520" s="376"/>
      <c r="ICN520" s="376"/>
      <c r="ICO520" s="376"/>
      <c r="ICP520" s="376"/>
      <c r="ICQ520" s="376"/>
      <c r="ICR520" s="376"/>
      <c r="ICS520" s="376"/>
      <c r="ICT520" s="376"/>
      <c r="ICU520" s="376"/>
      <c r="ICV520" s="376"/>
      <c r="ICW520" s="376"/>
      <c r="ICX520" s="376"/>
      <c r="ICY520" s="376"/>
      <c r="ICZ520" s="376"/>
      <c r="IDA520" s="376"/>
      <c r="IDB520" s="376"/>
      <c r="IDC520" s="376"/>
      <c r="IDD520" s="376"/>
      <c r="IDE520" s="376"/>
      <c r="IDF520" s="376"/>
      <c r="IDG520" s="376"/>
      <c r="IDH520" s="376"/>
      <c r="IDI520" s="376"/>
      <c r="IDJ520" s="376"/>
      <c r="IDK520" s="376"/>
      <c r="IDL520" s="376"/>
      <c r="IDM520" s="376"/>
      <c r="IDN520" s="376"/>
      <c r="IDO520" s="376"/>
      <c r="IDP520" s="376"/>
      <c r="IDQ520" s="376"/>
      <c r="IDR520" s="376"/>
      <c r="IDS520" s="376"/>
      <c r="IDT520" s="376"/>
      <c r="IDU520" s="376"/>
      <c r="IDV520" s="376"/>
      <c r="IDW520" s="376"/>
      <c r="IDX520" s="376"/>
      <c r="IDY520" s="376"/>
      <c r="IDZ520" s="376"/>
      <c r="IEA520" s="376"/>
      <c r="IEB520" s="376"/>
      <c r="IEC520" s="376"/>
      <c r="IED520" s="376"/>
      <c r="IEE520" s="376"/>
      <c r="IEF520" s="376"/>
      <c r="IEG520" s="376"/>
      <c r="IEH520" s="376"/>
      <c r="IEI520" s="376"/>
      <c r="IEJ520" s="376"/>
      <c r="IEK520" s="376"/>
      <c r="IEL520" s="376"/>
      <c r="IEM520" s="376"/>
      <c r="IEN520" s="376"/>
      <c r="IEO520" s="376"/>
      <c r="IEP520" s="376"/>
      <c r="IEQ520" s="376"/>
      <c r="IER520" s="376"/>
      <c r="IES520" s="376"/>
      <c r="IET520" s="376"/>
      <c r="IEU520" s="376"/>
      <c r="IEV520" s="376"/>
      <c r="IEW520" s="376"/>
      <c r="IEX520" s="376"/>
      <c r="IEY520" s="376"/>
      <c r="IEZ520" s="376"/>
      <c r="IFA520" s="376"/>
      <c r="IFB520" s="376"/>
      <c r="IFC520" s="376"/>
      <c r="IFD520" s="376"/>
      <c r="IFE520" s="376"/>
      <c r="IFF520" s="376"/>
      <c r="IFG520" s="376"/>
      <c r="IFH520" s="376"/>
      <c r="IFI520" s="376"/>
      <c r="IFJ520" s="376"/>
      <c r="IFK520" s="376"/>
      <c r="IFL520" s="376"/>
      <c r="IFM520" s="376"/>
      <c r="IFN520" s="376"/>
      <c r="IFO520" s="376"/>
      <c r="IFP520" s="376"/>
      <c r="IFQ520" s="376"/>
      <c r="IFR520" s="376"/>
      <c r="IFS520" s="376"/>
      <c r="IFT520" s="376"/>
      <c r="IFU520" s="376"/>
      <c r="IFV520" s="376"/>
      <c r="IFW520" s="376"/>
      <c r="IFX520" s="376"/>
      <c r="IFY520" s="376"/>
      <c r="IFZ520" s="376"/>
      <c r="IGA520" s="376"/>
      <c r="IGB520" s="376"/>
      <c r="IGC520" s="376"/>
      <c r="IGD520" s="376"/>
      <c r="IGE520" s="376"/>
      <c r="IGF520" s="376"/>
      <c r="IGG520" s="376"/>
      <c r="IGH520" s="376"/>
      <c r="IGI520" s="376"/>
      <c r="IGJ520" s="376"/>
      <c r="IGK520" s="376"/>
      <c r="IGL520" s="376"/>
      <c r="IGM520" s="376"/>
      <c r="IGN520" s="376"/>
      <c r="IGO520" s="376"/>
      <c r="IGP520" s="376"/>
      <c r="IGQ520" s="376"/>
      <c r="IGR520" s="376"/>
      <c r="IGS520" s="376"/>
      <c r="IGT520" s="376"/>
      <c r="IGU520" s="376"/>
      <c r="IGV520" s="376"/>
      <c r="IGW520" s="376"/>
      <c r="IGX520" s="376"/>
      <c r="IGY520" s="376"/>
      <c r="IGZ520" s="376"/>
      <c r="IHA520" s="376"/>
      <c r="IHB520" s="376"/>
      <c r="IHC520" s="376"/>
      <c r="IHD520" s="376"/>
      <c r="IHE520" s="376"/>
      <c r="IHF520" s="376"/>
      <c r="IHG520" s="376"/>
      <c r="IHH520" s="376"/>
      <c r="IHI520" s="376"/>
      <c r="IHJ520" s="376"/>
      <c r="IHK520" s="376"/>
      <c r="IHL520" s="376"/>
      <c r="IHM520" s="376"/>
      <c r="IHN520" s="376"/>
      <c r="IHO520" s="376"/>
      <c r="IHP520" s="376"/>
      <c r="IHQ520" s="376"/>
      <c r="IHR520" s="376"/>
      <c r="IHS520" s="376"/>
      <c r="IHT520" s="376"/>
      <c r="IHU520" s="376"/>
      <c r="IHV520" s="376"/>
      <c r="IHW520" s="376"/>
      <c r="IHX520" s="376"/>
      <c r="IHY520" s="376"/>
      <c r="IHZ520" s="376"/>
      <c r="IIA520" s="376"/>
      <c r="IIB520" s="376"/>
      <c r="IIC520" s="376"/>
      <c r="IID520" s="376"/>
      <c r="IIE520" s="376"/>
      <c r="IIF520" s="376"/>
      <c r="IIG520" s="376"/>
      <c r="IIH520" s="376"/>
      <c r="III520" s="376"/>
      <c r="IIJ520" s="376"/>
      <c r="IIK520" s="376"/>
      <c r="IIL520" s="376"/>
      <c r="IIM520" s="376"/>
      <c r="IIN520" s="376"/>
      <c r="IIO520" s="376"/>
      <c r="IIP520" s="376"/>
      <c r="IIQ520" s="376"/>
      <c r="IIR520" s="376"/>
      <c r="IIS520" s="376"/>
      <c r="IIT520" s="376"/>
      <c r="IIU520" s="376"/>
      <c r="IIV520" s="376"/>
      <c r="IIW520" s="376"/>
      <c r="IIX520" s="376"/>
      <c r="IIY520" s="376"/>
      <c r="IIZ520" s="376"/>
      <c r="IJA520" s="376"/>
      <c r="IJB520" s="376"/>
      <c r="IJC520" s="376"/>
      <c r="IJD520" s="376"/>
      <c r="IJE520" s="376"/>
      <c r="IJF520" s="376"/>
      <c r="IJG520" s="376"/>
      <c r="IJH520" s="376"/>
      <c r="IJI520" s="376"/>
      <c r="IJJ520" s="376"/>
      <c r="IJK520" s="376"/>
      <c r="IJL520" s="376"/>
      <c r="IJM520" s="376"/>
      <c r="IJN520" s="376"/>
      <c r="IJO520" s="376"/>
      <c r="IJP520" s="376"/>
      <c r="IJQ520" s="376"/>
      <c r="IJR520" s="376"/>
      <c r="IJS520" s="376"/>
      <c r="IJT520" s="376"/>
      <c r="IJU520" s="376"/>
      <c r="IJV520" s="376"/>
      <c r="IJW520" s="376"/>
      <c r="IJX520" s="376"/>
      <c r="IJY520" s="376"/>
      <c r="IJZ520" s="376"/>
      <c r="IKA520" s="376"/>
      <c r="IKB520" s="376"/>
      <c r="IKC520" s="376"/>
      <c r="IKD520" s="376"/>
      <c r="IKE520" s="376"/>
      <c r="IKF520" s="376"/>
      <c r="IKG520" s="376"/>
      <c r="IKH520" s="376"/>
      <c r="IKI520" s="376"/>
      <c r="IKJ520" s="376"/>
      <c r="IKK520" s="376"/>
      <c r="IKL520" s="376"/>
      <c r="IKM520" s="376"/>
      <c r="IKN520" s="376"/>
      <c r="IKO520" s="376"/>
      <c r="IKP520" s="376"/>
      <c r="IKQ520" s="376"/>
      <c r="IKR520" s="376"/>
      <c r="IKS520" s="376"/>
      <c r="IKT520" s="376"/>
      <c r="IKU520" s="376"/>
      <c r="IKV520" s="376"/>
      <c r="IKW520" s="376"/>
      <c r="IKX520" s="376"/>
      <c r="IKY520" s="376"/>
      <c r="IKZ520" s="376"/>
      <c r="ILA520" s="376"/>
      <c r="ILB520" s="376"/>
      <c r="ILC520" s="376"/>
      <c r="ILD520" s="376"/>
      <c r="ILE520" s="376"/>
      <c r="ILF520" s="376"/>
      <c r="ILG520" s="376"/>
      <c r="ILH520" s="376"/>
      <c r="ILI520" s="376"/>
      <c r="ILJ520" s="376"/>
      <c r="ILK520" s="376"/>
      <c r="ILL520" s="376"/>
      <c r="ILM520" s="376"/>
      <c r="ILN520" s="376"/>
      <c r="ILO520" s="376"/>
      <c r="ILP520" s="376"/>
      <c r="ILQ520" s="376"/>
      <c r="ILR520" s="376"/>
      <c r="ILS520" s="376"/>
      <c r="ILT520" s="376"/>
      <c r="ILU520" s="376"/>
      <c r="ILV520" s="376"/>
      <c r="ILW520" s="376"/>
      <c r="ILX520" s="376"/>
      <c r="ILY520" s="376"/>
      <c r="ILZ520" s="376"/>
      <c r="IMA520" s="376"/>
      <c r="IMB520" s="376"/>
      <c r="IMC520" s="376"/>
      <c r="IMD520" s="376"/>
      <c r="IME520" s="376"/>
      <c r="IMF520" s="376"/>
      <c r="IMG520" s="376"/>
      <c r="IMH520" s="376"/>
      <c r="IMI520" s="376"/>
      <c r="IMJ520" s="376"/>
      <c r="IMK520" s="376"/>
      <c r="IML520" s="376"/>
      <c r="IMM520" s="376"/>
      <c r="IMN520" s="376"/>
      <c r="IMO520" s="376"/>
      <c r="IMP520" s="376"/>
      <c r="IMQ520" s="376"/>
      <c r="IMR520" s="376"/>
      <c r="IMS520" s="376"/>
      <c r="IMT520" s="376"/>
      <c r="IMU520" s="376"/>
      <c r="IMV520" s="376"/>
      <c r="IMW520" s="376"/>
      <c r="IMX520" s="376"/>
      <c r="IMY520" s="376"/>
      <c r="IMZ520" s="376"/>
      <c r="INA520" s="376"/>
      <c r="INB520" s="376"/>
      <c r="INC520" s="376"/>
      <c r="IND520" s="376"/>
      <c r="INE520" s="376"/>
      <c r="INF520" s="376"/>
      <c r="ING520" s="376"/>
      <c r="INH520" s="376"/>
      <c r="INI520" s="376"/>
      <c r="INJ520" s="376"/>
      <c r="INK520" s="376"/>
      <c r="INL520" s="376"/>
      <c r="INM520" s="376"/>
      <c r="INN520" s="376"/>
      <c r="INO520" s="376"/>
      <c r="INP520" s="376"/>
      <c r="INQ520" s="376"/>
      <c r="INR520" s="376"/>
      <c r="INS520" s="376"/>
      <c r="INT520" s="376"/>
      <c r="INU520" s="376"/>
      <c r="INV520" s="376"/>
      <c r="INW520" s="376"/>
      <c r="INX520" s="376"/>
      <c r="INY520" s="376"/>
      <c r="INZ520" s="376"/>
      <c r="IOA520" s="376"/>
      <c r="IOB520" s="376"/>
      <c r="IOC520" s="376"/>
      <c r="IOD520" s="376"/>
      <c r="IOE520" s="376"/>
      <c r="IOF520" s="376"/>
      <c r="IOG520" s="376"/>
      <c r="IOH520" s="376"/>
      <c r="IOI520" s="376"/>
      <c r="IOJ520" s="376"/>
      <c r="IOK520" s="376"/>
      <c r="IOL520" s="376"/>
      <c r="IOM520" s="376"/>
      <c r="ION520" s="376"/>
      <c r="IOO520" s="376"/>
      <c r="IOP520" s="376"/>
      <c r="IOQ520" s="376"/>
      <c r="IOR520" s="376"/>
      <c r="IOS520" s="376"/>
      <c r="IOT520" s="376"/>
      <c r="IOU520" s="376"/>
      <c r="IOV520" s="376"/>
      <c r="IOW520" s="376"/>
      <c r="IOX520" s="376"/>
      <c r="IOY520" s="376"/>
      <c r="IOZ520" s="376"/>
      <c r="IPA520" s="376"/>
      <c r="IPB520" s="376"/>
      <c r="IPC520" s="376"/>
      <c r="IPD520" s="376"/>
      <c r="IPE520" s="376"/>
      <c r="IPF520" s="376"/>
      <c r="IPG520" s="376"/>
      <c r="IPH520" s="376"/>
      <c r="IPI520" s="376"/>
      <c r="IPJ520" s="376"/>
      <c r="IPK520" s="376"/>
      <c r="IPL520" s="376"/>
      <c r="IPM520" s="376"/>
      <c r="IPN520" s="376"/>
      <c r="IPO520" s="376"/>
      <c r="IPP520" s="376"/>
      <c r="IPQ520" s="376"/>
      <c r="IPR520" s="376"/>
      <c r="IPS520" s="376"/>
      <c r="IPT520" s="376"/>
      <c r="IPU520" s="376"/>
      <c r="IPV520" s="376"/>
      <c r="IPW520" s="376"/>
      <c r="IPX520" s="376"/>
      <c r="IPY520" s="376"/>
      <c r="IPZ520" s="376"/>
      <c r="IQA520" s="376"/>
      <c r="IQB520" s="376"/>
      <c r="IQC520" s="376"/>
      <c r="IQD520" s="376"/>
      <c r="IQE520" s="376"/>
      <c r="IQF520" s="376"/>
      <c r="IQG520" s="376"/>
      <c r="IQH520" s="376"/>
      <c r="IQI520" s="376"/>
      <c r="IQJ520" s="376"/>
      <c r="IQK520" s="376"/>
      <c r="IQL520" s="376"/>
      <c r="IQM520" s="376"/>
      <c r="IQN520" s="376"/>
      <c r="IQO520" s="376"/>
      <c r="IQP520" s="376"/>
      <c r="IQQ520" s="376"/>
      <c r="IQR520" s="376"/>
      <c r="IQS520" s="376"/>
      <c r="IQT520" s="376"/>
      <c r="IQU520" s="376"/>
      <c r="IQV520" s="376"/>
      <c r="IQW520" s="376"/>
      <c r="IQX520" s="376"/>
      <c r="IQY520" s="376"/>
      <c r="IQZ520" s="376"/>
      <c r="IRA520" s="376"/>
      <c r="IRB520" s="376"/>
      <c r="IRC520" s="376"/>
      <c r="IRD520" s="376"/>
      <c r="IRE520" s="376"/>
      <c r="IRF520" s="376"/>
      <c r="IRG520" s="376"/>
      <c r="IRH520" s="376"/>
      <c r="IRI520" s="376"/>
      <c r="IRJ520" s="376"/>
      <c r="IRK520" s="376"/>
      <c r="IRL520" s="376"/>
      <c r="IRM520" s="376"/>
      <c r="IRN520" s="376"/>
      <c r="IRO520" s="376"/>
      <c r="IRP520" s="376"/>
      <c r="IRQ520" s="376"/>
      <c r="IRR520" s="376"/>
      <c r="IRS520" s="376"/>
      <c r="IRT520" s="376"/>
      <c r="IRU520" s="376"/>
      <c r="IRV520" s="376"/>
      <c r="IRW520" s="376"/>
      <c r="IRX520" s="376"/>
      <c r="IRY520" s="376"/>
      <c r="IRZ520" s="376"/>
      <c r="ISA520" s="376"/>
      <c r="ISB520" s="376"/>
      <c r="ISC520" s="376"/>
      <c r="ISD520" s="376"/>
      <c r="ISE520" s="376"/>
      <c r="ISF520" s="376"/>
      <c r="ISG520" s="376"/>
      <c r="ISH520" s="376"/>
      <c r="ISI520" s="376"/>
      <c r="ISJ520" s="376"/>
      <c r="ISK520" s="376"/>
      <c r="ISL520" s="376"/>
      <c r="ISM520" s="376"/>
      <c r="ISN520" s="376"/>
      <c r="ISO520" s="376"/>
      <c r="ISP520" s="376"/>
      <c r="ISQ520" s="376"/>
      <c r="ISR520" s="376"/>
      <c r="ISS520" s="376"/>
      <c r="IST520" s="376"/>
      <c r="ISU520" s="376"/>
      <c r="ISV520" s="376"/>
      <c r="ISW520" s="376"/>
      <c r="ISX520" s="376"/>
      <c r="ISY520" s="376"/>
      <c r="ISZ520" s="376"/>
      <c r="ITA520" s="376"/>
      <c r="ITB520" s="376"/>
      <c r="ITC520" s="376"/>
      <c r="ITD520" s="376"/>
      <c r="ITE520" s="376"/>
      <c r="ITF520" s="376"/>
      <c r="ITG520" s="376"/>
      <c r="ITH520" s="376"/>
      <c r="ITI520" s="376"/>
      <c r="ITJ520" s="376"/>
      <c r="ITK520" s="376"/>
      <c r="ITL520" s="376"/>
      <c r="ITM520" s="376"/>
      <c r="ITN520" s="376"/>
      <c r="ITO520" s="376"/>
      <c r="ITP520" s="376"/>
      <c r="ITQ520" s="376"/>
      <c r="ITR520" s="376"/>
      <c r="ITS520" s="376"/>
      <c r="ITT520" s="376"/>
      <c r="ITU520" s="376"/>
      <c r="ITV520" s="376"/>
      <c r="ITW520" s="376"/>
      <c r="ITX520" s="376"/>
      <c r="ITY520" s="376"/>
      <c r="ITZ520" s="376"/>
      <c r="IUA520" s="376"/>
      <c r="IUB520" s="376"/>
      <c r="IUC520" s="376"/>
      <c r="IUD520" s="376"/>
      <c r="IUE520" s="376"/>
      <c r="IUF520" s="376"/>
      <c r="IUG520" s="376"/>
      <c r="IUH520" s="376"/>
      <c r="IUI520" s="376"/>
      <c r="IUJ520" s="376"/>
      <c r="IUK520" s="376"/>
      <c r="IUL520" s="376"/>
      <c r="IUM520" s="376"/>
      <c r="IUN520" s="376"/>
      <c r="IUO520" s="376"/>
      <c r="IUP520" s="376"/>
      <c r="IUQ520" s="376"/>
      <c r="IUR520" s="376"/>
      <c r="IUS520" s="376"/>
      <c r="IUT520" s="376"/>
      <c r="IUU520" s="376"/>
      <c r="IUV520" s="376"/>
      <c r="IUW520" s="376"/>
      <c r="IUX520" s="376"/>
      <c r="IUY520" s="376"/>
      <c r="IUZ520" s="376"/>
      <c r="IVA520" s="376"/>
      <c r="IVB520" s="376"/>
      <c r="IVC520" s="376"/>
      <c r="IVD520" s="376"/>
      <c r="IVE520" s="376"/>
      <c r="IVF520" s="376"/>
      <c r="IVG520" s="376"/>
      <c r="IVH520" s="376"/>
      <c r="IVI520" s="376"/>
      <c r="IVJ520" s="376"/>
      <c r="IVK520" s="376"/>
      <c r="IVL520" s="376"/>
      <c r="IVM520" s="376"/>
      <c r="IVN520" s="376"/>
      <c r="IVO520" s="376"/>
      <c r="IVP520" s="376"/>
      <c r="IVQ520" s="376"/>
      <c r="IVR520" s="376"/>
      <c r="IVS520" s="376"/>
      <c r="IVT520" s="376"/>
      <c r="IVU520" s="376"/>
      <c r="IVV520" s="376"/>
      <c r="IVW520" s="376"/>
      <c r="IVX520" s="376"/>
      <c r="IVY520" s="376"/>
      <c r="IVZ520" s="376"/>
      <c r="IWA520" s="376"/>
      <c r="IWB520" s="376"/>
      <c r="IWC520" s="376"/>
      <c r="IWD520" s="376"/>
      <c r="IWE520" s="376"/>
      <c r="IWF520" s="376"/>
      <c r="IWG520" s="376"/>
      <c r="IWH520" s="376"/>
      <c r="IWI520" s="376"/>
      <c r="IWJ520" s="376"/>
      <c r="IWK520" s="376"/>
      <c r="IWL520" s="376"/>
      <c r="IWM520" s="376"/>
      <c r="IWN520" s="376"/>
      <c r="IWO520" s="376"/>
      <c r="IWP520" s="376"/>
      <c r="IWQ520" s="376"/>
      <c r="IWR520" s="376"/>
      <c r="IWS520" s="376"/>
      <c r="IWT520" s="376"/>
      <c r="IWU520" s="376"/>
      <c r="IWV520" s="376"/>
      <c r="IWW520" s="376"/>
      <c r="IWX520" s="376"/>
      <c r="IWY520" s="376"/>
      <c r="IWZ520" s="376"/>
      <c r="IXA520" s="376"/>
      <c r="IXB520" s="376"/>
      <c r="IXC520" s="376"/>
      <c r="IXD520" s="376"/>
      <c r="IXE520" s="376"/>
      <c r="IXF520" s="376"/>
      <c r="IXG520" s="376"/>
      <c r="IXH520" s="376"/>
      <c r="IXI520" s="376"/>
      <c r="IXJ520" s="376"/>
      <c r="IXK520" s="376"/>
      <c r="IXL520" s="376"/>
      <c r="IXM520" s="376"/>
      <c r="IXN520" s="376"/>
      <c r="IXO520" s="376"/>
      <c r="IXP520" s="376"/>
      <c r="IXQ520" s="376"/>
      <c r="IXR520" s="376"/>
      <c r="IXS520" s="376"/>
      <c r="IXT520" s="376"/>
      <c r="IXU520" s="376"/>
      <c r="IXV520" s="376"/>
      <c r="IXW520" s="376"/>
      <c r="IXX520" s="376"/>
      <c r="IXY520" s="376"/>
      <c r="IXZ520" s="376"/>
      <c r="IYA520" s="376"/>
      <c r="IYB520" s="376"/>
      <c r="IYC520" s="376"/>
      <c r="IYD520" s="376"/>
      <c r="IYE520" s="376"/>
      <c r="IYF520" s="376"/>
      <c r="IYG520" s="376"/>
      <c r="IYH520" s="376"/>
      <c r="IYI520" s="376"/>
      <c r="IYJ520" s="376"/>
      <c r="IYK520" s="376"/>
      <c r="IYL520" s="376"/>
      <c r="IYM520" s="376"/>
      <c r="IYN520" s="376"/>
      <c r="IYO520" s="376"/>
      <c r="IYP520" s="376"/>
      <c r="IYQ520" s="376"/>
      <c r="IYR520" s="376"/>
      <c r="IYS520" s="376"/>
      <c r="IYT520" s="376"/>
      <c r="IYU520" s="376"/>
      <c r="IYV520" s="376"/>
      <c r="IYW520" s="376"/>
      <c r="IYX520" s="376"/>
      <c r="IYY520" s="376"/>
      <c r="IYZ520" s="376"/>
      <c r="IZA520" s="376"/>
      <c r="IZB520" s="376"/>
      <c r="IZC520" s="376"/>
      <c r="IZD520" s="376"/>
      <c r="IZE520" s="376"/>
      <c r="IZF520" s="376"/>
      <c r="IZG520" s="376"/>
      <c r="IZH520" s="376"/>
      <c r="IZI520" s="376"/>
      <c r="IZJ520" s="376"/>
      <c r="IZK520" s="376"/>
      <c r="IZL520" s="376"/>
      <c r="IZM520" s="376"/>
      <c r="IZN520" s="376"/>
      <c r="IZO520" s="376"/>
      <c r="IZP520" s="376"/>
      <c r="IZQ520" s="376"/>
      <c r="IZR520" s="376"/>
      <c r="IZS520" s="376"/>
      <c r="IZT520" s="376"/>
      <c r="IZU520" s="376"/>
      <c r="IZV520" s="376"/>
      <c r="IZW520" s="376"/>
      <c r="IZX520" s="376"/>
      <c r="IZY520" s="376"/>
      <c r="IZZ520" s="376"/>
      <c r="JAA520" s="376"/>
      <c r="JAB520" s="376"/>
      <c r="JAC520" s="376"/>
      <c r="JAD520" s="376"/>
      <c r="JAE520" s="376"/>
      <c r="JAF520" s="376"/>
      <c r="JAG520" s="376"/>
      <c r="JAH520" s="376"/>
      <c r="JAI520" s="376"/>
      <c r="JAJ520" s="376"/>
      <c r="JAK520" s="376"/>
      <c r="JAL520" s="376"/>
      <c r="JAM520" s="376"/>
      <c r="JAN520" s="376"/>
      <c r="JAO520" s="376"/>
      <c r="JAP520" s="376"/>
      <c r="JAQ520" s="376"/>
      <c r="JAR520" s="376"/>
      <c r="JAS520" s="376"/>
      <c r="JAT520" s="376"/>
      <c r="JAU520" s="376"/>
      <c r="JAV520" s="376"/>
      <c r="JAW520" s="376"/>
      <c r="JAX520" s="376"/>
      <c r="JAY520" s="376"/>
      <c r="JAZ520" s="376"/>
      <c r="JBA520" s="376"/>
      <c r="JBB520" s="376"/>
      <c r="JBC520" s="376"/>
      <c r="JBD520" s="376"/>
      <c r="JBE520" s="376"/>
      <c r="JBF520" s="376"/>
      <c r="JBG520" s="376"/>
      <c r="JBH520" s="376"/>
      <c r="JBI520" s="376"/>
      <c r="JBJ520" s="376"/>
      <c r="JBK520" s="376"/>
      <c r="JBL520" s="376"/>
      <c r="JBM520" s="376"/>
      <c r="JBN520" s="376"/>
      <c r="JBO520" s="376"/>
      <c r="JBP520" s="376"/>
      <c r="JBQ520" s="376"/>
      <c r="JBR520" s="376"/>
      <c r="JBS520" s="376"/>
      <c r="JBT520" s="376"/>
      <c r="JBU520" s="376"/>
      <c r="JBV520" s="376"/>
      <c r="JBW520" s="376"/>
      <c r="JBX520" s="376"/>
      <c r="JBY520" s="376"/>
      <c r="JBZ520" s="376"/>
      <c r="JCA520" s="376"/>
      <c r="JCB520" s="376"/>
      <c r="JCC520" s="376"/>
      <c r="JCD520" s="376"/>
      <c r="JCE520" s="376"/>
      <c r="JCF520" s="376"/>
      <c r="JCG520" s="376"/>
      <c r="JCH520" s="376"/>
      <c r="JCI520" s="376"/>
      <c r="JCJ520" s="376"/>
      <c r="JCK520" s="376"/>
      <c r="JCL520" s="376"/>
      <c r="JCM520" s="376"/>
      <c r="JCN520" s="376"/>
      <c r="JCO520" s="376"/>
      <c r="JCP520" s="376"/>
      <c r="JCQ520" s="376"/>
      <c r="JCR520" s="376"/>
      <c r="JCS520" s="376"/>
      <c r="JCT520" s="376"/>
      <c r="JCU520" s="376"/>
      <c r="JCV520" s="376"/>
      <c r="JCW520" s="376"/>
      <c r="JCX520" s="376"/>
      <c r="JCY520" s="376"/>
      <c r="JCZ520" s="376"/>
      <c r="JDA520" s="376"/>
      <c r="JDB520" s="376"/>
      <c r="JDC520" s="376"/>
      <c r="JDD520" s="376"/>
      <c r="JDE520" s="376"/>
      <c r="JDF520" s="376"/>
      <c r="JDG520" s="376"/>
      <c r="JDH520" s="376"/>
      <c r="JDI520" s="376"/>
      <c r="JDJ520" s="376"/>
      <c r="JDK520" s="376"/>
      <c r="JDL520" s="376"/>
      <c r="JDM520" s="376"/>
      <c r="JDN520" s="376"/>
      <c r="JDO520" s="376"/>
      <c r="JDP520" s="376"/>
      <c r="JDQ520" s="376"/>
      <c r="JDR520" s="376"/>
      <c r="JDS520" s="376"/>
      <c r="JDT520" s="376"/>
      <c r="JDU520" s="376"/>
      <c r="JDV520" s="376"/>
      <c r="JDW520" s="376"/>
      <c r="JDX520" s="376"/>
      <c r="JDY520" s="376"/>
      <c r="JDZ520" s="376"/>
      <c r="JEA520" s="376"/>
      <c r="JEB520" s="376"/>
      <c r="JEC520" s="376"/>
      <c r="JED520" s="376"/>
      <c r="JEE520" s="376"/>
      <c r="JEF520" s="376"/>
      <c r="JEG520" s="376"/>
      <c r="JEH520" s="376"/>
      <c r="JEI520" s="376"/>
      <c r="JEJ520" s="376"/>
      <c r="JEK520" s="376"/>
      <c r="JEL520" s="376"/>
      <c r="JEM520" s="376"/>
      <c r="JEN520" s="376"/>
      <c r="JEO520" s="376"/>
      <c r="JEP520" s="376"/>
      <c r="JEQ520" s="376"/>
      <c r="JER520" s="376"/>
      <c r="JES520" s="376"/>
      <c r="JET520" s="376"/>
      <c r="JEU520" s="376"/>
      <c r="JEV520" s="376"/>
      <c r="JEW520" s="376"/>
      <c r="JEX520" s="376"/>
      <c r="JEY520" s="376"/>
      <c r="JEZ520" s="376"/>
      <c r="JFA520" s="376"/>
      <c r="JFB520" s="376"/>
      <c r="JFC520" s="376"/>
      <c r="JFD520" s="376"/>
      <c r="JFE520" s="376"/>
      <c r="JFF520" s="376"/>
      <c r="JFG520" s="376"/>
      <c r="JFH520" s="376"/>
      <c r="JFI520" s="376"/>
      <c r="JFJ520" s="376"/>
      <c r="JFK520" s="376"/>
      <c r="JFL520" s="376"/>
      <c r="JFM520" s="376"/>
      <c r="JFN520" s="376"/>
      <c r="JFO520" s="376"/>
      <c r="JFP520" s="376"/>
      <c r="JFQ520" s="376"/>
      <c r="JFR520" s="376"/>
      <c r="JFS520" s="376"/>
      <c r="JFT520" s="376"/>
      <c r="JFU520" s="376"/>
      <c r="JFV520" s="376"/>
      <c r="JFW520" s="376"/>
      <c r="JFX520" s="376"/>
      <c r="JFY520" s="376"/>
      <c r="JFZ520" s="376"/>
      <c r="JGA520" s="376"/>
      <c r="JGB520" s="376"/>
      <c r="JGC520" s="376"/>
      <c r="JGD520" s="376"/>
      <c r="JGE520" s="376"/>
      <c r="JGF520" s="376"/>
      <c r="JGG520" s="376"/>
      <c r="JGH520" s="376"/>
      <c r="JGI520" s="376"/>
      <c r="JGJ520" s="376"/>
      <c r="JGK520" s="376"/>
      <c r="JGL520" s="376"/>
      <c r="JGM520" s="376"/>
      <c r="JGN520" s="376"/>
      <c r="JGO520" s="376"/>
      <c r="JGP520" s="376"/>
      <c r="JGQ520" s="376"/>
      <c r="JGR520" s="376"/>
      <c r="JGS520" s="376"/>
      <c r="JGT520" s="376"/>
      <c r="JGU520" s="376"/>
      <c r="JGV520" s="376"/>
      <c r="JGW520" s="376"/>
      <c r="JGX520" s="376"/>
      <c r="JGY520" s="376"/>
      <c r="JGZ520" s="376"/>
      <c r="JHA520" s="376"/>
      <c r="JHB520" s="376"/>
      <c r="JHC520" s="376"/>
      <c r="JHD520" s="376"/>
      <c r="JHE520" s="376"/>
      <c r="JHF520" s="376"/>
      <c r="JHG520" s="376"/>
      <c r="JHH520" s="376"/>
      <c r="JHI520" s="376"/>
      <c r="JHJ520" s="376"/>
      <c r="JHK520" s="376"/>
      <c r="JHL520" s="376"/>
      <c r="JHM520" s="376"/>
      <c r="JHN520" s="376"/>
      <c r="JHO520" s="376"/>
      <c r="JHP520" s="376"/>
      <c r="JHQ520" s="376"/>
      <c r="JHR520" s="376"/>
      <c r="JHS520" s="376"/>
      <c r="JHT520" s="376"/>
      <c r="JHU520" s="376"/>
      <c r="JHV520" s="376"/>
      <c r="JHW520" s="376"/>
      <c r="JHX520" s="376"/>
      <c r="JHY520" s="376"/>
      <c r="JHZ520" s="376"/>
      <c r="JIA520" s="376"/>
      <c r="JIB520" s="376"/>
      <c r="JIC520" s="376"/>
      <c r="JID520" s="376"/>
      <c r="JIE520" s="376"/>
      <c r="JIF520" s="376"/>
      <c r="JIG520" s="376"/>
      <c r="JIH520" s="376"/>
      <c r="JII520" s="376"/>
      <c r="JIJ520" s="376"/>
      <c r="JIK520" s="376"/>
      <c r="JIL520" s="376"/>
      <c r="JIM520" s="376"/>
      <c r="JIN520" s="376"/>
      <c r="JIO520" s="376"/>
      <c r="JIP520" s="376"/>
      <c r="JIQ520" s="376"/>
      <c r="JIR520" s="376"/>
      <c r="JIS520" s="376"/>
      <c r="JIT520" s="376"/>
      <c r="JIU520" s="376"/>
      <c r="JIV520" s="376"/>
      <c r="JIW520" s="376"/>
      <c r="JIX520" s="376"/>
      <c r="JIY520" s="376"/>
      <c r="JIZ520" s="376"/>
      <c r="JJA520" s="376"/>
      <c r="JJB520" s="376"/>
      <c r="JJC520" s="376"/>
      <c r="JJD520" s="376"/>
      <c r="JJE520" s="376"/>
      <c r="JJF520" s="376"/>
      <c r="JJG520" s="376"/>
      <c r="JJH520" s="376"/>
      <c r="JJI520" s="376"/>
      <c r="JJJ520" s="376"/>
      <c r="JJK520" s="376"/>
      <c r="JJL520" s="376"/>
      <c r="JJM520" s="376"/>
      <c r="JJN520" s="376"/>
      <c r="JJO520" s="376"/>
      <c r="JJP520" s="376"/>
      <c r="JJQ520" s="376"/>
      <c r="JJR520" s="376"/>
      <c r="JJS520" s="376"/>
      <c r="JJT520" s="376"/>
      <c r="JJU520" s="376"/>
      <c r="JJV520" s="376"/>
      <c r="JJW520" s="376"/>
      <c r="JJX520" s="376"/>
      <c r="JJY520" s="376"/>
      <c r="JJZ520" s="376"/>
      <c r="JKA520" s="376"/>
      <c r="JKB520" s="376"/>
      <c r="JKC520" s="376"/>
      <c r="JKD520" s="376"/>
      <c r="JKE520" s="376"/>
      <c r="JKF520" s="376"/>
      <c r="JKG520" s="376"/>
      <c r="JKH520" s="376"/>
      <c r="JKI520" s="376"/>
      <c r="JKJ520" s="376"/>
      <c r="JKK520" s="376"/>
      <c r="JKL520" s="376"/>
      <c r="JKM520" s="376"/>
      <c r="JKN520" s="376"/>
      <c r="JKO520" s="376"/>
      <c r="JKP520" s="376"/>
      <c r="JKQ520" s="376"/>
      <c r="JKR520" s="376"/>
      <c r="JKS520" s="376"/>
      <c r="JKT520" s="376"/>
      <c r="JKU520" s="376"/>
      <c r="JKV520" s="376"/>
      <c r="JKW520" s="376"/>
      <c r="JKX520" s="376"/>
      <c r="JKY520" s="376"/>
      <c r="JKZ520" s="376"/>
      <c r="JLA520" s="376"/>
      <c r="JLB520" s="376"/>
      <c r="JLC520" s="376"/>
      <c r="JLD520" s="376"/>
      <c r="JLE520" s="376"/>
      <c r="JLF520" s="376"/>
      <c r="JLG520" s="376"/>
      <c r="JLH520" s="376"/>
      <c r="JLI520" s="376"/>
      <c r="JLJ520" s="376"/>
      <c r="JLK520" s="376"/>
      <c r="JLL520" s="376"/>
      <c r="JLM520" s="376"/>
      <c r="JLN520" s="376"/>
      <c r="JLO520" s="376"/>
      <c r="JLP520" s="376"/>
      <c r="JLQ520" s="376"/>
      <c r="JLR520" s="376"/>
      <c r="JLS520" s="376"/>
      <c r="JLT520" s="376"/>
      <c r="JLU520" s="376"/>
      <c r="JLV520" s="376"/>
      <c r="JLW520" s="376"/>
      <c r="JLX520" s="376"/>
      <c r="JLY520" s="376"/>
      <c r="JLZ520" s="376"/>
      <c r="JMA520" s="376"/>
      <c r="JMB520" s="376"/>
      <c r="JMC520" s="376"/>
      <c r="JMD520" s="376"/>
      <c r="JME520" s="376"/>
      <c r="JMF520" s="376"/>
      <c r="JMG520" s="376"/>
      <c r="JMH520" s="376"/>
      <c r="JMI520" s="376"/>
      <c r="JMJ520" s="376"/>
      <c r="JMK520" s="376"/>
      <c r="JML520" s="376"/>
      <c r="JMM520" s="376"/>
      <c r="JMN520" s="376"/>
      <c r="JMO520" s="376"/>
      <c r="JMP520" s="376"/>
      <c r="JMQ520" s="376"/>
      <c r="JMR520" s="376"/>
      <c r="JMS520" s="376"/>
      <c r="JMT520" s="376"/>
      <c r="JMU520" s="376"/>
      <c r="JMV520" s="376"/>
      <c r="JMW520" s="376"/>
      <c r="JMX520" s="376"/>
      <c r="JMY520" s="376"/>
      <c r="JMZ520" s="376"/>
      <c r="JNA520" s="376"/>
      <c r="JNB520" s="376"/>
      <c r="JNC520" s="376"/>
      <c r="JND520" s="376"/>
      <c r="JNE520" s="376"/>
      <c r="JNF520" s="376"/>
      <c r="JNG520" s="376"/>
      <c r="JNH520" s="376"/>
      <c r="JNI520" s="376"/>
      <c r="JNJ520" s="376"/>
      <c r="JNK520" s="376"/>
      <c r="JNL520" s="376"/>
      <c r="JNM520" s="376"/>
      <c r="JNN520" s="376"/>
      <c r="JNO520" s="376"/>
      <c r="JNP520" s="376"/>
      <c r="JNQ520" s="376"/>
      <c r="JNR520" s="376"/>
      <c r="JNS520" s="376"/>
      <c r="JNT520" s="376"/>
      <c r="JNU520" s="376"/>
      <c r="JNV520" s="376"/>
      <c r="JNW520" s="376"/>
      <c r="JNX520" s="376"/>
      <c r="JNY520" s="376"/>
      <c r="JNZ520" s="376"/>
      <c r="JOA520" s="376"/>
      <c r="JOB520" s="376"/>
      <c r="JOC520" s="376"/>
      <c r="JOD520" s="376"/>
      <c r="JOE520" s="376"/>
      <c r="JOF520" s="376"/>
      <c r="JOG520" s="376"/>
      <c r="JOH520" s="376"/>
      <c r="JOI520" s="376"/>
      <c r="JOJ520" s="376"/>
      <c r="JOK520" s="376"/>
      <c r="JOL520" s="376"/>
      <c r="JOM520" s="376"/>
      <c r="JON520" s="376"/>
      <c r="JOO520" s="376"/>
      <c r="JOP520" s="376"/>
      <c r="JOQ520" s="376"/>
      <c r="JOR520" s="376"/>
      <c r="JOS520" s="376"/>
      <c r="JOT520" s="376"/>
      <c r="JOU520" s="376"/>
      <c r="JOV520" s="376"/>
      <c r="JOW520" s="376"/>
      <c r="JOX520" s="376"/>
      <c r="JOY520" s="376"/>
      <c r="JOZ520" s="376"/>
      <c r="JPA520" s="376"/>
      <c r="JPB520" s="376"/>
      <c r="JPC520" s="376"/>
      <c r="JPD520" s="376"/>
      <c r="JPE520" s="376"/>
      <c r="JPF520" s="376"/>
      <c r="JPG520" s="376"/>
      <c r="JPH520" s="376"/>
      <c r="JPI520" s="376"/>
      <c r="JPJ520" s="376"/>
      <c r="JPK520" s="376"/>
      <c r="JPL520" s="376"/>
      <c r="JPM520" s="376"/>
      <c r="JPN520" s="376"/>
      <c r="JPO520" s="376"/>
      <c r="JPP520" s="376"/>
      <c r="JPQ520" s="376"/>
      <c r="JPR520" s="376"/>
      <c r="JPS520" s="376"/>
      <c r="JPT520" s="376"/>
      <c r="JPU520" s="376"/>
      <c r="JPV520" s="376"/>
      <c r="JPW520" s="376"/>
      <c r="JPX520" s="376"/>
      <c r="JPY520" s="376"/>
      <c r="JPZ520" s="376"/>
      <c r="JQA520" s="376"/>
      <c r="JQB520" s="376"/>
      <c r="JQC520" s="376"/>
      <c r="JQD520" s="376"/>
      <c r="JQE520" s="376"/>
      <c r="JQF520" s="376"/>
      <c r="JQG520" s="376"/>
      <c r="JQH520" s="376"/>
      <c r="JQI520" s="376"/>
      <c r="JQJ520" s="376"/>
      <c r="JQK520" s="376"/>
      <c r="JQL520" s="376"/>
      <c r="JQM520" s="376"/>
      <c r="JQN520" s="376"/>
      <c r="JQO520" s="376"/>
      <c r="JQP520" s="376"/>
      <c r="JQQ520" s="376"/>
      <c r="JQR520" s="376"/>
      <c r="JQS520" s="376"/>
      <c r="JQT520" s="376"/>
      <c r="JQU520" s="376"/>
      <c r="JQV520" s="376"/>
      <c r="JQW520" s="376"/>
      <c r="JQX520" s="376"/>
      <c r="JQY520" s="376"/>
      <c r="JQZ520" s="376"/>
      <c r="JRA520" s="376"/>
      <c r="JRB520" s="376"/>
      <c r="JRC520" s="376"/>
      <c r="JRD520" s="376"/>
      <c r="JRE520" s="376"/>
      <c r="JRF520" s="376"/>
      <c r="JRG520" s="376"/>
      <c r="JRH520" s="376"/>
      <c r="JRI520" s="376"/>
      <c r="JRJ520" s="376"/>
      <c r="JRK520" s="376"/>
      <c r="JRL520" s="376"/>
      <c r="JRM520" s="376"/>
      <c r="JRN520" s="376"/>
      <c r="JRO520" s="376"/>
      <c r="JRP520" s="376"/>
      <c r="JRQ520" s="376"/>
      <c r="JRR520" s="376"/>
      <c r="JRS520" s="376"/>
      <c r="JRT520" s="376"/>
      <c r="JRU520" s="376"/>
      <c r="JRV520" s="376"/>
      <c r="JRW520" s="376"/>
      <c r="JRX520" s="376"/>
      <c r="JRY520" s="376"/>
      <c r="JRZ520" s="376"/>
      <c r="JSA520" s="376"/>
      <c r="JSB520" s="376"/>
      <c r="JSC520" s="376"/>
      <c r="JSD520" s="376"/>
      <c r="JSE520" s="376"/>
      <c r="JSF520" s="376"/>
      <c r="JSG520" s="376"/>
      <c r="JSH520" s="376"/>
      <c r="JSI520" s="376"/>
      <c r="JSJ520" s="376"/>
      <c r="JSK520" s="376"/>
      <c r="JSL520" s="376"/>
      <c r="JSM520" s="376"/>
      <c r="JSN520" s="376"/>
      <c r="JSO520" s="376"/>
      <c r="JSP520" s="376"/>
      <c r="JSQ520" s="376"/>
      <c r="JSR520" s="376"/>
      <c r="JSS520" s="376"/>
      <c r="JST520" s="376"/>
      <c r="JSU520" s="376"/>
      <c r="JSV520" s="376"/>
      <c r="JSW520" s="376"/>
      <c r="JSX520" s="376"/>
      <c r="JSY520" s="376"/>
      <c r="JSZ520" s="376"/>
      <c r="JTA520" s="376"/>
      <c r="JTB520" s="376"/>
      <c r="JTC520" s="376"/>
      <c r="JTD520" s="376"/>
      <c r="JTE520" s="376"/>
      <c r="JTF520" s="376"/>
      <c r="JTG520" s="376"/>
      <c r="JTH520" s="376"/>
      <c r="JTI520" s="376"/>
      <c r="JTJ520" s="376"/>
      <c r="JTK520" s="376"/>
      <c r="JTL520" s="376"/>
      <c r="JTM520" s="376"/>
      <c r="JTN520" s="376"/>
      <c r="JTO520" s="376"/>
      <c r="JTP520" s="376"/>
      <c r="JTQ520" s="376"/>
      <c r="JTR520" s="376"/>
      <c r="JTS520" s="376"/>
      <c r="JTT520" s="376"/>
      <c r="JTU520" s="376"/>
      <c r="JTV520" s="376"/>
      <c r="JTW520" s="376"/>
      <c r="JTX520" s="376"/>
      <c r="JTY520" s="376"/>
      <c r="JTZ520" s="376"/>
      <c r="JUA520" s="376"/>
      <c r="JUB520" s="376"/>
      <c r="JUC520" s="376"/>
      <c r="JUD520" s="376"/>
      <c r="JUE520" s="376"/>
      <c r="JUF520" s="376"/>
      <c r="JUG520" s="376"/>
      <c r="JUH520" s="376"/>
      <c r="JUI520" s="376"/>
      <c r="JUJ520" s="376"/>
      <c r="JUK520" s="376"/>
      <c r="JUL520" s="376"/>
      <c r="JUM520" s="376"/>
      <c r="JUN520" s="376"/>
      <c r="JUO520" s="376"/>
      <c r="JUP520" s="376"/>
      <c r="JUQ520" s="376"/>
      <c r="JUR520" s="376"/>
      <c r="JUS520" s="376"/>
      <c r="JUT520" s="376"/>
      <c r="JUU520" s="376"/>
      <c r="JUV520" s="376"/>
      <c r="JUW520" s="376"/>
      <c r="JUX520" s="376"/>
      <c r="JUY520" s="376"/>
      <c r="JUZ520" s="376"/>
      <c r="JVA520" s="376"/>
      <c r="JVB520" s="376"/>
      <c r="JVC520" s="376"/>
      <c r="JVD520" s="376"/>
      <c r="JVE520" s="376"/>
      <c r="JVF520" s="376"/>
      <c r="JVG520" s="376"/>
      <c r="JVH520" s="376"/>
      <c r="JVI520" s="376"/>
      <c r="JVJ520" s="376"/>
      <c r="JVK520" s="376"/>
      <c r="JVL520" s="376"/>
      <c r="JVM520" s="376"/>
      <c r="JVN520" s="376"/>
      <c r="JVO520" s="376"/>
      <c r="JVP520" s="376"/>
      <c r="JVQ520" s="376"/>
      <c r="JVR520" s="376"/>
      <c r="JVS520" s="376"/>
      <c r="JVT520" s="376"/>
      <c r="JVU520" s="376"/>
      <c r="JVV520" s="376"/>
      <c r="JVW520" s="376"/>
      <c r="JVX520" s="376"/>
      <c r="JVY520" s="376"/>
      <c r="JVZ520" s="376"/>
      <c r="JWA520" s="376"/>
      <c r="JWB520" s="376"/>
      <c r="JWC520" s="376"/>
      <c r="JWD520" s="376"/>
      <c r="JWE520" s="376"/>
      <c r="JWF520" s="376"/>
      <c r="JWG520" s="376"/>
      <c r="JWH520" s="376"/>
      <c r="JWI520" s="376"/>
      <c r="JWJ520" s="376"/>
      <c r="JWK520" s="376"/>
      <c r="JWL520" s="376"/>
      <c r="JWM520" s="376"/>
      <c r="JWN520" s="376"/>
      <c r="JWO520" s="376"/>
      <c r="JWP520" s="376"/>
      <c r="JWQ520" s="376"/>
      <c r="JWR520" s="376"/>
      <c r="JWS520" s="376"/>
      <c r="JWT520" s="376"/>
      <c r="JWU520" s="376"/>
      <c r="JWV520" s="376"/>
      <c r="JWW520" s="376"/>
      <c r="JWX520" s="376"/>
      <c r="JWY520" s="376"/>
      <c r="JWZ520" s="376"/>
      <c r="JXA520" s="376"/>
      <c r="JXB520" s="376"/>
      <c r="JXC520" s="376"/>
      <c r="JXD520" s="376"/>
      <c r="JXE520" s="376"/>
      <c r="JXF520" s="376"/>
      <c r="JXG520" s="376"/>
      <c r="JXH520" s="376"/>
      <c r="JXI520" s="376"/>
      <c r="JXJ520" s="376"/>
      <c r="JXK520" s="376"/>
      <c r="JXL520" s="376"/>
      <c r="JXM520" s="376"/>
      <c r="JXN520" s="376"/>
      <c r="JXO520" s="376"/>
      <c r="JXP520" s="376"/>
      <c r="JXQ520" s="376"/>
      <c r="JXR520" s="376"/>
      <c r="JXS520" s="376"/>
      <c r="JXT520" s="376"/>
      <c r="JXU520" s="376"/>
      <c r="JXV520" s="376"/>
      <c r="JXW520" s="376"/>
      <c r="JXX520" s="376"/>
      <c r="JXY520" s="376"/>
      <c r="JXZ520" s="376"/>
      <c r="JYA520" s="376"/>
      <c r="JYB520" s="376"/>
      <c r="JYC520" s="376"/>
      <c r="JYD520" s="376"/>
      <c r="JYE520" s="376"/>
      <c r="JYF520" s="376"/>
      <c r="JYG520" s="376"/>
      <c r="JYH520" s="376"/>
      <c r="JYI520" s="376"/>
      <c r="JYJ520" s="376"/>
      <c r="JYK520" s="376"/>
      <c r="JYL520" s="376"/>
      <c r="JYM520" s="376"/>
      <c r="JYN520" s="376"/>
      <c r="JYO520" s="376"/>
      <c r="JYP520" s="376"/>
      <c r="JYQ520" s="376"/>
      <c r="JYR520" s="376"/>
      <c r="JYS520" s="376"/>
      <c r="JYT520" s="376"/>
      <c r="JYU520" s="376"/>
      <c r="JYV520" s="376"/>
      <c r="JYW520" s="376"/>
      <c r="JYX520" s="376"/>
      <c r="JYY520" s="376"/>
      <c r="JYZ520" s="376"/>
      <c r="JZA520" s="376"/>
      <c r="JZB520" s="376"/>
      <c r="JZC520" s="376"/>
      <c r="JZD520" s="376"/>
      <c r="JZE520" s="376"/>
      <c r="JZF520" s="376"/>
      <c r="JZG520" s="376"/>
      <c r="JZH520" s="376"/>
      <c r="JZI520" s="376"/>
      <c r="JZJ520" s="376"/>
      <c r="JZK520" s="376"/>
      <c r="JZL520" s="376"/>
      <c r="JZM520" s="376"/>
      <c r="JZN520" s="376"/>
      <c r="JZO520" s="376"/>
      <c r="JZP520" s="376"/>
      <c r="JZQ520" s="376"/>
      <c r="JZR520" s="376"/>
      <c r="JZS520" s="376"/>
      <c r="JZT520" s="376"/>
      <c r="JZU520" s="376"/>
      <c r="JZV520" s="376"/>
      <c r="JZW520" s="376"/>
      <c r="JZX520" s="376"/>
      <c r="JZY520" s="376"/>
      <c r="JZZ520" s="376"/>
      <c r="KAA520" s="376"/>
      <c r="KAB520" s="376"/>
      <c r="KAC520" s="376"/>
      <c r="KAD520" s="376"/>
      <c r="KAE520" s="376"/>
      <c r="KAF520" s="376"/>
      <c r="KAG520" s="376"/>
      <c r="KAH520" s="376"/>
      <c r="KAI520" s="376"/>
      <c r="KAJ520" s="376"/>
      <c r="KAK520" s="376"/>
      <c r="KAL520" s="376"/>
      <c r="KAM520" s="376"/>
      <c r="KAN520" s="376"/>
      <c r="KAO520" s="376"/>
      <c r="KAP520" s="376"/>
      <c r="KAQ520" s="376"/>
      <c r="KAR520" s="376"/>
      <c r="KAS520" s="376"/>
      <c r="KAT520" s="376"/>
      <c r="KAU520" s="376"/>
      <c r="KAV520" s="376"/>
      <c r="KAW520" s="376"/>
      <c r="KAX520" s="376"/>
      <c r="KAY520" s="376"/>
      <c r="KAZ520" s="376"/>
      <c r="KBA520" s="376"/>
      <c r="KBB520" s="376"/>
      <c r="KBC520" s="376"/>
      <c r="KBD520" s="376"/>
      <c r="KBE520" s="376"/>
      <c r="KBF520" s="376"/>
      <c r="KBG520" s="376"/>
      <c r="KBH520" s="376"/>
      <c r="KBI520" s="376"/>
      <c r="KBJ520" s="376"/>
      <c r="KBK520" s="376"/>
      <c r="KBL520" s="376"/>
      <c r="KBM520" s="376"/>
      <c r="KBN520" s="376"/>
      <c r="KBO520" s="376"/>
      <c r="KBP520" s="376"/>
      <c r="KBQ520" s="376"/>
      <c r="KBR520" s="376"/>
      <c r="KBS520" s="376"/>
      <c r="KBT520" s="376"/>
      <c r="KBU520" s="376"/>
      <c r="KBV520" s="376"/>
      <c r="KBW520" s="376"/>
      <c r="KBX520" s="376"/>
      <c r="KBY520" s="376"/>
      <c r="KBZ520" s="376"/>
      <c r="KCA520" s="376"/>
      <c r="KCB520" s="376"/>
      <c r="KCC520" s="376"/>
      <c r="KCD520" s="376"/>
      <c r="KCE520" s="376"/>
      <c r="KCF520" s="376"/>
      <c r="KCG520" s="376"/>
      <c r="KCH520" s="376"/>
      <c r="KCI520" s="376"/>
      <c r="KCJ520" s="376"/>
      <c r="KCK520" s="376"/>
      <c r="KCL520" s="376"/>
      <c r="KCM520" s="376"/>
      <c r="KCN520" s="376"/>
      <c r="KCO520" s="376"/>
      <c r="KCP520" s="376"/>
      <c r="KCQ520" s="376"/>
      <c r="KCR520" s="376"/>
      <c r="KCS520" s="376"/>
      <c r="KCT520" s="376"/>
      <c r="KCU520" s="376"/>
      <c r="KCV520" s="376"/>
      <c r="KCW520" s="376"/>
      <c r="KCX520" s="376"/>
      <c r="KCY520" s="376"/>
      <c r="KCZ520" s="376"/>
      <c r="KDA520" s="376"/>
      <c r="KDB520" s="376"/>
      <c r="KDC520" s="376"/>
      <c r="KDD520" s="376"/>
      <c r="KDE520" s="376"/>
      <c r="KDF520" s="376"/>
      <c r="KDG520" s="376"/>
      <c r="KDH520" s="376"/>
      <c r="KDI520" s="376"/>
      <c r="KDJ520" s="376"/>
      <c r="KDK520" s="376"/>
      <c r="KDL520" s="376"/>
      <c r="KDM520" s="376"/>
      <c r="KDN520" s="376"/>
      <c r="KDO520" s="376"/>
      <c r="KDP520" s="376"/>
      <c r="KDQ520" s="376"/>
      <c r="KDR520" s="376"/>
      <c r="KDS520" s="376"/>
      <c r="KDT520" s="376"/>
      <c r="KDU520" s="376"/>
      <c r="KDV520" s="376"/>
      <c r="KDW520" s="376"/>
      <c r="KDX520" s="376"/>
      <c r="KDY520" s="376"/>
      <c r="KDZ520" s="376"/>
      <c r="KEA520" s="376"/>
      <c r="KEB520" s="376"/>
      <c r="KEC520" s="376"/>
      <c r="KED520" s="376"/>
      <c r="KEE520" s="376"/>
      <c r="KEF520" s="376"/>
      <c r="KEG520" s="376"/>
      <c r="KEH520" s="376"/>
      <c r="KEI520" s="376"/>
      <c r="KEJ520" s="376"/>
      <c r="KEK520" s="376"/>
      <c r="KEL520" s="376"/>
      <c r="KEM520" s="376"/>
      <c r="KEN520" s="376"/>
      <c r="KEO520" s="376"/>
      <c r="KEP520" s="376"/>
      <c r="KEQ520" s="376"/>
      <c r="KER520" s="376"/>
      <c r="KES520" s="376"/>
      <c r="KET520" s="376"/>
      <c r="KEU520" s="376"/>
      <c r="KEV520" s="376"/>
      <c r="KEW520" s="376"/>
      <c r="KEX520" s="376"/>
      <c r="KEY520" s="376"/>
      <c r="KEZ520" s="376"/>
      <c r="KFA520" s="376"/>
      <c r="KFB520" s="376"/>
      <c r="KFC520" s="376"/>
      <c r="KFD520" s="376"/>
      <c r="KFE520" s="376"/>
      <c r="KFF520" s="376"/>
      <c r="KFG520" s="376"/>
      <c r="KFH520" s="376"/>
      <c r="KFI520" s="376"/>
      <c r="KFJ520" s="376"/>
      <c r="KFK520" s="376"/>
      <c r="KFL520" s="376"/>
      <c r="KFM520" s="376"/>
      <c r="KFN520" s="376"/>
      <c r="KFO520" s="376"/>
      <c r="KFP520" s="376"/>
      <c r="KFQ520" s="376"/>
      <c r="KFR520" s="376"/>
      <c r="KFS520" s="376"/>
      <c r="KFT520" s="376"/>
      <c r="KFU520" s="376"/>
      <c r="KFV520" s="376"/>
      <c r="KFW520" s="376"/>
      <c r="KFX520" s="376"/>
      <c r="KFY520" s="376"/>
      <c r="KFZ520" s="376"/>
      <c r="KGA520" s="376"/>
      <c r="KGB520" s="376"/>
      <c r="KGC520" s="376"/>
      <c r="KGD520" s="376"/>
      <c r="KGE520" s="376"/>
      <c r="KGF520" s="376"/>
      <c r="KGG520" s="376"/>
      <c r="KGH520" s="376"/>
      <c r="KGI520" s="376"/>
      <c r="KGJ520" s="376"/>
      <c r="KGK520" s="376"/>
      <c r="KGL520" s="376"/>
      <c r="KGM520" s="376"/>
      <c r="KGN520" s="376"/>
      <c r="KGO520" s="376"/>
      <c r="KGP520" s="376"/>
      <c r="KGQ520" s="376"/>
      <c r="KGR520" s="376"/>
      <c r="KGS520" s="376"/>
      <c r="KGT520" s="376"/>
      <c r="KGU520" s="376"/>
      <c r="KGV520" s="376"/>
      <c r="KGW520" s="376"/>
      <c r="KGX520" s="376"/>
      <c r="KGY520" s="376"/>
      <c r="KGZ520" s="376"/>
      <c r="KHA520" s="376"/>
      <c r="KHB520" s="376"/>
      <c r="KHC520" s="376"/>
      <c r="KHD520" s="376"/>
      <c r="KHE520" s="376"/>
      <c r="KHF520" s="376"/>
      <c r="KHG520" s="376"/>
      <c r="KHH520" s="376"/>
      <c r="KHI520" s="376"/>
      <c r="KHJ520" s="376"/>
      <c r="KHK520" s="376"/>
      <c r="KHL520" s="376"/>
      <c r="KHM520" s="376"/>
      <c r="KHN520" s="376"/>
      <c r="KHO520" s="376"/>
      <c r="KHP520" s="376"/>
      <c r="KHQ520" s="376"/>
      <c r="KHR520" s="376"/>
      <c r="KHS520" s="376"/>
      <c r="KHT520" s="376"/>
      <c r="KHU520" s="376"/>
      <c r="KHV520" s="376"/>
      <c r="KHW520" s="376"/>
      <c r="KHX520" s="376"/>
      <c r="KHY520" s="376"/>
      <c r="KHZ520" s="376"/>
      <c r="KIA520" s="376"/>
      <c r="KIB520" s="376"/>
      <c r="KIC520" s="376"/>
      <c r="KID520" s="376"/>
      <c r="KIE520" s="376"/>
      <c r="KIF520" s="376"/>
      <c r="KIG520" s="376"/>
      <c r="KIH520" s="376"/>
      <c r="KII520" s="376"/>
      <c r="KIJ520" s="376"/>
      <c r="KIK520" s="376"/>
      <c r="KIL520" s="376"/>
      <c r="KIM520" s="376"/>
      <c r="KIN520" s="376"/>
      <c r="KIO520" s="376"/>
      <c r="KIP520" s="376"/>
      <c r="KIQ520" s="376"/>
      <c r="KIR520" s="376"/>
      <c r="KIS520" s="376"/>
      <c r="KIT520" s="376"/>
      <c r="KIU520" s="376"/>
      <c r="KIV520" s="376"/>
      <c r="KIW520" s="376"/>
      <c r="KIX520" s="376"/>
      <c r="KIY520" s="376"/>
      <c r="KIZ520" s="376"/>
      <c r="KJA520" s="376"/>
      <c r="KJB520" s="376"/>
      <c r="KJC520" s="376"/>
      <c r="KJD520" s="376"/>
      <c r="KJE520" s="376"/>
      <c r="KJF520" s="376"/>
      <c r="KJG520" s="376"/>
      <c r="KJH520" s="376"/>
      <c r="KJI520" s="376"/>
      <c r="KJJ520" s="376"/>
      <c r="KJK520" s="376"/>
      <c r="KJL520" s="376"/>
      <c r="KJM520" s="376"/>
      <c r="KJN520" s="376"/>
      <c r="KJO520" s="376"/>
      <c r="KJP520" s="376"/>
      <c r="KJQ520" s="376"/>
      <c r="KJR520" s="376"/>
      <c r="KJS520" s="376"/>
      <c r="KJT520" s="376"/>
      <c r="KJU520" s="376"/>
      <c r="KJV520" s="376"/>
      <c r="KJW520" s="376"/>
      <c r="KJX520" s="376"/>
      <c r="KJY520" s="376"/>
      <c r="KJZ520" s="376"/>
      <c r="KKA520" s="376"/>
      <c r="KKB520" s="376"/>
      <c r="KKC520" s="376"/>
      <c r="KKD520" s="376"/>
      <c r="KKE520" s="376"/>
      <c r="KKF520" s="376"/>
      <c r="KKG520" s="376"/>
      <c r="KKH520" s="376"/>
      <c r="KKI520" s="376"/>
      <c r="KKJ520" s="376"/>
      <c r="KKK520" s="376"/>
      <c r="KKL520" s="376"/>
      <c r="KKM520" s="376"/>
      <c r="KKN520" s="376"/>
      <c r="KKO520" s="376"/>
      <c r="KKP520" s="376"/>
      <c r="KKQ520" s="376"/>
      <c r="KKR520" s="376"/>
      <c r="KKS520" s="376"/>
      <c r="KKT520" s="376"/>
      <c r="KKU520" s="376"/>
      <c r="KKV520" s="376"/>
      <c r="KKW520" s="376"/>
      <c r="KKX520" s="376"/>
      <c r="KKY520" s="376"/>
      <c r="KKZ520" s="376"/>
      <c r="KLA520" s="376"/>
      <c r="KLB520" s="376"/>
      <c r="KLC520" s="376"/>
      <c r="KLD520" s="376"/>
      <c r="KLE520" s="376"/>
      <c r="KLF520" s="376"/>
      <c r="KLG520" s="376"/>
      <c r="KLH520" s="376"/>
      <c r="KLI520" s="376"/>
      <c r="KLJ520" s="376"/>
      <c r="KLK520" s="376"/>
      <c r="KLL520" s="376"/>
      <c r="KLM520" s="376"/>
      <c r="KLN520" s="376"/>
      <c r="KLO520" s="376"/>
      <c r="KLP520" s="376"/>
      <c r="KLQ520" s="376"/>
      <c r="KLR520" s="376"/>
      <c r="KLS520" s="376"/>
      <c r="KLT520" s="376"/>
      <c r="KLU520" s="376"/>
      <c r="KLV520" s="376"/>
      <c r="KLW520" s="376"/>
      <c r="KLX520" s="376"/>
      <c r="KLY520" s="376"/>
      <c r="KLZ520" s="376"/>
      <c r="KMA520" s="376"/>
      <c r="KMB520" s="376"/>
      <c r="KMC520" s="376"/>
      <c r="KMD520" s="376"/>
      <c r="KME520" s="376"/>
      <c r="KMF520" s="376"/>
      <c r="KMG520" s="376"/>
      <c r="KMH520" s="376"/>
      <c r="KMI520" s="376"/>
      <c r="KMJ520" s="376"/>
      <c r="KMK520" s="376"/>
      <c r="KML520" s="376"/>
      <c r="KMM520" s="376"/>
      <c r="KMN520" s="376"/>
      <c r="KMO520" s="376"/>
      <c r="KMP520" s="376"/>
      <c r="KMQ520" s="376"/>
      <c r="KMR520" s="376"/>
      <c r="KMS520" s="376"/>
      <c r="KMT520" s="376"/>
      <c r="KMU520" s="376"/>
      <c r="KMV520" s="376"/>
      <c r="KMW520" s="376"/>
      <c r="KMX520" s="376"/>
      <c r="KMY520" s="376"/>
      <c r="KMZ520" s="376"/>
      <c r="KNA520" s="376"/>
      <c r="KNB520" s="376"/>
      <c r="KNC520" s="376"/>
      <c r="KND520" s="376"/>
      <c r="KNE520" s="376"/>
      <c r="KNF520" s="376"/>
      <c r="KNG520" s="376"/>
      <c r="KNH520" s="376"/>
      <c r="KNI520" s="376"/>
      <c r="KNJ520" s="376"/>
      <c r="KNK520" s="376"/>
      <c r="KNL520" s="376"/>
      <c r="KNM520" s="376"/>
      <c r="KNN520" s="376"/>
      <c r="KNO520" s="376"/>
      <c r="KNP520" s="376"/>
      <c r="KNQ520" s="376"/>
      <c r="KNR520" s="376"/>
      <c r="KNS520" s="376"/>
      <c r="KNT520" s="376"/>
      <c r="KNU520" s="376"/>
      <c r="KNV520" s="376"/>
      <c r="KNW520" s="376"/>
      <c r="KNX520" s="376"/>
      <c r="KNY520" s="376"/>
      <c r="KNZ520" s="376"/>
      <c r="KOA520" s="376"/>
      <c r="KOB520" s="376"/>
      <c r="KOC520" s="376"/>
      <c r="KOD520" s="376"/>
      <c r="KOE520" s="376"/>
      <c r="KOF520" s="376"/>
      <c r="KOG520" s="376"/>
      <c r="KOH520" s="376"/>
      <c r="KOI520" s="376"/>
      <c r="KOJ520" s="376"/>
      <c r="KOK520" s="376"/>
      <c r="KOL520" s="376"/>
      <c r="KOM520" s="376"/>
      <c r="KON520" s="376"/>
      <c r="KOO520" s="376"/>
      <c r="KOP520" s="376"/>
      <c r="KOQ520" s="376"/>
      <c r="KOR520" s="376"/>
      <c r="KOS520" s="376"/>
      <c r="KOT520" s="376"/>
      <c r="KOU520" s="376"/>
      <c r="KOV520" s="376"/>
      <c r="KOW520" s="376"/>
      <c r="KOX520" s="376"/>
      <c r="KOY520" s="376"/>
      <c r="KOZ520" s="376"/>
      <c r="KPA520" s="376"/>
      <c r="KPB520" s="376"/>
      <c r="KPC520" s="376"/>
      <c r="KPD520" s="376"/>
      <c r="KPE520" s="376"/>
      <c r="KPF520" s="376"/>
      <c r="KPG520" s="376"/>
      <c r="KPH520" s="376"/>
      <c r="KPI520" s="376"/>
      <c r="KPJ520" s="376"/>
      <c r="KPK520" s="376"/>
      <c r="KPL520" s="376"/>
      <c r="KPM520" s="376"/>
      <c r="KPN520" s="376"/>
      <c r="KPO520" s="376"/>
      <c r="KPP520" s="376"/>
      <c r="KPQ520" s="376"/>
      <c r="KPR520" s="376"/>
      <c r="KPS520" s="376"/>
      <c r="KPT520" s="376"/>
      <c r="KPU520" s="376"/>
      <c r="KPV520" s="376"/>
      <c r="KPW520" s="376"/>
      <c r="KPX520" s="376"/>
      <c r="KPY520" s="376"/>
      <c r="KPZ520" s="376"/>
      <c r="KQA520" s="376"/>
      <c r="KQB520" s="376"/>
      <c r="KQC520" s="376"/>
      <c r="KQD520" s="376"/>
      <c r="KQE520" s="376"/>
      <c r="KQF520" s="376"/>
      <c r="KQG520" s="376"/>
      <c r="KQH520" s="376"/>
      <c r="KQI520" s="376"/>
      <c r="KQJ520" s="376"/>
      <c r="KQK520" s="376"/>
      <c r="KQL520" s="376"/>
      <c r="KQM520" s="376"/>
      <c r="KQN520" s="376"/>
      <c r="KQO520" s="376"/>
      <c r="KQP520" s="376"/>
      <c r="KQQ520" s="376"/>
      <c r="KQR520" s="376"/>
      <c r="KQS520" s="376"/>
      <c r="KQT520" s="376"/>
      <c r="KQU520" s="376"/>
      <c r="KQV520" s="376"/>
      <c r="KQW520" s="376"/>
      <c r="KQX520" s="376"/>
      <c r="KQY520" s="376"/>
      <c r="KQZ520" s="376"/>
      <c r="KRA520" s="376"/>
      <c r="KRB520" s="376"/>
      <c r="KRC520" s="376"/>
      <c r="KRD520" s="376"/>
      <c r="KRE520" s="376"/>
      <c r="KRF520" s="376"/>
      <c r="KRG520" s="376"/>
      <c r="KRH520" s="376"/>
      <c r="KRI520" s="376"/>
      <c r="KRJ520" s="376"/>
      <c r="KRK520" s="376"/>
      <c r="KRL520" s="376"/>
      <c r="KRM520" s="376"/>
      <c r="KRN520" s="376"/>
      <c r="KRO520" s="376"/>
      <c r="KRP520" s="376"/>
      <c r="KRQ520" s="376"/>
      <c r="KRR520" s="376"/>
      <c r="KRS520" s="376"/>
      <c r="KRT520" s="376"/>
      <c r="KRU520" s="376"/>
      <c r="KRV520" s="376"/>
      <c r="KRW520" s="376"/>
      <c r="KRX520" s="376"/>
      <c r="KRY520" s="376"/>
      <c r="KRZ520" s="376"/>
      <c r="KSA520" s="376"/>
      <c r="KSB520" s="376"/>
      <c r="KSC520" s="376"/>
      <c r="KSD520" s="376"/>
      <c r="KSE520" s="376"/>
      <c r="KSF520" s="376"/>
      <c r="KSG520" s="376"/>
      <c r="KSH520" s="376"/>
      <c r="KSI520" s="376"/>
      <c r="KSJ520" s="376"/>
      <c r="KSK520" s="376"/>
      <c r="KSL520" s="376"/>
      <c r="KSM520" s="376"/>
      <c r="KSN520" s="376"/>
      <c r="KSO520" s="376"/>
      <c r="KSP520" s="376"/>
      <c r="KSQ520" s="376"/>
      <c r="KSR520" s="376"/>
      <c r="KSS520" s="376"/>
      <c r="KST520" s="376"/>
      <c r="KSU520" s="376"/>
      <c r="KSV520" s="376"/>
      <c r="KSW520" s="376"/>
      <c r="KSX520" s="376"/>
      <c r="KSY520" s="376"/>
      <c r="KSZ520" s="376"/>
      <c r="KTA520" s="376"/>
      <c r="KTB520" s="376"/>
      <c r="KTC520" s="376"/>
      <c r="KTD520" s="376"/>
      <c r="KTE520" s="376"/>
      <c r="KTF520" s="376"/>
      <c r="KTG520" s="376"/>
      <c r="KTH520" s="376"/>
      <c r="KTI520" s="376"/>
      <c r="KTJ520" s="376"/>
      <c r="KTK520" s="376"/>
      <c r="KTL520" s="376"/>
      <c r="KTM520" s="376"/>
      <c r="KTN520" s="376"/>
      <c r="KTO520" s="376"/>
      <c r="KTP520" s="376"/>
      <c r="KTQ520" s="376"/>
      <c r="KTR520" s="376"/>
      <c r="KTS520" s="376"/>
      <c r="KTT520" s="376"/>
      <c r="KTU520" s="376"/>
      <c r="KTV520" s="376"/>
      <c r="KTW520" s="376"/>
      <c r="KTX520" s="376"/>
      <c r="KTY520" s="376"/>
      <c r="KTZ520" s="376"/>
      <c r="KUA520" s="376"/>
      <c r="KUB520" s="376"/>
      <c r="KUC520" s="376"/>
      <c r="KUD520" s="376"/>
      <c r="KUE520" s="376"/>
      <c r="KUF520" s="376"/>
      <c r="KUG520" s="376"/>
      <c r="KUH520" s="376"/>
      <c r="KUI520" s="376"/>
      <c r="KUJ520" s="376"/>
      <c r="KUK520" s="376"/>
      <c r="KUL520" s="376"/>
      <c r="KUM520" s="376"/>
      <c r="KUN520" s="376"/>
      <c r="KUO520" s="376"/>
      <c r="KUP520" s="376"/>
      <c r="KUQ520" s="376"/>
      <c r="KUR520" s="376"/>
      <c r="KUS520" s="376"/>
      <c r="KUT520" s="376"/>
      <c r="KUU520" s="376"/>
      <c r="KUV520" s="376"/>
      <c r="KUW520" s="376"/>
      <c r="KUX520" s="376"/>
      <c r="KUY520" s="376"/>
      <c r="KUZ520" s="376"/>
      <c r="KVA520" s="376"/>
      <c r="KVB520" s="376"/>
      <c r="KVC520" s="376"/>
      <c r="KVD520" s="376"/>
      <c r="KVE520" s="376"/>
      <c r="KVF520" s="376"/>
      <c r="KVG520" s="376"/>
      <c r="KVH520" s="376"/>
      <c r="KVI520" s="376"/>
      <c r="KVJ520" s="376"/>
      <c r="KVK520" s="376"/>
      <c r="KVL520" s="376"/>
      <c r="KVM520" s="376"/>
      <c r="KVN520" s="376"/>
      <c r="KVO520" s="376"/>
      <c r="KVP520" s="376"/>
      <c r="KVQ520" s="376"/>
      <c r="KVR520" s="376"/>
      <c r="KVS520" s="376"/>
      <c r="KVT520" s="376"/>
      <c r="KVU520" s="376"/>
      <c r="KVV520" s="376"/>
      <c r="KVW520" s="376"/>
      <c r="KVX520" s="376"/>
      <c r="KVY520" s="376"/>
      <c r="KVZ520" s="376"/>
      <c r="KWA520" s="376"/>
      <c r="KWB520" s="376"/>
      <c r="KWC520" s="376"/>
      <c r="KWD520" s="376"/>
      <c r="KWE520" s="376"/>
      <c r="KWF520" s="376"/>
      <c r="KWG520" s="376"/>
      <c r="KWH520" s="376"/>
      <c r="KWI520" s="376"/>
      <c r="KWJ520" s="376"/>
      <c r="KWK520" s="376"/>
      <c r="KWL520" s="376"/>
      <c r="KWM520" s="376"/>
      <c r="KWN520" s="376"/>
      <c r="KWO520" s="376"/>
      <c r="KWP520" s="376"/>
      <c r="KWQ520" s="376"/>
      <c r="KWR520" s="376"/>
      <c r="KWS520" s="376"/>
      <c r="KWT520" s="376"/>
      <c r="KWU520" s="376"/>
      <c r="KWV520" s="376"/>
      <c r="KWW520" s="376"/>
      <c r="KWX520" s="376"/>
      <c r="KWY520" s="376"/>
      <c r="KWZ520" s="376"/>
      <c r="KXA520" s="376"/>
      <c r="KXB520" s="376"/>
      <c r="KXC520" s="376"/>
      <c r="KXD520" s="376"/>
      <c r="KXE520" s="376"/>
      <c r="KXF520" s="376"/>
      <c r="KXG520" s="376"/>
      <c r="KXH520" s="376"/>
      <c r="KXI520" s="376"/>
      <c r="KXJ520" s="376"/>
      <c r="KXK520" s="376"/>
      <c r="KXL520" s="376"/>
      <c r="KXM520" s="376"/>
      <c r="KXN520" s="376"/>
      <c r="KXO520" s="376"/>
      <c r="KXP520" s="376"/>
      <c r="KXQ520" s="376"/>
      <c r="KXR520" s="376"/>
      <c r="KXS520" s="376"/>
      <c r="KXT520" s="376"/>
      <c r="KXU520" s="376"/>
      <c r="KXV520" s="376"/>
      <c r="KXW520" s="376"/>
      <c r="KXX520" s="376"/>
      <c r="KXY520" s="376"/>
      <c r="KXZ520" s="376"/>
      <c r="KYA520" s="376"/>
      <c r="KYB520" s="376"/>
      <c r="KYC520" s="376"/>
      <c r="KYD520" s="376"/>
      <c r="KYE520" s="376"/>
      <c r="KYF520" s="376"/>
      <c r="KYG520" s="376"/>
      <c r="KYH520" s="376"/>
      <c r="KYI520" s="376"/>
      <c r="KYJ520" s="376"/>
      <c r="KYK520" s="376"/>
      <c r="KYL520" s="376"/>
      <c r="KYM520" s="376"/>
      <c r="KYN520" s="376"/>
      <c r="KYO520" s="376"/>
      <c r="KYP520" s="376"/>
      <c r="KYQ520" s="376"/>
      <c r="KYR520" s="376"/>
      <c r="KYS520" s="376"/>
      <c r="KYT520" s="376"/>
      <c r="KYU520" s="376"/>
      <c r="KYV520" s="376"/>
      <c r="KYW520" s="376"/>
      <c r="KYX520" s="376"/>
      <c r="KYY520" s="376"/>
      <c r="KYZ520" s="376"/>
      <c r="KZA520" s="376"/>
      <c r="KZB520" s="376"/>
      <c r="KZC520" s="376"/>
      <c r="KZD520" s="376"/>
      <c r="KZE520" s="376"/>
      <c r="KZF520" s="376"/>
      <c r="KZG520" s="376"/>
      <c r="KZH520" s="376"/>
      <c r="KZI520" s="376"/>
      <c r="KZJ520" s="376"/>
      <c r="KZK520" s="376"/>
      <c r="KZL520" s="376"/>
      <c r="KZM520" s="376"/>
      <c r="KZN520" s="376"/>
      <c r="KZO520" s="376"/>
      <c r="KZP520" s="376"/>
      <c r="KZQ520" s="376"/>
      <c r="KZR520" s="376"/>
      <c r="KZS520" s="376"/>
      <c r="KZT520" s="376"/>
      <c r="KZU520" s="376"/>
      <c r="KZV520" s="376"/>
      <c r="KZW520" s="376"/>
      <c r="KZX520" s="376"/>
      <c r="KZY520" s="376"/>
      <c r="KZZ520" s="376"/>
      <c r="LAA520" s="376"/>
      <c r="LAB520" s="376"/>
      <c r="LAC520" s="376"/>
      <c r="LAD520" s="376"/>
      <c r="LAE520" s="376"/>
      <c r="LAF520" s="376"/>
      <c r="LAG520" s="376"/>
      <c r="LAH520" s="376"/>
      <c r="LAI520" s="376"/>
      <c r="LAJ520" s="376"/>
      <c r="LAK520" s="376"/>
      <c r="LAL520" s="376"/>
      <c r="LAM520" s="376"/>
      <c r="LAN520" s="376"/>
      <c r="LAO520" s="376"/>
      <c r="LAP520" s="376"/>
      <c r="LAQ520" s="376"/>
      <c r="LAR520" s="376"/>
      <c r="LAS520" s="376"/>
      <c r="LAT520" s="376"/>
      <c r="LAU520" s="376"/>
      <c r="LAV520" s="376"/>
      <c r="LAW520" s="376"/>
      <c r="LAX520" s="376"/>
      <c r="LAY520" s="376"/>
      <c r="LAZ520" s="376"/>
      <c r="LBA520" s="376"/>
      <c r="LBB520" s="376"/>
      <c r="LBC520" s="376"/>
      <c r="LBD520" s="376"/>
      <c r="LBE520" s="376"/>
      <c r="LBF520" s="376"/>
      <c r="LBG520" s="376"/>
      <c r="LBH520" s="376"/>
      <c r="LBI520" s="376"/>
      <c r="LBJ520" s="376"/>
      <c r="LBK520" s="376"/>
      <c r="LBL520" s="376"/>
      <c r="LBM520" s="376"/>
      <c r="LBN520" s="376"/>
      <c r="LBO520" s="376"/>
      <c r="LBP520" s="376"/>
      <c r="LBQ520" s="376"/>
      <c r="LBR520" s="376"/>
      <c r="LBS520" s="376"/>
      <c r="LBT520" s="376"/>
      <c r="LBU520" s="376"/>
      <c r="LBV520" s="376"/>
      <c r="LBW520" s="376"/>
      <c r="LBX520" s="376"/>
      <c r="LBY520" s="376"/>
      <c r="LBZ520" s="376"/>
      <c r="LCA520" s="376"/>
      <c r="LCB520" s="376"/>
      <c r="LCC520" s="376"/>
      <c r="LCD520" s="376"/>
      <c r="LCE520" s="376"/>
      <c r="LCF520" s="376"/>
      <c r="LCG520" s="376"/>
      <c r="LCH520" s="376"/>
      <c r="LCI520" s="376"/>
      <c r="LCJ520" s="376"/>
      <c r="LCK520" s="376"/>
      <c r="LCL520" s="376"/>
      <c r="LCM520" s="376"/>
      <c r="LCN520" s="376"/>
      <c r="LCO520" s="376"/>
      <c r="LCP520" s="376"/>
      <c r="LCQ520" s="376"/>
      <c r="LCR520" s="376"/>
      <c r="LCS520" s="376"/>
      <c r="LCT520" s="376"/>
      <c r="LCU520" s="376"/>
      <c r="LCV520" s="376"/>
      <c r="LCW520" s="376"/>
      <c r="LCX520" s="376"/>
      <c r="LCY520" s="376"/>
      <c r="LCZ520" s="376"/>
      <c r="LDA520" s="376"/>
      <c r="LDB520" s="376"/>
      <c r="LDC520" s="376"/>
      <c r="LDD520" s="376"/>
      <c r="LDE520" s="376"/>
      <c r="LDF520" s="376"/>
      <c r="LDG520" s="376"/>
      <c r="LDH520" s="376"/>
      <c r="LDI520" s="376"/>
      <c r="LDJ520" s="376"/>
      <c r="LDK520" s="376"/>
      <c r="LDL520" s="376"/>
      <c r="LDM520" s="376"/>
      <c r="LDN520" s="376"/>
      <c r="LDO520" s="376"/>
      <c r="LDP520" s="376"/>
      <c r="LDQ520" s="376"/>
      <c r="LDR520" s="376"/>
      <c r="LDS520" s="376"/>
      <c r="LDT520" s="376"/>
      <c r="LDU520" s="376"/>
      <c r="LDV520" s="376"/>
      <c r="LDW520" s="376"/>
      <c r="LDX520" s="376"/>
      <c r="LDY520" s="376"/>
      <c r="LDZ520" s="376"/>
      <c r="LEA520" s="376"/>
      <c r="LEB520" s="376"/>
      <c r="LEC520" s="376"/>
      <c r="LED520" s="376"/>
      <c r="LEE520" s="376"/>
      <c r="LEF520" s="376"/>
      <c r="LEG520" s="376"/>
      <c r="LEH520" s="376"/>
      <c r="LEI520" s="376"/>
      <c r="LEJ520" s="376"/>
      <c r="LEK520" s="376"/>
      <c r="LEL520" s="376"/>
      <c r="LEM520" s="376"/>
      <c r="LEN520" s="376"/>
      <c r="LEO520" s="376"/>
      <c r="LEP520" s="376"/>
      <c r="LEQ520" s="376"/>
      <c r="LER520" s="376"/>
      <c r="LES520" s="376"/>
      <c r="LET520" s="376"/>
      <c r="LEU520" s="376"/>
      <c r="LEV520" s="376"/>
      <c r="LEW520" s="376"/>
      <c r="LEX520" s="376"/>
      <c r="LEY520" s="376"/>
      <c r="LEZ520" s="376"/>
      <c r="LFA520" s="376"/>
      <c r="LFB520" s="376"/>
      <c r="LFC520" s="376"/>
      <c r="LFD520" s="376"/>
      <c r="LFE520" s="376"/>
      <c r="LFF520" s="376"/>
      <c r="LFG520" s="376"/>
      <c r="LFH520" s="376"/>
      <c r="LFI520" s="376"/>
      <c r="LFJ520" s="376"/>
      <c r="LFK520" s="376"/>
      <c r="LFL520" s="376"/>
      <c r="LFM520" s="376"/>
      <c r="LFN520" s="376"/>
      <c r="LFO520" s="376"/>
      <c r="LFP520" s="376"/>
      <c r="LFQ520" s="376"/>
      <c r="LFR520" s="376"/>
      <c r="LFS520" s="376"/>
      <c r="LFT520" s="376"/>
      <c r="LFU520" s="376"/>
      <c r="LFV520" s="376"/>
      <c r="LFW520" s="376"/>
      <c r="LFX520" s="376"/>
      <c r="LFY520" s="376"/>
      <c r="LFZ520" s="376"/>
      <c r="LGA520" s="376"/>
      <c r="LGB520" s="376"/>
      <c r="LGC520" s="376"/>
      <c r="LGD520" s="376"/>
      <c r="LGE520" s="376"/>
      <c r="LGF520" s="376"/>
      <c r="LGG520" s="376"/>
      <c r="LGH520" s="376"/>
      <c r="LGI520" s="376"/>
      <c r="LGJ520" s="376"/>
      <c r="LGK520" s="376"/>
      <c r="LGL520" s="376"/>
      <c r="LGM520" s="376"/>
      <c r="LGN520" s="376"/>
      <c r="LGO520" s="376"/>
      <c r="LGP520" s="376"/>
      <c r="LGQ520" s="376"/>
      <c r="LGR520" s="376"/>
      <c r="LGS520" s="376"/>
      <c r="LGT520" s="376"/>
      <c r="LGU520" s="376"/>
      <c r="LGV520" s="376"/>
      <c r="LGW520" s="376"/>
      <c r="LGX520" s="376"/>
      <c r="LGY520" s="376"/>
      <c r="LGZ520" s="376"/>
      <c r="LHA520" s="376"/>
      <c r="LHB520" s="376"/>
      <c r="LHC520" s="376"/>
      <c r="LHD520" s="376"/>
      <c r="LHE520" s="376"/>
      <c r="LHF520" s="376"/>
      <c r="LHG520" s="376"/>
      <c r="LHH520" s="376"/>
      <c r="LHI520" s="376"/>
      <c r="LHJ520" s="376"/>
      <c r="LHK520" s="376"/>
      <c r="LHL520" s="376"/>
      <c r="LHM520" s="376"/>
      <c r="LHN520" s="376"/>
      <c r="LHO520" s="376"/>
      <c r="LHP520" s="376"/>
      <c r="LHQ520" s="376"/>
      <c r="LHR520" s="376"/>
      <c r="LHS520" s="376"/>
      <c r="LHT520" s="376"/>
      <c r="LHU520" s="376"/>
      <c r="LHV520" s="376"/>
      <c r="LHW520" s="376"/>
      <c r="LHX520" s="376"/>
      <c r="LHY520" s="376"/>
      <c r="LHZ520" s="376"/>
      <c r="LIA520" s="376"/>
      <c r="LIB520" s="376"/>
      <c r="LIC520" s="376"/>
      <c r="LID520" s="376"/>
      <c r="LIE520" s="376"/>
      <c r="LIF520" s="376"/>
      <c r="LIG520" s="376"/>
      <c r="LIH520" s="376"/>
      <c r="LII520" s="376"/>
      <c r="LIJ520" s="376"/>
      <c r="LIK520" s="376"/>
      <c r="LIL520" s="376"/>
      <c r="LIM520" s="376"/>
      <c r="LIN520" s="376"/>
      <c r="LIO520" s="376"/>
      <c r="LIP520" s="376"/>
      <c r="LIQ520" s="376"/>
      <c r="LIR520" s="376"/>
      <c r="LIS520" s="376"/>
      <c r="LIT520" s="376"/>
      <c r="LIU520" s="376"/>
      <c r="LIV520" s="376"/>
      <c r="LIW520" s="376"/>
      <c r="LIX520" s="376"/>
      <c r="LIY520" s="376"/>
      <c r="LIZ520" s="376"/>
      <c r="LJA520" s="376"/>
      <c r="LJB520" s="376"/>
      <c r="LJC520" s="376"/>
      <c r="LJD520" s="376"/>
      <c r="LJE520" s="376"/>
      <c r="LJF520" s="376"/>
      <c r="LJG520" s="376"/>
      <c r="LJH520" s="376"/>
      <c r="LJI520" s="376"/>
      <c r="LJJ520" s="376"/>
      <c r="LJK520" s="376"/>
      <c r="LJL520" s="376"/>
      <c r="LJM520" s="376"/>
      <c r="LJN520" s="376"/>
      <c r="LJO520" s="376"/>
      <c r="LJP520" s="376"/>
      <c r="LJQ520" s="376"/>
      <c r="LJR520" s="376"/>
      <c r="LJS520" s="376"/>
      <c r="LJT520" s="376"/>
      <c r="LJU520" s="376"/>
      <c r="LJV520" s="376"/>
      <c r="LJW520" s="376"/>
      <c r="LJX520" s="376"/>
      <c r="LJY520" s="376"/>
      <c r="LJZ520" s="376"/>
      <c r="LKA520" s="376"/>
      <c r="LKB520" s="376"/>
      <c r="LKC520" s="376"/>
      <c r="LKD520" s="376"/>
      <c r="LKE520" s="376"/>
      <c r="LKF520" s="376"/>
      <c r="LKG520" s="376"/>
      <c r="LKH520" s="376"/>
      <c r="LKI520" s="376"/>
      <c r="LKJ520" s="376"/>
      <c r="LKK520" s="376"/>
      <c r="LKL520" s="376"/>
      <c r="LKM520" s="376"/>
      <c r="LKN520" s="376"/>
      <c r="LKO520" s="376"/>
      <c r="LKP520" s="376"/>
      <c r="LKQ520" s="376"/>
      <c r="LKR520" s="376"/>
      <c r="LKS520" s="376"/>
      <c r="LKT520" s="376"/>
      <c r="LKU520" s="376"/>
      <c r="LKV520" s="376"/>
      <c r="LKW520" s="376"/>
      <c r="LKX520" s="376"/>
      <c r="LKY520" s="376"/>
      <c r="LKZ520" s="376"/>
      <c r="LLA520" s="376"/>
      <c r="LLB520" s="376"/>
      <c r="LLC520" s="376"/>
      <c r="LLD520" s="376"/>
      <c r="LLE520" s="376"/>
      <c r="LLF520" s="376"/>
      <c r="LLG520" s="376"/>
      <c r="LLH520" s="376"/>
      <c r="LLI520" s="376"/>
      <c r="LLJ520" s="376"/>
      <c r="LLK520" s="376"/>
      <c r="LLL520" s="376"/>
      <c r="LLM520" s="376"/>
      <c r="LLN520" s="376"/>
      <c r="LLO520" s="376"/>
      <c r="LLP520" s="376"/>
      <c r="LLQ520" s="376"/>
      <c r="LLR520" s="376"/>
      <c r="LLS520" s="376"/>
      <c r="LLT520" s="376"/>
      <c r="LLU520" s="376"/>
      <c r="LLV520" s="376"/>
      <c r="LLW520" s="376"/>
      <c r="LLX520" s="376"/>
      <c r="LLY520" s="376"/>
      <c r="LLZ520" s="376"/>
      <c r="LMA520" s="376"/>
      <c r="LMB520" s="376"/>
      <c r="LMC520" s="376"/>
      <c r="LMD520" s="376"/>
      <c r="LME520" s="376"/>
      <c r="LMF520" s="376"/>
      <c r="LMG520" s="376"/>
      <c r="LMH520" s="376"/>
      <c r="LMI520" s="376"/>
      <c r="LMJ520" s="376"/>
      <c r="LMK520" s="376"/>
      <c r="LML520" s="376"/>
      <c r="LMM520" s="376"/>
      <c r="LMN520" s="376"/>
      <c r="LMO520" s="376"/>
      <c r="LMP520" s="376"/>
      <c r="LMQ520" s="376"/>
      <c r="LMR520" s="376"/>
      <c r="LMS520" s="376"/>
      <c r="LMT520" s="376"/>
      <c r="LMU520" s="376"/>
      <c r="LMV520" s="376"/>
      <c r="LMW520" s="376"/>
      <c r="LMX520" s="376"/>
      <c r="LMY520" s="376"/>
      <c r="LMZ520" s="376"/>
      <c r="LNA520" s="376"/>
      <c r="LNB520" s="376"/>
      <c r="LNC520" s="376"/>
      <c r="LND520" s="376"/>
      <c r="LNE520" s="376"/>
      <c r="LNF520" s="376"/>
      <c r="LNG520" s="376"/>
      <c r="LNH520" s="376"/>
      <c r="LNI520" s="376"/>
      <c r="LNJ520" s="376"/>
      <c r="LNK520" s="376"/>
      <c r="LNL520" s="376"/>
      <c r="LNM520" s="376"/>
      <c r="LNN520" s="376"/>
      <c r="LNO520" s="376"/>
      <c r="LNP520" s="376"/>
      <c r="LNQ520" s="376"/>
      <c r="LNR520" s="376"/>
      <c r="LNS520" s="376"/>
      <c r="LNT520" s="376"/>
      <c r="LNU520" s="376"/>
      <c r="LNV520" s="376"/>
      <c r="LNW520" s="376"/>
      <c r="LNX520" s="376"/>
      <c r="LNY520" s="376"/>
      <c r="LNZ520" s="376"/>
      <c r="LOA520" s="376"/>
      <c r="LOB520" s="376"/>
      <c r="LOC520" s="376"/>
      <c r="LOD520" s="376"/>
      <c r="LOE520" s="376"/>
      <c r="LOF520" s="376"/>
      <c r="LOG520" s="376"/>
      <c r="LOH520" s="376"/>
      <c r="LOI520" s="376"/>
      <c r="LOJ520" s="376"/>
      <c r="LOK520" s="376"/>
      <c r="LOL520" s="376"/>
      <c r="LOM520" s="376"/>
      <c r="LON520" s="376"/>
      <c r="LOO520" s="376"/>
      <c r="LOP520" s="376"/>
      <c r="LOQ520" s="376"/>
      <c r="LOR520" s="376"/>
      <c r="LOS520" s="376"/>
      <c r="LOT520" s="376"/>
      <c r="LOU520" s="376"/>
      <c r="LOV520" s="376"/>
      <c r="LOW520" s="376"/>
      <c r="LOX520" s="376"/>
      <c r="LOY520" s="376"/>
      <c r="LOZ520" s="376"/>
      <c r="LPA520" s="376"/>
      <c r="LPB520" s="376"/>
      <c r="LPC520" s="376"/>
      <c r="LPD520" s="376"/>
      <c r="LPE520" s="376"/>
      <c r="LPF520" s="376"/>
      <c r="LPG520" s="376"/>
      <c r="LPH520" s="376"/>
      <c r="LPI520" s="376"/>
      <c r="LPJ520" s="376"/>
      <c r="LPK520" s="376"/>
      <c r="LPL520" s="376"/>
      <c r="LPM520" s="376"/>
      <c r="LPN520" s="376"/>
      <c r="LPO520" s="376"/>
      <c r="LPP520" s="376"/>
      <c r="LPQ520" s="376"/>
      <c r="LPR520" s="376"/>
      <c r="LPS520" s="376"/>
      <c r="LPT520" s="376"/>
      <c r="LPU520" s="376"/>
      <c r="LPV520" s="376"/>
      <c r="LPW520" s="376"/>
      <c r="LPX520" s="376"/>
      <c r="LPY520" s="376"/>
      <c r="LPZ520" s="376"/>
      <c r="LQA520" s="376"/>
      <c r="LQB520" s="376"/>
      <c r="LQC520" s="376"/>
      <c r="LQD520" s="376"/>
      <c r="LQE520" s="376"/>
      <c r="LQF520" s="376"/>
      <c r="LQG520" s="376"/>
      <c r="LQH520" s="376"/>
      <c r="LQI520" s="376"/>
      <c r="LQJ520" s="376"/>
      <c r="LQK520" s="376"/>
      <c r="LQL520" s="376"/>
      <c r="LQM520" s="376"/>
      <c r="LQN520" s="376"/>
      <c r="LQO520" s="376"/>
      <c r="LQP520" s="376"/>
      <c r="LQQ520" s="376"/>
      <c r="LQR520" s="376"/>
      <c r="LQS520" s="376"/>
      <c r="LQT520" s="376"/>
      <c r="LQU520" s="376"/>
      <c r="LQV520" s="376"/>
      <c r="LQW520" s="376"/>
      <c r="LQX520" s="376"/>
      <c r="LQY520" s="376"/>
      <c r="LQZ520" s="376"/>
      <c r="LRA520" s="376"/>
      <c r="LRB520" s="376"/>
      <c r="LRC520" s="376"/>
      <c r="LRD520" s="376"/>
      <c r="LRE520" s="376"/>
      <c r="LRF520" s="376"/>
      <c r="LRG520" s="376"/>
      <c r="LRH520" s="376"/>
      <c r="LRI520" s="376"/>
      <c r="LRJ520" s="376"/>
      <c r="LRK520" s="376"/>
      <c r="LRL520" s="376"/>
      <c r="LRM520" s="376"/>
      <c r="LRN520" s="376"/>
      <c r="LRO520" s="376"/>
      <c r="LRP520" s="376"/>
      <c r="LRQ520" s="376"/>
      <c r="LRR520" s="376"/>
      <c r="LRS520" s="376"/>
      <c r="LRT520" s="376"/>
      <c r="LRU520" s="376"/>
      <c r="LRV520" s="376"/>
      <c r="LRW520" s="376"/>
      <c r="LRX520" s="376"/>
      <c r="LRY520" s="376"/>
      <c r="LRZ520" s="376"/>
      <c r="LSA520" s="376"/>
      <c r="LSB520" s="376"/>
      <c r="LSC520" s="376"/>
      <c r="LSD520" s="376"/>
      <c r="LSE520" s="376"/>
      <c r="LSF520" s="376"/>
      <c r="LSG520" s="376"/>
      <c r="LSH520" s="376"/>
      <c r="LSI520" s="376"/>
      <c r="LSJ520" s="376"/>
      <c r="LSK520" s="376"/>
      <c r="LSL520" s="376"/>
      <c r="LSM520" s="376"/>
      <c r="LSN520" s="376"/>
      <c r="LSO520" s="376"/>
      <c r="LSP520" s="376"/>
      <c r="LSQ520" s="376"/>
      <c r="LSR520" s="376"/>
      <c r="LSS520" s="376"/>
      <c r="LST520" s="376"/>
      <c r="LSU520" s="376"/>
      <c r="LSV520" s="376"/>
      <c r="LSW520" s="376"/>
      <c r="LSX520" s="376"/>
      <c r="LSY520" s="376"/>
      <c r="LSZ520" s="376"/>
      <c r="LTA520" s="376"/>
      <c r="LTB520" s="376"/>
      <c r="LTC520" s="376"/>
      <c r="LTD520" s="376"/>
      <c r="LTE520" s="376"/>
      <c r="LTF520" s="376"/>
      <c r="LTG520" s="376"/>
      <c r="LTH520" s="376"/>
      <c r="LTI520" s="376"/>
      <c r="LTJ520" s="376"/>
      <c r="LTK520" s="376"/>
      <c r="LTL520" s="376"/>
      <c r="LTM520" s="376"/>
      <c r="LTN520" s="376"/>
      <c r="LTO520" s="376"/>
      <c r="LTP520" s="376"/>
      <c r="LTQ520" s="376"/>
      <c r="LTR520" s="376"/>
      <c r="LTS520" s="376"/>
      <c r="LTT520" s="376"/>
      <c r="LTU520" s="376"/>
      <c r="LTV520" s="376"/>
      <c r="LTW520" s="376"/>
      <c r="LTX520" s="376"/>
      <c r="LTY520" s="376"/>
      <c r="LTZ520" s="376"/>
      <c r="LUA520" s="376"/>
      <c r="LUB520" s="376"/>
      <c r="LUC520" s="376"/>
      <c r="LUD520" s="376"/>
      <c r="LUE520" s="376"/>
      <c r="LUF520" s="376"/>
      <c r="LUG520" s="376"/>
      <c r="LUH520" s="376"/>
      <c r="LUI520" s="376"/>
      <c r="LUJ520" s="376"/>
      <c r="LUK520" s="376"/>
      <c r="LUL520" s="376"/>
      <c r="LUM520" s="376"/>
      <c r="LUN520" s="376"/>
      <c r="LUO520" s="376"/>
      <c r="LUP520" s="376"/>
      <c r="LUQ520" s="376"/>
      <c r="LUR520" s="376"/>
      <c r="LUS520" s="376"/>
      <c r="LUT520" s="376"/>
      <c r="LUU520" s="376"/>
      <c r="LUV520" s="376"/>
      <c r="LUW520" s="376"/>
      <c r="LUX520" s="376"/>
      <c r="LUY520" s="376"/>
      <c r="LUZ520" s="376"/>
      <c r="LVA520" s="376"/>
      <c r="LVB520" s="376"/>
      <c r="LVC520" s="376"/>
      <c r="LVD520" s="376"/>
      <c r="LVE520" s="376"/>
      <c r="LVF520" s="376"/>
      <c r="LVG520" s="376"/>
      <c r="LVH520" s="376"/>
      <c r="LVI520" s="376"/>
      <c r="LVJ520" s="376"/>
      <c r="LVK520" s="376"/>
      <c r="LVL520" s="376"/>
      <c r="LVM520" s="376"/>
      <c r="LVN520" s="376"/>
      <c r="LVO520" s="376"/>
      <c r="LVP520" s="376"/>
      <c r="LVQ520" s="376"/>
      <c r="LVR520" s="376"/>
      <c r="LVS520" s="376"/>
      <c r="LVT520" s="376"/>
      <c r="LVU520" s="376"/>
      <c r="LVV520" s="376"/>
      <c r="LVW520" s="376"/>
      <c r="LVX520" s="376"/>
      <c r="LVY520" s="376"/>
      <c r="LVZ520" s="376"/>
      <c r="LWA520" s="376"/>
      <c r="LWB520" s="376"/>
      <c r="LWC520" s="376"/>
      <c r="LWD520" s="376"/>
      <c r="LWE520" s="376"/>
      <c r="LWF520" s="376"/>
      <c r="LWG520" s="376"/>
      <c r="LWH520" s="376"/>
      <c r="LWI520" s="376"/>
      <c r="LWJ520" s="376"/>
      <c r="LWK520" s="376"/>
      <c r="LWL520" s="376"/>
      <c r="LWM520" s="376"/>
      <c r="LWN520" s="376"/>
      <c r="LWO520" s="376"/>
      <c r="LWP520" s="376"/>
      <c r="LWQ520" s="376"/>
      <c r="LWR520" s="376"/>
      <c r="LWS520" s="376"/>
      <c r="LWT520" s="376"/>
      <c r="LWU520" s="376"/>
      <c r="LWV520" s="376"/>
      <c r="LWW520" s="376"/>
      <c r="LWX520" s="376"/>
      <c r="LWY520" s="376"/>
      <c r="LWZ520" s="376"/>
      <c r="LXA520" s="376"/>
      <c r="LXB520" s="376"/>
      <c r="LXC520" s="376"/>
      <c r="LXD520" s="376"/>
      <c r="LXE520" s="376"/>
      <c r="LXF520" s="376"/>
      <c r="LXG520" s="376"/>
      <c r="LXH520" s="376"/>
      <c r="LXI520" s="376"/>
      <c r="LXJ520" s="376"/>
      <c r="LXK520" s="376"/>
      <c r="LXL520" s="376"/>
      <c r="LXM520" s="376"/>
      <c r="LXN520" s="376"/>
      <c r="LXO520" s="376"/>
      <c r="LXP520" s="376"/>
      <c r="LXQ520" s="376"/>
      <c r="LXR520" s="376"/>
      <c r="LXS520" s="376"/>
      <c r="LXT520" s="376"/>
      <c r="LXU520" s="376"/>
      <c r="LXV520" s="376"/>
      <c r="LXW520" s="376"/>
      <c r="LXX520" s="376"/>
      <c r="LXY520" s="376"/>
      <c r="LXZ520" s="376"/>
      <c r="LYA520" s="376"/>
      <c r="LYB520" s="376"/>
      <c r="LYC520" s="376"/>
      <c r="LYD520" s="376"/>
      <c r="LYE520" s="376"/>
      <c r="LYF520" s="376"/>
      <c r="LYG520" s="376"/>
      <c r="LYH520" s="376"/>
      <c r="LYI520" s="376"/>
      <c r="LYJ520" s="376"/>
      <c r="LYK520" s="376"/>
      <c r="LYL520" s="376"/>
      <c r="LYM520" s="376"/>
      <c r="LYN520" s="376"/>
      <c r="LYO520" s="376"/>
      <c r="LYP520" s="376"/>
      <c r="LYQ520" s="376"/>
      <c r="LYR520" s="376"/>
      <c r="LYS520" s="376"/>
      <c r="LYT520" s="376"/>
      <c r="LYU520" s="376"/>
      <c r="LYV520" s="376"/>
      <c r="LYW520" s="376"/>
      <c r="LYX520" s="376"/>
      <c r="LYY520" s="376"/>
      <c r="LYZ520" s="376"/>
      <c r="LZA520" s="376"/>
      <c r="LZB520" s="376"/>
      <c r="LZC520" s="376"/>
      <c r="LZD520" s="376"/>
      <c r="LZE520" s="376"/>
      <c r="LZF520" s="376"/>
      <c r="LZG520" s="376"/>
      <c r="LZH520" s="376"/>
      <c r="LZI520" s="376"/>
      <c r="LZJ520" s="376"/>
      <c r="LZK520" s="376"/>
      <c r="LZL520" s="376"/>
      <c r="LZM520" s="376"/>
      <c r="LZN520" s="376"/>
      <c r="LZO520" s="376"/>
      <c r="LZP520" s="376"/>
      <c r="LZQ520" s="376"/>
      <c r="LZR520" s="376"/>
      <c r="LZS520" s="376"/>
      <c r="LZT520" s="376"/>
      <c r="LZU520" s="376"/>
      <c r="LZV520" s="376"/>
      <c r="LZW520" s="376"/>
      <c r="LZX520" s="376"/>
      <c r="LZY520" s="376"/>
      <c r="LZZ520" s="376"/>
      <c r="MAA520" s="376"/>
      <c r="MAB520" s="376"/>
      <c r="MAC520" s="376"/>
      <c r="MAD520" s="376"/>
      <c r="MAE520" s="376"/>
      <c r="MAF520" s="376"/>
      <c r="MAG520" s="376"/>
      <c r="MAH520" s="376"/>
      <c r="MAI520" s="376"/>
      <c r="MAJ520" s="376"/>
      <c r="MAK520" s="376"/>
      <c r="MAL520" s="376"/>
      <c r="MAM520" s="376"/>
      <c r="MAN520" s="376"/>
      <c r="MAO520" s="376"/>
      <c r="MAP520" s="376"/>
      <c r="MAQ520" s="376"/>
      <c r="MAR520" s="376"/>
      <c r="MAS520" s="376"/>
      <c r="MAT520" s="376"/>
      <c r="MAU520" s="376"/>
      <c r="MAV520" s="376"/>
      <c r="MAW520" s="376"/>
      <c r="MAX520" s="376"/>
      <c r="MAY520" s="376"/>
      <c r="MAZ520" s="376"/>
      <c r="MBA520" s="376"/>
      <c r="MBB520" s="376"/>
      <c r="MBC520" s="376"/>
      <c r="MBD520" s="376"/>
      <c r="MBE520" s="376"/>
      <c r="MBF520" s="376"/>
      <c r="MBG520" s="376"/>
      <c r="MBH520" s="376"/>
      <c r="MBI520" s="376"/>
      <c r="MBJ520" s="376"/>
      <c r="MBK520" s="376"/>
      <c r="MBL520" s="376"/>
      <c r="MBM520" s="376"/>
      <c r="MBN520" s="376"/>
      <c r="MBO520" s="376"/>
      <c r="MBP520" s="376"/>
      <c r="MBQ520" s="376"/>
      <c r="MBR520" s="376"/>
      <c r="MBS520" s="376"/>
      <c r="MBT520" s="376"/>
      <c r="MBU520" s="376"/>
      <c r="MBV520" s="376"/>
      <c r="MBW520" s="376"/>
      <c r="MBX520" s="376"/>
      <c r="MBY520" s="376"/>
      <c r="MBZ520" s="376"/>
      <c r="MCA520" s="376"/>
      <c r="MCB520" s="376"/>
      <c r="MCC520" s="376"/>
      <c r="MCD520" s="376"/>
      <c r="MCE520" s="376"/>
      <c r="MCF520" s="376"/>
      <c r="MCG520" s="376"/>
      <c r="MCH520" s="376"/>
      <c r="MCI520" s="376"/>
      <c r="MCJ520" s="376"/>
      <c r="MCK520" s="376"/>
      <c r="MCL520" s="376"/>
      <c r="MCM520" s="376"/>
      <c r="MCN520" s="376"/>
      <c r="MCO520" s="376"/>
      <c r="MCP520" s="376"/>
      <c r="MCQ520" s="376"/>
      <c r="MCR520" s="376"/>
      <c r="MCS520" s="376"/>
      <c r="MCT520" s="376"/>
      <c r="MCU520" s="376"/>
      <c r="MCV520" s="376"/>
      <c r="MCW520" s="376"/>
      <c r="MCX520" s="376"/>
      <c r="MCY520" s="376"/>
      <c r="MCZ520" s="376"/>
      <c r="MDA520" s="376"/>
      <c r="MDB520" s="376"/>
      <c r="MDC520" s="376"/>
      <c r="MDD520" s="376"/>
      <c r="MDE520" s="376"/>
      <c r="MDF520" s="376"/>
      <c r="MDG520" s="376"/>
      <c r="MDH520" s="376"/>
      <c r="MDI520" s="376"/>
      <c r="MDJ520" s="376"/>
      <c r="MDK520" s="376"/>
      <c r="MDL520" s="376"/>
      <c r="MDM520" s="376"/>
      <c r="MDN520" s="376"/>
      <c r="MDO520" s="376"/>
      <c r="MDP520" s="376"/>
      <c r="MDQ520" s="376"/>
      <c r="MDR520" s="376"/>
      <c r="MDS520" s="376"/>
      <c r="MDT520" s="376"/>
      <c r="MDU520" s="376"/>
      <c r="MDV520" s="376"/>
      <c r="MDW520" s="376"/>
      <c r="MDX520" s="376"/>
      <c r="MDY520" s="376"/>
      <c r="MDZ520" s="376"/>
      <c r="MEA520" s="376"/>
      <c r="MEB520" s="376"/>
      <c r="MEC520" s="376"/>
      <c r="MED520" s="376"/>
      <c r="MEE520" s="376"/>
      <c r="MEF520" s="376"/>
      <c r="MEG520" s="376"/>
      <c r="MEH520" s="376"/>
      <c r="MEI520" s="376"/>
      <c r="MEJ520" s="376"/>
      <c r="MEK520" s="376"/>
      <c r="MEL520" s="376"/>
      <c r="MEM520" s="376"/>
      <c r="MEN520" s="376"/>
      <c r="MEO520" s="376"/>
      <c r="MEP520" s="376"/>
      <c r="MEQ520" s="376"/>
      <c r="MER520" s="376"/>
      <c r="MES520" s="376"/>
      <c r="MET520" s="376"/>
      <c r="MEU520" s="376"/>
      <c r="MEV520" s="376"/>
      <c r="MEW520" s="376"/>
      <c r="MEX520" s="376"/>
      <c r="MEY520" s="376"/>
      <c r="MEZ520" s="376"/>
      <c r="MFA520" s="376"/>
      <c r="MFB520" s="376"/>
      <c r="MFC520" s="376"/>
      <c r="MFD520" s="376"/>
      <c r="MFE520" s="376"/>
      <c r="MFF520" s="376"/>
      <c r="MFG520" s="376"/>
      <c r="MFH520" s="376"/>
      <c r="MFI520" s="376"/>
      <c r="MFJ520" s="376"/>
      <c r="MFK520" s="376"/>
      <c r="MFL520" s="376"/>
      <c r="MFM520" s="376"/>
      <c r="MFN520" s="376"/>
      <c r="MFO520" s="376"/>
      <c r="MFP520" s="376"/>
      <c r="MFQ520" s="376"/>
      <c r="MFR520" s="376"/>
      <c r="MFS520" s="376"/>
      <c r="MFT520" s="376"/>
      <c r="MFU520" s="376"/>
      <c r="MFV520" s="376"/>
      <c r="MFW520" s="376"/>
      <c r="MFX520" s="376"/>
      <c r="MFY520" s="376"/>
      <c r="MFZ520" s="376"/>
      <c r="MGA520" s="376"/>
      <c r="MGB520" s="376"/>
      <c r="MGC520" s="376"/>
      <c r="MGD520" s="376"/>
      <c r="MGE520" s="376"/>
      <c r="MGF520" s="376"/>
      <c r="MGG520" s="376"/>
      <c r="MGH520" s="376"/>
      <c r="MGI520" s="376"/>
      <c r="MGJ520" s="376"/>
      <c r="MGK520" s="376"/>
      <c r="MGL520" s="376"/>
      <c r="MGM520" s="376"/>
      <c r="MGN520" s="376"/>
      <c r="MGO520" s="376"/>
      <c r="MGP520" s="376"/>
      <c r="MGQ520" s="376"/>
      <c r="MGR520" s="376"/>
      <c r="MGS520" s="376"/>
      <c r="MGT520" s="376"/>
      <c r="MGU520" s="376"/>
      <c r="MGV520" s="376"/>
      <c r="MGW520" s="376"/>
      <c r="MGX520" s="376"/>
      <c r="MGY520" s="376"/>
      <c r="MGZ520" s="376"/>
      <c r="MHA520" s="376"/>
      <c r="MHB520" s="376"/>
      <c r="MHC520" s="376"/>
      <c r="MHD520" s="376"/>
      <c r="MHE520" s="376"/>
      <c r="MHF520" s="376"/>
      <c r="MHG520" s="376"/>
      <c r="MHH520" s="376"/>
      <c r="MHI520" s="376"/>
      <c r="MHJ520" s="376"/>
      <c r="MHK520" s="376"/>
      <c r="MHL520" s="376"/>
      <c r="MHM520" s="376"/>
      <c r="MHN520" s="376"/>
      <c r="MHO520" s="376"/>
      <c r="MHP520" s="376"/>
      <c r="MHQ520" s="376"/>
      <c r="MHR520" s="376"/>
      <c r="MHS520" s="376"/>
      <c r="MHT520" s="376"/>
      <c r="MHU520" s="376"/>
      <c r="MHV520" s="376"/>
      <c r="MHW520" s="376"/>
      <c r="MHX520" s="376"/>
      <c r="MHY520" s="376"/>
      <c r="MHZ520" s="376"/>
      <c r="MIA520" s="376"/>
      <c r="MIB520" s="376"/>
      <c r="MIC520" s="376"/>
      <c r="MID520" s="376"/>
      <c r="MIE520" s="376"/>
      <c r="MIF520" s="376"/>
      <c r="MIG520" s="376"/>
      <c r="MIH520" s="376"/>
      <c r="MII520" s="376"/>
      <c r="MIJ520" s="376"/>
      <c r="MIK520" s="376"/>
      <c r="MIL520" s="376"/>
      <c r="MIM520" s="376"/>
      <c r="MIN520" s="376"/>
      <c r="MIO520" s="376"/>
      <c r="MIP520" s="376"/>
      <c r="MIQ520" s="376"/>
      <c r="MIR520" s="376"/>
      <c r="MIS520" s="376"/>
      <c r="MIT520" s="376"/>
      <c r="MIU520" s="376"/>
      <c r="MIV520" s="376"/>
      <c r="MIW520" s="376"/>
      <c r="MIX520" s="376"/>
      <c r="MIY520" s="376"/>
      <c r="MIZ520" s="376"/>
      <c r="MJA520" s="376"/>
      <c r="MJB520" s="376"/>
      <c r="MJC520" s="376"/>
      <c r="MJD520" s="376"/>
      <c r="MJE520" s="376"/>
      <c r="MJF520" s="376"/>
      <c r="MJG520" s="376"/>
      <c r="MJH520" s="376"/>
      <c r="MJI520" s="376"/>
      <c r="MJJ520" s="376"/>
      <c r="MJK520" s="376"/>
      <c r="MJL520" s="376"/>
      <c r="MJM520" s="376"/>
      <c r="MJN520" s="376"/>
      <c r="MJO520" s="376"/>
      <c r="MJP520" s="376"/>
      <c r="MJQ520" s="376"/>
      <c r="MJR520" s="376"/>
      <c r="MJS520" s="376"/>
      <c r="MJT520" s="376"/>
      <c r="MJU520" s="376"/>
      <c r="MJV520" s="376"/>
      <c r="MJW520" s="376"/>
      <c r="MJX520" s="376"/>
      <c r="MJY520" s="376"/>
      <c r="MJZ520" s="376"/>
      <c r="MKA520" s="376"/>
      <c r="MKB520" s="376"/>
      <c r="MKC520" s="376"/>
      <c r="MKD520" s="376"/>
      <c r="MKE520" s="376"/>
      <c r="MKF520" s="376"/>
      <c r="MKG520" s="376"/>
      <c r="MKH520" s="376"/>
      <c r="MKI520" s="376"/>
      <c r="MKJ520" s="376"/>
      <c r="MKK520" s="376"/>
      <c r="MKL520" s="376"/>
      <c r="MKM520" s="376"/>
      <c r="MKN520" s="376"/>
      <c r="MKO520" s="376"/>
      <c r="MKP520" s="376"/>
      <c r="MKQ520" s="376"/>
      <c r="MKR520" s="376"/>
      <c r="MKS520" s="376"/>
      <c r="MKT520" s="376"/>
      <c r="MKU520" s="376"/>
      <c r="MKV520" s="376"/>
      <c r="MKW520" s="376"/>
      <c r="MKX520" s="376"/>
      <c r="MKY520" s="376"/>
      <c r="MKZ520" s="376"/>
      <c r="MLA520" s="376"/>
      <c r="MLB520" s="376"/>
      <c r="MLC520" s="376"/>
      <c r="MLD520" s="376"/>
      <c r="MLE520" s="376"/>
      <c r="MLF520" s="376"/>
      <c r="MLG520" s="376"/>
      <c r="MLH520" s="376"/>
      <c r="MLI520" s="376"/>
      <c r="MLJ520" s="376"/>
      <c r="MLK520" s="376"/>
      <c r="MLL520" s="376"/>
      <c r="MLM520" s="376"/>
      <c r="MLN520" s="376"/>
      <c r="MLO520" s="376"/>
      <c r="MLP520" s="376"/>
      <c r="MLQ520" s="376"/>
      <c r="MLR520" s="376"/>
      <c r="MLS520" s="376"/>
      <c r="MLT520" s="376"/>
      <c r="MLU520" s="376"/>
      <c r="MLV520" s="376"/>
      <c r="MLW520" s="376"/>
      <c r="MLX520" s="376"/>
      <c r="MLY520" s="376"/>
      <c r="MLZ520" s="376"/>
      <c r="MMA520" s="376"/>
      <c r="MMB520" s="376"/>
      <c r="MMC520" s="376"/>
      <c r="MMD520" s="376"/>
      <c r="MME520" s="376"/>
      <c r="MMF520" s="376"/>
      <c r="MMG520" s="376"/>
      <c r="MMH520" s="376"/>
      <c r="MMI520" s="376"/>
      <c r="MMJ520" s="376"/>
      <c r="MMK520" s="376"/>
      <c r="MML520" s="376"/>
      <c r="MMM520" s="376"/>
      <c r="MMN520" s="376"/>
      <c r="MMO520" s="376"/>
      <c r="MMP520" s="376"/>
      <c r="MMQ520" s="376"/>
      <c r="MMR520" s="376"/>
      <c r="MMS520" s="376"/>
      <c r="MMT520" s="376"/>
      <c r="MMU520" s="376"/>
      <c r="MMV520" s="376"/>
      <c r="MMW520" s="376"/>
      <c r="MMX520" s="376"/>
      <c r="MMY520" s="376"/>
      <c r="MMZ520" s="376"/>
      <c r="MNA520" s="376"/>
      <c r="MNB520" s="376"/>
      <c r="MNC520" s="376"/>
      <c r="MND520" s="376"/>
      <c r="MNE520" s="376"/>
      <c r="MNF520" s="376"/>
      <c r="MNG520" s="376"/>
      <c r="MNH520" s="376"/>
      <c r="MNI520" s="376"/>
      <c r="MNJ520" s="376"/>
      <c r="MNK520" s="376"/>
      <c r="MNL520" s="376"/>
      <c r="MNM520" s="376"/>
      <c r="MNN520" s="376"/>
      <c r="MNO520" s="376"/>
      <c r="MNP520" s="376"/>
      <c r="MNQ520" s="376"/>
      <c r="MNR520" s="376"/>
      <c r="MNS520" s="376"/>
      <c r="MNT520" s="376"/>
      <c r="MNU520" s="376"/>
      <c r="MNV520" s="376"/>
      <c r="MNW520" s="376"/>
      <c r="MNX520" s="376"/>
      <c r="MNY520" s="376"/>
      <c r="MNZ520" s="376"/>
      <c r="MOA520" s="376"/>
      <c r="MOB520" s="376"/>
      <c r="MOC520" s="376"/>
      <c r="MOD520" s="376"/>
      <c r="MOE520" s="376"/>
      <c r="MOF520" s="376"/>
      <c r="MOG520" s="376"/>
      <c r="MOH520" s="376"/>
      <c r="MOI520" s="376"/>
      <c r="MOJ520" s="376"/>
      <c r="MOK520" s="376"/>
      <c r="MOL520" s="376"/>
      <c r="MOM520" s="376"/>
      <c r="MON520" s="376"/>
      <c r="MOO520" s="376"/>
      <c r="MOP520" s="376"/>
      <c r="MOQ520" s="376"/>
      <c r="MOR520" s="376"/>
      <c r="MOS520" s="376"/>
      <c r="MOT520" s="376"/>
      <c r="MOU520" s="376"/>
      <c r="MOV520" s="376"/>
      <c r="MOW520" s="376"/>
      <c r="MOX520" s="376"/>
      <c r="MOY520" s="376"/>
      <c r="MOZ520" s="376"/>
      <c r="MPA520" s="376"/>
      <c r="MPB520" s="376"/>
      <c r="MPC520" s="376"/>
      <c r="MPD520" s="376"/>
      <c r="MPE520" s="376"/>
      <c r="MPF520" s="376"/>
      <c r="MPG520" s="376"/>
      <c r="MPH520" s="376"/>
      <c r="MPI520" s="376"/>
      <c r="MPJ520" s="376"/>
      <c r="MPK520" s="376"/>
      <c r="MPL520" s="376"/>
      <c r="MPM520" s="376"/>
      <c r="MPN520" s="376"/>
      <c r="MPO520" s="376"/>
      <c r="MPP520" s="376"/>
      <c r="MPQ520" s="376"/>
      <c r="MPR520" s="376"/>
      <c r="MPS520" s="376"/>
      <c r="MPT520" s="376"/>
      <c r="MPU520" s="376"/>
      <c r="MPV520" s="376"/>
      <c r="MPW520" s="376"/>
      <c r="MPX520" s="376"/>
      <c r="MPY520" s="376"/>
      <c r="MPZ520" s="376"/>
      <c r="MQA520" s="376"/>
      <c r="MQB520" s="376"/>
      <c r="MQC520" s="376"/>
      <c r="MQD520" s="376"/>
      <c r="MQE520" s="376"/>
      <c r="MQF520" s="376"/>
      <c r="MQG520" s="376"/>
      <c r="MQH520" s="376"/>
      <c r="MQI520" s="376"/>
      <c r="MQJ520" s="376"/>
      <c r="MQK520" s="376"/>
      <c r="MQL520" s="376"/>
      <c r="MQM520" s="376"/>
      <c r="MQN520" s="376"/>
      <c r="MQO520" s="376"/>
      <c r="MQP520" s="376"/>
      <c r="MQQ520" s="376"/>
      <c r="MQR520" s="376"/>
      <c r="MQS520" s="376"/>
      <c r="MQT520" s="376"/>
      <c r="MQU520" s="376"/>
      <c r="MQV520" s="376"/>
      <c r="MQW520" s="376"/>
      <c r="MQX520" s="376"/>
      <c r="MQY520" s="376"/>
      <c r="MQZ520" s="376"/>
      <c r="MRA520" s="376"/>
      <c r="MRB520" s="376"/>
      <c r="MRC520" s="376"/>
      <c r="MRD520" s="376"/>
      <c r="MRE520" s="376"/>
      <c r="MRF520" s="376"/>
      <c r="MRG520" s="376"/>
      <c r="MRH520" s="376"/>
      <c r="MRI520" s="376"/>
      <c r="MRJ520" s="376"/>
      <c r="MRK520" s="376"/>
      <c r="MRL520" s="376"/>
      <c r="MRM520" s="376"/>
      <c r="MRN520" s="376"/>
      <c r="MRO520" s="376"/>
      <c r="MRP520" s="376"/>
      <c r="MRQ520" s="376"/>
      <c r="MRR520" s="376"/>
      <c r="MRS520" s="376"/>
      <c r="MRT520" s="376"/>
      <c r="MRU520" s="376"/>
      <c r="MRV520" s="376"/>
      <c r="MRW520" s="376"/>
      <c r="MRX520" s="376"/>
      <c r="MRY520" s="376"/>
      <c r="MRZ520" s="376"/>
      <c r="MSA520" s="376"/>
      <c r="MSB520" s="376"/>
      <c r="MSC520" s="376"/>
      <c r="MSD520" s="376"/>
      <c r="MSE520" s="376"/>
      <c r="MSF520" s="376"/>
      <c r="MSG520" s="376"/>
      <c r="MSH520" s="376"/>
      <c r="MSI520" s="376"/>
      <c r="MSJ520" s="376"/>
      <c r="MSK520" s="376"/>
      <c r="MSL520" s="376"/>
      <c r="MSM520" s="376"/>
      <c r="MSN520" s="376"/>
      <c r="MSO520" s="376"/>
      <c r="MSP520" s="376"/>
      <c r="MSQ520" s="376"/>
      <c r="MSR520" s="376"/>
      <c r="MSS520" s="376"/>
      <c r="MST520" s="376"/>
      <c r="MSU520" s="376"/>
      <c r="MSV520" s="376"/>
      <c r="MSW520" s="376"/>
      <c r="MSX520" s="376"/>
      <c r="MSY520" s="376"/>
      <c r="MSZ520" s="376"/>
      <c r="MTA520" s="376"/>
      <c r="MTB520" s="376"/>
      <c r="MTC520" s="376"/>
      <c r="MTD520" s="376"/>
      <c r="MTE520" s="376"/>
      <c r="MTF520" s="376"/>
      <c r="MTG520" s="376"/>
      <c r="MTH520" s="376"/>
      <c r="MTI520" s="376"/>
      <c r="MTJ520" s="376"/>
      <c r="MTK520" s="376"/>
      <c r="MTL520" s="376"/>
      <c r="MTM520" s="376"/>
      <c r="MTN520" s="376"/>
      <c r="MTO520" s="376"/>
      <c r="MTP520" s="376"/>
      <c r="MTQ520" s="376"/>
      <c r="MTR520" s="376"/>
      <c r="MTS520" s="376"/>
      <c r="MTT520" s="376"/>
      <c r="MTU520" s="376"/>
      <c r="MTV520" s="376"/>
      <c r="MTW520" s="376"/>
      <c r="MTX520" s="376"/>
      <c r="MTY520" s="376"/>
      <c r="MTZ520" s="376"/>
      <c r="MUA520" s="376"/>
      <c r="MUB520" s="376"/>
      <c r="MUC520" s="376"/>
      <c r="MUD520" s="376"/>
      <c r="MUE520" s="376"/>
      <c r="MUF520" s="376"/>
      <c r="MUG520" s="376"/>
      <c r="MUH520" s="376"/>
      <c r="MUI520" s="376"/>
      <c r="MUJ520" s="376"/>
      <c r="MUK520" s="376"/>
      <c r="MUL520" s="376"/>
      <c r="MUM520" s="376"/>
      <c r="MUN520" s="376"/>
      <c r="MUO520" s="376"/>
      <c r="MUP520" s="376"/>
      <c r="MUQ520" s="376"/>
      <c r="MUR520" s="376"/>
      <c r="MUS520" s="376"/>
      <c r="MUT520" s="376"/>
      <c r="MUU520" s="376"/>
      <c r="MUV520" s="376"/>
      <c r="MUW520" s="376"/>
      <c r="MUX520" s="376"/>
      <c r="MUY520" s="376"/>
      <c r="MUZ520" s="376"/>
      <c r="MVA520" s="376"/>
      <c r="MVB520" s="376"/>
      <c r="MVC520" s="376"/>
      <c r="MVD520" s="376"/>
      <c r="MVE520" s="376"/>
      <c r="MVF520" s="376"/>
      <c r="MVG520" s="376"/>
      <c r="MVH520" s="376"/>
      <c r="MVI520" s="376"/>
      <c r="MVJ520" s="376"/>
      <c r="MVK520" s="376"/>
      <c r="MVL520" s="376"/>
      <c r="MVM520" s="376"/>
      <c r="MVN520" s="376"/>
      <c r="MVO520" s="376"/>
      <c r="MVP520" s="376"/>
      <c r="MVQ520" s="376"/>
      <c r="MVR520" s="376"/>
      <c r="MVS520" s="376"/>
      <c r="MVT520" s="376"/>
      <c r="MVU520" s="376"/>
      <c r="MVV520" s="376"/>
      <c r="MVW520" s="376"/>
      <c r="MVX520" s="376"/>
      <c r="MVY520" s="376"/>
      <c r="MVZ520" s="376"/>
      <c r="MWA520" s="376"/>
      <c r="MWB520" s="376"/>
      <c r="MWC520" s="376"/>
      <c r="MWD520" s="376"/>
      <c r="MWE520" s="376"/>
      <c r="MWF520" s="376"/>
      <c r="MWG520" s="376"/>
      <c r="MWH520" s="376"/>
      <c r="MWI520" s="376"/>
      <c r="MWJ520" s="376"/>
      <c r="MWK520" s="376"/>
      <c r="MWL520" s="376"/>
      <c r="MWM520" s="376"/>
      <c r="MWN520" s="376"/>
      <c r="MWO520" s="376"/>
      <c r="MWP520" s="376"/>
      <c r="MWQ520" s="376"/>
      <c r="MWR520" s="376"/>
      <c r="MWS520" s="376"/>
      <c r="MWT520" s="376"/>
      <c r="MWU520" s="376"/>
      <c r="MWV520" s="376"/>
      <c r="MWW520" s="376"/>
      <c r="MWX520" s="376"/>
      <c r="MWY520" s="376"/>
      <c r="MWZ520" s="376"/>
      <c r="MXA520" s="376"/>
      <c r="MXB520" s="376"/>
      <c r="MXC520" s="376"/>
      <c r="MXD520" s="376"/>
      <c r="MXE520" s="376"/>
      <c r="MXF520" s="376"/>
      <c r="MXG520" s="376"/>
      <c r="MXH520" s="376"/>
      <c r="MXI520" s="376"/>
      <c r="MXJ520" s="376"/>
      <c r="MXK520" s="376"/>
      <c r="MXL520" s="376"/>
      <c r="MXM520" s="376"/>
      <c r="MXN520" s="376"/>
      <c r="MXO520" s="376"/>
      <c r="MXP520" s="376"/>
      <c r="MXQ520" s="376"/>
      <c r="MXR520" s="376"/>
      <c r="MXS520" s="376"/>
      <c r="MXT520" s="376"/>
      <c r="MXU520" s="376"/>
      <c r="MXV520" s="376"/>
      <c r="MXW520" s="376"/>
      <c r="MXX520" s="376"/>
      <c r="MXY520" s="376"/>
      <c r="MXZ520" s="376"/>
      <c r="MYA520" s="376"/>
      <c r="MYB520" s="376"/>
      <c r="MYC520" s="376"/>
      <c r="MYD520" s="376"/>
      <c r="MYE520" s="376"/>
      <c r="MYF520" s="376"/>
      <c r="MYG520" s="376"/>
      <c r="MYH520" s="376"/>
      <c r="MYI520" s="376"/>
      <c r="MYJ520" s="376"/>
      <c r="MYK520" s="376"/>
      <c r="MYL520" s="376"/>
      <c r="MYM520" s="376"/>
      <c r="MYN520" s="376"/>
      <c r="MYO520" s="376"/>
      <c r="MYP520" s="376"/>
      <c r="MYQ520" s="376"/>
      <c r="MYR520" s="376"/>
      <c r="MYS520" s="376"/>
      <c r="MYT520" s="376"/>
      <c r="MYU520" s="376"/>
      <c r="MYV520" s="376"/>
      <c r="MYW520" s="376"/>
      <c r="MYX520" s="376"/>
      <c r="MYY520" s="376"/>
      <c r="MYZ520" s="376"/>
      <c r="MZA520" s="376"/>
      <c r="MZB520" s="376"/>
      <c r="MZC520" s="376"/>
      <c r="MZD520" s="376"/>
      <c r="MZE520" s="376"/>
      <c r="MZF520" s="376"/>
      <c r="MZG520" s="376"/>
      <c r="MZH520" s="376"/>
      <c r="MZI520" s="376"/>
      <c r="MZJ520" s="376"/>
      <c r="MZK520" s="376"/>
      <c r="MZL520" s="376"/>
      <c r="MZM520" s="376"/>
      <c r="MZN520" s="376"/>
      <c r="MZO520" s="376"/>
      <c r="MZP520" s="376"/>
      <c r="MZQ520" s="376"/>
      <c r="MZR520" s="376"/>
      <c r="MZS520" s="376"/>
      <c r="MZT520" s="376"/>
      <c r="MZU520" s="376"/>
      <c r="MZV520" s="376"/>
      <c r="MZW520" s="376"/>
      <c r="MZX520" s="376"/>
      <c r="MZY520" s="376"/>
      <c r="MZZ520" s="376"/>
      <c r="NAA520" s="376"/>
      <c r="NAB520" s="376"/>
      <c r="NAC520" s="376"/>
      <c r="NAD520" s="376"/>
      <c r="NAE520" s="376"/>
      <c r="NAF520" s="376"/>
      <c r="NAG520" s="376"/>
      <c r="NAH520" s="376"/>
      <c r="NAI520" s="376"/>
      <c r="NAJ520" s="376"/>
      <c r="NAK520" s="376"/>
      <c r="NAL520" s="376"/>
      <c r="NAM520" s="376"/>
      <c r="NAN520" s="376"/>
      <c r="NAO520" s="376"/>
      <c r="NAP520" s="376"/>
      <c r="NAQ520" s="376"/>
      <c r="NAR520" s="376"/>
      <c r="NAS520" s="376"/>
      <c r="NAT520" s="376"/>
      <c r="NAU520" s="376"/>
      <c r="NAV520" s="376"/>
      <c r="NAW520" s="376"/>
      <c r="NAX520" s="376"/>
      <c r="NAY520" s="376"/>
      <c r="NAZ520" s="376"/>
      <c r="NBA520" s="376"/>
      <c r="NBB520" s="376"/>
      <c r="NBC520" s="376"/>
      <c r="NBD520" s="376"/>
      <c r="NBE520" s="376"/>
      <c r="NBF520" s="376"/>
      <c r="NBG520" s="376"/>
      <c r="NBH520" s="376"/>
      <c r="NBI520" s="376"/>
      <c r="NBJ520" s="376"/>
      <c r="NBK520" s="376"/>
      <c r="NBL520" s="376"/>
      <c r="NBM520" s="376"/>
      <c r="NBN520" s="376"/>
      <c r="NBO520" s="376"/>
      <c r="NBP520" s="376"/>
      <c r="NBQ520" s="376"/>
      <c r="NBR520" s="376"/>
      <c r="NBS520" s="376"/>
      <c r="NBT520" s="376"/>
      <c r="NBU520" s="376"/>
      <c r="NBV520" s="376"/>
      <c r="NBW520" s="376"/>
      <c r="NBX520" s="376"/>
      <c r="NBY520" s="376"/>
      <c r="NBZ520" s="376"/>
      <c r="NCA520" s="376"/>
      <c r="NCB520" s="376"/>
      <c r="NCC520" s="376"/>
      <c r="NCD520" s="376"/>
      <c r="NCE520" s="376"/>
      <c r="NCF520" s="376"/>
      <c r="NCG520" s="376"/>
      <c r="NCH520" s="376"/>
      <c r="NCI520" s="376"/>
      <c r="NCJ520" s="376"/>
      <c r="NCK520" s="376"/>
      <c r="NCL520" s="376"/>
      <c r="NCM520" s="376"/>
      <c r="NCN520" s="376"/>
      <c r="NCO520" s="376"/>
      <c r="NCP520" s="376"/>
      <c r="NCQ520" s="376"/>
      <c r="NCR520" s="376"/>
      <c r="NCS520" s="376"/>
      <c r="NCT520" s="376"/>
      <c r="NCU520" s="376"/>
      <c r="NCV520" s="376"/>
      <c r="NCW520" s="376"/>
      <c r="NCX520" s="376"/>
      <c r="NCY520" s="376"/>
      <c r="NCZ520" s="376"/>
      <c r="NDA520" s="376"/>
      <c r="NDB520" s="376"/>
      <c r="NDC520" s="376"/>
      <c r="NDD520" s="376"/>
      <c r="NDE520" s="376"/>
      <c r="NDF520" s="376"/>
      <c r="NDG520" s="376"/>
      <c r="NDH520" s="376"/>
      <c r="NDI520" s="376"/>
      <c r="NDJ520" s="376"/>
      <c r="NDK520" s="376"/>
      <c r="NDL520" s="376"/>
      <c r="NDM520" s="376"/>
      <c r="NDN520" s="376"/>
      <c r="NDO520" s="376"/>
      <c r="NDP520" s="376"/>
      <c r="NDQ520" s="376"/>
      <c r="NDR520" s="376"/>
      <c r="NDS520" s="376"/>
      <c r="NDT520" s="376"/>
      <c r="NDU520" s="376"/>
      <c r="NDV520" s="376"/>
      <c r="NDW520" s="376"/>
      <c r="NDX520" s="376"/>
      <c r="NDY520" s="376"/>
      <c r="NDZ520" s="376"/>
      <c r="NEA520" s="376"/>
      <c r="NEB520" s="376"/>
      <c r="NEC520" s="376"/>
      <c r="NED520" s="376"/>
      <c r="NEE520" s="376"/>
      <c r="NEF520" s="376"/>
      <c r="NEG520" s="376"/>
      <c r="NEH520" s="376"/>
      <c r="NEI520" s="376"/>
      <c r="NEJ520" s="376"/>
      <c r="NEK520" s="376"/>
      <c r="NEL520" s="376"/>
      <c r="NEM520" s="376"/>
      <c r="NEN520" s="376"/>
      <c r="NEO520" s="376"/>
      <c r="NEP520" s="376"/>
      <c r="NEQ520" s="376"/>
      <c r="NER520" s="376"/>
      <c r="NES520" s="376"/>
      <c r="NET520" s="376"/>
      <c r="NEU520" s="376"/>
      <c r="NEV520" s="376"/>
      <c r="NEW520" s="376"/>
      <c r="NEX520" s="376"/>
      <c r="NEY520" s="376"/>
      <c r="NEZ520" s="376"/>
      <c r="NFA520" s="376"/>
      <c r="NFB520" s="376"/>
      <c r="NFC520" s="376"/>
      <c r="NFD520" s="376"/>
      <c r="NFE520" s="376"/>
      <c r="NFF520" s="376"/>
      <c r="NFG520" s="376"/>
      <c r="NFH520" s="376"/>
      <c r="NFI520" s="376"/>
      <c r="NFJ520" s="376"/>
      <c r="NFK520" s="376"/>
      <c r="NFL520" s="376"/>
      <c r="NFM520" s="376"/>
      <c r="NFN520" s="376"/>
      <c r="NFO520" s="376"/>
      <c r="NFP520" s="376"/>
      <c r="NFQ520" s="376"/>
      <c r="NFR520" s="376"/>
      <c r="NFS520" s="376"/>
      <c r="NFT520" s="376"/>
      <c r="NFU520" s="376"/>
      <c r="NFV520" s="376"/>
      <c r="NFW520" s="376"/>
      <c r="NFX520" s="376"/>
      <c r="NFY520" s="376"/>
      <c r="NFZ520" s="376"/>
      <c r="NGA520" s="376"/>
      <c r="NGB520" s="376"/>
      <c r="NGC520" s="376"/>
      <c r="NGD520" s="376"/>
      <c r="NGE520" s="376"/>
      <c r="NGF520" s="376"/>
      <c r="NGG520" s="376"/>
      <c r="NGH520" s="376"/>
      <c r="NGI520" s="376"/>
      <c r="NGJ520" s="376"/>
      <c r="NGK520" s="376"/>
      <c r="NGL520" s="376"/>
      <c r="NGM520" s="376"/>
      <c r="NGN520" s="376"/>
      <c r="NGO520" s="376"/>
      <c r="NGP520" s="376"/>
      <c r="NGQ520" s="376"/>
      <c r="NGR520" s="376"/>
      <c r="NGS520" s="376"/>
      <c r="NGT520" s="376"/>
      <c r="NGU520" s="376"/>
      <c r="NGV520" s="376"/>
      <c r="NGW520" s="376"/>
      <c r="NGX520" s="376"/>
      <c r="NGY520" s="376"/>
      <c r="NGZ520" s="376"/>
      <c r="NHA520" s="376"/>
      <c r="NHB520" s="376"/>
      <c r="NHC520" s="376"/>
      <c r="NHD520" s="376"/>
      <c r="NHE520" s="376"/>
      <c r="NHF520" s="376"/>
      <c r="NHG520" s="376"/>
      <c r="NHH520" s="376"/>
      <c r="NHI520" s="376"/>
      <c r="NHJ520" s="376"/>
      <c r="NHK520" s="376"/>
      <c r="NHL520" s="376"/>
      <c r="NHM520" s="376"/>
      <c r="NHN520" s="376"/>
      <c r="NHO520" s="376"/>
      <c r="NHP520" s="376"/>
      <c r="NHQ520" s="376"/>
      <c r="NHR520" s="376"/>
      <c r="NHS520" s="376"/>
      <c r="NHT520" s="376"/>
      <c r="NHU520" s="376"/>
      <c r="NHV520" s="376"/>
      <c r="NHW520" s="376"/>
      <c r="NHX520" s="376"/>
      <c r="NHY520" s="376"/>
      <c r="NHZ520" s="376"/>
      <c r="NIA520" s="376"/>
      <c r="NIB520" s="376"/>
      <c r="NIC520" s="376"/>
      <c r="NID520" s="376"/>
      <c r="NIE520" s="376"/>
      <c r="NIF520" s="376"/>
      <c r="NIG520" s="376"/>
      <c r="NIH520" s="376"/>
      <c r="NII520" s="376"/>
      <c r="NIJ520" s="376"/>
      <c r="NIK520" s="376"/>
      <c r="NIL520" s="376"/>
      <c r="NIM520" s="376"/>
      <c r="NIN520" s="376"/>
      <c r="NIO520" s="376"/>
      <c r="NIP520" s="376"/>
      <c r="NIQ520" s="376"/>
      <c r="NIR520" s="376"/>
      <c r="NIS520" s="376"/>
      <c r="NIT520" s="376"/>
      <c r="NIU520" s="376"/>
      <c r="NIV520" s="376"/>
      <c r="NIW520" s="376"/>
      <c r="NIX520" s="376"/>
      <c r="NIY520" s="376"/>
      <c r="NIZ520" s="376"/>
      <c r="NJA520" s="376"/>
      <c r="NJB520" s="376"/>
      <c r="NJC520" s="376"/>
      <c r="NJD520" s="376"/>
      <c r="NJE520" s="376"/>
      <c r="NJF520" s="376"/>
      <c r="NJG520" s="376"/>
      <c r="NJH520" s="376"/>
      <c r="NJI520" s="376"/>
      <c r="NJJ520" s="376"/>
      <c r="NJK520" s="376"/>
      <c r="NJL520" s="376"/>
      <c r="NJM520" s="376"/>
      <c r="NJN520" s="376"/>
      <c r="NJO520" s="376"/>
      <c r="NJP520" s="376"/>
      <c r="NJQ520" s="376"/>
      <c r="NJR520" s="376"/>
      <c r="NJS520" s="376"/>
      <c r="NJT520" s="376"/>
      <c r="NJU520" s="376"/>
      <c r="NJV520" s="376"/>
      <c r="NJW520" s="376"/>
      <c r="NJX520" s="376"/>
      <c r="NJY520" s="376"/>
      <c r="NJZ520" s="376"/>
      <c r="NKA520" s="376"/>
      <c r="NKB520" s="376"/>
      <c r="NKC520" s="376"/>
      <c r="NKD520" s="376"/>
      <c r="NKE520" s="376"/>
      <c r="NKF520" s="376"/>
      <c r="NKG520" s="376"/>
      <c r="NKH520" s="376"/>
      <c r="NKI520" s="376"/>
      <c r="NKJ520" s="376"/>
      <c r="NKK520" s="376"/>
      <c r="NKL520" s="376"/>
      <c r="NKM520" s="376"/>
      <c r="NKN520" s="376"/>
      <c r="NKO520" s="376"/>
      <c r="NKP520" s="376"/>
      <c r="NKQ520" s="376"/>
      <c r="NKR520" s="376"/>
      <c r="NKS520" s="376"/>
      <c r="NKT520" s="376"/>
      <c r="NKU520" s="376"/>
      <c r="NKV520" s="376"/>
      <c r="NKW520" s="376"/>
      <c r="NKX520" s="376"/>
      <c r="NKY520" s="376"/>
      <c r="NKZ520" s="376"/>
      <c r="NLA520" s="376"/>
      <c r="NLB520" s="376"/>
      <c r="NLC520" s="376"/>
      <c r="NLD520" s="376"/>
      <c r="NLE520" s="376"/>
      <c r="NLF520" s="376"/>
      <c r="NLG520" s="376"/>
      <c r="NLH520" s="376"/>
      <c r="NLI520" s="376"/>
      <c r="NLJ520" s="376"/>
      <c r="NLK520" s="376"/>
      <c r="NLL520" s="376"/>
      <c r="NLM520" s="376"/>
      <c r="NLN520" s="376"/>
      <c r="NLO520" s="376"/>
      <c r="NLP520" s="376"/>
      <c r="NLQ520" s="376"/>
      <c r="NLR520" s="376"/>
      <c r="NLS520" s="376"/>
      <c r="NLT520" s="376"/>
      <c r="NLU520" s="376"/>
      <c r="NLV520" s="376"/>
      <c r="NLW520" s="376"/>
      <c r="NLX520" s="376"/>
      <c r="NLY520" s="376"/>
      <c r="NLZ520" s="376"/>
      <c r="NMA520" s="376"/>
      <c r="NMB520" s="376"/>
      <c r="NMC520" s="376"/>
      <c r="NMD520" s="376"/>
      <c r="NME520" s="376"/>
      <c r="NMF520" s="376"/>
      <c r="NMG520" s="376"/>
      <c r="NMH520" s="376"/>
      <c r="NMI520" s="376"/>
      <c r="NMJ520" s="376"/>
      <c r="NMK520" s="376"/>
      <c r="NML520" s="376"/>
      <c r="NMM520" s="376"/>
      <c r="NMN520" s="376"/>
      <c r="NMO520" s="376"/>
      <c r="NMP520" s="376"/>
      <c r="NMQ520" s="376"/>
      <c r="NMR520" s="376"/>
      <c r="NMS520" s="376"/>
      <c r="NMT520" s="376"/>
      <c r="NMU520" s="376"/>
      <c r="NMV520" s="376"/>
      <c r="NMW520" s="376"/>
      <c r="NMX520" s="376"/>
      <c r="NMY520" s="376"/>
      <c r="NMZ520" s="376"/>
      <c r="NNA520" s="376"/>
      <c r="NNB520" s="376"/>
      <c r="NNC520" s="376"/>
      <c r="NND520" s="376"/>
      <c r="NNE520" s="376"/>
      <c r="NNF520" s="376"/>
      <c r="NNG520" s="376"/>
      <c r="NNH520" s="376"/>
      <c r="NNI520" s="376"/>
      <c r="NNJ520" s="376"/>
      <c r="NNK520" s="376"/>
      <c r="NNL520" s="376"/>
      <c r="NNM520" s="376"/>
      <c r="NNN520" s="376"/>
      <c r="NNO520" s="376"/>
      <c r="NNP520" s="376"/>
      <c r="NNQ520" s="376"/>
      <c r="NNR520" s="376"/>
      <c r="NNS520" s="376"/>
      <c r="NNT520" s="376"/>
      <c r="NNU520" s="376"/>
      <c r="NNV520" s="376"/>
      <c r="NNW520" s="376"/>
      <c r="NNX520" s="376"/>
      <c r="NNY520" s="376"/>
      <c r="NNZ520" s="376"/>
      <c r="NOA520" s="376"/>
      <c r="NOB520" s="376"/>
      <c r="NOC520" s="376"/>
      <c r="NOD520" s="376"/>
      <c r="NOE520" s="376"/>
      <c r="NOF520" s="376"/>
      <c r="NOG520" s="376"/>
      <c r="NOH520" s="376"/>
      <c r="NOI520" s="376"/>
      <c r="NOJ520" s="376"/>
      <c r="NOK520" s="376"/>
      <c r="NOL520" s="376"/>
      <c r="NOM520" s="376"/>
      <c r="NON520" s="376"/>
      <c r="NOO520" s="376"/>
      <c r="NOP520" s="376"/>
      <c r="NOQ520" s="376"/>
      <c r="NOR520" s="376"/>
      <c r="NOS520" s="376"/>
      <c r="NOT520" s="376"/>
      <c r="NOU520" s="376"/>
      <c r="NOV520" s="376"/>
      <c r="NOW520" s="376"/>
      <c r="NOX520" s="376"/>
      <c r="NOY520" s="376"/>
      <c r="NOZ520" s="376"/>
      <c r="NPA520" s="376"/>
      <c r="NPB520" s="376"/>
      <c r="NPC520" s="376"/>
      <c r="NPD520" s="376"/>
      <c r="NPE520" s="376"/>
      <c r="NPF520" s="376"/>
      <c r="NPG520" s="376"/>
      <c r="NPH520" s="376"/>
      <c r="NPI520" s="376"/>
      <c r="NPJ520" s="376"/>
      <c r="NPK520" s="376"/>
      <c r="NPL520" s="376"/>
      <c r="NPM520" s="376"/>
      <c r="NPN520" s="376"/>
      <c r="NPO520" s="376"/>
      <c r="NPP520" s="376"/>
      <c r="NPQ520" s="376"/>
      <c r="NPR520" s="376"/>
      <c r="NPS520" s="376"/>
      <c r="NPT520" s="376"/>
      <c r="NPU520" s="376"/>
      <c r="NPV520" s="376"/>
      <c r="NPW520" s="376"/>
      <c r="NPX520" s="376"/>
      <c r="NPY520" s="376"/>
      <c r="NPZ520" s="376"/>
      <c r="NQA520" s="376"/>
      <c r="NQB520" s="376"/>
      <c r="NQC520" s="376"/>
      <c r="NQD520" s="376"/>
      <c r="NQE520" s="376"/>
      <c r="NQF520" s="376"/>
      <c r="NQG520" s="376"/>
      <c r="NQH520" s="376"/>
      <c r="NQI520" s="376"/>
      <c r="NQJ520" s="376"/>
      <c r="NQK520" s="376"/>
      <c r="NQL520" s="376"/>
      <c r="NQM520" s="376"/>
      <c r="NQN520" s="376"/>
      <c r="NQO520" s="376"/>
      <c r="NQP520" s="376"/>
      <c r="NQQ520" s="376"/>
      <c r="NQR520" s="376"/>
      <c r="NQS520" s="376"/>
      <c r="NQT520" s="376"/>
      <c r="NQU520" s="376"/>
      <c r="NQV520" s="376"/>
      <c r="NQW520" s="376"/>
      <c r="NQX520" s="376"/>
      <c r="NQY520" s="376"/>
      <c r="NQZ520" s="376"/>
      <c r="NRA520" s="376"/>
      <c r="NRB520" s="376"/>
      <c r="NRC520" s="376"/>
      <c r="NRD520" s="376"/>
      <c r="NRE520" s="376"/>
      <c r="NRF520" s="376"/>
      <c r="NRG520" s="376"/>
      <c r="NRH520" s="376"/>
      <c r="NRI520" s="376"/>
      <c r="NRJ520" s="376"/>
      <c r="NRK520" s="376"/>
      <c r="NRL520" s="376"/>
      <c r="NRM520" s="376"/>
      <c r="NRN520" s="376"/>
      <c r="NRO520" s="376"/>
      <c r="NRP520" s="376"/>
      <c r="NRQ520" s="376"/>
      <c r="NRR520" s="376"/>
      <c r="NRS520" s="376"/>
      <c r="NRT520" s="376"/>
      <c r="NRU520" s="376"/>
      <c r="NRV520" s="376"/>
      <c r="NRW520" s="376"/>
      <c r="NRX520" s="376"/>
      <c r="NRY520" s="376"/>
      <c r="NRZ520" s="376"/>
      <c r="NSA520" s="376"/>
      <c r="NSB520" s="376"/>
      <c r="NSC520" s="376"/>
      <c r="NSD520" s="376"/>
      <c r="NSE520" s="376"/>
      <c r="NSF520" s="376"/>
      <c r="NSG520" s="376"/>
      <c r="NSH520" s="376"/>
      <c r="NSI520" s="376"/>
      <c r="NSJ520" s="376"/>
      <c r="NSK520" s="376"/>
      <c r="NSL520" s="376"/>
      <c r="NSM520" s="376"/>
      <c r="NSN520" s="376"/>
      <c r="NSO520" s="376"/>
      <c r="NSP520" s="376"/>
      <c r="NSQ520" s="376"/>
      <c r="NSR520" s="376"/>
      <c r="NSS520" s="376"/>
      <c r="NST520" s="376"/>
      <c r="NSU520" s="376"/>
      <c r="NSV520" s="376"/>
      <c r="NSW520" s="376"/>
      <c r="NSX520" s="376"/>
      <c r="NSY520" s="376"/>
      <c r="NSZ520" s="376"/>
      <c r="NTA520" s="376"/>
      <c r="NTB520" s="376"/>
      <c r="NTC520" s="376"/>
      <c r="NTD520" s="376"/>
      <c r="NTE520" s="376"/>
      <c r="NTF520" s="376"/>
      <c r="NTG520" s="376"/>
      <c r="NTH520" s="376"/>
      <c r="NTI520" s="376"/>
      <c r="NTJ520" s="376"/>
      <c r="NTK520" s="376"/>
      <c r="NTL520" s="376"/>
      <c r="NTM520" s="376"/>
      <c r="NTN520" s="376"/>
      <c r="NTO520" s="376"/>
      <c r="NTP520" s="376"/>
      <c r="NTQ520" s="376"/>
      <c r="NTR520" s="376"/>
      <c r="NTS520" s="376"/>
      <c r="NTT520" s="376"/>
      <c r="NTU520" s="376"/>
      <c r="NTV520" s="376"/>
      <c r="NTW520" s="376"/>
      <c r="NTX520" s="376"/>
      <c r="NTY520" s="376"/>
      <c r="NTZ520" s="376"/>
      <c r="NUA520" s="376"/>
      <c r="NUB520" s="376"/>
      <c r="NUC520" s="376"/>
      <c r="NUD520" s="376"/>
      <c r="NUE520" s="376"/>
      <c r="NUF520" s="376"/>
      <c r="NUG520" s="376"/>
      <c r="NUH520" s="376"/>
      <c r="NUI520" s="376"/>
      <c r="NUJ520" s="376"/>
      <c r="NUK520" s="376"/>
      <c r="NUL520" s="376"/>
      <c r="NUM520" s="376"/>
      <c r="NUN520" s="376"/>
      <c r="NUO520" s="376"/>
      <c r="NUP520" s="376"/>
      <c r="NUQ520" s="376"/>
      <c r="NUR520" s="376"/>
      <c r="NUS520" s="376"/>
      <c r="NUT520" s="376"/>
      <c r="NUU520" s="376"/>
      <c r="NUV520" s="376"/>
      <c r="NUW520" s="376"/>
      <c r="NUX520" s="376"/>
      <c r="NUY520" s="376"/>
      <c r="NUZ520" s="376"/>
      <c r="NVA520" s="376"/>
      <c r="NVB520" s="376"/>
      <c r="NVC520" s="376"/>
      <c r="NVD520" s="376"/>
      <c r="NVE520" s="376"/>
      <c r="NVF520" s="376"/>
      <c r="NVG520" s="376"/>
      <c r="NVH520" s="376"/>
      <c r="NVI520" s="376"/>
      <c r="NVJ520" s="376"/>
      <c r="NVK520" s="376"/>
      <c r="NVL520" s="376"/>
      <c r="NVM520" s="376"/>
      <c r="NVN520" s="376"/>
      <c r="NVO520" s="376"/>
      <c r="NVP520" s="376"/>
      <c r="NVQ520" s="376"/>
      <c r="NVR520" s="376"/>
      <c r="NVS520" s="376"/>
      <c r="NVT520" s="376"/>
      <c r="NVU520" s="376"/>
      <c r="NVV520" s="376"/>
      <c r="NVW520" s="376"/>
      <c r="NVX520" s="376"/>
      <c r="NVY520" s="376"/>
      <c r="NVZ520" s="376"/>
      <c r="NWA520" s="376"/>
      <c r="NWB520" s="376"/>
      <c r="NWC520" s="376"/>
      <c r="NWD520" s="376"/>
      <c r="NWE520" s="376"/>
      <c r="NWF520" s="376"/>
      <c r="NWG520" s="376"/>
      <c r="NWH520" s="376"/>
      <c r="NWI520" s="376"/>
      <c r="NWJ520" s="376"/>
      <c r="NWK520" s="376"/>
      <c r="NWL520" s="376"/>
      <c r="NWM520" s="376"/>
      <c r="NWN520" s="376"/>
      <c r="NWO520" s="376"/>
      <c r="NWP520" s="376"/>
      <c r="NWQ520" s="376"/>
      <c r="NWR520" s="376"/>
      <c r="NWS520" s="376"/>
      <c r="NWT520" s="376"/>
      <c r="NWU520" s="376"/>
      <c r="NWV520" s="376"/>
      <c r="NWW520" s="376"/>
      <c r="NWX520" s="376"/>
      <c r="NWY520" s="376"/>
      <c r="NWZ520" s="376"/>
      <c r="NXA520" s="376"/>
      <c r="NXB520" s="376"/>
      <c r="NXC520" s="376"/>
      <c r="NXD520" s="376"/>
      <c r="NXE520" s="376"/>
      <c r="NXF520" s="376"/>
      <c r="NXG520" s="376"/>
      <c r="NXH520" s="376"/>
      <c r="NXI520" s="376"/>
      <c r="NXJ520" s="376"/>
      <c r="NXK520" s="376"/>
      <c r="NXL520" s="376"/>
      <c r="NXM520" s="376"/>
      <c r="NXN520" s="376"/>
      <c r="NXO520" s="376"/>
      <c r="NXP520" s="376"/>
      <c r="NXQ520" s="376"/>
      <c r="NXR520" s="376"/>
      <c r="NXS520" s="376"/>
      <c r="NXT520" s="376"/>
      <c r="NXU520" s="376"/>
      <c r="NXV520" s="376"/>
      <c r="NXW520" s="376"/>
      <c r="NXX520" s="376"/>
      <c r="NXY520" s="376"/>
      <c r="NXZ520" s="376"/>
      <c r="NYA520" s="376"/>
      <c r="NYB520" s="376"/>
      <c r="NYC520" s="376"/>
      <c r="NYD520" s="376"/>
      <c r="NYE520" s="376"/>
      <c r="NYF520" s="376"/>
      <c r="NYG520" s="376"/>
      <c r="NYH520" s="376"/>
      <c r="NYI520" s="376"/>
      <c r="NYJ520" s="376"/>
      <c r="NYK520" s="376"/>
      <c r="NYL520" s="376"/>
      <c r="NYM520" s="376"/>
      <c r="NYN520" s="376"/>
      <c r="NYO520" s="376"/>
      <c r="NYP520" s="376"/>
      <c r="NYQ520" s="376"/>
      <c r="NYR520" s="376"/>
      <c r="NYS520" s="376"/>
      <c r="NYT520" s="376"/>
      <c r="NYU520" s="376"/>
      <c r="NYV520" s="376"/>
      <c r="NYW520" s="376"/>
      <c r="NYX520" s="376"/>
      <c r="NYY520" s="376"/>
      <c r="NYZ520" s="376"/>
      <c r="NZA520" s="376"/>
      <c r="NZB520" s="376"/>
      <c r="NZC520" s="376"/>
      <c r="NZD520" s="376"/>
      <c r="NZE520" s="376"/>
      <c r="NZF520" s="376"/>
      <c r="NZG520" s="376"/>
      <c r="NZH520" s="376"/>
      <c r="NZI520" s="376"/>
      <c r="NZJ520" s="376"/>
      <c r="NZK520" s="376"/>
      <c r="NZL520" s="376"/>
      <c r="NZM520" s="376"/>
      <c r="NZN520" s="376"/>
      <c r="NZO520" s="376"/>
      <c r="NZP520" s="376"/>
      <c r="NZQ520" s="376"/>
      <c r="NZR520" s="376"/>
      <c r="NZS520" s="376"/>
      <c r="NZT520" s="376"/>
      <c r="NZU520" s="376"/>
      <c r="NZV520" s="376"/>
      <c r="NZW520" s="376"/>
      <c r="NZX520" s="376"/>
      <c r="NZY520" s="376"/>
      <c r="NZZ520" s="376"/>
      <c r="OAA520" s="376"/>
      <c r="OAB520" s="376"/>
      <c r="OAC520" s="376"/>
      <c r="OAD520" s="376"/>
      <c r="OAE520" s="376"/>
      <c r="OAF520" s="376"/>
      <c r="OAG520" s="376"/>
      <c r="OAH520" s="376"/>
      <c r="OAI520" s="376"/>
      <c r="OAJ520" s="376"/>
      <c r="OAK520" s="376"/>
      <c r="OAL520" s="376"/>
      <c r="OAM520" s="376"/>
      <c r="OAN520" s="376"/>
      <c r="OAO520" s="376"/>
      <c r="OAP520" s="376"/>
      <c r="OAQ520" s="376"/>
      <c r="OAR520" s="376"/>
      <c r="OAS520" s="376"/>
      <c r="OAT520" s="376"/>
      <c r="OAU520" s="376"/>
      <c r="OAV520" s="376"/>
      <c r="OAW520" s="376"/>
      <c r="OAX520" s="376"/>
      <c r="OAY520" s="376"/>
      <c r="OAZ520" s="376"/>
      <c r="OBA520" s="376"/>
      <c r="OBB520" s="376"/>
      <c r="OBC520" s="376"/>
      <c r="OBD520" s="376"/>
      <c r="OBE520" s="376"/>
      <c r="OBF520" s="376"/>
      <c r="OBG520" s="376"/>
      <c r="OBH520" s="376"/>
      <c r="OBI520" s="376"/>
      <c r="OBJ520" s="376"/>
      <c r="OBK520" s="376"/>
      <c r="OBL520" s="376"/>
      <c r="OBM520" s="376"/>
      <c r="OBN520" s="376"/>
      <c r="OBO520" s="376"/>
      <c r="OBP520" s="376"/>
      <c r="OBQ520" s="376"/>
      <c r="OBR520" s="376"/>
      <c r="OBS520" s="376"/>
      <c r="OBT520" s="376"/>
      <c r="OBU520" s="376"/>
      <c r="OBV520" s="376"/>
      <c r="OBW520" s="376"/>
      <c r="OBX520" s="376"/>
      <c r="OBY520" s="376"/>
      <c r="OBZ520" s="376"/>
      <c r="OCA520" s="376"/>
      <c r="OCB520" s="376"/>
      <c r="OCC520" s="376"/>
      <c r="OCD520" s="376"/>
      <c r="OCE520" s="376"/>
      <c r="OCF520" s="376"/>
      <c r="OCG520" s="376"/>
      <c r="OCH520" s="376"/>
      <c r="OCI520" s="376"/>
      <c r="OCJ520" s="376"/>
      <c r="OCK520" s="376"/>
      <c r="OCL520" s="376"/>
      <c r="OCM520" s="376"/>
      <c r="OCN520" s="376"/>
      <c r="OCO520" s="376"/>
      <c r="OCP520" s="376"/>
      <c r="OCQ520" s="376"/>
      <c r="OCR520" s="376"/>
      <c r="OCS520" s="376"/>
      <c r="OCT520" s="376"/>
      <c r="OCU520" s="376"/>
      <c r="OCV520" s="376"/>
      <c r="OCW520" s="376"/>
      <c r="OCX520" s="376"/>
      <c r="OCY520" s="376"/>
      <c r="OCZ520" s="376"/>
      <c r="ODA520" s="376"/>
      <c r="ODB520" s="376"/>
      <c r="ODC520" s="376"/>
      <c r="ODD520" s="376"/>
      <c r="ODE520" s="376"/>
      <c r="ODF520" s="376"/>
      <c r="ODG520" s="376"/>
      <c r="ODH520" s="376"/>
      <c r="ODI520" s="376"/>
      <c r="ODJ520" s="376"/>
      <c r="ODK520" s="376"/>
      <c r="ODL520" s="376"/>
      <c r="ODM520" s="376"/>
      <c r="ODN520" s="376"/>
      <c r="ODO520" s="376"/>
      <c r="ODP520" s="376"/>
      <c r="ODQ520" s="376"/>
      <c r="ODR520" s="376"/>
      <c r="ODS520" s="376"/>
      <c r="ODT520" s="376"/>
      <c r="ODU520" s="376"/>
      <c r="ODV520" s="376"/>
      <c r="ODW520" s="376"/>
      <c r="ODX520" s="376"/>
      <c r="ODY520" s="376"/>
      <c r="ODZ520" s="376"/>
      <c r="OEA520" s="376"/>
      <c r="OEB520" s="376"/>
      <c r="OEC520" s="376"/>
      <c r="OED520" s="376"/>
      <c r="OEE520" s="376"/>
      <c r="OEF520" s="376"/>
      <c r="OEG520" s="376"/>
      <c r="OEH520" s="376"/>
      <c r="OEI520" s="376"/>
      <c r="OEJ520" s="376"/>
      <c r="OEK520" s="376"/>
      <c r="OEL520" s="376"/>
      <c r="OEM520" s="376"/>
      <c r="OEN520" s="376"/>
      <c r="OEO520" s="376"/>
      <c r="OEP520" s="376"/>
      <c r="OEQ520" s="376"/>
      <c r="OER520" s="376"/>
      <c r="OES520" s="376"/>
      <c r="OET520" s="376"/>
      <c r="OEU520" s="376"/>
      <c r="OEV520" s="376"/>
      <c r="OEW520" s="376"/>
      <c r="OEX520" s="376"/>
      <c r="OEY520" s="376"/>
      <c r="OEZ520" s="376"/>
      <c r="OFA520" s="376"/>
      <c r="OFB520" s="376"/>
      <c r="OFC520" s="376"/>
      <c r="OFD520" s="376"/>
      <c r="OFE520" s="376"/>
      <c r="OFF520" s="376"/>
      <c r="OFG520" s="376"/>
      <c r="OFH520" s="376"/>
      <c r="OFI520" s="376"/>
      <c r="OFJ520" s="376"/>
      <c r="OFK520" s="376"/>
      <c r="OFL520" s="376"/>
      <c r="OFM520" s="376"/>
      <c r="OFN520" s="376"/>
      <c r="OFO520" s="376"/>
      <c r="OFP520" s="376"/>
      <c r="OFQ520" s="376"/>
      <c r="OFR520" s="376"/>
      <c r="OFS520" s="376"/>
      <c r="OFT520" s="376"/>
      <c r="OFU520" s="376"/>
      <c r="OFV520" s="376"/>
      <c r="OFW520" s="376"/>
      <c r="OFX520" s="376"/>
      <c r="OFY520" s="376"/>
      <c r="OFZ520" s="376"/>
      <c r="OGA520" s="376"/>
      <c r="OGB520" s="376"/>
      <c r="OGC520" s="376"/>
      <c r="OGD520" s="376"/>
      <c r="OGE520" s="376"/>
      <c r="OGF520" s="376"/>
      <c r="OGG520" s="376"/>
      <c r="OGH520" s="376"/>
      <c r="OGI520" s="376"/>
      <c r="OGJ520" s="376"/>
      <c r="OGK520" s="376"/>
      <c r="OGL520" s="376"/>
      <c r="OGM520" s="376"/>
      <c r="OGN520" s="376"/>
      <c r="OGO520" s="376"/>
      <c r="OGP520" s="376"/>
      <c r="OGQ520" s="376"/>
      <c r="OGR520" s="376"/>
      <c r="OGS520" s="376"/>
      <c r="OGT520" s="376"/>
      <c r="OGU520" s="376"/>
      <c r="OGV520" s="376"/>
      <c r="OGW520" s="376"/>
      <c r="OGX520" s="376"/>
      <c r="OGY520" s="376"/>
      <c r="OGZ520" s="376"/>
      <c r="OHA520" s="376"/>
      <c r="OHB520" s="376"/>
      <c r="OHC520" s="376"/>
      <c r="OHD520" s="376"/>
      <c r="OHE520" s="376"/>
      <c r="OHF520" s="376"/>
      <c r="OHG520" s="376"/>
      <c r="OHH520" s="376"/>
      <c r="OHI520" s="376"/>
      <c r="OHJ520" s="376"/>
      <c r="OHK520" s="376"/>
      <c r="OHL520" s="376"/>
      <c r="OHM520" s="376"/>
      <c r="OHN520" s="376"/>
      <c r="OHO520" s="376"/>
      <c r="OHP520" s="376"/>
      <c r="OHQ520" s="376"/>
      <c r="OHR520" s="376"/>
      <c r="OHS520" s="376"/>
      <c r="OHT520" s="376"/>
      <c r="OHU520" s="376"/>
      <c r="OHV520" s="376"/>
      <c r="OHW520" s="376"/>
      <c r="OHX520" s="376"/>
      <c r="OHY520" s="376"/>
      <c r="OHZ520" s="376"/>
      <c r="OIA520" s="376"/>
      <c r="OIB520" s="376"/>
      <c r="OIC520" s="376"/>
      <c r="OID520" s="376"/>
      <c r="OIE520" s="376"/>
      <c r="OIF520" s="376"/>
      <c r="OIG520" s="376"/>
      <c r="OIH520" s="376"/>
      <c r="OII520" s="376"/>
      <c r="OIJ520" s="376"/>
      <c r="OIK520" s="376"/>
      <c r="OIL520" s="376"/>
      <c r="OIM520" s="376"/>
      <c r="OIN520" s="376"/>
      <c r="OIO520" s="376"/>
      <c r="OIP520" s="376"/>
      <c r="OIQ520" s="376"/>
      <c r="OIR520" s="376"/>
      <c r="OIS520" s="376"/>
      <c r="OIT520" s="376"/>
      <c r="OIU520" s="376"/>
      <c r="OIV520" s="376"/>
      <c r="OIW520" s="376"/>
      <c r="OIX520" s="376"/>
      <c r="OIY520" s="376"/>
      <c r="OIZ520" s="376"/>
      <c r="OJA520" s="376"/>
      <c r="OJB520" s="376"/>
      <c r="OJC520" s="376"/>
      <c r="OJD520" s="376"/>
      <c r="OJE520" s="376"/>
      <c r="OJF520" s="376"/>
      <c r="OJG520" s="376"/>
      <c r="OJH520" s="376"/>
      <c r="OJI520" s="376"/>
      <c r="OJJ520" s="376"/>
      <c r="OJK520" s="376"/>
      <c r="OJL520" s="376"/>
      <c r="OJM520" s="376"/>
      <c r="OJN520" s="376"/>
      <c r="OJO520" s="376"/>
      <c r="OJP520" s="376"/>
      <c r="OJQ520" s="376"/>
      <c r="OJR520" s="376"/>
      <c r="OJS520" s="376"/>
      <c r="OJT520" s="376"/>
      <c r="OJU520" s="376"/>
      <c r="OJV520" s="376"/>
      <c r="OJW520" s="376"/>
      <c r="OJX520" s="376"/>
      <c r="OJY520" s="376"/>
      <c r="OJZ520" s="376"/>
      <c r="OKA520" s="376"/>
      <c r="OKB520" s="376"/>
      <c r="OKC520" s="376"/>
      <c r="OKD520" s="376"/>
      <c r="OKE520" s="376"/>
      <c r="OKF520" s="376"/>
      <c r="OKG520" s="376"/>
      <c r="OKH520" s="376"/>
      <c r="OKI520" s="376"/>
      <c r="OKJ520" s="376"/>
      <c r="OKK520" s="376"/>
      <c r="OKL520" s="376"/>
      <c r="OKM520" s="376"/>
      <c r="OKN520" s="376"/>
      <c r="OKO520" s="376"/>
      <c r="OKP520" s="376"/>
      <c r="OKQ520" s="376"/>
      <c r="OKR520" s="376"/>
      <c r="OKS520" s="376"/>
      <c r="OKT520" s="376"/>
      <c r="OKU520" s="376"/>
      <c r="OKV520" s="376"/>
      <c r="OKW520" s="376"/>
      <c r="OKX520" s="376"/>
      <c r="OKY520" s="376"/>
      <c r="OKZ520" s="376"/>
      <c r="OLA520" s="376"/>
      <c r="OLB520" s="376"/>
      <c r="OLC520" s="376"/>
      <c r="OLD520" s="376"/>
      <c r="OLE520" s="376"/>
      <c r="OLF520" s="376"/>
      <c r="OLG520" s="376"/>
      <c r="OLH520" s="376"/>
      <c r="OLI520" s="376"/>
      <c r="OLJ520" s="376"/>
      <c r="OLK520" s="376"/>
      <c r="OLL520" s="376"/>
      <c r="OLM520" s="376"/>
      <c r="OLN520" s="376"/>
      <c r="OLO520" s="376"/>
      <c r="OLP520" s="376"/>
      <c r="OLQ520" s="376"/>
      <c r="OLR520" s="376"/>
      <c r="OLS520" s="376"/>
      <c r="OLT520" s="376"/>
      <c r="OLU520" s="376"/>
      <c r="OLV520" s="376"/>
      <c r="OLW520" s="376"/>
      <c r="OLX520" s="376"/>
      <c r="OLY520" s="376"/>
      <c r="OLZ520" s="376"/>
      <c r="OMA520" s="376"/>
      <c r="OMB520" s="376"/>
      <c r="OMC520" s="376"/>
      <c r="OMD520" s="376"/>
      <c r="OME520" s="376"/>
      <c r="OMF520" s="376"/>
      <c r="OMG520" s="376"/>
      <c r="OMH520" s="376"/>
      <c r="OMI520" s="376"/>
      <c r="OMJ520" s="376"/>
      <c r="OMK520" s="376"/>
      <c r="OML520" s="376"/>
      <c r="OMM520" s="376"/>
      <c r="OMN520" s="376"/>
      <c r="OMO520" s="376"/>
      <c r="OMP520" s="376"/>
      <c r="OMQ520" s="376"/>
      <c r="OMR520" s="376"/>
      <c r="OMS520" s="376"/>
      <c r="OMT520" s="376"/>
      <c r="OMU520" s="376"/>
      <c r="OMV520" s="376"/>
      <c r="OMW520" s="376"/>
      <c r="OMX520" s="376"/>
      <c r="OMY520" s="376"/>
      <c r="OMZ520" s="376"/>
      <c r="ONA520" s="376"/>
      <c r="ONB520" s="376"/>
      <c r="ONC520" s="376"/>
      <c r="OND520" s="376"/>
      <c r="ONE520" s="376"/>
      <c r="ONF520" s="376"/>
      <c r="ONG520" s="376"/>
      <c r="ONH520" s="376"/>
      <c r="ONI520" s="376"/>
      <c r="ONJ520" s="376"/>
      <c r="ONK520" s="376"/>
      <c r="ONL520" s="376"/>
      <c r="ONM520" s="376"/>
      <c r="ONN520" s="376"/>
      <c r="ONO520" s="376"/>
      <c r="ONP520" s="376"/>
      <c r="ONQ520" s="376"/>
      <c r="ONR520" s="376"/>
      <c r="ONS520" s="376"/>
      <c r="ONT520" s="376"/>
      <c r="ONU520" s="376"/>
      <c r="ONV520" s="376"/>
      <c r="ONW520" s="376"/>
      <c r="ONX520" s="376"/>
      <c r="ONY520" s="376"/>
      <c r="ONZ520" s="376"/>
      <c r="OOA520" s="376"/>
      <c r="OOB520" s="376"/>
      <c r="OOC520" s="376"/>
      <c r="OOD520" s="376"/>
      <c r="OOE520" s="376"/>
      <c r="OOF520" s="376"/>
      <c r="OOG520" s="376"/>
      <c r="OOH520" s="376"/>
      <c r="OOI520" s="376"/>
      <c r="OOJ520" s="376"/>
      <c r="OOK520" s="376"/>
      <c r="OOL520" s="376"/>
      <c r="OOM520" s="376"/>
      <c r="OON520" s="376"/>
      <c r="OOO520" s="376"/>
      <c r="OOP520" s="376"/>
      <c r="OOQ520" s="376"/>
      <c r="OOR520" s="376"/>
      <c r="OOS520" s="376"/>
      <c r="OOT520" s="376"/>
      <c r="OOU520" s="376"/>
      <c r="OOV520" s="376"/>
      <c r="OOW520" s="376"/>
      <c r="OOX520" s="376"/>
      <c r="OOY520" s="376"/>
      <c r="OOZ520" s="376"/>
      <c r="OPA520" s="376"/>
      <c r="OPB520" s="376"/>
      <c r="OPC520" s="376"/>
      <c r="OPD520" s="376"/>
      <c r="OPE520" s="376"/>
      <c r="OPF520" s="376"/>
      <c r="OPG520" s="376"/>
      <c r="OPH520" s="376"/>
      <c r="OPI520" s="376"/>
      <c r="OPJ520" s="376"/>
      <c r="OPK520" s="376"/>
      <c r="OPL520" s="376"/>
      <c r="OPM520" s="376"/>
      <c r="OPN520" s="376"/>
      <c r="OPO520" s="376"/>
      <c r="OPP520" s="376"/>
      <c r="OPQ520" s="376"/>
      <c r="OPR520" s="376"/>
      <c r="OPS520" s="376"/>
      <c r="OPT520" s="376"/>
      <c r="OPU520" s="376"/>
      <c r="OPV520" s="376"/>
      <c r="OPW520" s="376"/>
      <c r="OPX520" s="376"/>
      <c r="OPY520" s="376"/>
      <c r="OPZ520" s="376"/>
      <c r="OQA520" s="376"/>
      <c r="OQB520" s="376"/>
      <c r="OQC520" s="376"/>
      <c r="OQD520" s="376"/>
      <c r="OQE520" s="376"/>
      <c r="OQF520" s="376"/>
      <c r="OQG520" s="376"/>
      <c r="OQH520" s="376"/>
      <c r="OQI520" s="376"/>
      <c r="OQJ520" s="376"/>
      <c r="OQK520" s="376"/>
      <c r="OQL520" s="376"/>
      <c r="OQM520" s="376"/>
      <c r="OQN520" s="376"/>
      <c r="OQO520" s="376"/>
      <c r="OQP520" s="376"/>
      <c r="OQQ520" s="376"/>
      <c r="OQR520" s="376"/>
      <c r="OQS520" s="376"/>
      <c r="OQT520" s="376"/>
      <c r="OQU520" s="376"/>
      <c r="OQV520" s="376"/>
      <c r="OQW520" s="376"/>
      <c r="OQX520" s="376"/>
      <c r="OQY520" s="376"/>
      <c r="OQZ520" s="376"/>
      <c r="ORA520" s="376"/>
      <c r="ORB520" s="376"/>
      <c r="ORC520" s="376"/>
      <c r="ORD520" s="376"/>
      <c r="ORE520" s="376"/>
      <c r="ORF520" s="376"/>
      <c r="ORG520" s="376"/>
      <c r="ORH520" s="376"/>
      <c r="ORI520" s="376"/>
      <c r="ORJ520" s="376"/>
      <c r="ORK520" s="376"/>
      <c r="ORL520" s="376"/>
      <c r="ORM520" s="376"/>
      <c r="ORN520" s="376"/>
      <c r="ORO520" s="376"/>
      <c r="ORP520" s="376"/>
      <c r="ORQ520" s="376"/>
      <c r="ORR520" s="376"/>
      <c r="ORS520" s="376"/>
      <c r="ORT520" s="376"/>
      <c r="ORU520" s="376"/>
      <c r="ORV520" s="376"/>
      <c r="ORW520" s="376"/>
      <c r="ORX520" s="376"/>
      <c r="ORY520" s="376"/>
      <c r="ORZ520" s="376"/>
      <c r="OSA520" s="376"/>
      <c r="OSB520" s="376"/>
      <c r="OSC520" s="376"/>
      <c r="OSD520" s="376"/>
      <c r="OSE520" s="376"/>
      <c r="OSF520" s="376"/>
      <c r="OSG520" s="376"/>
      <c r="OSH520" s="376"/>
      <c r="OSI520" s="376"/>
      <c r="OSJ520" s="376"/>
      <c r="OSK520" s="376"/>
      <c r="OSL520" s="376"/>
      <c r="OSM520" s="376"/>
      <c r="OSN520" s="376"/>
      <c r="OSO520" s="376"/>
      <c r="OSP520" s="376"/>
      <c r="OSQ520" s="376"/>
      <c r="OSR520" s="376"/>
      <c r="OSS520" s="376"/>
      <c r="OST520" s="376"/>
      <c r="OSU520" s="376"/>
      <c r="OSV520" s="376"/>
      <c r="OSW520" s="376"/>
      <c r="OSX520" s="376"/>
      <c r="OSY520" s="376"/>
      <c r="OSZ520" s="376"/>
      <c r="OTA520" s="376"/>
      <c r="OTB520" s="376"/>
      <c r="OTC520" s="376"/>
      <c r="OTD520" s="376"/>
      <c r="OTE520" s="376"/>
      <c r="OTF520" s="376"/>
      <c r="OTG520" s="376"/>
      <c r="OTH520" s="376"/>
      <c r="OTI520" s="376"/>
      <c r="OTJ520" s="376"/>
      <c r="OTK520" s="376"/>
      <c r="OTL520" s="376"/>
      <c r="OTM520" s="376"/>
      <c r="OTN520" s="376"/>
      <c r="OTO520" s="376"/>
      <c r="OTP520" s="376"/>
      <c r="OTQ520" s="376"/>
      <c r="OTR520" s="376"/>
      <c r="OTS520" s="376"/>
      <c r="OTT520" s="376"/>
      <c r="OTU520" s="376"/>
      <c r="OTV520" s="376"/>
      <c r="OTW520" s="376"/>
      <c r="OTX520" s="376"/>
      <c r="OTY520" s="376"/>
      <c r="OTZ520" s="376"/>
      <c r="OUA520" s="376"/>
      <c r="OUB520" s="376"/>
      <c r="OUC520" s="376"/>
      <c r="OUD520" s="376"/>
      <c r="OUE520" s="376"/>
      <c r="OUF520" s="376"/>
      <c r="OUG520" s="376"/>
      <c r="OUH520" s="376"/>
      <c r="OUI520" s="376"/>
      <c r="OUJ520" s="376"/>
      <c r="OUK520" s="376"/>
      <c r="OUL520" s="376"/>
      <c r="OUM520" s="376"/>
      <c r="OUN520" s="376"/>
      <c r="OUO520" s="376"/>
      <c r="OUP520" s="376"/>
      <c r="OUQ520" s="376"/>
      <c r="OUR520" s="376"/>
      <c r="OUS520" s="376"/>
      <c r="OUT520" s="376"/>
      <c r="OUU520" s="376"/>
      <c r="OUV520" s="376"/>
      <c r="OUW520" s="376"/>
      <c r="OUX520" s="376"/>
      <c r="OUY520" s="376"/>
      <c r="OUZ520" s="376"/>
      <c r="OVA520" s="376"/>
      <c r="OVB520" s="376"/>
      <c r="OVC520" s="376"/>
      <c r="OVD520" s="376"/>
      <c r="OVE520" s="376"/>
      <c r="OVF520" s="376"/>
      <c r="OVG520" s="376"/>
      <c r="OVH520" s="376"/>
      <c r="OVI520" s="376"/>
      <c r="OVJ520" s="376"/>
      <c r="OVK520" s="376"/>
      <c r="OVL520" s="376"/>
      <c r="OVM520" s="376"/>
      <c r="OVN520" s="376"/>
      <c r="OVO520" s="376"/>
      <c r="OVP520" s="376"/>
      <c r="OVQ520" s="376"/>
      <c r="OVR520" s="376"/>
      <c r="OVS520" s="376"/>
      <c r="OVT520" s="376"/>
      <c r="OVU520" s="376"/>
      <c r="OVV520" s="376"/>
      <c r="OVW520" s="376"/>
      <c r="OVX520" s="376"/>
      <c r="OVY520" s="376"/>
      <c r="OVZ520" s="376"/>
      <c r="OWA520" s="376"/>
      <c r="OWB520" s="376"/>
      <c r="OWC520" s="376"/>
      <c r="OWD520" s="376"/>
      <c r="OWE520" s="376"/>
      <c r="OWF520" s="376"/>
      <c r="OWG520" s="376"/>
      <c r="OWH520" s="376"/>
      <c r="OWI520" s="376"/>
      <c r="OWJ520" s="376"/>
      <c r="OWK520" s="376"/>
      <c r="OWL520" s="376"/>
      <c r="OWM520" s="376"/>
      <c r="OWN520" s="376"/>
      <c r="OWO520" s="376"/>
      <c r="OWP520" s="376"/>
      <c r="OWQ520" s="376"/>
      <c r="OWR520" s="376"/>
      <c r="OWS520" s="376"/>
      <c r="OWT520" s="376"/>
      <c r="OWU520" s="376"/>
      <c r="OWV520" s="376"/>
      <c r="OWW520" s="376"/>
      <c r="OWX520" s="376"/>
      <c r="OWY520" s="376"/>
      <c r="OWZ520" s="376"/>
      <c r="OXA520" s="376"/>
      <c r="OXB520" s="376"/>
      <c r="OXC520" s="376"/>
      <c r="OXD520" s="376"/>
      <c r="OXE520" s="376"/>
      <c r="OXF520" s="376"/>
      <c r="OXG520" s="376"/>
      <c r="OXH520" s="376"/>
      <c r="OXI520" s="376"/>
      <c r="OXJ520" s="376"/>
      <c r="OXK520" s="376"/>
      <c r="OXL520" s="376"/>
      <c r="OXM520" s="376"/>
      <c r="OXN520" s="376"/>
      <c r="OXO520" s="376"/>
      <c r="OXP520" s="376"/>
      <c r="OXQ520" s="376"/>
      <c r="OXR520" s="376"/>
      <c r="OXS520" s="376"/>
      <c r="OXT520" s="376"/>
      <c r="OXU520" s="376"/>
      <c r="OXV520" s="376"/>
      <c r="OXW520" s="376"/>
      <c r="OXX520" s="376"/>
      <c r="OXY520" s="376"/>
      <c r="OXZ520" s="376"/>
      <c r="OYA520" s="376"/>
      <c r="OYB520" s="376"/>
      <c r="OYC520" s="376"/>
      <c r="OYD520" s="376"/>
      <c r="OYE520" s="376"/>
      <c r="OYF520" s="376"/>
      <c r="OYG520" s="376"/>
      <c r="OYH520" s="376"/>
      <c r="OYI520" s="376"/>
      <c r="OYJ520" s="376"/>
      <c r="OYK520" s="376"/>
      <c r="OYL520" s="376"/>
      <c r="OYM520" s="376"/>
      <c r="OYN520" s="376"/>
      <c r="OYO520" s="376"/>
      <c r="OYP520" s="376"/>
      <c r="OYQ520" s="376"/>
      <c r="OYR520" s="376"/>
      <c r="OYS520" s="376"/>
      <c r="OYT520" s="376"/>
      <c r="OYU520" s="376"/>
      <c r="OYV520" s="376"/>
      <c r="OYW520" s="376"/>
      <c r="OYX520" s="376"/>
      <c r="OYY520" s="376"/>
      <c r="OYZ520" s="376"/>
      <c r="OZA520" s="376"/>
      <c r="OZB520" s="376"/>
      <c r="OZC520" s="376"/>
      <c r="OZD520" s="376"/>
      <c r="OZE520" s="376"/>
      <c r="OZF520" s="376"/>
      <c r="OZG520" s="376"/>
      <c r="OZH520" s="376"/>
      <c r="OZI520" s="376"/>
      <c r="OZJ520" s="376"/>
      <c r="OZK520" s="376"/>
      <c r="OZL520" s="376"/>
      <c r="OZM520" s="376"/>
      <c r="OZN520" s="376"/>
      <c r="OZO520" s="376"/>
      <c r="OZP520" s="376"/>
      <c r="OZQ520" s="376"/>
      <c r="OZR520" s="376"/>
      <c r="OZS520" s="376"/>
      <c r="OZT520" s="376"/>
      <c r="OZU520" s="376"/>
      <c r="OZV520" s="376"/>
      <c r="OZW520" s="376"/>
      <c r="OZX520" s="376"/>
      <c r="OZY520" s="376"/>
      <c r="OZZ520" s="376"/>
      <c r="PAA520" s="376"/>
      <c r="PAB520" s="376"/>
      <c r="PAC520" s="376"/>
      <c r="PAD520" s="376"/>
      <c r="PAE520" s="376"/>
      <c r="PAF520" s="376"/>
      <c r="PAG520" s="376"/>
      <c r="PAH520" s="376"/>
      <c r="PAI520" s="376"/>
      <c r="PAJ520" s="376"/>
      <c r="PAK520" s="376"/>
      <c r="PAL520" s="376"/>
      <c r="PAM520" s="376"/>
      <c r="PAN520" s="376"/>
      <c r="PAO520" s="376"/>
      <c r="PAP520" s="376"/>
      <c r="PAQ520" s="376"/>
      <c r="PAR520" s="376"/>
      <c r="PAS520" s="376"/>
      <c r="PAT520" s="376"/>
      <c r="PAU520" s="376"/>
      <c r="PAV520" s="376"/>
      <c r="PAW520" s="376"/>
      <c r="PAX520" s="376"/>
      <c r="PAY520" s="376"/>
      <c r="PAZ520" s="376"/>
      <c r="PBA520" s="376"/>
      <c r="PBB520" s="376"/>
      <c r="PBC520" s="376"/>
      <c r="PBD520" s="376"/>
      <c r="PBE520" s="376"/>
      <c r="PBF520" s="376"/>
      <c r="PBG520" s="376"/>
      <c r="PBH520" s="376"/>
      <c r="PBI520" s="376"/>
      <c r="PBJ520" s="376"/>
      <c r="PBK520" s="376"/>
      <c r="PBL520" s="376"/>
      <c r="PBM520" s="376"/>
      <c r="PBN520" s="376"/>
      <c r="PBO520" s="376"/>
      <c r="PBP520" s="376"/>
      <c r="PBQ520" s="376"/>
      <c r="PBR520" s="376"/>
      <c r="PBS520" s="376"/>
      <c r="PBT520" s="376"/>
      <c r="PBU520" s="376"/>
      <c r="PBV520" s="376"/>
      <c r="PBW520" s="376"/>
      <c r="PBX520" s="376"/>
      <c r="PBY520" s="376"/>
      <c r="PBZ520" s="376"/>
      <c r="PCA520" s="376"/>
      <c r="PCB520" s="376"/>
      <c r="PCC520" s="376"/>
      <c r="PCD520" s="376"/>
      <c r="PCE520" s="376"/>
      <c r="PCF520" s="376"/>
      <c r="PCG520" s="376"/>
      <c r="PCH520" s="376"/>
      <c r="PCI520" s="376"/>
      <c r="PCJ520" s="376"/>
      <c r="PCK520" s="376"/>
      <c r="PCL520" s="376"/>
      <c r="PCM520" s="376"/>
      <c r="PCN520" s="376"/>
      <c r="PCO520" s="376"/>
      <c r="PCP520" s="376"/>
      <c r="PCQ520" s="376"/>
      <c r="PCR520" s="376"/>
      <c r="PCS520" s="376"/>
      <c r="PCT520" s="376"/>
      <c r="PCU520" s="376"/>
      <c r="PCV520" s="376"/>
      <c r="PCW520" s="376"/>
      <c r="PCX520" s="376"/>
      <c r="PCY520" s="376"/>
      <c r="PCZ520" s="376"/>
      <c r="PDA520" s="376"/>
      <c r="PDB520" s="376"/>
      <c r="PDC520" s="376"/>
      <c r="PDD520" s="376"/>
      <c r="PDE520" s="376"/>
      <c r="PDF520" s="376"/>
      <c r="PDG520" s="376"/>
      <c r="PDH520" s="376"/>
      <c r="PDI520" s="376"/>
      <c r="PDJ520" s="376"/>
      <c r="PDK520" s="376"/>
      <c r="PDL520" s="376"/>
      <c r="PDM520" s="376"/>
      <c r="PDN520" s="376"/>
      <c r="PDO520" s="376"/>
      <c r="PDP520" s="376"/>
      <c r="PDQ520" s="376"/>
      <c r="PDR520" s="376"/>
      <c r="PDS520" s="376"/>
      <c r="PDT520" s="376"/>
      <c r="PDU520" s="376"/>
      <c r="PDV520" s="376"/>
      <c r="PDW520" s="376"/>
      <c r="PDX520" s="376"/>
      <c r="PDY520" s="376"/>
      <c r="PDZ520" s="376"/>
      <c r="PEA520" s="376"/>
      <c r="PEB520" s="376"/>
      <c r="PEC520" s="376"/>
      <c r="PED520" s="376"/>
      <c r="PEE520" s="376"/>
      <c r="PEF520" s="376"/>
      <c r="PEG520" s="376"/>
      <c r="PEH520" s="376"/>
      <c r="PEI520" s="376"/>
      <c r="PEJ520" s="376"/>
      <c r="PEK520" s="376"/>
      <c r="PEL520" s="376"/>
      <c r="PEM520" s="376"/>
      <c r="PEN520" s="376"/>
      <c r="PEO520" s="376"/>
      <c r="PEP520" s="376"/>
      <c r="PEQ520" s="376"/>
      <c r="PER520" s="376"/>
      <c r="PES520" s="376"/>
      <c r="PET520" s="376"/>
      <c r="PEU520" s="376"/>
      <c r="PEV520" s="376"/>
      <c r="PEW520" s="376"/>
      <c r="PEX520" s="376"/>
      <c r="PEY520" s="376"/>
      <c r="PEZ520" s="376"/>
      <c r="PFA520" s="376"/>
      <c r="PFB520" s="376"/>
      <c r="PFC520" s="376"/>
      <c r="PFD520" s="376"/>
      <c r="PFE520" s="376"/>
      <c r="PFF520" s="376"/>
      <c r="PFG520" s="376"/>
      <c r="PFH520" s="376"/>
      <c r="PFI520" s="376"/>
      <c r="PFJ520" s="376"/>
      <c r="PFK520" s="376"/>
      <c r="PFL520" s="376"/>
      <c r="PFM520" s="376"/>
      <c r="PFN520" s="376"/>
      <c r="PFO520" s="376"/>
      <c r="PFP520" s="376"/>
      <c r="PFQ520" s="376"/>
      <c r="PFR520" s="376"/>
      <c r="PFS520" s="376"/>
      <c r="PFT520" s="376"/>
      <c r="PFU520" s="376"/>
      <c r="PFV520" s="376"/>
      <c r="PFW520" s="376"/>
      <c r="PFX520" s="376"/>
      <c r="PFY520" s="376"/>
      <c r="PFZ520" s="376"/>
      <c r="PGA520" s="376"/>
      <c r="PGB520" s="376"/>
      <c r="PGC520" s="376"/>
      <c r="PGD520" s="376"/>
      <c r="PGE520" s="376"/>
      <c r="PGF520" s="376"/>
      <c r="PGG520" s="376"/>
      <c r="PGH520" s="376"/>
      <c r="PGI520" s="376"/>
      <c r="PGJ520" s="376"/>
      <c r="PGK520" s="376"/>
      <c r="PGL520" s="376"/>
      <c r="PGM520" s="376"/>
      <c r="PGN520" s="376"/>
      <c r="PGO520" s="376"/>
      <c r="PGP520" s="376"/>
      <c r="PGQ520" s="376"/>
      <c r="PGR520" s="376"/>
      <c r="PGS520" s="376"/>
      <c r="PGT520" s="376"/>
      <c r="PGU520" s="376"/>
      <c r="PGV520" s="376"/>
      <c r="PGW520" s="376"/>
      <c r="PGX520" s="376"/>
      <c r="PGY520" s="376"/>
      <c r="PGZ520" s="376"/>
      <c r="PHA520" s="376"/>
      <c r="PHB520" s="376"/>
      <c r="PHC520" s="376"/>
      <c r="PHD520" s="376"/>
      <c r="PHE520" s="376"/>
      <c r="PHF520" s="376"/>
      <c r="PHG520" s="376"/>
      <c r="PHH520" s="376"/>
      <c r="PHI520" s="376"/>
      <c r="PHJ520" s="376"/>
      <c r="PHK520" s="376"/>
      <c r="PHL520" s="376"/>
      <c r="PHM520" s="376"/>
      <c r="PHN520" s="376"/>
      <c r="PHO520" s="376"/>
      <c r="PHP520" s="376"/>
      <c r="PHQ520" s="376"/>
      <c r="PHR520" s="376"/>
      <c r="PHS520" s="376"/>
      <c r="PHT520" s="376"/>
      <c r="PHU520" s="376"/>
      <c r="PHV520" s="376"/>
      <c r="PHW520" s="376"/>
      <c r="PHX520" s="376"/>
      <c r="PHY520" s="376"/>
      <c r="PHZ520" s="376"/>
      <c r="PIA520" s="376"/>
      <c r="PIB520" s="376"/>
      <c r="PIC520" s="376"/>
      <c r="PID520" s="376"/>
      <c r="PIE520" s="376"/>
      <c r="PIF520" s="376"/>
      <c r="PIG520" s="376"/>
      <c r="PIH520" s="376"/>
      <c r="PII520" s="376"/>
      <c r="PIJ520" s="376"/>
      <c r="PIK520" s="376"/>
      <c r="PIL520" s="376"/>
      <c r="PIM520" s="376"/>
      <c r="PIN520" s="376"/>
      <c r="PIO520" s="376"/>
      <c r="PIP520" s="376"/>
      <c r="PIQ520" s="376"/>
      <c r="PIR520" s="376"/>
      <c r="PIS520" s="376"/>
      <c r="PIT520" s="376"/>
      <c r="PIU520" s="376"/>
      <c r="PIV520" s="376"/>
      <c r="PIW520" s="376"/>
      <c r="PIX520" s="376"/>
      <c r="PIY520" s="376"/>
      <c r="PIZ520" s="376"/>
      <c r="PJA520" s="376"/>
      <c r="PJB520" s="376"/>
      <c r="PJC520" s="376"/>
      <c r="PJD520" s="376"/>
      <c r="PJE520" s="376"/>
      <c r="PJF520" s="376"/>
      <c r="PJG520" s="376"/>
      <c r="PJH520" s="376"/>
      <c r="PJI520" s="376"/>
      <c r="PJJ520" s="376"/>
      <c r="PJK520" s="376"/>
      <c r="PJL520" s="376"/>
      <c r="PJM520" s="376"/>
      <c r="PJN520" s="376"/>
      <c r="PJO520" s="376"/>
      <c r="PJP520" s="376"/>
      <c r="PJQ520" s="376"/>
      <c r="PJR520" s="376"/>
      <c r="PJS520" s="376"/>
      <c r="PJT520" s="376"/>
      <c r="PJU520" s="376"/>
      <c r="PJV520" s="376"/>
      <c r="PJW520" s="376"/>
      <c r="PJX520" s="376"/>
      <c r="PJY520" s="376"/>
      <c r="PJZ520" s="376"/>
      <c r="PKA520" s="376"/>
      <c r="PKB520" s="376"/>
      <c r="PKC520" s="376"/>
      <c r="PKD520" s="376"/>
      <c r="PKE520" s="376"/>
      <c r="PKF520" s="376"/>
      <c r="PKG520" s="376"/>
      <c r="PKH520" s="376"/>
      <c r="PKI520" s="376"/>
      <c r="PKJ520" s="376"/>
      <c r="PKK520" s="376"/>
      <c r="PKL520" s="376"/>
      <c r="PKM520" s="376"/>
      <c r="PKN520" s="376"/>
      <c r="PKO520" s="376"/>
      <c r="PKP520" s="376"/>
      <c r="PKQ520" s="376"/>
      <c r="PKR520" s="376"/>
      <c r="PKS520" s="376"/>
      <c r="PKT520" s="376"/>
      <c r="PKU520" s="376"/>
      <c r="PKV520" s="376"/>
      <c r="PKW520" s="376"/>
      <c r="PKX520" s="376"/>
      <c r="PKY520" s="376"/>
      <c r="PKZ520" s="376"/>
      <c r="PLA520" s="376"/>
      <c r="PLB520" s="376"/>
      <c r="PLC520" s="376"/>
      <c r="PLD520" s="376"/>
      <c r="PLE520" s="376"/>
      <c r="PLF520" s="376"/>
      <c r="PLG520" s="376"/>
      <c r="PLH520" s="376"/>
      <c r="PLI520" s="376"/>
      <c r="PLJ520" s="376"/>
      <c r="PLK520" s="376"/>
      <c r="PLL520" s="376"/>
      <c r="PLM520" s="376"/>
      <c r="PLN520" s="376"/>
      <c r="PLO520" s="376"/>
      <c r="PLP520" s="376"/>
      <c r="PLQ520" s="376"/>
      <c r="PLR520" s="376"/>
      <c r="PLS520" s="376"/>
      <c r="PLT520" s="376"/>
      <c r="PLU520" s="376"/>
      <c r="PLV520" s="376"/>
      <c r="PLW520" s="376"/>
      <c r="PLX520" s="376"/>
      <c r="PLY520" s="376"/>
      <c r="PLZ520" s="376"/>
      <c r="PMA520" s="376"/>
      <c r="PMB520" s="376"/>
      <c r="PMC520" s="376"/>
      <c r="PMD520" s="376"/>
      <c r="PME520" s="376"/>
      <c r="PMF520" s="376"/>
      <c r="PMG520" s="376"/>
      <c r="PMH520" s="376"/>
      <c r="PMI520" s="376"/>
      <c r="PMJ520" s="376"/>
      <c r="PMK520" s="376"/>
      <c r="PML520" s="376"/>
      <c r="PMM520" s="376"/>
      <c r="PMN520" s="376"/>
      <c r="PMO520" s="376"/>
      <c r="PMP520" s="376"/>
      <c r="PMQ520" s="376"/>
      <c r="PMR520" s="376"/>
      <c r="PMS520" s="376"/>
      <c r="PMT520" s="376"/>
      <c r="PMU520" s="376"/>
      <c r="PMV520" s="376"/>
      <c r="PMW520" s="376"/>
      <c r="PMX520" s="376"/>
      <c r="PMY520" s="376"/>
      <c r="PMZ520" s="376"/>
      <c r="PNA520" s="376"/>
      <c r="PNB520" s="376"/>
      <c r="PNC520" s="376"/>
      <c r="PND520" s="376"/>
      <c r="PNE520" s="376"/>
      <c r="PNF520" s="376"/>
      <c r="PNG520" s="376"/>
      <c r="PNH520" s="376"/>
      <c r="PNI520" s="376"/>
      <c r="PNJ520" s="376"/>
      <c r="PNK520" s="376"/>
      <c r="PNL520" s="376"/>
      <c r="PNM520" s="376"/>
      <c r="PNN520" s="376"/>
      <c r="PNO520" s="376"/>
      <c r="PNP520" s="376"/>
      <c r="PNQ520" s="376"/>
      <c r="PNR520" s="376"/>
      <c r="PNS520" s="376"/>
      <c r="PNT520" s="376"/>
      <c r="PNU520" s="376"/>
      <c r="PNV520" s="376"/>
      <c r="PNW520" s="376"/>
      <c r="PNX520" s="376"/>
      <c r="PNY520" s="376"/>
      <c r="PNZ520" s="376"/>
      <c r="POA520" s="376"/>
      <c r="POB520" s="376"/>
      <c r="POC520" s="376"/>
      <c r="POD520" s="376"/>
      <c r="POE520" s="376"/>
      <c r="POF520" s="376"/>
      <c r="POG520" s="376"/>
      <c r="POH520" s="376"/>
      <c r="POI520" s="376"/>
      <c r="POJ520" s="376"/>
      <c r="POK520" s="376"/>
      <c r="POL520" s="376"/>
      <c r="POM520" s="376"/>
      <c r="PON520" s="376"/>
      <c r="POO520" s="376"/>
      <c r="POP520" s="376"/>
      <c r="POQ520" s="376"/>
      <c r="POR520" s="376"/>
      <c r="POS520" s="376"/>
      <c r="POT520" s="376"/>
      <c r="POU520" s="376"/>
      <c r="POV520" s="376"/>
      <c r="POW520" s="376"/>
      <c r="POX520" s="376"/>
      <c r="POY520" s="376"/>
      <c r="POZ520" s="376"/>
      <c r="PPA520" s="376"/>
      <c r="PPB520" s="376"/>
      <c r="PPC520" s="376"/>
      <c r="PPD520" s="376"/>
      <c r="PPE520" s="376"/>
      <c r="PPF520" s="376"/>
      <c r="PPG520" s="376"/>
      <c r="PPH520" s="376"/>
      <c r="PPI520" s="376"/>
      <c r="PPJ520" s="376"/>
      <c r="PPK520" s="376"/>
      <c r="PPL520" s="376"/>
      <c r="PPM520" s="376"/>
      <c r="PPN520" s="376"/>
      <c r="PPO520" s="376"/>
      <c r="PPP520" s="376"/>
      <c r="PPQ520" s="376"/>
      <c r="PPR520" s="376"/>
      <c r="PPS520" s="376"/>
      <c r="PPT520" s="376"/>
      <c r="PPU520" s="376"/>
      <c r="PPV520" s="376"/>
      <c r="PPW520" s="376"/>
      <c r="PPX520" s="376"/>
      <c r="PPY520" s="376"/>
      <c r="PPZ520" s="376"/>
      <c r="PQA520" s="376"/>
      <c r="PQB520" s="376"/>
      <c r="PQC520" s="376"/>
      <c r="PQD520" s="376"/>
      <c r="PQE520" s="376"/>
      <c r="PQF520" s="376"/>
      <c r="PQG520" s="376"/>
      <c r="PQH520" s="376"/>
      <c r="PQI520" s="376"/>
      <c r="PQJ520" s="376"/>
      <c r="PQK520" s="376"/>
      <c r="PQL520" s="376"/>
      <c r="PQM520" s="376"/>
      <c r="PQN520" s="376"/>
      <c r="PQO520" s="376"/>
      <c r="PQP520" s="376"/>
      <c r="PQQ520" s="376"/>
      <c r="PQR520" s="376"/>
      <c r="PQS520" s="376"/>
      <c r="PQT520" s="376"/>
      <c r="PQU520" s="376"/>
      <c r="PQV520" s="376"/>
      <c r="PQW520" s="376"/>
      <c r="PQX520" s="376"/>
      <c r="PQY520" s="376"/>
      <c r="PQZ520" s="376"/>
      <c r="PRA520" s="376"/>
      <c r="PRB520" s="376"/>
      <c r="PRC520" s="376"/>
      <c r="PRD520" s="376"/>
      <c r="PRE520" s="376"/>
      <c r="PRF520" s="376"/>
      <c r="PRG520" s="376"/>
      <c r="PRH520" s="376"/>
      <c r="PRI520" s="376"/>
      <c r="PRJ520" s="376"/>
      <c r="PRK520" s="376"/>
      <c r="PRL520" s="376"/>
      <c r="PRM520" s="376"/>
      <c r="PRN520" s="376"/>
      <c r="PRO520" s="376"/>
      <c r="PRP520" s="376"/>
      <c r="PRQ520" s="376"/>
      <c r="PRR520" s="376"/>
      <c r="PRS520" s="376"/>
      <c r="PRT520" s="376"/>
      <c r="PRU520" s="376"/>
      <c r="PRV520" s="376"/>
      <c r="PRW520" s="376"/>
      <c r="PRX520" s="376"/>
      <c r="PRY520" s="376"/>
      <c r="PRZ520" s="376"/>
      <c r="PSA520" s="376"/>
      <c r="PSB520" s="376"/>
      <c r="PSC520" s="376"/>
      <c r="PSD520" s="376"/>
      <c r="PSE520" s="376"/>
      <c r="PSF520" s="376"/>
      <c r="PSG520" s="376"/>
      <c r="PSH520" s="376"/>
      <c r="PSI520" s="376"/>
      <c r="PSJ520" s="376"/>
      <c r="PSK520" s="376"/>
      <c r="PSL520" s="376"/>
      <c r="PSM520" s="376"/>
      <c r="PSN520" s="376"/>
      <c r="PSO520" s="376"/>
      <c r="PSP520" s="376"/>
      <c r="PSQ520" s="376"/>
      <c r="PSR520" s="376"/>
      <c r="PSS520" s="376"/>
      <c r="PST520" s="376"/>
      <c r="PSU520" s="376"/>
      <c r="PSV520" s="376"/>
      <c r="PSW520" s="376"/>
      <c r="PSX520" s="376"/>
      <c r="PSY520" s="376"/>
      <c r="PSZ520" s="376"/>
      <c r="PTA520" s="376"/>
      <c r="PTB520" s="376"/>
      <c r="PTC520" s="376"/>
      <c r="PTD520" s="376"/>
      <c r="PTE520" s="376"/>
      <c r="PTF520" s="376"/>
      <c r="PTG520" s="376"/>
      <c r="PTH520" s="376"/>
      <c r="PTI520" s="376"/>
      <c r="PTJ520" s="376"/>
      <c r="PTK520" s="376"/>
      <c r="PTL520" s="376"/>
      <c r="PTM520" s="376"/>
      <c r="PTN520" s="376"/>
      <c r="PTO520" s="376"/>
      <c r="PTP520" s="376"/>
      <c r="PTQ520" s="376"/>
      <c r="PTR520" s="376"/>
      <c r="PTS520" s="376"/>
      <c r="PTT520" s="376"/>
      <c r="PTU520" s="376"/>
      <c r="PTV520" s="376"/>
      <c r="PTW520" s="376"/>
      <c r="PTX520" s="376"/>
      <c r="PTY520" s="376"/>
      <c r="PTZ520" s="376"/>
      <c r="PUA520" s="376"/>
      <c r="PUB520" s="376"/>
      <c r="PUC520" s="376"/>
      <c r="PUD520" s="376"/>
      <c r="PUE520" s="376"/>
      <c r="PUF520" s="376"/>
      <c r="PUG520" s="376"/>
      <c r="PUH520" s="376"/>
      <c r="PUI520" s="376"/>
      <c r="PUJ520" s="376"/>
      <c r="PUK520" s="376"/>
      <c r="PUL520" s="376"/>
      <c r="PUM520" s="376"/>
      <c r="PUN520" s="376"/>
      <c r="PUO520" s="376"/>
      <c r="PUP520" s="376"/>
      <c r="PUQ520" s="376"/>
      <c r="PUR520" s="376"/>
      <c r="PUS520" s="376"/>
      <c r="PUT520" s="376"/>
      <c r="PUU520" s="376"/>
      <c r="PUV520" s="376"/>
      <c r="PUW520" s="376"/>
      <c r="PUX520" s="376"/>
      <c r="PUY520" s="376"/>
      <c r="PUZ520" s="376"/>
      <c r="PVA520" s="376"/>
      <c r="PVB520" s="376"/>
      <c r="PVC520" s="376"/>
      <c r="PVD520" s="376"/>
      <c r="PVE520" s="376"/>
      <c r="PVF520" s="376"/>
      <c r="PVG520" s="376"/>
      <c r="PVH520" s="376"/>
      <c r="PVI520" s="376"/>
      <c r="PVJ520" s="376"/>
      <c r="PVK520" s="376"/>
      <c r="PVL520" s="376"/>
      <c r="PVM520" s="376"/>
      <c r="PVN520" s="376"/>
      <c r="PVO520" s="376"/>
      <c r="PVP520" s="376"/>
      <c r="PVQ520" s="376"/>
      <c r="PVR520" s="376"/>
      <c r="PVS520" s="376"/>
      <c r="PVT520" s="376"/>
      <c r="PVU520" s="376"/>
      <c r="PVV520" s="376"/>
      <c r="PVW520" s="376"/>
      <c r="PVX520" s="376"/>
      <c r="PVY520" s="376"/>
      <c r="PVZ520" s="376"/>
      <c r="PWA520" s="376"/>
      <c r="PWB520" s="376"/>
      <c r="PWC520" s="376"/>
      <c r="PWD520" s="376"/>
      <c r="PWE520" s="376"/>
      <c r="PWF520" s="376"/>
      <c r="PWG520" s="376"/>
      <c r="PWH520" s="376"/>
      <c r="PWI520" s="376"/>
      <c r="PWJ520" s="376"/>
      <c r="PWK520" s="376"/>
      <c r="PWL520" s="376"/>
      <c r="PWM520" s="376"/>
      <c r="PWN520" s="376"/>
      <c r="PWO520" s="376"/>
      <c r="PWP520" s="376"/>
      <c r="PWQ520" s="376"/>
      <c r="PWR520" s="376"/>
      <c r="PWS520" s="376"/>
      <c r="PWT520" s="376"/>
      <c r="PWU520" s="376"/>
      <c r="PWV520" s="376"/>
      <c r="PWW520" s="376"/>
      <c r="PWX520" s="376"/>
      <c r="PWY520" s="376"/>
      <c r="PWZ520" s="376"/>
      <c r="PXA520" s="376"/>
      <c r="PXB520" s="376"/>
      <c r="PXC520" s="376"/>
      <c r="PXD520" s="376"/>
      <c r="PXE520" s="376"/>
      <c r="PXF520" s="376"/>
      <c r="PXG520" s="376"/>
      <c r="PXH520" s="376"/>
      <c r="PXI520" s="376"/>
      <c r="PXJ520" s="376"/>
      <c r="PXK520" s="376"/>
      <c r="PXL520" s="376"/>
      <c r="PXM520" s="376"/>
      <c r="PXN520" s="376"/>
      <c r="PXO520" s="376"/>
      <c r="PXP520" s="376"/>
      <c r="PXQ520" s="376"/>
      <c r="PXR520" s="376"/>
      <c r="PXS520" s="376"/>
      <c r="PXT520" s="376"/>
      <c r="PXU520" s="376"/>
      <c r="PXV520" s="376"/>
      <c r="PXW520" s="376"/>
      <c r="PXX520" s="376"/>
      <c r="PXY520" s="376"/>
      <c r="PXZ520" s="376"/>
      <c r="PYA520" s="376"/>
      <c r="PYB520" s="376"/>
      <c r="PYC520" s="376"/>
      <c r="PYD520" s="376"/>
      <c r="PYE520" s="376"/>
      <c r="PYF520" s="376"/>
      <c r="PYG520" s="376"/>
      <c r="PYH520" s="376"/>
      <c r="PYI520" s="376"/>
      <c r="PYJ520" s="376"/>
      <c r="PYK520" s="376"/>
      <c r="PYL520" s="376"/>
      <c r="PYM520" s="376"/>
      <c r="PYN520" s="376"/>
      <c r="PYO520" s="376"/>
      <c r="PYP520" s="376"/>
      <c r="PYQ520" s="376"/>
      <c r="PYR520" s="376"/>
      <c r="PYS520" s="376"/>
      <c r="PYT520" s="376"/>
      <c r="PYU520" s="376"/>
      <c r="PYV520" s="376"/>
      <c r="PYW520" s="376"/>
      <c r="PYX520" s="376"/>
      <c r="PYY520" s="376"/>
      <c r="PYZ520" s="376"/>
      <c r="PZA520" s="376"/>
      <c r="PZB520" s="376"/>
      <c r="PZC520" s="376"/>
      <c r="PZD520" s="376"/>
      <c r="PZE520" s="376"/>
      <c r="PZF520" s="376"/>
      <c r="PZG520" s="376"/>
      <c r="PZH520" s="376"/>
      <c r="PZI520" s="376"/>
      <c r="PZJ520" s="376"/>
      <c r="PZK520" s="376"/>
      <c r="PZL520" s="376"/>
      <c r="PZM520" s="376"/>
      <c r="PZN520" s="376"/>
      <c r="PZO520" s="376"/>
      <c r="PZP520" s="376"/>
      <c r="PZQ520" s="376"/>
      <c r="PZR520" s="376"/>
      <c r="PZS520" s="376"/>
      <c r="PZT520" s="376"/>
      <c r="PZU520" s="376"/>
      <c r="PZV520" s="376"/>
      <c r="PZW520" s="376"/>
      <c r="PZX520" s="376"/>
      <c r="PZY520" s="376"/>
      <c r="PZZ520" s="376"/>
      <c r="QAA520" s="376"/>
      <c r="QAB520" s="376"/>
      <c r="QAC520" s="376"/>
      <c r="QAD520" s="376"/>
      <c r="QAE520" s="376"/>
      <c r="QAF520" s="376"/>
      <c r="QAG520" s="376"/>
      <c r="QAH520" s="376"/>
      <c r="QAI520" s="376"/>
      <c r="QAJ520" s="376"/>
      <c r="QAK520" s="376"/>
      <c r="QAL520" s="376"/>
      <c r="QAM520" s="376"/>
      <c r="QAN520" s="376"/>
      <c r="QAO520" s="376"/>
      <c r="QAP520" s="376"/>
      <c r="QAQ520" s="376"/>
      <c r="QAR520" s="376"/>
      <c r="QAS520" s="376"/>
      <c r="QAT520" s="376"/>
      <c r="QAU520" s="376"/>
      <c r="QAV520" s="376"/>
      <c r="QAW520" s="376"/>
      <c r="QAX520" s="376"/>
      <c r="QAY520" s="376"/>
      <c r="QAZ520" s="376"/>
      <c r="QBA520" s="376"/>
      <c r="QBB520" s="376"/>
      <c r="QBC520" s="376"/>
      <c r="QBD520" s="376"/>
      <c r="QBE520" s="376"/>
      <c r="QBF520" s="376"/>
      <c r="QBG520" s="376"/>
      <c r="QBH520" s="376"/>
      <c r="QBI520" s="376"/>
      <c r="QBJ520" s="376"/>
      <c r="QBK520" s="376"/>
      <c r="QBL520" s="376"/>
      <c r="QBM520" s="376"/>
      <c r="QBN520" s="376"/>
      <c r="QBO520" s="376"/>
      <c r="QBP520" s="376"/>
      <c r="QBQ520" s="376"/>
      <c r="QBR520" s="376"/>
      <c r="QBS520" s="376"/>
      <c r="QBT520" s="376"/>
      <c r="QBU520" s="376"/>
      <c r="QBV520" s="376"/>
      <c r="QBW520" s="376"/>
      <c r="QBX520" s="376"/>
      <c r="QBY520" s="376"/>
      <c r="QBZ520" s="376"/>
      <c r="QCA520" s="376"/>
      <c r="QCB520" s="376"/>
      <c r="QCC520" s="376"/>
      <c r="QCD520" s="376"/>
      <c r="QCE520" s="376"/>
      <c r="QCF520" s="376"/>
      <c r="QCG520" s="376"/>
      <c r="QCH520" s="376"/>
      <c r="QCI520" s="376"/>
      <c r="QCJ520" s="376"/>
      <c r="QCK520" s="376"/>
      <c r="QCL520" s="376"/>
      <c r="QCM520" s="376"/>
      <c r="QCN520" s="376"/>
      <c r="QCO520" s="376"/>
      <c r="QCP520" s="376"/>
      <c r="QCQ520" s="376"/>
      <c r="QCR520" s="376"/>
      <c r="QCS520" s="376"/>
      <c r="QCT520" s="376"/>
      <c r="QCU520" s="376"/>
      <c r="QCV520" s="376"/>
      <c r="QCW520" s="376"/>
      <c r="QCX520" s="376"/>
      <c r="QCY520" s="376"/>
      <c r="QCZ520" s="376"/>
      <c r="QDA520" s="376"/>
      <c r="QDB520" s="376"/>
      <c r="QDC520" s="376"/>
      <c r="QDD520" s="376"/>
      <c r="QDE520" s="376"/>
      <c r="QDF520" s="376"/>
      <c r="QDG520" s="376"/>
      <c r="QDH520" s="376"/>
      <c r="QDI520" s="376"/>
      <c r="QDJ520" s="376"/>
      <c r="QDK520" s="376"/>
      <c r="QDL520" s="376"/>
      <c r="QDM520" s="376"/>
      <c r="QDN520" s="376"/>
      <c r="QDO520" s="376"/>
      <c r="QDP520" s="376"/>
      <c r="QDQ520" s="376"/>
      <c r="QDR520" s="376"/>
      <c r="QDS520" s="376"/>
      <c r="QDT520" s="376"/>
      <c r="QDU520" s="376"/>
      <c r="QDV520" s="376"/>
      <c r="QDW520" s="376"/>
      <c r="QDX520" s="376"/>
      <c r="QDY520" s="376"/>
      <c r="QDZ520" s="376"/>
      <c r="QEA520" s="376"/>
      <c r="QEB520" s="376"/>
      <c r="QEC520" s="376"/>
      <c r="QED520" s="376"/>
      <c r="QEE520" s="376"/>
      <c r="QEF520" s="376"/>
      <c r="QEG520" s="376"/>
      <c r="QEH520" s="376"/>
      <c r="QEI520" s="376"/>
      <c r="QEJ520" s="376"/>
      <c r="QEK520" s="376"/>
      <c r="QEL520" s="376"/>
      <c r="QEM520" s="376"/>
      <c r="QEN520" s="376"/>
      <c r="QEO520" s="376"/>
      <c r="QEP520" s="376"/>
      <c r="QEQ520" s="376"/>
      <c r="QER520" s="376"/>
      <c r="QES520" s="376"/>
      <c r="QET520" s="376"/>
      <c r="QEU520" s="376"/>
      <c r="QEV520" s="376"/>
      <c r="QEW520" s="376"/>
      <c r="QEX520" s="376"/>
      <c r="QEY520" s="376"/>
      <c r="QEZ520" s="376"/>
      <c r="QFA520" s="376"/>
      <c r="QFB520" s="376"/>
      <c r="QFC520" s="376"/>
      <c r="QFD520" s="376"/>
      <c r="QFE520" s="376"/>
      <c r="QFF520" s="376"/>
      <c r="QFG520" s="376"/>
      <c r="QFH520" s="376"/>
      <c r="QFI520" s="376"/>
      <c r="QFJ520" s="376"/>
      <c r="QFK520" s="376"/>
      <c r="QFL520" s="376"/>
      <c r="QFM520" s="376"/>
      <c r="QFN520" s="376"/>
      <c r="QFO520" s="376"/>
      <c r="QFP520" s="376"/>
      <c r="QFQ520" s="376"/>
      <c r="QFR520" s="376"/>
      <c r="QFS520" s="376"/>
      <c r="QFT520" s="376"/>
      <c r="QFU520" s="376"/>
      <c r="QFV520" s="376"/>
      <c r="QFW520" s="376"/>
      <c r="QFX520" s="376"/>
      <c r="QFY520" s="376"/>
      <c r="QFZ520" s="376"/>
      <c r="QGA520" s="376"/>
      <c r="QGB520" s="376"/>
      <c r="QGC520" s="376"/>
      <c r="QGD520" s="376"/>
      <c r="QGE520" s="376"/>
      <c r="QGF520" s="376"/>
      <c r="QGG520" s="376"/>
      <c r="QGH520" s="376"/>
      <c r="QGI520" s="376"/>
      <c r="QGJ520" s="376"/>
      <c r="QGK520" s="376"/>
      <c r="QGL520" s="376"/>
      <c r="QGM520" s="376"/>
      <c r="QGN520" s="376"/>
      <c r="QGO520" s="376"/>
      <c r="QGP520" s="376"/>
      <c r="QGQ520" s="376"/>
      <c r="QGR520" s="376"/>
      <c r="QGS520" s="376"/>
      <c r="QGT520" s="376"/>
      <c r="QGU520" s="376"/>
      <c r="QGV520" s="376"/>
      <c r="QGW520" s="376"/>
      <c r="QGX520" s="376"/>
      <c r="QGY520" s="376"/>
      <c r="QGZ520" s="376"/>
      <c r="QHA520" s="376"/>
      <c r="QHB520" s="376"/>
      <c r="QHC520" s="376"/>
      <c r="QHD520" s="376"/>
      <c r="QHE520" s="376"/>
      <c r="QHF520" s="376"/>
      <c r="QHG520" s="376"/>
      <c r="QHH520" s="376"/>
      <c r="QHI520" s="376"/>
      <c r="QHJ520" s="376"/>
      <c r="QHK520" s="376"/>
      <c r="QHL520" s="376"/>
      <c r="QHM520" s="376"/>
      <c r="QHN520" s="376"/>
      <c r="QHO520" s="376"/>
      <c r="QHP520" s="376"/>
      <c r="QHQ520" s="376"/>
      <c r="QHR520" s="376"/>
      <c r="QHS520" s="376"/>
      <c r="QHT520" s="376"/>
      <c r="QHU520" s="376"/>
      <c r="QHV520" s="376"/>
      <c r="QHW520" s="376"/>
      <c r="QHX520" s="376"/>
      <c r="QHY520" s="376"/>
      <c r="QHZ520" s="376"/>
      <c r="QIA520" s="376"/>
      <c r="QIB520" s="376"/>
      <c r="QIC520" s="376"/>
      <c r="QID520" s="376"/>
      <c r="QIE520" s="376"/>
      <c r="QIF520" s="376"/>
      <c r="QIG520" s="376"/>
      <c r="QIH520" s="376"/>
      <c r="QII520" s="376"/>
      <c r="QIJ520" s="376"/>
      <c r="QIK520" s="376"/>
      <c r="QIL520" s="376"/>
      <c r="QIM520" s="376"/>
      <c r="QIN520" s="376"/>
      <c r="QIO520" s="376"/>
      <c r="QIP520" s="376"/>
      <c r="QIQ520" s="376"/>
      <c r="QIR520" s="376"/>
      <c r="QIS520" s="376"/>
      <c r="QIT520" s="376"/>
      <c r="QIU520" s="376"/>
      <c r="QIV520" s="376"/>
      <c r="QIW520" s="376"/>
      <c r="QIX520" s="376"/>
      <c r="QIY520" s="376"/>
      <c r="QIZ520" s="376"/>
      <c r="QJA520" s="376"/>
      <c r="QJB520" s="376"/>
      <c r="QJC520" s="376"/>
      <c r="QJD520" s="376"/>
      <c r="QJE520" s="376"/>
      <c r="QJF520" s="376"/>
      <c r="QJG520" s="376"/>
      <c r="QJH520" s="376"/>
      <c r="QJI520" s="376"/>
      <c r="QJJ520" s="376"/>
      <c r="QJK520" s="376"/>
      <c r="QJL520" s="376"/>
      <c r="QJM520" s="376"/>
      <c r="QJN520" s="376"/>
      <c r="QJO520" s="376"/>
      <c r="QJP520" s="376"/>
      <c r="QJQ520" s="376"/>
      <c r="QJR520" s="376"/>
      <c r="QJS520" s="376"/>
      <c r="QJT520" s="376"/>
      <c r="QJU520" s="376"/>
      <c r="QJV520" s="376"/>
      <c r="QJW520" s="376"/>
      <c r="QJX520" s="376"/>
      <c r="QJY520" s="376"/>
      <c r="QJZ520" s="376"/>
      <c r="QKA520" s="376"/>
      <c r="QKB520" s="376"/>
      <c r="QKC520" s="376"/>
      <c r="QKD520" s="376"/>
      <c r="QKE520" s="376"/>
      <c r="QKF520" s="376"/>
      <c r="QKG520" s="376"/>
      <c r="QKH520" s="376"/>
      <c r="QKI520" s="376"/>
      <c r="QKJ520" s="376"/>
      <c r="QKK520" s="376"/>
      <c r="QKL520" s="376"/>
      <c r="QKM520" s="376"/>
      <c r="QKN520" s="376"/>
      <c r="QKO520" s="376"/>
      <c r="QKP520" s="376"/>
      <c r="QKQ520" s="376"/>
      <c r="QKR520" s="376"/>
      <c r="QKS520" s="376"/>
      <c r="QKT520" s="376"/>
      <c r="QKU520" s="376"/>
      <c r="QKV520" s="376"/>
      <c r="QKW520" s="376"/>
      <c r="QKX520" s="376"/>
      <c r="QKY520" s="376"/>
      <c r="QKZ520" s="376"/>
      <c r="QLA520" s="376"/>
      <c r="QLB520" s="376"/>
      <c r="QLC520" s="376"/>
      <c r="QLD520" s="376"/>
      <c r="QLE520" s="376"/>
      <c r="QLF520" s="376"/>
      <c r="QLG520" s="376"/>
      <c r="QLH520" s="376"/>
      <c r="QLI520" s="376"/>
      <c r="QLJ520" s="376"/>
      <c r="QLK520" s="376"/>
      <c r="QLL520" s="376"/>
      <c r="QLM520" s="376"/>
      <c r="QLN520" s="376"/>
      <c r="QLO520" s="376"/>
      <c r="QLP520" s="376"/>
      <c r="QLQ520" s="376"/>
      <c r="QLR520" s="376"/>
      <c r="QLS520" s="376"/>
      <c r="QLT520" s="376"/>
      <c r="QLU520" s="376"/>
      <c r="QLV520" s="376"/>
      <c r="QLW520" s="376"/>
      <c r="QLX520" s="376"/>
      <c r="QLY520" s="376"/>
      <c r="QLZ520" s="376"/>
      <c r="QMA520" s="376"/>
      <c r="QMB520" s="376"/>
      <c r="QMC520" s="376"/>
      <c r="QMD520" s="376"/>
      <c r="QME520" s="376"/>
      <c r="QMF520" s="376"/>
      <c r="QMG520" s="376"/>
      <c r="QMH520" s="376"/>
      <c r="QMI520" s="376"/>
      <c r="QMJ520" s="376"/>
      <c r="QMK520" s="376"/>
      <c r="QML520" s="376"/>
      <c r="QMM520" s="376"/>
      <c r="QMN520" s="376"/>
      <c r="QMO520" s="376"/>
      <c r="QMP520" s="376"/>
      <c r="QMQ520" s="376"/>
      <c r="QMR520" s="376"/>
      <c r="QMS520" s="376"/>
      <c r="QMT520" s="376"/>
      <c r="QMU520" s="376"/>
      <c r="QMV520" s="376"/>
      <c r="QMW520" s="376"/>
      <c r="QMX520" s="376"/>
      <c r="QMY520" s="376"/>
      <c r="QMZ520" s="376"/>
      <c r="QNA520" s="376"/>
      <c r="QNB520" s="376"/>
      <c r="QNC520" s="376"/>
      <c r="QND520" s="376"/>
      <c r="QNE520" s="376"/>
      <c r="QNF520" s="376"/>
      <c r="QNG520" s="376"/>
      <c r="QNH520" s="376"/>
      <c r="QNI520" s="376"/>
      <c r="QNJ520" s="376"/>
      <c r="QNK520" s="376"/>
      <c r="QNL520" s="376"/>
      <c r="QNM520" s="376"/>
      <c r="QNN520" s="376"/>
      <c r="QNO520" s="376"/>
      <c r="QNP520" s="376"/>
      <c r="QNQ520" s="376"/>
      <c r="QNR520" s="376"/>
      <c r="QNS520" s="376"/>
      <c r="QNT520" s="376"/>
      <c r="QNU520" s="376"/>
      <c r="QNV520" s="376"/>
      <c r="QNW520" s="376"/>
      <c r="QNX520" s="376"/>
      <c r="QNY520" s="376"/>
      <c r="QNZ520" s="376"/>
      <c r="QOA520" s="376"/>
      <c r="QOB520" s="376"/>
      <c r="QOC520" s="376"/>
      <c r="QOD520" s="376"/>
      <c r="QOE520" s="376"/>
      <c r="QOF520" s="376"/>
      <c r="QOG520" s="376"/>
      <c r="QOH520" s="376"/>
      <c r="QOI520" s="376"/>
      <c r="QOJ520" s="376"/>
      <c r="QOK520" s="376"/>
      <c r="QOL520" s="376"/>
      <c r="QOM520" s="376"/>
      <c r="QON520" s="376"/>
      <c r="QOO520" s="376"/>
      <c r="QOP520" s="376"/>
      <c r="QOQ520" s="376"/>
      <c r="QOR520" s="376"/>
      <c r="QOS520" s="376"/>
      <c r="QOT520" s="376"/>
      <c r="QOU520" s="376"/>
      <c r="QOV520" s="376"/>
      <c r="QOW520" s="376"/>
      <c r="QOX520" s="376"/>
      <c r="QOY520" s="376"/>
      <c r="QOZ520" s="376"/>
      <c r="QPA520" s="376"/>
      <c r="QPB520" s="376"/>
      <c r="QPC520" s="376"/>
      <c r="QPD520" s="376"/>
      <c r="QPE520" s="376"/>
      <c r="QPF520" s="376"/>
      <c r="QPG520" s="376"/>
      <c r="QPH520" s="376"/>
      <c r="QPI520" s="376"/>
      <c r="QPJ520" s="376"/>
      <c r="QPK520" s="376"/>
      <c r="QPL520" s="376"/>
      <c r="QPM520" s="376"/>
      <c r="QPN520" s="376"/>
      <c r="QPO520" s="376"/>
      <c r="QPP520" s="376"/>
      <c r="QPQ520" s="376"/>
      <c r="QPR520" s="376"/>
      <c r="QPS520" s="376"/>
      <c r="QPT520" s="376"/>
      <c r="QPU520" s="376"/>
      <c r="QPV520" s="376"/>
      <c r="QPW520" s="376"/>
      <c r="QPX520" s="376"/>
      <c r="QPY520" s="376"/>
      <c r="QPZ520" s="376"/>
      <c r="QQA520" s="376"/>
      <c r="QQB520" s="376"/>
      <c r="QQC520" s="376"/>
      <c r="QQD520" s="376"/>
      <c r="QQE520" s="376"/>
      <c r="QQF520" s="376"/>
      <c r="QQG520" s="376"/>
      <c r="QQH520" s="376"/>
      <c r="QQI520" s="376"/>
      <c r="QQJ520" s="376"/>
      <c r="QQK520" s="376"/>
      <c r="QQL520" s="376"/>
      <c r="QQM520" s="376"/>
      <c r="QQN520" s="376"/>
      <c r="QQO520" s="376"/>
      <c r="QQP520" s="376"/>
      <c r="QQQ520" s="376"/>
      <c r="QQR520" s="376"/>
      <c r="QQS520" s="376"/>
      <c r="QQT520" s="376"/>
      <c r="QQU520" s="376"/>
      <c r="QQV520" s="376"/>
      <c r="QQW520" s="376"/>
      <c r="QQX520" s="376"/>
      <c r="QQY520" s="376"/>
      <c r="QQZ520" s="376"/>
      <c r="QRA520" s="376"/>
      <c r="QRB520" s="376"/>
      <c r="QRC520" s="376"/>
      <c r="QRD520" s="376"/>
      <c r="QRE520" s="376"/>
      <c r="QRF520" s="376"/>
      <c r="QRG520" s="376"/>
      <c r="QRH520" s="376"/>
      <c r="QRI520" s="376"/>
      <c r="QRJ520" s="376"/>
      <c r="QRK520" s="376"/>
      <c r="QRL520" s="376"/>
      <c r="QRM520" s="376"/>
      <c r="QRN520" s="376"/>
      <c r="QRO520" s="376"/>
      <c r="QRP520" s="376"/>
      <c r="QRQ520" s="376"/>
      <c r="QRR520" s="376"/>
      <c r="QRS520" s="376"/>
      <c r="QRT520" s="376"/>
      <c r="QRU520" s="376"/>
      <c r="QRV520" s="376"/>
      <c r="QRW520" s="376"/>
      <c r="QRX520" s="376"/>
      <c r="QRY520" s="376"/>
      <c r="QRZ520" s="376"/>
      <c r="QSA520" s="376"/>
      <c r="QSB520" s="376"/>
      <c r="QSC520" s="376"/>
      <c r="QSD520" s="376"/>
      <c r="QSE520" s="376"/>
      <c r="QSF520" s="376"/>
      <c r="QSG520" s="376"/>
      <c r="QSH520" s="376"/>
      <c r="QSI520" s="376"/>
      <c r="QSJ520" s="376"/>
      <c r="QSK520" s="376"/>
      <c r="QSL520" s="376"/>
      <c r="QSM520" s="376"/>
      <c r="QSN520" s="376"/>
      <c r="QSO520" s="376"/>
      <c r="QSP520" s="376"/>
      <c r="QSQ520" s="376"/>
      <c r="QSR520" s="376"/>
      <c r="QSS520" s="376"/>
      <c r="QST520" s="376"/>
      <c r="QSU520" s="376"/>
      <c r="QSV520" s="376"/>
      <c r="QSW520" s="376"/>
      <c r="QSX520" s="376"/>
      <c r="QSY520" s="376"/>
      <c r="QSZ520" s="376"/>
      <c r="QTA520" s="376"/>
      <c r="QTB520" s="376"/>
      <c r="QTC520" s="376"/>
      <c r="QTD520" s="376"/>
      <c r="QTE520" s="376"/>
      <c r="QTF520" s="376"/>
      <c r="QTG520" s="376"/>
      <c r="QTH520" s="376"/>
      <c r="QTI520" s="376"/>
      <c r="QTJ520" s="376"/>
      <c r="QTK520" s="376"/>
      <c r="QTL520" s="376"/>
      <c r="QTM520" s="376"/>
      <c r="QTN520" s="376"/>
      <c r="QTO520" s="376"/>
      <c r="QTP520" s="376"/>
      <c r="QTQ520" s="376"/>
      <c r="QTR520" s="376"/>
      <c r="QTS520" s="376"/>
      <c r="QTT520" s="376"/>
      <c r="QTU520" s="376"/>
      <c r="QTV520" s="376"/>
      <c r="QTW520" s="376"/>
      <c r="QTX520" s="376"/>
      <c r="QTY520" s="376"/>
      <c r="QTZ520" s="376"/>
      <c r="QUA520" s="376"/>
      <c r="QUB520" s="376"/>
      <c r="QUC520" s="376"/>
      <c r="QUD520" s="376"/>
      <c r="QUE520" s="376"/>
      <c r="QUF520" s="376"/>
      <c r="QUG520" s="376"/>
      <c r="QUH520" s="376"/>
      <c r="QUI520" s="376"/>
      <c r="QUJ520" s="376"/>
      <c r="QUK520" s="376"/>
      <c r="QUL520" s="376"/>
      <c r="QUM520" s="376"/>
      <c r="QUN520" s="376"/>
      <c r="QUO520" s="376"/>
      <c r="QUP520" s="376"/>
      <c r="QUQ520" s="376"/>
      <c r="QUR520" s="376"/>
      <c r="QUS520" s="376"/>
      <c r="QUT520" s="376"/>
      <c r="QUU520" s="376"/>
      <c r="QUV520" s="376"/>
      <c r="QUW520" s="376"/>
      <c r="QUX520" s="376"/>
      <c r="QUY520" s="376"/>
      <c r="QUZ520" s="376"/>
      <c r="QVA520" s="376"/>
      <c r="QVB520" s="376"/>
      <c r="QVC520" s="376"/>
      <c r="QVD520" s="376"/>
      <c r="QVE520" s="376"/>
      <c r="QVF520" s="376"/>
      <c r="QVG520" s="376"/>
      <c r="QVH520" s="376"/>
      <c r="QVI520" s="376"/>
      <c r="QVJ520" s="376"/>
      <c r="QVK520" s="376"/>
      <c r="QVL520" s="376"/>
      <c r="QVM520" s="376"/>
      <c r="QVN520" s="376"/>
      <c r="QVO520" s="376"/>
      <c r="QVP520" s="376"/>
      <c r="QVQ520" s="376"/>
      <c r="QVR520" s="376"/>
      <c r="QVS520" s="376"/>
      <c r="QVT520" s="376"/>
      <c r="QVU520" s="376"/>
      <c r="QVV520" s="376"/>
      <c r="QVW520" s="376"/>
      <c r="QVX520" s="376"/>
      <c r="QVY520" s="376"/>
      <c r="QVZ520" s="376"/>
      <c r="QWA520" s="376"/>
      <c r="QWB520" s="376"/>
      <c r="QWC520" s="376"/>
      <c r="QWD520" s="376"/>
      <c r="QWE520" s="376"/>
      <c r="QWF520" s="376"/>
      <c r="QWG520" s="376"/>
      <c r="QWH520" s="376"/>
      <c r="QWI520" s="376"/>
      <c r="QWJ520" s="376"/>
      <c r="QWK520" s="376"/>
      <c r="QWL520" s="376"/>
      <c r="QWM520" s="376"/>
      <c r="QWN520" s="376"/>
      <c r="QWO520" s="376"/>
      <c r="QWP520" s="376"/>
      <c r="QWQ520" s="376"/>
      <c r="QWR520" s="376"/>
      <c r="QWS520" s="376"/>
      <c r="QWT520" s="376"/>
      <c r="QWU520" s="376"/>
      <c r="QWV520" s="376"/>
      <c r="QWW520" s="376"/>
      <c r="QWX520" s="376"/>
      <c r="QWY520" s="376"/>
      <c r="QWZ520" s="376"/>
      <c r="QXA520" s="376"/>
      <c r="QXB520" s="376"/>
      <c r="QXC520" s="376"/>
      <c r="QXD520" s="376"/>
      <c r="QXE520" s="376"/>
      <c r="QXF520" s="376"/>
      <c r="QXG520" s="376"/>
      <c r="QXH520" s="376"/>
      <c r="QXI520" s="376"/>
      <c r="QXJ520" s="376"/>
      <c r="QXK520" s="376"/>
      <c r="QXL520" s="376"/>
      <c r="QXM520" s="376"/>
      <c r="QXN520" s="376"/>
      <c r="QXO520" s="376"/>
      <c r="QXP520" s="376"/>
      <c r="QXQ520" s="376"/>
      <c r="QXR520" s="376"/>
      <c r="QXS520" s="376"/>
      <c r="QXT520" s="376"/>
      <c r="QXU520" s="376"/>
      <c r="QXV520" s="376"/>
      <c r="QXW520" s="376"/>
      <c r="QXX520" s="376"/>
      <c r="QXY520" s="376"/>
      <c r="QXZ520" s="376"/>
      <c r="QYA520" s="376"/>
      <c r="QYB520" s="376"/>
      <c r="QYC520" s="376"/>
      <c r="QYD520" s="376"/>
      <c r="QYE520" s="376"/>
      <c r="QYF520" s="376"/>
      <c r="QYG520" s="376"/>
      <c r="QYH520" s="376"/>
      <c r="QYI520" s="376"/>
      <c r="QYJ520" s="376"/>
      <c r="QYK520" s="376"/>
      <c r="QYL520" s="376"/>
      <c r="QYM520" s="376"/>
      <c r="QYN520" s="376"/>
      <c r="QYO520" s="376"/>
      <c r="QYP520" s="376"/>
      <c r="QYQ520" s="376"/>
      <c r="QYR520" s="376"/>
      <c r="QYS520" s="376"/>
      <c r="QYT520" s="376"/>
      <c r="QYU520" s="376"/>
      <c r="QYV520" s="376"/>
      <c r="QYW520" s="376"/>
      <c r="QYX520" s="376"/>
      <c r="QYY520" s="376"/>
      <c r="QYZ520" s="376"/>
      <c r="QZA520" s="376"/>
      <c r="QZB520" s="376"/>
      <c r="QZC520" s="376"/>
      <c r="QZD520" s="376"/>
      <c r="QZE520" s="376"/>
      <c r="QZF520" s="376"/>
      <c r="QZG520" s="376"/>
      <c r="QZH520" s="376"/>
      <c r="QZI520" s="376"/>
      <c r="QZJ520" s="376"/>
      <c r="QZK520" s="376"/>
      <c r="QZL520" s="376"/>
      <c r="QZM520" s="376"/>
      <c r="QZN520" s="376"/>
      <c r="QZO520" s="376"/>
      <c r="QZP520" s="376"/>
      <c r="QZQ520" s="376"/>
      <c r="QZR520" s="376"/>
      <c r="QZS520" s="376"/>
      <c r="QZT520" s="376"/>
      <c r="QZU520" s="376"/>
      <c r="QZV520" s="376"/>
      <c r="QZW520" s="376"/>
      <c r="QZX520" s="376"/>
      <c r="QZY520" s="376"/>
      <c r="QZZ520" s="376"/>
      <c r="RAA520" s="376"/>
      <c r="RAB520" s="376"/>
      <c r="RAC520" s="376"/>
      <c r="RAD520" s="376"/>
      <c r="RAE520" s="376"/>
      <c r="RAF520" s="376"/>
      <c r="RAG520" s="376"/>
      <c r="RAH520" s="376"/>
      <c r="RAI520" s="376"/>
      <c r="RAJ520" s="376"/>
      <c r="RAK520" s="376"/>
      <c r="RAL520" s="376"/>
      <c r="RAM520" s="376"/>
      <c r="RAN520" s="376"/>
      <c r="RAO520" s="376"/>
      <c r="RAP520" s="376"/>
      <c r="RAQ520" s="376"/>
      <c r="RAR520" s="376"/>
      <c r="RAS520" s="376"/>
      <c r="RAT520" s="376"/>
      <c r="RAU520" s="376"/>
      <c r="RAV520" s="376"/>
      <c r="RAW520" s="376"/>
      <c r="RAX520" s="376"/>
      <c r="RAY520" s="376"/>
      <c r="RAZ520" s="376"/>
      <c r="RBA520" s="376"/>
      <c r="RBB520" s="376"/>
      <c r="RBC520" s="376"/>
      <c r="RBD520" s="376"/>
      <c r="RBE520" s="376"/>
      <c r="RBF520" s="376"/>
      <c r="RBG520" s="376"/>
      <c r="RBH520" s="376"/>
      <c r="RBI520" s="376"/>
      <c r="RBJ520" s="376"/>
      <c r="RBK520" s="376"/>
      <c r="RBL520" s="376"/>
      <c r="RBM520" s="376"/>
      <c r="RBN520" s="376"/>
      <c r="RBO520" s="376"/>
      <c r="RBP520" s="376"/>
      <c r="RBQ520" s="376"/>
      <c r="RBR520" s="376"/>
      <c r="RBS520" s="376"/>
      <c r="RBT520" s="376"/>
      <c r="RBU520" s="376"/>
      <c r="RBV520" s="376"/>
      <c r="RBW520" s="376"/>
      <c r="RBX520" s="376"/>
      <c r="RBY520" s="376"/>
      <c r="RBZ520" s="376"/>
      <c r="RCA520" s="376"/>
      <c r="RCB520" s="376"/>
      <c r="RCC520" s="376"/>
      <c r="RCD520" s="376"/>
      <c r="RCE520" s="376"/>
      <c r="RCF520" s="376"/>
      <c r="RCG520" s="376"/>
      <c r="RCH520" s="376"/>
      <c r="RCI520" s="376"/>
      <c r="RCJ520" s="376"/>
      <c r="RCK520" s="376"/>
      <c r="RCL520" s="376"/>
      <c r="RCM520" s="376"/>
      <c r="RCN520" s="376"/>
      <c r="RCO520" s="376"/>
      <c r="RCP520" s="376"/>
      <c r="RCQ520" s="376"/>
      <c r="RCR520" s="376"/>
      <c r="RCS520" s="376"/>
      <c r="RCT520" s="376"/>
      <c r="RCU520" s="376"/>
      <c r="RCV520" s="376"/>
      <c r="RCW520" s="376"/>
      <c r="RCX520" s="376"/>
      <c r="RCY520" s="376"/>
      <c r="RCZ520" s="376"/>
      <c r="RDA520" s="376"/>
      <c r="RDB520" s="376"/>
      <c r="RDC520" s="376"/>
      <c r="RDD520" s="376"/>
      <c r="RDE520" s="376"/>
      <c r="RDF520" s="376"/>
      <c r="RDG520" s="376"/>
      <c r="RDH520" s="376"/>
      <c r="RDI520" s="376"/>
      <c r="RDJ520" s="376"/>
      <c r="RDK520" s="376"/>
      <c r="RDL520" s="376"/>
      <c r="RDM520" s="376"/>
      <c r="RDN520" s="376"/>
      <c r="RDO520" s="376"/>
      <c r="RDP520" s="376"/>
      <c r="RDQ520" s="376"/>
      <c r="RDR520" s="376"/>
      <c r="RDS520" s="376"/>
      <c r="RDT520" s="376"/>
      <c r="RDU520" s="376"/>
      <c r="RDV520" s="376"/>
      <c r="RDW520" s="376"/>
      <c r="RDX520" s="376"/>
      <c r="RDY520" s="376"/>
      <c r="RDZ520" s="376"/>
      <c r="REA520" s="376"/>
      <c r="REB520" s="376"/>
      <c r="REC520" s="376"/>
      <c r="RED520" s="376"/>
      <c r="REE520" s="376"/>
      <c r="REF520" s="376"/>
      <c r="REG520" s="376"/>
      <c r="REH520" s="376"/>
      <c r="REI520" s="376"/>
      <c r="REJ520" s="376"/>
      <c r="REK520" s="376"/>
      <c r="REL520" s="376"/>
      <c r="REM520" s="376"/>
      <c r="REN520" s="376"/>
      <c r="REO520" s="376"/>
      <c r="REP520" s="376"/>
      <c r="REQ520" s="376"/>
      <c r="RER520" s="376"/>
      <c r="RES520" s="376"/>
      <c r="RET520" s="376"/>
      <c r="REU520" s="376"/>
      <c r="REV520" s="376"/>
      <c r="REW520" s="376"/>
      <c r="REX520" s="376"/>
      <c r="REY520" s="376"/>
      <c r="REZ520" s="376"/>
      <c r="RFA520" s="376"/>
      <c r="RFB520" s="376"/>
      <c r="RFC520" s="376"/>
      <c r="RFD520" s="376"/>
      <c r="RFE520" s="376"/>
      <c r="RFF520" s="376"/>
      <c r="RFG520" s="376"/>
      <c r="RFH520" s="376"/>
      <c r="RFI520" s="376"/>
      <c r="RFJ520" s="376"/>
      <c r="RFK520" s="376"/>
      <c r="RFL520" s="376"/>
      <c r="RFM520" s="376"/>
      <c r="RFN520" s="376"/>
      <c r="RFO520" s="376"/>
      <c r="RFP520" s="376"/>
      <c r="RFQ520" s="376"/>
      <c r="RFR520" s="376"/>
      <c r="RFS520" s="376"/>
      <c r="RFT520" s="376"/>
      <c r="RFU520" s="376"/>
      <c r="RFV520" s="376"/>
      <c r="RFW520" s="376"/>
      <c r="RFX520" s="376"/>
      <c r="RFY520" s="376"/>
      <c r="RFZ520" s="376"/>
      <c r="RGA520" s="376"/>
      <c r="RGB520" s="376"/>
      <c r="RGC520" s="376"/>
      <c r="RGD520" s="376"/>
      <c r="RGE520" s="376"/>
      <c r="RGF520" s="376"/>
      <c r="RGG520" s="376"/>
      <c r="RGH520" s="376"/>
      <c r="RGI520" s="376"/>
      <c r="RGJ520" s="376"/>
      <c r="RGK520" s="376"/>
      <c r="RGL520" s="376"/>
      <c r="RGM520" s="376"/>
      <c r="RGN520" s="376"/>
      <c r="RGO520" s="376"/>
      <c r="RGP520" s="376"/>
      <c r="RGQ520" s="376"/>
      <c r="RGR520" s="376"/>
      <c r="RGS520" s="376"/>
      <c r="RGT520" s="376"/>
      <c r="RGU520" s="376"/>
      <c r="RGV520" s="376"/>
      <c r="RGW520" s="376"/>
      <c r="RGX520" s="376"/>
      <c r="RGY520" s="376"/>
      <c r="RGZ520" s="376"/>
      <c r="RHA520" s="376"/>
      <c r="RHB520" s="376"/>
      <c r="RHC520" s="376"/>
      <c r="RHD520" s="376"/>
      <c r="RHE520" s="376"/>
      <c r="RHF520" s="376"/>
      <c r="RHG520" s="376"/>
      <c r="RHH520" s="376"/>
      <c r="RHI520" s="376"/>
      <c r="RHJ520" s="376"/>
      <c r="RHK520" s="376"/>
      <c r="RHL520" s="376"/>
      <c r="RHM520" s="376"/>
      <c r="RHN520" s="376"/>
      <c r="RHO520" s="376"/>
      <c r="RHP520" s="376"/>
      <c r="RHQ520" s="376"/>
      <c r="RHR520" s="376"/>
      <c r="RHS520" s="376"/>
      <c r="RHT520" s="376"/>
      <c r="RHU520" s="376"/>
      <c r="RHV520" s="376"/>
      <c r="RHW520" s="376"/>
      <c r="RHX520" s="376"/>
      <c r="RHY520" s="376"/>
      <c r="RHZ520" s="376"/>
      <c r="RIA520" s="376"/>
      <c r="RIB520" s="376"/>
      <c r="RIC520" s="376"/>
      <c r="RID520" s="376"/>
      <c r="RIE520" s="376"/>
      <c r="RIF520" s="376"/>
      <c r="RIG520" s="376"/>
      <c r="RIH520" s="376"/>
      <c r="RII520" s="376"/>
      <c r="RIJ520" s="376"/>
      <c r="RIK520" s="376"/>
      <c r="RIL520" s="376"/>
      <c r="RIM520" s="376"/>
      <c r="RIN520" s="376"/>
      <c r="RIO520" s="376"/>
      <c r="RIP520" s="376"/>
      <c r="RIQ520" s="376"/>
      <c r="RIR520" s="376"/>
      <c r="RIS520" s="376"/>
      <c r="RIT520" s="376"/>
      <c r="RIU520" s="376"/>
      <c r="RIV520" s="376"/>
      <c r="RIW520" s="376"/>
      <c r="RIX520" s="376"/>
      <c r="RIY520" s="376"/>
      <c r="RIZ520" s="376"/>
      <c r="RJA520" s="376"/>
      <c r="RJB520" s="376"/>
      <c r="RJC520" s="376"/>
      <c r="RJD520" s="376"/>
      <c r="RJE520" s="376"/>
      <c r="RJF520" s="376"/>
      <c r="RJG520" s="376"/>
      <c r="RJH520" s="376"/>
      <c r="RJI520" s="376"/>
      <c r="RJJ520" s="376"/>
      <c r="RJK520" s="376"/>
      <c r="RJL520" s="376"/>
      <c r="RJM520" s="376"/>
      <c r="RJN520" s="376"/>
      <c r="RJO520" s="376"/>
      <c r="RJP520" s="376"/>
      <c r="RJQ520" s="376"/>
      <c r="RJR520" s="376"/>
      <c r="RJS520" s="376"/>
      <c r="RJT520" s="376"/>
      <c r="RJU520" s="376"/>
      <c r="RJV520" s="376"/>
      <c r="RJW520" s="376"/>
      <c r="RJX520" s="376"/>
      <c r="RJY520" s="376"/>
      <c r="RJZ520" s="376"/>
      <c r="RKA520" s="376"/>
      <c r="RKB520" s="376"/>
      <c r="RKC520" s="376"/>
      <c r="RKD520" s="376"/>
      <c r="RKE520" s="376"/>
      <c r="RKF520" s="376"/>
      <c r="RKG520" s="376"/>
      <c r="RKH520" s="376"/>
      <c r="RKI520" s="376"/>
      <c r="RKJ520" s="376"/>
      <c r="RKK520" s="376"/>
      <c r="RKL520" s="376"/>
      <c r="RKM520" s="376"/>
      <c r="RKN520" s="376"/>
      <c r="RKO520" s="376"/>
      <c r="RKP520" s="376"/>
      <c r="RKQ520" s="376"/>
      <c r="RKR520" s="376"/>
      <c r="RKS520" s="376"/>
      <c r="RKT520" s="376"/>
      <c r="RKU520" s="376"/>
      <c r="RKV520" s="376"/>
      <c r="RKW520" s="376"/>
      <c r="RKX520" s="376"/>
      <c r="RKY520" s="376"/>
      <c r="RKZ520" s="376"/>
      <c r="RLA520" s="376"/>
      <c r="RLB520" s="376"/>
      <c r="RLC520" s="376"/>
      <c r="RLD520" s="376"/>
      <c r="RLE520" s="376"/>
      <c r="RLF520" s="376"/>
      <c r="RLG520" s="376"/>
      <c r="RLH520" s="376"/>
      <c r="RLI520" s="376"/>
      <c r="RLJ520" s="376"/>
      <c r="RLK520" s="376"/>
      <c r="RLL520" s="376"/>
      <c r="RLM520" s="376"/>
      <c r="RLN520" s="376"/>
      <c r="RLO520" s="376"/>
      <c r="RLP520" s="376"/>
      <c r="RLQ520" s="376"/>
      <c r="RLR520" s="376"/>
      <c r="RLS520" s="376"/>
      <c r="RLT520" s="376"/>
      <c r="RLU520" s="376"/>
      <c r="RLV520" s="376"/>
      <c r="RLW520" s="376"/>
      <c r="RLX520" s="376"/>
      <c r="RLY520" s="376"/>
      <c r="RLZ520" s="376"/>
      <c r="RMA520" s="376"/>
      <c r="RMB520" s="376"/>
      <c r="RMC520" s="376"/>
      <c r="RMD520" s="376"/>
      <c r="RME520" s="376"/>
      <c r="RMF520" s="376"/>
      <c r="RMG520" s="376"/>
      <c r="RMH520" s="376"/>
      <c r="RMI520" s="376"/>
      <c r="RMJ520" s="376"/>
      <c r="RMK520" s="376"/>
      <c r="RML520" s="376"/>
      <c r="RMM520" s="376"/>
      <c r="RMN520" s="376"/>
      <c r="RMO520" s="376"/>
      <c r="RMP520" s="376"/>
      <c r="RMQ520" s="376"/>
      <c r="RMR520" s="376"/>
      <c r="RMS520" s="376"/>
      <c r="RMT520" s="376"/>
      <c r="RMU520" s="376"/>
      <c r="RMV520" s="376"/>
      <c r="RMW520" s="376"/>
      <c r="RMX520" s="376"/>
      <c r="RMY520" s="376"/>
      <c r="RMZ520" s="376"/>
      <c r="RNA520" s="376"/>
      <c r="RNB520" s="376"/>
      <c r="RNC520" s="376"/>
      <c r="RND520" s="376"/>
      <c r="RNE520" s="376"/>
      <c r="RNF520" s="376"/>
      <c r="RNG520" s="376"/>
      <c r="RNH520" s="376"/>
      <c r="RNI520" s="376"/>
      <c r="RNJ520" s="376"/>
      <c r="RNK520" s="376"/>
      <c r="RNL520" s="376"/>
      <c r="RNM520" s="376"/>
      <c r="RNN520" s="376"/>
      <c r="RNO520" s="376"/>
      <c r="RNP520" s="376"/>
      <c r="RNQ520" s="376"/>
      <c r="RNR520" s="376"/>
      <c r="RNS520" s="376"/>
      <c r="RNT520" s="376"/>
      <c r="RNU520" s="376"/>
      <c r="RNV520" s="376"/>
      <c r="RNW520" s="376"/>
      <c r="RNX520" s="376"/>
      <c r="RNY520" s="376"/>
      <c r="RNZ520" s="376"/>
      <c r="ROA520" s="376"/>
      <c r="ROB520" s="376"/>
      <c r="ROC520" s="376"/>
      <c r="ROD520" s="376"/>
      <c r="ROE520" s="376"/>
      <c r="ROF520" s="376"/>
      <c r="ROG520" s="376"/>
      <c r="ROH520" s="376"/>
      <c r="ROI520" s="376"/>
      <c r="ROJ520" s="376"/>
      <c r="ROK520" s="376"/>
      <c r="ROL520" s="376"/>
      <c r="ROM520" s="376"/>
      <c r="RON520" s="376"/>
      <c r="ROO520" s="376"/>
      <c r="ROP520" s="376"/>
      <c r="ROQ520" s="376"/>
      <c r="ROR520" s="376"/>
      <c r="ROS520" s="376"/>
      <c r="ROT520" s="376"/>
      <c r="ROU520" s="376"/>
      <c r="ROV520" s="376"/>
      <c r="ROW520" s="376"/>
      <c r="ROX520" s="376"/>
      <c r="ROY520" s="376"/>
      <c r="ROZ520" s="376"/>
      <c r="RPA520" s="376"/>
      <c r="RPB520" s="376"/>
      <c r="RPC520" s="376"/>
      <c r="RPD520" s="376"/>
      <c r="RPE520" s="376"/>
      <c r="RPF520" s="376"/>
      <c r="RPG520" s="376"/>
      <c r="RPH520" s="376"/>
      <c r="RPI520" s="376"/>
      <c r="RPJ520" s="376"/>
      <c r="RPK520" s="376"/>
      <c r="RPL520" s="376"/>
      <c r="RPM520" s="376"/>
      <c r="RPN520" s="376"/>
      <c r="RPO520" s="376"/>
      <c r="RPP520" s="376"/>
      <c r="RPQ520" s="376"/>
      <c r="RPR520" s="376"/>
      <c r="RPS520" s="376"/>
      <c r="RPT520" s="376"/>
      <c r="RPU520" s="376"/>
      <c r="RPV520" s="376"/>
      <c r="RPW520" s="376"/>
      <c r="RPX520" s="376"/>
      <c r="RPY520" s="376"/>
      <c r="RPZ520" s="376"/>
      <c r="RQA520" s="376"/>
      <c r="RQB520" s="376"/>
      <c r="RQC520" s="376"/>
      <c r="RQD520" s="376"/>
      <c r="RQE520" s="376"/>
      <c r="RQF520" s="376"/>
      <c r="RQG520" s="376"/>
      <c r="RQH520" s="376"/>
      <c r="RQI520" s="376"/>
      <c r="RQJ520" s="376"/>
      <c r="RQK520" s="376"/>
      <c r="RQL520" s="376"/>
      <c r="RQM520" s="376"/>
      <c r="RQN520" s="376"/>
      <c r="RQO520" s="376"/>
      <c r="RQP520" s="376"/>
      <c r="RQQ520" s="376"/>
      <c r="RQR520" s="376"/>
      <c r="RQS520" s="376"/>
      <c r="RQT520" s="376"/>
      <c r="RQU520" s="376"/>
      <c r="RQV520" s="376"/>
      <c r="RQW520" s="376"/>
      <c r="RQX520" s="376"/>
      <c r="RQY520" s="376"/>
      <c r="RQZ520" s="376"/>
      <c r="RRA520" s="376"/>
      <c r="RRB520" s="376"/>
      <c r="RRC520" s="376"/>
      <c r="RRD520" s="376"/>
      <c r="RRE520" s="376"/>
      <c r="RRF520" s="376"/>
      <c r="RRG520" s="376"/>
      <c r="RRH520" s="376"/>
      <c r="RRI520" s="376"/>
      <c r="RRJ520" s="376"/>
      <c r="RRK520" s="376"/>
      <c r="RRL520" s="376"/>
      <c r="RRM520" s="376"/>
      <c r="RRN520" s="376"/>
      <c r="RRO520" s="376"/>
      <c r="RRP520" s="376"/>
      <c r="RRQ520" s="376"/>
      <c r="RRR520" s="376"/>
      <c r="RRS520" s="376"/>
      <c r="RRT520" s="376"/>
      <c r="RRU520" s="376"/>
      <c r="RRV520" s="376"/>
      <c r="RRW520" s="376"/>
      <c r="RRX520" s="376"/>
      <c r="RRY520" s="376"/>
      <c r="RRZ520" s="376"/>
      <c r="RSA520" s="376"/>
      <c r="RSB520" s="376"/>
      <c r="RSC520" s="376"/>
      <c r="RSD520" s="376"/>
      <c r="RSE520" s="376"/>
      <c r="RSF520" s="376"/>
      <c r="RSG520" s="376"/>
      <c r="RSH520" s="376"/>
      <c r="RSI520" s="376"/>
      <c r="RSJ520" s="376"/>
      <c r="RSK520" s="376"/>
      <c r="RSL520" s="376"/>
      <c r="RSM520" s="376"/>
      <c r="RSN520" s="376"/>
      <c r="RSO520" s="376"/>
      <c r="RSP520" s="376"/>
      <c r="RSQ520" s="376"/>
      <c r="RSR520" s="376"/>
      <c r="RSS520" s="376"/>
      <c r="RST520" s="376"/>
      <c r="RSU520" s="376"/>
      <c r="RSV520" s="376"/>
      <c r="RSW520" s="376"/>
      <c r="RSX520" s="376"/>
      <c r="RSY520" s="376"/>
      <c r="RSZ520" s="376"/>
      <c r="RTA520" s="376"/>
      <c r="RTB520" s="376"/>
      <c r="RTC520" s="376"/>
      <c r="RTD520" s="376"/>
      <c r="RTE520" s="376"/>
      <c r="RTF520" s="376"/>
      <c r="RTG520" s="376"/>
      <c r="RTH520" s="376"/>
      <c r="RTI520" s="376"/>
      <c r="RTJ520" s="376"/>
      <c r="RTK520" s="376"/>
      <c r="RTL520" s="376"/>
      <c r="RTM520" s="376"/>
      <c r="RTN520" s="376"/>
      <c r="RTO520" s="376"/>
      <c r="RTP520" s="376"/>
      <c r="RTQ520" s="376"/>
      <c r="RTR520" s="376"/>
      <c r="RTS520" s="376"/>
      <c r="RTT520" s="376"/>
      <c r="RTU520" s="376"/>
      <c r="RTV520" s="376"/>
      <c r="RTW520" s="376"/>
      <c r="RTX520" s="376"/>
      <c r="RTY520" s="376"/>
      <c r="RTZ520" s="376"/>
      <c r="RUA520" s="376"/>
      <c r="RUB520" s="376"/>
      <c r="RUC520" s="376"/>
      <c r="RUD520" s="376"/>
      <c r="RUE520" s="376"/>
      <c r="RUF520" s="376"/>
      <c r="RUG520" s="376"/>
      <c r="RUH520" s="376"/>
      <c r="RUI520" s="376"/>
      <c r="RUJ520" s="376"/>
      <c r="RUK520" s="376"/>
      <c r="RUL520" s="376"/>
      <c r="RUM520" s="376"/>
      <c r="RUN520" s="376"/>
      <c r="RUO520" s="376"/>
      <c r="RUP520" s="376"/>
      <c r="RUQ520" s="376"/>
      <c r="RUR520" s="376"/>
      <c r="RUS520" s="376"/>
      <c r="RUT520" s="376"/>
      <c r="RUU520" s="376"/>
      <c r="RUV520" s="376"/>
      <c r="RUW520" s="376"/>
      <c r="RUX520" s="376"/>
      <c r="RUY520" s="376"/>
      <c r="RUZ520" s="376"/>
      <c r="RVA520" s="376"/>
      <c r="RVB520" s="376"/>
      <c r="RVC520" s="376"/>
      <c r="RVD520" s="376"/>
      <c r="RVE520" s="376"/>
      <c r="RVF520" s="376"/>
      <c r="RVG520" s="376"/>
      <c r="RVH520" s="376"/>
      <c r="RVI520" s="376"/>
      <c r="RVJ520" s="376"/>
      <c r="RVK520" s="376"/>
      <c r="RVL520" s="376"/>
      <c r="RVM520" s="376"/>
      <c r="RVN520" s="376"/>
      <c r="RVO520" s="376"/>
      <c r="RVP520" s="376"/>
      <c r="RVQ520" s="376"/>
      <c r="RVR520" s="376"/>
      <c r="RVS520" s="376"/>
      <c r="RVT520" s="376"/>
      <c r="RVU520" s="376"/>
      <c r="RVV520" s="376"/>
      <c r="RVW520" s="376"/>
      <c r="RVX520" s="376"/>
      <c r="RVY520" s="376"/>
      <c r="RVZ520" s="376"/>
      <c r="RWA520" s="376"/>
      <c r="RWB520" s="376"/>
      <c r="RWC520" s="376"/>
      <c r="RWD520" s="376"/>
      <c r="RWE520" s="376"/>
      <c r="RWF520" s="376"/>
      <c r="RWG520" s="376"/>
      <c r="RWH520" s="376"/>
      <c r="RWI520" s="376"/>
      <c r="RWJ520" s="376"/>
      <c r="RWK520" s="376"/>
      <c r="RWL520" s="376"/>
      <c r="RWM520" s="376"/>
      <c r="RWN520" s="376"/>
      <c r="RWO520" s="376"/>
      <c r="RWP520" s="376"/>
      <c r="RWQ520" s="376"/>
      <c r="RWR520" s="376"/>
      <c r="RWS520" s="376"/>
      <c r="RWT520" s="376"/>
      <c r="RWU520" s="376"/>
      <c r="RWV520" s="376"/>
      <c r="RWW520" s="376"/>
      <c r="RWX520" s="376"/>
      <c r="RWY520" s="376"/>
      <c r="RWZ520" s="376"/>
      <c r="RXA520" s="376"/>
      <c r="RXB520" s="376"/>
      <c r="RXC520" s="376"/>
      <c r="RXD520" s="376"/>
      <c r="RXE520" s="376"/>
      <c r="RXF520" s="376"/>
      <c r="RXG520" s="376"/>
      <c r="RXH520" s="376"/>
      <c r="RXI520" s="376"/>
      <c r="RXJ520" s="376"/>
      <c r="RXK520" s="376"/>
      <c r="RXL520" s="376"/>
      <c r="RXM520" s="376"/>
      <c r="RXN520" s="376"/>
      <c r="RXO520" s="376"/>
      <c r="RXP520" s="376"/>
      <c r="RXQ520" s="376"/>
      <c r="RXR520" s="376"/>
      <c r="RXS520" s="376"/>
      <c r="RXT520" s="376"/>
      <c r="RXU520" s="376"/>
      <c r="RXV520" s="376"/>
      <c r="RXW520" s="376"/>
      <c r="RXX520" s="376"/>
      <c r="RXY520" s="376"/>
      <c r="RXZ520" s="376"/>
      <c r="RYA520" s="376"/>
      <c r="RYB520" s="376"/>
      <c r="RYC520" s="376"/>
      <c r="RYD520" s="376"/>
      <c r="RYE520" s="376"/>
      <c r="RYF520" s="376"/>
      <c r="RYG520" s="376"/>
      <c r="RYH520" s="376"/>
      <c r="RYI520" s="376"/>
      <c r="RYJ520" s="376"/>
      <c r="RYK520" s="376"/>
      <c r="RYL520" s="376"/>
      <c r="RYM520" s="376"/>
      <c r="RYN520" s="376"/>
      <c r="RYO520" s="376"/>
      <c r="RYP520" s="376"/>
      <c r="RYQ520" s="376"/>
      <c r="RYR520" s="376"/>
      <c r="RYS520" s="376"/>
      <c r="RYT520" s="376"/>
      <c r="RYU520" s="376"/>
      <c r="RYV520" s="376"/>
      <c r="RYW520" s="376"/>
      <c r="RYX520" s="376"/>
      <c r="RYY520" s="376"/>
      <c r="RYZ520" s="376"/>
      <c r="RZA520" s="376"/>
      <c r="RZB520" s="376"/>
      <c r="RZC520" s="376"/>
      <c r="RZD520" s="376"/>
      <c r="RZE520" s="376"/>
      <c r="RZF520" s="376"/>
      <c r="RZG520" s="376"/>
      <c r="RZH520" s="376"/>
      <c r="RZI520" s="376"/>
      <c r="RZJ520" s="376"/>
      <c r="RZK520" s="376"/>
      <c r="RZL520" s="376"/>
      <c r="RZM520" s="376"/>
      <c r="RZN520" s="376"/>
      <c r="RZO520" s="376"/>
      <c r="RZP520" s="376"/>
      <c r="RZQ520" s="376"/>
      <c r="RZR520" s="376"/>
      <c r="RZS520" s="376"/>
      <c r="RZT520" s="376"/>
      <c r="RZU520" s="376"/>
      <c r="RZV520" s="376"/>
      <c r="RZW520" s="376"/>
      <c r="RZX520" s="376"/>
      <c r="RZY520" s="376"/>
      <c r="RZZ520" s="376"/>
      <c r="SAA520" s="376"/>
      <c r="SAB520" s="376"/>
      <c r="SAC520" s="376"/>
      <c r="SAD520" s="376"/>
      <c r="SAE520" s="376"/>
      <c r="SAF520" s="376"/>
      <c r="SAG520" s="376"/>
      <c r="SAH520" s="376"/>
      <c r="SAI520" s="376"/>
      <c r="SAJ520" s="376"/>
      <c r="SAK520" s="376"/>
      <c r="SAL520" s="376"/>
      <c r="SAM520" s="376"/>
      <c r="SAN520" s="376"/>
      <c r="SAO520" s="376"/>
      <c r="SAP520" s="376"/>
      <c r="SAQ520" s="376"/>
      <c r="SAR520" s="376"/>
      <c r="SAS520" s="376"/>
      <c r="SAT520" s="376"/>
      <c r="SAU520" s="376"/>
      <c r="SAV520" s="376"/>
      <c r="SAW520" s="376"/>
      <c r="SAX520" s="376"/>
      <c r="SAY520" s="376"/>
      <c r="SAZ520" s="376"/>
      <c r="SBA520" s="376"/>
      <c r="SBB520" s="376"/>
      <c r="SBC520" s="376"/>
      <c r="SBD520" s="376"/>
      <c r="SBE520" s="376"/>
      <c r="SBF520" s="376"/>
      <c r="SBG520" s="376"/>
      <c r="SBH520" s="376"/>
      <c r="SBI520" s="376"/>
      <c r="SBJ520" s="376"/>
      <c r="SBK520" s="376"/>
      <c r="SBL520" s="376"/>
      <c r="SBM520" s="376"/>
      <c r="SBN520" s="376"/>
      <c r="SBO520" s="376"/>
      <c r="SBP520" s="376"/>
      <c r="SBQ520" s="376"/>
      <c r="SBR520" s="376"/>
      <c r="SBS520" s="376"/>
      <c r="SBT520" s="376"/>
      <c r="SBU520" s="376"/>
      <c r="SBV520" s="376"/>
      <c r="SBW520" s="376"/>
      <c r="SBX520" s="376"/>
      <c r="SBY520" s="376"/>
      <c r="SBZ520" s="376"/>
      <c r="SCA520" s="376"/>
      <c r="SCB520" s="376"/>
      <c r="SCC520" s="376"/>
      <c r="SCD520" s="376"/>
      <c r="SCE520" s="376"/>
      <c r="SCF520" s="376"/>
      <c r="SCG520" s="376"/>
      <c r="SCH520" s="376"/>
      <c r="SCI520" s="376"/>
      <c r="SCJ520" s="376"/>
      <c r="SCK520" s="376"/>
      <c r="SCL520" s="376"/>
      <c r="SCM520" s="376"/>
      <c r="SCN520" s="376"/>
      <c r="SCO520" s="376"/>
      <c r="SCP520" s="376"/>
      <c r="SCQ520" s="376"/>
      <c r="SCR520" s="376"/>
      <c r="SCS520" s="376"/>
      <c r="SCT520" s="376"/>
      <c r="SCU520" s="376"/>
      <c r="SCV520" s="376"/>
      <c r="SCW520" s="376"/>
      <c r="SCX520" s="376"/>
      <c r="SCY520" s="376"/>
      <c r="SCZ520" s="376"/>
      <c r="SDA520" s="376"/>
      <c r="SDB520" s="376"/>
      <c r="SDC520" s="376"/>
      <c r="SDD520" s="376"/>
      <c r="SDE520" s="376"/>
      <c r="SDF520" s="376"/>
      <c r="SDG520" s="376"/>
      <c r="SDH520" s="376"/>
      <c r="SDI520" s="376"/>
      <c r="SDJ520" s="376"/>
      <c r="SDK520" s="376"/>
      <c r="SDL520" s="376"/>
      <c r="SDM520" s="376"/>
      <c r="SDN520" s="376"/>
      <c r="SDO520" s="376"/>
      <c r="SDP520" s="376"/>
      <c r="SDQ520" s="376"/>
      <c r="SDR520" s="376"/>
      <c r="SDS520" s="376"/>
      <c r="SDT520" s="376"/>
      <c r="SDU520" s="376"/>
      <c r="SDV520" s="376"/>
      <c r="SDW520" s="376"/>
      <c r="SDX520" s="376"/>
      <c r="SDY520" s="376"/>
      <c r="SDZ520" s="376"/>
      <c r="SEA520" s="376"/>
      <c r="SEB520" s="376"/>
      <c r="SEC520" s="376"/>
      <c r="SED520" s="376"/>
      <c r="SEE520" s="376"/>
      <c r="SEF520" s="376"/>
      <c r="SEG520" s="376"/>
      <c r="SEH520" s="376"/>
      <c r="SEI520" s="376"/>
      <c r="SEJ520" s="376"/>
      <c r="SEK520" s="376"/>
      <c r="SEL520" s="376"/>
      <c r="SEM520" s="376"/>
      <c r="SEN520" s="376"/>
      <c r="SEO520" s="376"/>
      <c r="SEP520" s="376"/>
      <c r="SEQ520" s="376"/>
      <c r="SER520" s="376"/>
      <c r="SES520" s="376"/>
      <c r="SET520" s="376"/>
      <c r="SEU520" s="376"/>
      <c r="SEV520" s="376"/>
      <c r="SEW520" s="376"/>
      <c r="SEX520" s="376"/>
      <c r="SEY520" s="376"/>
      <c r="SEZ520" s="376"/>
      <c r="SFA520" s="376"/>
      <c r="SFB520" s="376"/>
      <c r="SFC520" s="376"/>
      <c r="SFD520" s="376"/>
      <c r="SFE520" s="376"/>
      <c r="SFF520" s="376"/>
      <c r="SFG520" s="376"/>
      <c r="SFH520" s="376"/>
      <c r="SFI520" s="376"/>
      <c r="SFJ520" s="376"/>
      <c r="SFK520" s="376"/>
      <c r="SFL520" s="376"/>
      <c r="SFM520" s="376"/>
      <c r="SFN520" s="376"/>
      <c r="SFO520" s="376"/>
      <c r="SFP520" s="376"/>
      <c r="SFQ520" s="376"/>
      <c r="SFR520" s="376"/>
      <c r="SFS520" s="376"/>
      <c r="SFT520" s="376"/>
      <c r="SFU520" s="376"/>
      <c r="SFV520" s="376"/>
      <c r="SFW520" s="376"/>
      <c r="SFX520" s="376"/>
      <c r="SFY520" s="376"/>
      <c r="SFZ520" s="376"/>
      <c r="SGA520" s="376"/>
      <c r="SGB520" s="376"/>
      <c r="SGC520" s="376"/>
      <c r="SGD520" s="376"/>
      <c r="SGE520" s="376"/>
      <c r="SGF520" s="376"/>
      <c r="SGG520" s="376"/>
      <c r="SGH520" s="376"/>
      <c r="SGI520" s="376"/>
      <c r="SGJ520" s="376"/>
      <c r="SGK520" s="376"/>
      <c r="SGL520" s="376"/>
      <c r="SGM520" s="376"/>
      <c r="SGN520" s="376"/>
      <c r="SGO520" s="376"/>
      <c r="SGP520" s="376"/>
      <c r="SGQ520" s="376"/>
      <c r="SGR520" s="376"/>
      <c r="SGS520" s="376"/>
      <c r="SGT520" s="376"/>
      <c r="SGU520" s="376"/>
      <c r="SGV520" s="376"/>
      <c r="SGW520" s="376"/>
      <c r="SGX520" s="376"/>
      <c r="SGY520" s="376"/>
      <c r="SGZ520" s="376"/>
      <c r="SHA520" s="376"/>
      <c r="SHB520" s="376"/>
      <c r="SHC520" s="376"/>
      <c r="SHD520" s="376"/>
      <c r="SHE520" s="376"/>
      <c r="SHF520" s="376"/>
      <c r="SHG520" s="376"/>
      <c r="SHH520" s="376"/>
      <c r="SHI520" s="376"/>
      <c r="SHJ520" s="376"/>
      <c r="SHK520" s="376"/>
      <c r="SHL520" s="376"/>
      <c r="SHM520" s="376"/>
      <c r="SHN520" s="376"/>
      <c r="SHO520" s="376"/>
      <c r="SHP520" s="376"/>
      <c r="SHQ520" s="376"/>
      <c r="SHR520" s="376"/>
      <c r="SHS520" s="376"/>
      <c r="SHT520" s="376"/>
      <c r="SHU520" s="376"/>
      <c r="SHV520" s="376"/>
      <c r="SHW520" s="376"/>
      <c r="SHX520" s="376"/>
      <c r="SHY520" s="376"/>
      <c r="SHZ520" s="376"/>
      <c r="SIA520" s="376"/>
      <c r="SIB520" s="376"/>
      <c r="SIC520" s="376"/>
      <c r="SID520" s="376"/>
      <c r="SIE520" s="376"/>
      <c r="SIF520" s="376"/>
      <c r="SIG520" s="376"/>
      <c r="SIH520" s="376"/>
      <c r="SII520" s="376"/>
      <c r="SIJ520" s="376"/>
      <c r="SIK520" s="376"/>
      <c r="SIL520" s="376"/>
      <c r="SIM520" s="376"/>
      <c r="SIN520" s="376"/>
      <c r="SIO520" s="376"/>
      <c r="SIP520" s="376"/>
      <c r="SIQ520" s="376"/>
      <c r="SIR520" s="376"/>
      <c r="SIS520" s="376"/>
      <c r="SIT520" s="376"/>
      <c r="SIU520" s="376"/>
      <c r="SIV520" s="376"/>
      <c r="SIW520" s="376"/>
      <c r="SIX520" s="376"/>
      <c r="SIY520" s="376"/>
      <c r="SIZ520" s="376"/>
      <c r="SJA520" s="376"/>
      <c r="SJB520" s="376"/>
      <c r="SJC520" s="376"/>
      <c r="SJD520" s="376"/>
      <c r="SJE520" s="376"/>
      <c r="SJF520" s="376"/>
      <c r="SJG520" s="376"/>
      <c r="SJH520" s="376"/>
      <c r="SJI520" s="376"/>
      <c r="SJJ520" s="376"/>
      <c r="SJK520" s="376"/>
      <c r="SJL520" s="376"/>
      <c r="SJM520" s="376"/>
      <c r="SJN520" s="376"/>
      <c r="SJO520" s="376"/>
      <c r="SJP520" s="376"/>
      <c r="SJQ520" s="376"/>
      <c r="SJR520" s="376"/>
      <c r="SJS520" s="376"/>
      <c r="SJT520" s="376"/>
      <c r="SJU520" s="376"/>
      <c r="SJV520" s="376"/>
      <c r="SJW520" s="376"/>
      <c r="SJX520" s="376"/>
      <c r="SJY520" s="376"/>
      <c r="SJZ520" s="376"/>
      <c r="SKA520" s="376"/>
      <c r="SKB520" s="376"/>
      <c r="SKC520" s="376"/>
      <c r="SKD520" s="376"/>
      <c r="SKE520" s="376"/>
      <c r="SKF520" s="376"/>
      <c r="SKG520" s="376"/>
      <c r="SKH520" s="376"/>
      <c r="SKI520" s="376"/>
      <c r="SKJ520" s="376"/>
      <c r="SKK520" s="376"/>
      <c r="SKL520" s="376"/>
      <c r="SKM520" s="376"/>
      <c r="SKN520" s="376"/>
      <c r="SKO520" s="376"/>
      <c r="SKP520" s="376"/>
      <c r="SKQ520" s="376"/>
      <c r="SKR520" s="376"/>
      <c r="SKS520" s="376"/>
      <c r="SKT520" s="376"/>
      <c r="SKU520" s="376"/>
      <c r="SKV520" s="376"/>
      <c r="SKW520" s="376"/>
      <c r="SKX520" s="376"/>
      <c r="SKY520" s="376"/>
      <c r="SKZ520" s="376"/>
      <c r="SLA520" s="376"/>
      <c r="SLB520" s="376"/>
      <c r="SLC520" s="376"/>
      <c r="SLD520" s="376"/>
      <c r="SLE520" s="376"/>
      <c r="SLF520" s="376"/>
      <c r="SLG520" s="376"/>
      <c r="SLH520" s="376"/>
      <c r="SLI520" s="376"/>
      <c r="SLJ520" s="376"/>
      <c r="SLK520" s="376"/>
      <c r="SLL520" s="376"/>
      <c r="SLM520" s="376"/>
      <c r="SLN520" s="376"/>
      <c r="SLO520" s="376"/>
      <c r="SLP520" s="376"/>
      <c r="SLQ520" s="376"/>
      <c r="SLR520" s="376"/>
      <c r="SLS520" s="376"/>
      <c r="SLT520" s="376"/>
      <c r="SLU520" s="376"/>
      <c r="SLV520" s="376"/>
      <c r="SLW520" s="376"/>
      <c r="SLX520" s="376"/>
      <c r="SLY520" s="376"/>
      <c r="SLZ520" s="376"/>
      <c r="SMA520" s="376"/>
      <c r="SMB520" s="376"/>
      <c r="SMC520" s="376"/>
      <c r="SMD520" s="376"/>
      <c r="SME520" s="376"/>
      <c r="SMF520" s="376"/>
      <c r="SMG520" s="376"/>
      <c r="SMH520" s="376"/>
      <c r="SMI520" s="376"/>
      <c r="SMJ520" s="376"/>
      <c r="SMK520" s="376"/>
      <c r="SML520" s="376"/>
      <c r="SMM520" s="376"/>
      <c r="SMN520" s="376"/>
      <c r="SMO520" s="376"/>
      <c r="SMP520" s="376"/>
      <c r="SMQ520" s="376"/>
      <c r="SMR520" s="376"/>
      <c r="SMS520" s="376"/>
      <c r="SMT520" s="376"/>
      <c r="SMU520" s="376"/>
      <c r="SMV520" s="376"/>
      <c r="SMW520" s="376"/>
      <c r="SMX520" s="376"/>
      <c r="SMY520" s="376"/>
      <c r="SMZ520" s="376"/>
      <c r="SNA520" s="376"/>
      <c r="SNB520" s="376"/>
      <c r="SNC520" s="376"/>
      <c r="SND520" s="376"/>
      <c r="SNE520" s="376"/>
      <c r="SNF520" s="376"/>
      <c r="SNG520" s="376"/>
      <c r="SNH520" s="376"/>
      <c r="SNI520" s="376"/>
      <c r="SNJ520" s="376"/>
      <c r="SNK520" s="376"/>
      <c r="SNL520" s="376"/>
      <c r="SNM520" s="376"/>
      <c r="SNN520" s="376"/>
      <c r="SNO520" s="376"/>
      <c r="SNP520" s="376"/>
      <c r="SNQ520" s="376"/>
      <c r="SNR520" s="376"/>
      <c r="SNS520" s="376"/>
      <c r="SNT520" s="376"/>
      <c r="SNU520" s="376"/>
      <c r="SNV520" s="376"/>
      <c r="SNW520" s="376"/>
      <c r="SNX520" s="376"/>
      <c r="SNY520" s="376"/>
      <c r="SNZ520" s="376"/>
      <c r="SOA520" s="376"/>
      <c r="SOB520" s="376"/>
      <c r="SOC520" s="376"/>
      <c r="SOD520" s="376"/>
      <c r="SOE520" s="376"/>
      <c r="SOF520" s="376"/>
      <c r="SOG520" s="376"/>
      <c r="SOH520" s="376"/>
      <c r="SOI520" s="376"/>
      <c r="SOJ520" s="376"/>
      <c r="SOK520" s="376"/>
      <c r="SOL520" s="376"/>
      <c r="SOM520" s="376"/>
      <c r="SON520" s="376"/>
      <c r="SOO520" s="376"/>
      <c r="SOP520" s="376"/>
      <c r="SOQ520" s="376"/>
      <c r="SOR520" s="376"/>
      <c r="SOS520" s="376"/>
      <c r="SOT520" s="376"/>
      <c r="SOU520" s="376"/>
      <c r="SOV520" s="376"/>
      <c r="SOW520" s="376"/>
      <c r="SOX520" s="376"/>
      <c r="SOY520" s="376"/>
      <c r="SOZ520" s="376"/>
      <c r="SPA520" s="376"/>
      <c r="SPB520" s="376"/>
      <c r="SPC520" s="376"/>
      <c r="SPD520" s="376"/>
      <c r="SPE520" s="376"/>
      <c r="SPF520" s="376"/>
      <c r="SPG520" s="376"/>
      <c r="SPH520" s="376"/>
      <c r="SPI520" s="376"/>
      <c r="SPJ520" s="376"/>
      <c r="SPK520" s="376"/>
      <c r="SPL520" s="376"/>
      <c r="SPM520" s="376"/>
      <c r="SPN520" s="376"/>
      <c r="SPO520" s="376"/>
      <c r="SPP520" s="376"/>
      <c r="SPQ520" s="376"/>
      <c r="SPR520" s="376"/>
      <c r="SPS520" s="376"/>
      <c r="SPT520" s="376"/>
      <c r="SPU520" s="376"/>
      <c r="SPV520" s="376"/>
      <c r="SPW520" s="376"/>
      <c r="SPX520" s="376"/>
      <c r="SPY520" s="376"/>
      <c r="SPZ520" s="376"/>
      <c r="SQA520" s="376"/>
      <c r="SQB520" s="376"/>
      <c r="SQC520" s="376"/>
      <c r="SQD520" s="376"/>
      <c r="SQE520" s="376"/>
      <c r="SQF520" s="376"/>
      <c r="SQG520" s="376"/>
      <c r="SQH520" s="376"/>
      <c r="SQI520" s="376"/>
      <c r="SQJ520" s="376"/>
      <c r="SQK520" s="376"/>
      <c r="SQL520" s="376"/>
      <c r="SQM520" s="376"/>
      <c r="SQN520" s="376"/>
      <c r="SQO520" s="376"/>
      <c r="SQP520" s="376"/>
      <c r="SQQ520" s="376"/>
      <c r="SQR520" s="376"/>
      <c r="SQS520" s="376"/>
      <c r="SQT520" s="376"/>
      <c r="SQU520" s="376"/>
      <c r="SQV520" s="376"/>
      <c r="SQW520" s="376"/>
      <c r="SQX520" s="376"/>
      <c r="SQY520" s="376"/>
      <c r="SQZ520" s="376"/>
      <c r="SRA520" s="376"/>
      <c r="SRB520" s="376"/>
      <c r="SRC520" s="376"/>
      <c r="SRD520" s="376"/>
      <c r="SRE520" s="376"/>
      <c r="SRF520" s="376"/>
      <c r="SRG520" s="376"/>
      <c r="SRH520" s="376"/>
      <c r="SRI520" s="376"/>
      <c r="SRJ520" s="376"/>
      <c r="SRK520" s="376"/>
      <c r="SRL520" s="376"/>
      <c r="SRM520" s="376"/>
      <c r="SRN520" s="376"/>
      <c r="SRO520" s="376"/>
      <c r="SRP520" s="376"/>
      <c r="SRQ520" s="376"/>
      <c r="SRR520" s="376"/>
      <c r="SRS520" s="376"/>
      <c r="SRT520" s="376"/>
      <c r="SRU520" s="376"/>
      <c r="SRV520" s="376"/>
      <c r="SRW520" s="376"/>
      <c r="SRX520" s="376"/>
      <c r="SRY520" s="376"/>
      <c r="SRZ520" s="376"/>
      <c r="SSA520" s="376"/>
      <c r="SSB520" s="376"/>
      <c r="SSC520" s="376"/>
      <c r="SSD520" s="376"/>
      <c r="SSE520" s="376"/>
      <c r="SSF520" s="376"/>
      <c r="SSG520" s="376"/>
      <c r="SSH520" s="376"/>
      <c r="SSI520" s="376"/>
      <c r="SSJ520" s="376"/>
      <c r="SSK520" s="376"/>
      <c r="SSL520" s="376"/>
      <c r="SSM520" s="376"/>
      <c r="SSN520" s="376"/>
      <c r="SSO520" s="376"/>
      <c r="SSP520" s="376"/>
      <c r="SSQ520" s="376"/>
      <c r="SSR520" s="376"/>
      <c r="SSS520" s="376"/>
      <c r="SST520" s="376"/>
      <c r="SSU520" s="376"/>
      <c r="SSV520" s="376"/>
      <c r="SSW520" s="376"/>
      <c r="SSX520" s="376"/>
      <c r="SSY520" s="376"/>
      <c r="SSZ520" s="376"/>
      <c r="STA520" s="376"/>
      <c r="STB520" s="376"/>
      <c r="STC520" s="376"/>
      <c r="STD520" s="376"/>
      <c r="STE520" s="376"/>
      <c r="STF520" s="376"/>
      <c r="STG520" s="376"/>
      <c r="STH520" s="376"/>
      <c r="STI520" s="376"/>
      <c r="STJ520" s="376"/>
      <c r="STK520" s="376"/>
      <c r="STL520" s="376"/>
      <c r="STM520" s="376"/>
      <c r="STN520" s="376"/>
      <c r="STO520" s="376"/>
      <c r="STP520" s="376"/>
      <c r="STQ520" s="376"/>
      <c r="STR520" s="376"/>
      <c r="STS520" s="376"/>
      <c r="STT520" s="376"/>
      <c r="STU520" s="376"/>
      <c r="STV520" s="376"/>
      <c r="STW520" s="376"/>
      <c r="STX520" s="376"/>
      <c r="STY520" s="376"/>
      <c r="STZ520" s="376"/>
      <c r="SUA520" s="376"/>
      <c r="SUB520" s="376"/>
      <c r="SUC520" s="376"/>
      <c r="SUD520" s="376"/>
      <c r="SUE520" s="376"/>
      <c r="SUF520" s="376"/>
      <c r="SUG520" s="376"/>
      <c r="SUH520" s="376"/>
      <c r="SUI520" s="376"/>
      <c r="SUJ520" s="376"/>
      <c r="SUK520" s="376"/>
      <c r="SUL520" s="376"/>
      <c r="SUM520" s="376"/>
      <c r="SUN520" s="376"/>
      <c r="SUO520" s="376"/>
      <c r="SUP520" s="376"/>
      <c r="SUQ520" s="376"/>
      <c r="SUR520" s="376"/>
      <c r="SUS520" s="376"/>
      <c r="SUT520" s="376"/>
      <c r="SUU520" s="376"/>
      <c r="SUV520" s="376"/>
      <c r="SUW520" s="376"/>
      <c r="SUX520" s="376"/>
      <c r="SUY520" s="376"/>
      <c r="SUZ520" s="376"/>
      <c r="SVA520" s="376"/>
      <c r="SVB520" s="376"/>
      <c r="SVC520" s="376"/>
      <c r="SVD520" s="376"/>
      <c r="SVE520" s="376"/>
      <c r="SVF520" s="376"/>
      <c r="SVG520" s="376"/>
      <c r="SVH520" s="376"/>
      <c r="SVI520" s="376"/>
      <c r="SVJ520" s="376"/>
      <c r="SVK520" s="376"/>
      <c r="SVL520" s="376"/>
      <c r="SVM520" s="376"/>
      <c r="SVN520" s="376"/>
      <c r="SVO520" s="376"/>
      <c r="SVP520" s="376"/>
      <c r="SVQ520" s="376"/>
      <c r="SVR520" s="376"/>
      <c r="SVS520" s="376"/>
      <c r="SVT520" s="376"/>
      <c r="SVU520" s="376"/>
      <c r="SVV520" s="376"/>
      <c r="SVW520" s="376"/>
      <c r="SVX520" s="376"/>
      <c r="SVY520" s="376"/>
      <c r="SVZ520" s="376"/>
      <c r="SWA520" s="376"/>
      <c r="SWB520" s="376"/>
      <c r="SWC520" s="376"/>
      <c r="SWD520" s="376"/>
      <c r="SWE520" s="376"/>
      <c r="SWF520" s="376"/>
      <c r="SWG520" s="376"/>
      <c r="SWH520" s="376"/>
      <c r="SWI520" s="376"/>
      <c r="SWJ520" s="376"/>
      <c r="SWK520" s="376"/>
      <c r="SWL520" s="376"/>
      <c r="SWM520" s="376"/>
      <c r="SWN520" s="376"/>
      <c r="SWO520" s="376"/>
      <c r="SWP520" s="376"/>
      <c r="SWQ520" s="376"/>
      <c r="SWR520" s="376"/>
      <c r="SWS520" s="376"/>
      <c r="SWT520" s="376"/>
      <c r="SWU520" s="376"/>
      <c r="SWV520" s="376"/>
      <c r="SWW520" s="376"/>
      <c r="SWX520" s="376"/>
      <c r="SWY520" s="376"/>
      <c r="SWZ520" s="376"/>
      <c r="SXA520" s="376"/>
      <c r="SXB520" s="376"/>
      <c r="SXC520" s="376"/>
      <c r="SXD520" s="376"/>
      <c r="SXE520" s="376"/>
      <c r="SXF520" s="376"/>
      <c r="SXG520" s="376"/>
      <c r="SXH520" s="376"/>
      <c r="SXI520" s="376"/>
      <c r="SXJ520" s="376"/>
      <c r="SXK520" s="376"/>
      <c r="SXL520" s="376"/>
      <c r="SXM520" s="376"/>
      <c r="SXN520" s="376"/>
      <c r="SXO520" s="376"/>
      <c r="SXP520" s="376"/>
      <c r="SXQ520" s="376"/>
      <c r="SXR520" s="376"/>
      <c r="SXS520" s="376"/>
      <c r="SXT520" s="376"/>
      <c r="SXU520" s="376"/>
      <c r="SXV520" s="376"/>
      <c r="SXW520" s="376"/>
      <c r="SXX520" s="376"/>
      <c r="SXY520" s="376"/>
      <c r="SXZ520" s="376"/>
      <c r="SYA520" s="376"/>
      <c r="SYB520" s="376"/>
      <c r="SYC520" s="376"/>
      <c r="SYD520" s="376"/>
      <c r="SYE520" s="376"/>
      <c r="SYF520" s="376"/>
      <c r="SYG520" s="376"/>
      <c r="SYH520" s="376"/>
      <c r="SYI520" s="376"/>
      <c r="SYJ520" s="376"/>
      <c r="SYK520" s="376"/>
      <c r="SYL520" s="376"/>
      <c r="SYM520" s="376"/>
      <c r="SYN520" s="376"/>
      <c r="SYO520" s="376"/>
      <c r="SYP520" s="376"/>
      <c r="SYQ520" s="376"/>
      <c r="SYR520" s="376"/>
      <c r="SYS520" s="376"/>
      <c r="SYT520" s="376"/>
      <c r="SYU520" s="376"/>
      <c r="SYV520" s="376"/>
      <c r="SYW520" s="376"/>
      <c r="SYX520" s="376"/>
      <c r="SYY520" s="376"/>
      <c r="SYZ520" s="376"/>
      <c r="SZA520" s="376"/>
      <c r="SZB520" s="376"/>
      <c r="SZC520" s="376"/>
      <c r="SZD520" s="376"/>
      <c r="SZE520" s="376"/>
      <c r="SZF520" s="376"/>
      <c r="SZG520" s="376"/>
      <c r="SZH520" s="376"/>
      <c r="SZI520" s="376"/>
      <c r="SZJ520" s="376"/>
      <c r="SZK520" s="376"/>
      <c r="SZL520" s="376"/>
      <c r="SZM520" s="376"/>
      <c r="SZN520" s="376"/>
      <c r="SZO520" s="376"/>
      <c r="SZP520" s="376"/>
      <c r="SZQ520" s="376"/>
      <c r="SZR520" s="376"/>
      <c r="SZS520" s="376"/>
      <c r="SZT520" s="376"/>
      <c r="SZU520" s="376"/>
      <c r="SZV520" s="376"/>
      <c r="SZW520" s="376"/>
      <c r="SZX520" s="376"/>
      <c r="SZY520" s="376"/>
      <c r="SZZ520" s="376"/>
      <c r="TAA520" s="376"/>
      <c r="TAB520" s="376"/>
      <c r="TAC520" s="376"/>
      <c r="TAD520" s="376"/>
      <c r="TAE520" s="376"/>
      <c r="TAF520" s="376"/>
      <c r="TAG520" s="376"/>
      <c r="TAH520" s="376"/>
      <c r="TAI520" s="376"/>
      <c r="TAJ520" s="376"/>
      <c r="TAK520" s="376"/>
      <c r="TAL520" s="376"/>
      <c r="TAM520" s="376"/>
      <c r="TAN520" s="376"/>
      <c r="TAO520" s="376"/>
      <c r="TAP520" s="376"/>
      <c r="TAQ520" s="376"/>
      <c r="TAR520" s="376"/>
      <c r="TAS520" s="376"/>
      <c r="TAT520" s="376"/>
      <c r="TAU520" s="376"/>
      <c r="TAV520" s="376"/>
      <c r="TAW520" s="376"/>
      <c r="TAX520" s="376"/>
      <c r="TAY520" s="376"/>
      <c r="TAZ520" s="376"/>
      <c r="TBA520" s="376"/>
      <c r="TBB520" s="376"/>
      <c r="TBC520" s="376"/>
      <c r="TBD520" s="376"/>
      <c r="TBE520" s="376"/>
      <c r="TBF520" s="376"/>
      <c r="TBG520" s="376"/>
      <c r="TBH520" s="376"/>
      <c r="TBI520" s="376"/>
      <c r="TBJ520" s="376"/>
      <c r="TBK520" s="376"/>
      <c r="TBL520" s="376"/>
      <c r="TBM520" s="376"/>
      <c r="TBN520" s="376"/>
      <c r="TBO520" s="376"/>
      <c r="TBP520" s="376"/>
      <c r="TBQ520" s="376"/>
      <c r="TBR520" s="376"/>
      <c r="TBS520" s="376"/>
      <c r="TBT520" s="376"/>
      <c r="TBU520" s="376"/>
      <c r="TBV520" s="376"/>
      <c r="TBW520" s="376"/>
      <c r="TBX520" s="376"/>
      <c r="TBY520" s="376"/>
      <c r="TBZ520" s="376"/>
      <c r="TCA520" s="376"/>
      <c r="TCB520" s="376"/>
      <c r="TCC520" s="376"/>
      <c r="TCD520" s="376"/>
      <c r="TCE520" s="376"/>
      <c r="TCF520" s="376"/>
      <c r="TCG520" s="376"/>
      <c r="TCH520" s="376"/>
      <c r="TCI520" s="376"/>
      <c r="TCJ520" s="376"/>
      <c r="TCK520" s="376"/>
      <c r="TCL520" s="376"/>
      <c r="TCM520" s="376"/>
      <c r="TCN520" s="376"/>
      <c r="TCO520" s="376"/>
      <c r="TCP520" s="376"/>
      <c r="TCQ520" s="376"/>
      <c r="TCR520" s="376"/>
      <c r="TCS520" s="376"/>
      <c r="TCT520" s="376"/>
      <c r="TCU520" s="376"/>
      <c r="TCV520" s="376"/>
      <c r="TCW520" s="376"/>
      <c r="TCX520" s="376"/>
      <c r="TCY520" s="376"/>
      <c r="TCZ520" s="376"/>
      <c r="TDA520" s="376"/>
      <c r="TDB520" s="376"/>
      <c r="TDC520" s="376"/>
      <c r="TDD520" s="376"/>
      <c r="TDE520" s="376"/>
      <c r="TDF520" s="376"/>
      <c r="TDG520" s="376"/>
      <c r="TDH520" s="376"/>
      <c r="TDI520" s="376"/>
      <c r="TDJ520" s="376"/>
      <c r="TDK520" s="376"/>
      <c r="TDL520" s="376"/>
      <c r="TDM520" s="376"/>
      <c r="TDN520" s="376"/>
      <c r="TDO520" s="376"/>
      <c r="TDP520" s="376"/>
      <c r="TDQ520" s="376"/>
      <c r="TDR520" s="376"/>
      <c r="TDS520" s="376"/>
      <c r="TDT520" s="376"/>
      <c r="TDU520" s="376"/>
      <c r="TDV520" s="376"/>
      <c r="TDW520" s="376"/>
      <c r="TDX520" s="376"/>
      <c r="TDY520" s="376"/>
      <c r="TDZ520" s="376"/>
      <c r="TEA520" s="376"/>
      <c r="TEB520" s="376"/>
      <c r="TEC520" s="376"/>
      <c r="TED520" s="376"/>
      <c r="TEE520" s="376"/>
      <c r="TEF520" s="376"/>
      <c r="TEG520" s="376"/>
      <c r="TEH520" s="376"/>
      <c r="TEI520" s="376"/>
      <c r="TEJ520" s="376"/>
      <c r="TEK520" s="376"/>
      <c r="TEL520" s="376"/>
      <c r="TEM520" s="376"/>
      <c r="TEN520" s="376"/>
      <c r="TEO520" s="376"/>
      <c r="TEP520" s="376"/>
      <c r="TEQ520" s="376"/>
      <c r="TER520" s="376"/>
      <c r="TES520" s="376"/>
      <c r="TET520" s="376"/>
      <c r="TEU520" s="376"/>
      <c r="TEV520" s="376"/>
      <c r="TEW520" s="376"/>
      <c r="TEX520" s="376"/>
      <c r="TEY520" s="376"/>
      <c r="TEZ520" s="376"/>
      <c r="TFA520" s="376"/>
      <c r="TFB520" s="376"/>
      <c r="TFC520" s="376"/>
      <c r="TFD520" s="376"/>
      <c r="TFE520" s="376"/>
      <c r="TFF520" s="376"/>
      <c r="TFG520" s="376"/>
      <c r="TFH520" s="376"/>
      <c r="TFI520" s="376"/>
      <c r="TFJ520" s="376"/>
      <c r="TFK520" s="376"/>
      <c r="TFL520" s="376"/>
      <c r="TFM520" s="376"/>
      <c r="TFN520" s="376"/>
      <c r="TFO520" s="376"/>
      <c r="TFP520" s="376"/>
      <c r="TFQ520" s="376"/>
      <c r="TFR520" s="376"/>
      <c r="TFS520" s="376"/>
      <c r="TFT520" s="376"/>
      <c r="TFU520" s="376"/>
      <c r="TFV520" s="376"/>
      <c r="TFW520" s="376"/>
      <c r="TFX520" s="376"/>
      <c r="TFY520" s="376"/>
      <c r="TFZ520" s="376"/>
      <c r="TGA520" s="376"/>
      <c r="TGB520" s="376"/>
      <c r="TGC520" s="376"/>
      <c r="TGD520" s="376"/>
      <c r="TGE520" s="376"/>
      <c r="TGF520" s="376"/>
      <c r="TGG520" s="376"/>
      <c r="TGH520" s="376"/>
      <c r="TGI520" s="376"/>
      <c r="TGJ520" s="376"/>
      <c r="TGK520" s="376"/>
      <c r="TGL520" s="376"/>
      <c r="TGM520" s="376"/>
      <c r="TGN520" s="376"/>
      <c r="TGO520" s="376"/>
      <c r="TGP520" s="376"/>
      <c r="TGQ520" s="376"/>
      <c r="TGR520" s="376"/>
      <c r="TGS520" s="376"/>
      <c r="TGT520" s="376"/>
      <c r="TGU520" s="376"/>
      <c r="TGV520" s="376"/>
      <c r="TGW520" s="376"/>
      <c r="TGX520" s="376"/>
      <c r="TGY520" s="376"/>
      <c r="TGZ520" s="376"/>
      <c r="THA520" s="376"/>
      <c r="THB520" s="376"/>
      <c r="THC520" s="376"/>
      <c r="THD520" s="376"/>
      <c r="THE520" s="376"/>
      <c r="THF520" s="376"/>
      <c r="THG520" s="376"/>
      <c r="THH520" s="376"/>
      <c r="THI520" s="376"/>
      <c r="THJ520" s="376"/>
      <c r="THK520" s="376"/>
      <c r="THL520" s="376"/>
      <c r="THM520" s="376"/>
      <c r="THN520" s="376"/>
      <c r="THO520" s="376"/>
      <c r="THP520" s="376"/>
      <c r="THQ520" s="376"/>
      <c r="THR520" s="376"/>
      <c r="THS520" s="376"/>
      <c r="THT520" s="376"/>
      <c r="THU520" s="376"/>
      <c r="THV520" s="376"/>
      <c r="THW520" s="376"/>
      <c r="THX520" s="376"/>
      <c r="THY520" s="376"/>
      <c r="THZ520" s="376"/>
      <c r="TIA520" s="376"/>
      <c r="TIB520" s="376"/>
      <c r="TIC520" s="376"/>
      <c r="TID520" s="376"/>
      <c r="TIE520" s="376"/>
      <c r="TIF520" s="376"/>
      <c r="TIG520" s="376"/>
      <c r="TIH520" s="376"/>
      <c r="TII520" s="376"/>
      <c r="TIJ520" s="376"/>
      <c r="TIK520" s="376"/>
      <c r="TIL520" s="376"/>
      <c r="TIM520" s="376"/>
      <c r="TIN520" s="376"/>
      <c r="TIO520" s="376"/>
      <c r="TIP520" s="376"/>
      <c r="TIQ520" s="376"/>
      <c r="TIR520" s="376"/>
      <c r="TIS520" s="376"/>
      <c r="TIT520" s="376"/>
      <c r="TIU520" s="376"/>
      <c r="TIV520" s="376"/>
      <c r="TIW520" s="376"/>
      <c r="TIX520" s="376"/>
      <c r="TIY520" s="376"/>
      <c r="TIZ520" s="376"/>
      <c r="TJA520" s="376"/>
      <c r="TJB520" s="376"/>
      <c r="TJC520" s="376"/>
      <c r="TJD520" s="376"/>
      <c r="TJE520" s="376"/>
      <c r="TJF520" s="376"/>
      <c r="TJG520" s="376"/>
      <c r="TJH520" s="376"/>
      <c r="TJI520" s="376"/>
      <c r="TJJ520" s="376"/>
      <c r="TJK520" s="376"/>
      <c r="TJL520" s="376"/>
      <c r="TJM520" s="376"/>
      <c r="TJN520" s="376"/>
      <c r="TJO520" s="376"/>
      <c r="TJP520" s="376"/>
      <c r="TJQ520" s="376"/>
      <c r="TJR520" s="376"/>
      <c r="TJS520" s="376"/>
      <c r="TJT520" s="376"/>
      <c r="TJU520" s="376"/>
      <c r="TJV520" s="376"/>
      <c r="TJW520" s="376"/>
      <c r="TJX520" s="376"/>
      <c r="TJY520" s="376"/>
      <c r="TJZ520" s="376"/>
      <c r="TKA520" s="376"/>
      <c r="TKB520" s="376"/>
      <c r="TKC520" s="376"/>
      <c r="TKD520" s="376"/>
      <c r="TKE520" s="376"/>
      <c r="TKF520" s="376"/>
      <c r="TKG520" s="376"/>
      <c r="TKH520" s="376"/>
      <c r="TKI520" s="376"/>
      <c r="TKJ520" s="376"/>
      <c r="TKK520" s="376"/>
      <c r="TKL520" s="376"/>
      <c r="TKM520" s="376"/>
      <c r="TKN520" s="376"/>
      <c r="TKO520" s="376"/>
      <c r="TKP520" s="376"/>
      <c r="TKQ520" s="376"/>
      <c r="TKR520" s="376"/>
      <c r="TKS520" s="376"/>
      <c r="TKT520" s="376"/>
      <c r="TKU520" s="376"/>
      <c r="TKV520" s="376"/>
      <c r="TKW520" s="376"/>
      <c r="TKX520" s="376"/>
      <c r="TKY520" s="376"/>
      <c r="TKZ520" s="376"/>
      <c r="TLA520" s="376"/>
      <c r="TLB520" s="376"/>
      <c r="TLC520" s="376"/>
      <c r="TLD520" s="376"/>
      <c r="TLE520" s="376"/>
      <c r="TLF520" s="376"/>
      <c r="TLG520" s="376"/>
      <c r="TLH520" s="376"/>
      <c r="TLI520" s="376"/>
      <c r="TLJ520" s="376"/>
      <c r="TLK520" s="376"/>
      <c r="TLL520" s="376"/>
      <c r="TLM520" s="376"/>
      <c r="TLN520" s="376"/>
      <c r="TLO520" s="376"/>
      <c r="TLP520" s="376"/>
      <c r="TLQ520" s="376"/>
      <c r="TLR520" s="376"/>
      <c r="TLS520" s="376"/>
      <c r="TLT520" s="376"/>
      <c r="TLU520" s="376"/>
      <c r="TLV520" s="376"/>
      <c r="TLW520" s="376"/>
      <c r="TLX520" s="376"/>
      <c r="TLY520" s="376"/>
      <c r="TLZ520" s="376"/>
      <c r="TMA520" s="376"/>
      <c r="TMB520" s="376"/>
      <c r="TMC520" s="376"/>
      <c r="TMD520" s="376"/>
      <c r="TME520" s="376"/>
      <c r="TMF520" s="376"/>
      <c r="TMG520" s="376"/>
      <c r="TMH520" s="376"/>
      <c r="TMI520" s="376"/>
      <c r="TMJ520" s="376"/>
      <c r="TMK520" s="376"/>
      <c r="TML520" s="376"/>
      <c r="TMM520" s="376"/>
      <c r="TMN520" s="376"/>
      <c r="TMO520" s="376"/>
      <c r="TMP520" s="376"/>
      <c r="TMQ520" s="376"/>
      <c r="TMR520" s="376"/>
      <c r="TMS520" s="376"/>
      <c r="TMT520" s="376"/>
      <c r="TMU520" s="376"/>
      <c r="TMV520" s="376"/>
      <c r="TMW520" s="376"/>
      <c r="TMX520" s="376"/>
      <c r="TMY520" s="376"/>
      <c r="TMZ520" s="376"/>
      <c r="TNA520" s="376"/>
      <c r="TNB520" s="376"/>
      <c r="TNC520" s="376"/>
      <c r="TND520" s="376"/>
      <c r="TNE520" s="376"/>
      <c r="TNF520" s="376"/>
      <c r="TNG520" s="376"/>
      <c r="TNH520" s="376"/>
      <c r="TNI520" s="376"/>
      <c r="TNJ520" s="376"/>
      <c r="TNK520" s="376"/>
      <c r="TNL520" s="376"/>
      <c r="TNM520" s="376"/>
      <c r="TNN520" s="376"/>
      <c r="TNO520" s="376"/>
      <c r="TNP520" s="376"/>
      <c r="TNQ520" s="376"/>
      <c r="TNR520" s="376"/>
      <c r="TNS520" s="376"/>
      <c r="TNT520" s="376"/>
      <c r="TNU520" s="376"/>
      <c r="TNV520" s="376"/>
      <c r="TNW520" s="376"/>
      <c r="TNX520" s="376"/>
      <c r="TNY520" s="376"/>
      <c r="TNZ520" s="376"/>
      <c r="TOA520" s="376"/>
      <c r="TOB520" s="376"/>
      <c r="TOC520" s="376"/>
      <c r="TOD520" s="376"/>
      <c r="TOE520" s="376"/>
      <c r="TOF520" s="376"/>
      <c r="TOG520" s="376"/>
      <c r="TOH520" s="376"/>
      <c r="TOI520" s="376"/>
      <c r="TOJ520" s="376"/>
      <c r="TOK520" s="376"/>
      <c r="TOL520" s="376"/>
      <c r="TOM520" s="376"/>
      <c r="TON520" s="376"/>
      <c r="TOO520" s="376"/>
      <c r="TOP520" s="376"/>
      <c r="TOQ520" s="376"/>
      <c r="TOR520" s="376"/>
      <c r="TOS520" s="376"/>
      <c r="TOT520" s="376"/>
      <c r="TOU520" s="376"/>
      <c r="TOV520" s="376"/>
      <c r="TOW520" s="376"/>
      <c r="TOX520" s="376"/>
      <c r="TOY520" s="376"/>
      <c r="TOZ520" s="376"/>
      <c r="TPA520" s="376"/>
      <c r="TPB520" s="376"/>
      <c r="TPC520" s="376"/>
      <c r="TPD520" s="376"/>
      <c r="TPE520" s="376"/>
      <c r="TPF520" s="376"/>
      <c r="TPG520" s="376"/>
      <c r="TPH520" s="376"/>
      <c r="TPI520" s="376"/>
      <c r="TPJ520" s="376"/>
      <c r="TPK520" s="376"/>
      <c r="TPL520" s="376"/>
      <c r="TPM520" s="376"/>
      <c r="TPN520" s="376"/>
      <c r="TPO520" s="376"/>
      <c r="TPP520" s="376"/>
      <c r="TPQ520" s="376"/>
      <c r="TPR520" s="376"/>
      <c r="TPS520" s="376"/>
      <c r="TPT520" s="376"/>
      <c r="TPU520" s="376"/>
      <c r="TPV520" s="376"/>
      <c r="TPW520" s="376"/>
      <c r="TPX520" s="376"/>
      <c r="TPY520" s="376"/>
      <c r="TPZ520" s="376"/>
      <c r="TQA520" s="376"/>
      <c r="TQB520" s="376"/>
      <c r="TQC520" s="376"/>
      <c r="TQD520" s="376"/>
      <c r="TQE520" s="376"/>
      <c r="TQF520" s="376"/>
      <c r="TQG520" s="376"/>
      <c r="TQH520" s="376"/>
      <c r="TQI520" s="376"/>
      <c r="TQJ520" s="376"/>
      <c r="TQK520" s="376"/>
      <c r="TQL520" s="376"/>
      <c r="TQM520" s="376"/>
      <c r="TQN520" s="376"/>
      <c r="TQO520" s="376"/>
      <c r="TQP520" s="376"/>
      <c r="TQQ520" s="376"/>
      <c r="TQR520" s="376"/>
      <c r="TQS520" s="376"/>
      <c r="TQT520" s="376"/>
      <c r="TQU520" s="376"/>
      <c r="TQV520" s="376"/>
      <c r="TQW520" s="376"/>
      <c r="TQX520" s="376"/>
      <c r="TQY520" s="376"/>
      <c r="TQZ520" s="376"/>
      <c r="TRA520" s="376"/>
      <c r="TRB520" s="376"/>
      <c r="TRC520" s="376"/>
      <c r="TRD520" s="376"/>
      <c r="TRE520" s="376"/>
      <c r="TRF520" s="376"/>
      <c r="TRG520" s="376"/>
      <c r="TRH520" s="376"/>
      <c r="TRI520" s="376"/>
      <c r="TRJ520" s="376"/>
      <c r="TRK520" s="376"/>
      <c r="TRL520" s="376"/>
      <c r="TRM520" s="376"/>
      <c r="TRN520" s="376"/>
      <c r="TRO520" s="376"/>
      <c r="TRP520" s="376"/>
      <c r="TRQ520" s="376"/>
      <c r="TRR520" s="376"/>
      <c r="TRS520" s="376"/>
      <c r="TRT520" s="376"/>
      <c r="TRU520" s="376"/>
      <c r="TRV520" s="376"/>
      <c r="TRW520" s="376"/>
      <c r="TRX520" s="376"/>
      <c r="TRY520" s="376"/>
      <c r="TRZ520" s="376"/>
      <c r="TSA520" s="376"/>
      <c r="TSB520" s="376"/>
      <c r="TSC520" s="376"/>
      <c r="TSD520" s="376"/>
      <c r="TSE520" s="376"/>
      <c r="TSF520" s="376"/>
      <c r="TSG520" s="376"/>
      <c r="TSH520" s="376"/>
      <c r="TSI520" s="376"/>
      <c r="TSJ520" s="376"/>
      <c r="TSK520" s="376"/>
      <c r="TSL520" s="376"/>
      <c r="TSM520" s="376"/>
      <c r="TSN520" s="376"/>
      <c r="TSO520" s="376"/>
      <c r="TSP520" s="376"/>
      <c r="TSQ520" s="376"/>
      <c r="TSR520" s="376"/>
      <c r="TSS520" s="376"/>
      <c r="TST520" s="376"/>
      <c r="TSU520" s="376"/>
      <c r="TSV520" s="376"/>
      <c r="TSW520" s="376"/>
      <c r="TSX520" s="376"/>
      <c r="TSY520" s="376"/>
      <c r="TSZ520" s="376"/>
      <c r="TTA520" s="376"/>
      <c r="TTB520" s="376"/>
      <c r="TTC520" s="376"/>
      <c r="TTD520" s="376"/>
      <c r="TTE520" s="376"/>
      <c r="TTF520" s="376"/>
      <c r="TTG520" s="376"/>
      <c r="TTH520" s="376"/>
      <c r="TTI520" s="376"/>
      <c r="TTJ520" s="376"/>
      <c r="TTK520" s="376"/>
      <c r="TTL520" s="376"/>
      <c r="TTM520" s="376"/>
      <c r="TTN520" s="376"/>
      <c r="TTO520" s="376"/>
      <c r="TTP520" s="376"/>
      <c r="TTQ520" s="376"/>
      <c r="TTR520" s="376"/>
      <c r="TTS520" s="376"/>
      <c r="TTT520" s="376"/>
      <c r="TTU520" s="376"/>
      <c r="TTV520" s="376"/>
      <c r="TTW520" s="376"/>
      <c r="TTX520" s="376"/>
      <c r="TTY520" s="376"/>
      <c r="TTZ520" s="376"/>
      <c r="TUA520" s="376"/>
      <c r="TUB520" s="376"/>
      <c r="TUC520" s="376"/>
      <c r="TUD520" s="376"/>
      <c r="TUE520" s="376"/>
      <c r="TUF520" s="376"/>
      <c r="TUG520" s="376"/>
      <c r="TUH520" s="376"/>
      <c r="TUI520" s="376"/>
      <c r="TUJ520" s="376"/>
      <c r="TUK520" s="376"/>
      <c r="TUL520" s="376"/>
      <c r="TUM520" s="376"/>
      <c r="TUN520" s="376"/>
      <c r="TUO520" s="376"/>
      <c r="TUP520" s="376"/>
      <c r="TUQ520" s="376"/>
      <c r="TUR520" s="376"/>
      <c r="TUS520" s="376"/>
      <c r="TUT520" s="376"/>
      <c r="TUU520" s="376"/>
      <c r="TUV520" s="376"/>
      <c r="TUW520" s="376"/>
      <c r="TUX520" s="376"/>
      <c r="TUY520" s="376"/>
      <c r="TUZ520" s="376"/>
      <c r="TVA520" s="376"/>
      <c r="TVB520" s="376"/>
      <c r="TVC520" s="376"/>
      <c r="TVD520" s="376"/>
      <c r="TVE520" s="376"/>
      <c r="TVF520" s="376"/>
      <c r="TVG520" s="376"/>
      <c r="TVH520" s="376"/>
      <c r="TVI520" s="376"/>
      <c r="TVJ520" s="376"/>
      <c r="TVK520" s="376"/>
      <c r="TVL520" s="376"/>
      <c r="TVM520" s="376"/>
      <c r="TVN520" s="376"/>
      <c r="TVO520" s="376"/>
      <c r="TVP520" s="376"/>
      <c r="TVQ520" s="376"/>
      <c r="TVR520" s="376"/>
      <c r="TVS520" s="376"/>
      <c r="TVT520" s="376"/>
      <c r="TVU520" s="376"/>
      <c r="TVV520" s="376"/>
      <c r="TVW520" s="376"/>
      <c r="TVX520" s="376"/>
      <c r="TVY520" s="376"/>
      <c r="TVZ520" s="376"/>
      <c r="TWA520" s="376"/>
      <c r="TWB520" s="376"/>
      <c r="TWC520" s="376"/>
      <c r="TWD520" s="376"/>
      <c r="TWE520" s="376"/>
      <c r="TWF520" s="376"/>
      <c r="TWG520" s="376"/>
      <c r="TWH520" s="376"/>
      <c r="TWI520" s="376"/>
      <c r="TWJ520" s="376"/>
      <c r="TWK520" s="376"/>
      <c r="TWL520" s="376"/>
      <c r="TWM520" s="376"/>
      <c r="TWN520" s="376"/>
      <c r="TWO520" s="376"/>
      <c r="TWP520" s="376"/>
      <c r="TWQ520" s="376"/>
      <c r="TWR520" s="376"/>
      <c r="TWS520" s="376"/>
      <c r="TWT520" s="376"/>
      <c r="TWU520" s="376"/>
      <c r="TWV520" s="376"/>
      <c r="TWW520" s="376"/>
      <c r="TWX520" s="376"/>
      <c r="TWY520" s="376"/>
      <c r="TWZ520" s="376"/>
      <c r="TXA520" s="376"/>
      <c r="TXB520" s="376"/>
      <c r="TXC520" s="376"/>
      <c r="TXD520" s="376"/>
      <c r="TXE520" s="376"/>
      <c r="TXF520" s="376"/>
      <c r="TXG520" s="376"/>
      <c r="TXH520" s="376"/>
      <c r="TXI520" s="376"/>
      <c r="TXJ520" s="376"/>
      <c r="TXK520" s="376"/>
      <c r="TXL520" s="376"/>
      <c r="TXM520" s="376"/>
      <c r="TXN520" s="376"/>
      <c r="TXO520" s="376"/>
      <c r="TXP520" s="376"/>
      <c r="TXQ520" s="376"/>
      <c r="TXR520" s="376"/>
      <c r="TXS520" s="376"/>
      <c r="TXT520" s="376"/>
      <c r="TXU520" s="376"/>
      <c r="TXV520" s="376"/>
      <c r="TXW520" s="376"/>
      <c r="TXX520" s="376"/>
      <c r="TXY520" s="376"/>
      <c r="TXZ520" s="376"/>
      <c r="TYA520" s="376"/>
      <c r="TYB520" s="376"/>
      <c r="TYC520" s="376"/>
      <c r="TYD520" s="376"/>
      <c r="TYE520" s="376"/>
      <c r="TYF520" s="376"/>
      <c r="TYG520" s="376"/>
      <c r="TYH520" s="376"/>
      <c r="TYI520" s="376"/>
      <c r="TYJ520" s="376"/>
      <c r="TYK520" s="376"/>
      <c r="TYL520" s="376"/>
      <c r="TYM520" s="376"/>
      <c r="TYN520" s="376"/>
      <c r="TYO520" s="376"/>
      <c r="TYP520" s="376"/>
      <c r="TYQ520" s="376"/>
      <c r="TYR520" s="376"/>
      <c r="TYS520" s="376"/>
      <c r="TYT520" s="376"/>
      <c r="TYU520" s="376"/>
      <c r="TYV520" s="376"/>
      <c r="TYW520" s="376"/>
      <c r="TYX520" s="376"/>
      <c r="TYY520" s="376"/>
      <c r="TYZ520" s="376"/>
      <c r="TZA520" s="376"/>
      <c r="TZB520" s="376"/>
      <c r="TZC520" s="376"/>
      <c r="TZD520" s="376"/>
      <c r="TZE520" s="376"/>
      <c r="TZF520" s="376"/>
      <c r="TZG520" s="376"/>
      <c r="TZH520" s="376"/>
      <c r="TZI520" s="376"/>
      <c r="TZJ520" s="376"/>
      <c r="TZK520" s="376"/>
      <c r="TZL520" s="376"/>
      <c r="TZM520" s="376"/>
      <c r="TZN520" s="376"/>
      <c r="TZO520" s="376"/>
      <c r="TZP520" s="376"/>
      <c r="TZQ520" s="376"/>
      <c r="TZR520" s="376"/>
      <c r="TZS520" s="376"/>
      <c r="TZT520" s="376"/>
      <c r="TZU520" s="376"/>
      <c r="TZV520" s="376"/>
      <c r="TZW520" s="376"/>
      <c r="TZX520" s="376"/>
      <c r="TZY520" s="376"/>
      <c r="TZZ520" s="376"/>
      <c r="UAA520" s="376"/>
      <c r="UAB520" s="376"/>
      <c r="UAC520" s="376"/>
      <c r="UAD520" s="376"/>
      <c r="UAE520" s="376"/>
      <c r="UAF520" s="376"/>
      <c r="UAG520" s="376"/>
      <c r="UAH520" s="376"/>
      <c r="UAI520" s="376"/>
      <c r="UAJ520" s="376"/>
      <c r="UAK520" s="376"/>
      <c r="UAL520" s="376"/>
      <c r="UAM520" s="376"/>
      <c r="UAN520" s="376"/>
      <c r="UAO520" s="376"/>
      <c r="UAP520" s="376"/>
      <c r="UAQ520" s="376"/>
      <c r="UAR520" s="376"/>
      <c r="UAS520" s="376"/>
      <c r="UAT520" s="376"/>
      <c r="UAU520" s="376"/>
      <c r="UAV520" s="376"/>
      <c r="UAW520" s="376"/>
      <c r="UAX520" s="376"/>
      <c r="UAY520" s="376"/>
      <c r="UAZ520" s="376"/>
      <c r="UBA520" s="376"/>
      <c r="UBB520" s="376"/>
      <c r="UBC520" s="376"/>
      <c r="UBD520" s="376"/>
      <c r="UBE520" s="376"/>
      <c r="UBF520" s="376"/>
      <c r="UBG520" s="376"/>
      <c r="UBH520" s="376"/>
      <c r="UBI520" s="376"/>
      <c r="UBJ520" s="376"/>
      <c r="UBK520" s="376"/>
      <c r="UBL520" s="376"/>
      <c r="UBM520" s="376"/>
      <c r="UBN520" s="376"/>
      <c r="UBO520" s="376"/>
      <c r="UBP520" s="376"/>
      <c r="UBQ520" s="376"/>
      <c r="UBR520" s="376"/>
      <c r="UBS520" s="376"/>
      <c r="UBT520" s="376"/>
      <c r="UBU520" s="376"/>
      <c r="UBV520" s="376"/>
      <c r="UBW520" s="376"/>
      <c r="UBX520" s="376"/>
      <c r="UBY520" s="376"/>
      <c r="UBZ520" s="376"/>
      <c r="UCA520" s="376"/>
      <c r="UCB520" s="376"/>
      <c r="UCC520" s="376"/>
      <c r="UCD520" s="376"/>
      <c r="UCE520" s="376"/>
      <c r="UCF520" s="376"/>
      <c r="UCG520" s="376"/>
      <c r="UCH520" s="376"/>
      <c r="UCI520" s="376"/>
      <c r="UCJ520" s="376"/>
      <c r="UCK520" s="376"/>
      <c r="UCL520" s="376"/>
      <c r="UCM520" s="376"/>
      <c r="UCN520" s="376"/>
      <c r="UCO520" s="376"/>
      <c r="UCP520" s="376"/>
      <c r="UCQ520" s="376"/>
      <c r="UCR520" s="376"/>
      <c r="UCS520" s="376"/>
      <c r="UCT520" s="376"/>
      <c r="UCU520" s="376"/>
      <c r="UCV520" s="376"/>
      <c r="UCW520" s="376"/>
      <c r="UCX520" s="376"/>
      <c r="UCY520" s="376"/>
      <c r="UCZ520" s="376"/>
      <c r="UDA520" s="376"/>
      <c r="UDB520" s="376"/>
      <c r="UDC520" s="376"/>
      <c r="UDD520" s="376"/>
      <c r="UDE520" s="376"/>
      <c r="UDF520" s="376"/>
      <c r="UDG520" s="376"/>
      <c r="UDH520" s="376"/>
      <c r="UDI520" s="376"/>
      <c r="UDJ520" s="376"/>
      <c r="UDK520" s="376"/>
      <c r="UDL520" s="376"/>
      <c r="UDM520" s="376"/>
      <c r="UDN520" s="376"/>
      <c r="UDO520" s="376"/>
      <c r="UDP520" s="376"/>
      <c r="UDQ520" s="376"/>
      <c r="UDR520" s="376"/>
      <c r="UDS520" s="376"/>
      <c r="UDT520" s="376"/>
      <c r="UDU520" s="376"/>
      <c r="UDV520" s="376"/>
      <c r="UDW520" s="376"/>
      <c r="UDX520" s="376"/>
      <c r="UDY520" s="376"/>
      <c r="UDZ520" s="376"/>
      <c r="UEA520" s="376"/>
      <c r="UEB520" s="376"/>
      <c r="UEC520" s="376"/>
      <c r="UED520" s="376"/>
      <c r="UEE520" s="376"/>
      <c r="UEF520" s="376"/>
      <c r="UEG520" s="376"/>
      <c r="UEH520" s="376"/>
      <c r="UEI520" s="376"/>
      <c r="UEJ520" s="376"/>
      <c r="UEK520" s="376"/>
      <c r="UEL520" s="376"/>
      <c r="UEM520" s="376"/>
      <c r="UEN520" s="376"/>
      <c r="UEO520" s="376"/>
      <c r="UEP520" s="376"/>
      <c r="UEQ520" s="376"/>
      <c r="UER520" s="376"/>
      <c r="UES520" s="376"/>
      <c r="UET520" s="376"/>
      <c r="UEU520" s="376"/>
      <c r="UEV520" s="376"/>
      <c r="UEW520" s="376"/>
      <c r="UEX520" s="376"/>
      <c r="UEY520" s="376"/>
      <c r="UEZ520" s="376"/>
      <c r="UFA520" s="376"/>
      <c r="UFB520" s="376"/>
      <c r="UFC520" s="376"/>
      <c r="UFD520" s="376"/>
      <c r="UFE520" s="376"/>
      <c r="UFF520" s="376"/>
      <c r="UFG520" s="376"/>
      <c r="UFH520" s="376"/>
      <c r="UFI520" s="376"/>
      <c r="UFJ520" s="376"/>
      <c r="UFK520" s="376"/>
      <c r="UFL520" s="376"/>
      <c r="UFM520" s="376"/>
      <c r="UFN520" s="376"/>
      <c r="UFO520" s="376"/>
      <c r="UFP520" s="376"/>
      <c r="UFQ520" s="376"/>
      <c r="UFR520" s="376"/>
      <c r="UFS520" s="376"/>
      <c r="UFT520" s="376"/>
      <c r="UFU520" s="376"/>
      <c r="UFV520" s="376"/>
      <c r="UFW520" s="376"/>
      <c r="UFX520" s="376"/>
      <c r="UFY520" s="376"/>
      <c r="UFZ520" s="376"/>
      <c r="UGA520" s="376"/>
      <c r="UGB520" s="376"/>
      <c r="UGC520" s="376"/>
      <c r="UGD520" s="376"/>
      <c r="UGE520" s="376"/>
      <c r="UGF520" s="376"/>
      <c r="UGG520" s="376"/>
      <c r="UGH520" s="376"/>
      <c r="UGI520" s="376"/>
      <c r="UGJ520" s="376"/>
      <c r="UGK520" s="376"/>
      <c r="UGL520" s="376"/>
      <c r="UGM520" s="376"/>
      <c r="UGN520" s="376"/>
      <c r="UGO520" s="376"/>
      <c r="UGP520" s="376"/>
      <c r="UGQ520" s="376"/>
      <c r="UGR520" s="376"/>
      <c r="UGS520" s="376"/>
      <c r="UGT520" s="376"/>
      <c r="UGU520" s="376"/>
      <c r="UGV520" s="376"/>
      <c r="UGW520" s="376"/>
      <c r="UGX520" s="376"/>
      <c r="UGY520" s="376"/>
      <c r="UGZ520" s="376"/>
      <c r="UHA520" s="376"/>
      <c r="UHB520" s="376"/>
      <c r="UHC520" s="376"/>
      <c r="UHD520" s="376"/>
      <c r="UHE520" s="376"/>
      <c r="UHF520" s="376"/>
      <c r="UHG520" s="376"/>
      <c r="UHH520" s="376"/>
      <c r="UHI520" s="376"/>
      <c r="UHJ520" s="376"/>
      <c r="UHK520" s="376"/>
      <c r="UHL520" s="376"/>
      <c r="UHM520" s="376"/>
      <c r="UHN520" s="376"/>
      <c r="UHO520" s="376"/>
      <c r="UHP520" s="376"/>
      <c r="UHQ520" s="376"/>
      <c r="UHR520" s="376"/>
      <c r="UHS520" s="376"/>
      <c r="UHT520" s="376"/>
      <c r="UHU520" s="376"/>
      <c r="UHV520" s="376"/>
      <c r="UHW520" s="376"/>
      <c r="UHX520" s="376"/>
      <c r="UHY520" s="376"/>
      <c r="UHZ520" s="376"/>
      <c r="UIA520" s="376"/>
      <c r="UIB520" s="376"/>
      <c r="UIC520" s="376"/>
      <c r="UID520" s="376"/>
      <c r="UIE520" s="376"/>
      <c r="UIF520" s="376"/>
      <c r="UIG520" s="376"/>
      <c r="UIH520" s="376"/>
      <c r="UII520" s="376"/>
      <c r="UIJ520" s="376"/>
      <c r="UIK520" s="376"/>
      <c r="UIL520" s="376"/>
      <c r="UIM520" s="376"/>
      <c r="UIN520" s="376"/>
      <c r="UIO520" s="376"/>
      <c r="UIP520" s="376"/>
      <c r="UIQ520" s="376"/>
      <c r="UIR520" s="376"/>
      <c r="UIS520" s="376"/>
      <c r="UIT520" s="376"/>
      <c r="UIU520" s="376"/>
      <c r="UIV520" s="376"/>
      <c r="UIW520" s="376"/>
      <c r="UIX520" s="376"/>
      <c r="UIY520" s="376"/>
      <c r="UIZ520" s="376"/>
      <c r="UJA520" s="376"/>
      <c r="UJB520" s="376"/>
      <c r="UJC520" s="376"/>
      <c r="UJD520" s="376"/>
      <c r="UJE520" s="376"/>
      <c r="UJF520" s="376"/>
      <c r="UJG520" s="376"/>
      <c r="UJH520" s="376"/>
      <c r="UJI520" s="376"/>
      <c r="UJJ520" s="376"/>
      <c r="UJK520" s="376"/>
      <c r="UJL520" s="376"/>
      <c r="UJM520" s="376"/>
      <c r="UJN520" s="376"/>
      <c r="UJO520" s="376"/>
      <c r="UJP520" s="376"/>
      <c r="UJQ520" s="376"/>
      <c r="UJR520" s="376"/>
      <c r="UJS520" s="376"/>
      <c r="UJT520" s="376"/>
      <c r="UJU520" s="376"/>
      <c r="UJV520" s="376"/>
      <c r="UJW520" s="376"/>
      <c r="UJX520" s="376"/>
      <c r="UJY520" s="376"/>
      <c r="UJZ520" s="376"/>
      <c r="UKA520" s="376"/>
      <c r="UKB520" s="376"/>
      <c r="UKC520" s="376"/>
      <c r="UKD520" s="376"/>
      <c r="UKE520" s="376"/>
      <c r="UKF520" s="376"/>
      <c r="UKG520" s="376"/>
      <c r="UKH520" s="376"/>
      <c r="UKI520" s="376"/>
      <c r="UKJ520" s="376"/>
      <c r="UKK520" s="376"/>
      <c r="UKL520" s="376"/>
      <c r="UKM520" s="376"/>
      <c r="UKN520" s="376"/>
      <c r="UKO520" s="376"/>
      <c r="UKP520" s="376"/>
      <c r="UKQ520" s="376"/>
      <c r="UKR520" s="376"/>
      <c r="UKS520" s="376"/>
      <c r="UKT520" s="376"/>
      <c r="UKU520" s="376"/>
      <c r="UKV520" s="376"/>
      <c r="UKW520" s="376"/>
      <c r="UKX520" s="376"/>
      <c r="UKY520" s="376"/>
      <c r="UKZ520" s="376"/>
      <c r="ULA520" s="376"/>
      <c r="ULB520" s="376"/>
      <c r="ULC520" s="376"/>
      <c r="ULD520" s="376"/>
      <c r="ULE520" s="376"/>
      <c r="ULF520" s="376"/>
      <c r="ULG520" s="376"/>
      <c r="ULH520" s="376"/>
      <c r="ULI520" s="376"/>
      <c r="ULJ520" s="376"/>
      <c r="ULK520" s="376"/>
      <c r="ULL520" s="376"/>
      <c r="ULM520" s="376"/>
      <c r="ULN520" s="376"/>
      <c r="ULO520" s="376"/>
      <c r="ULP520" s="376"/>
      <c r="ULQ520" s="376"/>
      <c r="ULR520" s="376"/>
      <c r="ULS520" s="376"/>
      <c r="ULT520" s="376"/>
      <c r="ULU520" s="376"/>
      <c r="ULV520" s="376"/>
      <c r="ULW520" s="376"/>
      <c r="ULX520" s="376"/>
      <c r="ULY520" s="376"/>
      <c r="ULZ520" s="376"/>
      <c r="UMA520" s="376"/>
      <c r="UMB520" s="376"/>
      <c r="UMC520" s="376"/>
      <c r="UMD520" s="376"/>
      <c r="UME520" s="376"/>
      <c r="UMF520" s="376"/>
      <c r="UMG520" s="376"/>
      <c r="UMH520" s="376"/>
      <c r="UMI520" s="376"/>
      <c r="UMJ520" s="376"/>
      <c r="UMK520" s="376"/>
      <c r="UML520" s="376"/>
      <c r="UMM520" s="376"/>
      <c r="UMN520" s="376"/>
      <c r="UMO520" s="376"/>
      <c r="UMP520" s="376"/>
      <c r="UMQ520" s="376"/>
      <c r="UMR520" s="376"/>
      <c r="UMS520" s="376"/>
      <c r="UMT520" s="376"/>
      <c r="UMU520" s="376"/>
      <c r="UMV520" s="376"/>
      <c r="UMW520" s="376"/>
      <c r="UMX520" s="376"/>
      <c r="UMY520" s="376"/>
      <c r="UMZ520" s="376"/>
      <c r="UNA520" s="376"/>
      <c r="UNB520" s="376"/>
      <c r="UNC520" s="376"/>
      <c r="UND520" s="376"/>
      <c r="UNE520" s="376"/>
      <c r="UNF520" s="376"/>
      <c r="UNG520" s="376"/>
      <c r="UNH520" s="376"/>
      <c r="UNI520" s="376"/>
      <c r="UNJ520" s="376"/>
      <c r="UNK520" s="376"/>
      <c r="UNL520" s="376"/>
      <c r="UNM520" s="376"/>
      <c r="UNN520" s="376"/>
      <c r="UNO520" s="376"/>
      <c r="UNP520" s="376"/>
      <c r="UNQ520" s="376"/>
      <c r="UNR520" s="376"/>
      <c r="UNS520" s="376"/>
      <c r="UNT520" s="376"/>
      <c r="UNU520" s="376"/>
      <c r="UNV520" s="376"/>
      <c r="UNW520" s="376"/>
      <c r="UNX520" s="376"/>
      <c r="UNY520" s="376"/>
      <c r="UNZ520" s="376"/>
      <c r="UOA520" s="376"/>
      <c r="UOB520" s="376"/>
      <c r="UOC520" s="376"/>
      <c r="UOD520" s="376"/>
      <c r="UOE520" s="376"/>
      <c r="UOF520" s="376"/>
      <c r="UOG520" s="376"/>
      <c r="UOH520" s="376"/>
      <c r="UOI520" s="376"/>
      <c r="UOJ520" s="376"/>
      <c r="UOK520" s="376"/>
      <c r="UOL520" s="376"/>
      <c r="UOM520" s="376"/>
      <c r="UON520" s="376"/>
      <c r="UOO520" s="376"/>
      <c r="UOP520" s="376"/>
      <c r="UOQ520" s="376"/>
      <c r="UOR520" s="376"/>
      <c r="UOS520" s="376"/>
      <c r="UOT520" s="376"/>
      <c r="UOU520" s="376"/>
      <c r="UOV520" s="376"/>
      <c r="UOW520" s="376"/>
      <c r="UOX520" s="376"/>
      <c r="UOY520" s="376"/>
      <c r="UOZ520" s="376"/>
      <c r="UPA520" s="376"/>
      <c r="UPB520" s="376"/>
      <c r="UPC520" s="376"/>
      <c r="UPD520" s="376"/>
      <c r="UPE520" s="376"/>
      <c r="UPF520" s="376"/>
      <c r="UPG520" s="376"/>
      <c r="UPH520" s="376"/>
      <c r="UPI520" s="376"/>
      <c r="UPJ520" s="376"/>
      <c r="UPK520" s="376"/>
      <c r="UPL520" s="376"/>
      <c r="UPM520" s="376"/>
      <c r="UPN520" s="376"/>
      <c r="UPO520" s="376"/>
      <c r="UPP520" s="376"/>
      <c r="UPQ520" s="376"/>
      <c r="UPR520" s="376"/>
      <c r="UPS520" s="376"/>
      <c r="UPT520" s="376"/>
      <c r="UPU520" s="376"/>
      <c r="UPV520" s="376"/>
      <c r="UPW520" s="376"/>
      <c r="UPX520" s="376"/>
      <c r="UPY520" s="376"/>
      <c r="UPZ520" s="376"/>
      <c r="UQA520" s="376"/>
      <c r="UQB520" s="376"/>
      <c r="UQC520" s="376"/>
      <c r="UQD520" s="376"/>
      <c r="UQE520" s="376"/>
      <c r="UQF520" s="376"/>
      <c r="UQG520" s="376"/>
      <c r="UQH520" s="376"/>
      <c r="UQI520" s="376"/>
      <c r="UQJ520" s="376"/>
      <c r="UQK520" s="376"/>
      <c r="UQL520" s="376"/>
      <c r="UQM520" s="376"/>
      <c r="UQN520" s="376"/>
      <c r="UQO520" s="376"/>
      <c r="UQP520" s="376"/>
      <c r="UQQ520" s="376"/>
      <c r="UQR520" s="376"/>
      <c r="UQS520" s="376"/>
      <c r="UQT520" s="376"/>
      <c r="UQU520" s="376"/>
      <c r="UQV520" s="376"/>
      <c r="UQW520" s="376"/>
      <c r="UQX520" s="376"/>
      <c r="UQY520" s="376"/>
      <c r="UQZ520" s="376"/>
      <c r="URA520" s="376"/>
      <c r="URB520" s="376"/>
      <c r="URC520" s="376"/>
      <c r="URD520" s="376"/>
      <c r="URE520" s="376"/>
      <c r="URF520" s="376"/>
      <c r="URG520" s="376"/>
      <c r="URH520" s="376"/>
      <c r="URI520" s="376"/>
      <c r="URJ520" s="376"/>
      <c r="URK520" s="376"/>
      <c r="URL520" s="376"/>
      <c r="URM520" s="376"/>
      <c r="URN520" s="376"/>
      <c r="URO520" s="376"/>
      <c r="URP520" s="376"/>
      <c r="URQ520" s="376"/>
      <c r="URR520" s="376"/>
      <c r="URS520" s="376"/>
      <c r="URT520" s="376"/>
      <c r="URU520" s="376"/>
      <c r="URV520" s="376"/>
      <c r="URW520" s="376"/>
      <c r="URX520" s="376"/>
      <c r="URY520" s="376"/>
      <c r="URZ520" s="376"/>
      <c r="USA520" s="376"/>
      <c r="USB520" s="376"/>
      <c r="USC520" s="376"/>
      <c r="USD520" s="376"/>
      <c r="USE520" s="376"/>
      <c r="USF520" s="376"/>
      <c r="USG520" s="376"/>
      <c r="USH520" s="376"/>
      <c r="USI520" s="376"/>
      <c r="USJ520" s="376"/>
      <c r="USK520" s="376"/>
      <c r="USL520" s="376"/>
      <c r="USM520" s="376"/>
      <c r="USN520" s="376"/>
      <c r="USO520" s="376"/>
      <c r="USP520" s="376"/>
      <c r="USQ520" s="376"/>
      <c r="USR520" s="376"/>
      <c r="USS520" s="376"/>
      <c r="UST520" s="376"/>
      <c r="USU520" s="376"/>
      <c r="USV520" s="376"/>
      <c r="USW520" s="376"/>
      <c r="USX520" s="376"/>
      <c r="USY520" s="376"/>
      <c r="USZ520" s="376"/>
      <c r="UTA520" s="376"/>
      <c r="UTB520" s="376"/>
      <c r="UTC520" s="376"/>
      <c r="UTD520" s="376"/>
      <c r="UTE520" s="376"/>
      <c r="UTF520" s="376"/>
      <c r="UTG520" s="376"/>
      <c r="UTH520" s="376"/>
      <c r="UTI520" s="376"/>
      <c r="UTJ520" s="376"/>
      <c r="UTK520" s="376"/>
      <c r="UTL520" s="376"/>
      <c r="UTM520" s="376"/>
      <c r="UTN520" s="376"/>
      <c r="UTO520" s="376"/>
      <c r="UTP520" s="376"/>
      <c r="UTQ520" s="376"/>
      <c r="UTR520" s="376"/>
      <c r="UTS520" s="376"/>
      <c r="UTT520" s="376"/>
      <c r="UTU520" s="376"/>
      <c r="UTV520" s="376"/>
      <c r="UTW520" s="376"/>
      <c r="UTX520" s="376"/>
      <c r="UTY520" s="376"/>
      <c r="UTZ520" s="376"/>
      <c r="UUA520" s="376"/>
      <c r="UUB520" s="376"/>
      <c r="UUC520" s="376"/>
      <c r="UUD520" s="376"/>
      <c r="UUE520" s="376"/>
      <c r="UUF520" s="376"/>
      <c r="UUG520" s="376"/>
      <c r="UUH520" s="376"/>
      <c r="UUI520" s="376"/>
      <c r="UUJ520" s="376"/>
      <c r="UUK520" s="376"/>
      <c r="UUL520" s="376"/>
      <c r="UUM520" s="376"/>
      <c r="UUN520" s="376"/>
      <c r="UUO520" s="376"/>
      <c r="UUP520" s="376"/>
      <c r="UUQ520" s="376"/>
      <c r="UUR520" s="376"/>
      <c r="UUS520" s="376"/>
      <c r="UUT520" s="376"/>
      <c r="UUU520" s="376"/>
      <c r="UUV520" s="376"/>
      <c r="UUW520" s="376"/>
      <c r="UUX520" s="376"/>
      <c r="UUY520" s="376"/>
      <c r="UUZ520" s="376"/>
      <c r="UVA520" s="376"/>
      <c r="UVB520" s="376"/>
      <c r="UVC520" s="376"/>
      <c r="UVD520" s="376"/>
      <c r="UVE520" s="376"/>
      <c r="UVF520" s="376"/>
      <c r="UVG520" s="376"/>
      <c r="UVH520" s="376"/>
      <c r="UVI520" s="376"/>
      <c r="UVJ520" s="376"/>
      <c r="UVK520" s="376"/>
      <c r="UVL520" s="376"/>
      <c r="UVM520" s="376"/>
      <c r="UVN520" s="376"/>
      <c r="UVO520" s="376"/>
      <c r="UVP520" s="376"/>
      <c r="UVQ520" s="376"/>
      <c r="UVR520" s="376"/>
      <c r="UVS520" s="376"/>
      <c r="UVT520" s="376"/>
      <c r="UVU520" s="376"/>
      <c r="UVV520" s="376"/>
      <c r="UVW520" s="376"/>
      <c r="UVX520" s="376"/>
      <c r="UVY520" s="376"/>
      <c r="UVZ520" s="376"/>
      <c r="UWA520" s="376"/>
      <c r="UWB520" s="376"/>
      <c r="UWC520" s="376"/>
      <c r="UWD520" s="376"/>
      <c r="UWE520" s="376"/>
      <c r="UWF520" s="376"/>
      <c r="UWG520" s="376"/>
      <c r="UWH520" s="376"/>
      <c r="UWI520" s="376"/>
      <c r="UWJ520" s="376"/>
      <c r="UWK520" s="376"/>
      <c r="UWL520" s="376"/>
      <c r="UWM520" s="376"/>
      <c r="UWN520" s="376"/>
      <c r="UWO520" s="376"/>
      <c r="UWP520" s="376"/>
      <c r="UWQ520" s="376"/>
      <c r="UWR520" s="376"/>
      <c r="UWS520" s="376"/>
      <c r="UWT520" s="376"/>
      <c r="UWU520" s="376"/>
      <c r="UWV520" s="376"/>
      <c r="UWW520" s="376"/>
      <c r="UWX520" s="376"/>
      <c r="UWY520" s="376"/>
      <c r="UWZ520" s="376"/>
      <c r="UXA520" s="376"/>
      <c r="UXB520" s="376"/>
      <c r="UXC520" s="376"/>
      <c r="UXD520" s="376"/>
      <c r="UXE520" s="376"/>
      <c r="UXF520" s="376"/>
      <c r="UXG520" s="376"/>
      <c r="UXH520" s="376"/>
      <c r="UXI520" s="376"/>
      <c r="UXJ520" s="376"/>
      <c r="UXK520" s="376"/>
      <c r="UXL520" s="376"/>
      <c r="UXM520" s="376"/>
      <c r="UXN520" s="376"/>
      <c r="UXO520" s="376"/>
      <c r="UXP520" s="376"/>
      <c r="UXQ520" s="376"/>
      <c r="UXR520" s="376"/>
      <c r="UXS520" s="376"/>
      <c r="UXT520" s="376"/>
      <c r="UXU520" s="376"/>
      <c r="UXV520" s="376"/>
      <c r="UXW520" s="376"/>
      <c r="UXX520" s="376"/>
      <c r="UXY520" s="376"/>
      <c r="UXZ520" s="376"/>
      <c r="UYA520" s="376"/>
      <c r="UYB520" s="376"/>
      <c r="UYC520" s="376"/>
      <c r="UYD520" s="376"/>
      <c r="UYE520" s="376"/>
      <c r="UYF520" s="376"/>
      <c r="UYG520" s="376"/>
      <c r="UYH520" s="376"/>
      <c r="UYI520" s="376"/>
      <c r="UYJ520" s="376"/>
      <c r="UYK520" s="376"/>
      <c r="UYL520" s="376"/>
      <c r="UYM520" s="376"/>
      <c r="UYN520" s="376"/>
      <c r="UYO520" s="376"/>
      <c r="UYP520" s="376"/>
      <c r="UYQ520" s="376"/>
      <c r="UYR520" s="376"/>
      <c r="UYS520" s="376"/>
      <c r="UYT520" s="376"/>
      <c r="UYU520" s="376"/>
      <c r="UYV520" s="376"/>
      <c r="UYW520" s="376"/>
      <c r="UYX520" s="376"/>
      <c r="UYY520" s="376"/>
      <c r="UYZ520" s="376"/>
      <c r="UZA520" s="376"/>
      <c r="UZB520" s="376"/>
      <c r="UZC520" s="376"/>
      <c r="UZD520" s="376"/>
      <c r="UZE520" s="376"/>
      <c r="UZF520" s="376"/>
      <c r="UZG520" s="376"/>
      <c r="UZH520" s="376"/>
      <c r="UZI520" s="376"/>
      <c r="UZJ520" s="376"/>
      <c r="UZK520" s="376"/>
      <c r="UZL520" s="376"/>
      <c r="UZM520" s="376"/>
      <c r="UZN520" s="376"/>
      <c r="UZO520" s="376"/>
      <c r="UZP520" s="376"/>
      <c r="UZQ520" s="376"/>
      <c r="UZR520" s="376"/>
      <c r="UZS520" s="376"/>
      <c r="UZT520" s="376"/>
      <c r="UZU520" s="376"/>
      <c r="UZV520" s="376"/>
      <c r="UZW520" s="376"/>
      <c r="UZX520" s="376"/>
      <c r="UZY520" s="376"/>
      <c r="UZZ520" s="376"/>
      <c r="VAA520" s="376"/>
      <c r="VAB520" s="376"/>
      <c r="VAC520" s="376"/>
      <c r="VAD520" s="376"/>
      <c r="VAE520" s="376"/>
      <c r="VAF520" s="376"/>
      <c r="VAG520" s="376"/>
      <c r="VAH520" s="376"/>
      <c r="VAI520" s="376"/>
      <c r="VAJ520" s="376"/>
      <c r="VAK520" s="376"/>
      <c r="VAL520" s="376"/>
      <c r="VAM520" s="376"/>
      <c r="VAN520" s="376"/>
      <c r="VAO520" s="376"/>
      <c r="VAP520" s="376"/>
      <c r="VAQ520" s="376"/>
      <c r="VAR520" s="376"/>
      <c r="VAS520" s="376"/>
      <c r="VAT520" s="376"/>
      <c r="VAU520" s="376"/>
      <c r="VAV520" s="376"/>
      <c r="VAW520" s="376"/>
      <c r="VAX520" s="376"/>
      <c r="VAY520" s="376"/>
      <c r="VAZ520" s="376"/>
      <c r="VBA520" s="376"/>
      <c r="VBB520" s="376"/>
      <c r="VBC520" s="376"/>
      <c r="VBD520" s="376"/>
      <c r="VBE520" s="376"/>
      <c r="VBF520" s="376"/>
      <c r="VBG520" s="376"/>
      <c r="VBH520" s="376"/>
      <c r="VBI520" s="376"/>
      <c r="VBJ520" s="376"/>
      <c r="VBK520" s="376"/>
      <c r="VBL520" s="376"/>
      <c r="VBM520" s="376"/>
      <c r="VBN520" s="376"/>
      <c r="VBO520" s="376"/>
      <c r="VBP520" s="376"/>
      <c r="VBQ520" s="376"/>
      <c r="VBR520" s="376"/>
      <c r="VBS520" s="376"/>
      <c r="VBT520" s="376"/>
      <c r="VBU520" s="376"/>
      <c r="VBV520" s="376"/>
      <c r="VBW520" s="376"/>
      <c r="VBX520" s="376"/>
      <c r="VBY520" s="376"/>
      <c r="VBZ520" s="376"/>
      <c r="VCA520" s="376"/>
      <c r="VCB520" s="376"/>
      <c r="VCC520" s="376"/>
      <c r="VCD520" s="376"/>
      <c r="VCE520" s="376"/>
      <c r="VCF520" s="376"/>
      <c r="VCG520" s="376"/>
      <c r="VCH520" s="376"/>
      <c r="VCI520" s="376"/>
      <c r="VCJ520" s="376"/>
      <c r="VCK520" s="376"/>
      <c r="VCL520" s="376"/>
      <c r="VCM520" s="376"/>
      <c r="VCN520" s="376"/>
      <c r="VCO520" s="376"/>
      <c r="VCP520" s="376"/>
      <c r="VCQ520" s="376"/>
      <c r="VCR520" s="376"/>
      <c r="VCS520" s="376"/>
      <c r="VCT520" s="376"/>
      <c r="VCU520" s="376"/>
      <c r="VCV520" s="376"/>
      <c r="VCW520" s="376"/>
      <c r="VCX520" s="376"/>
      <c r="VCY520" s="376"/>
      <c r="VCZ520" s="376"/>
      <c r="VDA520" s="376"/>
      <c r="VDB520" s="376"/>
      <c r="VDC520" s="376"/>
      <c r="VDD520" s="376"/>
      <c r="VDE520" s="376"/>
      <c r="VDF520" s="376"/>
      <c r="VDG520" s="376"/>
      <c r="VDH520" s="376"/>
      <c r="VDI520" s="376"/>
      <c r="VDJ520" s="376"/>
      <c r="VDK520" s="376"/>
      <c r="VDL520" s="376"/>
      <c r="VDM520" s="376"/>
      <c r="VDN520" s="376"/>
      <c r="VDO520" s="376"/>
      <c r="VDP520" s="376"/>
      <c r="VDQ520" s="376"/>
      <c r="VDR520" s="376"/>
      <c r="VDS520" s="376"/>
      <c r="VDT520" s="376"/>
      <c r="VDU520" s="376"/>
      <c r="VDV520" s="376"/>
      <c r="VDW520" s="376"/>
      <c r="VDX520" s="376"/>
      <c r="VDY520" s="376"/>
      <c r="VDZ520" s="376"/>
      <c r="VEA520" s="376"/>
      <c r="VEB520" s="376"/>
      <c r="VEC520" s="376"/>
      <c r="VED520" s="376"/>
      <c r="VEE520" s="376"/>
      <c r="VEF520" s="376"/>
      <c r="VEG520" s="376"/>
      <c r="VEH520" s="376"/>
      <c r="VEI520" s="376"/>
      <c r="VEJ520" s="376"/>
      <c r="VEK520" s="376"/>
      <c r="VEL520" s="376"/>
      <c r="VEM520" s="376"/>
      <c r="VEN520" s="376"/>
      <c r="VEO520" s="376"/>
      <c r="VEP520" s="376"/>
      <c r="VEQ520" s="376"/>
      <c r="VER520" s="376"/>
      <c r="VES520" s="376"/>
      <c r="VET520" s="376"/>
      <c r="VEU520" s="376"/>
      <c r="VEV520" s="376"/>
      <c r="VEW520" s="376"/>
      <c r="VEX520" s="376"/>
      <c r="VEY520" s="376"/>
      <c r="VEZ520" s="376"/>
      <c r="VFA520" s="376"/>
      <c r="VFB520" s="376"/>
      <c r="VFC520" s="376"/>
      <c r="VFD520" s="376"/>
      <c r="VFE520" s="376"/>
      <c r="VFF520" s="376"/>
      <c r="VFG520" s="376"/>
      <c r="VFH520" s="376"/>
      <c r="VFI520" s="376"/>
      <c r="VFJ520" s="376"/>
      <c r="VFK520" s="376"/>
      <c r="VFL520" s="376"/>
      <c r="VFM520" s="376"/>
      <c r="VFN520" s="376"/>
      <c r="VFO520" s="376"/>
      <c r="VFP520" s="376"/>
      <c r="VFQ520" s="376"/>
      <c r="VFR520" s="376"/>
      <c r="VFS520" s="376"/>
      <c r="VFT520" s="376"/>
      <c r="VFU520" s="376"/>
      <c r="VFV520" s="376"/>
      <c r="VFW520" s="376"/>
      <c r="VFX520" s="376"/>
      <c r="VFY520" s="376"/>
      <c r="VFZ520" s="376"/>
      <c r="VGA520" s="376"/>
      <c r="VGB520" s="376"/>
      <c r="VGC520" s="376"/>
      <c r="VGD520" s="376"/>
      <c r="VGE520" s="376"/>
      <c r="VGF520" s="376"/>
      <c r="VGG520" s="376"/>
      <c r="VGH520" s="376"/>
      <c r="VGI520" s="376"/>
      <c r="VGJ520" s="376"/>
      <c r="VGK520" s="376"/>
      <c r="VGL520" s="376"/>
      <c r="VGM520" s="376"/>
      <c r="VGN520" s="376"/>
      <c r="VGO520" s="376"/>
      <c r="VGP520" s="376"/>
      <c r="VGQ520" s="376"/>
      <c r="VGR520" s="376"/>
      <c r="VGS520" s="376"/>
      <c r="VGT520" s="376"/>
      <c r="VGU520" s="376"/>
      <c r="VGV520" s="376"/>
      <c r="VGW520" s="376"/>
      <c r="VGX520" s="376"/>
      <c r="VGY520" s="376"/>
      <c r="VGZ520" s="376"/>
      <c r="VHA520" s="376"/>
      <c r="VHB520" s="376"/>
      <c r="VHC520" s="376"/>
      <c r="VHD520" s="376"/>
      <c r="VHE520" s="376"/>
      <c r="VHF520" s="376"/>
      <c r="VHG520" s="376"/>
      <c r="VHH520" s="376"/>
      <c r="VHI520" s="376"/>
      <c r="VHJ520" s="376"/>
      <c r="VHK520" s="376"/>
      <c r="VHL520" s="376"/>
      <c r="VHM520" s="376"/>
      <c r="VHN520" s="376"/>
      <c r="VHO520" s="376"/>
      <c r="VHP520" s="376"/>
      <c r="VHQ520" s="376"/>
      <c r="VHR520" s="376"/>
      <c r="VHS520" s="376"/>
      <c r="VHT520" s="376"/>
      <c r="VHU520" s="376"/>
      <c r="VHV520" s="376"/>
      <c r="VHW520" s="376"/>
      <c r="VHX520" s="376"/>
      <c r="VHY520" s="376"/>
      <c r="VHZ520" s="376"/>
      <c r="VIA520" s="376"/>
      <c r="VIB520" s="376"/>
      <c r="VIC520" s="376"/>
      <c r="VID520" s="376"/>
      <c r="VIE520" s="376"/>
      <c r="VIF520" s="376"/>
      <c r="VIG520" s="376"/>
      <c r="VIH520" s="376"/>
      <c r="VII520" s="376"/>
      <c r="VIJ520" s="376"/>
      <c r="VIK520" s="376"/>
      <c r="VIL520" s="376"/>
      <c r="VIM520" s="376"/>
      <c r="VIN520" s="376"/>
      <c r="VIO520" s="376"/>
      <c r="VIP520" s="376"/>
      <c r="VIQ520" s="376"/>
      <c r="VIR520" s="376"/>
      <c r="VIS520" s="376"/>
      <c r="VIT520" s="376"/>
      <c r="VIU520" s="376"/>
      <c r="VIV520" s="376"/>
      <c r="VIW520" s="376"/>
      <c r="VIX520" s="376"/>
      <c r="VIY520" s="376"/>
      <c r="VIZ520" s="376"/>
      <c r="VJA520" s="376"/>
      <c r="VJB520" s="376"/>
      <c r="VJC520" s="376"/>
      <c r="VJD520" s="376"/>
      <c r="VJE520" s="376"/>
      <c r="VJF520" s="376"/>
      <c r="VJG520" s="376"/>
      <c r="VJH520" s="376"/>
      <c r="VJI520" s="376"/>
      <c r="VJJ520" s="376"/>
      <c r="VJK520" s="376"/>
      <c r="VJL520" s="376"/>
      <c r="VJM520" s="376"/>
      <c r="VJN520" s="376"/>
      <c r="VJO520" s="376"/>
      <c r="VJP520" s="376"/>
      <c r="VJQ520" s="376"/>
      <c r="VJR520" s="376"/>
      <c r="VJS520" s="376"/>
      <c r="VJT520" s="376"/>
      <c r="VJU520" s="376"/>
      <c r="VJV520" s="376"/>
      <c r="VJW520" s="376"/>
      <c r="VJX520" s="376"/>
      <c r="VJY520" s="376"/>
      <c r="VJZ520" s="376"/>
      <c r="VKA520" s="376"/>
      <c r="VKB520" s="376"/>
      <c r="VKC520" s="376"/>
      <c r="VKD520" s="376"/>
      <c r="VKE520" s="376"/>
      <c r="VKF520" s="376"/>
      <c r="VKG520" s="376"/>
      <c r="VKH520" s="376"/>
      <c r="VKI520" s="376"/>
      <c r="VKJ520" s="376"/>
      <c r="VKK520" s="376"/>
      <c r="VKL520" s="376"/>
      <c r="VKM520" s="376"/>
      <c r="VKN520" s="376"/>
      <c r="VKO520" s="376"/>
      <c r="VKP520" s="376"/>
      <c r="VKQ520" s="376"/>
      <c r="VKR520" s="376"/>
      <c r="VKS520" s="376"/>
      <c r="VKT520" s="376"/>
      <c r="VKU520" s="376"/>
      <c r="VKV520" s="376"/>
      <c r="VKW520" s="376"/>
      <c r="VKX520" s="376"/>
      <c r="VKY520" s="376"/>
      <c r="VKZ520" s="376"/>
      <c r="VLA520" s="376"/>
      <c r="VLB520" s="376"/>
      <c r="VLC520" s="376"/>
      <c r="VLD520" s="376"/>
      <c r="VLE520" s="376"/>
      <c r="VLF520" s="376"/>
      <c r="VLG520" s="376"/>
      <c r="VLH520" s="376"/>
      <c r="VLI520" s="376"/>
      <c r="VLJ520" s="376"/>
      <c r="VLK520" s="376"/>
      <c r="VLL520" s="376"/>
      <c r="VLM520" s="376"/>
      <c r="VLN520" s="376"/>
      <c r="VLO520" s="376"/>
      <c r="VLP520" s="376"/>
      <c r="VLQ520" s="376"/>
      <c r="VLR520" s="376"/>
      <c r="VLS520" s="376"/>
      <c r="VLT520" s="376"/>
      <c r="VLU520" s="376"/>
      <c r="VLV520" s="376"/>
      <c r="VLW520" s="376"/>
      <c r="VLX520" s="376"/>
      <c r="VLY520" s="376"/>
      <c r="VLZ520" s="376"/>
      <c r="VMA520" s="376"/>
      <c r="VMB520" s="376"/>
      <c r="VMC520" s="376"/>
      <c r="VMD520" s="376"/>
      <c r="VME520" s="376"/>
      <c r="VMF520" s="376"/>
      <c r="VMG520" s="376"/>
      <c r="VMH520" s="376"/>
      <c r="VMI520" s="376"/>
      <c r="VMJ520" s="376"/>
      <c r="VMK520" s="376"/>
      <c r="VML520" s="376"/>
      <c r="VMM520" s="376"/>
      <c r="VMN520" s="376"/>
      <c r="VMO520" s="376"/>
      <c r="VMP520" s="376"/>
      <c r="VMQ520" s="376"/>
      <c r="VMR520" s="376"/>
      <c r="VMS520" s="376"/>
      <c r="VMT520" s="376"/>
      <c r="VMU520" s="376"/>
      <c r="VMV520" s="376"/>
      <c r="VMW520" s="376"/>
      <c r="VMX520" s="376"/>
      <c r="VMY520" s="376"/>
      <c r="VMZ520" s="376"/>
      <c r="VNA520" s="376"/>
      <c r="VNB520" s="376"/>
      <c r="VNC520" s="376"/>
      <c r="VND520" s="376"/>
      <c r="VNE520" s="376"/>
      <c r="VNF520" s="376"/>
      <c r="VNG520" s="376"/>
      <c r="VNH520" s="376"/>
      <c r="VNI520" s="376"/>
      <c r="VNJ520" s="376"/>
      <c r="VNK520" s="376"/>
      <c r="VNL520" s="376"/>
      <c r="VNM520" s="376"/>
      <c r="VNN520" s="376"/>
      <c r="VNO520" s="376"/>
      <c r="VNP520" s="376"/>
      <c r="VNQ520" s="376"/>
      <c r="VNR520" s="376"/>
      <c r="VNS520" s="376"/>
      <c r="VNT520" s="376"/>
      <c r="VNU520" s="376"/>
      <c r="VNV520" s="376"/>
      <c r="VNW520" s="376"/>
      <c r="VNX520" s="376"/>
      <c r="VNY520" s="376"/>
      <c r="VNZ520" s="376"/>
      <c r="VOA520" s="376"/>
      <c r="VOB520" s="376"/>
      <c r="VOC520" s="376"/>
      <c r="VOD520" s="376"/>
      <c r="VOE520" s="376"/>
      <c r="VOF520" s="376"/>
      <c r="VOG520" s="376"/>
      <c r="VOH520" s="376"/>
      <c r="VOI520" s="376"/>
      <c r="VOJ520" s="376"/>
      <c r="VOK520" s="376"/>
      <c r="VOL520" s="376"/>
      <c r="VOM520" s="376"/>
      <c r="VON520" s="376"/>
      <c r="VOO520" s="376"/>
      <c r="VOP520" s="376"/>
      <c r="VOQ520" s="376"/>
      <c r="VOR520" s="376"/>
      <c r="VOS520" s="376"/>
      <c r="VOT520" s="376"/>
      <c r="VOU520" s="376"/>
      <c r="VOV520" s="376"/>
      <c r="VOW520" s="376"/>
      <c r="VOX520" s="376"/>
      <c r="VOY520" s="376"/>
      <c r="VOZ520" s="376"/>
      <c r="VPA520" s="376"/>
      <c r="VPB520" s="376"/>
      <c r="VPC520" s="376"/>
      <c r="VPD520" s="376"/>
      <c r="VPE520" s="376"/>
      <c r="VPF520" s="376"/>
      <c r="VPG520" s="376"/>
      <c r="VPH520" s="376"/>
      <c r="VPI520" s="376"/>
      <c r="VPJ520" s="376"/>
      <c r="VPK520" s="376"/>
      <c r="VPL520" s="376"/>
      <c r="VPM520" s="376"/>
      <c r="VPN520" s="376"/>
      <c r="VPO520" s="376"/>
      <c r="VPP520" s="376"/>
      <c r="VPQ520" s="376"/>
      <c r="VPR520" s="376"/>
      <c r="VPS520" s="376"/>
      <c r="VPT520" s="376"/>
      <c r="VPU520" s="376"/>
      <c r="VPV520" s="376"/>
      <c r="VPW520" s="376"/>
      <c r="VPX520" s="376"/>
      <c r="VPY520" s="376"/>
      <c r="VPZ520" s="376"/>
      <c r="VQA520" s="376"/>
      <c r="VQB520" s="376"/>
      <c r="VQC520" s="376"/>
      <c r="VQD520" s="376"/>
      <c r="VQE520" s="376"/>
      <c r="VQF520" s="376"/>
      <c r="VQG520" s="376"/>
      <c r="VQH520" s="376"/>
      <c r="VQI520" s="376"/>
      <c r="VQJ520" s="376"/>
      <c r="VQK520" s="376"/>
      <c r="VQL520" s="376"/>
      <c r="VQM520" s="376"/>
      <c r="VQN520" s="376"/>
      <c r="VQO520" s="376"/>
      <c r="VQP520" s="376"/>
      <c r="VQQ520" s="376"/>
      <c r="VQR520" s="376"/>
      <c r="VQS520" s="376"/>
      <c r="VQT520" s="376"/>
      <c r="VQU520" s="376"/>
      <c r="VQV520" s="376"/>
      <c r="VQW520" s="376"/>
      <c r="VQX520" s="376"/>
      <c r="VQY520" s="376"/>
      <c r="VQZ520" s="376"/>
      <c r="VRA520" s="376"/>
      <c r="VRB520" s="376"/>
      <c r="VRC520" s="376"/>
      <c r="VRD520" s="376"/>
      <c r="VRE520" s="376"/>
      <c r="VRF520" s="376"/>
      <c r="VRG520" s="376"/>
      <c r="VRH520" s="376"/>
      <c r="VRI520" s="376"/>
      <c r="VRJ520" s="376"/>
      <c r="VRK520" s="376"/>
      <c r="VRL520" s="376"/>
      <c r="VRM520" s="376"/>
      <c r="VRN520" s="376"/>
      <c r="VRO520" s="376"/>
      <c r="VRP520" s="376"/>
      <c r="VRQ520" s="376"/>
      <c r="VRR520" s="376"/>
      <c r="VRS520" s="376"/>
      <c r="VRT520" s="376"/>
      <c r="VRU520" s="376"/>
      <c r="VRV520" s="376"/>
      <c r="VRW520" s="376"/>
      <c r="VRX520" s="376"/>
      <c r="VRY520" s="376"/>
      <c r="VRZ520" s="376"/>
      <c r="VSA520" s="376"/>
      <c r="VSB520" s="376"/>
      <c r="VSC520" s="376"/>
      <c r="VSD520" s="376"/>
      <c r="VSE520" s="376"/>
      <c r="VSF520" s="376"/>
      <c r="VSG520" s="376"/>
      <c r="VSH520" s="376"/>
      <c r="VSI520" s="376"/>
      <c r="VSJ520" s="376"/>
      <c r="VSK520" s="376"/>
      <c r="VSL520" s="376"/>
      <c r="VSM520" s="376"/>
      <c r="VSN520" s="376"/>
      <c r="VSO520" s="376"/>
      <c r="VSP520" s="376"/>
      <c r="VSQ520" s="376"/>
      <c r="VSR520" s="376"/>
      <c r="VSS520" s="376"/>
      <c r="VST520" s="376"/>
      <c r="VSU520" s="376"/>
      <c r="VSV520" s="376"/>
      <c r="VSW520" s="376"/>
      <c r="VSX520" s="376"/>
      <c r="VSY520" s="376"/>
      <c r="VSZ520" s="376"/>
      <c r="VTA520" s="376"/>
      <c r="VTB520" s="376"/>
      <c r="VTC520" s="376"/>
      <c r="VTD520" s="376"/>
      <c r="VTE520" s="376"/>
      <c r="VTF520" s="376"/>
      <c r="VTG520" s="376"/>
      <c r="VTH520" s="376"/>
      <c r="VTI520" s="376"/>
      <c r="VTJ520" s="376"/>
      <c r="VTK520" s="376"/>
      <c r="VTL520" s="376"/>
      <c r="VTM520" s="376"/>
      <c r="VTN520" s="376"/>
      <c r="VTO520" s="376"/>
      <c r="VTP520" s="376"/>
      <c r="VTQ520" s="376"/>
      <c r="VTR520" s="376"/>
      <c r="VTS520" s="376"/>
      <c r="VTT520" s="376"/>
      <c r="VTU520" s="376"/>
      <c r="VTV520" s="376"/>
      <c r="VTW520" s="376"/>
      <c r="VTX520" s="376"/>
      <c r="VTY520" s="376"/>
      <c r="VTZ520" s="376"/>
      <c r="VUA520" s="376"/>
      <c r="VUB520" s="376"/>
      <c r="VUC520" s="376"/>
      <c r="VUD520" s="376"/>
      <c r="VUE520" s="376"/>
      <c r="VUF520" s="376"/>
      <c r="VUG520" s="376"/>
      <c r="VUH520" s="376"/>
      <c r="VUI520" s="376"/>
      <c r="VUJ520" s="376"/>
      <c r="VUK520" s="376"/>
      <c r="VUL520" s="376"/>
      <c r="VUM520" s="376"/>
      <c r="VUN520" s="376"/>
      <c r="VUO520" s="376"/>
      <c r="VUP520" s="376"/>
      <c r="VUQ520" s="376"/>
      <c r="VUR520" s="376"/>
      <c r="VUS520" s="376"/>
      <c r="VUT520" s="376"/>
      <c r="VUU520" s="376"/>
      <c r="VUV520" s="376"/>
      <c r="VUW520" s="376"/>
      <c r="VUX520" s="376"/>
      <c r="VUY520" s="376"/>
      <c r="VUZ520" s="376"/>
      <c r="VVA520" s="376"/>
      <c r="VVB520" s="376"/>
      <c r="VVC520" s="376"/>
      <c r="VVD520" s="376"/>
      <c r="VVE520" s="376"/>
      <c r="VVF520" s="376"/>
      <c r="VVG520" s="376"/>
      <c r="VVH520" s="376"/>
      <c r="VVI520" s="376"/>
      <c r="VVJ520" s="376"/>
      <c r="VVK520" s="376"/>
      <c r="VVL520" s="376"/>
      <c r="VVM520" s="376"/>
      <c r="VVN520" s="376"/>
      <c r="VVO520" s="376"/>
      <c r="VVP520" s="376"/>
      <c r="VVQ520" s="376"/>
      <c r="VVR520" s="376"/>
      <c r="VVS520" s="376"/>
      <c r="VVT520" s="376"/>
      <c r="VVU520" s="376"/>
      <c r="VVV520" s="376"/>
      <c r="VVW520" s="376"/>
      <c r="VVX520" s="376"/>
      <c r="VVY520" s="376"/>
      <c r="VVZ520" s="376"/>
      <c r="VWA520" s="376"/>
      <c r="VWB520" s="376"/>
      <c r="VWC520" s="376"/>
      <c r="VWD520" s="376"/>
      <c r="VWE520" s="376"/>
      <c r="VWF520" s="376"/>
      <c r="VWG520" s="376"/>
      <c r="VWH520" s="376"/>
      <c r="VWI520" s="376"/>
      <c r="VWJ520" s="376"/>
      <c r="VWK520" s="376"/>
      <c r="VWL520" s="376"/>
      <c r="VWM520" s="376"/>
      <c r="VWN520" s="376"/>
      <c r="VWO520" s="376"/>
      <c r="VWP520" s="376"/>
      <c r="VWQ520" s="376"/>
      <c r="VWR520" s="376"/>
      <c r="VWS520" s="376"/>
      <c r="VWT520" s="376"/>
      <c r="VWU520" s="376"/>
      <c r="VWV520" s="376"/>
      <c r="VWW520" s="376"/>
      <c r="VWX520" s="376"/>
      <c r="VWY520" s="376"/>
      <c r="VWZ520" s="376"/>
      <c r="VXA520" s="376"/>
      <c r="VXB520" s="376"/>
      <c r="VXC520" s="376"/>
      <c r="VXD520" s="376"/>
      <c r="VXE520" s="376"/>
      <c r="VXF520" s="376"/>
      <c r="VXG520" s="376"/>
      <c r="VXH520" s="376"/>
      <c r="VXI520" s="376"/>
      <c r="VXJ520" s="376"/>
      <c r="VXK520" s="376"/>
      <c r="VXL520" s="376"/>
      <c r="VXM520" s="376"/>
      <c r="VXN520" s="376"/>
      <c r="VXO520" s="376"/>
      <c r="VXP520" s="376"/>
      <c r="VXQ520" s="376"/>
      <c r="VXR520" s="376"/>
      <c r="VXS520" s="376"/>
      <c r="VXT520" s="376"/>
      <c r="VXU520" s="376"/>
      <c r="VXV520" s="376"/>
      <c r="VXW520" s="376"/>
      <c r="VXX520" s="376"/>
      <c r="VXY520" s="376"/>
      <c r="VXZ520" s="376"/>
      <c r="VYA520" s="376"/>
      <c r="VYB520" s="376"/>
      <c r="VYC520" s="376"/>
      <c r="VYD520" s="376"/>
      <c r="VYE520" s="376"/>
      <c r="VYF520" s="376"/>
      <c r="VYG520" s="376"/>
      <c r="VYH520" s="376"/>
      <c r="VYI520" s="376"/>
      <c r="VYJ520" s="376"/>
      <c r="VYK520" s="376"/>
      <c r="VYL520" s="376"/>
      <c r="VYM520" s="376"/>
      <c r="VYN520" s="376"/>
      <c r="VYO520" s="376"/>
      <c r="VYP520" s="376"/>
      <c r="VYQ520" s="376"/>
      <c r="VYR520" s="376"/>
      <c r="VYS520" s="376"/>
      <c r="VYT520" s="376"/>
      <c r="VYU520" s="376"/>
      <c r="VYV520" s="376"/>
      <c r="VYW520" s="376"/>
      <c r="VYX520" s="376"/>
      <c r="VYY520" s="376"/>
      <c r="VYZ520" s="376"/>
      <c r="VZA520" s="376"/>
      <c r="VZB520" s="376"/>
      <c r="VZC520" s="376"/>
      <c r="VZD520" s="376"/>
      <c r="VZE520" s="376"/>
      <c r="VZF520" s="376"/>
      <c r="VZG520" s="376"/>
      <c r="VZH520" s="376"/>
      <c r="VZI520" s="376"/>
      <c r="VZJ520" s="376"/>
      <c r="VZK520" s="376"/>
      <c r="VZL520" s="376"/>
      <c r="VZM520" s="376"/>
      <c r="VZN520" s="376"/>
      <c r="VZO520" s="376"/>
      <c r="VZP520" s="376"/>
      <c r="VZQ520" s="376"/>
      <c r="VZR520" s="376"/>
      <c r="VZS520" s="376"/>
      <c r="VZT520" s="376"/>
      <c r="VZU520" s="376"/>
      <c r="VZV520" s="376"/>
      <c r="VZW520" s="376"/>
      <c r="VZX520" s="376"/>
      <c r="VZY520" s="376"/>
      <c r="VZZ520" s="376"/>
      <c r="WAA520" s="376"/>
      <c r="WAB520" s="376"/>
      <c r="WAC520" s="376"/>
      <c r="WAD520" s="376"/>
      <c r="WAE520" s="376"/>
      <c r="WAF520" s="376"/>
      <c r="WAG520" s="376"/>
      <c r="WAH520" s="376"/>
      <c r="WAI520" s="376"/>
      <c r="WAJ520" s="376"/>
      <c r="WAK520" s="376"/>
      <c r="WAL520" s="376"/>
      <c r="WAM520" s="376"/>
      <c r="WAN520" s="376"/>
      <c r="WAO520" s="376"/>
      <c r="WAP520" s="376"/>
      <c r="WAQ520" s="376"/>
      <c r="WAR520" s="376"/>
      <c r="WAS520" s="376"/>
      <c r="WAT520" s="376"/>
      <c r="WAU520" s="376"/>
      <c r="WAV520" s="376"/>
      <c r="WAW520" s="376"/>
      <c r="WAX520" s="376"/>
      <c r="WAY520" s="376"/>
      <c r="WAZ520" s="376"/>
      <c r="WBA520" s="376"/>
      <c r="WBB520" s="376"/>
      <c r="WBC520" s="376"/>
      <c r="WBD520" s="376"/>
      <c r="WBE520" s="376"/>
      <c r="WBF520" s="376"/>
      <c r="WBG520" s="376"/>
      <c r="WBH520" s="376"/>
      <c r="WBI520" s="376"/>
      <c r="WBJ520" s="376"/>
      <c r="WBK520" s="376"/>
      <c r="WBL520" s="376"/>
      <c r="WBM520" s="376"/>
      <c r="WBN520" s="376"/>
      <c r="WBO520" s="376"/>
      <c r="WBP520" s="376"/>
      <c r="WBQ520" s="376"/>
      <c r="WBR520" s="376"/>
      <c r="WBS520" s="376"/>
      <c r="WBT520" s="376"/>
      <c r="WBU520" s="376"/>
      <c r="WBV520" s="376"/>
      <c r="WBW520" s="376"/>
      <c r="WBX520" s="376"/>
      <c r="WBY520" s="376"/>
      <c r="WBZ520" s="376"/>
      <c r="WCA520" s="376"/>
      <c r="WCB520" s="376"/>
      <c r="WCC520" s="376"/>
      <c r="WCD520" s="376"/>
      <c r="WCE520" s="376"/>
      <c r="WCF520" s="376"/>
      <c r="WCG520" s="376"/>
      <c r="WCH520" s="376"/>
      <c r="WCI520" s="376"/>
      <c r="WCJ520" s="376"/>
      <c r="WCK520" s="376"/>
      <c r="WCL520" s="376"/>
      <c r="WCM520" s="376"/>
      <c r="WCN520" s="376"/>
      <c r="WCO520" s="376"/>
      <c r="WCP520" s="376"/>
      <c r="WCQ520" s="376"/>
      <c r="WCR520" s="376"/>
      <c r="WCS520" s="376"/>
      <c r="WCT520" s="376"/>
      <c r="WCU520" s="376"/>
      <c r="WCV520" s="376"/>
      <c r="WCW520" s="376"/>
      <c r="WCX520" s="376"/>
      <c r="WCY520" s="376"/>
      <c r="WCZ520" s="376"/>
      <c r="WDA520" s="376"/>
      <c r="WDB520" s="376"/>
      <c r="WDC520" s="376"/>
      <c r="WDD520" s="376"/>
      <c r="WDE520" s="376"/>
      <c r="WDF520" s="376"/>
      <c r="WDG520" s="376"/>
      <c r="WDH520" s="376"/>
      <c r="WDI520" s="376"/>
      <c r="WDJ520" s="376"/>
      <c r="WDK520" s="376"/>
      <c r="WDL520" s="376"/>
      <c r="WDM520" s="376"/>
      <c r="WDN520" s="376"/>
      <c r="WDO520" s="376"/>
      <c r="WDP520" s="376"/>
      <c r="WDQ520" s="376"/>
      <c r="WDR520" s="376"/>
      <c r="WDS520" s="376"/>
      <c r="WDT520" s="376"/>
      <c r="WDU520" s="376"/>
      <c r="WDV520" s="376"/>
      <c r="WDW520" s="376"/>
      <c r="WDX520" s="376"/>
      <c r="WDY520" s="376"/>
      <c r="WDZ520" s="376"/>
      <c r="WEA520" s="376"/>
      <c r="WEB520" s="376"/>
      <c r="WEC520" s="376"/>
      <c r="WED520" s="376"/>
      <c r="WEE520" s="376"/>
      <c r="WEF520" s="376"/>
      <c r="WEG520" s="376"/>
      <c r="WEH520" s="376"/>
      <c r="WEI520" s="376"/>
      <c r="WEJ520" s="376"/>
      <c r="WEK520" s="376"/>
      <c r="WEL520" s="376"/>
      <c r="WEM520" s="376"/>
      <c r="WEN520" s="376"/>
      <c r="WEO520" s="376"/>
      <c r="WEP520" s="376"/>
      <c r="WEQ520" s="376"/>
      <c r="WER520" s="376"/>
      <c r="WES520" s="376"/>
      <c r="WET520" s="376"/>
      <c r="WEU520" s="376"/>
      <c r="WEV520" s="376"/>
      <c r="WEW520" s="376"/>
      <c r="WEX520" s="376"/>
      <c r="WEY520" s="376"/>
      <c r="WEZ520" s="376"/>
      <c r="WFA520" s="376"/>
      <c r="WFB520" s="376"/>
      <c r="WFC520" s="376"/>
      <c r="WFD520" s="376"/>
      <c r="WFE520" s="376"/>
      <c r="WFF520" s="376"/>
      <c r="WFG520" s="376"/>
      <c r="WFH520" s="376"/>
      <c r="WFI520" s="376"/>
      <c r="WFJ520" s="376"/>
      <c r="WFK520" s="376"/>
      <c r="WFL520" s="376"/>
      <c r="WFM520" s="376"/>
      <c r="WFN520" s="376"/>
      <c r="WFO520" s="376"/>
      <c r="WFP520" s="376"/>
      <c r="WFQ520" s="376"/>
      <c r="WFR520" s="376"/>
      <c r="WFS520" s="376"/>
      <c r="WFT520" s="376"/>
      <c r="WFU520" s="376"/>
      <c r="WFV520" s="376"/>
      <c r="WFW520" s="376"/>
      <c r="WFX520" s="376"/>
      <c r="WFY520" s="376"/>
      <c r="WFZ520" s="376"/>
      <c r="WGA520" s="376"/>
      <c r="WGB520" s="376"/>
      <c r="WGC520" s="376"/>
      <c r="WGD520" s="376"/>
      <c r="WGE520" s="376"/>
      <c r="WGF520" s="376"/>
      <c r="WGG520" s="376"/>
      <c r="WGH520" s="376"/>
      <c r="WGI520" s="376"/>
      <c r="WGJ520" s="376"/>
      <c r="WGK520" s="376"/>
      <c r="WGL520" s="376"/>
      <c r="WGM520" s="376"/>
      <c r="WGN520" s="376"/>
      <c r="WGO520" s="376"/>
      <c r="WGP520" s="376"/>
      <c r="WGQ520" s="376"/>
      <c r="WGR520" s="376"/>
      <c r="WGS520" s="376"/>
      <c r="WGT520" s="376"/>
      <c r="WGU520" s="376"/>
      <c r="WGV520" s="376"/>
      <c r="WGW520" s="376"/>
      <c r="WGX520" s="376"/>
      <c r="WGY520" s="376"/>
      <c r="WGZ520" s="376"/>
      <c r="WHA520" s="376"/>
      <c r="WHB520" s="376"/>
      <c r="WHC520" s="376"/>
      <c r="WHD520" s="376"/>
      <c r="WHE520" s="376"/>
      <c r="WHF520" s="376"/>
      <c r="WHG520" s="376"/>
      <c r="WHH520" s="376"/>
      <c r="WHI520" s="376"/>
      <c r="WHJ520" s="376"/>
      <c r="WHK520" s="376"/>
      <c r="WHL520" s="376"/>
      <c r="WHM520" s="376"/>
      <c r="WHN520" s="376"/>
      <c r="WHO520" s="376"/>
      <c r="WHP520" s="376"/>
      <c r="WHQ520" s="376"/>
      <c r="WHR520" s="376"/>
      <c r="WHS520" s="376"/>
      <c r="WHT520" s="376"/>
      <c r="WHU520" s="376"/>
      <c r="WHV520" s="376"/>
      <c r="WHW520" s="376"/>
      <c r="WHX520" s="376"/>
      <c r="WHY520" s="376"/>
      <c r="WHZ520" s="376"/>
      <c r="WIA520" s="376"/>
      <c r="WIB520" s="376"/>
      <c r="WIC520" s="376"/>
      <c r="WID520" s="376"/>
      <c r="WIE520" s="376"/>
      <c r="WIF520" s="376"/>
      <c r="WIG520" s="376"/>
      <c r="WIH520" s="376"/>
      <c r="WII520" s="376"/>
      <c r="WIJ520" s="376"/>
      <c r="WIK520" s="376"/>
      <c r="WIL520" s="376"/>
      <c r="WIM520" s="376"/>
      <c r="WIN520" s="376"/>
      <c r="WIO520" s="376"/>
      <c r="WIP520" s="376"/>
      <c r="WIQ520" s="376"/>
      <c r="WIR520" s="376"/>
      <c r="WIS520" s="376"/>
      <c r="WIT520" s="376"/>
      <c r="WIU520" s="376"/>
      <c r="WIV520" s="376"/>
      <c r="WIW520" s="376"/>
      <c r="WIX520" s="376"/>
      <c r="WIY520" s="376"/>
      <c r="WIZ520" s="376"/>
      <c r="WJA520" s="376"/>
      <c r="WJB520" s="376"/>
      <c r="WJC520" s="376"/>
      <c r="WJD520" s="376"/>
      <c r="WJE520" s="376"/>
      <c r="WJF520" s="376"/>
      <c r="WJG520" s="376"/>
      <c r="WJH520" s="376"/>
      <c r="WJI520" s="376"/>
      <c r="WJJ520" s="376"/>
      <c r="WJK520" s="376"/>
      <c r="WJL520" s="376"/>
      <c r="WJM520" s="376"/>
      <c r="WJN520" s="376"/>
      <c r="WJO520" s="376"/>
      <c r="WJP520" s="376"/>
      <c r="WJQ520" s="376"/>
      <c r="WJR520" s="376"/>
      <c r="WJS520" s="376"/>
      <c r="WJT520" s="376"/>
      <c r="WJU520" s="376"/>
      <c r="WJV520" s="376"/>
      <c r="WJW520" s="376"/>
      <c r="WJX520" s="376"/>
      <c r="WJY520" s="376"/>
      <c r="WJZ520" s="376"/>
      <c r="WKA520" s="376"/>
      <c r="WKB520" s="376"/>
      <c r="WKC520" s="376"/>
      <c r="WKD520" s="376"/>
      <c r="WKE520" s="376"/>
      <c r="WKF520" s="376"/>
      <c r="WKG520" s="376"/>
      <c r="WKH520" s="376"/>
      <c r="WKI520" s="376"/>
      <c r="WKJ520" s="376"/>
      <c r="WKK520" s="376"/>
      <c r="WKL520" s="376"/>
      <c r="WKM520" s="376"/>
      <c r="WKN520" s="376"/>
      <c r="WKO520" s="376"/>
      <c r="WKP520" s="376"/>
      <c r="WKQ520" s="376"/>
      <c r="WKR520" s="376"/>
      <c r="WKS520" s="376"/>
      <c r="WKT520" s="376"/>
      <c r="WKU520" s="376"/>
      <c r="WKV520" s="376"/>
      <c r="WKW520" s="376"/>
      <c r="WKX520" s="376"/>
      <c r="WKY520" s="376"/>
      <c r="WKZ520" s="376"/>
      <c r="WLA520" s="376"/>
      <c r="WLB520" s="376"/>
      <c r="WLC520" s="376"/>
      <c r="WLD520" s="376"/>
      <c r="WLE520" s="376"/>
      <c r="WLF520" s="376"/>
      <c r="WLG520" s="376"/>
      <c r="WLH520" s="376"/>
      <c r="WLI520" s="376"/>
      <c r="WLJ520" s="376"/>
      <c r="WLK520" s="376"/>
      <c r="WLL520" s="376"/>
      <c r="WLM520" s="376"/>
      <c r="WLN520" s="376"/>
      <c r="WLO520" s="376"/>
      <c r="WLP520" s="376"/>
      <c r="WLQ520" s="376"/>
      <c r="WLR520" s="376"/>
      <c r="WLS520" s="376"/>
      <c r="WLT520" s="376"/>
      <c r="WLU520" s="376"/>
      <c r="WLV520" s="376"/>
      <c r="WLW520" s="376"/>
      <c r="WLX520" s="376"/>
      <c r="WLY520" s="376"/>
      <c r="WLZ520" s="376"/>
      <c r="WMA520" s="376"/>
      <c r="WMB520" s="376"/>
      <c r="WMC520" s="376"/>
      <c r="WMD520" s="376"/>
      <c r="WME520" s="376"/>
      <c r="WMF520" s="376"/>
      <c r="WMG520" s="376"/>
      <c r="WMH520" s="376"/>
      <c r="WMI520" s="376"/>
      <c r="WMJ520" s="376"/>
      <c r="WMK520" s="376"/>
      <c r="WML520" s="376"/>
      <c r="WMM520" s="376"/>
      <c r="WMN520" s="376"/>
      <c r="WMO520" s="376"/>
      <c r="WMP520" s="376"/>
      <c r="WMQ520" s="376"/>
      <c r="WMR520" s="376"/>
      <c r="WMS520" s="376"/>
      <c r="WMT520" s="376"/>
      <c r="WMU520" s="376"/>
      <c r="WMV520" s="376"/>
      <c r="WMW520" s="376"/>
      <c r="WMX520" s="376"/>
      <c r="WMY520" s="376"/>
      <c r="WMZ520" s="376"/>
      <c r="WNA520" s="376"/>
      <c r="WNB520" s="376"/>
      <c r="WNC520" s="376"/>
      <c r="WND520" s="376"/>
      <c r="WNE520" s="376"/>
      <c r="WNF520" s="376"/>
      <c r="WNG520" s="376"/>
      <c r="WNH520" s="376"/>
      <c r="WNI520" s="376"/>
      <c r="WNJ520" s="376"/>
      <c r="WNK520" s="376"/>
      <c r="WNL520" s="376"/>
      <c r="WNM520" s="376"/>
      <c r="WNN520" s="376"/>
      <c r="WNO520" s="376"/>
      <c r="WNP520" s="376"/>
      <c r="WNQ520" s="376"/>
      <c r="WNR520" s="376"/>
      <c r="WNS520" s="376"/>
      <c r="WNT520" s="376"/>
      <c r="WNU520" s="376"/>
      <c r="WNV520" s="376"/>
      <c r="WNW520" s="376"/>
      <c r="WNX520" s="376"/>
      <c r="WNY520" s="376"/>
      <c r="WNZ520" s="376"/>
      <c r="WOA520" s="376"/>
      <c r="WOB520" s="376"/>
      <c r="WOC520" s="376"/>
      <c r="WOD520" s="376"/>
      <c r="WOE520" s="376"/>
      <c r="WOF520" s="376"/>
      <c r="WOG520" s="376"/>
      <c r="WOH520" s="376"/>
      <c r="WOI520" s="376"/>
      <c r="WOJ520" s="376"/>
      <c r="WOK520" s="376"/>
      <c r="WOL520" s="376"/>
      <c r="WOM520" s="376"/>
      <c r="WON520" s="376"/>
      <c r="WOO520" s="376"/>
      <c r="WOP520" s="376"/>
      <c r="WOQ520" s="376"/>
      <c r="WOR520" s="376"/>
      <c r="WOS520" s="376"/>
      <c r="WOT520" s="376"/>
      <c r="WOU520" s="376"/>
      <c r="WOV520" s="376"/>
      <c r="WOW520" s="376"/>
      <c r="WOX520" s="376"/>
      <c r="WOY520" s="376"/>
      <c r="WOZ520" s="376"/>
      <c r="WPA520" s="376"/>
      <c r="WPB520" s="376"/>
      <c r="WPC520" s="376"/>
      <c r="WPD520" s="376"/>
      <c r="WPE520" s="376"/>
      <c r="WPF520" s="376"/>
      <c r="WPG520" s="376"/>
      <c r="WPH520" s="376"/>
      <c r="WPI520" s="376"/>
      <c r="WPJ520" s="376"/>
      <c r="WPK520" s="376"/>
      <c r="WPL520" s="376"/>
      <c r="WPM520" s="376"/>
      <c r="WPN520" s="376"/>
      <c r="WPO520" s="376"/>
      <c r="WPP520" s="376"/>
      <c r="WPQ520" s="376"/>
      <c r="WPR520" s="376"/>
      <c r="WPS520" s="376"/>
      <c r="WPT520" s="376"/>
      <c r="WPU520" s="376"/>
      <c r="WPV520" s="376"/>
      <c r="WPW520" s="376"/>
      <c r="WPX520" s="376"/>
      <c r="WPY520" s="376"/>
      <c r="WPZ520" s="376"/>
      <c r="WQA520" s="376"/>
      <c r="WQB520" s="376"/>
      <c r="WQC520" s="376"/>
      <c r="WQD520" s="376"/>
      <c r="WQE520" s="376"/>
      <c r="WQF520" s="376"/>
      <c r="WQG520" s="376"/>
      <c r="WQH520" s="376"/>
      <c r="WQI520" s="376"/>
      <c r="WQJ520" s="376"/>
      <c r="WQK520" s="376"/>
      <c r="WQL520" s="376"/>
      <c r="WQM520" s="376"/>
      <c r="WQN520" s="376"/>
      <c r="WQO520" s="376"/>
      <c r="WQP520" s="376"/>
      <c r="WQQ520" s="376"/>
      <c r="WQR520" s="376"/>
      <c r="WQS520" s="376"/>
      <c r="WQT520" s="376"/>
      <c r="WQU520" s="376"/>
      <c r="WQV520" s="376"/>
      <c r="WQW520" s="376"/>
      <c r="WQX520" s="376"/>
      <c r="WQY520" s="376"/>
      <c r="WQZ520" s="376"/>
      <c r="WRA520" s="376"/>
      <c r="WRB520" s="376"/>
      <c r="WRC520" s="376"/>
      <c r="WRD520" s="376"/>
      <c r="WRE520" s="376"/>
      <c r="WRF520" s="376"/>
      <c r="WRG520" s="376"/>
      <c r="WRH520" s="376"/>
      <c r="WRI520" s="376"/>
      <c r="WRJ520" s="376"/>
      <c r="WRK520" s="376"/>
      <c r="WRL520" s="376"/>
      <c r="WRM520" s="376"/>
      <c r="WRN520" s="376"/>
      <c r="WRO520" s="376"/>
      <c r="WRP520" s="376"/>
      <c r="WRQ520" s="376"/>
      <c r="WRR520" s="376"/>
      <c r="WRS520" s="376"/>
      <c r="WRT520" s="376"/>
      <c r="WRU520" s="376"/>
      <c r="WRV520" s="376"/>
      <c r="WRW520" s="376"/>
      <c r="WRX520" s="376"/>
      <c r="WRY520" s="376"/>
      <c r="WRZ520" s="376"/>
      <c r="WSA520" s="376"/>
      <c r="WSB520" s="376"/>
      <c r="WSC520" s="376"/>
      <c r="WSD520" s="376"/>
      <c r="WSE520" s="376"/>
      <c r="WSF520" s="376"/>
      <c r="WSG520" s="376"/>
      <c r="WSH520" s="376"/>
      <c r="WSI520" s="376"/>
      <c r="WSJ520" s="376"/>
      <c r="WSK520" s="376"/>
      <c r="WSL520" s="376"/>
      <c r="WSM520" s="376"/>
      <c r="WSN520" s="376"/>
      <c r="WSO520" s="376"/>
      <c r="WSP520" s="376"/>
      <c r="WSQ520" s="376"/>
      <c r="WSR520" s="376"/>
      <c r="WSS520" s="376"/>
      <c r="WST520" s="376"/>
      <c r="WSU520" s="376"/>
      <c r="WSV520" s="376"/>
      <c r="WSW520" s="376"/>
      <c r="WSX520" s="376"/>
      <c r="WSY520" s="376"/>
      <c r="WSZ520" s="376"/>
      <c r="WTA520" s="376"/>
      <c r="WTB520" s="376"/>
      <c r="WTC520" s="376"/>
      <c r="WTD520" s="376"/>
      <c r="WTE520" s="376"/>
      <c r="WTF520" s="376"/>
      <c r="WTG520" s="376"/>
      <c r="WTH520" s="376"/>
      <c r="WTI520" s="376"/>
      <c r="WTJ520" s="376"/>
      <c r="WTK520" s="376"/>
      <c r="WTL520" s="376"/>
      <c r="WTM520" s="376"/>
      <c r="WTN520" s="376"/>
      <c r="WTO520" s="376"/>
      <c r="WTP520" s="376"/>
      <c r="WTQ520" s="376"/>
      <c r="WTR520" s="376"/>
      <c r="WTS520" s="376"/>
      <c r="WTT520" s="376"/>
      <c r="WTU520" s="376"/>
      <c r="WTV520" s="376"/>
      <c r="WTW520" s="376"/>
      <c r="WTX520" s="376"/>
      <c r="WTY520" s="376"/>
      <c r="WTZ520" s="376"/>
      <c r="WUA520" s="376"/>
      <c r="WUB520" s="376"/>
      <c r="WUC520" s="376"/>
      <c r="WUD520" s="376"/>
      <c r="WUE520" s="376"/>
      <c r="WUF520" s="376"/>
      <c r="WUG520" s="376"/>
      <c r="WUH520" s="376"/>
      <c r="WUI520" s="376"/>
      <c r="WUJ520" s="376"/>
      <c r="WUK520" s="376"/>
      <c r="WUL520" s="376"/>
      <c r="WUM520" s="376"/>
      <c r="WUN520" s="376"/>
      <c r="WUO520" s="376"/>
      <c r="WUP520" s="376"/>
      <c r="WUQ520" s="376"/>
      <c r="WUR520" s="376"/>
      <c r="WUS520" s="376"/>
      <c r="WUT520" s="376"/>
      <c r="WUU520" s="376"/>
      <c r="WUV520" s="376"/>
      <c r="WUW520" s="376"/>
      <c r="WUX520" s="376"/>
      <c r="WUY520" s="376"/>
      <c r="WUZ520" s="376"/>
      <c r="WVA520" s="376"/>
      <c r="WVB520" s="376"/>
      <c r="WVC520" s="376"/>
      <c r="WVD520" s="376"/>
      <c r="WVE520" s="376"/>
      <c r="WVF520" s="376"/>
      <c r="WVG520" s="376"/>
      <c r="WVH520" s="376"/>
      <c r="WVI520" s="376"/>
      <c r="WVJ520" s="376"/>
      <c r="WVK520" s="376"/>
      <c r="WVL520" s="376"/>
      <c r="WVM520" s="376"/>
      <c r="WVN520" s="376"/>
      <c r="WVO520" s="376"/>
      <c r="WVP520" s="376"/>
      <c r="WVQ520" s="376"/>
      <c r="WVR520" s="376"/>
      <c r="WVS520" s="376"/>
      <c r="WVT520" s="376"/>
      <c r="WVU520" s="376"/>
      <c r="WVV520" s="376"/>
      <c r="WVW520" s="376"/>
      <c r="WVX520" s="376"/>
      <c r="WVY520" s="376"/>
      <c r="WVZ520" s="376"/>
      <c r="WWA520" s="376"/>
      <c r="WWB520" s="376"/>
      <c r="WWC520" s="376"/>
      <c r="WWD520" s="376"/>
      <c r="WWE520" s="376"/>
      <c r="WWF520" s="376"/>
      <c r="WWG520" s="376"/>
      <c r="WWH520" s="376"/>
      <c r="WWI520" s="376"/>
      <c r="WWJ520" s="376"/>
      <c r="WWK520" s="376"/>
      <c r="WWL520" s="376"/>
      <c r="WWM520" s="376"/>
      <c r="WWN520" s="376"/>
      <c r="WWO520" s="376"/>
      <c r="WWP520" s="376"/>
      <c r="WWQ520" s="376"/>
      <c r="WWR520" s="376"/>
      <c r="WWS520" s="376"/>
      <c r="WWT520" s="376"/>
      <c r="WWU520" s="376"/>
      <c r="WWV520" s="376"/>
      <c r="WWW520" s="376"/>
      <c r="WWX520" s="376"/>
      <c r="WWY520" s="376"/>
      <c r="WWZ520" s="376"/>
      <c r="WXA520" s="376"/>
      <c r="WXB520" s="376"/>
      <c r="WXC520" s="376"/>
      <c r="WXD520" s="376"/>
      <c r="WXE520" s="376"/>
      <c r="WXF520" s="376"/>
      <c r="WXG520" s="376"/>
      <c r="WXH520" s="376"/>
      <c r="WXI520" s="376"/>
      <c r="WXJ520" s="376"/>
      <c r="WXK520" s="376"/>
      <c r="WXL520" s="376"/>
      <c r="WXM520" s="376"/>
      <c r="WXN520" s="376"/>
      <c r="WXO520" s="376"/>
      <c r="WXP520" s="376"/>
      <c r="WXQ520" s="376"/>
      <c r="WXR520" s="376"/>
      <c r="WXS520" s="376"/>
      <c r="WXT520" s="376"/>
      <c r="WXU520" s="376"/>
      <c r="WXV520" s="376"/>
      <c r="WXW520" s="376"/>
      <c r="WXX520" s="376"/>
      <c r="WXY520" s="376"/>
      <c r="WXZ520" s="376"/>
      <c r="WYA520" s="376"/>
      <c r="WYB520" s="376"/>
      <c r="WYC520" s="376"/>
      <c r="WYD520" s="376"/>
      <c r="WYE520" s="376"/>
      <c r="WYF520" s="376"/>
      <c r="WYG520" s="376"/>
      <c r="WYH520" s="376"/>
      <c r="WYI520" s="376"/>
      <c r="WYJ520" s="376"/>
      <c r="WYK520" s="376"/>
      <c r="WYL520" s="376"/>
      <c r="WYM520" s="376"/>
      <c r="WYN520" s="376"/>
      <c r="WYO520" s="376"/>
      <c r="WYP520" s="376"/>
      <c r="WYQ520" s="376"/>
      <c r="WYR520" s="376"/>
      <c r="WYS520" s="376"/>
      <c r="WYT520" s="376"/>
      <c r="WYU520" s="376"/>
      <c r="WYV520" s="376"/>
      <c r="WYW520" s="376"/>
      <c r="WYX520" s="376"/>
      <c r="WYY520" s="376"/>
      <c r="WYZ520" s="376"/>
      <c r="WZA520" s="376"/>
      <c r="WZB520" s="376"/>
      <c r="WZC520" s="376"/>
      <c r="WZD520" s="376"/>
      <c r="WZE520" s="376"/>
      <c r="WZF520" s="376"/>
      <c r="WZG520" s="376"/>
      <c r="WZH520" s="376"/>
      <c r="WZI520" s="376"/>
      <c r="WZJ520" s="376"/>
      <c r="WZK520" s="376"/>
      <c r="WZL520" s="376"/>
      <c r="WZM520" s="376"/>
      <c r="WZN520" s="376"/>
      <c r="WZO520" s="376"/>
      <c r="WZP520" s="376"/>
      <c r="WZQ520" s="376"/>
      <c r="WZR520" s="376"/>
      <c r="WZS520" s="376"/>
      <c r="WZT520" s="376"/>
      <c r="WZU520" s="376"/>
      <c r="WZV520" s="376"/>
      <c r="WZW520" s="376"/>
      <c r="WZX520" s="376"/>
      <c r="WZY520" s="376"/>
      <c r="WZZ520" s="376"/>
      <c r="XAA520" s="376"/>
      <c r="XAB520" s="376"/>
      <c r="XAC520" s="376"/>
      <c r="XAD520" s="376"/>
      <c r="XAE520" s="376"/>
      <c r="XAF520" s="376"/>
      <c r="XAG520" s="376"/>
      <c r="XAH520" s="376"/>
      <c r="XAI520" s="376"/>
      <c r="XAJ520" s="376"/>
      <c r="XAK520" s="376"/>
      <c r="XAL520" s="376"/>
      <c r="XAM520" s="376"/>
      <c r="XAN520" s="376"/>
      <c r="XAO520" s="376"/>
      <c r="XAP520" s="376"/>
      <c r="XAQ520" s="376"/>
      <c r="XAR520" s="376"/>
      <c r="XAS520" s="376"/>
      <c r="XAT520" s="376"/>
      <c r="XAU520" s="376"/>
      <c r="XAV520" s="376"/>
      <c r="XAW520" s="376"/>
      <c r="XAX520" s="376"/>
      <c r="XAY520" s="376"/>
      <c r="XAZ520" s="376"/>
      <c r="XBA520" s="376"/>
      <c r="XBB520" s="376"/>
      <c r="XBC520" s="376"/>
      <c r="XBD520" s="376"/>
      <c r="XBE520" s="376"/>
      <c r="XBF520" s="376"/>
      <c r="XBG520" s="376"/>
      <c r="XBH520" s="376"/>
      <c r="XBI520" s="376"/>
      <c r="XBJ520" s="376"/>
      <c r="XBK520" s="376"/>
      <c r="XBL520" s="376"/>
      <c r="XBM520" s="376"/>
      <c r="XBN520" s="376"/>
      <c r="XBO520" s="376"/>
      <c r="XBP520" s="376"/>
      <c r="XBQ520" s="376"/>
      <c r="XBR520" s="376"/>
      <c r="XBS520" s="376"/>
      <c r="XBT520" s="376"/>
      <c r="XBU520" s="376"/>
      <c r="XBV520" s="376"/>
      <c r="XBW520" s="376"/>
      <c r="XBX520" s="376"/>
      <c r="XBY520" s="376"/>
      <c r="XBZ520" s="376"/>
      <c r="XCA520" s="376"/>
      <c r="XCB520" s="376"/>
      <c r="XCC520" s="376"/>
      <c r="XCD520" s="376"/>
      <c r="XCE520" s="376"/>
      <c r="XCF520" s="376"/>
      <c r="XCG520" s="376"/>
      <c r="XCH520" s="376"/>
      <c r="XCI520" s="376"/>
      <c r="XCJ520" s="376"/>
      <c r="XCK520" s="376"/>
      <c r="XCL520" s="376"/>
      <c r="XCM520" s="376"/>
      <c r="XCN520" s="376"/>
      <c r="XCO520" s="376"/>
      <c r="XCP520" s="376"/>
      <c r="XCQ520" s="376"/>
      <c r="XCR520" s="376"/>
      <c r="XCS520" s="376"/>
      <c r="XCT520" s="376"/>
      <c r="XCU520" s="376"/>
      <c r="XCV520" s="376"/>
      <c r="XCW520" s="376"/>
      <c r="XCX520" s="376"/>
      <c r="XCY520" s="376"/>
      <c r="XCZ520" s="376"/>
      <c r="XDA520" s="376"/>
      <c r="XDB520" s="376"/>
      <c r="XDC520" s="376"/>
      <c r="XDD520" s="376"/>
      <c r="XDE520" s="376"/>
      <c r="XDF520" s="376"/>
      <c r="XDG520" s="376"/>
      <c r="XDH520" s="376"/>
      <c r="XDI520" s="376"/>
      <c r="XDJ520" s="376"/>
      <c r="XDK520" s="376"/>
      <c r="XDL520" s="376"/>
      <c r="XDM520" s="376"/>
      <c r="XDN520" s="376"/>
      <c r="XDO520" s="376"/>
      <c r="XDP520" s="376"/>
      <c r="XDQ520" s="376"/>
      <c r="XDR520" s="376"/>
      <c r="XDS520" s="376"/>
      <c r="XDT520" s="376"/>
      <c r="XDU520" s="376"/>
      <c r="XDV520" s="376"/>
      <c r="XDW520" s="376"/>
      <c r="XDX520" s="376"/>
      <c r="XDY520" s="376"/>
      <c r="XDZ520" s="376"/>
      <c r="XEA520" s="376"/>
      <c r="XEB520" s="376"/>
      <c r="XEC520" s="376"/>
      <c r="XED520" s="376"/>
      <c r="XEE520" s="376"/>
      <c r="XEF520" s="376"/>
      <c r="XEG520" s="376"/>
      <c r="XEH520" s="376"/>
      <c r="XEI520" s="376"/>
      <c r="XEJ520" s="376"/>
      <c r="XEK520" s="376"/>
      <c r="XEL520" s="376"/>
      <c r="XEM520" s="376"/>
      <c r="XEN520" s="376"/>
      <c r="XEO520" s="376"/>
      <c r="XEP520" s="376"/>
      <c r="XEQ520" s="376"/>
      <c r="XER520" s="376"/>
      <c r="XES520" s="376"/>
      <c r="XET520" s="376"/>
      <c r="XEU520" s="376"/>
      <c r="XEV520" s="376"/>
      <c r="XEW520" s="376"/>
      <c r="XEX520" s="376"/>
      <c r="XEY520" s="376"/>
      <c r="XEZ520" s="376"/>
      <c r="XFA520" s="376"/>
      <c r="XFB520" s="376"/>
      <c r="XFC520" s="376"/>
      <c r="XFD520" s="376"/>
    </row>
    <row r="521" spans="1:16384" s="4" customFormat="1" ht="12.75" x14ac:dyDescent="0.2">
      <c r="A521" s="51"/>
      <c r="B521" s="11"/>
      <c r="C521" s="11" t="s">
        <v>537</v>
      </c>
      <c r="D521" s="11"/>
      <c r="E521" s="11" t="s">
        <v>538</v>
      </c>
      <c r="F521" s="11">
        <v>18</v>
      </c>
      <c r="G521" s="11"/>
      <c r="H521" s="11">
        <v>0</v>
      </c>
      <c r="I521" s="11"/>
      <c r="K521" s="11"/>
      <c r="L521" s="11"/>
      <c r="M521" s="11"/>
      <c r="O521" s="160"/>
      <c r="P521" s="161"/>
      <c r="Q521" s="161"/>
      <c r="R521" s="162"/>
    </row>
    <row r="522" spans="1:16384" x14ac:dyDescent="0.25">
      <c r="A522" s="51"/>
      <c r="B522" s="11"/>
      <c r="C522" s="11" t="s">
        <v>539</v>
      </c>
      <c r="D522" s="11"/>
      <c r="E522" s="11" t="s">
        <v>332</v>
      </c>
      <c r="F522" s="11">
        <v>436</v>
      </c>
      <c r="G522" s="11">
        <v>2</v>
      </c>
      <c r="H522" s="11">
        <v>1</v>
      </c>
      <c r="I522" s="11">
        <v>1</v>
      </c>
      <c r="K522" s="11"/>
      <c r="L522" s="11"/>
      <c r="M522" s="11"/>
      <c r="O522" s="160"/>
      <c r="P522" s="161"/>
      <c r="Q522" s="161"/>
      <c r="R522" s="162"/>
      <c r="U522" s="4"/>
      <c r="V522" s="4"/>
    </row>
    <row r="523" spans="1:16384" x14ac:dyDescent="0.25">
      <c r="A523" s="51"/>
      <c r="B523" s="11"/>
      <c r="C523" s="11" t="s">
        <v>540</v>
      </c>
      <c r="D523" s="11"/>
      <c r="E523" s="11" t="s">
        <v>128</v>
      </c>
      <c r="F523" s="11">
        <v>379</v>
      </c>
      <c r="G523" s="11">
        <v>1</v>
      </c>
      <c r="H523" s="11">
        <v>0</v>
      </c>
      <c r="I523" s="11"/>
      <c r="K523" s="11"/>
      <c r="L523" s="11"/>
      <c r="M523" s="11"/>
      <c r="O523" s="160"/>
      <c r="P523" s="161"/>
      <c r="Q523" s="161"/>
      <c r="R523" s="162"/>
      <c r="U523" s="4"/>
      <c r="V523" s="4"/>
    </row>
    <row r="524" spans="1:16384" s="5" customFormat="1" ht="12.75" x14ac:dyDescent="0.2">
      <c r="A524" s="51"/>
      <c r="B524" s="11"/>
      <c r="C524" s="11" t="s">
        <v>648</v>
      </c>
      <c r="D524" s="11"/>
      <c r="E524" s="11" t="s">
        <v>142</v>
      </c>
      <c r="F524" s="11">
        <v>6</v>
      </c>
      <c r="G524" s="11"/>
      <c r="H524" s="11"/>
      <c r="I524" s="11"/>
      <c r="J524" s="4"/>
      <c r="K524" s="11"/>
      <c r="L524" s="11"/>
      <c r="M524" s="11"/>
      <c r="N524" s="4"/>
      <c r="O524" s="160"/>
      <c r="P524" s="161"/>
      <c r="Q524" s="161"/>
      <c r="R524" s="162"/>
      <c r="S524" s="4"/>
      <c r="T524" s="4"/>
      <c r="U524" s="4"/>
      <c r="V524" s="4"/>
    </row>
    <row r="525" spans="1:16384" s="5" customFormat="1" ht="12.75" x14ac:dyDescent="0.2">
      <c r="A525" s="51"/>
      <c r="B525" s="11"/>
      <c r="C525" s="11" t="s">
        <v>650</v>
      </c>
      <c r="D525" s="11"/>
      <c r="E525" s="11" t="s">
        <v>381</v>
      </c>
      <c r="F525" s="11">
        <v>230</v>
      </c>
      <c r="G525" s="11">
        <v>1</v>
      </c>
      <c r="H525" s="11">
        <v>0</v>
      </c>
      <c r="I525" s="11"/>
      <c r="J525" s="4"/>
      <c r="K525" s="11"/>
      <c r="L525" s="11"/>
      <c r="M525" s="11"/>
      <c r="N525" s="4"/>
      <c r="O525" s="160"/>
      <c r="P525" s="161"/>
      <c r="Q525" s="161"/>
      <c r="R525" s="162"/>
      <c r="S525" s="4"/>
      <c r="T525" s="4"/>
      <c r="U525" s="4"/>
      <c r="V525" s="4"/>
    </row>
    <row r="526" spans="1:16384" s="5" customFormat="1" ht="12.75" x14ac:dyDescent="0.2">
      <c r="A526" s="51"/>
      <c r="B526" s="11"/>
      <c r="C526" s="11" t="s">
        <v>545</v>
      </c>
      <c r="D526" s="11"/>
      <c r="E526" s="11" t="s">
        <v>175</v>
      </c>
      <c r="F526" s="11">
        <v>1</v>
      </c>
      <c r="G526" s="11"/>
      <c r="H526" s="11"/>
      <c r="I526" s="11"/>
      <c r="J526" s="4"/>
      <c r="K526" s="11"/>
      <c r="L526" s="11"/>
      <c r="M526" s="11"/>
      <c r="N526" s="4"/>
      <c r="O526" s="160"/>
      <c r="P526" s="161"/>
      <c r="Q526" s="161"/>
      <c r="R526" s="162"/>
      <c r="S526" s="4"/>
      <c r="T526" s="4"/>
      <c r="U526" s="4"/>
      <c r="V526" s="4"/>
    </row>
    <row r="527" spans="1:16384" s="5" customFormat="1" ht="12.75" x14ac:dyDescent="0.2">
      <c r="A527" s="51"/>
      <c r="B527" s="11"/>
      <c r="C527" s="11" t="s">
        <v>546</v>
      </c>
      <c r="D527" s="11"/>
      <c r="E527" s="11" t="s">
        <v>166</v>
      </c>
      <c r="F527" s="11">
        <v>182</v>
      </c>
      <c r="G527" s="11"/>
      <c r="H527" s="11">
        <v>0</v>
      </c>
      <c r="I527" s="11"/>
      <c r="J527" s="4"/>
      <c r="K527" s="11"/>
      <c r="L527" s="11"/>
      <c r="M527" s="11"/>
      <c r="N527" s="4"/>
      <c r="O527" s="160"/>
      <c r="P527" s="161"/>
      <c r="Q527" s="161"/>
      <c r="R527" s="162"/>
      <c r="S527" s="4"/>
      <c r="T527" s="4"/>
      <c r="U527" s="4"/>
      <c r="V527" s="4"/>
    </row>
    <row r="528" spans="1:16384" s="5" customFormat="1" ht="12.75" x14ac:dyDescent="0.2">
      <c r="A528" s="51"/>
      <c r="B528" s="11"/>
      <c r="C528" s="11" t="s">
        <v>547</v>
      </c>
      <c r="D528" s="11"/>
      <c r="E528" s="11" t="s">
        <v>86</v>
      </c>
      <c r="F528" s="11">
        <v>85</v>
      </c>
      <c r="G528" s="11"/>
      <c r="H528" s="11">
        <v>0</v>
      </c>
      <c r="I528" s="11"/>
      <c r="J528" s="4"/>
      <c r="K528" s="11"/>
      <c r="L528" s="11"/>
      <c r="M528" s="11"/>
      <c r="N528" s="4"/>
      <c r="O528" s="160"/>
      <c r="P528" s="161"/>
      <c r="Q528" s="161"/>
      <c r="R528" s="162"/>
      <c r="S528" s="4"/>
      <c r="T528" s="4"/>
      <c r="U528" s="4"/>
      <c r="V528" s="4"/>
    </row>
    <row r="529" spans="1:22" s="5" customFormat="1" ht="12.75" x14ac:dyDescent="0.2">
      <c r="A529" s="51"/>
      <c r="B529" s="11"/>
      <c r="C529" s="11" t="s">
        <v>548</v>
      </c>
      <c r="D529" s="11"/>
      <c r="E529" s="11" t="s">
        <v>150</v>
      </c>
      <c r="F529" s="11">
        <v>48</v>
      </c>
      <c r="G529" s="11"/>
      <c r="H529" s="11">
        <v>0</v>
      </c>
      <c r="I529" s="11"/>
      <c r="J529" s="4"/>
      <c r="K529" s="11"/>
      <c r="L529" s="11"/>
      <c r="M529" s="11"/>
      <c r="N529" s="4"/>
      <c r="O529" s="160"/>
      <c r="P529" s="161"/>
      <c r="Q529" s="161"/>
      <c r="R529" s="162"/>
      <c r="S529" s="4"/>
      <c r="T529" s="4"/>
      <c r="U529" s="4"/>
      <c r="V529" s="4"/>
    </row>
    <row r="530" spans="1:22" s="5" customFormat="1" ht="12.75" x14ac:dyDescent="0.2">
      <c r="A530" s="51"/>
      <c r="B530" s="11"/>
      <c r="C530" s="11" t="s">
        <v>651</v>
      </c>
      <c r="D530" s="11"/>
      <c r="E530" s="11" t="s">
        <v>345</v>
      </c>
      <c r="F530" s="11">
        <v>28</v>
      </c>
      <c r="G530" s="11"/>
      <c r="H530" s="11"/>
      <c r="I530" s="11"/>
      <c r="J530" s="4"/>
      <c r="K530" s="11"/>
      <c r="L530" s="11"/>
      <c r="M530" s="11"/>
      <c r="N530" s="4"/>
      <c r="O530" s="160"/>
      <c r="P530" s="161"/>
      <c r="Q530" s="161"/>
      <c r="R530" s="162"/>
      <c r="S530" s="4"/>
      <c r="T530" s="4"/>
      <c r="U530" s="4"/>
      <c r="V530" s="4"/>
    </row>
    <row r="531" spans="1:22" s="5" customFormat="1" ht="12.75" x14ac:dyDescent="0.2">
      <c r="A531" s="51"/>
      <c r="B531" s="11"/>
      <c r="C531" s="11" t="s">
        <v>553</v>
      </c>
      <c r="D531" s="11"/>
      <c r="E531" s="11" t="s">
        <v>103</v>
      </c>
      <c r="F531" s="11">
        <v>9</v>
      </c>
      <c r="G531" s="11"/>
      <c r="H531" s="11"/>
      <c r="I531" s="11"/>
      <c r="J531" s="4"/>
      <c r="K531" s="11"/>
      <c r="L531" s="11"/>
      <c r="M531" s="11"/>
      <c r="N531" s="4"/>
      <c r="O531" s="160"/>
      <c r="P531" s="161"/>
      <c r="Q531" s="161"/>
      <c r="R531" s="162"/>
      <c r="S531" s="4"/>
      <c r="T531" s="4"/>
      <c r="U531" s="4"/>
      <c r="V531" s="4"/>
    </row>
    <row r="532" spans="1:22" s="5" customFormat="1" ht="12.75" x14ac:dyDescent="0.2">
      <c r="A532" s="51"/>
      <c r="B532" s="11"/>
      <c r="C532" s="11" t="s">
        <v>555</v>
      </c>
      <c r="D532" s="11"/>
      <c r="E532" s="11" t="s">
        <v>190</v>
      </c>
      <c r="F532" s="11">
        <v>53</v>
      </c>
      <c r="G532" s="11">
        <v>1</v>
      </c>
      <c r="H532" s="11">
        <v>1</v>
      </c>
      <c r="I532" s="11">
        <v>0</v>
      </c>
      <c r="J532" s="4"/>
      <c r="K532" s="11"/>
      <c r="L532" s="11"/>
      <c r="M532" s="11"/>
      <c r="N532" s="4"/>
      <c r="O532" s="160"/>
      <c r="P532" s="161"/>
      <c r="Q532" s="161"/>
      <c r="R532" s="162"/>
      <c r="S532" s="4"/>
      <c r="T532" s="4"/>
      <c r="U532" s="4"/>
      <c r="V532" s="4"/>
    </row>
    <row r="533" spans="1:22" s="5" customFormat="1" ht="12.75" x14ac:dyDescent="0.2">
      <c r="A533" s="51"/>
      <c r="B533" s="11"/>
      <c r="C533" s="11" t="s">
        <v>557</v>
      </c>
      <c r="D533" s="11"/>
      <c r="E533" s="11" t="s">
        <v>206</v>
      </c>
      <c r="F533" s="11">
        <v>3</v>
      </c>
      <c r="G533" s="11"/>
      <c r="H533" s="11"/>
      <c r="I533" s="11"/>
      <c r="J533" s="4"/>
      <c r="K533" s="11"/>
      <c r="L533" s="11"/>
      <c r="M533" s="11"/>
      <c r="N533" s="4"/>
      <c r="O533" s="160"/>
      <c r="P533" s="161"/>
      <c r="Q533" s="161"/>
      <c r="R533" s="162"/>
      <c r="S533" s="4"/>
      <c r="T533" s="4"/>
      <c r="U533" s="4"/>
      <c r="V533" s="4"/>
    </row>
    <row r="534" spans="1:22" s="5" customFormat="1" ht="12.75" x14ac:dyDescent="0.2">
      <c r="A534" s="51"/>
      <c r="B534" s="11"/>
      <c r="C534" s="11" t="s">
        <v>558</v>
      </c>
      <c r="D534" s="11"/>
      <c r="E534" s="11" t="s">
        <v>223</v>
      </c>
      <c r="F534" s="11">
        <v>128</v>
      </c>
      <c r="G534" s="11"/>
      <c r="H534" s="11">
        <v>0</v>
      </c>
      <c r="I534" s="11"/>
      <c r="J534" s="4"/>
      <c r="K534" s="11"/>
      <c r="L534" s="11"/>
      <c r="M534" s="11"/>
      <c r="N534" s="4"/>
      <c r="O534" s="160"/>
      <c r="P534" s="161"/>
      <c r="Q534" s="161"/>
      <c r="R534" s="162"/>
      <c r="S534" s="4"/>
      <c r="T534" s="4"/>
      <c r="U534" s="4"/>
      <c r="V534" s="4"/>
    </row>
    <row r="535" spans="1:22" s="5" customFormat="1" ht="12.75" x14ac:dyDescent="0.2">
      <c r="A535" s="51"/>
      <c r="B535" s="11"/>
      <c r="C535" s="11" t="s">
        <v>561</v>
      </c>
      <c r="D535" s="11"/>
      <c r="E535" s="11" t="s">
        <v>73</v>
      </c>
      <c r="F535" s="11">
        <v>128</v>
      </c>
      <c r="G535" s="11"/>
      <c r="H535" s="11">
        <v>0</v>
      </c>
      <c r="I535" s="11"/>
      <c r="J535" s="4"/>
      <c r="K535" s="11"/>
      <c r="L535" s="11"/>
      <c r="M535" s="11"/>
      <c r="N535" s="4"/>
      <c r="O535" s="160"/>
      <c r="P535" s="161"/>
      <c r="Q535" s="161"/>
      <c r="R535" s="162"/>
      <c r="S535" s="4"/>
      <c r="T535" s="4"/>
      <c r="U535" s="4"/>
      <c r="V535" s="4"/>
    </row>
    <row r="536" spans="1:22" s="5" customFormat="1" ht="12.75" x14ac:dyDescent="0.2">
      <c r="A536" s="51"/>
      <c r="B536" s="11"/>
      <c r="C536" s="11" t="s">
        <v>562</v>
      </c>
      <c r="D536" s="11"/>
      <c r="E536" s="11" t="s">
        <v>61</v>
      </c>
      <c r="F536" s="11">
        <v>1</v>
      </c>
      <c r="G536" s="11"/>
      <c r="H536" s="11"/>
      <c r="I536" s="11"/>
      <c r="J536" s="4"/>
      <c r="K536" s="11"/>
      <c r="L536" s="11"/>
      <c r="M536" s="11"/>
      <c r="N536" s="4"/>
      <c r="O536" s="160"/>
      <c r="P536" s="161"/>
      <c r="Q536" s="161"/>
      <c r="R536" s="162"/>
      <c r="S536" s="4"/>
      <c r="T536" s="4"/>
      <c r="U536" s="4"/>
      <c r="V536" s="4"/>
    </row>
    <row r="537" spans="1:22" s="5" customFormat="1" ht="12.75" x14ac:dyDescent="0.2">
      <c r="A537" s="51"/>
      <c r="B537" s="11"/>
      <c r="C537" s="11" t="s">
        <v>563</v>
      </c>
      <c r="D537" s="11"/>
      <c r="E537" s="11" t="s">
        <v>84</v>
      </c>
      <c r="F537" s="11">
        <v>47</v>
      </c>
      <c r="G537" s="11"/>
      <c r="H537" s="11">
        <v>0</v>
      </c>
      <c r="I537" s="11"/>
      <c r="J537" s="4"/>
      <c r="K537" s="11"/>
      <c r="L537" s="11"/>
      <c r="M537" s="11"/>
      <c r="N537" s="4"/>
      <c r="O537" s="160"/>
      <c r="P537" s="161"/>
      <c r="Q537" s="161"/>
      <c r="R537" s="162"/>
      <c r="S537" s="4"/>
      <c r="T537" s="4"/>
      <c r="U537" s="4"/>
      <c r="V537" s="4"/>
    </row>
    <row r="538" spans="1:22" s="5" customFormat="1" ht="12.75" x14ac:dyDescent="0.2">
      <c r="A538" s="51"/>
      <c r="B538" s="11"/>
      <c r="C538" s="11" t="s">
        <v>565</v>
      </c>
      <c r="D538" s="11"/>
      <c r="E538" s="11" t="s">
        <v>332</v>
      </c>
      <c r="F538" s="11">
        <v>2</v>
      </c>
      <c r="G538" s="11"/>
      <c r="H538" s="11"/>
      <c r="I538" s="11"/>
      <c r="J538" s="4"/>
      <c r="K538" s="11"/>
      <c r="L538" s="11"/>
      <c r="M538" s="11"/>
      <c r="N538" s="4"/>
      <c r="O538" s="160"/>
      <c r="P538" s="161"/>
      <c r="Q538" s="161"/>
      <c r="R538" s="162"/>
      <c r="S538" s="4"/>
      <c r="T538" s="4"/>
      <c r="U538" s="4"/>
      <c r="V538" s="4"/>
    </row>
    <row r="539" spans="1:22" s="5" customFormat="1" ht="12.75" x14ac:dyDescent="0.2">
      <c r="A539" s="51"/>
      <c r="B539" s="11"/>
      <c r="C539" s="11" t="s">
        <v>567</v>
      </c>
      <c r="D539" s="11"/>
      <c r="E539" s="11" t="s">
        <v>117</v>
      </c>
      <c r="F539" s="11">
        <v>49</v>
      </c>
      <c r="G539" s="11"/>
      <c r="H539" s="11"/>
      <c r="I539" s="11"/>
      <c r="J539" s="4"/>
      <c r="K539" s="11"/>
      <c r="L539" s="11"/>
      <c r="M539" s="11"/>
      <c r="N539" s="4"/>
      <c r="O539" s="160"/>
      <c r="P539" s="161"/>
      <c r="Q539" s="161"/>
      <c r="R539" s="162"/>
      <c r="S539" s="4"/>
      <c r="T539" s="4"/>
      <c r="U539" s="4"/>
      <c r="V539" s="4"/>
    </row>
    <row r="540" spans="1:22" s="5" customFormat="1" ht="12.75" x14ac:dyDescent="0.2">
      <c r="A540" s="51"/>
      <c r="B540" s="11"/>
      <c r="C540" s="11" t="s">
        <v>568</v>
      </c>
      <c r="D540" s="11"/>
      <c r="E540" s="11" t="s">
        <v>569</v>
      </c>
      <c r="F540" s="11">
        <v>34</v>
      </c>
      <c r="G540" s="11">
        <v>1</v>
      </c>
      <c r="H540" s="11">
        <v>1</v>
      </c>
      <c r="I540" s="11">
        <v>0</v>
      </c>
      <c r="J540" s="4"/>
      <c r="K540" s="11"/>
      <c r="L540" s="11"/>
      <c r="M540" s="11"/>
      <c r="N540" s="4"/>
      <c r="O540" s="160"/>
      <c r="P540" s="161"/>
      <c r="Q540" s="161"/>
      <c r="R540" s="162"/>
      <c r="S540" s="4"/>
      <c r="T540" s="4"/>
      <c r="U540" s="4"/>
      <c r="V540" s="4"/>
    </row>
    <row r="541" spans="1:22" s="5" customFormat="1" ht="12.75" x14ac:dyDescent="0.2">
      <c r="A541" s="51"/>
      <c r="B541" s="11"/>
      <c r="C541" s="11" t="s">
        <v>570</v>
      </c>
      <c r="D541" s="11"/>
      <c r="E541" s="11" t="s">
        <v>163</v>
      </c>
      <c r="F541" s="11">
        <v>356</v>
      </c>
      <c r="G541" s="11"/>
      <c r="H541" s="11">
        <v>0</v>
      </c>
      <c r="I541" s="11"/>
      <c r="J541" s="4"/>
      <c r="K541" s="11"/>
      <c r="L541" s="11"/>
      <c r="M541" s="11"/>
      <c r="N541" s="4"/>
      <c r="O541" s="160"/>
      <c r="P541" s="161"/>
      <c r="Q541" s="161"/>
      <c r="R541" s="162"/>
      <c r="S541" s="4"/>
      <c r="T541" s="4"/>
      <c r="U541" s="4"/>
      <c r="V541" s="4"/>
    </row>
    <row r="542" spans="1:22" s="5" customFormat="1" ht="12.75" x14ac:dyDescent="0.2">
      <c r="A542" s="51"/>
      <c r="B542" s="11"/>
      <c r="C542" s="11" t="s">
        <v>572</v>
      </c>
      <c r="D542" s="11"/>
      <c r="E542" s="11" t="s">
        <v>175</v>
      </c>
      <c r="F542" s="11">
        <v>931</v>
      </c>
      <c r="G542" s="11">
        <v>1</v>
      </c>
      <c r="H542" s="11">
        <v>1</v>
      </c>
      <c r="I542" s="11">
        <v>0</v>
      </c>
      <c r="J542" s="4"/>
      <c r="K542" s="11"/>
      <c r="L542" s="11"/>
      <c r="M542" s="11"/>
      <c r="N542" s="4"/>
      <c r="O542" s="160"/>
      <c r="P542" s="161"/>
      <c r="Q542" s="161"/>
      <c r="R542" s="162"/>
      <c r="S542" s="4"/>
      <c r="T542" s="4"/>
      <c r="U542" s="4"/>
      <c r="V542" s="4"/>
    </row>
    <row r="543" spans="1:22" s="5" customFormat="1" ht="12.75" x14ac:dyDescent="0.2">
      <c r="A543" s="51"/>
      <c r="B543" s="11"/>
      <c r="C543" s="11" t="s">
        <v>573</v>
      </c>
      <c r="D543" s="11"/>
      <c r="E543" s="11" t="s">
        <v>283</v>
      </c>
      <c r="F543" s="11">
        <v>7</v>
      </c>
      <c r="G543" s="11"/>
      <c r="H543" s="11"/>
      <c r="I543" s="11"/>
      <c r="J543" s="4"/>
      <c r="K543" s="11"/>
      <c r="L543" s="11"/>
      <c r="M543" s="11"/>
      <c r="N543" s="4"/>
      <c r="O543" s="160"/>
      <c r="P543" s="161"/>
      <c r="Q543" s="161"/>
      <c r="R543" s="162"/>
      <c r="S543" s="4"/>
      <c r="T543" s="4"/>
      <c r="U543" s="4"/>
      <c r="V543" s="4"/>
    </row>
    <row r="544" spans="1:22" s="5" customFormat="1" ht="12.75" x14ac:dyDescent="0.2">
      <c r="A544" s="51"/>
      <c r="B544" s="11"/>
      <c r="C544" s="11" t="s">
        <v>653</v>
      </c>
      <c r="D544" s="11"/>
      <c r="E544" s="11" t="s">
        <v>575</v>
      </c>
      <c r="F544" s="11">
        <v>21</v>
      </c>
      <c r="G544" s="11"/>
      <c r="H544" s="11">
        <v>0</v>
      </c>
      <c r="I544" s="11"/>
      <c r="J544" s="4"/>
      <c r="K544" s="11"/>
      <c r="L544" s="11"/>
      <c r="M544" s="11"/>
      <c r="N544" s="4"/>
      <c r="O544" s="160"/>
      <c r="P544" s="161"/>
      <c r="Q544" s="161"/>
      <c r="R544" s="162"/>
      <c r="S544" s="4"/>
      <c r="T544" s="4"/>
      <c r="U544" s="4"/>
      <c r="V544" s="4"/>
    </row>
    <row r="545" spans="1:22" s="5" customFormat="1" ht="12.75" x14ac:dyDescent="0.2">
      <c r="A545" s="51"/>
      <c r="B545" s="11"/>
      <c r="C545" s="11" t="s">
        <v>576</v>
      </c>
      <c r="D545" s="11"/>
      <c r="E545" s="11" t="s">
        <v>124</v>
      </c>
      <c r="F545" s="11">
        <v>108</v>
      </c>
      <c r="G545" s="11">
        <v>1</v>
      </c>
      <c r="H545" s="11">
        <v>0</v>
      </c>
      <c r="I545" s="11"/>
      <c r="J545" s="4"/>
      <c r="K545" s="11"/>
      <c r="L545" s="11"/>
      <c r="M545" s="11"/>
      <c r="N545" s="4"/>
      <c r="O545" s="160"/>
      <c r="P545" s="161"/>
      <c r="Q545" s="161"/>
      <c r="R545" s="162"/>
      <c r="S545" s="4"/>
      <c r="T545" s="4"/>
      <c r="U545" s="4"/>
      <c r="V545" s="4"/>
    </row>
    <row r="546" spans="1:22" s="5" customFormat="1" ht="12.75" x14ac:dyDescent="0.2">
      <c r="A546" s="51"/>
      <c r="B546" s="11"/>
      <c r="C546" s="11" t="s">
        <v>580</v>
      </c>
      <c r="D546" s="11"/>
      <c r="E546" s="11" t="s">
        <v>455</v>
      </c>
      <c r="F546" s="11">
        <v>170</v>
      </c>
      <c r="G546" s="11"/>
      <c r="H546" s="11"/>
      <c r="I546" s="11"/>
      <c r="J546" s="4"/>
      <c r="K546" s="11"/>
      <c r="L546" s="11"/>
      <c r="M546" s="11"/>
      <c r="N546" s="4"/>
      <c r="O546" s="160"/>
      <c r="P546" s="161"/>
      <c r="Q546" s="161"/>
      <c r="R546" s="162"/>
      <c r="S546" s="4"/>
      <c r="T546" s="4"/>
      <c r="U546" s="4"/>
      <c r="V546" s="4"/>
    </row>
    <row r="547" spans="1:22" s="5" customFormat="1" ht="12.75" x14ac:dyDescent="0.2">
      <c r="A547" s="51"/>
      <c r="B547" s="11"/>
      <c r="C547" s="11" t="s">
        <v>582</v>
      </c>
      <c r="D547" s="11"/>
      <c r="E547" s="11" t="s">
        <v>455</v>
      </c>
      <c r="F547" s="11">
        <v>2</v>
      </c>
      <c r="G547" s="11"/>
      <c r="H547" s="11"/>
      <c r="I547" s="11"/>
      <c r="J547" s="4"/>
      <c r="K547" s="11"/>
      <c r="L547" s="11"/>
      <c r="M547" s="11"/>
      <c r="N547" s="4"/>
      <c r="O547" s="160"/>
      <c r="P547" s="161"/>
      <c r="Q547" s="161"/>
      <c r="R547" s="162"/>
      <c r="S547" s="4"/>
      <c r="T547" s="4"/>
      <c r="U547" s="4"/>
      <c r="V547" s="4"/>
    </row>
    <row r="548" spans="1:22" s="5" customFormat="1" ht="12.75" x14ac:dyDescent="0.2">
      <c r="A548" s="51"/>
      <c r="B548" s="11"/>
      <c r="C548" s="11"/>
      <c r="D548" s="11"/>
      <c r="E548" s="11"/>
      <c r="F548" s="11"/>
      <c r="G548" s="11"/>
      <c r="H548" s="11"/>
      <c r="I548" s="11"/>
      <c r="J548" s="4"/>
      <c r="K548" s="11"/>
      <c r="L548" s="11"/>
      <c r="M548" s="11"/>
      <c r="N548" s="4"/>
      <c r="O548" s="160"/>
      <c r="P548" s="161"/>
      <c r="Q548" s="161"/>
      <c r="R548" s="162"/>
      <c r="S548" s="4"/>
      <c r="T548" s="4"/>
      <c r="U548" s="4"/>
      <c r="V548" s="4"/>
    </row>
    <row r="549" spans="1:22" s="5" customFormat="1" ht="13.5" thickBot="1" x14ac:dyDescent="0.25">
      <c r="A549" s="51"/>
      <c r="B549" s="11"/>
      <c r="C549" s="11"/>
      <c r="D549" s="11"/>
      <c r="E549" s="11"/>
      <c r="F549" s="11"/>
      <c r="G549" s="11"/>
      <c r="H549" s="11"/>
      <c r="I549" s="11"/>
      <c r="J549" s="4"/>
      <c r="K549" s="11"/>
      <c r="L549" s="11"/>
      <c r="M549" s="11"/>
      <c r="N549" s="4"/>
      <c r="O549" s="160"/>
      <c r="P549" s="161"/>
      <c r="Q549" s="161"/>
      <c r="R549" s="162"/>
      <c r="S549" s="4"/>
      <c r="T549" s="4"/>
      <c r="U549" s="4"/>
      <c r="V549" s="4"/>
    </row>
    <row r="550" spans="1:22" s="5" customFormat="1" ht="13.5" thickBot="1" x14ac:dyDescent="0.25">
      <c r="A550" s="51"/>
      <c r="B550" s="88" t="s">
        <v>583</v>
      </c>
      <c r="C550" s="89"/>
      <c r="D550" s="89"/>
      <c r="E550" s="89"/>
      <c r="F550" s="90">
        <f>SUM(F290:F549)</f>
        <v>25488</v>
      </c>
      <c r="G550" s="90">
        <f t="shared" ref="G550:H550" si="0">SUM(G290:G549)</f>
        <v>69</v>
      </c>
      <c r="H550" s="90">
        <f t="shared" si="0"/>
        <v>53</v>
      </c>
      <c r="I550" s="167">
        <f>AVERAGE(I305:I549)</f>
        <v>6.903645833333333</v>
      </c>
      <c r="J550" s="4"/>
      <c r="K550" s="92"/>
      <c r="L550" s="90"/>
      <c r="M550" s="91"/>
      <c r="N550" s="4"/>
      <c r="O550" s="373"/>
      <c r="P550" s="374"/>
      <c r="Q550" s="374"/>
      <c r="R550" s="375"/>
      <c r="S550" s="4"/>
      <c r="T550" s="4"/>
      <c r="U550" s="4"/>
      <c r="V550" s="4"/>
    </row>
    <row r="551" spans="1:22" s="5" customFormat="1" ht="12.75" x14ac:dyDescent="0.2">
      <c r="A551" s="51"/>
      <c r="B551" s="4"/>
      <c r="C551" s="4"/>
      <c r="D551" s="4"/>
      <c r="E551" s="4"/>
      <c r="F551" s="4"/>
      <c r="G551" s="4"/>
      <c r="H551" s="4"/>
      <c r="I551" s="4"/>
      <c r="J551" s="4"/>
      <c r="K551" s="46"/>
      <c r="L551" s="4"/>
      <c r="M551" s="4"/>
      <c r="N551" s="4"/>
      <c r="O551" s="4"/>
      <c r="P551" s="4"/>
      <c r="Q551" s="4"/>
      <c r="R551" s="4"/>
      <c r="S551" s="4"/>
      <c r="T551" s="4"/>
      <c r="U551" s="4"/>
      <c r="V551" s="4"/>
    </row>
    <row r="552" spans="1:22" s="5" customFormat="1" ht="63.75" x14ac:dyDescent="0.2">
      <c r="A552" s="51" t="s">
        <v>661</v>
      </c>
      <c r="B552" s="3" t="s">
        <v>42</v>
      </c>
      <c r="C552" s="3" t="s">
        <v>43</v>
      </c>
      <c r="D552" s="3" t="s">
        <v>44</v>
      </c>
      <c r="E552" s="3" t="s">
        <v>45</v>
      </c>
      <c r="F552" s="2" t="s">
        <v>631</v>
      </c>
      <c r="G552" s="2" t="s">
        <v>632</v>
      </c>
      <c r="H552" s="2" t="s">
        <v>633</v>
      </c>
      <c r="I552" s="2" t="s">
        <v>634</v>
      </c>
      <c r="J552" s="65"/>
      <c r="K552" s="45" t="s">
        <v>635</v>
      </c>
      <c r="L552" s="86" t="s">
        <v>636</v>
      </c>
      <c r="M552" s="93" t="s">
        <v>637</v>
      </c>
      <c r="N552" s="65"/>
      <c r="O552" s="380" t="s">
        <v>638</v>
      </c>
      <c r="P552" s="381"/>
      <c r="Q552" s="381"/>
      <c r="R552" s="382"/>
      <c r="S552" s="4"/>
      <c r="T552" s="4"/>
      <c r="U552" s="4"/>
      <c r="V552" s="4"/>
    </row>
    <row r="553" spans="1:22" s="5" customFormat="1" ht="12.75" x14ac:dyDescent="0.2">
      <c r="A553" s="51"/>
      <c r="B553" s="11"/>
      <c r="C553" s="11" t="s">
        <v>60</v>
      </c>
      <c r="D553" s="11"/>
      <c r="E553" s="11" t="s">
        <v>63</v>
      </c>
      <c r="F553" s="11">
        <v>461</v>
      </c>
      <c r="G553" s="11"/>
      <c r="H553" s="11">
        <v>0</v>
      </c>
      <c r="I553" s="11"/>
      <c r="J553" s="4"/>
      <c r="K553" s="11"/>
      <c r="L553" s="11"/>
      <c r="M553" s="11"/>
      <c r="N553" s="4"/>
      <c r="O553" s="370"/>
      <c r="P553" s="371"/>
      <c r="Q553" s="371"/>
      <c r="R553" s="372"/>
      <c r="S553" s="4"/>
      <c r="T553" s="4"/>
      <c r="U553" s="4"/>
      <c r="V553" s="4"/>
    </row>
    <row r="554" spans="1:22" s="5" customFormat="1" ht="12.75" x14ac:dyDescent="0.2">
      <c r="A554" s="51"/>
      <c r="B554" s="11"/>
      <c r="C554" s="11" t="s">
        <v>60</v>
      </c>
      <c r="D554" s="11"/>
      <c r="E554" s="11" t="s">
        <v>62</v>
      </c>
      <c r="F554" s="11">
        <v>587</v>
      </c>
      <c r="G554" s="11">
        <v>1</v>
      </c>
      <c r="H554" s="11">
        <v>1</v>
      </c>
      <c r="I554" s="11">
        <v>0</v>
      </c>
      <c r="J554" s="4"/>
      <c r="K554" s="11"/>
      <c r="L554" s="11"/>
      <c r="M554" s="11"/>
      <c r="N554" s="4"/>
      <c r="O554" s="160"/>
      <c r="P554" s="161"/>
      <c r="Q554" s="161"/>
      <c r="R554" s="162"/>
      <c r="S554" s="4"/>
      <c r="T554" s="4"/>
      <c r="U554" s="4"/>
      <c r="V554" s="4"/>
    </row>
    <row r="555" spans="1:22" s="5" customFormat="1" ht="12.75" x14ac:dyDescent="0.2">
      <c r="A555" s="51"/>
      <c r="B555" s="11"/>
      <c r="C555" s="11" t="s">
        <v>65</v>
      </c>
      <c r="D555" s="11"/>
      <c r="E555" s="11" t="s">
        <v>66</v>
      </c>
      <c r="F555" s="11">
        <v>41</v>
      </c>
      <c r="G555" s="11"/>
      <c r="H555" s="11">
        <v>0</v>
      </c>
      <c r="I555" s="11"/>
      <c r="J555" s="4"/>
      <c r="K555" s="11"/>
      <c r="L555" s="11"/>
      <c r="M555" s="11"/>
      <c r="N555" s="4"/>
      <c r="O555" s="160"/>
      <c r="P555" s="161"/>
      <c r="Q555" s="161"/>
      <c r="R555" s="162"/>
      <c r="S555" s="4"/>
      <c r="T555" s="4"/>
      <c r="U555" s="4"/>
      <c r="V555" s="4"/>
    </row>
    <row r="556" spans="1:22" s="5" customFormat="1" ht="12.75" x14ac:dyDescent="0.2">
      <c r="A556" s="51"/>
      <c r="B556" s="11"/>
      <c r="C556" s="11" t="s">
        <v>67</v>
      </c>
      <c r="D556" s="11"/>
      <c r="E556" s="11" t="s">
        <v>68</v>
      </c>
      <c r="F556" s="11">
        <v>1</v>
      </c>
      <c r="G556" s="11"/>
      <c r="H556" s="11"/>
      <c r="I556" s="11"/>
      <c r="J556" s="4"/>
      <c r="K556" s="11"/>
      <c r="L556" s="11"/>
      <c r="M556" s="11"/>
      <c r="N556" s="4"/>
      <c r="O556" s="160"/>
      <c r="P556" s="161"/>
      <c r="Q556" s="161"/>
      <c r="R556" s="162"/>
      <c r="S556" s="4"/>
      <c r="T556" s="4"/>
      <c r="U556" s="4"/>
      <c r="V556" s="4"/>
    </row>
    <row r="557" spans="1:22" s="5" customFormat="1" ht="12.75" x14ac:dyDescent="0.2">
      <c r="A557" s="51"/>
      <c r="B557" s="11"/>
      <c r="C557" s="11" t="s">
        <v>69</v>
      </c>
      <c r="D557" s="11"/>
      <c r="E557" s="11" t="s">
        <v>71</v>
      </c>
      <c r="F557" s="11">
        <v>52</v>
      </c>
      <c r="G557" s="11"/>
      <c r="H557" s="11">
        <v>0</v>
      </c>
      <c r="I557" s="11"/>
      <c r="J557" s="4"/>
      <c r="K557" s="11"/>
      <c r="L557" s="11"/>
      <c r="M557" s="11"/>
      <c r="N557" s="4"/>
      <c r="O557" s="160"/>
      <c r="P557" s="161"/>
      <c r="Q557" s="161"/>
      <c r="R557" s="162"/>
      <c r="S557" s="4"/>
      <c r="T557" s="4"/>
      <c r="U557" s="4"/>
      <c r="V557" s="4"/>
    </row>
    <row r="558" spans="1:22" s="5" customFormat="1" ht="12.75" x14ac:dyDescent="0.2">
      <c r="A558" s="51"/>
      <c r="B558" s="11"/>
      <c r="C558" s="11" t="s">
        <v>76</v>
      </c>
      <c r="D558" s="11"/>
      <c r="E558" s="11" t="s">
        <v>77</v>
      </c>
      <c r="F558" s="11">
        <v>5</v>
      </c>
      <c r="G558" s="11"/>
      <c r="H558" s="11">
        <v>0</v>
      </c>
      <c r="I558" s="11"/>
      <c r="J558" s="4"/>
      <c r="K558" s="11"/>
      <c r="L558" s="11"/>
      <c r="M558" s="11"/>
      <c r="N558" s="4"/>
      <c r="O558" s="160"/>
      <c r="P558" s="161"/>
      <c r="Q558" s="161"/>
      <c r="R558" s="162"/>
      <c r="S558" s="4"/>
      <c r="T558" s="4"/>
      <c r="U558" s="4"/>
      <c r="V558" s="4"/>
    </row>
    <row r="559" spans="1:22" s="5" customFormat="1" ht="12.75" x14ac:dyDescent="0.2">
      <c r="A559" s="51"/>
      <c r="B559" s="11"/>
      <c r="C559" s="11" t="s">
        <v>78</v>
      </c>
      <c r="D559" s="11"/>
      <c r="E559" s="11" t="s">
        <v>79</v>
      </c>
      <c r="F559" s="11">
        <v>373</v>
      </c>
      <c r="G559" s="11">
        <v>1</v>
      </c>
      <c r="H559" s="11">
        <v>1</v>
      </c>
      <c r="I559" s="11">
        <v>1</v>
      </c>
      <c r="J559" s="4"/>
      <c r="K559" s="11"/>
      <c r="L559" s="11"/>
      <c r="M559" s="11"/>
      <c r="N559" s="4"/>
      <c r="O559" s="160"/>
      <c r="P559" s="161"/>
      <c r="Q559" s="161"/>
      <c r="R559" s="162"/>
      <c r="S559" s="4"/>
      <c r="T559" s="4"/>
      <c r="U559" s="4"/>
      <c r="V559" s="4"/>
    </row>
    <row r="560" spans="1:22" s="5" customFormat="1" ht="12.75" x14ac:dyDescent="0.2">
      <c r="A560" s="51"/>
      <c r="B560" s="11"/>
      <c r="C560" s="11" t="s">
        <v>80</v>
      </c>
      <c r="D560" s="11"/>
      <c r="E560" s="11" t="s">
        <v>81</v>
      </c>
      <c r="F560" s="11">
        <v>2334</v>
      </c>
      <c r="G560" s="11">
        <v>7</v>
      </c>
      <c r="H560" s="11">
        <v>7</v>
      </c>
      <c r="I560" s="11">
        <v>32</v>
      </c>
      <c r="J560" s="4"/>
      <c r="K560" s="11"/>
      <c r="L560" s="11"/>
      <c r="M560" s="11"/>
      <c r="N560" s="4"/>
      <c r="O560" s="160"/>
      <c r="P560" s="161"/>
      <c r="Q560" s="161"/>
      <c r="R560" s="162"/>
      <c r="S560" s="4"/>
      <c r="T560" s="4"/>
      <c r="U560" s="4"/>
      <c r="V560" s="4"/>
    </row>
    <row r="561" spans="1:22" s="5" customFormat="1" ht="12.75" x14ac:dyDescent="0.2">
      <c r="A561" s="51"/>
      <c r="B561" s="11"/>
      <c r="C561" s="11" t="s">
        <v>87</v>
      </c>
      <c r="D561" s="11"/>
      <c r="E561" s="11" t="s">
        <v>88</v>
      </c>
      <c r="F561" s="11">
        <v>3</v>
      </c>
      <c r="G561" s="11"/>
      <c r="H561" s="11">
        <v>0</v>
      </c>
      <c r="I561" s="11"/>
      <c r="J561" s="4"/>
      <c r="K561" s="11"/>
      <c r="L561" s="11"/>
      <c r="M561" s="11"/>
      <c r="N561" s="4"/>
      <c r="O561" s="160"/>
      <c r="P561" s="161"/>
      <c r="Q561" s="161"/>
      <c r="R561" s="162"/>
      <c r="S561" s="4"/>
      <c r="T561" s="4"/>
      <c r="U561" s="4"/>
      <c r="V561" s="4"/>
    </row>
    <row r="562" spans="1:22" s="5" customFormat="1" ht="12.75" x14ac:dyDescent="0.2">
      <c r="A562" s="51"/>
      <c r="B562" s="11"/>
      <c r="C562" s="11" t="s">
        <v>89</v>
      </c>
      <c r="D562" s="11"/>
      <c r="E562" s="11" t="s">
        <v>90</v>
      </c>
      <c r="F562" s="11">
        <v>8</v>
      </c>
      <c r="G562" s="11"/>
      <c r="H562" s="11"/>
      <c r="I562" s="11"/>
      <c r="J562" s="4"/>
      <c r="K562" s="11"/>
      <c r="L562" s="11"/>
      <c r="M562" s="11"/>
      <c r="N562" s="4"/>
      <c r="O562" s="160"/>
      <c r="P562" s="161"/>
      <c r="Q562" s="161"/>
      <c r="R562" s="162"/>
      <c r="S562" s="4"/>
      <c r="T562" s="4"/>
      <c r="U562" s="4"/>
      <c r="V562" s="4"/>
    </row>
    <row r="563" spans="1:22" s="5" customFormat="1" ht="12.75" x14ac:dyDescent="0.2">
      <c r="A563" s="51"/>
      <c r="B563" s="11"/>
      <c r="C563" s="11" t="s">
        <v>89</v>
      </c>
      <c r="D563" s="11"/>
      <c r="E563" s="11" t="s">
        <v>91</v>
      </c>
      <c r="F563" s="11">
        <v>1</v>
      </c>
      <c r="G563" s="11"/>
      <c r="H563" s="11"/>
      <c r="I563" s="11"/>
      <c r="J563" s="4"/>
      <c r="K563" s="11"/>
      <c r="L563" s="11"/>
      <c r="M563" s="11"/>
      <c r="N563" s="4"/>
      <c r="O563" s="160"/>
      <c r="P563" s="161"/>
      <c r="Q563" s="161"/>
      <c r="R563" s="162"/>
      <c r="S563" s="4"/>
      <c r="T563" s="4"/>
      <c r="U563" s="4"/>
      <c r="V563" s="4"/>
    </row>
    <row r="564" spans="1:22" s="5" customFormat="1" ht="12.75" x14ac:dyDescent="0.2">
      <c r="A564" s="51"/>
      <c r="B564" s="11"/>
      <c r="C564" s="11" t="s">
        <v>92</v>
      </c>
      <c r="D564" s="11"/>
      <c r="E564" s="11" t="s">
        <v>94</v>
      </c>
      <c r="F564" s="11">
        <v>38</v>
      </c>
      <c r="G564" s="11"/>
      <c r="H564" s="11"/>
      <c r="I564" s="11"/>
      <c r="J564" s="4"/>
      <c r="K564" s="11"/>
      <c r="L564" s="11"/>
      <c r="M564" s="11"/>
      <c r="N564" s="4"/>
      <c r="O564" s="160"/>
      <c r="P564" s="161"/>
      <c r="Q564" s="161"/>
      <c r="R564" s="162"/>
      <c r="S564" s="4"/>
      <c r="T564" s="4"/>
      <c r="U564" s="4"/>
      <c r="V564" s="4"/>
    </row>
    <row r="565" spans="1:22" s="5" customFormat="1" ht="12.75" x14ac:dyDescent="0.2">
      <c r="A565" s="51"/>
      <c r="B565" s="11"/>
      <c r="C565" s="11" t="s">
        <v>97</v>
      </c>
      <c r="D565" s="11"/>
      <c r="E565" s="11" t="s">
        <v>75</v>
      </c>
      <c r="F565" s="11">
        <v>252</v>
      </c>
      <c r="G565" s="11">
        <v>4</v>
      </c>
      <c r="H565" s="11">
        <v>5</v>
      </c>
      <c r="I565" s="11">
        <v>1.2</v>
      </c>
      <c r="J565" s="4"/>
      <c r="K565" s="11"/>
      <c r="L565" s="11"/>
      <c r="M565" s="11"/>
      <c r="N565" s="4"/>
      <c r="O565" s="160"/>
      <c r="P565" s="161"/>
      <c r="Q565" s="161"/>
      <c r="R565" s="162"/>
      <c r="S565" s="4"/>
      <c r="T565" s="4"/>
      <c r="U565" s="4"/>
      <c r="V565" s="4"/>
    </row>
    <row r="566" spans="1:22" s="5" customFormat="1" ht="12.75" x14ac:dyDescent="0.2">
      <c r="A566" s="51"/>
      <c r="B566" s="11"/>
      <c r="C566" s="11" t="s">
        <v>99</v>
      </c>
      <c r="D566" s="11"/>
      <c r="E566" s="11" t="s">
        <v>103</v>
      </c>
      <c r="F566" s="11">
        <v>75</v>
      </c>
      <c r="G566" s="11">
        <v>1</v>
      </c>
      <c r="H566" s="11">
        <v>1</v>
      </c>
      <c r="I566" s="11">
        <v>0</v>
      </c>
      <c r="J566" s="4"/>
      <c r="K566" s="11"/>
      <c r="L566" s="11"/>
      <c r="M566" s="11"/>
      <c r="N566" s="4"/>
      <c r="O566" s="160"/>
      <c r="P566" s="161"/>
      <c r="Q566" s="161"/>
      <c r="R566" s="162"/>
      <c r="S566" s="4"/>
      <c r="T566" s="4"/>
      <c r="U566" s="4"/>
      <c r="V566" s="4"/>
    </row>
    <row r="567" spans="1:22" s="5" customFormat="1" ht="12.75" x14ac:dyDescent="0.2">
      <c r="A567" s="51"/>
      <c r="B567" s="11"/>
      <c r="C567" s="11" t="s">
        <v>99</v>
      </c>
      <c r="D567" s="11"/>
      <c r="E567" s="11" t="s">
        <v>102</v>
      </c>
      <c r="F567" s="11">
        <v>8</v>
      </c>
      <c r="G567" s="11"/>
      <c r="H567" s="11"/>
      <c r="I567" s="11"/>
      <c r="J567" s="4"/>
      <c r="K567" s="11"/>
      <c r="L567" s="11"/>
      <c r="M567" s="11"/>
      <c r="N567" s="4"/>
      <c r="O567" s="160"/>
      <c r="P567" s="161"/>
      <c r="Q567" s="161"/>
      <c r="R567" s="162"/>
      <c r="S567" s="4"/>
      <c r="T567" s="4"/>
      <c r="U567" s="4"/>
      <c r="V567" s="4"/>
    </row>
    <row r="568" spans="1:22" s="5" customFormat="1" ht="12.75" x14ac:dyDescent="0.2">
      <c r="A568" s="51"/>
      <c r="B568" s="11"/>
      <c r="C568" s="11" t="s">
        <v>104</v>
      </c>
      <c r="D568" s="11"/>
      <c r="E568" s="11" t="s">
        <v>105</v>
      </c>
      <c r="F568" s="11">
        <v>26</v>
      </c>
      <c r="G568" s="11"/>
      <c r="H568" s="11">
        <v>0</v>
      </c>
      <c r="I568" s="11"/>
      <c r="J568" s="4"/>
      <c r="K568" s="11"/>
      <c r="L568" s="11"/>
      <c r="M568" s="11"/>
      <c r="N568" s="4"/>
      <c r="O568" s="160"/>
      <c r="P568" s="161"/>
      <c r="Q568" s="161"/>
      <c r="R568" s="162"/>
      <c r="S568" s="4"/>
      <c r="T568" s="4"/>
      <c r="U568" s="4"/>
      <c r="V568" s="4"/>
    </row>
    <row r="569" spans="1:22" s="5" customFormat="1" ht="12.75" x14ac:dyDescent="0.2">
      <c r="A569" s="51"/>
      <c r="B569" s="11"/>
      <c r="C569" s="11" t="s">
        <v>110</v>
      </c>
      <c r="D569" s="11"/>
      <c r="E569" s="11" t="s">
        <v>100</v>
      </c>
      <c r="F569" s="11">
        <v>54</v>
      </c>
      <c r="G569" s="11">
        <v>1</v>
      </c>
      <c r="H569" s="11">
        <v>1</v>
      </c>
      <c r="I569" s="11">
        <v>6</v>
      </c>
      <c r="J569" s="4"/>
      <c r="K569" s="11"/>
      <c r="L569" s="11"/>
      <c r="M569" s="11"/>
      <c r="N569" s="4"/>
      <c r="O569" s="160"/>
      <c r="P569" s="161"/>
      <c r="Q569" s="161"/>
      <c r="R569" s="162"/>
      <c r="S569" s="4"/>
      <c r="T569" s="4"/>
      <c r="U569" s="4"/>
      <c r="V569" s="4"/>
    </row>
    <row r="570" spans="1:22" s="5" customFormat="1" ht="12.75" x14ac:dyDescent="0.2">
      <c r="A570" s="51"/>
      <c r="B570" s="11"/>
      <c r="C570" s="11" t="s">
        <v>115</v>
      </c>
      <c r="D570" s="11"/>
      <c r="E570" s="11" t="s">
        <v>101</v>
      </c>
      <c r="F570" s="11">
        <v>51</v>
      </c>
      <c r="G570" s="11"/>
      <c r="H570" s="11">
        <v>0</v>
      </c>
      <c r="I570" s="11"/>
      <c r="J570" s="4"/>
      <c r="K570" s="11"/>
      <c r="L570" s="11"/>
      <c r="M570" s="11"/>
      <c r="N570" s="4"/>
      <c r="O570" s="160"/>
      <c r="P570" s="161"/>
      <c r="Q570" s="161"/>
      <c r="R570" s="162"/>
      <c r="S570" s="4"/>
      <c r="T570" s="4"/>
      <c r="U570" s="4"/>
      <c r="V570" s="4"/>
    </row>
    <row r="571" spans="1:22" s="5" customFormat="1" ht="12.75" x14ac:dyDescent="0.2">
      <c r="A571" s="51"/>
      <c r="B571" s="11"/>
      <c r="C571" s="11" t="s">
        <v>122</v>
      </c>
      <c r="D571" s="11"/>
      <c r="E571" s="11" t="s">
        <v>117</v>
      </c>
      <c r="F571" s="11">
        <v>22</v>
      </c>
      <c r="G571" s="11"/>
      <c r="H571" s="11"/>
      <c r="I571" s="11"/>
      <c r="J571" s="4"/>
      <c r="K571" s="11"/>
      <c r="L571" s="11"/>
      <c r="M571" s="11"/>
      <c r="N571" s="4"/>
      <c r="O571" s="160"/>
      <c r="P571" s="161"/>
      <c r="Q571" s="161"/>
      <c r="R571" s="162"/>
      <c r="S571" s="4"/>
      <c r="T571" s="4"/>
      <c r="U571" s="4"/>
      <c r="V571" s="4"/>
    </row>
    <row r="572" spans="1:22" s="5" customFormat="1" ht="12.75" x14ac:dyDescent="0.2">
      <c r="A572" s="51"/>
      <c r="B572" s="11"/>
      <c r="C572" s="11" t="s">
        <v>123</v>
      </c>
      <c r="D572" s="11"/>
      <c r="E572" s="11" t="s">
        <v>124</v>
      </c>
      <c r="F572" s="11">
        <v>18</v>
      </c>
      <c r="G572" s="11"/>
      <c r="H572" s="11"/>
      <c r="I572" s="11"/>
      <c r="J572" s="4"/>
      <c r="K572" s="11"/>
      <c r="L572" s="11"/>
      <c r="M572" s="11"/>
      <c r="N572" s="4"/>
      <c r="O572" s="160"/>
      <c r="P572" s="161"/>
      <c r="Q572" s="161"/>
      <c r="R572" s="162"/>
      <c r="S572" s="4"/>
      <c r="T572" s="4"/>
      <c r="U572" s="4"/>
      <c r="V572" s="4"/>
    </row>
    <row r="573" spans="1:22" s="5" customFormat="1" ht="12.75" x14ac:dyDescent="0.2">
      <c r="A573" s="51"/>
      <c r="B573" s="11"/>
      <c r="C573" s="11" t="s">
        <v>125</v>
      </c>
      <c r="D573" s="11"/>
      <c r="E573" s="11" t="s">
        <v>66</v>
      </c>
      <c r="F573" s="11">
        <v>312</v>
      </c>
      <c r="G573" s="11">
        <v>3</v>
      </c>
      <c r="H573" s="11">
        <v>3</v>
      </c>
      <c r="I573" s="187">
        <v>-120.666666666667</v>
      </c>
      <c r="J573" s="4"/>
      <c r="K573" s="11"/>
      <c r="L573" s="11"/>
      <c r="M573" s="11"/>
      <c r="N573" s="4"/>
      <c r="O573" s="160"/>
      <c r="P573" s="161"/>
      <c r="Q573" s="161"/>
      <c r="R573" s="162"/>
      <c r="S573" s="4"/>
      <c r="T573" s="4"/>
      <c r="U573" s="4"/>
      <c r="V573" s="4"/>
    </row>
    <row r="574" spans="1:22" s="5" customFormat="1" ht="12.75" x14ac:dyDescent="0.2">
      <c r="A574" s="51"/>
      <c r="B574" s="11"/>
      <c r="C574" s="11" t="s">
        <v>132</v>
      </c>
      <c r="D574" s="11"/>
      <c r="E574" s="11" t="s">
        <v>128</v>
      </c>
      <c r="F574" s="11">
        <v>195</v>
      </c>
      <c r="G574" s="11">
        <v>2</v>
      </c>
      <c r="H574" s="11">
        <v>2</v>
      </c>
      <c r="I574" s="11">
        <v>0.5</v>
      </c>
      <c r="J574" s="4"/>
      <c r="K574" s="11"/>
      <c r="L574" s="11"/>
      <c r="M574" s="11"/>
      <c r="N574" s="4"/>
      <c r="O574" s="160"/>
      <c r="P574" s="161"/>
      <c r="Q574" s="161"/>
      <c r="R574" s="162"/>
      <c r="S574" s="4"/>
      <c r="T574" s="4"/>
      <c r="U574" s="4"/>
      <c r="V574" s="4"/>
    </row>
    <row r="575" spans="1:22" s="5" customFormat="1" ht="12.75" x14ac:dyDescent="0.2">
      <c r="A575" s="51"/>
      <c r="B575" s="11"/>
      <c r="C575" s="11" t="s">
        <v>133</v>
      </c>
      <c r="D575" s="11"/>
      <c r="E575" s="11" t="s">
        <v>77</v>
      </c>
      <c r="F575" s="11">
        <v>34</v>
      </c>
      <c r="G575" s="11"/>
      <c r="H575" s="11">
        <v>0</v>
      </c>
      <c r="I575" s="11"/>
      <c r="J575" s="4"/>
      <c r="K575" s="11"/>
      <c r="L575" s="11"/>
      <c r="M575" s="11"/>
      <c r="N575" s="4"/>
      <c r="O575" s="160"/>
      <c r="P575" s="161"/>
      <c r="Q575" s="161"/>
      <c r="R575" s="162"/>
      <c r="S575" s="4"/>
      <c r="T575" s="4"/>
      <c r="U575" s="4"/>
      <c r="V575" s="4"/>
    </row>
    <row r="576" spans="1:22" s="5" customFormat="1" ht="12.75" x14ac:dyDescent="0.2">
      <c r="A576" s="51"/>
      <c r="B576" s="11"/>
      <c r="C576" s="11" t="s">
        <v>135</v>
      </c>
      <c r="D576" s="11"/>
      <c r="E576" s="11" t="s">
        <v>77</v>
      </c>
      <c r="F576" s="11">
        <v>17</v>
      </c>
      <c r="G576" s="11">
        <v>1</v>
      </c>
      <c r="H576" s="11">
        <v>1</v>
      </c>
      <c r="I576" s="11">
        <v>0</v>
      </c>
      <c r="J576" s="4"/>
      <c r="K576" s="11"/>
      <c r="L576" s="11"/>
      <c r="M576" s="11"/>
      <c r="N576" s="4"/>
      <c r="O576" s="160"/>
      <c r="P576" s="161"/>
      <c r="Q576" s="161"/>
      <c r="R576" s="162"/>
      <c r="S576" s="4"/>
      <c r="T576" s="4"/>
      <c r="U576" s="4"/>
      <c r="V576" s="4"/>
    </row>
    <row r="577" spans="1:22" s="5" customFormat="1" ht="12.75" x14ac:dyDescent="0.2">
      <c r="A577" s="51"/>
      <c r="B577" s="11"/>
      <c r="C577" s="11" t="s">
        <v>136</v>
      </c>
      <c r="D577" s="11"/>
      <c r="E577" s="11" t="s">
        <v>137</v>
      </c>
      <c r="F577" s="11">
        <v>1</v>
      </c>
      <c r="G577" s="11"/>
      <c r="H577" s="11"/>
      <c r="I577" s="11"/>
      <c r="J577" s="4"/>
      <c r="K577" s="11"/>
      <c r="L577" s="11"/>
      <c r="M577" s="11"/>
      <c r="N577" s="4"/>
      <c r="O577" s="160"/>
      <c r="P577" s="161"/>
      <c r="Q577" s="161"/>
      <c r="R577" s="162"/>
      <c r="S577" s="4"/>
      <c r="T577" s="4"/>
      <c r="U577" s="4"/>
      <c r="V577" s="4"/>
    </row>
    <row r="578" spans="1:22" s="5" customFormat="1" ht="12.75" x14ac:dyDescent="0.2">
      <c r="A578" s="51"/>
      <c r="B578" s="11"/>
      <c r="C578" s="11" t="s">
        <v>138</v>
      </c>
      <c r="D578" s="11"/>
      <c r="E578" s="11" t="s">
        <v>100</v>
      </c>
      <c r="F578" s="11">
        <v>9</v>
      </c>
      <c r="G578" s="11"/>
      <c r="H578" s="11"/>
      <c r="I578" s="11"/>
      <c r="J578" s="4"/>
      <c r="K578" s="11"/>
      <c r="L578" s="11"/>
      <c r="M578" s="11"/>
      <c r="N578" s="4"/>
      <c r="O578" s="160"/>
      <c r="P578" s="161"/>
      <c r="Q578" s="161"/>
      <c r="R578" s="162"/>
      <c r="S578" s="4"/>
      <c r="T578" s="4"/>
      <c r="U578" s="4"/>
      <c r="V578" s="4"/>
    </row>
    <row r="579" spans="1:22" s="5" customFormat="1" ht="12.75" x14ac:dyDescent="0.2">
      <c r="A579" s="51"/>
      <c r="B579" s="11"/>
      <c r="C579" s="11" t="s">
        <v>139</v>
      </c>
      <c r="D579" s="11"/>
      <c r="E579" s="11" t="s">
        <v>140</v>
      </c>
      <c r="F579" s="11">
        <v>20</v>
      </c>
      <c r="G579" s="11"/>
      <c r="H579" s="11">
        <v>0</v>
      </c>
      <c r="I579" s="11"/>
      <c r="J579" s="4"/>
      <c r="K579" s="11"/>
      <c r="L579" s="11"/>
      <c r="M579" s="11"/>
      <c r="N579" s="4"/>
      <c r="O579" s="160"/>
      <c r="P579" s="161"/>
      <c r="Q579" s="161"/>
      <c r="R579" s="162"/>
      <c r="S579" s="4"/>
      <c r="T579" s="4"/>
      <c r="U579" s="4"/>
      <c r="V579" s="4"/>
    </row>
    <row r="580" spans="1:22" s="5" customFormat="1" ht="12.75" x14ac:dyDescent="0.2">
      <c r="A580" s="51"/>
      <c r="B580" s="11"/>
      <c r="C580" s="11" t="s">
        <v>141</v>
      </c>
      <c r="D580" s="11"/>
      <c r="E580" s="11" t="s">
        <v>142</v>
      </c>
      <c r="F580" s="11">
        <v>1601</v>
      </c>
      <c r="G580" s="11">
        <v>11</v>
      </c>
      <c r="H580" s="11">
        <v>8</v>
      </c>
      <c r="I580" s="11">
        <v>0</v>
      </c>
      <c r="J580" s="4"/>
      <c r="K580" s="11"/>
      <c r="L580" s="11"/>
      <c r="M580" s="11"/>
      <c r="N580" s="4"/>
      <c r="O580" s="160"/>
      <c r="P580" s="161"/>
      <c r="Q580" s="161"/>
      <c r="R580" s="162"/>
      <c r="S580" s="4"/>
      <c r="T580" s="4"/>
      <c r="U580" s="4"/>
      <c r="V580" s="4"/>
    </row>
    <row r="581" spans="1:22" s="5" customFormat="1" ht="12.75" x14ac:dyDescent="0.2">
      <c r="A581" s="51"/>
      <c r="B581" s="11"/>
      <c r="C581" s="11" t="s">
        <v>143</v>
      </c>
      <c r="D581" s="11"/>
      <c r="E581" s="11" t="s">
        <v>144</v>
      </c>
      <c r="F581" s="11">
        <v>157</v>
      </c>
      <c r="G581" s="11"/>
      <c r="H581" s="11">
        <v>0</v>
      </c>
      <c r="I581" s="11"/>
      <c r="J581" s="4"/>
      <c r="K581" s="11"/>
      <c r="L581" s="11"/>
      <c r="M581" s="11"/>
      <c r="N581" s="4"/>
      <c r="O581" s="160"/>
      <c r="P581" s="161"/>
      <c r="Q581" s="161"/>
      <c r="R581" s="162"/>
      <c r="S581" s="4"/>
      <c r="T581" s="4"/>
      <c r="U581" s="4"/>
      <c r="V581" s="4"/>
    </row>
    <row r="582" spans="1:22" s="5" customFormat="1" ht="12.75" x14ac:dyDescent="0.2">
      <c r="A582" s="51"/>
      <c r="B582" s="11"/>
      <c r="C582" s="11" t="s">
        <v>149</v>
      </c>
      <c r="D582" s="11"/>
      <c r="E582" s="11" t="s">
        <v>152</v>
      </c>
      <c r="F582" s="11">
        <v>70</v>
      </c>
      <c r="G582" s="11"/>
      <c r="H582" s="11">
        <v>0</v>
      </c>
      <c r="I582" s="187"/>
      <c r="J582" s="4"/>
      <c r="K582" s="11"/>
      <c r="L582" s="11"/>
      <c r="M582" s="11"/>
      <c r="N582" s="4"/>
      <c r="O582" s="160"/>
      <c r="P582" s="161"/>
      <c r="Q582" s="161"/>
      <c r="R582" s="162"/>
      <c r="S582" s="4"/>
      <c r="T582" s="4"/>
      <c r="U582" s="4"/>
      <c r="V582" s="4"/>
    </row>
    <row r="583" spans="1:22" s="5" customFormat="1" ht="12.75" x14ac:dyDescent="0.2">
      <c r="A583" s="51"/>
      <c r="B583" s="11"/>
      <c r="C583" s="11" t="s">
        <v>149</v>
      </c>
      <c r="D583" s="11"/>
      <c r="E583" s="11" t="s">
        <v>151</v>
      </c>
      <c r="F583" s="11">
        <v>1</v>
      </c>
      <c r="G583" s="11"/>
      <c r="H583" s="11"/>
      <c r="I583" s="11"/>
      <c r="J583" s="4"/>
      <c r="K583" s="11"/>
      <c r="L583" s="11"/>
      <c r="M583" s="11"/>
      <c r="N583" s="4"/>
      <c r="O583" s="160"/>
      <c r="P583" s="161"/>
      <c r="Q583" s="161"/>
      <c r="R583" s="162"/>
      <c r="S583" s="4"/>
      <c r="T583" s="4"/>
      <c r="U583" s="4"/>
      <c r="V583" s="4"/>
    </row>
    <row r="584" spans="1:22" s="5" customFormat="1" ht="12.75" x14ac:dyDescent="0.2">
      <c r="A584" s="51"/>
      <c r="B584" s="11"/>
      <c r="C584" s="11" t="s">
        <v>157</v>
      </c>
      <c r="D584" s="11"/>
      <c r="E584" s="11" t="s">
        <v>93</v>
      </c>
      <c r="F584" s="11">
        <v>31</v>
      </c>
      <c r="G584" s="11">
        <v>1</v>
      </c>
      <c r="H584" s="11">
        <v>1</v>
      </c>
      <c r="I584" s="11">
        <v>0</v>
      </c>
      <c r="J584" s="4"/>
      <c r="K584" s="11"/>
      <c r="L584" s="11"/>
      <c r="M584" s="11"/>
      <c r="N584" s="4"/>
      <c r="O584" s="160"/>
      <c r="P584" s="161"/>
      <c r="Q584" s="161"/>
      <c r="R584" s="162"/>
      <c r="S584" s="4"/>
      <c r="T584" s="4"/>
      <c r="U584" s="4"/>
      <c r="V584" s="4"/>
    </row>
    <row r="585" spans="1:22" s="5" customFormat="1" ht="12.75" x14ac:dyDescent="0.2">
      <c r="A585" s="51"/>
      <c r="B585" s="11"/>
      <c r="C585" s="11" t="s">
        <v>158</v>
      </c>
      <c r="D585" s="11"/>
      <c r="E585" s="11" t="s">
        <v>159</v>
      </c>
      <c r="F585" s="11">
        <v>1</v>
      </c>
      <c r="G585" s="11"/>
      <c r="H585" s="11"/>
      <c r="I585" s="11"/>
      <c r="J585" s="4"/>
      <c r="K585" s="11"/>
      <c r="L585" s="11"/>
      <c r="M585" s="11"/>
      <c r="N585" s="4"/>
      <c r="O585" s="160"/>
      <c r="P585" s="161"/>
      <c r="Q585" s="161"/>
      <c r="R585" s="162"/>
      <c r="S585" s="4"/>
      <c r="T585" s="4"/>
      <c r="U585" s="4"/>
      <c r="V585" s="4"/>
    </row>
    <row r="586" spans="1:22" s="5" customFormat="1" ht="12.75" x14ac:dyDescent="0.2">
      <c r="A586" s="51"/>
      <c r="B586" s="11"/>
      <c r="C586" s="11" t="s">
        <v>162</v>
      </c>
      <c r="D586" s="11"/>
      <c r="E586" s="11" t="s">
        <v>61</v>
      </c>
      <c r="F586" s="11">
        <v>174</v>
      </c>
      <c r="G586" s="11"/>
      <c r="H586" s="11"/>
      <c r="I586" s="11"/>
      <c r="J586" s="4"/>
      <c r="K586" s="11"/>
      <c r="L586" s="11"/>
      <c r="M586" s="11"/>
      <c r="N586" s="4"/>
      <c r="O586" s="160"/>
      <c r="P586" s="161"/>
      <c r="Q586" s="161"/>
      <c r="R586" s="162"/>
      <c r="S586" s="4"/>
      <c r="T586" s="4"/>
      <c r="U586" s="4"/>
      <c r="V586" s="4"/>
    </row>
    <row r="587" spans="1:22" s="5" customFormat="1" ht="12.75" x14ac:dyDescent="0.2">
      <c r="A587" s="51"/>
      <c r="B587" s="11"/>
      <c r="C587" s="11" t="s">
        <v>162</v>
      </c>
      <c r="D587" s="11"/>
      <c r="E587" s="11" t="s">
        <v>163</v>
      </c>
      <c r="F587" s="11">
        <v>1</v>
      </c>
      <c r="G587" s="11"/>
      <c r="H587" s="11"/>
      <c r="I587" s="11"/>
      <c r="J587" s="4"/>
      <c r="K587" s="11"/>
      <c r="L587" s="11"/>
      <c r="M587" s="11"/>
      <c r="N587" s="4"/>
      <c r="O587" s="160"/>
      <c r="P587" s="161"/>
      <c r="Q587" s="161"/>
      <c r="R587" s="162"/>
      <c r="S587" s="4"/>
      <c r="T587" s="4"/>
      <c r="U587" s="4"/>
      <c r="V587" s="4"/>
    </row>
    <row r="588" spans="1:22" s="5" customFormat="1" ht="12.75" x14ac:dyDescent="0.2">
      <c r="A588" s="51"/>
      <c r="B588" s="11"/>
      <c r="C588" s="11" t="s">
        <v>167</v>
      </c>
      <c r="D588" s="11"/>
      <c r="E588" s="11" t="s">
        <v>93</v>
      </c>
      <c r="F588" s="11">
        <v>173</v>
      </c>
      <c r="G588" s="11"/>
      <c r="H588" s="11">
        <v>0</v>
      </c>
      <c r="I588" s="11"/>
      <c r="J588" s="4"/>
      <c r="K588" s="11"/>
      <c r="L588" s="11"/>
      <c r="M588" s="11"/>
      <c r="N588" s="4"/>
      <c r="O588" s="160"/>
      <c r="P588" s="161"/>
      <c r="Q588" s="161"/>
      <c r="R588" s="162"/>
      <c r="S588" s="4"/>
      <c r="T588" s="4"/>
      <c r="U588" s="4"/>
      <c r="V588" s="4"/>
    </row>
    <row r="589" spans="1:22" s="5" customFormat="1" ht="12.75" x14ac:dyDescent="0.2">
      <c r="A589" s="51"/>
      <c r="B589" s="11"/>
      <c r="C589" s="11" t="s">
        <v>168</v>
      </c>
      <c r="D589" s="11"/>
      <c r="E589" s="11" t="s">
        <v>164</v>
      </c>
      <c r="F589" s="11">
        <v>2</v>
      </c>
      <c r="G589" s="11"/>
      <c r="H589" s="11"/>
      <c r="I589" s="11"/>
      <c r="J589" s="4"/>
      <c r="K589" s="11"/>
      <c r="L589" s="11"/>
      <c r="M589" s="11"/>
      <c r="N589" s="4"/>
      <c r="O589" s="160"/>
      <c r="P589" s="161"/>
      <c r="Q589" s="161"/>
      <c r="R589" s="162"/>
      <c r="S589" s="4"/>
      <c r="T589" s="4"/>
      <c r="U589" s="4"/>
      <c r="V589" s="4"/>
    </row>
    <row r="590" spans="1:22" s="5" customFormat="1" ht="12.75" x14ac:dyDescent="0.2">
      <c r="A590" s="51"/>
      <c r="B590" s="11"/>
      <c r="C590" s="11" t="s">
        <v>169</v>
      </c>
      <c r="D590" s="11"/>
      <c r="E590" s="11" t="s">
        <v>98</v>
      </c>
      <c r="F590" s="11">
        <v>16</v>
      </c>
      <c r="G590" s="11">
        <v>1</v>
      </c>
      <c r="H590" s="11">
        <v>1</v>
      </c>
      <c r="I590" s="11">
        <v>0</v>
      </c>
      <c r="J590" s="4"/>
      <c r="K590" s="11"/>
      <c r="L590" s="11"/>
      <c r="M590" s="11"/>
      <c r="N590" s="4"/>
      <c r="O590" s="160"/>
      <c r="P590" s="161"/>
      <c r="Q590" s="161"/>
      <c r="R590" s="162"/>
      <c r="S590" s="4"/>
      <c r="T590" s="4"/>
      <c r="U590" s="4"/>
      <c r="V590" s="4"/>
    </row>
    <row r="591" spans="1:22" s="5" customFormat="1" ht="12.75" x14ac:dyDescent="0.2">
      <c r="A591" s="51"/>
      <c r="B591" s="11"/>
      <c r="C591" s="11" t="s">
        <v>169</v>
      </c>
      <c r="D591" s="11"/>
      <c r="E591" s="11" t="s">
        <v>75</v>
      </c>
      <c r="F591" s="11">
        <v>42</v>
      </c>
      <c r="G591" s="11"/>
      <c r="H591" s="11">
        <v>0</v>
      </c>
      <c r="I591" s="11"/>
      <c r="J591" s="4"/>
      <c r="K591" s="11"/>
      <c r="L591" s="11"/>
      <c r="M591" s="11"/>
      <c r="N591" s="4"/>
      <c r="O591" s="160"/>
      <c r="P591" s="161"/>
      <c r="Q591" s="161"/>
      <c r="R591" s="162"/>
      <c r="S591" s="4"/>
      <c r="T591" s="4"/>
      <c r="U591" s="4"/>
      <c r="V591" s="4"/>
    </row>
    <row r="592" spans="1:22" s="5" customFormat="1" ht="12.75" x14ac:dyDescent="0.2">
      <c r="A592" s="51"/>
      <c r="B592" s="11"/>
      <c r="C592" s="11" t="s">
        <v>170</v>
      </c>
      <c r="D592" s="11"/>
      <c r="E592" s="11" t="s">
        <v>171</v>
      </c>
      <c r="F592" s="11">
        <v>12</v>
      </c>
      <c r="G592" s="11"/>
      <c r="H592" s="11">
        <v>0</v>
      </c>
      <c r="I592" s="11"/>
      <c r="J592" s="4"/>
      <c r="K592" s="11"/>
      <c r="L592" s="11"/>
      <c r="M592" s="11"/>
      <c r="N592" s="4"/>
      <c r="O592" s="160"/>
      <c r="P592" s="161"/>
      <c r="Q592" s="161"/>
      <c r="R592" s="162"/>
      <c r="S592" s="4"/>
      <c r="T592" s="4"/>
      <c r="U592" s="4"/>
      <c r="V592" s="4"/>
    </row>
    <row r="593" spans="1:22" s="5" customFormat="1" ht="12.75" x14ac:dyDescent="0.2">
      <c r="A593" s="51"/>
      <c r="B593" s="11"/>
      <c r="C593" s="11" t="s">
        <v>172</v>
      </c>
      <c r="D593" s="11"/>
      <c r="E593" s="11" t="s">
        <v>173</v>
      </c>
      <c r="F593" s="11">
        <v>267</v>
      </c>
      <c r="G593" s="11"/>
      <c r="H593" s="11">
        <v>0</v>
      </c>
      <c r="I593" s="11"/>
      <c r="J593" s="4"/>
      <c r="K593" s="11"/>
      <c r="L593" s="11"/>
      <c r="M593" s="11"/>
      <c r="N593" s="4"/>
      <c r="O593" s="160"/>
      <c r="P593" s="161"/>
      <c r="Q593" s="161"/>
      <c r="R593" s="162"/>
      <c r="S593" s="4"/>
      <c r="T593" s="4"/>
      <c r="U593" s="4"/>
      <c r="V593" s="4"/>
    </row>
    <row r="594" spans="1:22" s="5" customFormat="1" ht="12.75" x14ac:dyDescent="0.2">
      <c r="A594" s="51"/>
      <c r="B594" s="11"/>
      <c r="C594" s="11" t="s">
        <v>174</v>
      </c>
      <c r="D594" s="11"/>
      <c r="E594" s="11" t="s">
        <v>175</v>
      </c>
      <c r="F594" s="11">
        <v>52</v>
      </c>
      <c r="G594" s="11"/>
      <c r="H594" s="11">
        <v>0</v>
      </c>
      <c r="I594" s="11"/>
      <c r="J594" s="4"/>
      <c r="K594" s="11"/>
      <c r="L594" s="11"/>
      <c r="M594" s="11"/>
      <c r="N594" s="4"/>
      <c r="O594" s="160"/>
      <c r="P594" s="161"/>
      <c r="Q594" s="161"/>
      <c r="R594" s="162"/>
      <c r="S594" s="4"/>
      <c r="T594" s="4"/>
      <c r="U594" s="4"/>
      <c r="V594" s="4"/>
    </row>
    <row r="595" spans="1:22" s="5" customFormat="1" ht="12.75" x14ac:dyDescent="0.2">
      <c r="A595" s="51"/>
      <c r="B595" s="11"/>
      <c r="C595" s="11" t="s">
        <v>177</v>
      </c>
      <c r="D595" s="11"/>
      <c r="E595" s="11" t="s">
        <v>178</v>
      </c>
      <c r="F595" s="11">
        <v>125</v>
      </c>
      <c r="G595" s="11">
        <v>1</v>
      </c>
      <c r="H595" s="11">
        <v>1</v>
      </c>
      <c r="I595" s="11">
        <v>0</v>
      </c>
      <c r="J595" s="4"/>
      <c r="K595" s="11"/>
      <c r="L595" s="11"/>
      <c r="M595" s="11"/>
      <c r="N595" s="4"/>
      <c r="O595" s="160"/>
      <c r="P595" s="161"/>
      <c r="Q595" s="161"/>
      <c r="R595" s="162"/>
      <c r="S595" s="4"/>
      <c r="T595" s="4"/>
      <c r="U595" s="4"/>
      <c r="V595" s="4"/>
    </row>
    <row r="596" spans="1:22" s="5" customFormat="1" ht="12.75" x14ac:dyDescent="0.2">
      <c r="A596" s="51"/>
      <c r="B596" s="11"/>
      <c r="C596" s="11" t="s">
        <v>179</v>
      </c>
      <c r="D596" s="11"/>
      <c r="E596" s="11" t="s">
        <v>84</v>
      </c>
      <c r="F596" s="11">
        <v>22</v>
      </c>
      <c r="G596" s="11"/>
      <c r="H596" s="11">
        <v>0</v>
      </c>
      <c r="I596" s="11"/>
      <c r="J596" s="4"/>
      <c r="K596" s="11"/>
      <c r="L596" s="11"/>
      <c r="M596" s="11"/>
      <c r="N596" s="4"/>
      <c r="O596" s="160"/>
      <c r="P596" s="161"/>
      <c r="Q596" s="161"/>
      <c r="R596" s="162"/>
      <c r="S596" s="4"/>
      <c r="T596" s="4"/>
      <c r="U596" s="4"/>
      <c r="V596" s="4"/>
    </row>
    <row r="597" spans="1:22" s="5" customFormat="1" ht="12.75" x14ac:dyDescent="0.2">
      <c r="A597" s="51"/>
      <c r="B597" s="11"/>
      <c r="C597" s="11" t="s">
        <v>180</v>
      </c>
      <c r="D597" s="11"/>
      <c r="E597" s="11" t="s">
        <v>181</v>
      </c>
      <c r="F597" s="11">
        <v>90</v>
      </c>
      <c r="G597" s="11"/>
      <c r="H597" s="11">
        <v>0</v>
      </c>
      <c r="I597" s="11"/>
      <c r="J597" s="4"/>
      <c r="K597" s="11"/>
      <c r="L597" s="11"/>
      <c r="M597" s="11"/>
      <c r="N597" s="4"/>
      <c r="O597" s="160"/>
      <c r="P597" s="161"/>
      <c r="Q597" s="161"/>
      <c r="R597" s="162"/>
      <c r="S597" s="4"/>
      <c r="T597" s="4"/>
      <c r="U597" s="4"/>
      <c r="V597" s="4"/>
    </row>
    <row r="598" spans="1:22" s="5" customFormat="1" ht="12.75" x14ac:dyDescent="0.2">
      <c r="A598" s="51"/>
      <c r="B598" s="11"/>
      <c r="C598" s="11" t="s">
        <v>185</v>
      </c>
      <c r="D598" s="11"/>
      <c r="E598" s="11" t="s">
        <v>68</v>
      </c>
      <c r="F598" s="11">
        <v>15</v>
      </c>
      <c r="G598" s="11"/>
      <c r="H598" s="11">
        <v>0</v>
      </c>
      <c r="I598" s="11"/>
      <c r="J598" s="4"/>
      <c r="K598" s="11"/>
      <c r="L598" s="11"/>
      <c r="M598" s="11"/>
      <c r="N598" s="4"/>
      <c r="O598" s="160"/>
      <c r="P598" s="161"/>
      <c r="Q598" s="161"/>
      <c r="R598" s="162"/>
      <c r="S598" s="4"/>
      <c r="T598" s="4"/>
      <c r="U598" s="4"/>
      <c r="V598" s="4"/>
    </row>
    <row r="599" spans="1:22" s="5" customFormat="1" ht="12.75" x14ac:dyDescent="0.2">
      <c r="A599" s="51"/>
      <c r="B599" s="11"/>
      <c r="C599" s="11" t="s">
        <v>187</v>
      </c>
      <c r="D599" s="11"/>
      <c r="E599" s="11" t="s">
        <v>188</v>
      </c>
      <c r="F599" s="11">
        <v>23</v>
      </c>
      <c r="G599" s="11"/>
      <c r="H599" s="11">
        <v>1</v>
      </c>
      <c r="I599" s="11">
        <v>28</v>
      </c>
      <c r="J599" s="4"/>
      <c r="K599" s="11"/>
      <c r="L599" s="11"/>
      <c r="M599" s="11"/>
      <c r="N599" s="4"/>
      <c r="O599" s="160"/>
      <c r="P599" s="161"/>
      <c r="Q599" s="161"/>
      <c r="R599" s="162"/>
      <c r="S599" s="4"/>
      <c r="T599" s="4"/>
      <c r="U599" s="4"/>
      <c r="V599" s="4"/>
    </row>
    <row r="600" spans="1:22" s="5" customFormat="1" ht="12.75" x14ac:dyDescent="0.2">
      <c r="A600" s="51"/>
      <c r="B600" s="11"/>
      <c r="C600" s="11" t="s">
        <v>189</v>
      </c>
      <c r="D600" s="11"/>
      <c r="E600" s="11" t="s">
        <v>190</v>
      </c>
      <c r="F600" s="11">
        <v>71</v>
      </c>
      <c r="G600" s="11"/>
      <c r="H600" s="11">
        <v>0</v>
      </c>
      <c r="I600" s="11"/>
      <c r="J600" s="4"/>
      <c r="K600" s="11"/>
      <c r="L600" s="11"/>
      <c r="M600" s="11"/>
      <c r="N600" s="4"/>
      <c r="O600" s="160"/>
      <c r="P600" s="161"/>
      <c r="Q600" s="161"/>
      <c r="R600" s="162"/>
      <c r="S600" s="4"/>
      <c r="T600" s="4"/>
      <c r="U600" s="4"/>
      <c r="V600" s="4"/>
    </row>
    <row r="601" spans="1:22" s="5" customFormat="1" ht="12.75" x14ac:dyDescent="0.2">
      <c r="A601" s="51"/>
      <c r="B601" s="11"/>
      <c r="C601" s="11" t="s">
        <v>193</v>
      </c>
      <c r="D601" s="11"/>
      <c r="E601" s="11" t="s">
        <v>194</v>
      </c>
      <c r="F601" s="11">
        <v>31</v>
      </c>
      <c r="G601" s="11"/>
      <c r="H601" s="11">
        <v>0</v>
      </c>
      <c r="I601" s="11"/>
      <c r="J601" s="4"/>
      <c r="K601" s="11"/>
      <c r="L601" s="11"/>
      <c r="M601" s="11"/>
      <c r="N601" s="4"/>
      <c r="O601" s="160"/>
      <c r="P601" s="161"/>
      <c r="Q601" s="161"/>
      <c r="R601" s="162"/>
      <c r="S601" s="4"/>
      <c r="T601" s="4"/>
      <c r="U601" s="4"/>
      <c r="V601" s="4"/>
    </row>
    <row r="602" spans="1:22" s="5" customFormat="1" ht="12.75" x14ac:dyDescent="0.2">
      <c r="A602" s="51"/>
      <c r="B602" s="11"/>
      <c r="C602" s="11" t="s">
        <v>195</v>
      </c>
      <c r="D602" s="11"/>
      <c r="E602" s="11" t="s">
        <v>196</v>
      </c>
      <c r="F602" s="11">
        <v>327</v>
      </c>
      <c r="G602" s="11">
        <v>1</v>
      </c>
      <c r="H602" s="11">
        <v>2</v>
      </c>
      <c r="I602" s="11">
        <v>3</v>
      </c>
      <c r="J602" s="4"/>
      <c r="K602" s="11"/>
      <c r="L602" s="11"/>
      <c r="M602" s="11"/>
      <c r="N602" s="4"/>
      <c r="O602" s="160"/>
      <c r="P602" s="161"/>
      <c r="Q602" s="161"/>
      <c r="R602" s="162"/>
      <c r="S602" s="4"/>
      <c r="T602" s="4"/>
      <c r="U602" s="4"/>
      <c r="V602" s="4"/>
    </row>
    <row r="603" spans="1:22" s="5" customFormat="1" ht="12.75" x14ac:dyDescent="0.2">
      <c r="A603" s="51"/>
      <c r="B603" s="11"/>
      <c r="C603" s="11" t="s">
        <v>198</v>
      </c>
      <c r="D603" s="11"/>
      <c r="E603" s="11" t="s">
        <v>199</v>
      </c>
      <c r="F603" s="11">
        <v>886</v>
      </c>
      <c r="G603" s="11">
        <v>6</v>
      </c>
      <c r="H603" s="11">
        <v>5</v>
      </c>
      <c r="I603" s="11">
        <v>0.2</v>
      </c>
      <c r="J603" s="4"/>
      <c r="K603" s="11"/>
      <c r="L603" s="11"/>
      <c r="M603" s="11"/>
      <c r="N603" s="4"/>
      <c r="O603" s="160"/>
      <c r="P603" s="161"/>
      <c r="Q603" s="161"/>
      <c r="R603" s="162"/>
      <c r="S603" s="4"/>
      <c r="T603" s="4"/>
      <c r="U603" s="4"/>
      <c r="V603" s="4"/>
    </row>
    <row r="604" spans="1:22" s="5" customFormat="1" ht="12.75" x14ac:dyDescent="0.2">
      <c r="A604" s="51"/>
      <c r="B604" s="11"/>
      <c r="C604" s="11" t="s">
        <v>200</v>
      </c>
      <c r="D604" s="11"/>
      <c r="E604" s="11" t="s">
        <v>93</v>
      </c>
      <c r="F604" s="11">
        <v>13</v>
      </c>
      <c r="G604" s="11"/>
      <c r="H604" s="11"/>
      <c r="I604" s="11"/>
      <c r="J604" s="4"/>
      <c r="K604" s="11"/>
      <c r="L604" s="11"/>
      <c r="M604" s="11"/>
      <c r="N604" s="4"/>
      <c r="O604" s="160"/>
      <c r="P604" s="161"/>
      <c r="Q604" s="161"/>
      <c r="R604" s="162"/>
      <c r="S604" s="4"/>
      <c r="T604" s="4"/>
      <c r="U604" s="4"/>
      <c r="V604" s="4"/>
    </row>
    <row r="605" spans="1:22" s="5" customFormat="1" ht="12.75" x14ac:dyDescent="0.2">
      <c r="A605" s="51"/>
      <c r="B605" s="11"/>
      <c r="C605" s="11" t="s">
        <v>203</v>
      </c>
      <c r="D605" s="11"/>
      <c r="E605" s="11" t="s">
        <v>61</v>
      </c>
      <c r="F605" s="11">
        <v>46</v>
      </c>
      <c r="G605" s="11"/>
      <c r="H605" s="11">
        <v>0</v>
      </c>
      <c r="I605" s="11"/>
      <c r="J605" s="4"/>
      <c r="K605" s="11"/>
      <c r="L605" s="11"/>
      <c r="M605" s="11"/>
      <c r="N605" s="4"/>
      <c r="O605" s="160"/>
      <c r="P605" s="161"/>
      <c r="Q605" s="161"/>
      <c r="R605" s="162"/>
      <c r="S605" s="4"/>
      <c r="T605" s="4"/>
      <c r="U605" s="4"/>
      <c r="V605" s="4"/>
    </row>
    <row r="606" spans="1:22" s="5" customFormat="1" ht="12.75" x14ac:dyDescent="0.2">
      <c r="A606" s="51"/>
      <c r="B606" s="11"/>
      <c r="C606" s="11" t="s">
        <v>204</v>
      </c>
      <c r="D606" s="11"/>
      <c r="E606" s="11" t="s">
        <v>175</v>
      </c>
      <c r="F606" s="11">
        <v>97</v>
      </c>
      <c r="G606" s="11"/>
      <c r="H606" s="11">
        <v>0</v>
      </c>
      <c r="I606" s="11"/>
      <c r="J606" s="4"/>
      <c r="K606" s="11"/>
      <c r="L606" s="11"/>
      <c r="M606" s="11"/>
      <c r="N606" s="4"/>
      <c r="O606" s="160"/>
      <c r="P606" s="161"/>
      <c r="Q606" s="161"/>
      <c r="R606" s="162"/>
      <c r="S606" s="4"/>
      <c r="T606" s="4"/>
      <c r="U606" s="4"/>
      <c r="V606" s="4"/>
    </row>
    <row r="607" spans="1:22" s="5" customFormat="1" ht="12.75" x14ac:dyDescent="0.2">
      <c r="A607" s="51"/>
      <c r="B607" s="11"/>
      <c r="C607" s="11" t="s">
        <v>205</v>
      </c>
      <c r="D607" s="11"/>
      <c r="E607" s="11" t="s">
        <v>207</v>
      </c>
      <c r="F607" s="11">
        <v>26</v>
      </c>
      <c r="G607" s="11"/>
      <c r="H607" s="11"/>
      <c r="I607" s="11"/>
      <c r="J607" s="4"/>
      <c r="K607" s="11"/>
      <c r="L607" s="11"/>
      <c r="M607" s="11"/>
      <c r="N607" s="4"/>
      <c r="O607" s="160"/>
      <c r="P607" s="161"/>
      <c r="Q607" s="161"/>
      <c r="R607" s="162"/>
      <c r="S607" s="4"/>
      <c r="T607" s="4"/>
      <c r="U607" s="4"/>
      <c r="V607" s="4"/>
    </row>
    <row r="608" spans="1:22" s="5" customFormat="1" ht="12.75" x14ac:dyDescent="0.2">
      <c r="A608" s="51"/>
      <c r="B608" s="11"/>
      <c r="C608" s="11" t="s">
        <v>209</v>
      </c>
      <c r="D608" s="11"/>
      <c r="E608" s="11" t="s">
        <v>124</v>
      </c>
      <c r="F608" s="11">
        <v>21</v>
      </c>
      <c r="G608" s="11"/>
      <c r="H608" s="11">
        <v>0</v>
      </c>
      <c r="I608" s="11"/>
      <c r="J608" s="4"/>
      <c r="K608" s="11"/>
      <c r="L608" s="11"/>
      <c r="M608" s="11"/>
      <c r="N608" s="4"/>
      <c r="O608" s="160"/>
      <c r="P608" s="161"/>
      <c r="Q608" s="161"/>
      <c r="R608" s="162"/>
      <c r="S608" s="4"/>
      <c r="T608" s="4"/>
      <c r="U608" s="4"/>
      <c r="V608" s="4"/>
    </row>
    <row r="609" spans="1:22" s="5" customFormat="1" ht="12.75" x14ac:dyDescent="0.2">
      <c r="A609" s="51"/>
      <c r="B609" s="11"/>
      <c r="C609" s="11" t="s">
        <v>211</v>
      </c>
      <c r="D609" s="11"/>
      <c r="E609" s="11" t="s">
        <v>68</v>
      </c>
      <c r="F609" s="11">
        <v>2</v>
      </c>
      <c r="G609" s="11"/>
      <c r="H609" s="11"/>
      <c r="I609" s="11"/>
      <c r="J609" s="4"/>
      <c r="K609" s="11"/>
      <c r="L609" s="11"/>
      <c r="M609" s="11"/>
      <c r="N609" s="4"/>
      <c r="O609" s="160"/>
      <c r="P609" s="161"/>
      <c r="Q609" s="161"/>
      <c r="R609" s="162"/>
      <c r="S609" s="4"/>
      <c r="T609" s="4"/>
      <c r="U609" s="4"/>
      <c r="V609" s="4"/>
    </row>
    <row r="610" spans="1:22" s="5" customFormat="1" ht="12.75" x14ac:dyDescent="0.2">
      <c r="A610" s="51"/>
      <c r="B610" s="11"/>
      <c r="C610" s="11" t="s">
        <v>212</v>
      </c>
      <c r="D610" s="11"/>
      <c r="E610" s="11" t="s">
        <v>145</v>
      </c>
      <c r="F610" s="11">
        <v>27</v>
      </c>
      <c r="G610" s="11"/>
      <c r="H610" s="11">
        <v>0</v>
      </c>
      <c r="I610" s="11"/>
      <c r="J610" s="4"/>
      <c r="K610" s="11"/>
      <c r="L610" s="11"/>
      <c r="M610" s="11"/>
      <c r="N610" s="4"/>
      <c r="O610" s="160"/>
      <c r="P610" s="161"/>
      <c r="Q610" s="161"/>
      <c r="R610" s="162"/>
      <c r="S610" s="4"/>
      <c r="T610" s="4"/>
      <c r="U610" s="4"/>
      <c r="V610" s="4"/>
    </row>
    <row r="611" spans="1:22" s="5" customFormat="1" ht="12.75" x14ac:dyDescent="0.2">
      <c r="A611" s="51"/>
      <c r="B611" s="11"/>
      <c r="C611" s="11" t="s">
        <v>213</v>
      </c>
      <c r="D611" s="11"/>
      <c r="E611" s="11" t="s">
        <v>215</v>
      </c>
      <c r="F611" s="11">
        <v>19</v>
      </c>
      <c r="G611" s="11"/>
      <c r="H611" s="11">
        <v>0</v>
      </c>
      <c r="I611" s="11"/>
      <c r="J611" s="4"/>
      <c r="K611" s="11"/>
      <c r="L611" s="11"/>
      <c r="M611" s="11"/>
      <c r="N611" s="4"/>
      <c r="O611" s="160"/>
      <c r="P611" s="161"/>
      <c r="Q611" s="161"/>
      <c r="R611" s="162"/>
      <c r="S611" s="4"/>
      <c r="T611" s="4"/>
      <c r="U611" s="4"/>
      <c r="V611" s="4"/>
    </row>
    <row r="612" spans="1:22" s="5" customFormat="1" ht="12.75" x14ac:dyDescent="0.2">
      <c r="A612" s="51"/>
      <c r="B612" s="11"/>
      <c r="C612" s="11" t="s">
        <v>216</v>
      </c>
      <c r="D612" s="11"/>
      <c r="E612" s="11" t="s">
        <v>166</v>
      </c>
      <c r="F612" s="11">
        <v>41</v>
      </c>
      <c r="G612" s="11"/>
      <c r="H612" s="11">
        <v>0</v>
      </c>
      <c r="I612" s="11"/>
      <c r="J612" s="4"/>
      <c r="K612" s="11"/>
      <c r="L612" s="11"/>
      <c r="M612" s="11"/>
      <c r="N612" s="4"/>
      <c r="O612" s="160"/>
      <c r="P612" s="161"/>
      <c r="Q612" s="161"/>
      <c r="R612" s="162"/>
      <c r="S612" s="4"/>
      <c r="T612" s="4"/>
      <c r="U612" s="4"/>
      <c r="V612" s="4"/>
    </row>
    <row r="613" spans="1:22" s="5" customFormat="1" ht="12.75" x14ac:dyDescent="0.2">
      <c r="A613" s="51"/>
      <c r="B613" s="11"/>
      <c r="C613" s="11" t="s">
        <v>217</v>
      </c>
      <c r="D613" s="11"/>
      <c r="E613" s="11" t="s">
        <v>218</v>
      </c>
      <c r="F613" s="11">
        <v>11</v>
      </c>
      <c r="G613" s="11"/>
      <c r="H613" s="11"/>
      <c r="I613" s="11"/>
      <c r="J613" s="4"/>
      <c r="K613" s="11"/>
      <c r="L613" s="11"/>
      <c r="M613" s="11"/>
      <c r="N613" s="4"/>
      <c r="O613" s="160"/>
      <c r="P613" s="161"/>
      <c r="Q613" s="161"/>
      <c r="R613" s="162"/>
      <c r="S613" s="4"/>
      <c r="T613" s="4"/>
      <c r="U613" s="4"/>
      <c r="V613" s="4"/>
    </row>
    <row r="614" spans="1:22" s="5" customFormat="1" ht="12.75" x14ac:dyDescent="0.2">
      <c r="A614" s="51"/>
      <c r="B614" s="11"/>
      <c r="C614" s="11" t="s">
        <v>219</v>
      </c>
      <c r="D614" s="11"/>
      <c r="E614" s="11" t="s">
        <v>201</v>
      </c>
      <c r="F614" s="11">
        <v>29</v>
      </c>
      <c r="G614" s="11"/>
      <c r="H614" s="11">
        <v>0</v>
      </c>
      <c r="I614" s="11"/>
      <c r="J614" s="4"/>
      <c r="K614" s="11"/>
      <c r="L614" s="11"/>
      <c r="M614" s="11"/>
      <c r="N614" s="4"/>
      <c r="O614" s="160"/>
      <c r="P614" s="161"/>
      <c r="Q614" s="161"/>
      <c r="R614" s="162"/>
      <c r="S614" s="4"/>
      <c r="T614" s="4"/>
      <c r="U614" s="4"/>
      <c r="V614" s="4"/>
    </row>
    <row r="615" spans="1:22" s="5" customFormat="1" ht="12.75" x14ac:dyDescent="0.2">
      <c r="A615" s="51"/>
      <c r="B615" s="11"/>
      <c r="C615" s="11" t="s">
        <v>226</v>
      </c>
      <c r="D615" s="11"/>
      <c r="E615" s="11" t="s">
        <v>206</v>
      </c>
      <c r="F615" s="11">
        <v>34</v>
      </c>
      <c r="G615" s="11"/>
      <c r="H615" s="11">
        <v>0</v>
      </c>
      <c r="I615" s="11"/>
      <c r="J615" s="4"/>
      <c r="K615" s="11"/>
      <c r="L615" s="11"/>
      <c r="M615" s="11"/>
      <c r="N615" s="4"/>
      <c r="O615" s="160"/>
      <c r="P615" s="161"/>
      <c r="Q615" s="161"/>
      <c r="R615" s="162"/>
      <c r="S615" s="4"/>
      <c r="T615" s="4"/>
      <c r="U615" s="4"/>
      <c r="V615" s="4"/>
    </row>
    <row r="616" spans="1:22" s="5" customFormat="1" ht="12.75" x14ac:dyDescent="0.2">
      <c r="A616" s="51"/>
      <c r="B616" s="11"/>
      <c r="C616" s="11" t="s">
        <v>229</v>
      </c>
      <c r="D616" s="11"/>
      <c r="E616" s="11" t="s">
        <v>230</v>
      </c>
      <c r="F616" s="11">
        <v>25</v>
      </c>
      <c r="G616" s="11">
        <v>1</v>
      </c>
      <c r="H616" s="11">
        <v>0</v>
      </c>
      <c r="I616" s="11"/>
      <c r="J616" s="4"/>
      <c r="K616" s="11"/>
      <c r="L616" s="11"/>
      <c r="M616" s="11"/>
      <c r="N616" s="4"/>
      <c r="O616" s="160"/>
      <c r="P616" s="161"/>
      <c r="Q616" s="161"/>
      <c r="R616" s="162"/>
      <c r="S616" s="4"/>
      <c r="T616" s="4"/>
      <c r="U616" s="4"/>
      <c r="V616" s="4"/>
    </row>
    <row r="617" spans="1:22" s="5" customFormat="1" ht="12.75" x14ac:dyDescent="0.2">
      <c r="A617" s="51"/>
      <c r="B617" s="11"/>
      <c r="C617" s="11" t="s">
        <v>232</v>
      </c>
      <c r="D617" s="11"/>
      <c r="E617" s="11" t="s">
        <v>233</v>
      </c>
      <c r="F617" s="11">
        <v>25</v>
      </c>
      <c r="G617" s="11"/>
      <c r="H617" s="11">
        <v>1</v>
      </c>
      <c r="I617" s="11">
        <v>35</v>
      </c>
      <c r="J617" s="4"/>
      <c r="K617" s="11"/>
      <c r="L617" s="11"/>
      <c r="M617" s="11"/>
      <c r="N617" s="4"/>
      <c r="O617" s="160"/>
      <c r="P617" s="161"/>
      <c r="Q617" s="161"/>
      <c r="R617" s="162"/>
      <c r="S617" s="4"/>
      <c r="T617" s="4"/>
      <c r="U617" s="4"/>
      <c r="V617" s="4"/>
    </row>
    <row r="618" spans="1:22" s="5" customFormat="1" ht="12.75" x14ac:dyDescent="0.2">
      <c r="A618" s="51"/>
      <c r="B618" s="11"/>
      <c r="C618" s="11" t="s">
        <v>234</v>
      </c>
      <c r="D618" s="11"/>
      <c r="E618" s="11" t="s">
        <v>235</v>
      </c>
      <c r="F618" s="11">
        <v>34</v>
      </c>
      <c r="G618" s="11"/>
      <c r="H618" s="11">
        <v>0</v>
      </c>
      <c r="I618" s="187"/>
      <c r="J618" s="4"/>
      <c r="K618" s="11"/>
      <c r="L618" s="11"/>
      <c r="M618" s="11"/>
      <c r="N618" s="4"/>
      <c r="O618" s="160"/>
      <c r="P618" s="161"/>
      <c r="Q618" s="161"/>
      <c r="R618" s="162"/>
      <c r="S618" s="4"/>
      <c r="T618" s="4"/>
      <c r="U618" s="4"/>
      <c r="V618" s="4"/>
    </row>
    <row r="619" spans="1:22" s="5" customFormat="1" ht="12.75" x14ac:dyDescent="0.2">
      <c r="A619" s="51"/>
      <c r="B619" s="11"/>
      <c r="C619" s="11" t="s">
        <v>234</v>
      </c>
      <c r="D619" s="11"/>
      <c r="E619" s="11" t="s">
        <v>117</v>
      </c>
      <c r="F619" s="11">
        <v>1</v>
      </c>
      <c r="G619" s="11"/>
      <c r="H619" s="11"/>
      <c r="I619" s="11"/>
      <c r="J619" s="4"/>
      <c r="K619" s="11"/>
      <c r="L619" s="11"/>
      <c r="M619" s="11"/>
      <c r="N619" s="4"/>
      <c r="O619" s="160"/>
      <c r="P619" s="161"/>
      <c r="Q619" s="161"/>
      <c r="R619" s="162"/>
      <c r="S619" s="4"/>
      <c r="T619" s="4"/>
      <c r="U619" s="4"/>
      <c r="V619" s="4"/>
    </row>
    <row r="620" spans="1:22" s="5" customFormat="1" ht="12.75" x14ac:dyDescent="0.2">
      <c r="A620" s="51"/>
      <c r="B620" s="11"/>
      <c r="C620" s="11" t="s">
        <v>243</v>
      </c>
      <c r="D620" s="11"/>
      <c r="E620" s="11" t="s">
        <v>206</v>
      </c>
      <c r="F620" s="11">
        <v>292</v>
      </c>
      <c r="G620" s="11"/>
      <c r="H620" s="11">
        <v>0</v>
      </c>
      <c r="I620" s="11"/>
      <c r="J620" s="4"/>
      <c r="K620" s="11"/>
      <c r="L620" s="11"/>
      <c r="M620" s="11"/>
      <c r="N620" s="4"/>
      <c r="O620" s="160"/>
      <c r="P620" s="161"/>
      <c r="Q620" s="161"/>
      <c r="R620" s="162"/>
      <c r="S620" s="4"/>
      <c r="T620" s="4"/>
      <c r="U620" s="4"/>
      <c r="V620" s="4"/>
    </row>
    <row r="621" spans="1:22" s="5" customFormat="1" ht="12.75" x14ac:dyDescent="0.2">
      <c r="A621" s="51"/>
      <c r="B621" s="11"/>
      <c r="C621" s="11" t="s">
        <v>243</v>
      </c>
      <c r="D621" s="11"/>
      <c r="E621" s="11" t="s">
        <v>75</v>
      </c>
      <c r="F621" s="11">
        <v>550</v>
      </c>
      <c r="G621" s="11">
        <v>5</v>
      </c>
      <c r="H621" s="11">
        <v>4</v>
      </c>
      <c r="I621" s="11">
        <v>0</v>
      </c>
      <c r="J621" s="4"/>
      <c r="K621" s="11"/>
      <c r="L621" s="11"/>
      <c r="M621" s="11"/>
      <c r="N621" s="4"/>
      <c r="O621" s="160"/>
      <c r="P621" s="161"/>
      <c r="Q621" s="161"/>
      <c r="R621" s="162"/>
      <c r="S621" s="4"/>
      <c r="T621" s="4"/>
      <c r="U621" s="4"/>
      <c r="V621" s="4"/>
    </row>
    <row r="622" spans="1:22" s="5" customFormat="1" ht="12.75" x14ac:dyDescent="0.2">
      <c r="A622" s="51"/>
      <c r="B622" s="11"/>
      <c r="C622" s="11" t="s">
        <v>244</v>
      </c>
      <c r="D622" s="11"/>
      <c r="E622" s="11" t="s">
        <v>75</v>
      </c>
      <c r="F622" s="11">
        <v>6</v>
      </c>
      <c r="G622" s="11"/>
      <c r="H622" s="11"/>
      <c r="I622" s="11"/>
      <c r="J622" s="4"/>
      <c r="K622" s="11"/>
      <c r="L622" s="11"/>
      <c r="M622" s="11"/>
      <c r="N622" s="4"/>
      <c r="O622" s="160"/>
      <c r="P622" s="161"/>
      <c r="Q622" s="161"/>
      <c r="R622" s="162"/>
      <c r="S622" s="4"/>
      <c r="T622" s="4"/>
      <c r="U622" s="4"/>
      <c r="V622" s="4"/>
    </row>
    <row r="623" spans="1:22" s="5" customFormat="1" ht="12.75" x14ac:dyDescent="0.2">
      <c r="A623" s="51"/>
      <c r="B623" s="11"/>
      <c r="C623" s="11" t="s">
        <v>245</v>
      </c>
      <c r="D623" s="11"/>
      <c r="E623" s="11" t="s">
        <v>124</v>
      </c>
      <c r="F623" s="11">
        <v>10</v>
      </c>
      <c r="G623" s="11"/>
      <c r="H623" s="11"/>
      <c r="I623" s="11"/>
      <c r="J623" s="4"/>
      <c r="K623" s="11"/>
      <c r="L623" s="11"/>
      <c r="M623" s="11"/>
      <c r="N623" s="4"/>
      <c r="O623" s="160"/>
      <c r="P623" s="161"/>
      <c r="Q623" s="161"/>
      <c r="R623" s="162"/>
      <c r="S623" s="4"/>
      <c r="T623" s="4"/>
      <c r="U623" s="4"/>
      <c r="V623" s="4"/>
    </row>
    <row r="624" spans="1:22" s="5" customFormat="1" ht="12.75" x14ac:dyDescent="0.2">
      <c r="A624" s="51"/>
      <c r="B624" s="11"/>
      <c r="C624" s="11" t="s">
        <v>247</v>
      </c>
      <c r="D624" s="11"/>
      <c r="E624" s="11" t="s">
        <v>77</v>
      </c>
      <c r="F624" s="11">
        <v>16</v>
      </c>
      <c r="G624" s="11"/>
      <c r="H624" s="11">
        <v>0</v>
      </c>
      <c r="I624" s="11"/>
      <c r="J624" s="4"/>
      <c r="K624" s="11"/>
      <c r="L624" s="11"/>
      <c r="M624" s="11"/>
      <c r="N624" s="4"/>
      <c r="O624" s="160"/>
      <c r="P624" s="161"/>
      <c r="Q624" s="161"/>
      <c r="R624" s="162"/>
      <c r="S624" s="4"/>
      <c r="T624" s="4"/>
      <c r="U624" s="4"/>
      <c r="V624" s="4"/>
    </row>
    <row r="625" spans="1:22" s="5" customFormat="1" ht="12.75" x14ac:dyDescent="0.2">
      <c r="A625" s="51"/>
      <c r="B625" s="11"/>
      <c r="C625" s="11" t="s">
        <v>248</v>
      </c>
      <c r="D625" s="11"/>
      <c r="E625" s="11" t="s">
        <v>68</v>
      </c>
      <c r="F625" s="11">
        <v>208</v>
      </c>
      <c r="G625" s="11">
        <v>2</v>
      </c>
      <c r="H625" s="11">
        <v>2</v>
      </c>
      <c r="I625" s="11">
        <v>0</v>
      </c>
      <c r="J625" s="4"/>
      <c r="K625" s="11"/>
      <c r="L625" s="11"/>
      <c r="M625" s="11"/>
      <c r="N625" s="4"/>
      <c r="O625" s="160"/>
      <c r="P625" s="161"/>
      <c r="Q625" s="161"/>
      <c r="R625" s="162"/>
      <c r="S625" s="4"/>
      <c r="T625" s="4"/>
      <c r="U625" s="4"/>
      <c r="V625" s="4"/>
    </row>
    <row r="626" spans="1:22" s="5" customFormat="1" ht="12.75" x14ac:dyDescent="0.2">
      <c r="A626" s="51"/>
      <c r="B626" s="11"/>
      <c r="C626" s="11" t="s">
        <v>251</v>
      </c>
      <c r="D626" s="11"/>
      <c r="E626" s="11" t="s">
        <v>252</v>
      </c>
      <c r="F626" s="11">
        <v>70</v>
      </c>
      <c r="G626" s="11"/>
      <c r="H626" s="11">
        <v>0</v>
      </c>
      <c r="I626" s="11"/>
      <c r="J626" s="4"/>
      <c r="K626" s="11"/>
      <c r="L626" s="11"/>
      <c r="M626" s="11"/>
      <c r="N626" s="4"/>
      <c r="O626" s="160"/>
      <c r="P626" s="161"/>
      <c r="Q626" s="161"/>
      <c r="R626" s="162"/>
      <c r="S626" s="4"/>
      <c r="T626" s="4"/>
      <c r="U626" s="4"/>
      <c r="V626" s="4"/>
    </row>
    <row r="627" spans="1:22" s="5" customFormat="1" ht="12.75" x14ac:dyDescent="0.2">
      <c r="A627" s="51"/>
      <c r="B627" s="11"/>
      <c r="C627" s="11" t="s">
        <v>256</v>
      </c>
      <c r="D627" s="11"/>
      <c r="E627" s="11" t="s">
        <v>75</v>
      </c>
      <c r="F627" s="11">
        <v>6</v>
      </c>
      <c r="G627" s="11"/>
      <c r="H627" s="11"/>
      <c r="I627" s="11"/>
      <c r="J627" s="4"/>
      <c r="K627" s="11"/>
      <c r="L627" s="11"/>
      <c r="M627" s="11"/>
      <c r="N627" s="4"/>
      <c r="O627" s="160"/>
      <c r="P627" s="161"/>
      <c r="Q627" s="161"/>
      <c r="R627" s="162"/>
      <c r="S627" s="4"/>
      <c r="T627" s="4"/>
      <c r="U627" s="4"/>
      <c r="V627" s="4"/>
    </row>
    <row r="628" spans="1:22" s="5" customFormat="1" ht="12.75" x14ac:dyDescent="0.2">
      <c r="A628" s="51"/>
      <c r="B628" s="11"/>
      <c r="C628" s="11" t="s">
        <v>256</v>
      </c>
      <c r="D628" s="11"/>
      <c r="E628" s="11" t="s">
        <v>117</v>
      </c>
      <c r="F628" s="11">
        <v>16</v>
      </c>
      <c r="G628" s="11"/>
      <c r="H628" s="11"/>
      <c r="I628" s="11"/>
      <c r="J628" s="4"/>
      <c r="K628" s="11"/>
      <c r="L628" s="11"/>
      <c r="M628" s="11"/>
      <c r="N628" s="4"/>
      <c r="O628" s="160"/>
      <c r="P628" s="161"/>
      <c r="Q628" s="161"/>
      <c r="R628" s="162"/>
      <c r="S628" s="4"/>
      <c r="T628" s="4"/>
      <c r="U628" s="4"/>
      <c r="V628" s="4"/>
    </row>
    <row r="629" spans="1:22" s="5" customFormat="1" ht="12.75" x14ac:dyDescent="0.2">
      <c r="A629" s="51"/>
      <c r="B629" s="11"/>
      <c r="C629" s="11" t="s">
        <v>257</v>
      </c>
      <c r="D629" s="11"/>
      <c r="E629" s="11" t="s">
        <v>70</v>
      </c>
      <c r="F629" s="11">
        <v>551</v>
      </c>
      <c r="G629" s="11">
        <v>2</v>
      </c>
      <c r="H629" s="11">
        <v>1</v>
      </c>
      <c r="I629" s="11">
        <v>0</v>
      </c>
      <c r="J629" s="4"/>
      <c r="K629" s="11"/>
      <c r="L629" s="11"/>
      <c r="M629" s="11"/>
      <c r="N629" s="4"/>
      <c r="O629" s="160"/>
      <c r="P629" s="161"/>
      <c r="Q629" s="161"/>
      <c r="R629" s="162"/>
      <c r="S629" s="4"/>
      <c r="T629" s="4"/>
      <c r="U629" s="4"/>
      <c r="V629" s="4"/>
    </row>
    <row r="630" spans="1:22" s="5" customFormat="1" ht="12.75" x14ac:dyDescent="0.2">
      <c r="A630" s="51"/>
      <c r="B630" s="11"/>
      <c r="C630" s="11" t="s">
        <v>260</v>
      </c>
      <c r="D630" s="11"/>
      <c r="E630" s="11" t="s">
        <v>61</v>
      </c>
      <c r="F630" s="11">
        <v>75</v>
      </c>
      <c r="G630" s="11"/>
      <c r="H630" s="11">
        <v>0</v>
      </c>
      <c r="I630" s="11"/>
      <c r="J630" s="4"/>
      <c r="K630" s="11"/>
      <c r="L630" s="11"/>
      <c r="M630" s="11"/>
      <c r="N630" s="4"/>
      <c r="O630" s="160"/>
      <c r="P630" s="161"/>
      <c r="Q630" s="161"/>
      <c r="R630" s="162"/>
      <c r="S630" s="4"/>
      <c r="T630" s="4"/>
      <c r="U630" s="4"/>
      <c r="V630" s="4"/>
    </row>
    <row r="631" spans="1:22" s="5" customFormat="1" ht="12.75" x14ac:dyDescent="0.2">
      <c r="A631" s="51"/>
      <c r="B631" s="11"/>
      <c r="C631" s="11" t="s">
        <v>262</v>
      </c>
      <c r="D631" s="11"/>
      <c r="E631" s="11" t="s">
        <v>263</v>
      </c>
      <c r="F631" s="11">
        <v>38</v>
      </c>
      <c r="G631" s="11"/>
      <c r="H631" s="11">
        <v>0</v>
      </c>
      <c r="I631" s="11"/>
      <c r="J631" s="4"/>
      <c r="K631" s="11"/>
      <c r="L631" s="11"/>
      <c r="M631" s="11"/>
      <c r="N631" s="4"/>
      <c r="O631" s="160"/>
      <c r="P631" s="161"/>
      <c r="Q631" s="161"/>
      <c r="R631" s="162"/>
      <c r="S631" s="4"/>
      <c r="T631" s="4"/>
      <c r="U631" s="4"/>
      <c r="V631" s="4"/>
    </row>
    <row r="632" spans="1:22" s="5" customFormat="1" ht="12.75" x14ac:dyDescent="0.2">
      <c r="A632" s="51"/>
      <c r="B632" s="11"/>
      <c r="C632" s="11" t="s">
        <v>264</v>
      </c>
      <c r="D632" s="11"/>
      <c r="E632" s="11" t="s">
        <v>265</v>
      </c>
      <c r="F632" s="11">
        <v>8</v>
      </c>
      <c r="G632" s="11"/>
      <c r="H632" s="11"/>
      <c r="I632" s="11"/>
      <c r="J632" s="4"/>
      <c r="K632" s="11"/>
      <c r="L632" s="11"/>
      <c r="M632" s="11"/>
      <c r="N632" s="4"/>
      <c r="O632" s="160"/>
      <c r="P632" s="161"/>
      <c r="Q632" s="161"/>
      <c r="R632" s="162"/>
      <c r="S632" s="4"/>
      <c r="T632" s="4"/>
      <c r="U632" s="4"/>
      <c r="V632" s="4"/>
    </row>
    <row r="633" spans="1:22" s="5" customFormat="1" ht="12.75" x14ac:dyDescent="0.2">
      <c r="A633" s="51"/>
      <c r="B633" s="11"/>
      <c r="C633" s="11" t="s">
        <v>266</v>
      </c>
      <c r="D633" s="11"/>
      <c r="E633" s="11" t="s">
        <v>268</v>
      </c>
      <c r="F633" s="11">
        <v>1</v>
      </c>
      <c r="G633" s="11"/>
      <c r="H633" s="11"/>
      <c r="I633" s="11"/>
      <c r="J633" s="4"/>
      <c r="K633" s="11"/>
      <c r="L633" s="11"/>
      <c r="M633" s="11"/>
      <c r="N633" s="4"/>
      <c r="O633" s="160"/>
      <c r="P633" s="161"/>
      <c r="Q633" s="161"/>
      <c r="R633" s="162"/>
      <c r="S633" s="4"/>
      <c r="T633" s="4"/>
      <c r="U633" s="4"/>
      <c r="V633" s="4"/>
    </row>
    <row r="634" spans="1:22" s="5" customFormat="1" ht="12.75" x14ac:dyDescent="0.2">
      <c r="A634" s="51"/>
      <c r="B634" s="11"/>
      <c r="C634" s="11" t="s">
        <v>266</v>
      </c>
      <c r="D634" s="11"/>
      <c r="E634" s="11" t="s">
        <v>142</v>
      </c>
      <c r="F634" s="11">
        <v>8</v>
      </c>
      <c r="G634" s="11"/>
      <c r="H634" s="11"/>
      <c r="I634" s="11"/>
      <c r="J634" s="4"/>
      <c r="K634" s="11"/>
      <c r="L634" s="11"/>
      <c r="M634" s="11"/>
      <c r="N634" s="4"/>
      <c r="O634" s="160"/>
      <c r="P634" s="161"/>
      <c r="Q634" s="161"/>
      <c r="R634" s="162"/>
      <c r="S634" s="4"/>
      <c r="T634" s="4"/>
      <c r="U634" s="4"/>
      <c r="V634" s="4"/>
    </row>
    <row r="635" spans="1:22" s="5" customFormat="1" ht="12.75" x14ac:dyDescent="0.2">
      <c r="A635" s="51"/>
      <c r="B635" s="11"/>
      <c r="C635" s="11" t="s">
        <v>269</v>
      </c>
      <c r="D635" s="11"/>
      <c r="E635" s="11" t="s">
        <v>267</v>
      </c>
      <c r="F635" s="11">
        <v>37</v>
      </c>
      <c r="G635" s="11"/>
      <c r="H635" s="11">
        <v>0</v>
      </c>
      <c r="I635" s="11"/>
      <c r="J635" s="4"/>
      <c r="K635" s="11"/>
      <c r="L635" s="11"/>
      <c r="M635" s="11"/>
      <c r="N635" s="4"/>
      <c r="O635" s="160"/>
      <c r="P635" s="161"/>
      <c r="Q635" s="161"/>
      <c r="R635" s="162"/>
      <c r="S635" s="4"/>
      <c r="T635" s="4"/>
      <c r="U635" s="4"/>
      <c r="V635" s="4"/>
    </row>
    <row r="636" spans="1:22" s="5" customFormat="1" ht="12.75" x14ac:dyDescent="0.2">
      <c r="A636" s="51"/>
      <c r="B636" s="11"/>
      <c r="C636" s="11" t="s">
        <v>271</v>
      </c>
      <c r="D636" s="11"/>
      <c r="E636" s="11" t="s">
        <v>98</v>
      </c>
      <c r="F636" s="11">
        <v>4</v>
      </c>
      <c r="G636" s="11"/>
      <c r="H636" s="11"/>
      <c r="I636" s="11"/>
      <c r="J636" s="4"/>
      <c r="K636" s="11"/>
      <c r="L636" s="11"/>
      <c r="M636" s="11"/>
      <c r="N636" s="4"/>
      <c r="O636" s="160"/>
      <c r="P636" s="161"/>
      <c r="Q636" s="161"/>
      <c r="R636" s="162"/>
      <c r="S636" s="4"/>
      <c r="T636" s="4"/>
      <c r="U636" s="4"/>
      <c r="V636" s="4"/>
    </row>
    <row r="637" spans="1:22" s="5" customFormat="1" ht="12.75" x14ac:dyDescent="0.2">
      <c r="A637" s="51"/>
      <c r="B637" s="11"/>
      <c r="C637" s="11" t="s">
        <v>275</v>
      </c>
      <c r="D637" s="11"/>
      <c r="E637" s="11" t="s">
        <v>91</v>
      </c>
      <c r="F637" s="11">
        <v>7</v>
      </c>
      <c r="G637" s="11"/>
      <c r="H637" s="11">
        <v>0</v>
      </c>
      <c r="I637" s="11"/>
      <c r="J637" s="4"/>
      <c r="K637" s="11"/>
      <c r="L637" s="11"/>
      <c r="M637" s="11"/>
      <c r="N637" s="4"/>
      <c r="O637" s="160"/>
      <c r="P637" s="161"/>
      <c r="Q637" s="161"/>
      <c r="R637" s="162"/>
      <c r="S637" s="4"/>
      <c r="T637" s="4"/>
      <c r="U637" s="4"/>
      <c r="V637" s="4"/>
    </row>
    <row r="638" spans="1:22" s="5" customFormat="1" ht="12.75" x14ac:dyDescent="0.2">
      <c r="A638" s="51"/>
      <c r="B638" s="11"/>
      <c r="C638" s="11" t="s">
        <v>276</v>
      </c>
      <c r="D638" s="11"/>
      <c r="E638" s="11" t="s">
        <v>61</v>
      </c>
      <c r="F638" s="11">
        <v>35</v>
      </c>
      <c r="G638" s="11"/>
      <c r="H638" s="11"/>
      <c r="I638" s="11"/>
      <c r="J638" s="4"/>
      <c r="K638" s="11"/>
      <c r="L638" s="11"/>
      <c r="M638" s="11"/>
      <c r="N638" s="4"/>
      <c r="O638" s="160"/>
      <c r="P638" s="161"/>
      <c r="Q638" s="161"/>
      <c r="R638" s="162"/>
      <c r="S638" s="4"/>
      <c r="T638" s="4"/>
      <c r="U638" s="4"/>
      <c r="V638" s="4"/>
    </row>
    <row r="639" spans="1:22" s="5" customFormat="1" ht="12.75" x14ac:dyDescent="0.2">
      <c r="A639" s="51"/>
      <c r="B639" s="11"/>
      <c r="C639" s="11" t="s">
        <v>278</v>
      </c>
      <c r="D639" s="11"/>
      <c r="E639" s="11" t="s">
        <v>77</v>
      </c>
      <c r="F639" s="11">
        <v>19</v>
      </c>
      <c r="G639" s="11"/>
      <c r="H639" s="11"/>
      <c r="I639" s="11"/>
      <c r="J639" s="4"/>
      <c r="K639" s="11"/>
      <c r="L639" s="11"/>
      <c r="M639" s="11"/>
      <c r="N639" s="4"/>
      <c r="O639" s="160"/>
      <c r="P639" s="161"/>
      <c r="Q639" s="161"/>
      <c r="R639" s="162"/>
      <c r="S639" s="4"/>
      <c r="T639" s="4"/>
      <c r="U639" s="4"/>
      <c r="V639" s="4"/>
    </row>
    <row r="640" spans="1:22" s="5" customFormat="1" ht="12.75" x14ac:dyDescent="0.2">
      <c r="A640" s="51"/>
      <c r="B640" s="11"/>
      <c r="C640" s="11" t="s">
        <v>280</v>
      </c>
      <c r="D640" s="11"/>
      <c r="E640" s="11" t="s">
        <v>281</v>
      </c>
      <c r="F640" s="11">
        <v>12</v>
      </c>
      <c r="G640" s="11">
        <v>1</v>
      </c>
      <c r="H640" s="11">
        <v>1</v>
      </c>
      <c r="I640" s="11">
        <v>1</v>
      </c>
      <c r="J640" s="4"/>
      <c r="K640" s="11"/>
      <c r="L640" s="11"/>
      <c r="M640" s="11"/>
      <c r="N640" s="4"/>
      <c r="O640" s="160"/>
      <c r="P640" s="161"/>
      <c r="Q640" s="161"/>
      <c r="R640" s="162"/>
      <c r="S640" s="4"/>
      <c r="T640" s="4"/>
      <c r="U640" s="4"/>
      <c r="V640" s="4"/>
    </row>
    <row r="641" spans="1:22" s="5" customFormat="1" ht="12.75" x14ac:dyDescent="0.2">
      <c r="A641" s="51"/>
      <c r="B641" s="11"/>
      <c r="C641" s="11" t="s">
        <v>285</v>
      </c>
      <c r="D641" s="11"/>
      <c r="E641" s="11" t="s">
        <v>197</v>
      </c>
      <c r="F641" s="11">
        <v>371</v>
      </c>
      <c r="G641" s="11">
        <v>1</v>
      </c>
      <c r="H641" s="11">
        <v>1</v>
      </c>
      <c r="I641" s="11">
        <v>0</v>
      </c>
      <c r="J641" s="4"/>
      <c r="K641" s="11"/>
      <c r="L641" s="11"/>
      <c r="M641" s="11"/>
      <c r="N641" s="4"/>
      <c r="O641" s="160"/>
      <c r="P641" s="161"/>
      <c r="Q641" s="161"/>
      <c r="R641" s="162"/>
      <c r="S641" s="4"/>
      <c r="T641" s="4"/>
      <c r="U641" s="4"/>
      <c r="V641" s="4"/>
    </row>
    <row r="642" spans="1:22" s="5" customFormat="1" ht="12.75" x14ac:dyDescent="0.2">
      <c r="A642" s="51"/>
      <c r="B642" s="11"/>
      <c r="C642" s="11" t="s">
        <v>290</v>
      </c>
      <c r="D642" s="11"/>
      <c r="E642" s="11" t="s">
        <v>291</v>
      </c>
      <c r="F642" s="11">
        <v>2</v>
      </c>
      <c r="G642" s="11"/>
      <c r="H642" s="11"/>
      <c r="I642" s="11"/>
      <c r="J642" s="4"/>
      <c r="K642" s="11"/>
      <c r="L642" s="11"/>
      <c r="M642" s="11"/>
      <c r="N642" s="4"/>
      <c r="O642" s="160"/>
      <c r="P642" s="161"/>
      <c r="Q642" s="161"/>
      <c r="R642" s="162"/>
      <c r="S642" s="4"/>
      <c r="T642" s="4"/>
      <c r="U642" s="4"/>
      <c r="V642" s="4"/>
    </row>
    <row r="643" spans="1:22" s="5" customFormat="1" ht="12.75" x14ac:dyDescent="0.2">
      <c r="A643" s="51"/>
      <c r="B643" s="11"/>
      <c r="C643" s="11" t="s">
        <v>292</v>
      </c>
      <c r="D643" s="11"/>
      <c r="E643" s="11" t="s">
        <v>206</v>
      </c>
      <c r="F643" s="11">
        <v>42</v>
      </c>
      <c r="G643" s="11"/>
      <c r="H643" s="11">
        <v>0</v>
      </c>
      <c r="I643" s="11"/>
      <c r="J643" s="4"/>
      <c r="K643" s="11"/>
      <c r="L643" s="11"/>
      <c r="M643" s="11"/>
      <c r="N643" s="4"/>
      <c r="O643" s="160"/>
      <c r="P643" s="161"/>
      <c r="Q643" s="161"/>
      <c r="R643" s="162"/>
      <c r="S643" s="4"/>
      <c r="T643" s="4"/>
      <c r="U643" s="4"/>
      <c r="V643" s="4"/>
    </row>
    <row r="644" spans="1:22" s="5" customFormat="1" ht="12.75" x14ac:dyDescent="0.2">
      <c r="A644" s="51"/>
      <c r="B644" s="11"/>
      <c r="C644" s="11" t="s">
        <v>293</v>
      </c>
      <c r="D644" s="11"/>
      <c r="E644" s="11" t="s">
        <v>294</v>
      </c>
      <c r="F644" s="11">
        <v>61</v>
      </c>
      <c r="G644" s="11"/>
      <c r="H644" s="11">
        <v>0</v>
      </c>
      <c r="I644" s="11"/>
      <c r="J644" s="4"/>
      <c r="K644" s="11"/>
      <c r="L644" s="11"/>
      <c r="M644" s="11"/>
      <c r="N644" s="4"/>
      <c r="O644" s="160"/>
      <c r="P644" s="161"/>
      <c r="Q644" s="161"/>
      <c r="R644" s="162"/>
      <c r="S644" s="4"/>
      <c r="T644" s="4"/>
      <c r="U644" s="4"/>
      <c r="V644" s="4"/>
    </row>
    <row r="645" spans="1:22" s="5" customFormat="1" ht="12.75" x14ac:dyDescent="0.2">
      <c r="A645" s="51"/>
      <c r="B645" s="11"/>
      <c r="C645" s="11" t="s">
        <v>295</v>
      </c>
      <c r="D645" s="11"/>
      <c r="E645" s="11" t="s">
        <v>296</v>
      </c>
      <c r="F645" s="11">
        <v>115</v>
      </c>
      <c r="G645" s="11">
        <v>2</v>
      </c>
      <c r="H645" s="11">
        <v>2</v>
      </c>
      <c r="I645" s="11">
        <v>0</v>
      </c>
      <c r="J645" s="4"/>
      <c r="K645" s="11"/>
      <c r="L645" s="11"/>
      <c r="M645" s="11"/>
      <c r="N645" s="4"/>
      <c r="O645" s="160"/>
      <c r="P645" s="161"/>
      <c r="Q645" s="161"/>
      <c r="R645" s="162"/>
      <c r="S645" s="4"/>
      <c r="T645" s="4"/>
      <c r="U645" s="4"/>
      <c r="V645" s="4"/>
    </row>
    <row r="646" spans="1:22" s="5" customFormat="1" ht="12.75" x14ac:dyDescent="0.2">
      <c r="A646" s="51"/>
      <c r="B646" s="11"/>
      <c r="C646" s="11" t="s">
        <v>297</v>
      </c>
      <c r="D646" s="11"/>
      <c r="E646" s="11" t="s">
        <v>90</v>
      </c>
      <c r="F646" s="11">
        <v>602</v>
      </c>
      <c r="G646" s="11">
        <v>2</v>
      </c>
      <c r="H646" s="11">
        <v>1</v>
      </c>
      <c r="I646" s="11">
        <v>0</v>
      </c>
      <c r="J646" s="4"/>
      <c r="K646" s="11"/>
      <c r="L646" s="11"/>
      <c r="M646" s="11"/>
      <c r="N646" s="4"/>
      <c r="O646" s="160"/>
      <c r="P646" s="161"/>
      <c r="Q646" s="161"/>
      <c r="R646" s="162"/>
      <c r="S646" s="4"/>
      <c r="T646" s="4"/>
      <c r="U646" s="4"/>
      <c r="V646" s="4"/>
    </row>
    <row r="647" spans="1:22" s="5" customFormat="1" ht="12.75" x14ac:dyDescent="0.2">
      <c r="A647" s="51"/>
      <c r="B647" s="11"/>
      <c r="C647" s="11" t="s">
        <v>299</v>
      </c>
      <c r="D647" s="11"/>
      <c r="E647" s="11" t="s">
        <v>300</v>
      </c>
      <c r="F647" s="11">
        <v>14</v>
      </c>
      <c r="G647" s="11"/>
      <c r="H647" s="11">
        <v>0</v>
      </c>
      <c r="I647" s="11"/>
      <c r="J647" s="4"/>
      <c r="K647" s="11"/>
      <c r="L647" s="11"/>
      <c r="M647" s="11"/>
      <c r="N647" s="4"/>
      <c r="O647" s="160"/>
      <c r="P647" s="161"/>
      <c r="Q647" s="161"/>
      <c r="R647" s="162"/>
      <c r="S647" s="4"/>
      <c r="T647" s="4"/>
      <c r="U647" s="4"/>
      <c r="V647" s="4"/>
    </row>
    <row r="648" spans="1:22" s="5" customFormat="1" ht="12.75" x14ac:dyDescent="0.2">
      <c r="A648" s="51"/>
      <c r="B648" s="11"/>
      <c r="C648" s="11" t="s">
        <v>302</v>
      </c>
      <c r="D648" s="11"/>
      <c r="E648" s="11" t="s">
        <v>163</v>
      </c>
      <c r="F648" s="11">
        <v>1</v>
      </c>
      <c r="G648" s="11"/>
      <c r="H648" s="11"/>
      <c r="I648" s="11"/>
      <c r="J648" s="4"/>
      <c r="K648" s="11"/>
      <c r="L648" s="11"/>
      <c r="M648" s="11"/>
      <c r="N648" s="4"/>
      <c r="O648" s="160"/>
      <c r="P648" s="161"/>
      <c r="Q648" s="161"/>
      <c r="R648" s="162"/>
      <c r="S648" s="4"/>
      <c r="T648" s="4"/>
      <c r="U648" s="4"/>
      <c r="V648" s="4"/>
    </row>
    <row r="649" spans="1:22" s="5" customFormat="1" ht="12.75" x14ac:dyDescent="0.2">
      <c r="A649" s="51"/>
      <c r="B649" s="11"/>
      <c r="C649" s="11" t="s">
        <v>303</v>
      </c>
      <c r="D649" s="11"/>
      <c r="E649" s="11" t="s">
        <v>206</v>
      </c>
      <c r="F649" s="11">
        <v>14</v>
      </c>
      <c r="G649" s="11"/>
      <c r="H649" s="11"/>
      <c r="I649" s="11"/>
      <c r="J649" s="4"/>
      <c r="K649" s="11"/>
      <c r="L649" s="11"/>
      <c r="M649" s="11"/>
      <c r="N649" s="4"/>
      <c r="O649" s="160"/>
      <c r="P649" s="161"/>
      <c r="Q649" s="161"/>
      <c r="R649" s="162"/>
      <c r="S649" s="4"/>
      <c r="T649" s="4"/>
      <c r="U649" s="4"/>
      <c r="V649" s="4"/>
    </row>
    <row r="650" spans="1:22" s="5" customFormat="1" ht="12.75" x14ac:dyDescent="0.2">
      <c r="A650" s="51"/>
      <c r="B650" s="11"/>
      <c r="C650" s="11" t="s">
        <v>304</v>
      </c>
      <c r="D650" s="11"/>
      <c r="E650" s="11" t="s">
        <v>305</v>
      </c>
      <c r="F650" s="11">
        <v>37</v>
      </c>
      <c r="G650" s="11"/>
      <c r="H650" s="11">
        <v>0</v>
      </c>
      <c r="I650" s="11"/>
      <c r="J650" s="4"/>
      <c r="K650" s="11"/>
      <c r="L650" s="11"/>
      <c r="M650" s="11"/>
      <c r="N650" s="4"/>
      <c r="O650" s="160"/>
      <c r="P650" s="161"/>
      <c r="Q650" s="161"/>
      <c r="R650" s="162"/>
      <c r="S650" s="4"/>
      <c r="T650" s="4"/>
      <c r="U650" s="4"/>
      <c r="V650" s="4"/>
    </row>
    <row r="651" spans="1:22" s="5" customFormat="1" ht="12.75" x14ac:dyDescent="0.2">
      <c r="A651" s="51"/>
      <c r="B651" s="11"/>
      <c r="C651" s="11" t="s">
        <v>307</v>
      </c>
      <c r="D651" s="11"/>
      <c r="E651" s="11" t="s">
        <v>308</v>
      </c>
      <c r="F651" s="11">
        <v>21</v>
      </c>
      <c r="G651" s="11"/>
      <c r="H651" s="11">
        <v>0</v>
      </c>
      <c r="I651" s="11"/>
      <c r="J651" s="4"/>
      <c r="K651" s="11"/>
      <c r="L651" s="11"/>
      <c r="M651" s="11"/>
      <c r="N651" s="4"/>
      <c r="O651" s="160"/>
      <c r="P651" s="161"/>
      <c r="Q651" s="161"/>
      <c r="R651" s="162"/>
      <c r="S651" s="4"/>
      <c r="T651" s="4"/>
      <c r="U651" s="4"/>
      <c r="V651" s="4"/>
    </row>
    <row r="652" spans="1:22" s="5" customFormat="1" ht="12.75" x14ac:dyDescent="0.2">
      <c r="A652" s="51"/>
      <c r="B652" s="11"/>
      <c r="C652" s="11" t="s">
        <v>309</v>
      </c>
      <c r="D652" s="11"/>
      <c r="E652" s="11" t="s">
        <v>310</v>
      </c>
      <c r="F652" s="11">
        <v>20</v>
      </c>
      <c r="G652" s="11"/>
      <c r="H652" s="11"/>
      <c r="I652" s="11"/>
      <c r="J652" s="4"/>
      <c r="K652" s="11"/>
      <c r="L652" s="11"/>
      <c r="M652" s="11"/>
      <c r="N652" s="4"/>
      <c r="O652" s="160"/>
      <c r="P652" s="161"/>
      <c r="Q652" s="161"/>
      <c r="R652" s="162"/>
      <c r="S652" s="4"/>
      <c r="T652" s="4"/>
      <c r="U652" s="4"/>
      <c r="V652" s="4"/>
    </row>
    <row r="653" spans="1:22" s="5" customFormat="1" ht="12.75" x14ac:dyDescent="0.2">
      <c r="A653" s="51"/>
      <c r="B653" s="11"/>
      <c r="C653" s="11" t="s">
        <v>312</v>
      </c>
      <c r="D653" s="11"/>
      <c r="E653" s="11" t="s">
        <v>77</v>
      </c>
      <c r="F653" s="11">
        <v>445</v>
      </c>
      <c r="G653" s="11">
        <v>1</v>
      </c>
      <c r="H653" s="11">
        <v>1</v>
      </c>
      <c r="I653" s="11">
        <v>0</v>
      </c>
      <c r="J653" s="4"/>
      <c r="K653" s="11"/>
      <c r="L653" s="11"/>
      <c r="M653" s="11"/>
      <c r="N653" s="4"/>
      <c r="O653" s="160"/>
      <c r="P653" s="161"/>
      <c r="Q653" s="161"/>
      <c r="R653" s="162"/>
      <c r="S653" s="4"/>
      <c r="T653" s="4"/>
      <c r="U653" s="4"/>
      <c r="V653" s="4"/>
    </row>
    <row r="654" spans="1:22" s="5" customFormat="1" ht="12.75" x14ac:dyDescent="0.2">
      <c r="A654" s="51"/>
      <c r="B654" s="11"/>
      <c r="C654" s="11" t="s">
        <v>313</v>
      </c>
      <c r="D654" s="11"/>
      <c r="E654" s="11" t="s">
        <v>314</v>
      </c>
      <c r="F654" s="11">
        <v>11</v>
      </c>
      <c r="G654" s="11"/>
      <c r="H654" s="11"/>
      <c r="I654" s="11"/>
      <c r="J654" s="4"/>
      <c r="K654" s="11"/>
      <c r="L654" s="11"/>
      <c r="M654" s="11"/>
      <c r="N654" s="4"/>
      <c r="O654" s="160"/>
      <c r="P654" s="161"/>
      <c r="Q654" s="161"/>
      <c r="R654" s="162"/>
      <c r="S654" s="4"/>
      <c r="T654" s="4"/>
      <c r="U654" s="4"/>
      <c r="V654" s="4"/>
    </row>
    <row r="655" spans="1:22" s="5" customFormat="1" ht="12.75" x14ac:dyDescent="0.2">
      <c r="A655" s="51"/>
      <c r="B655" s="11"/>
      <c r="C655" s="11" t="s">
        <v>320</v>
      </c>
      <c r="D655" s="11"/>
      <c r="E655" s="11" t="s">
        <v>321</v>
      </c>
      <c r="F655" s="11">
        <v>11</v>
      </c>
      <c r="G655" s="11"/>
      <c r="H655" s="11"/>
      <c r="I655" s="11"/>
      <c r="J655" s="4"/>
      <c r="K655" s="11"/>
      <c r="L655" s="11"/>
      <c r="M655" s="11"/>
      <c r="N655" s="4"/>
      <c r="O655" s="160"/>
      <c r="P655" s="161"/>
      <c r="Q655" s="161"/>
      <c r="R655" s="162"/>
      <c r="S655" s="4"/>
      <c r="T655" s="4"/>
      <c r="U655" s="4"/>
      <c r="V655" s="4"/>
    </row>
    <row r="656" spans="1:22" s="5" customFormat="1" ht="12.75" x14ac:dyDescent="0.2">
      <c r="A656" s="51"/>
      <c r="B656" s="11"/>
      <c r="C656" s="11" t="s">
        <v>322</v>
      </c>
      <c r="D656" s="11"/>
      <c r="E656" s="11" t="s">
        <v>100</v>
      </c>
      <c r="F656" s="11">
        <v>7</v>
      </c>
      <c r="G656" s="11"/>
      <c r="H656" s="11"/>
      <c r="I656" s="11"/>
      <c r="J656" s="4"/>
      <c r="K656" s="11"/>
      <c r="L656" s="11"/>
      <c r="M656" s="11"/>
      <c r="N656" s="4"/>
      <c r="O656" s="160"/>
      <c r="P656" s="161"/>
      <c r="Q656" s="161"/>
      <c r="R656" s="162"/>
      <c r="S656" s="4"/>
      <c r="T656" s="4"/>
      <c r="U656" s="4"/>
      <c r="V656" s="4"/>
    </row>
    <row r="657" spans="1:22" s="5" customFormat="1" ht="12.75" x14ac:dyDescent="0.2">
      <c r="A657" s="51"/>
      <c r="B657" s="11"/>
      <c r="C657" s="11" t="s">
        <v>325</v>
      </c>
      <c r="D657" s="11"/>
      <c r="E657" s="11" t="s">
        <v>326</v>
      </c>
      <c r="F657" s="11">
        <v>22</v>
      </c>
      <c r="G657" s="11"/>
      <c r="H657" s="11"/>
      <c r="I657" s="11"/>
      <c r="J657" s="4"/>
      <c r="K657" s="11"/>
      <c r="L657" s="11"/>
      <c r="M657" s="11"/>
      <c r="N657" s="4"/>
      <c r="O657" s="160"/>
      <c r="P657" s="161"/>
      <c r="Q657" s="161"/>
      <c r="R657" s="162"/>
      <c r="S657" s="4"/>
      <c r="T657" s="4"/>
      <c r="U657" s="4"/>
      <c r="V657" s="4"/>
    </row>
    <row r="658" spans="1:22" s="5" customFormat="1" ht="12.75" x14ac:dyDescent="0.2">
      <c r="A658" s="51"/>
      <c r="B658" s="11"/>
      <c r="C658" s="11" t="s">
        <v>327</v>
      </c>
      <c r="D658" s="11"/>
      <c r="E658" s="11" t="s">
        <v>328</v>
      </c>
      <c r="F658" s="11">
        <v>30</v>
      </c>
      <c r="G658" s="11"/>
      <c r="H658" s="11"/>
      <c r="I658" s="11"/>
      <c r="J658" s="4"/>
      <c r="K658" s="11"/>
      <c r="L658" s="11"/>
      <c r="M658" s="11"/>
      <c r="N658" s="4"/>
      <c r="O658" s="160"/>
      <c r="P658" s="161"/>
      <c r="Q658" s="161"/>
      <c r="R658" s="162"/>
      <c r="S658" s="4"/>
      <c r="T658" s="4"/>
      <c r="U658" s="4"/>
      <c r="V658" s="4"/>
    </row>
    <row r="659" spans="1:22" s="5" customFormat="1" ht="12.75" x14ac:dyDescent="0.2">
      <c r="A659" s="51"/>
      <c r="B659" s="11"/>
      <c r="C659" s="11" t="s">
        <v>329</v>
      </c>
      <c r="D659" s="11"/>
      <c r="E659" s="11" t="s">
        <v>100</v>
      </c>
      <c r="F659" s="11">
        <v>4</v>
      </c>
      <c r="G659" s="11"/>
      <c r="H659" s="11"/>
      <c r="I659" s="11"/>
      <c r="J659" s="4"/>
      <c r="K659" s="11"/>
      <c r="L659" s="11"/>
      <c r="M659" s="11"/>
      <c r="N659" s="4"/>
      <c r="O659" s="160"/>
      <c r="P659" s="161"/>
      <c r="Q659" s="161"/>
      <c r="R659" s="162"/>
      <c r="S659" s="4"/>
      <c r="T659" s="4"/>
      <c r="U659" s="4"/>
      <c r="V659" s="4"/>
    </row>
    <row r="660" spans="1:22" s="5" customFormat="1" ht="12.75" x14ac:dyDescent="0.2">
      <c r="A660" s="51"/>
      <c r="B660" s="11"/>
      <c r="C660" s="11" t="s">
        <v>336</v>
      </c>
      <c r="D660" s="11"/>
      <c r="E660" s="11" t="s">
        <v>105</v>
      </c>
      <c r="F660" s="11">
        <v>1</v>
      </c>
      <c r="G660" s="11"/>
      <c r="H660" s="11"/>
      <c r="I660" s="187"/>
      <c r="J660" s="4"/>
      <c r="K660" s="11"/>
      <c r="L660" s="11"/>
      <c r="M660" s="11"/>
      <c r="N660" s="4"/>
      <c r="O660" s="160"/>
      <c r="P660" s="161"/>
      <c r="Q660" s="161"/>
      <c r="R660" s="162"/>
      <c r="S660" s="4"/>
      <c r="T660" s="4"/>
      <c r="U660" s="4"/>
      <c r="V660" s="4"/>
    </row>
    <row r="661" spans="1:22" s="5" customFormat="1" ht="12.75" x14ac:dyDescent="0.2">
      <c r="A661" s="51"/>
      <c r="B661" s="11"/>
      <c r="C661" s="11" t="s">
        <v>337</v>
      </c>
      <c r="D661" s="11"/>
      <c r="E661" s="11" t="s">
        <v>86</v>
      </c>
      <c r="F661" s="11">
        <v>90</v>
      </c>
      <c r="G661" s="11"/>
      <c r="H661" s="11">
        <v>0</v>
      </c>
      <c r="I661" s="11"/>
      <c r="J661" s="4"/>
      <c r="K661" s="11"/>
      <c r="L661" s="11"/>
      <c r="M661" s="11"/>
      <c r="N661" s="4"/>
      <c r="O661" s="160"/>
      <c r="P661" s="161"/>
      <c r="Q661" s="161"/>
      <c r="R661" s="162"/>
      <c r="S661" s="4"/>
      <c r="T661" s="4"/>
      <c r="U661" s="4"/>
      <c r="V661" s="4"/>
    </row>
    <row r="662" spans="1:22" s="5" customFormat="1" ht="12.75" x14ac:dyDescent="0.2">
      <c r="A662" s="51"/>
      <c r="B662" s="11"/>
      <c r="C662" s="11" t="s">
        <v>340</v>
      </c>
      <c r="D662" s="11"/>
      <c r="E662" s="11" t="s">
        <v>105</v>
      </c>
      <c r="F662" s="11">
        <v>2</v>
      </c>
      <c r="G662" s="11">
        <v>1</v>
      </c>
      <c r="H662" s="11">
        <v>1</v>
      </c>
      <c r="I662" s="11">
        <v>0</v>
      </c>
      <c r="J662" s="4"/>
      <c r="K662" s="11"/>
      <c r="L662" s="11"/>
      <c r="M662" s="11"/>
      <c r="N662" s="4"/>
      <c r="O662" s="160"/>
      <c r="P662" s="161"/>
      <c r="Q662" s="161"/>
      <c r="R662" s="162"/>
      <c r="S662" s="4"/>
      <c r="T662" s="4"/>
      <c r="U662" s="4"/>
      <c r="V662" s="4"/>
    </row>
    <row r="663" spans="1:22" s="5" customFormat="1" ht="12.75" x14ac:dyDescent="0.2">
      <c r="A663" s="51"/>
      <c r="B663" s="11"/>
      <c r="C663" s="11" t="s">
        <v>342</v>
      </c>
      <c r="D663" s="11"/>
      <c r="E663" s="11" t="s">
        <v>105</v>
      </c>
      <c r="F663" s="11">
        <v>1</v>
      </c>
      <c r="G663" s="11"/>
      <c r="H663" s="11"/>
      <c r="I663" s="11"/>
      <c r="J663" s="4"/>
      <c r="K663" s="11"/>
      <c r="L663" s="11"/>
      <c r="M663" s="11"/>
      <c r="N663" s="4"/>
      <c r="O663" s="160"/>
      <c r="P663" s="161"/>
      <c r="Q663" s="161"/>
      <c r="R663" s="162"/>
      <c r="S663" s="4"/>
      <c r="T663" s="4"/>
      <c r="U663" s="4"/>
      <c r="V663" s="4"/>
    </row>
    <row r="664" spans="1:22" s="5" customFormat="1" ht="12.75" x14ac:dyDescent="0.2">
      <c r="A664" s="51"/>
      <c r="B664" s="11"/>
      <c r="C664" s="11" t="s">
        <v>344</v>
      </c>
      <c r="D664" s="11"/>
      <c r="E664" s="11" t="s">
        <v>345</v>
      </c>
      <c r="F664" s="11">
        <v>51</v>
      </c>
      <c r="G664" s="11"/>
      <c r="H664" s="11"/>
      <c r="I664" s="11"/>
      <c r="J664" s="4"/>
      <c r="K664" s="11"/>
      <c r="L664" s="11"/>
      <c r="M664" s="11"/>
      <c r="N664" s="4"/>
      <c r="O664" s="160"/>
      <c r="P664" s="161"/>
      <c r="Q664" s="161"/>
      <c r="R664" s="162"/>
      <c r="S664" s="4"/>
      <c r="T664" s="4"/>
      <c r="U664" s="4"/>
      <c r="V664" s="4"/>
    </row>
    <row r="665" spans="1:22" s="5" customFormat="1" ht="12.75" x14ac:dyDescent="0.2">
      <c r="A665" s="51"/>
      <c r="B665" s="11"/>
      <c r="C665" s="11" t="s">
        <v>346</v>
      </c>
      <c r="D665" s="11"/>
      <c r="E665" s="11" t="s">
        <v>183</v>
      </c>
      <c r="F665" s="11">
        <v>43</v>
      </c>
      <c r="G665" s="11"/>
      <c r="H665" s="11"/>
      <c r="I665" s="11"/>
      <c r="J665" s="4"/>
      <c r="K665" s="11"/>
      <c r="L665" s="11"/>
      <c r="M665" s="11"/>
      <c r="N665" s="4"/>
      <c r="O665" s="160"/>
      <c r="P665" s="161"/>
      <c r="Q665" s="161"/>
      <c r="R665" s="162"/>
      <c r="S665" s="4"/>
      <c r="T665" s="4"/>
      <c r="U665" s="4"/>
      <c r="V665" s="4"/>
    </row>
    <row r="666" spans="1:22" s="5" customFormat="1" ht="12.75" x14ac:dyDescent="0.2">
      <c r="A666" s="51"/>
      <c r="B666" s="11"/>
      <c r="C666" s="11" t="s">
        <v>350</v>
      </c>
      <c r="D666" s="11"/>
      <c r="E666" s="11" t="s">
        <v>151</v>
      </c>
      <c r="F666" s="11">
        <v>77</v>
      </c>
      <c r="G666" s="11"/>
      <c r="H666" s="11">
        <v>0</v>
      </c>
      <c r="I666" s="11"/>
      <c r="J666" s="4"/>
      <c r="K666" s="11"/>
      <c r="L666" s="11"/>
      <c r="M666" s="11"/>
      <c r="N666" s="4"/>
      <c r="O666" s="160"/>
      <c r="P666" s="161"/>
      <c r="Q666" s="161"/>
      <c r="R666" s="162"/>
      <c r="S666" s="4"/>
      <c r="T666" s="4"/>
      <c r="U666" s="4"/>
      <c r="V666" s="4"/>
    </row>
    <row r="667" spans="1:22" s="5" customFormat="1" ht="12.75" x14ac:dyDescent="0.2">
      <c r="A667" s="51"/>
      <c r="B667" s="11"/>
      <c r="C667" s="11" t="s">
        <v>351</v>
      </c>
      <c r="D667" s="11"/>
      <c r="E667" s="11" t="s">
        <v>171</v>
      </c>
      <c r="F667" s="11">
        <v>192</v>
      </c>
      <c r="G667" s="11">
        <v>2</v>
      </c>
      <c r="H667" s="11">
        <v>0</v>
      </c>
      <c r="I667" s="187"/>
      <c r="J667" s="4"/>
      <c r="K667" s="11"/>
      <c r="L667" s="11"/>
      <c r="M667" s="11"/>
      <c r="N667" s="4"/>
      <c r="O667" s="160"/>
      <c r="P667" s="161"/>
      <c r="Q667" s="161"/>
      <c r="R667" s="162"/>
      <c r="S667" s="4"/>
      <c r="T667" s="4"/>
      <c r="U667" s="4"/>
      <c r="V667" s="4"/>
    </row>
    <row r="668" spans="1:22" s="5" customFormat="1" ht="12.75" x14ac:dyDescent="0.2">
      <c r="A668" s="51"/>
      <c r="B668" s="11"/>
      <c r="C668" s="11" t="s">
        <v>352</v>
      </c>
      <c r="D668" s="11"/>
      <c r="E668" s="11" t="s">
        <v>199</v>
      </c>
      <c r="F668" s="11">
        <v>92</v>
      </c>
      <c r="G668" s="11"/>
      <c r="H668" s="11">
        <v>0</v>
      </c>
      <c r="I668" s="11"/>
      <c r="J668" s="4"/>
      <c r="K668" s="11"/>
      <c r="L668" s="11"/>
      <c r="M668" s="11"/>
      <c r="N668" s="4"/>
      <c r="O668" s="160"/>
      <c r="P668" s="161"/>
      <c r="Q668" s="161"/>
      <c r="R668" s="162"/>
      <c r="S668" s="4"/>
      <c r="T668" s="4"/>
      <c r="U668" s="4"/>
      <c r="V668" s="4"/>
    </row>
    <row r="669" spans="1:22" s="5" customFormat="1" ht="12.75" x14ac:dyDescent="0.2">
      <c r="A669" s="51"/>
      <c r="B669" s="11"/>
      <c r="C669" s="11" t="s">
        <v>354</v>
      </c>
      <c r="D669" s="11"/>
      <c r="E669" s="11" t="s">
        <v>355</v>
      </c>
      <c r="F669" s="11">
        <v>12</v>
      </c>
      <c r="G669" s="11"/>
      <c r="H669" s="11"/>
      <c r="I669" s="11"/>
      <c r="J669" s="4"/>
      <c r="K669" s="11"/>
      <c r="L669" s="11"/>
      <c r="M669" s="11"/>
      <c r="N669" s="4"/>
      <c r="O669" s="160"/>
      <c r="P669" s="161"/>
      <c r="Q669" s="161"/>
      <c r="R669" s="162"/>
      <c r="S669" s="4"/>
      <c r="T669" s="4"/>
      <c r="U669" s="4"/>
      <c r="V669" s="4"/>
    </row>
    <row r="670" spans="1:22" s="5" customFormat="1" ht="12.75" x14ac:dyDescent="0.2">
      <c r="A670" s="51"/>
      <c r="B670" s="11"/>
      <c r="C670" s="11" t="s">
        <v>357</v>
      </c>
      <c r="D670" s="11"/>
      <c r="E670" s="11" t="s">
        <v>358</v>
      </c>
      <c r="F670" s="11">
        <v>30</v>
      </c>
      <c r="G670" s="11"/>
      <c r="H670" s="11"/>
      <c r="I670" s="11"/>
      <c r="J670" s="4"/>
      <c r="K670" s="11"/>
      <c r="L670" s="11"/>
      <c r="M670" s="11"/>
      <c r="N670" s="4"/>
      <c r="O670" s="160"/>
      <c r="P670" s="161"/>
      <c r="Q670" s="161"/>
      <c r="R670" s="162"/>
      <c r="S670" s="4"/>
      <c r="T670" s="4"/>
      <c r="U670" s="4"/>
      <c r="V670" s="4"/>
    </row>
    <row r="671" spans="1:22" s="5" customFormat="1" ht="12.75" x14ac:dyDescent="0.2">
      <c r="A671" s="51"/>
      <c r="B671" s="11"/>
      <c r="C671" s="11" t="s">
        <v>360</v>
      </c>
      <c r="D671" s="11"/>
      <c r="E671" s="11" t="s">
        <v>199</v>
      </c>
      <c r="F671" s="11">
        <v>1294</v>
      </c>
      <c r="G671" s="11">
        <v>10</v>
      </c>
      <c r="H671" s="11">
        <v>7</v>
      </c>
      <c r="I671" s="187">
        <v>0.42857142857142899</v>
      </c>
      <c r="J671" s="4"/>
      <c r="K671" s="11"/>
      <c r="L671" s="11"/>
      <c r="M671" s="11"/>
      <c r="N671" s="4"/>
      <c r="O671" s="160"/>
      <c r="P671" s="161"/>
      <c r="Q671" s="161"/>
      <c r="R671" s="162"/>
      <c r="S671" s="4"/>
      <c r="T671" s="4"/>
      <c r="U671" s="4"/>
      <c r="V671" s="4"/>
    </row>
    <row r="672" spans="1:22" s="5" customFormat="1" ht="12.75" x14ac:dyDescent="0.2">
      <c r="A672" s="51"/>
      <c r="B672" s="11"/>
      <c r="C672" s="11" t="s">
        <v>362</v>
      </c>
      <c r="D672" s="11"/>
      <c r="E672" s="11" t="s">
        <v>364</v>
      </c>
      <c r="F672" s="11">
        <v>117</v>
      </c>
      <c r="G672" s="11">
        <v>1</v>
      </c>
      <c r="H672" s="11">
        <v>1</v>
      </c>
      <c r="I672" s="11">
        <v>0</v>
      </c>
      <c r="J672" s="4"/>
      <c r="K672" s="11"/>
      <c r="L672" s="11"/>
      <c r="M672" s="11"/>
      <c r="N672" s="4"/>
      <c r="O672" s="160"/>
      <c r="P672" s="161"/>
      <c r="Q672" s="161"/>
      <c r="R672" s="162"/>
      <c r="S672" s="4"/>
      <c r="T672" s="4"/>
      <c r="U672" s="4"/>
      <c r="V672" s="4"/>
    </row>
    <row r="673" spans="1:22" s="5" customFormat="1" ht="12.75" x14ac:dyDescent="0.2">
      <c r="A673" s="51"/>
      <c r="B673" s="11"/>
      <c r="C673" s="11" t="s">
        <v>368</v>
      </c>
      <c r="D673" s="11"/>
      <c r="E673" s="11" t="s">
        <v>100</v>
      </c>
      <c r="F673" s="11">
        <v>15</v>
      </c>
      <c r="G673" s="11"/>
      <c r="H673" s="11">
        <v>0</v>
      </c>
      <c r="I673" s="11"/>
      <c r="J673" s="4"/>
      <c r="K673" s="11"/>
      <c r="L673" s="11"/>
      <c r="M673" s="11"/>
      <c r="N673" s="4"/>
      <c r="O673" s="160"/>
      <c r="P673" s="161"/>
      <c r="Q673" s="161"/>
      <c r="R673" s="162"/>
      <c r="S673" s="4"/>
      <c r="T673" s="4"/>
      <c r="U673" s="4"/>
      <c r="V673" s="4"/>
    </row>
    <row r="674" spans="1:22" s="5" customFormat="1" ht="12.75" x14ac:dyDescent="0.2">
      <c r="A674" s="51"/>
      <c r="B674" s="11"/>
      <c r="C674" s="11" t="s">
        <v>369</v>
      </c>
      <c r="D674" s="11"/>
      <c r="E674" s="11" t="s">
        <v>370</v>
      </c>
      <c r="F674" s="11">
        <v>7</v>
      </c>
      <c r="G674" s="11"/>
      <c r="H674" s="11"/>
      <c r="I674" s="11"/>
      <c r="J674" s="4"/>
      <c r="K674" s="11"/>
      <c r="L674" s="11"/>
      <c r="M674" s="11"/>
      <c r="N674" s="4"/>
      <c r="O674" s="160"/>
      <c r="P674" s="161"/>
      <c r="Q674" s="161"/>
      <c r="R674" s="162"/>
      <c r="S674" s="4"/>
      <c r="T674" s="4"/>
      <c r="U674" s="4"/>
      <c r="V674" s="4"/>
    </row>
    <row r="675" spans="1:22" s="5" customFormat="1" ht="12.75" x14ac:dyDescent="0.2">
      <c r="A675" s="51"/>
      <c r="B675" s="11"/>
      <c r="C675" s="11" t="s">
        <v>371</v>
      </c>
      <c r="D675" s="11"/>
      <c r="E675" s="11" t="s">
        <v>100</v>
      </c>
      <c r="F675" s="11">
        <v>11</v>
      </c>
      <c r="G675" s="11"/>
      <c r="H675" s="11"/>
      <c r="I675" s="11"/>
      <c r="J675" s="4"/>
      <c r="K675" s="11"/>
      <c r="L675" s="11"/>
      <c r="M675" s="11"/>
      <c r="N675" s="4"/>
      <c r="O675" s="160"/>
      <c r="P675" s="161"/>
      <c r="Q675" s="161"/>
      <c r="R675" s="162"/>
      <c r="S675" s="4"/>
      <c r="T675" s="4"/>
      <c r="U675" s="4"/>
      <c r="V675" s="4"/>
    </row>
    <row r="676" spans="1:22" s="5" customFormat="1" ht="12.75" x14ac:dyDescent="0.2">
      <c r="A676" s="51"/>
      <c r="B676" s="11"/>
      <c r="C676" s="11" t="s">
        <v>372</v>
      </c>
      <c r="D676" s="11"/>
      <c r="E676" s="11" t="s">
        <v>206</v>
      </c>
      <c r="F676" s="11">
        <v>13</v>
      </c>
      <c r="G676" s="11"/>
      <c r="H676" s="11"/>
      <c r="I676" s="11"/>
      <c r="J676" s="4"/>
      <c r="K676" s="11"/>
      <c r="L676" s="11"/>
      <c r="M676" s="11"/>
      <c r="N676" s="4"/>
      <c r="O676" s="160"/>
      <c r="P676" s="161"/>
      <c r="Q676" s="161"/>
      <c r="R676" s="162"/>
      <c r="S676" s="4"/>
      <c r="T676" s="4"/>
      <c r="U676" s="4"/>
      <c r="V676" s="4"/>
    </row>
    <row r="677" spans="1:22" s="5" customFormat="1" ht="12.75" x14ac:dyDescent="0.2">
      <c r="A677" s="51"/>
      <c r="B677" s="11"/>
      <c r="C677" s="11" t="s">
        <v>373</v>
      </c>
      <c r="D677" s="11"/>
      <c r="E677" s="11" t="s">
        <v>298</v>
      </c>
      <c r="F677" s="11">
        <v>71</v>
      </c>
      <c r="G677" s="11"/>
      <c r="H677" s="11">
        <v>0</v>
      </c>
      <c r="I677" s="11"/>
      <c r="J677" s="4"/>
      <c r="K677" s="11"/>
      <c r="L677" s="11"/>
      <c r="M677" s="11"/>
      <c r="N677" s="4"/>
      <c r="O677" s="160"/>
      <c r="P677" s="161"/>
      <c r="Q677" s="161"/>
      <c r="R677" s="162"/>
      <c r="S677" s="4"/>
      <c r="T677" s="4"/>
      <c r="U677" s="4"/>
      <c r="V677" s="4"/>
    </row>
    <row r="678" spans="1:22" s="5" customFormat="1" ht="12.75" x14ac:dyDescent="0.2">
      <c r="A678" s="51"/>
      <c r="B678" s="11"/>
      <c r="C678" s="11" t="s">
        <v>373</v>
      </c>
      <c r="D678" s="11"/>
      <c r="E678" s="11" t="s">
        <v>283</v>
      </c>
      <c r="F678" s="11">
        <v>1</v>
      </c>
      <c r="G678" s="11"/>
      <c r="H678" s="11"/>
      <c r="I678" s="11"/>
      <c r="J678" s="4"/>
      <c r="K678" s="11"/>
      <c r="L678" s="11"/>
      <c r="M678" s="11"/>
      <c r="N678" s="4"/>
      <c r="O678" s="160"/>
      <c r="P678" s="161"/>
      <c r="Q678" s="161"/>
      <c r="R678" s="162"/>
      <c r="S678" s="4"/>
      <c r="T678" s="4"/>
      <c r="U678" s="4"/>
      <c r="V678" s="4"/>
    </row>
    <row r="679" spans="1:22" s="5" customFormat="1" ht="12.75" x14ac:dyDescent="0.2">
      <c r="A679" s="51"/>
      <c r="B679" s="11"/>
      <c r="C679" s="11" t="s">
        <v>374</v>
      </c>
      <c r="D679" s="11"/>
      <c r="E679" s="11" t="s">
        <v>273</v>
      </c>
      <c r="F679" s="11">
        <v>1</v>
      </c>
      <c r="G679" s="11"/>
      <c r="H679" s="11"/>
      <c r="I679" s="11"/>
      <c r="J679" s="4"/>
      <c r="K679" s="11"/>
      <c r="L679" s="11"/>
      <c r="M679" s="11"/>
      <c r="N679" s="4"/>
      <c r="O679" s="160"/>
      <c r="P679" s="161"/>
      <c r="Q679" s="161"/>
      <c r="R679" s="162"/>
      <c r="S679" s="4"/>
      <c r="T679" s="4"/>
      <c r="U679" s="4"/>
      <c r="V679" s="4"/>
    </row>
    <row r="680" spans="1:22" s="5" customFormat="1" ht="12.75" x14ac:dyDescent="0.2">
      <c r="A680" s="51"/>
      <c r="B680" s="11"/>
      <c r="C680" s="11" t="s">
        <v>374</v>
      </c>
      <c r="D680" s="11"/>
      <c r="E680" s="11" t="s">
        <v>101</v>
      </c>
      <c r="F680" s="11">
        <v>469</v>
      </c>
      <c r="G680" s="11">
        <v>1</v>
      </c>
      <c r="H680" s="11">
        <v>1</v>
      </c>
      <c r="I680" s="11">
        <v>0</v>
      </c>
      <c r="J680" s="4"/>
      <c r="K680" s="11"/>
      <c r="L680" s="11"/>
      <c r="M680" s="11"/>
      <c r="N680" s="4"/>
      <c r="O680" s="160"/>
      <c r="P680" s="161"/>
      <c r="Q680" s="161"/>
      <c r="R680" s="162"/>
      <c r="S680" s="4"/>
      <c r="T680" s="4"/>
      <c r="U680" s="4"/>
      <c r="V680" s="4"/>
    </row>
    <row r="681" spans="1:22" s="5" customFormat="1" ht="12.75" x14ac:dyDescent="0.2">
      <c r="A681" s="51"/>
      <c r="B681" s="11"/>
      <c r="C681" s="11" t="s">
        <v>376</v>
      </c>
      <c r="D681" s="11"/>
      <c r="E681" s="11" t="s">
        <v>161</v>
      </c>
      <c r="F681" s="11">
        <v>31</v>
      </c>
      <c r="G681" s="11"/>
      <c r="H681" s="11">
        <v>0</v>
      </c>
      <c r="I681" s="11"/>
      <c r="J681" s="4"/>
      <c r="K681" s="11"/>
      <c r="L681" s="11"/>
      <c r="M681" s="11"/>
      <c r="N681" s="4"/>
      <c r="O681" s="160"/>
      <c r="P681" s="161"/>
      <c r="Q681" s="161"/>
      <c r="R681" s="162"/>
      <c r="S681" s="4"/>
      <c r="T681" s="4"/>
      <c r="U681" s="4"/>
      <c r="V681" s="4"/>
    </row>
    <row r="682" spans="1:22" s="5" customFormat="1" ht="12.75" x14ac:dyDescent="0.2">
      <c r="A682" s="51"/>
      <c r="B682" s="11"/>
      <c r="C682" s="11" t="s">
        <v>377</v>
      </c>
      <c r="D682" s="11"/>
      <c r="E682" s="11" t="s">
        <v>378</v>
      </c>
      <c r="F682" s="11">
        <v>271</v>
      </c>
      <c r="G682" s="11">
        <v>2</v>
      </c>
      <c r="H682" s="11">
        <v>2</v>
      </c>
      <c r="I682" s="11">
        <v>0</v>
      </c>
      <c r="J682" s="4"/>
      <c r="K682" s="11"/>
      <c r="L682" s="11"/>
      <c r="M682" s="11"/>
      <c r="N682" s="4"/>
      <c r="O682" s="160"/>
      <c r="P682" s="161"/>
      <c r="Q682" s="161"/>
      <c r="R682" s="162"/>
      <c r="S682" s="4"/>
      <c r="T682" s="4"/>
      <c r="U682" s="4"/>
      <c r="V682" s="4"/>
    </row>
    <row r="683" spans="1:22" s="5" customFormat="1" ht="12.75" x14ac:dyDescent="0.2">
      <c r="A683" s="51"/>
      <c r="B683" s="11"/>
      <c r="C683" s="11" t="s">
        <v>377</v>
      </c>
      <c r="D683" s="11"/>
      <c r="E683" s="11" t="s">
        <v>379</v>
      </c>
      <c r="F683" s="11">
        <v>2</v>
      </c>
      <c r="G683" s="11"/>
      <c r="H683" s="11"/>
      <c r="I683" s="11"/>
      <c r="J683" s="4"/>
      <c r="K683" s="11"/>
      <c r="L683" s="11"/>
      <c r="M683" s="11"/>
      <c r="N683" s="4"/>
      <c r="O683" s="160"/>
      <c r="P683" s="161"/>
      <c r="Q683" s="161"/>
      <c r="R683" s="162"/>
      <c r="S683" s="4"/>
      <c r="T683" s="4"/>
      <c r="U683" s="4"/>
      <c r="V683" s="4"/>
    </row>
    <row r="684" spans="1:22" s="5" customFormat="1" ht="12.75" x14ac:dyDescent="0.2">
      <c r="A684" s="51"/>
      <c r="B684" s="11"/>
      <c r="C684" s="11" t="s">
        <v>662</v>
      </c>
      <c r="D684" s="11"/>
      <c r="E684" s="11" t="s">
        <v>82</v>
      </c>
      <c r="F684" s="11">
        <v>85</v>
      </c>
      <c r="G684" s="11"/>
      <c r="H684" s="11">
        <v>0</v>
      </c>
      <c r="I684" s="11"/>
      <c r="J684" s="4"/>
      <c r="K684" s="11"/>
      <c r="L684" s="11"/>
      <c r="M684" s="11"/>
      <c r="N684" s="4"/>
      <c r="O684" s="160"/>
      <c r="P684" s="161"/>
      <c r="Q684" s="161"/>
      <c r="R684" s="162"/>
      <c r="S684" s="4"/>
      <c r="T684" s="4"/>
      <c r="U684" s="4"/>
      <c r="V684" s="4"/>
    </row>
    <row r="685" spans="1:22" s="5" customFormat="1" ht="12.75" x14ac:dyDescent="0.2">
      <c r="A685" s="51"/>
      <c r="B685" s="11"/>
      <c r="C685" s="11" t="s">
        <v>383</v>
      </c>
      <c r="D685" s="11"/>
      <c r="E685" s="11" t="s">
        <v>183</v>
      </c>
      <c r="F685" s="11">
        <v>165</v>
      </c>
      <c r="G685" s="11"/>
      <c r="H685" s="11"/>
      <c r="I685" s="11"/>
      <c r="J685" s="4"/>
      <c r="K685" s="11"/>
      <c r="L685" s="11"/>
      <c r="M685" s="11"/>
      <c r="N685" s="4"/>
      <c r="O685" s="160"/>
      <c r="P685" s="161"/>
      <c r="Q685" s="161"/>
      <c r="R685" s="162"/>
      <c r="S685" s="4"/>
      <c r="T685" s="4"/>
      <c r="U685" s="4"/>
      <c r="V685" s="4"/>
    </row>
    <row r="686" spans="1:22" s="5" customFormat="1" ht="12.75" x14ac:dyDescent="0.2">
      <c r="A686" s="51"/>
      <c r="B686" s="11"/>
      <c r="C686" s="11" t="s">
        <v>385</v>
      </c>
      <c r="D686" s="11"/>
      <c r="E686" s="11" t="s">
        <v>121</v>
      </c>
      <c r="F686" s="11">
        <v>48</v>
      </c>
      <c r="G686" s="11"/>
      <c r="H686" s="11">
        <v>0</v>
      </c>
      <c r="I686" s="11"/>
      <c r="J686" s="4"/>
      <c r="K686" s="11"/>
      <c r="L686" s="11"/>
      <c r="M686" s="11"/>
      <c r="N686" s="4"/>
      <c r="O686" s="160"/>
      <c r="P686" s="161"/>
      <c r="Q686" s="161"/>
      <c r="R686" s="162"/>
      <c r="S686" s="4"/>
      <c r="T686" s="4"/>
      <c r="U686" s="4"/>
      <c r="V686" s="4"/>
    </row>
    <row r="687" spans="1:22" s="5" customFormat="1" ht="12.75" x14ac:dyDescent="0.2">
      <c r="A687" s="51"/>
      <c r="B687" s="11"/>
      <c r="C687" s="11" t="s">
        <v>388</v>
      </c>
      <c r="D687" s="11"/>
      <c r="E687" s="11" t="s">
        <v>389</v>
      </c>
      <c r="F687" s="11">
        <v>7</v>
      </c>
      <c r="G687" s="11"/>
      <c r="H687" s="11"/>
      <c r="I687" s="11"/>
      <c r="J687" s="4"/>
      <c r="K687" s="11"/>
      <c r="L687" s="11"/>
      <c r="M687" s="11"/>
      <c r="N687" s="4"/>
      <c r="O687" s="160"/>
      <c r="P687" s="161"/>
      <c r="Q687" s="161"/>
      <c r="R687" s="162"/>
      <c r="S687" s="4"/>
      <c r="T687" s="4"/>
      <c r="U687" s="4"/>
      <c r="V687" s="4"/>
    </row>
    <row r="688" spans="1:22" s="5" customFormat="1" ht="12.75" x14ac:dyDescent="0.2">
      <c r="A688" s="51"/>
      <c r="B688" s="11"/>
      <c r="C688" s="11" t="s">
        <v>390</v>
      </c>
      <c r="D688" s="11"/>
      <c r="E688" s="11" t="s">
        <v>84</v>
      </c>
      <c r="F688" s="11">
        <v>18</v>
      </c>
      <c r="G688" s="11"/>
      <c r="H688" s="11">
        <v>0</v>
      </c>
      <c r="I688" s="11"/>
      <c r="J688" s="4"/>
      <c r="K688" s="11"/>
      <c r="L688" s="11"/>
      <c r="M688" s="11"/>
      <c r="N688" s="4"/>
      <c r="O688" s="160"/>
      <c r="P688" s="161"/>
      <c r="Q688" s="161"/>
      <c r="R688" s="162"/>
      <c r="S688" s="4"/>
      <c r="T688" s="4"/>
      <c r="U688" s="4"/>
      <c r="V688" s="4"/>
    </row>
    <row r="689" spans="1:22" s="5" customFormat="1" ht="12.75" x14ac:dyDescent="0.2">
      <c r="A689" s="51"/>
      <c r="B689" s="11"/>
      <c r="C689" s="11" t="s">
        <v>391</v>
      </c>
      <c r="D689" s="11"/>
      <c r="E689" s="11" t="s">
        <v>117</v>
      </c>
      <c r="F689" s="11">
        <v>956</v>
      </c>
      <c r="G689" s="11">
        <v>8</v>
      </c>
      <c r="H689" s="11">
        <v>7</v>
      </c>
      <c r="I689" s="187">
        <v>38.571428571428598</v>
      </c>
      <c r="J689" s="4"/>
      <c r="K689" s="11"/>
      <c r="L689" s="11"/>
      <c r="M689" s="11"/>
      <c r="N689" s="4"/>
      <c r="O689" s="160"/>
      <c r="P689" s="161"/>
      <c r="Q689" s="161"/>
      <c r="R689" s="162"/>
      <c r="S689" s="4"/>
      <c r="T689" s="4"/>
      <c r="U689" s="4"/>
      <c r="V689" s="4"/>
    </row>
    <row r="690" spans="1:22" s="5" customFormat="1" ht="12.75" x14ac:dyDescent="0.2">
      <c r="A690" s="51"/>
      <c r="B690" s="11"/>
      <c r="C690" s="11" t="s">
        <v>392</v>
      </c>
      <c r="D690" s="11"/>
      <c r="E690" s="11" t="s">
        <v>93</v>
      </c>
      <c r="F690" s="11">
        <v>31</v>
      </c>
      <c r="G690" s="11"/>
      <c r="H690" s="11">
        <v>0</v>
      </c>
      <c r="I690" s="11"/>
      <c r="J690" s="4"/>
      <c r="K690" s="11"/>
      <c r="L690" s="11"/>
      <c r="M690" s="11"/>
      <c r="N690" s="4"/>
      <c r="O690" s="160"/>
      <c r="P690" s="161"/>
      <c r="Q690" s="161"/>
      <c r="R690" s="162"/>
      <c r="S690" s="4"/>
      <c r="T690" s="4"/>
      <c r="U690" s="4"/>
      <c r="V690" s="4"/>
    </row>
    <row r="691" spans="1:22" s="5" customFormat="1" ht="12.75" x14ac:dyDescent="0.2">
      <c r="A691" s="51"/>
      <c r="B691" s="11"/>
      <c r="C691" s="11" t="s">
        <v>393</v>
      </c>
      <c r="D691" s="11"/>
      <c r="E691" s="11" t="s">
        <v>98</v>
      </c>
      <c r="F691" s="11">
        <v>1</v>
      </c>
      <c r="G691" s="11"/>
      <c r="H691" s="11"/>
      <c r="I691" s="11"/>
      <c r="J691" s="4"/>
      <c r="K691" s="11"/>
      <c r="L691" s="11"/>
      <c r="M691" s="11"/>
      <c r="N691" s="4"/>
      <c r="O691" s="160"/>
      <c r="P691" s="161"/>
      <c r="Q691" s="161"/>
      <c r="R691" s="162"/>
      <c r="S691" s="4"/>
      <c r="T691" s="4"/>
      <c r="U691" s="4"/>
      <c r="V691" s="4"/>
    </row>
    <row r="692" spans="1:22" s="5" customFormat="1" ht="12.75" x14ac:dyDescent="0.2">
      <c r="A692" s="51"/>
      <c r="B692" s="11"/>
      <c r="C692" s="11" t="s">
        <v>393</v>
      </c>
      <c r="D692" s="11"/>
      <c r="E692" s="11" t="s">
        <v>75</v>
      </c>
      <c r="F692" s="11">
        <v>251</v>
      </c>
      <c r="G692" s="11">
        <v>4</v>
      </c>
      <c r="H692" s="11">
        <v>3</v>
      </c>
      <c r="I692" s="11">
        <v>0</v>
      </c>
      <c r="J692" s="4"/>
      <c r="K692" s="11"/>
      <c r="L692" s="11"/>
      <c r="M692" s="11"/>
      <c r="N692" s="4"/>
      <c r="O692" s="160"/>
      <c r="P692" s="161"/>
      <c r="Q692" s="161"/>
      <c r="R692" s="162"/>
      <c r="S692" s="4"/>
      <c r="T692" s="4"/>
      <c r="U692" s="4"/>
      <c r="V692" s="4"/>
    </row>
    <row r="693" spans="1:22" s="5" customFormat="1" ht="12.75" x14ac:dyDescent="0.2">
      <c r="A693" s="51"/>
      <c r="B693" s="11"/>
      <c r="C693" s="11" t="s">
        <v>394</v>
      </c>
      <c r="D693" s="11"/>
      <c r="E693" s="11" t="s">
        <v>384</v>
      </c>
      <c r="F693" s="11">
        <v>67</v>
      </c>
      <c r="G693" s="11"/>
      <c r="H693" s="11">
        <v>0</v>
      </c>
      <c r="I693" s="11"/>
      <c r="J693" s="4"/>
      <c r="K693" s="11"/>
      <c r="L693" s="11"/>
      <c r="M693" s="11"/>
      <c r="N693" s="4"/>
      <c r="O693" s="160"/>
      <c r="P693" s="161"/>
      <c r="Q693" s="161"/>
      <c r="R693" s="162"/>
      <c r="S693" s="4"/>
      <c r="T693" s="4"/>
      <c r="U693" s="4"/>
      <c r="V693" s="4"/>
    </row>
    <row r="694" spans="1:22" s="5" customFormat="1" ht="12.75" x14ac:dyDescent="0.2">
      <c r="A694" s="51"/>
      <c r="B694" s="11"/>
      <c r="C694" s="11" t="s">
        <v>395</v>
      </c>
      <c r="D694" s="11"/>
      <c r="E694" s="11" t="s">
        <v>379</v>
      </c>
      <c r="F694" s="11">
        <v>34</v>
      </c>
      <c r="G694" s="11"/>
      <c r="H694" s="11">
        <v>0</v>
      </c>
      <c r="I694" s="11"/>
      <c r="J694" s="4"/>
      <c r="K694" s="11"/>
      <c r="L694" s="11"/>
      <c r="M694" s="11"/>
      <c r="N694" s="4"/>
      <c r="O694" s="160"/>
      <c r="P694" s="161"/>
      <c r="Q694" s="161"/>
      <c r="R694" s="162"/>
      <c r="S694" s="4"/>
      <c r="T694" s="4"/>
      <c r="U694" s="4"/>
      <c r="V694" s="4"/>
    </row>
    <row r="695" spans="1:22" s="5" customFormat="1" ht="12.75" x14ac:dyDescent="0.2">
      <c r="A695" s="51"/>
      <c r="B695" s="11"/>
      <c r="C695" s="11" t="s">
        <v>396</v>
      </c>
      <c r="D695" s="11"/>
      <c r="E695" s="11" t="s">
        <v>171</v>
      </c>
      <c r="F695" s="11">
        <v>1579</v>
      </c>
      <c r="G695" s="11">
        <v>4</v>
      </c>
      <c r="H695" s="11">
        <v>3</v>
      </c>
      <c r="I695" s="11">
        <v>7</v>
      </c>
      <c r="J695" s="4"/>
      <c r="K695" s="11"/>
      <c r="L695" s="11"/>
      <c r="M695" s="11"/>
      <c r="N695" s="4"/>
      <c r="O695" s="160"/>
      <c r="P695" s="161"/>
      <c r="Q695" s="161"/>
      <c r="R695" s="162"/>
      <c r="S695" s="4"/>
      <c r="T695" s="4"/>
      <c r="U695" s="4"/>
      <c r="V695" s="4"/>
    </row>
    <row r="696" spans="1:22" s="5" customFormat="1" ht="12.75" x14ac:dyDescent="0.2">
      <c r="A696" s="51"/>
      <c r="B696" s="11"/>
      <c r="C696" s="11" t="s">
        <v>398</v>
      </c>
      <c r="D696" s="11"/>
      <c r="E696" s="11" t="s">
        <v>399</v>
      </c>
      <c r="F696" s="11">
        <v>22</v>
      </c>
      <c r="G696" s="11"/>
      <c r="H696" s="11">
        <v>0</v>
      </c>
      <c r="I696" s="11"/>
      <c r="J696" s="4"/>
      <c r="K696" s="11"/>
      <c r="L696" s="11"/>
      <c r="M696" s="11"/>
      <c r="N696" s="4"/>
      <c r="O696" s="160"/>
      <c r="P696" s="161"/>
      <c r="Q696" s="161"/>
      <c r="R696" s="162"/>
      <c r="S696" s="4"/>
      <c r="T696" s="4"/>
      <c r="U696" s="4"/>
      <c r="V696" s="4"/>
    </row>
    <row r="697" spans="1:22" s="5" customFormat="1" ht="12.75" x14ac:dyDescent="0.2">
      <c r="A697" s="51"/>
      <c r="B697" s="11"/>
      <c r="C697" s="11" t="s">
        <v>401</v>
      </c>
      <c r="D697" s="11"/>
      <c r="E697" s="11" t="s">
        <v>153</v>
      </c>
      <c r="F697" s="11">
        <v>84</v>
      </c>
      <c r="G697" s="11"/>
      <c r="H697" s="11"/>
      <c r="I697" s="11"/>
      <c r="J697" s="4"/>
      <c r="K697" s="11"/>
      <c r="L697" s="11"/>
      <c r="M697" s="11"/>
      <c r="N697" s="4"/>
      <c r="O697" s="160"/>
      <c r="P697" s="161"/>
      <c r="Q697" s="161"/>
      <c r="R697" s="162"/>
      <c r="S697" s="4"/>
      <c r="T697" s="4"/>
      <c r="U697" s="4"/>
      <c r="V697" s="4"/>
    </row>
    <row r="698" spans="1:22" s="5" customFormat="1" ht="12.75" x14ac:dyDescent="0.2">
      <c r="A698" s="51"/>
      <c r="B698" s="11"/>
      <c r="C698" s="11" t="s">
        <v>402</v>
      </c>
      <c r="D698" s="11"/>
      <c r="E698" s="11" t="s">
        <v>403</v>
      </c>
      <c r="F698" s="11">
        <v>59</v>
      </c>
      <c r="G698" s="11"/>
      <c r="H698" s="11">
        <v>0</v>
      </c>
      <c r="I698" s="11"/>
      <c r="J698" s="4"/>
      <c r="K698" s="11"/>
      <c r="L698" s="11"/>
      <c r="M698" s="11"/>
      <c r="N698" s="4"/>
      <c r="O698" s="160"/>
      <c r="P698" s="161"/>
      <c r="Q698" s="161"/>
      <c r="R698" s="162"/>
      <c r="S698" s="4"/>
      <c r="T698" s="4"/>
      <c r="U698" s="4"/>
      <c r="V698" s="4"/>
    </row>
    <row r="699" spans="1:22" s="5" customFormat="1" ht="12.75" x14ac:dyDescent="0.2">
      <c r="A699" s="51"/>
      <c r="B699" s="11"/>
      <c r="C699" s="11" t="s">
        <v>404</v>
      </c>
      <c r="D699" s="11"/>
      <c r="E699" s="11" t="s">
        <v>91</v>
      </c>
      <c r="F699" s="11">
        <v>69</v>
      </c>
      <c r="G699" s="11">
        <v>1</v>
      </c>
      <c r="H699" s="11">
        <v>1</v>
      </c>
      <c r="I699" s="11">
        <v>0</v>
      </c>
      <c r="J699" s="4"/>
      <c r="K699" s="11"/>
      <c r="L699" s="11"/>
      <c r="M699" s="11"/>
      <c r="N699" s="4"/>
      <c r="O699" s="160"/>
      <c r="P699" s="161"/>
      <c r="Q699" s="161"/>
      <c r="R699" s="162"/>
      <c r="S699" s="4"/>
      <c r="T699" s="4"/>
      <c r="U699" s="4"/>
      <c r="V699" s="4"/>
    </row>
    <row r="700" spans="1:22" s="5" customFormat="1" ht="12.75" x14ac:dyDescent="0.2">
      <c r="A700" s="51"/>
      <c r="B700" s="11"/>
      <c r="C700" s="11" t="s">
        <v>405</v>
      </c>
      <c r="D700" s="11"/>
      <c r="E700" s="11" t="s">
        <v>63</v>
      </c>
      <c r="F700" s="11">
        <v>1</v>
      </c>
      <c r="G700" s="11"/>
      <c r="H700" s="11"/>
      <c r="I700" s="11"/>
      <c r="J700" s="4"/>
      <c r="K700" s="11"/>
      <c r="L700" s="11"/>
      <c r="M700" s="11"/>
      <c r="N700" s="4"/>
      <c r="O700" s="160"/>
      <c r="P700" s="161"/>
      <c r="Q700" s="161"/>
      <c r="R700" s="162"/>
      <c r="S700" s="4"/>
      <c r="T700" s="4"/>
      <c r="U700" s="4"/>
      <c r="V700" s="4"/>
    </row>
    <row r="701" spans="1:22" s="5" customFormat="1" ht="12.75" x14ac:dyDescent="0.2">
      <c r="A701" s="51"/>
      <c r="B701" s="11"/>
      <c r="C701" s="11" t="s">
        <v>406</v>
      </c>
      <c r="D701" s="11"/>
      <c r="E701" s="11" t="s">
        <v>407</v>
      </c>
      <c r="F701" s="11">
        <v>64</v>
      </c>
      <c r="G701" s="11"/>
      <c r="H701" s="11">
        <v>0</v>
      </c>
      <c r="I701" s="11"/>
      <c r="J701" s="4"/>
      <c r="K701" s="11"/>
      <c r="L701" s="11"/>
      <c r="M701" s="11"/>
      <c r="N701" s="4"/>
      <c r="O701" s="160"/>
      <c r="P701" s="161"/>
      <c r="Q701" s="161"/>
      <c r="R701" s="162"/>
      <c r="S701" s="4"/>
      <c r="T701" s="4"/>
      <c r="U701" s="4"/>
      <c r="V701" s="4"/>
    </row>
    <row r="702" spans="1:22" s="5" customFormat="1" ht="12.75" x14ac:dyDescent="0.2">
      <c r="A702" s="51"/>
      <c r="B702" s="11"/>
      <c r="C702" s="11" t="s">
        <v>408</v>
      </c>
      <c r="D702" s="11"/>
      <c r="E702" s="11" t="s">
        <v>319</v>
      </c>
      <c r="F702" s="11">
        <v>201</v>
      </c>
      <c r="G702" s="11">
        <v>2</v>
      </c>
      <c r="H702" s="11">
        <v>1</v>
      </c>
      <c r="I702" s="11">
        <v>0</v>
      </c>
      <c r="J702" s="4"/>
      <c r="K702" s="11"/>
      <c r="L702" s="11"/>
      <c r="M702" s="11"/>
      <c r="N702" s="4"/>
      <c r="O702" s="160"/>
      <c r="P702" s="161"/>
      <c r="Q702" s="161"/>
      <c r="R702" s="162"/>
      <c r="S702" s="4"/>
      <c r="T702" s="4"/>
      <c r="U702" s="4"/>
      <c r="V702" s="4"/>
    </row>
    <row r="703" spans="1:22" s="5" customFormat="1" ht="12.75" x14ac:dyDescent="0.2">
      <c r="A703" s="51"/>
      <c r="B703" s="11"/>
      <c r="C703" s="11" t="s">
        <v>409</v>
      </c>
      <c r="D703" s="11"/>
      <c r="E703" s="11" t="s">
        <v>332</v>
      </c>
      <c r="F703" s="11">
        <v>1</v>
      </c>
      <c r="G703" s="11"/>
      <c r="H703" s="11"/>
      <c r="I703" s="11"/>
      <c r="J703" s="4"/>
      <c r="K703" s="11"/>
      <c r="L703" s="11"/>
      <c r="M703" s="11"/>
      <c r="N703" s="4"/>
      <c r="O703" s="160"/>
      <c r="P703" s="161"/>
      <c r="Q703" s="161"/>
      <c r="R703" s="162"/>
      <c r="S703" s="4"/>
      <c r="T703" s="4"/>
      <c r="U703" s="4"/>
      <c r="V703" s="4"/>
    </row>
    <row r="704" spans="1:22" s="5" customFormat="1" ht="12.75" x14ac:dyDescent="0.2">
      <c r="A704" s="51"/>
      <c r="B704" s="11"/>
      <c r="C704" s="11" t="s">
        <v>410</v>
      </c>
      <c r="D704" s="11"/>
      <c r="E704" s="11" t="s">
        <v>77</v>
      </c>
      <c r="F704" s="11">
        <v>16</v>
      </c>
      <c r="G704" s="11"/>
      <c r="H704" s="11"/>
      <c r="I704" s="11"/>
      <c r="J704" s="4"/>
      <c r="K704" s="11"/>
      <c r="L704" s="11"/>
      <c r="M704" s="11"/>
      <c r="N704" s="4"/>
      <c r="O704" s="160"/>
      <c r="P704" s="161"/>
      <c r="Q704" s="161"/>
      <c r="R704" s="162"/>
      <c r="S704" s="4"/>
      <c r="T704" s="4"/>
      <c r="U704" s="4"/>
      <c r="V704" s="4"/>
    </row>
    <row r="705" spans="1:22" s="5" customFormat="1" ht="12.75" x14ac:dyDescent="0.2">
      <c r="A705" s="51"/>
      <c r="B705" s="11"/>
      <c r="C705" s="11" t="s">
        <v>412</v>
      </c>
      <c r="D705" s="11"/>
      <c r="E705" s="11" t="s">
        <v>84</v>
      </c>
      <c r="F705" s="11">
        <v>1</v>
      </c>
      <c r="G705" s="11"/>
      <c r="H705" s="11"/>
      <c r="I705" s="11"/>
      <c r="J705" s="4"/>
      <c r="K705" s="11"/>
      <c r="L705" s="11"/>
      <c r="M705" s="11"/>
      <c r="N705" s="4"/>
      <c r="O705" s="160"/>
      <c r="P705" s="161"/>
      <c r="Q705" s="161"/>
      <c r="R705" s="162"/>
      <c r="S705" s="4"/>
      <c r="T705" s="4"/>
      <c r="U705" s="4"/>
      <c r="V705" s="4"/>
    </row>
    <row r="706" spans="1:22" s="5" customFormat="1" ht="12.75" x14ac:dyDescent="0.2">
      <c r="A706" s="51"/>
      <c r="B706" s="11"/>
      <c r="C706" s="11" t="s">
        <v>412</v>
      </c>
      <c r="D706" s="11"/>
      <c r="E706" s="11" t="s">
        <v>107</v>
      </c>
      <c r="F706" s="11">
        <v>53</v>
      </c>
      <c r="G706" s="11"/>
      <c r="H706" s="11">
        <v>0</v>
      </c>
      <c r="I706" s="11"/>
      <c r="J706" s="4"/>
      <c r="K706" s="11"/>
      <c r="L706" s="11"/>
      <c r="M706" s="11"/>
      <c r="N706" s="4"/>
      <c r="O706" s="160"/>
      <c r="P706" s="161"/>
      <c r="Q706" s="161"/>
      <c r="R706" s="162"/>
      <c r="S706" s="4"/>
      <c r="T706" s="4"/>
      <c r="U706" s="4"/>
      <c r="V706" s="4"/>
    </row>
    <row r="707" spans="1:22" s="5" customFormat="1" ht="12.75" x14ac:dyDescent="0.2">
      <c r="A707" s="51"/>
      <c r="B707" s="11"/>
      <c r="C707" s="11" t="s">
        <v>413</v>
      </c>
      <c r="D707" s="11"/>
      <c r="E707" s="11" t="s">
        <v>283</v>
      </c>
      <c r="F707" s="11">
        <v>217</v>
      </c>
      <c r="G707" s="11"/>
      <c r="H707" s="11">
        <v>0</v>
      </c>
      <c r="I707" s="11"/>
      <c r="J707" s="4"/>
      <c r="K707" s="11"/>
      <c r="L707" s="11"/>
      <c r="M707" s="11"/>
      <c r="N707" s="4"/>
      <c r="O707" s="160"/>
      <c r="P707" s="161"/>
      <c r="Q707" s="161"/>
      <c r="R707" s="162"/>
      <c r="S707" s="4"/>
      <c r="T707" s="4"/>
      <c r="U707" s="4"/>
      <c r="V707" s="4"/>
    </row>
    <row r="708" spans="1:22" s="5" customFormat="1" ht="12.75" x14ac:dyDescent="0.2">
      <c r="A708" s="51"/>
      <c r="B708" s="11"/>
      <c r="C708" s="11" t="s">
        <v>414</v>
      </c>
      <c r="D708" s="11"/>
      <c r="E708" s="11" t="s">
        <v>291</v>
      </c>
      <c r="F708" s="11">
        <v>27</v>
      </c>
      <c r="G708" s="11"/>
      <c r="H708" s="11"/>
      <c r="I708" s="11"/>
      <c r="J708" s="4"/>
      <c r="K708" s="11"/>
      <c r="L708" s="11"/>
      <c r="M708" s="11"/>
      <c r="N708" s="4"/>
      <c r="O708" s="160"/>
      <c r="P708" s="161"/>
      <c r="Q708" s="161"/>
      <c r="R708" s="162"/>
      <c r="S708" s="4"/>
      <c r="T708" s="4"/>
      <c r="U708" s="4"/>
      <c r="V708" s="4"/>
    </row>
    <row r="709" spans="1:22" s="5" customFormat="1" ht="12.75" x14ac:dyDescent="0.2">
      <c r="A709" s="51"/>
      <c r="B709" s="11"/>
      <c r="C709" s="11" t="s">
        <v>415</v>
      </c>
      <c r="D709" s="11"/>
      <c r="E709" s="11" t="s">
        <v>416</v>
      </c>
      <c r="F709" s="11">
        <v>53</v>
      </c>
      <c r="G709" s="11"/>
      <c r="H709" s="11">
        <v>0</v>
      </c>
      <c r="I709" s="11"/>
      <c r="J709" s="4"/>
      <c r="K709" s="11"/>
      <c r="L709" s="11"/>
      <c r="M709" s="11"/>
      <c r="N709" s="4"/>
      <c r="O709" s="160"/>
      <c r="P709" s="161"/>
      <c r="Q709" s="161"/>
      <c r="R709" s="162"/>
      <c r="S709" s="4"/>
      <c r="T709" s="4"/>
      <c r="U709" s="4"/>
      <c r="V709" s="4"/>
    </row>
    <row r="710" spans="1:22" s="5" customFormat="1" ht="12.75" x14ac:dyDescent="0.2">
      <c r="A710" s="51"/>
      <c r="B710" s="11"/>
      <c r="C710" s="11" t="s">
        <v>418</v>
      </c>
      <c r="D710" s="11"/>
      <c r="E710" s="11" t="s">
        <v>419</v>
      </c>
      <c r="F710" s="11">
        <v>26</v>
      </c>
      <c r="G710" s="11"/>
      <c r="H710" s="11">
        <v>0</v>
      </c>
      <c r="I710" s="11"/>
      <c r="J710" s="4"/>
      <c r="K710" s="11"/>
      <c r="L710" s="11"/>
      <c r="M710" s="11"/>
      <c r="N710" s="4"/>
      <c r="O710" s="160"/>
      <c r="P710" s="161"/>
      <c r="Q710" s="161"/>
      <c r="R710" s="162"/>
      <c r="S710" s="4"/>
      <c r="T710" s="4"/>
      <c r="U710" s="4"/>
      <c r="V710" s="4"/>
    </row>
    <row r="711" spans="1:22" s="5" customFormat="1" ht="12.75" x14ac:dyDescent="0.2">
      <c r="A711" s="51"/>
      <c r="B711" s="11"/>
      <c r="C711" s="11" t="s">
        <v>426</v>
      </c>
      <c r="D711" s="11"/>
      <c r="E711" s="11" t="s">
        <v>365</v>
      </c>
      <c r="F711" s="11">
        <v>154</v>
      </c>
      <c r="G711" s="11"/>
      <c r="H711" s="11">
        <v>0</v>
      </c>
      <c r="I711" s="11"/>
      <c r="J711" s="4"/>
      <c r="K711" s="11"/>
      <c r="L711" s="11"/>
      <c r="M711" s="11"/>
      <c r="N711" s="4"/>
      <c r="O711" s="160"/>
      <c r="P711" s="161"/>
      <c r="Q711" s="161"/>
      <c r="R711" s="162"/>
      <c r="S711" s="4"/>
      <c r="T711" s="4"/>
      <c r="U711" s="4"/>
      <c r="V711" s="4"/>
    </row>
    <row r="712" spans="1:22" s="5" customFormat="1" ht="12.75" x14ac:dyDescent="0.2">
      <c r="A712" s="51"/>
      <c r="B712" s="11"/>
      <c r="C712" s="11" t="s">
        <v>660</v>
      </c>
      <c r="D712" s="11"/>
      <c r="E712" s="11"/>
      <c r="F712" s="11">
        <v>5</v>
      </c>
      <c r="G712" s="11"/>
      <c r="H712" s="11"/>
      <c r="I712" s="11"/>
      <c r="J712" s="4"/>
      <c r="K712" s="11"/>
      <c r="L712" s="11"/>
      <c r="M712" s="11"/>
      <c r="N712" s="4"/>
      <c r="O712" s="160"/>
      <c r="P712" s="161"/>
      <c r="Q712" s="161"/>
      <c r="R712" s="162"/>
      <c r="S712" s="4"/>
      <c r="T712" s="4"/>
      <c r="U712" s="4"/>
      <c r="V712" s="4"/>
    </row>
    <row r="713" spans="1:22" s="5" customFormat="1" ht="12.75" x14ac:dyDescent="0.2">
      <c r="A713" s="51"/>
      <c r="B713" s="11"/>
      <c r="C713" s="11" t="s">
        <v>430</v>
      </c>
      <c r="D713" s="11"/>
      <c r="E713" s="11" t="s">
        <v>386</v>
      </c>
      <c r="F713" s="11">
        <v>211</v>
      </c>
      <c r="G713" s="11"/>
      <c r="H713" s="11">
        <v>0</v>
      </c>
      <c r="I713" s="11"/>
      <c r="J713" s="4"/>
      <c r="K713" s="11"/>
      <c r="L713" s="11"/>
      <c r="M713" s="11"/>
      <c r="N713" s="4"/>
      <c r="O713" s="160"/>
      <c r="P713" s="161"/>
      <c r="Q713" s="161"/>
      <c r="R713" s="162"/>
      <c r="S713" s="4"/>
      <c r="T713" s="4"/>
      <c r="U713" s="4"/>
      <c r="V713" s="4"/>
    </row>
    <row r="714" spans="1:22" s="5" customFormat="1" ht="12.75" x14ac:dyDescent="0.2">
      <c r="A714" s="51"/>
      <c r="B714" s="11"/>
      <c r="C714" s="11" t="s">
        <v>432</v>
      </c>
      <c r="D714" s="11"/>
      <c r="E714" s="11" t="s">
        <v>220</v>
      </c>
      <c r="F714" s="11">
        <v>34</v>
      </c>
      <c r="G714" s="11"/>
      <c r="H714" s="11"/>
      <c r="I714" s="11"/>
      <c r="J714" s="4"/>
      <c r="K714" s="11"/>
      <c r="L714" s="11"/>
      <c r="M714" s="11"/>
      <c r="N714" s="4"/>
      <c r="O714" s="160"/>
      <c r="P714" s="161"/>
      <c r="Q714" s="161"/>
      <c r="R714" s="162"/>
      <c r="S714" s="4"/>
      <c r="T714" s="4"/>
      <c r="U714" s="4"/>
      <c r="V714" s="4"/>
    </row>
    <row r="715" spans="1:22" s="5" customFormat="1" ht="12.75" x14ac:dyDescent="0.2">
      <c r="A715" s="51"/>
      <c r="B715" s="11"/>
      <c r="C715" s="11" t="s">
        <v>433</v>
      </c>
      <c r="D715" s="11"/>
      <c r="E715" s="11" t="s">
        <v>289</v>
      </c>
      <c r="F715" s="11">
        <v>21</v>
      </c>
      <c r="G715" s="11"/>
      <c r="H715" s="11">
        <v>0</v>
      </c>
      <c r="I715" s="11"/>
      <c r="J715" s="4"/>
      <c r="K715" s="11"/>
      <c r="L715" s="11"/>
      <c r="M715" s="11"/>
      <c r="N715" s="4"/>
      <c r="O715" s="160"/>
      <c r="P715" s="161"/>
      <c r="Q715" s="161"/>
      <c r="R715" s="162"/>
      <c r="S715" s="4"/>
      <c r="T715" s="4"/>
      <c r="U715" s="4"/>
      <c r="V715" s="4"/>
    </row>
    <row r="716" spans="1:22" s="5" customFormat="1" ht="12.75" x14ac:dyDescent="0.2">
      <c r="A716" s="51"/>
      <c r="B716" s="11"/>
      <c r="C716" s="11" t="s">
        <v>438</v>
      </c>
      <c r="D716" s="11"/>
      <c r="E716" s="11" t="s">
        <v>121</v>
      </c>
      <c r="F716" s="11">
        <v>39</v>
      </c>
      <c r="G716" s="11"/>
      <c r="H716" s="11">
        <v>0</v>
      </c>
      <c r="I716" s="11"/>
      <c r="J716" s="4"/>
      <c r="K716" s="11"/>
      <c r="L716" s="11"/>
      <c r="M716" s="11"/>
      <c r="N716" s="4"/>
      <c r="O716" s="160"/>
      <c r="P716" s="161"/>
      <c r="Q716" s="161"/>
      <c r="R716" s="162"/>
      <c r="S716" s="4"/>
      <c r="T716" s="4"/>
      <c r="U716" s="4"/>
      <c r="V716" s="4"/>
    </row>
    <row r="717" spans="1:22" s="5" customFormat="1" ht="12.75" x14ac:dyDescent="0.2">
      <c r="A717" s="51"/>
      <c r="B717" s="11"/>
      <c r="C717" s="11" t="s">
        <v>439</v>
      </c>
      <c r="D717" s="11"/>
      <c r="E717" s="11" t="s">
        <v>332</v>
      </c>
      <c r="F717" s="11">
        <v>58</v>
      </c>
      <c r="G717" s="11">
        <v>1</v>
      </c>
      <c r="H717" s="11">
        <v>1</v>
      </c>
      <c r="I717" s="11">
        <v>0</v>
      </c>
      <c r="J717" s="4"/>
      <c r="K717" s="11"/>
      <c r="L717" s="11"/>
      <c r="M717" s="11"/>
      <c r="N717" s="4"/>
      <c r="O717" s="160"/>
      <c r="P717" s="161"/>
      <c r="Q717" s="161"/>
      <c r="R717" s="162"/>
      <c r="S717" s="4"/>
      <c r="T717" s="4"/>
      <c r="U717" s="4"/>
      <c r="V717" s="4"/>
    </row>
    <row r="718" spans="1:22" s="5" customFormat="1" ht="12.75" x14ac:dyDescent="0.2">
      <c r="A718" s="51"/>
      <c r="B718" s="11"/>
      <c r="C718" s="11" t="s">
        <v>441</v>
      </c>
      <c r="D718" s="11"/>
      <c r="E718" s="11" t="s">
        <v>442</v>
      </c>
      <c r="F718" s="11">
        <v>445</v>
      </c>
      <c r="G718" s="11">
        <v>4</v>
      </c>
      <c r="H718" s="11">
        <v>5</v>
      </c>
      <c r="I718" s="11">
        <v>1.8</v>
      </c>
      <c r="J718" s="4"/>
      <c r="K718" s="11"/>
      <c r="L718" s="11"/>
      <c r="M718" s="11"/>
      <c r="N718" s="4"/>
      <c r="O718" s="160"/>
      <c r="P718" s="161"/>
      <c r="Q718" s="161"/>
      <c r="R718" s="162"/>
      <c r="S718" s="4"/>
      <c r="T718" s="4"/>
      <c r="U718" s="4"/>
      <c r="V718" s="4"/>
    </row>
    <row r="719" spans="1:22" s="5" customFormat="1" ht="12.75" x14ac:dyDescent="0.2">
      <c r="A719" s="51"/>
      <c r="B719" s="11"/>
      <c r="C719" s="11" t="s">
        <v>443</v>
      </c>
      <c r="D719" s="11"/>
      <c r="E719" s="11" t="s">
        <v>444</v>
      </c>
      <c r="F719" s="11">
        <v>31</v>
      </c>
      <c r="G719" s="11"/>
      <c r="H719" s="11"/>
      <c r="I719" s="11"/>
      <c r="J719" s="4"/>
      <c r="K719" s="11"/>
      <c r="L719" s="11"/>
      <c r="M719" s="11"/>
      <c r="N719" s="4"/>
      <c r="O719" s="160"/>
      <c r="P719" s="161"/>
      <c r="Q719" s="161"/>
      <c r="R719" s="162"/>
      <c r="S719" s="4"/>
      <c r="T719" s="4"/>
      <c r="U719" s="4"/>
      <c r="V719" s="4"/>
    </row>
    <row r="720" spans="1:22" s="5" customFormat="1" ht="12.75" x14ac:dyDescent="0.2">
      <c r="A720" s="51"/>
      <c r="B720" s="11"/>
      <c r="C720" s="11" t="s">
        <v>446</v>
      </c>
      <c r="D720" s="11"/>
      <c r="E720" s="11" t="s">
        <v>173</v>
      </c>
      <c r="F720" s="11">
        <v>427</v>
      </c>
      <c r="G720" s="11">
        <v>1</v>
      </c>
      <c r="H720" s="11">
        <v>0</v>
      </c>
      <c r="I720" s="11"/>
      <c r="J720" s="4"/>
      <c r="K720" s="11"/>
      <c r="L720" s="11"/>
      <c r="M720" s="11"/>
      <c r="N720" s="4"/>
      <c r="O720" s="160"/>
      <c r="P720" s="161"/>
      <c r="Q720" s="161"/>
      <c r="R720" s="162"/>
      <c r="S720" s="4"/>
      <c r="T720" s="4"/>
      <c r="U720" s="4"/>
      <c r="V720" s="4"/>
    </row>
    <row r="721" spans="1:22" s="5" customFormat="1" ht="12.75" x14ac:dyDescent="0.2">
      <c r="A721" s="51"/>
      <c r="B721" s="11"/>
      <c r="C721" s="11" t="s">
        <v>447</v>
      </c>
      <c r="D721" s="11"/>
      <c r="E721" s="11" t="s">
        <v>448</v>
      </c>
      <c r="F721" s="11">
        <v>444</v>
      </c>
      <c r="G721" s="11">
        <v>1</v>
      </c>
      <c r="H721" s="11">
        <v>1</v>
      </c>
      <c r="I721" s="11">
        <v>0</v>
      </c>
      <c r="J721" s="4"/>
      <c r="K721" s="11"/>
      <c r="L721" s="11"/>
      <c r="M721" s="11"/>
      <c r="N721" s="4"/>
      <c r="O721" s="160"/>
      <c r="P721" s="161"/>
      <c r="Q721" s="161"/>
      <c r="R721" s="162"/>
      <c r="S721" s="4"/>
      <c r="T721" s="4"/>
      <c r="U721" s="4"/>
      <c r="V721" s="4"/>
    </row>
    <row r="722" spans="1:22" s="5" customFormat="1" ht="12.75" x14ac:dyDescent="0.2">
      <c r="A722" s="51"/>
      <c r="B722" s="11"/>
      <c r="C722" s="11" t="s">
        <v>451</v>
      </c>
      <c r="D722" s="11"/>
      <c r="E722" s="11" t="s">
        <v>124</v>
      </c>
      <c r="F722" s="11">
        <v>44</v>
      </c>
      <c r="G722" s="11"/>
      <c r="H722" s="11">
        <v>0</v>
      </c>
      <c r="I722" s="11"/>
      <c r="J722" s="4"/>
      <c r="K722" s="11"/>
      <c r="L722" s="11"/>
      <c r="M722" s="11"/>
      <c r="N722" s="4"/>
      <c r="O722" s="160"/>
      <c r="P722" s="161"/>
      <c r="Q722" s="161"/>
      <c r="R722" s="162"/>
      <c r="S722" s="4"/>
      <c r="T722" s="4"/>
      <c r="U722" s="4"/>
      <c r="V722" s="4"/>
    </row>
    <row r="723" spans="1:22" s="5" customFormat="1" ht="12.75" x14ac:dyDescent="0.2">
      <c r="A723" s="51"/>
      <c r="B723" s="11"/>
      <c r="C723" s="11" t="s">
        <v>454</v>
      </c>
      <c r="D723" s="11"/>
      <c r="E723" s="11" t="s">
        <v>455</v>
      </c>
      <c r="F723" s="11">
        <v>17</v>
      </c>
      <c r="G723" s="11">
        <v>1</v>
      </c>
      <c r="H723" s="11">
        <v>2</v>
      </c>
      <c r="I723" s="11">
        <v>4.5</v>
      </c>
      <c r="J723" s="4"/>
      <c r="K723" s="11"/>
      <c r="L723" s="11"/>
      <c r="M723" s="11"/>
      <c r="N723" s="4"/>
      <c r="O723" s="160"/>
      <c r="P723" s="161"/>
      <c r="Q723" s="161"/>
      <c r="R723" s="162"/>
      <c r="S723" s="4"/>
      <c r="T723" s="4"/>
      <c r="U723" s="4"/>
      <c r="V723" s="4"/>
    </row>
    <row r="724" spans="1:22" s="5" customFormat="1" ht="12.75" x14ac:dyDescent="0.2">
      <c r="A724" s="51"/>
      <c r="B724" s="11"/>
      <c r="C724" s="11" t="s">
        <v>456</v>
      </c>
      <c r="D724" s="11"/>
      <c r="E724" s="11" t="s">
        <v>199</v>
      </c>
      <c r="F724" s="11">
        <v>535</v>
      </c>
      <c r="G724" s="11">
        <v>1</v>
      </c>
      <c r="H724" s="11">
        <v>1</v>
      </c>
      <c r="I724" s="11">
        <v>0</v>
      </c>
      <c r="J724" s="4"/>
      <c r="K724" s="11"/>
      <c r="L724" s="11"/>
      <c r="M724" s="11"/>
      <c r="N724" s="4"/>
      <c r="O724" s="160"/>
      <c r="P724" s="161"/>
      <c r="Q724" s="161"/>
      <c r="R724" s="162"/>
      <c r="S724" s="4"/>
      <c r="T724" s="4"/>
      <c r="U724" s="4"/>
      <c r="V724" s="4"/>
    </row>
    <row r="725" spans="1:22" s="5" customFormat="1" ht="12.75" x14ac:dyDescent="0.2">
      <c r="A725" s="51"/>
      <c r="B725" s="11"/>
      <c r="C725" s="11" t="s">
        <v>459</v>
      </c>
      <c r="D725" s="11"/>
      <c r="E725" s="11" t="s">
        <v>63</v>
      </c>
      <c r="F725" s="11">
        <v>29</v>
      </c>
      <c r="G725" s="11"/>
      <c r="H725" s="11">
        <v>0</v>
      </c>
      <c r="I725" s="11"/>
      <c r="J725" s="4"/>
      <c r="K725" s="11"/>
      <c r="L725" s="11"/>
      <c r="M725" s="11"/>
      <c r="N725" s="4"/>
      <c r="O725" s="160"/>
      <c r="P725" s="161"/>
      <c r="Q725" s="161"/>
      <c r="R725" s="162"/>
      <c r="S725" s="4"/>
      <c r="T725" s="4"/>
      <c r="U725" s="4"/>
      <c r="V725" s="4"/>
    </row>
    <row r="726" spans="1:22" s="5" customFormat="1" ht="12.75" x14ac:dyDescent="0.2">
      <c r="A726" s="51"/>
      <c r="B726" s="11"/>
      <c r="C726" s="11" t="s">
        <v>461</v>
      </c>
      <c r="D726" s="11"/>
      <c r="E726" s="11" t="s">
        <v>462</v>
      </c>
      <c r="F726" s="11">
        <v>192</v>
      </c>
      <c r="G726" s="11"/>
      <c r="H726" s="11">
        <v>0</v>
      </c>
      <c r="I726" s="11"/>
      <c r="J726" s="4"/>
      <c r="K726" s="11"/>
      <c r="L726" s="11"/>
      <c r="M726" s="11"/>
      <c r="N726" s="4"/>
      <c r="O726" s="160"/>
      <c r="P726" s="161"/>
      <c r="Q726" s="161"/>
      <c r="R726" s="162"/>
      <c r="S726" s="4"/>
      <c r="T726" s="4"/>
      <c r="U726" s="4"/>
      <c r="V726" s="4"/>
    </row>
    <row r="727" spans="1:22" s="5" customFormat="1" ht="12.75" x14ac:dyDescent="0.2">
      <c r="A727" s="51"/>
      <c r="B727" s="11"/>
      <c r="C727" s="11" t="s">
        <v>465</v>
      </c>
      <c r="D727" s="11"/>
      <c r="E727" s="11" t="s">
        <v>98</v>
      </c>
      <c r="F727" s="11">
        <v>1093</v>
      </c>
      <c r="G727" s="11">
        <v>1</v>
      </c>
      <c r="H727" s="11">
        <v>1</v>
      </c>
      <c r="I727" s="11">
        <v>0</v>
      </c>
      <c r="J727" s="4"/>
      <c r="K727" s="11"/>
      <c r="L727" s="11"/>
      <c r="M727" s="11"/>
      <c r="N727" s="4"/>
      <c r="O727" s="160"/>
      <c r="P727" s="161"/>
      <c r="Q727" s="161"/>
      <c r="R727" s="162"/>
      <c r="S727" s="4"/>
      <c r="T727" s="4"/>
      <c r="U727" s="4"/>
      <c r="V727" s="4"/>
    </row>
    <row r="728" spans="1:22" s="5" customFormat="1" ht="12.75" x14ac:dyDescent="0.2">
      <c r="A728" s="51"/>
      <c r="B728" s="11"/>
      <c r="C728" s="11" t="s">
        <v>467</v>
      </c>
      <c r="D728" s="11"/>
      <c r="E728" s="11" t="s">
        <v>63</v>
      </c>
      <c r="F728" s="11">
        <v>1</v>
      </c>
      <c r="G728" s="11"/>
      <c r="H728" s="11"/>
      <c r="I728" s="11"/>
      <c r="J728" s="4"/>
      <c r="K728" s="11"/>
      <c r="L728" s="11"/>
      <c r="M728" s="11"/>
      <c r="N728" s="4"/>
      <c r="O728" s="160"/>
      <c r="P728" s="161"/>
      <c r="Q728" s="161"/>
      <c r="R728" s="162"/>
      <c r="S728" s="4"/>
      <c r="T728" s="4"/>
      <c r="U728" s="4"/>
      <c r="V728" s="4"/>
    </row>
    <row r="729" spans="1:22" s="5" customFormat="1" ht="12.75" x14ac:dyDescent="0.2">
      <c r="A729" s="51"/>
      <c r="B729" s="11"/>
      <c r="C729" s="11" t="s">
        <v>467</v>
      </c>
      <c r="D729" s="11"/>
      <c r="E729" s="11" t="s">
        <v>288</v>
      </c>
      <c r="F729" s="11">
        <v>72</v>
      </c>
      <c r="G729" s="11"/>
      <c r="H729" s="11">
        <v>0</v>
      </c>
      <c r="I729" s="11"/>
      <c r="J729" s="4"/>
      <c r="K729" s="11"/>
      <c r="L729" s="11"/>
      <c r="M729" s="11"/>
      <c r="N729" s="4"/>
      <c r="O729" s="160"/>
      <c r="P729" s="161"/>
      <c r="Q729" s="161"/>
      <c r="R729" s="162"/>
      <c r="S729" s="4"/>
      <c r="T729" s="4"/>
      <c r="U729" s="4"/>
      <c r="V729" s="4"/>
    </row>
    <row r="730" spans="1:22" s="5" customFormat="1" ht="12.75" x14ac:dyDescent="0.2">
      <c r="A730" s="51"/>
      <c r="B730" s="11"/>
      <c r="C730" s="11" t="s">
        <v>469</v>
      </c>
      <c r="D730" s="11"/>
      <c r="E730" s="11" t="s">
        <v>470</v>
      </c>
      <c r="F730" s="11">
        <v>19</v>
      </c>
      <c r="G730" s="11"/>
      <c r="H730" s="11"/>
      <c r="I730" s="11"/>
      <c r="J730" s="4"/>
      <c r="K730" s="11"/>
      <c r="L730" s="11"/>
      <c r="M730" s="11"/>
      <c r="N730" s="4"/>
      <c r="O730" s="160"/>
      <c r="P730" s="161"/>
      <c r="Q730" s="161"/>
      <c r="R730" s="162"/>
      <c r="S730" s="4"/>
      <c r="T730" s="4"/>
      <c r="U730" s="4"/>
      <c r="V730" s="4"/>
    </row>
    <row r="731" spans="1:22" s="5" customFormat="1" ht="12.75" x14ac:dyDescent="0.2">
      <c r="A731" s="51"/>
      <c r="B731" s="11"/>
      <c r="C731" s="11" t="s">
        <v>471</v>
      </c>
      <c r="D731" s="11"/>
      <c r="E731" s="11" t="s">
        <v>130</v>
      </c>
      <c r="F731" s="11">
        <v>61</v>
      </c>
      <c r="G731" s="11">
        <v>2</v>
      </c>
      <c r="H731" s="11">
        <v>0</v>
      </c>
      <c r="I731" s="187"/>
      <c r="J731" s="4"/>
      <c r="K731" s="11"/>
      <c r="L731" s="11"/>
      <c r="M731" s="11"/>
      <c r="N731" s="4"/>
      <c r="O731" s="160"/>
      <c r="P731" s="161"/>
      <c r="Q731" s="161"/>
      <c r="R731" s="162"/>
      <c r="S731" s="4"/>
      <c r="T731" s="4"/>
      <c r="U731" s="4"/>
      <c r="V731" s="4"/>
    </row>
    <row r="732" spans="1:22" s="5" customFormat="1" ht="12.75" x14ac:dyDescent="0.2">
      <c r="A732" s="51"/>
      <c r="B732" s="11"/>
      <c r="C732" s="11" t="s">
        <v>472</v>
      </c>
      <c r="D732" s="11"/>
      <c r="E732" s="11" t="s">
        <v>192</v>
      </c>
      <c r="F732" s="11">
        <v>28</v>
      </c>
      <c r="G732" s="11">
        <v>3</v>
      </c>
      <c r="H732" s="11">
        <v>2</v>
      </c>
      <c r="I732" s="11">
        <v>0</v>
      </c>
      <c r="J732" s="4"/>
      <c r="K732" s="11"/>
      <c r="L732" s="11"/>
      <c r="M732" s="11"/>
      <c r="N732" s="4"/>
      <c r="O732" s="160"/>
      <c r="P732" s="161"/>
      <c r="Q732" s="161"/>
      <c r="R732" s="162"/>
      <c r="S732" s="4"/>
      <c r="T732" s="4"/>
      <c r="U732" s="4"/>
      <c r="V732" s="4"/>
    </row>
    <row r="733" spans="1:22" s="5" customFormat="1" ht="12.75" x14ac:dyDescent="0.2">
      <c r="A733" s="51"/>
      <c r="B733" s="11"/>
      <c r="C733" s="11" t="s">
        <v>645</v>
      </c>
      <c r="D733" s="11"/>
      <c r="E733" s="11" t="s">
        <v>474</v>
      </c>
      <c r="F733" s="11">
        <v>72</v>
      </c>
      <c r="G733" s="11"/>
      <c r="H733" s="11">
        <v>0</v>
      </c>
      <c r="I733" s="11"/>
      <c r="J733" s="4"/>
      <c r="K733" s="11"/>
      <c r="L733" s="11"/>
      <c r="M733" s="11"/>
      <c r="N733" s="4"/>
      <c r="O733" s="160"/>
      <c r="P733" s="161"/>
      <c r="Q733" s="161"/>
      <c r="R733" s="162"/>
      <c r="S733" s="4"/>
      <c r="T733" s="4"/>
      <c r="U733" s="4"/>
      <c r="V733" s="4"/>
    </row>
    <row r="734" spans="1:22" s="5" customFormat="1" ht="12.75" x14ac:dyDescent="0.2">
      <c r="A734" s="51"/>
      <c r="B734" s="11"/>
      <c r="C734" s="11" t="s">
        <v>478</v>
      </c>
      <c r="D734" s="11"/>
      <c r="E734" s="11" t="s">
        <v>154</v>
      </c>
      <c r="F734" s="11">
        <v>38</v>
      </c>
      <c r="G734" s="11"/>
      <c r="H734" s="11">
        <v>0</v>
      </c>
      <c r="I734" s="11"/>
      <c r="J734" s="4"/>
      <c r="K734" s="11"/>
      <c r="L734" s="11"/>
      <c r="M734" s="11"/>
      <c r="N734" s="4"/>
      <c r="O734" s="160"/>
      <c r="P734" s="161"/>
      <c r="Q734" s="161"/>
      <c r="R734" s="162"/>
      <c r="S734" s="4"/>
      <c r="T734" s="4"/>
      <c r="U734" s="4"/>
      <c r="V734" s="4"/>
    </row>
    <row r="735" spans="1:22" s="5" customFormat="1" ht="12.75" x14ac:dyDescent="0.2">
      <c r="A735" s="51"/>
      <c r="B735" s="11"/>
      <c r="C735" s="11" t="s">
        <v>479</v>
      </c>
      <c r="D735" s="11"/>
      <c r="E735" s="11" t="s">
        <v>480</v>
      </c>
      <c r="F735" s="11">
        <v>13</v>
      </c>
      <c r="G735" s="11"/>
      <c r="H735" s="11">
        <v>0</v>
      </c>
      <c r="I735" s="11"/>
      <c r="J735" s="4"/>
      <c r="K735" s="11"/>
      <c r="L735" s="11"/>
      <c r="M735" s="11"/>
      <c r="N735" s="4"/>
      <c r="O735" s="160"/>
      <c r="P735" s="161"/>
      <c r="Q735" s="161"/>
      <c r="R735" s="162"/>
      <c r="S735" s="4"/>
      <c r="T735" s="4"/>
      <c r="U735" s="4"/>
      <c r="V735" s="4"/>
    </row>
    <row r="736" spans="1:22" s="5" customFormat="1" ht="12.75" x14ac:dyDescent="0.2">
      <c r="A736" s="51"/>
      <c r="B736" s="11"/>
      <c r="C736" s="11" t="s">
        <v>481</v>
      </c>
      <c r="D736" s="11"/>
      <c r="E736" s="11" t="s">
        <v>242</v>
      </c>
      <c r="F736" s="11">
        <v>126</v>
      </c>
      <c r="G736" s="11">
        <v>1</v>
      </c>
      <c r="H736" s="11">
        <v>1</v>
      </c>
      <c r="I736" s="11">
        <v>1</v>
      </c>
      <c r="J736" s="4"/>
      <c r="K736" s="11"/>
      <c r="L736" s="11"/>
      <c r="M736" s="11"/>
      <c r="N736" s="4"/>
      <c r="O736" s="160"/>
      <c r="P736" s="161"/>
      <c r="Q736" s="161"/>
      <c r="R736" s="162"/>
      <c r="S736" s="4"/>
      <c r="T736" s="4"/>
      <c r="U736" s="4"/>
      <c r="V736" s="4"/>
    </row>
    <row r="737" spans="1:22" s="5" customFormat="1" ht="12.75" x14ac:dyDescent="0.2">
      <c r="A737" s="51"/>
      <c r="B737" s="11"/>
      <c r="C737" s="11" t="s">
        <v>484</v>
      </c>
      <c r="D737" s="11"/>
      <c r="E737" s="11" t="s">
        <v>77</v>
      </c>
      <c r="F737" s="11">
        <v>7</v>
      </c>
      <c r="G737" s="11"/>
      <c r="H737" s="11">
        <v>0</v>
      </c>
      <c r="I737" s="11"/>
      <c r="J737" s="4"/>
      <c r="K737" s="11"/>
      <c r="L737" s="11"/>
      <c r="M737" s="11"/>
      <c r="N737" s="4"/>
      <c r="O737" s="160"/>
      <c r="P737" s="161"/>
      <c r="Q737" s="161"/>
      <c r="R737" s="162"/>
      <c r="S737" s="4"/>
      <c r="T737" s="4"/>
      <c r="U737" s="4"/>
      <c r="V737" s="4"/>
    </row>
    <row r="738" spans="1:22" s="5" customFormat="1" ht="12.75" x14ac:dyDescent="0.2">
      <c r="A738" s="51"/>
      <c r="B738" s="11"/>
      <c r="C738" s="11" t="s">
        <v>485</v>
      </c>
      <c r="D738" s="11"/>
      <c r="E738" s="11" t="s">
        <v>214</v>
      </c>
      <c r="F738" s="11">
        <v>51</v>
      </c>
      <c r="G738" s="11"/>
      <c r="H738" s="11">
        <v>0</v>
      </c>
      <c r="I738" s="11"/>
      <c r="J738" s="4"/>
      <c r="K738" s="11"/>
      <c r="L738" s="11"/>
      <c r="M738" s="11"/>
      <c r="N738" s="4"/>
      <c r="O738" s="160"/>
      <c r="P738" s="161"/>
      <c r="Q738" s="161"/>
      <c r="R738" s="162"/>
      <c r="S738" s="4"/>
      <c r="T738" s="4"/>
      <c r="U738" s="4"/>
      <c r="V738" s="4"/>
    </row>
    <row r="739" spans="1:22" s="5" customFormat="1" ht="12.75" x14ac:dyDescent="0.2">
      <c r="A739" s="51"/>
      <c r="B739" s="11"/>
      <c r="C739" s="11" t="s">
        <v>486</v>
      </c>
      <c r="D739" s="11"/>
      <c r="E739" s="11" t="s">
        <v>161</v>
      </c>
      <c r="F739" s="11">
        <v>538</v>
      </c>
      <c r="G739" s="11"/>
      <c r="H739" s="11">
        <v>0</v>
      </c>
      <c r="I739" s="11"/>
      <c r="J739" s="4"/>
      <c r="K739" s="11"/>
      <c r="L739" s="11"/>
      <c r="M739" s="11"/>
      <c r="N739" s="4"/>
      <c r="O739" s="160"/>
      <c r="P739" s="161"/>
      <c r="Q739" s="161"/>
      <c r="R739" s="162"/>
      <c r="S739" s="4"/>
      <c r="T739" s="4"/>
      <c r="U739" s="4"/>
      <c r="V739" s="4"/>
    </row>
    <row r="740" spans="1:22" s="5" customFormat="1" ht="12.75" x14ac:dyDescent="0.2">
      <c r="A740" s="51"/>
      <c r="B740" s="11"/>
      <c r="C740" s="11" t="s">
        <v>488</v>
      </c>
      <c r="D740" s="11"/>
      <c r="E740" s="11" t="s">
        <v>75</v>
      </c>
      <c r="F740" s="11">
        <v>4</v>
      </c>
      <c r="G740" s="11"/>
      <c r="H740" s="11"/>
      <c r="I740" s="11"/>
      <c r="J740" s="4"/>
      <c r="K740" s="11"/>
      <c r="L740" s="11"/>
      <c r="M740" s="11"/>
      <c r="N740" s="4"/>
      <c r="O740" s="160"/>
      <c r="P740" s="161"/>
      <c r="Q740" s="161"/>
      <c r="R740" s="162"/>
      <c r="S740" s="4"/>
      <c r="T740" s="4"/>
      <c r="U740" s="4"/>
      <c r="V740" s="4"/>
    </row>
    <row r="741" spans="1:22" s="5" customFormat="1" ht="12.75" x14ac:dyDescent="0.2">
      <c r="A741" s="51"/>
      <c r="B741" s="11"/>
      <c r="C741" s="11" t="s">
        <v>488</v>
      </c>
      <c r="D741" s="11"/>
      <c r="E741" s="11" t="s">
        <v>489</v>
      </c>
      <c r="F741" s="11">
        <v>8</v>
      </c>
      <c r="G741" s="11"/>
      <c r="H741" s="11">
        <v>0</v>
      </c>
      <c r="I741" s="11"/>
      <c r="J741" s="4"/>
      <c r="K741" s="11"/>
      <c r="L741" s="11"/>
      <c r="M741" s="11"/>
      <c r="N741" s="4"/>
      <c r="O741" s="160"/>
      <c r="P741" s="161"/>
      <c r="Q741" s="161"/>
      <c r="R741" s="162"/>
      <c r="S741" s="4"/>
      <c r="T741" s="4"/>
      <c r="U741" s="4"/>
      <c r="V741" s="4"/>
    </row>
    <row r="742" spans="1:22" s="5" customFormat="1" ht="12.75" x14ac:dyDescent="0.2">
      <c r="A742" s="51"/>
      <c r="B742" s="11"/>
      <c r="C742" s="11" t="s">
        <v>488</v>
      </c>
      <c r="D742" s="11"/>
      <c r="E742" s="11" t="s">
        <v>117</v>
      </c>
      <c r="F742" s="11">
        <v>8</v>
      </c>
      <c r="G742" s="11"/>
      <c r="H742" s="11"/>
      <c r="I742" s="11"/>
      <c r="J742" s="4"/>
      <c r="K742" s="11"/>
      <c r="L742" s="11"/>
      <c r="M742" s="11"/>
      <c r="N742" s="4"/>
      <c r="O742" s="160"/>
      <c r="P742" s="161"/>
      <c r="Q742" s="161"/>
      <c r="R742" s="162"/>
      <c r="S742" s="4"/>
      <c r="T742" s="4"/>
      <c r="U742" s="4"/>
      <c r="V742" s="4"/>
    </row>
    <row r="743" spans="1:22" s="5" customFormat="1" ht="12.75" x14ac:dyDescent="0.2">
      <c r="A743" s="51"/>
      <c r="B743" s="11"/>
      <c r="C743" s="11" t="s">
        <v>491</v>
      </c>
      <c r="D743" s="11"/>
      <c r="E743" s="11" t="s">
        <v>452</v>
      </c>
      <c r="F743" s="11">
        <v>38</v>
      </c>
      <c r="G743" s="11"/>
      <c r="H743" s="11"/>
      <c r="I743" s="11"/>
      <c r="J743" s="4"/>
      <c r="K743" s="11"/>
      <c r="L743" s="11"/>
      <c r="M743" s="11"/>
      <c r="N743" s="4"/>
      <c r="O743" s="160"/>
      <c r="P743" s="161"/>
      <c r="Q743" s="161"/>
      <c r="R743" s="162"/>
      <c r="S743" s="4"/>
      <c r="T743" s="4"/>
      <c r="U743" s="4"/>
      <c r="V743" s="4"/>
    </row>
    <row r="744" spans="1:22" s="5" customFormat="1" ht="12.75" x14ac:dyDescent="0.2">
      <c r="A744" s="51"/>
      <c r="B744" s="11"/>
      <c r="C744" s="11" t="s">
        <v>492</v>
      </c>
      <c r="D744" s="11"/>
      <c r="E744" s="11" t="s">
        <v>142</v>
      </c>
      <c r="F744" s="11">
        <v>4</v>
      </c>
      <c r="G744" s="11"/>
      <c r="H744" s="11"/>
      <c r="I744" s="11"/>
      <c r="J744" s="4"/>
      <c r="K744" s="11"/>
      <c r="L744" s="11"/>
      <c r="M744" s="11"/>
      <c r="N744" s="4"/>
      <c r="O744" s="160"/>
      <c r="P744" s="161"/>
      <c r="Q744" s="161"/>
      <c r="R744" s="162"/>
      <c r="S744" s="4"/>
      <c r="T744" s="4"/>
      <c r="U744" s="4"/>
      <c r="V744" s="4"/>
    </row>
    <row r="745" spans="1:22" s="5" customFormat="1" ht="12.75" x14ac:dyDescent="0.2">
      <c r="A745" s="51"/>
      <c r="B745" s="11"/>
      <c r="C745" s="11" t="s">
        <v>494</v>
      </c>
      <c r="D745" s="11"/>
      <c r="E745" s="11" t="s">
        <v>220</v>
      </c>
      <c r="F745" s="11">
        <v>53</v>
      </c>
      <c r="G745" s="11"/>
      <c r="H745" s="11"/>
      <c r="I745" s="11"/>
      <c r="J745" s="4"/>
      <c r="K745" s="11"/>
      <c r="L745" s="11"/>
      <c r="M745" s="11"/>
      <c r="N745" s="4"/>
      <c r="O745" s="160"/>
      <c r="P745" s="161"/>
      <c r="Q745" s="161"/>
      <c r="R745" s="162"/>
      <c r="S745" s="4"/>
      <c r="T745" s="4"/>
      <c r="U745" s="4"/>
      <c r="V745" s="4"/>
    </row>
    <row r="746" spans="1:22" s="5" customFormat="1" ht="12.75" x14ac:dyDescent="0.2">
      <c r="A746" s="51"/>
      <c r="B746" s="11"/>
      <c r="C746" s="11" t="s">
        <v>495</v>
      </c>
      <c r="D746" s="11"/>
      <c r="E746" s="11" t="s">
        <v>105</v>
      </c>
      <c r="F746" s="11">
        <v>439</v>
      </c>
      <c r="G746" s="11"/>
      <c r="H746" s="11">
        <v>0</v>
      </c>
      <c r="I746" s="11"/>
      <c r="J746" s="4"/>
      <c r="K746" s="11"/>
      <c r="L746" s="11"/>
      <c r="M746" s="11"/>
      <c r="N746" s="4"/>
      <c r="O746" s="160"/>
      <c r="P746" s="161"/>
      <c r="Q746" s="161"/>
      <c r="R746" s="162"/>
      <c r="S746" s="4"/>
      <c r="T746" s="4"/>
      <c r="U746" s="4"/>
      <c r="V746" s="4"/>
    </row>
    <row r="747" spans="1:22" s="5" customFormat="1" ht="12.75" x14ac:dyDescent="0.2">
      <c r="A747" s="51"/>
      <c r="B747" s="11"/>
      <c r="C747" s="11" t="s">
        <v>498</v>
      </c>
      <c r="D747" s="11"/>
      <c r="E747" s="11" t="s">
        <v>455</v>
      </c>
      <c r="F747" s="11">
        <v>6</v>
      </c>
      <c r="G747" s="11"/>
      <c r="H747" s="11"/>
      <c r="I747" s="11"/>
      <c r="J747" s="4"/>
      <c r="K747" s="11"/>
      <c r="L747" s="11"/>
      <c r="M747" s="11"/>
      <c r="N747" s="4"/>
      <c r="O747" s="160"/>
      <c r="P747" s="161"/>
      <c r="Q747" s="161"/>
      <c r="R747" s="162"/>
      <c r="S747" s="4"/>
      <c r="T747" s="4"/>
      <c r="U747" s="4"/>
      <c r="V747" s="4"/>
    </row>
    <row r="748" spans="1:22" s="5" customFormat="1" ht="12.75" x14ac:dyDescent="0.2">
      <c r="A748" s="51"/>
      <c r="B748" s="11"/>
      <c r="C748" s="11" t="s">
        <v>500</v>
      </c>
      <c r="D748" s="11"/>
      <c r="E748" s="11" t="s">
        <v>501</v>
      </c>
      <c r="F748" s="11">
        <v>10</v>
      </c>
      <c r="G748" s="11"/>
      <c r="H748" s="11">
        <v>0</v>
      </c>
      <c r="I748" s="11"/>
      <c r="J748" s="4"/>
      <c r="K748" s="11"/>
      <c r="L748" s="11"/>
      <c r="M748" s="11"/>
      <c r="N748" s="4"/>
      <c r="O748" s="160"/>
      <c r="P748" s="161"/>
      <c r="Q748" s="161"/>
      <c r="R748" s="162"/>
      <c r="S748" s="4"/>
      <c r="T748" s="4"/>
      <c r="U748" s="4"/>
      <c r="V748" s="4"/>
    </row>
    <row r="749" spans="1:22" s="5" customFormat="1" ht="12.75" x14ac:dyDescent="0.2">
      <c r="A749" s="51"/>
      <c r="B749" s="11"/>
      <c r="C749" s="11" t="s">
        <v>502</v>
      </c>
      <c r="D749" s="11"/>
      <c r="E749" s="11" t="s">
        <v>100</v>
      </c>
      <c r="F749" s="11">
        <v>22</v>
      </c>
      <c r="G749" s="11"/>
      <c r="H749" s="11"/>
      <c r="I749" s="11"/>
      <c r="J749" s="4"/>
      <c r="K749" s="11"/>
      <c r="L749" s="11"/>
      <c r="M749" s="11"/>
      <c r="N749" s="4"/>
      <c r="O749" s="160"/>
      <c r="P749" s="161"/>
      <c r="Q749" s="161"/>
      <c r="R749" s="162"/>
      <c r="S749" s="4"/>
      <c r="T749" s="4"/>
      <c r="U749" s="4"/>
      <c r="V749" s="4"/>
    </row>
    <row r="750" spans="1:22" s="5" customFormat="1" ht="12.75" x14ac:dyDescent="0.2">
      <c r="A750" s="51"/>
      <c r="B750" s="11"/>
      <c r="C750" s="11" t="s">
        <v>504</v>
      </c>
      <c r="D750" s="11"/>
      <c r="E750" s="11" t="s">
        <v>70</v>
      </c>
      <c r="F750" s="11">
        <v>1330</v>
      </c>
      <c r="G750" s="11">
        <v>3</v>
      </c>
      <c r="H750" s="11">
        <v>4</v>
      </c>
      <c r="I750" s="11">
        <v>8.5</v>
      </c>
      <c r="J750" s="4"/>
      <c r="K750" s="11"/>
      <c r="L750" s="11"/>
      <c r="M750" s="11"/>
      <c r="N750" s="4"/>
      <c r="O750" s="160"/>
      <c r="P750" s="161"/>
      <c r="Q750" s="161"/>
      <c r="R750" s="162"/>
      <c r="S750" s="4"/>
      <c r="T750" s="4"/>
      <c r="U750" s="4"/>
      <c r="V750" s="4"/>
    </row>
    <row r="751" spans="1:22" s="5" customFormat="1" ht="12.75" x14ac:dyDescent="0.2">
      <c r="A751" s="51"/>
      <c r="B751" s="11"/>
      <c r="C751" s="11" t="s">
        <v>504</v>
      </c>
      <c r="D751" s="11"/>
      <c r="E751" s="11" t="s">
        <v>258</v>
      </c>
      <c r="F751" s="11">
        <v>1</v>
      </c>
      <c r="G751" s="11"/>
      <c r="H751" s="11"/>
      <c r="I751" s="11"/>
      <c r="J751" s="4"/>
      <c r="K751" s="11"/>
      <c r="L751" s="11"/>
      <c r="M751" s="11"/>
      <c r="N751" s="4"/>
      <c r="O751" s="160"/>
      <c r="P751" s="161"/>
      <c r="Q751" s="161"/>
      <c r="R751" s="162"/>
      <c r="S751" s="4"/>
      <c r="T751" s="4"/>
      <c r="U751" s="4"/>
      <c r="V751" s="4"/>
    </row>
    <row r="752" spans="1:22" s="5" customFormat="1" ht="12.75" x14ac:dyDescent="0.2">
      <c r="A752" s="51"/>
      <c r="B752" s="11"/>
      <c r="C752" s="11" t="s">
        <v>506</v>
      </c>
      <c r="D752" s="11"/>
      <c r="E752" s="11" t="s">
        <v>62</v>
      </c>
      <c r="F752" s="11">
        <v>101</v>
      </c>
      <c r="G752" s="11"/>
      <c r="H752" s="11"/>
      <c r="I752" s="11"/>
      <c r="J752" s="4"/>
      <c r="K752" s="11"/>
      <c r="L752" s="11"/>
      <c r="M752" s="11"/>
      <c r="N752" s="4"/>
      <c r="O752" s="160"/>
      <c r="P752" s="161"/>
      <c r="Q752" s="161"/>
      <c r="R752" s="162"/>
      <c r="S752" s="4"/>
      <c r="T752" s="4"/>
      <c r="U752" s="4"/>
      <c r="V752" s="4"/>
    </row>
    <row r="753" spans="1:22" s="5" customFormat="1" ht="12.75" x14ac:dyDescent="0.2">
      <c r="A753" s="51"/>
      <c r="B753" s="11"/>
      <c r="C753" s="11" t="s">
        <v>507</v>
      </c>
      <c r="D753" s="11"/>
      <c r="E753" s="11" t="s">
        <v>328</v>
      </c>
      <c r="F753" s="11">
        <v>7</v>
      </c>
      <c r="G753" s="11"/>
      <c r="H753" s="11"/>
      <c r="I753" s="11"/>
      <c r="J753" s="4"/>
      <c r="K753" s="11"/>
      <c r="L753" s="11"/>
      <c r="M753" s="11"/>
      <c r="N753" s="4"/>
      <c r="O753" s="160"/>
      <c r="P753" s="161"/>
      <c r="Q753" s="161"/>
      <c r="R753" s="162"/>
      <c r="S753" s="4"/>
      <c r="T753" s="4"/>
      <c r="U753" s="4"/>
      <c r="V753" s="4"/>
    </row>
    <row r="754" spans="1:22" s="5" customFormat="1" ht="12.75" x14ac:dyDescent="0.2">
      <c r="A754" s="51"/>
      <c r="B754" s="11"/>
      <c r="C754" s="11" t="s">
        <v>508</v>
      </c>
      <c r="D754" s="11"/>
      <c r="E754" s="11" t="s">
        <v>363</v>
      </c>
      <c r="F754" s="11">
        <v>265</v>
      </c>
      <c r="G754" s="11">
        <v>3</v>
      </c>
      <c r="H754" s="11">
        <v>3</v>
      </c>
      <c r="I754" s="11">
        <v>9</v>
      </c>
      <c r="J754" s="4"/>
      <c r="K754" s="11"/>
      <c r="L754" s="11"/>
      <c r="M754" s="11"/>
      <c r="N754" s="4"/>
      <c r="O754" s="160"/>
      <c r="P754" s="161"/>
      <c r="Q754" s="161"/>
      <c r="R754" s="162"/>
      <c r="S754" s="4"/>
      <c r="T754" s="4"/>
      <c r="U754" s="4"/>
      <c r="V754" s="4"/>
    </row>
    <row r="755" spans="1:22" s="5" customFormat="1" ht="12.75" x14ac:dyDescent="0.2">
      <c r="A755" s="51"/>
      <c r="B755" s="11"/>
      <c r="C755" s="11" t="s">
        <v>510</v>
      </c>
      <c r="D755" s="11"/>
      <c r="E755" s="11" t="s">
        <v>511</v>
      </c>
      <c r="F755" s="11">
        <v>33</v>
      </c>
      <c r="G755" s="11"/>
      <c r="H755" s="11">
        <v>0</v>
      </c>
      <c r="I755" s="11"/>
      <c r="J755" s="4"/>
      <c r="K755" s="11"/>
      <c r="L755" s="11"/>
      <c r="M755" s="11"/>
      <c r="N755" s="4"/>
      <c r="O755" s="160"/>
      <c r="P755" s="161"/>
      <c r="Q755" s="161"/>
      <c r="R755" s="162"/>
      <c r="S755" s="4"/>
      <c r="T755" s="4"/>
      <c r="U755" s="4"/>
      <c r="V755" s="4"/>
    </row>
    <row r="756" spans="1:22" s="5" customFormat="1" ht="12.75" x14ac:dyDescent="0.2">
      <c r="A756" s="51"/>
      <c r="B756" s="11"/>
      <c r="C756" s="11" t="s">
        <v>515</v>
      </c>
      <c r="D756" s="11"/>
      <c r="E756" s="11" t="s">
        <v>221</v>
      </c>
      <c r="F756" s="11">
        <v>17</v>
      </c>
      <c r="G756" s="11"/>
      <c r="H756" s="11">
        <v>0</v>
      </c>
      <c r="I756" s="11"/>
      <c r="J756" s="4"/>
      <c r="K756" s="11"/>
      <c r="L756" s="11"/>
      <c r="M756" s="11"/>
      <c r="N756" s="4"/>
      <c r="O756" s="160"/>
      <c r="P756" s="161"/>
      <c r="Q756" s="161"/>
      <c r="R756" s="162"/>
      <c r="S756" s="4"/>
      <c r="T756" s="4"/>
      <c r="U756" s="4"/>
      <c r="V756" s="4"/>
    </row>
    <row r="757" spans="1:22" s="5" customFormat="1" ht="12.75" x14ac:dyDescent="0.2">
      <c r="A757" s="51"/>
      <c r="B757" s="11"/>
      <c r="C757" s="11" t="s">
        <v>647</v>
      </c>
      <c r="D757" s="11"/>
      <c r="E757" s="11" t="s">
        <v>86</v>
      </c>
      <c r="F757" s="11">
        <v>9</v>
      </c>
      <c r="G757" s="11"/>
      <c r="H757" s="11">
        <v>0</v>
      </c>
      <c r="I757" s="11"/>
      <c r="J757" s="4"/>
      <c r="K757" s="11"/>
      <c r="L757" s="11"/>
      <c r="M757" s="11"/>
      <c r="N757" s="4"/>
      <c r="O757" s="160"/>
      <c r="P757" s="161"/>
      <c r="Q757" s="161"/>
      <c r="R757" s="162"/>
      <c r="S757" s="4"/>
      <c r="T757" s="4"/>
      <c r="U757" s="4"/>
      <c r="V757" s="4"/>
    </row>
    <row r="758" spans="1:22" s="5" customFormat="1" ht="12.75" x14ac:dyDescent="0.2">
      <c r="A758" s="51"/>
      <c r="B758" s="11"/>
      <c r="C758" s="11" t="s">
        <v>519</v>
      </c>
      <c r="D758" s="11"/>
      <c r="E758" s="11" t="s">
        <v>84</v>
      </c>
      <c r="F758" s="11">
        <v>7</v>
      </c>
      <c r="G758" s="11"/>
      <c r="H758" s="11"/>
      <c r="I758" s="11"/>
      <c r="J758" s="4"/>
      <c r="K758" s="11"/>
      <c r="L758" s="11"/>
      <c r="M758" s="11"/>
      <c r="N758" s="4"/>
      <c r="O758" s="160"/>
      <c r="P758" s="161"/>
      <c r="Q758" s="161"/>
      <c r="R758" s="162"/>
      <c r="S758" s="4"/>
      <c r="T758" s="4"/>
      <c r="U758" s="4"/>
      <c r="V758" s="4"/>
    </row>
    <row r="759" spans="1:22" s="5" customFormat="1" ht="12.75" x14ac:dyDescent="0.2">
      <c r="A759" s="51"/>
      <c r="B759" s="11"/>
      <c r="C759" s="11" t="s">
        <v>520</v>
      </c>
      <c r="D759" s="11"/>
      <c r="E759" s="11" t="s">
        <v>124</v>
      </c>
      <c r="F759" s="11">
        <v>4</v>
      </c>
      <c r="G759" s="11"/>
      <c r="H759" s="11"/>
      <c r="I759" s="11"/>
      <c r="J759" s="4"/>
      <c r="K759" s="11"/>
      <c r="L759" s="11"/>
      <c r="M759" s="11"/>
      <c r="N759" s="4"/>
      <c r="O759" s="160"/>
      <c r="P759" s="161"/>
      <c r="Q759" s="161"/>
      <c r="R759" s="162"/>
      <c r="S759" s="4"/>
      <c r="T759" s="4"/>
      <c r="U759" s="4"/>
      <c r="V759" s="4"/>
    </row>
    <row r="760" spans="1:22" s="5" customFormat="1" ht="12.75" x14ac:dyDescent="0.2">
      <c r="A760" s="51"/>
      <c r="B760" s="11"/>
      <c r="C760" s="11" t="s">
        <v>521</v>
      </c>
      <c r="D760" s="11"/>
      <c r="E760" s="11" t="s">
        <v>75</v>
      </c>
      <c r="F760" s="11">
        <v>27</v>
      </c>
      <c r="G760" s="11"/>
      <c r="H760" s="11">
        <v>0</v>
      </c>
      <c r="I760" s="11"/>
      <c r="J760" s="4"/>
      <c r="K760" s="11"/>
      <c r="L760" s="11"/>
      <c r="M760" s="11"/>
      <c r="N760" s="4"/>
      <c r="O760" s="160"/>
      <c r="P760" s="161"/>
      <c r="Q760" s="161"/>
      <c r="R760" s="162"/>
      <c r="S760" s="4"/>
      <c r="T760" s="4"/>
      <c r="U760" s="4"/>
      <c r="V760" s="4"/>
    </row>
    <row r="761" spans="1:22" s="5" customFormat="1" ht="12.75" x14ac:dyDescent="0.2">
      <c r="A761" s="51"/>
      <c r="B761" s="11"/>
      <c r="C761" s="11" t="s">
        <v>522</v>
      </c>
      <c r="D761" s="11"/>
      <c r="E761" s="11" t="s">
        <v>523</v>
      </c>
      <c r="F761" s="11">
        <v>18</v>
      </c>
      <c r="G761" s="11"/>
      <c r="H761" s="11"/>
      <c r="I761" s="11"/>
      <c r="J761" s="4"/>
      <c r="K761" s="11"/>
      <c r="L761" s="11"/>
      <c r="M761" s="11"/>
      <c r="N761" s="4"/>
      <c r="O761" s="160"/>
      <c r="P761" s="161"/>
      <c r="Q761" s="161"/>
      <c r="R761" s="162"/>
      <c r="S761" s="4"/>
      <c r="T761" s="4"/>
      <c r="U761" s="4"/>
      <c r="V761" s="4"/>
    </row>
    <row r="762" spans="1:22" s="5" customFormat="1" ht="12.75" x14ac:dyDescent="0.2">
      <c r="A762" s="51"/>
      <c r="B762" s="11"/>
      <c r="C762" s="11" t="s">
        <v>525</v>
      </c>
      <c r="D762" s="11"/>
      <c r="E762" s="11" t="s">
        <v>496</v>
      </c>
      <c r="F762" s="11">
        <v>205</v>
      </c>
      <c r="G762" s="11">
        <v>1</v>
      </c>
      <c r="H762" s="11">
        <v>0</v>
      </c>
      <c r="I762" s="11"/>
      <c r="J762" s="4"/>
      <c r="K762" s="11"/>
      <c r="L762" s="11"/>
      <c r="M762" s="11"/>
      <c r="N762" s="4"/>
      <c r="O762" s="160"/>
      <c r="P762" s="161"/>
      <c r="Q762" s="161"/>
      <c r="R762" s="162"/>
      <c r="S762" s="4"/>
      <c r="T762" s="4"/>
      <c r="U762" s="4"/>
      <c r="V762" s="4"/>
    </row>
    <row r="763" spans="1:22" s="5" customFormat="1" ht="12.75" x14ac:dyDescent="0.2">
      <c r="A763" s="51"/>
      <c r="B763" s="11"/>
      <c r="C763" s="11" t="s">
        <v>526</v>
      </c>
      <c r="D763" s="11"/>
      <c r="E763" s="11" t="s">
        <v>527</v>
      </c>
      <c r="F763" s="11">
        <v>4</v>
      </c>
      <c r="G763" s="11"/>
      <c r="H763" s="11"/>
      <c r="I763" s="11"/>
      <c r="J763" s="4"/>
      <c r="K763" s="11"/>
      <c r="L763" s="11"/>
      <c r="M763" s="11"/>
      <c r="N763" s="4"/>
      <c r="O763" s="160"/>
      <c r="P763" s="161"/>
      <c r="Q763" s="161"/>
      <c r="R763" s="162"/>
      <c r="S763" s="4"/>
      <c r="T763" s="4"/>
      <c r="U763" s="4"/>
      <c r="V763" s="4"/>
    </row>
    <row r="764" spans="1:22" s="5" customFormat="1" ht="12.75" x14ac:dyDescent="0.2">
      <c r="A764" s="51"/>
      <c r="B764" s="11"/>
      <c r="C764" s="11" t="s">
        <v>528</v>
      </c>
      <c r="D764" s="11"/>
      <c r="E764" s="11" t="s">
        <v>100</v>
      </c>
      <c r="F764" s="11">
        <v>12</v>
      </c>
      <c r="G764" s="11"/>
      <c r="H764" s="11"/>
      <c r="I764" s="11"/>
      <c r="J764" s="4"/>
      <c r="K764" s="11"/>
      <c r="L764" s="11"/>
      <c r="M764" s="11"/>
      <c r="N764" s="4"/>
      <c r="O764" s="160"/>
      <c r="P764" s="161"/>
      <c r="Q764" s="161"/>
      <c r="R764" s="162"/>
      <c r="S764" s="4"/>
      <c r="T764" s="4"/>
      <c r="U764" s="4"/>
      <c r="V764" s="4"/>
    </row>
    <row r="765" spans="1:22" s="5" customFormat="1" ht="12.75" x14ac:dyDescent="0.2">
      <c r="A765" s="51"/>
      <c r="B765" s="11"/>
      <c r="C765" s="11" t="s">
        <v>529</v>
      </c>
      <c r="D765" s="11"/>
      <c r="E765" s="11" t="s">
        <v>93</v>
      </c>
      <c r="F765" s="11">
        <v>25</v>
      </c>
      <c r="G765" s="11">
        <v>1</v>
      </c>
      <c r="H765" s="11">
        <v>1</v>
      </c>
      <c r="I765" s="11">
        <v>0</v>
      </c>
      <c r="J765" s="4"/>
      <c r="K765" s="11"/>
      <c r="L765" s="11"/>
      <c r="M765" s="11"/>
      <c r="N765" s="4"/>
      <c r="O765" s="160"/>
      <c r="P765" s="161"/>
      <c r="Q765" s="161"/>
      <c r="R765" s="162"/>
      <c r="S765" s="4"/>
      <c r="T765" s="4"/>
      <c r="U765" s="4"/>
      <c r="V765" s="4"/>
    </row>
    <row r="766" spans="1:22" s="5" customFormat="1" ht="12.75" x14ac:dyDescent="0.2">
      <c r="A766" s="51"/>
      <c r="B766" s="11"/>
      <c r="C766" s="11" t="s">
        <v>530</v>
      </c>
      <c r="D766" s="11"/>
      <c r="E766" s="11" t="s">
        <v>88</v>
      </c>
      <c r="F766" s="11">
        <v>355</v>
      </c>
      <c r="G766" s="11">
        <v>4</v>
      </c>
      <c r="H766" s="11">
        <v>2</v>
      </c>
      <c r="I766" s="11">
        <v>15.5</v>
      </c>
      <c r="J766" s="4"/>
      <c r="K766" s="11"/>
      <c r="L766" s="11"/>
      <c r="M766" s="11"/>
      <c r="N766" s="4"/>
      <c r="O766" s="160"/>
      <c r="P766" s="161"/>
      <c r="Q766" s="161"/>
      <c r="R766" s="162"/>
      <c r="S766" s="4"/>
      <c r="T766" s="4"/>
      <c r="U766" s="4"/>
      <c r="V766" s="4"/>
    </row>
    <row r="767" spans="1:22" s="5" customFormat="1" ht="12.75" x14ac:dyDescent="0.2">
      <c r="A767" s="51"/>
      <c r="B767" s="11"/>
      <c r="C767" s="11" t="s">
        <v>531</v>
      </c>
      <c r="D767" s="11"/>
      <c r="E767" s="11" t="s">
        <v>77</v>
      </c>
      <c r="F767" s="11">
        <v>27</v>
      </c>
      <c r="G767" s="11"/>
      <c r="H767" s="11">
        <v>0</v>
      </c>
      <c r="I767" s="11"/>
      <c r="J767" s="4"/>
      <c r="K767" s="11"/>
      <c r="L767" s="11"/>
      <c r="M767" s="11"/>
      <c r="N767" s="4"/>
      <c r="O767" s="160"/>
      <c r="P767" s="161"/>
      <c r="Q767" s="161"/>
      <c r="R767" s="162"/>
      <c r="S767" s="4"/>
      <c r="T767" s="4"/>
      <c r="U767" s="4"/>
      <c r="V767" s="4"/>
    </row>
    <row r="768" spans="1:22" s="5" customFormat="1" ht="12.75" x14ac:dyDescent="0.2">
      <c r="A768" s="51"/>
      <c r="B768" s="11"/>
      <c r="C768" s="11" t="s">
        <v>532</v>
      </c>
      <c r="D768" s="11"/>
      <c r="E768" s="11" t="s">
        <v>86</v>
      </c>
      <c r="F768" s="11">
        <v>1</v>
      </c>
      <c r="G768" s="11"/>
      <c r="H768" s="11"/>
      <c r="I768" s="11"/>
      <c r="J768" s="4"/>
      <c r="K768" s="11"/>
      <c r="L768" s="11"/>
      <c r="M768" s="11"/>
      <c r="N768" s="4"/>
      <c r="O768" s="160"/>
      <c r="P768" s="161"/>
      <c r="Q768" s="161"/>
      <c r="R768" s="162"/>
      <c r="S768" s="4"/>
      <c r="T768" s="4"/>
      <c r="U768" s="4"/>
      <c r="V768" s="4"/>
    </row>
    <row r="769" spans="1:22" s="5" customFormat="1" ht="12.75" x14ac:dyDescent="0.2">
      <c r="A769" s="51"/>
      <c r="B769" s="11"/>
      <c r="C769" s="11" t="s">
        <v>533</v>
      </c>
      <c r="D769" s="11"/>
      <c r="E769" s="11" t="s">
        <v>66</v>
      </c>
      <c r="F769" s="11">
        <v>84</v>
      </c>
      <c r="G769" s="11"/>
      <c r="H769" s="11"/>
      <c r="I769" s="11"/>
      <c r="J769" s="4"/>
      <c r="K769" s="11"/>
      <c r="L769" s="11"/>
      <c r="M769" s="11"/>
      <c r="N769" s="4"/>
      <c r="O769" s="160"/>
      <c r="P769" s="161"/>
      <c r="Q769" s="161"/>
      <c r="R769" s="162"/>
      <c r="S769" s="4"/>
      <c r="T769" s="4"/>
      <c r="U769" s="4"/>
      <c r="V769" s="4"/>
    </row>
    <row r="770" spans="1:22" s="5" customFormat="1" ht="12.75" x14ac:dyDescent="0.2">
      <c r="A770" s="51"/>
      <c r="B770" s="11"/>
      <c r="C770" s="11" t="s">
        <v>535</v>
      </c>
      <c r="D770" s="11"/>
      <c r="E770" s="11" t="s">
        <v>61</v>
      </c>
      <c r="F770" s="11">
        <v>3</v>
      </c>
      <c r="G770" s="11"/>
      <c r="H770" s="11"/>
      <c r="I770" s="11"/>
      <c r="J770" s="4"/>
      <c r="K770" s="11"/>
      <c r="L770" s="11"/>
      <c r="M770" s="11"/>
      <c r="N770" s="4"/>
      <c r="O770" s="160"/>
      <c r="P770" s="161"/>
      <c r="Q770" s="161"/>
      <c r="R770" s="162"/>
      <c r="S770" s="4"/>
      <c r="T770" s="4"/>
      <c r="U770" s="4"/>
      <c r="V770" s="4"/>
    </row>
    <row r="771" spans="1:22" s="5" customFormat="1" ht="12.75" x14ac:dyDescent="0.2">
      <c r="A771" s="51"/>
      <c r="B771" s="11"/>
      <c r="C771" s="11" t="s">
        <v>537</v>
      </c>
      <c r="D771" s="11"/>
      <c r="E771" s="11" t="s">
        <v>538</v>
      </c>
      <c r="F771" s="11">
        <v>16</v>
      </c>
      <c r="G771" s="11"/>
      <c r="H771" s="11">
        <v>0</v>
      </c>
      <c r="I771" s="11"/>
      <c r="J771" s="4"/>
      <c r="K771" s="11"/>
      <c r="L771" s="11"/>
      <c r="M771" s="11"/>
      <c r="N771" s="4"/>
      <c r="O771" s="160"/>
      <c r="P771" s="161"/>
      <c r="Q771" s="161"/>
      <c r="R771" s="162"/>
      <c r="S771" s="4"/>
      <c r="T771" s="4"/>
      <c r="U771" s="4"/>
      <c r="V771" s="4"/>
    </row>
    <row r="772" spans="1:22" s="5" customFormat="1" ht="12.75" x14ac:dyDescent="0.2">
      <c r="A772" s="51"/>
      <c r="B772" s="11"/>
      <c r="C772" s="11" t="s">
        <v>539</v>
      </c>
      <c r="D772" s="11"/>
      <c r="E772" s="11" t="s">
        <v>332</v>
      </c>
      <c r="F772" s="11">
        <v>705</v>
      </c>
      <c r="G772" s="11">
        <v>2</v>
      </c>
      <c r="H772" s="11">
        <v>0</v>
      </c>
      <c r="I772" s="11"/>
      <c r="J772" s="4"/>
      <c r="K772" s="11"/>
      <c r="L772" s="11"/>
      <c r="M772" s="11"/>
      <c r="N772" s="4"/>
      <c r="O772" s="160"/>
      <c r="P772" s="161"/>
      <c r="Q772" s="161"/>
      <c r="R772" s="162"/>
      <c r="S772" s="4"/>
      <c r="T772" s="4"/>
      <c r="U772" s="4"/>
      <c r="V772" s="4"/>
    </row>
    <row r="773" spans="1:22" s="5" customFormat="1" ht="12.75" x14ac:dyDescent="0.2">
      <c r="A773" s="51"/>
      <c r="B773" s="11"/>
      <c r="C773" s="11" t="s">
        <v>540</v>
      </c>
      <c r="D773" s="11"/>
      <c r="E773" s="11" t="s">
        <v>128</v>
      </c>
      <c r="F773" s="11">
        <v>453</v>
      </c>
      <c r="G773" s="11">
        <v>3</v>
      </c>
      <c r="H773" s="11">
        <v>1</v>
      </c>
      <c r="I773" s="11">
        <v>1</v>
      </c>
      <c r="J773" s="4"/>
      <c r="K773" s="11"/>
      <c r="L773" s="11"/>
      <c r="M773" s="11"/>
      <c r="N773" s="4"/>
      <c r="O773" s="160"/>
      <c r="P773" s="161"/>
      <c r="Q773" s="161"/>
      <c r="R773" s="162"/>
      <c r="S773" s="4"/>
      <c r="T773" s="4"/>
      <c r="U773" s="4"/>
      <c r="V773" s="4"/>
    </row>
    <row r="774" spans="1:22" s="5" customFormat="1" ht="12.75" x14ac:dyDescent="0.2">
      <c r="A774" s="51"/>
      <c r="B774" s="11"/>
      <c r="C774" s="11" t="s">
        <v>648</v>
      </c>
      <c r="D774" s="11"/>
      <c r="E774" s="11" t="s">
        <v>142</v>
      </c>
      <c r="F774" s="11">
        <v>4</v>
      </c>
      <c r="G774" s="11"/>
      <c r="H774" s="11"/>
      <c r="I774" s="11"/>
      <c r="J774" s="4"/>
      <c r="K774" s="11"/>
      <c r="L774" s="11"/>
      <c r="M774" s="11"/>
      <c r="N774" s="4"/>
      <c r="O774" s="160"/>
      <c r="P774" s="161"/>
      <c r="Q774" s="161"/>
      <c r="R774" s="162"/>
      <c r="S774" s="4"/>
      <c r="T774" s="4"/>
      <c r="U774" s="4"/>
      <c r="V774" s="4"/>
    </row>
    <row r="775" spans="1:22" s="5" customFormat="1" ht="12.75" x14ac:dyDescent="0.2">
      <c r="A775" s="51"/>
      <c r="B775" s="11"/>
      <c r="C775" s="11" t="s">
        <v>650</v>
      </c>
      <c r="D775" s="11"/>
      <c r="E775" s="11" t="s">
        <v>381</v>
      </c>
      <c r="F775" s="11">
        <v>265</v>
      </c>
      <c r="G775" s="11">
        <v>3</v>
      </c>
      <c r="H775" s="11">
        <v>0</v>
      </c>
      <c r="I775" s="11"/>
      <c r="J775" s="4"/>
      <c r="K775" s="11"/>
      <c r="L775" s="11"/>
      <c r="M775" s="11"/>
      <c r="N775" s="4"/>
      <c r="O775" s="160"/>
      <c r="P775" s="161"/>
      <c r="Q775" s="161"/>
      <c r="R775" s="162"/>
      <c r="S775" s="4"/>
      <c r="T775" s="4"/>
      <c r="U775" s="4"/>
      <c r="V775" s="4"/>
    </row>
    <row r="776" spans="1:22" s="5" customFormat="1" ht="12.75" x14ac:dyDescent="0.2">
      <c r="A776" s="51"/>
      <c r="B776" s="11"/>
      <c r="C776" s="11" t="s">
        <v>546</v>
      </c>
      <c r="D776" s="11"/>
      <c r="E776" s="11" t="s">
        <v>166</v>
      </c>
      <c r="F776" s="11">
        <v>271</v>
      </c>
      <c r="G776" s="11"/>
      <c r="H776" s="11">
        <v>0</v>
      </c>
      <c r="I776" s="11"/>
      <c r="J776" s="4"/>
      <c r="K776" s="11"/>
      <c r="L776" s="11"/>
      <c r="M776" s="11"/>
      <c r="N776" s="4"/>
      <c r="O776" s="160"/>
      <c r="P776" s="161"/>
      <c r="Q776" s="161"/>
      <c r="R776" s="162"/>
      <c r="S776" s="4"/>
      <c r="T776" s="4"/>
      <c r="U776" s="4"/>
      <c r="V776" s="4"/>
    </row>
    <row r="777" spans="1:22" s="5" customFormat="1" ht="12.75" x14ac:dyDescent="0.2">
      <c r="A777" s="51"/>
      <c r="B777" s="11"/>
      <c r="C777" s="11" t="s">
        <v>547</v>
      </c>
      <c r="D777" s="11"/>
      <c r="E777" s="11" t="s">
        <v>86</v>
      </c>
      <c r="F777" s="11">
        <v>114</v>
      </c>
      <c r="G777" s="11"/>
      <c r="H777" s="11">
        <v>0</v>
      </c>
      <c r="I777" s="11"/>
      <c r="J777" s="4"/>
      <c r="K777" s="11"/>
      <c r="L777" s="11"/>
      <c r="M777" s="11"/>
      <c r="N777" s="4"/>
      <c r="O777" s="160"/>
      <c r="P777" s="161"/>
      <c r="Q777" s="161"/>
      <c r="R777" s="162"/>
      <c r="S777" s="4"/>
      <c r="T777" s="4"/>
      <c r="U777" s="4"/>
      <c r="V777" s="4"/>
    </row>
    <row r="778" spans="1:22" s="5" customFormat="1" ht="12.75" x14ac:dyDescent="0.2">
      <c r="A778" s="51"/>
      <c r="B778" s="11"/>
      <c r="C778" s="11" t="s">
        <v>548</v>
      </c>
      <c r="D778" s="11"/>
      <c r="E778" s="11" t="s">
        <v>150</v>
      </c>
      <c r="F778" s="11">
        <v>43</v>
      </c>
      <c r="G778" s="11"/>
      <c r="H778" s="11">
        <v>0</v>
      </c>
      <c r="I778" s="11"/>
      <c r="J778" s="4"/>
      <c r="K778" s="11"/>
      <c r="L778" s="11"/>
      <c r="M778" s="11"/>
      <c r="N778" s="4"/>
      <c r="O778" s="160"/>
      <c r="P778" s="161"/>
      <c r="Q778" s="161"/>
      <c r="R778" s="162"/>
      <c r="S778" s="4"/>
      <c r="T778" s="4"/>
      <c r="U778" s="4"/>
      <c r="V778" s="4"/>
    </row>
    <row r="779" spans="1:22" s="5" customFormat="1" ht="12.75" x14ac:dyDescent="0.2">
      <c r="A779" s="51"/>
      <c r="B779" s="11"/>
      <c r="C779" s="11" t="s">
        <v>651</v>
      </c>
      <c r="D779" s="11"/>
      <c r="E779" s="11" t="s">
        <v>345</v>
      </c>
      <c r="F779" s="11">
        <v>36</v>
      </c>
      <c r="G779" s="11"/>
      <c r="H779" s="11"/>
      <c r="I779" s="11"/>
      <c r="J779" s="4"/>
      <c r="K779" s="11"/>
      <c r="L779" s="11"/>
      <c r="M779" s="11"/>
      <c r="N779" s="4"/>
      <c r="O779" s="160"/>
      <c r="P779" s="161"/>
      <c r="Q779" s="161"/>
      <c r="R779" s="162"/>
      <c r="S779" s="4"/>
      <c r="T779" s="4"/>
      <c r="U779" s="4"/>
      <c r="V779" s="4"/>
    </row>
    <row r="780" spans="1:22" s="5" customFormat="1" ht="12.75" x14ac:dyDescent="0.2">
      <c r="A780" s="51"/>
      <c r="B780" s="11"/>
      <c r="C780" s="11" t="s">
        <v>553</v>
      </c>
      <c r="D780" s="11"/>
      <c r="E780" s="11" t="s">
        <v>103</v>
      </c>
      <c r="F780" s="11">
        <v>8</v>
      </c>
      <c r="G780" s="11"/>
      <c r="H780" s="11"/>
      <c r="I780" s="11"/>
      <c r="J780" s="4"/>
      <c r="K780" s="11"/>
      <c r="L780" s="11"/>
      <c r="M780" s="11"/>
      <c r="N780" s="4"/>
      <c r="O780" s="160"/>
      <c r="P780" s="161"/>
      <c r="Q780" s="161"/>
      <c r="R780" s="162"/>
      <c r="S780" s="4"/>
      <c r="T780" s="4"/>
      <c r="U780" s="4"/>
      <c r="V780" s="4"/>
    </row>
    <row r="781" spans="1:22" s="5" customFormat="1" ht="12.75" x14ac:dyDescent="0.2">
      <c r="A781" s="51"/>
      <c r="B781" s="11"/>
      <c r="C781" s="11" t="s">
        <v>663</v>
      </c>
      <c r="D781" s="11"/>
      <c r="E781" s="11" t="s">
        <v>105</v>
      </c>
      <c r="F781" s="11">
        <v>1</v>
      </c>
      <c r="G781" s="11"/>
      <c r="H781" s="11"/>
      <c r="I781" s="11"/>
      <c r="J781" s="4"/>
      <c r="K781" s="11"/>
      <c r="L781" s="11"/>
      <c r="M781" s="11"/>
      <c r="N781" s="4"/>
      <c r="O781" s="160"/>
      <c r="P781" s="161"/>
      <c r="Q781" s="161"/>
      <c r="R781" s="162"/>
      <c r="S781" s="4"/>
      <c r="T781" s="4"/>
      <c r="U781" s="4"/>
      <c r="V781" s="4"/>
    </row>
    <row r="782" spans="1:22" s="5" customFormat="1" ht="12.75" x14ac:dyDescent="0.2">
      <c r="A782" s="51"/>
      <c r="B782" s="11"/>
      <c r="C782" s="11" t="s">
        <v>652</v>
      </c>
      <c r="D782" s="11"/>
      <c r="E782" s="11" t="s">
        <v>105</v>
      </c>
      <c r="F782" s="11">
        <v>1</v>
      </c>
      <c r="G782" s="11"/>
      <c r="H782" s="11"/>
      <c r="I782" s="11"/>
      <c r="J782" s="4"/>
      <c r="K782" s="11"/>
      <c r="L782" s="11"/>
      <c r="M782" s="11"/>
      <c r="N782" s="4"/>
      <c r="O782" s="160"/>
      <c r="P782" s="161"/>
      <c r="Q782" s="161"/>
      <c r="R782" s="162"/>
      <c r="S782" s="4"/>
      <c r="T782" s="4"/>
      <c r="U782" s="4"/>
      <c r="V782" s="4"/>
    </row>
    <row r="783" spans="1:22" s="5" customFormat="1" ht="12.75" x14ac:dyDescent="0.2">
      <c r="A783" s="51"/>
      <c r="B783" s="11"/>
      <c r="C783" s="11" t="s">
        <v>555</v>
      </c>
      <c r="D783" s="11"/>
      <c r="E783" s="11" t="s">
        <v>190</v>
      </c>
      <c r="F783" s="11">
        <v>79</v>
      </c>
      <c r="G783" s="11">
        <v>1</v>
      </c>
      <c r="H783" s="11">
        <v>1</v>
      </c>
      <c r="I783" s="11">
        <v>0</v>
      </c>
      <c r="J783" s="4"/>
      <c r="K783" s="11"/>
      <c r="L783" s="11"/>
      <c r="M783" s="11"/>
      <c r="N783" s="4"/>
      <c r="O783" s="160"/>
      <c r="P783" s="161"/>
      <c r="Q783" s="161"/>
      <c r="R783" s="162"/>
      <c r="S783" s="4"/>
      <c r="T783" s="4"/>
      <c r="U783" s="4"/>
      <c r="V783" s="4"/>
    </row>
    <row r="784" spans="1:22" s="5" customFormat="1" ht="12.75" x14ac:dyDescent="0.2">
      <c r="A784" s="51"/>
      <c r="B784" s="11"/>
      <c r="C784" s="11" t="s">
        <v>557</v>
      </c>
      <c r="D784" s="11"/>
      <c r="E784" s="11" t="s">
        <v>206</v>
      </c>
      <c r="F784" s="11">
        <v>4</v>
      </c>
      <c r="G784" s="11"/>
      <c r="H784" s="11">
        <v>0</v>
      </c>
      <c r="I784" s="11"/>
      <c r="J784" s="4"/>
      <c r="K784" s="11"/>
      <c r="L784" s="11"/>
      <c r="M784" s="11"/>
      <c r="N784" s="4"/>
      <c r="O784" s="160"/>
      <c r="P784" s="161"/>
      <c r="Q784" s="161"/>
      <c r="R784" s="162"/>
      <c r="S784" s="4"/>
      <c r="T784" s="4"/>
      <c r="U784" s="4"/>
      <c r="V784" s="4"/>
    </row>
    <row r="785" spans="1:22" s="5" customFormat="1" ht="12.75" x14ac:dyDescent="0.2">
      <c r="A785" s="51"/>
      <c r="B785" s="11"/>
      <c r="C785" s="11" t="s">
        <v>558</v>
      </c>
      <c r="D785" s="11"/>
      <c r="E785" s="11" t="s">
        <v>223</v>
      </c>
      <c r="F785" s="11">
        <v>146</v>
      </c>
      <c r="G785" s="11"/>
      <c r="H785" s="11">
        <v>0</v>
      </c>
      <c r="I785" s="11"/>
      <c r="J785" s="4"/>
      <c r="K785" s="11"/>
      <c r="L785" s="11"/>
      <c r="M785" s="11"/>
      <c r="N785" s="4"/>
      <c r="O785" s="160"/>
      <c r="P785" s="161"/>
      <c r="Q785" s="161"/>
      <c r="R785" s="162"/>
      <c r="S785" s="4"/>
      <c r="T785" s="4"/>
      <c r="U785" s="4"/>
      <c r="V785" s="4"/>
    </row>
    <row r="786" spans="1:22" s="5" customFormat="1" ht="12.75" x14ac:dyDescent="0.2">
      <c r="A786" s="51"/>
      <c r="B786" s="11"/>
      <c r="C786" s="11" t="s">
        <v>561</v>
      </c>
      <c r="D786" s="11"/>
      <c r="E786" s="11" t="s">
        <v>73</v>
      </c>
      <c r="F786" s="11">
        <v>155</v>
      </c>
      <c r="G786" s="11">
        <v>1</v>
      </c>
      <c r="H786" s="11">
        <v>2</v>
      </c>
      <c r="I786" s="11">
        <v>1</v>
      </c>
      <c r="J786" s="4"/>
      <c r="K786" s="11"/>
      <c r="L786" s="11"/>
      <c r="M786" s="11"/>
      <c r="N786" s="4"/>
      <c r="O786" s="160"/>
      <c r="P786" s="161"/>
      <c r="Q786" s="161"/>
      <c r="R786" s="162"/>
      <c r="S786" s="4"/>
      <c r="T786" s="4"/>
      <c r="U786" s="4"/>
      <c r="V786" s="4"/>
    </row>
    <row r="787" spans="1:22" s="5" customFormat="1" ht="12.75" x14ac:dyDescent="0.2">
      <c r="A787" s="51"/>
      <c r="B787" s="11"/>
      <c r="C787" s="11" t="s">
        <v>562</v>
      </c>
      <c r="D787" s="11"/>
      <c r="E787" s="11" t="s">
        <v>61</v>
      </c>
      <c r="F787" s="11">
        <v>1</v>
      </c>
      <c r="G787" s="11"/>
      <c r="H787" s="11"/>
      <c r="I787" s="11"/>
      <c r="J787" s="4"/>
      <c r="K787" s="11"/>
      <c r="L787" s="11"/>
      <c r="M787" s="11"/>
      <c r="N787" s="4"/>
      <c r="O787" s="160"/>
      <c r="P787" s="161"/>
      <c r="Q787" s="161"/>
      <c r="R787" s="162"/>
      <c r="S787" s="4"/>
      <c r="T787" s="4"/>
      <c r="U787" s="4"/>
      <c r="V787" s="4"/>
    </row>
    <row r="788" spans="1:22" s="5" customFormat="1" ht="12.75" x14ac:dyDescent="0.2">
      <c r="A788" s="51"/>
      <c r="B788" s="11"/>
      <c r="C788" s="11" t="s">
        <v>563</v>
      </c>
      <c r="D788" s="11"/>
      <c r="E788" s="11" t="s">
        <v>84</v>
      </c>
      <c r="F788" s="11">
        <v>61</v>
      </c>
      <c r="G788" s="11"/>
      <c r="H788" s="11">
        <v>0</v>
      </c>
      <c r="I788" s="11"/>
      <c r="J788" s="4"/>
      <c r="K788" s="11"/>
      <c r="L788" s="11"/>
      <c r="M788" s="11"/>
      <c r="N788" s="4"/>
      <c r="O788" s="160"/>
      <c r="P788" s="161"/>
      <c r="Q788" s="161"/>
      <c r="R788" s="162"/>
      <c r="S788" s="4"/>
      <c r="T788" s="4"/>
      <c r="U788" s="4"/>
      <c r="V788" s="4"/>
    </row>
    <row r="789" spans="1:22" s="5" customFormat="1" ht="12.75" x14ac:dyDescent="0.2">
      <c r="A789" s="51"/>
      <c r="B789" s="11"/>
      <c r="C789" s="11" t="s">
        <v>567</v>
      </c>
      <c r="D789" s="11"/>
      <c r="E789" s="11" t="s">
        <v>117</v>
      </c>
      <c r="F789" s="11">
        <v>50</v>
      </c>
      <c r="G789" s="11"/>
      <c r="H789" s="11"/>
      <c r="I789" s="11"/>
      <c r="J789" s="4"/>
      <c r="K789" s="11"/>
      <c r="L789" s="11"/>
      <c r="M789" s="11"/>
      <c r="N789" s="4"/>
      <c r="O789" s="160"/>
      <c r="P789" s="161"/>
      <c r="Q789" s="161"/>
      <c r="R789" s="162"/>
      <c r="S789" s="4"/>
      <c r="T789" s="4"/>
      <c r="U789" s="4"/>
      <c r="V789" s="4"/>
    </row>
    <row r="790" spans="1:22" s="5" customFormat="1" ht="12.75" x14ac:dyDescent="0.2">
      <c r="A790" s="51"/>
      <c r="B790" s="11"/>
      <c r="C790" s="11" t="s">
        <v>568</v>
      </c>
      <c r="D790" s="11"/>
      <c r="E790" s="11" t="s">
        <v>93</v>
      </c>
      <c r="F790" s="11">
        <v>2</v>
      </c>
      <c r="G790" s="11"/>
      <c r="H790" s="11"/>
      <c r="I790" s="11"/>
      <c r="J790" s="4"/>
      <c r="K790" s="11"/>
      <c r="L790" s="11"/>
      <c r="M790" s="11"/>
      <c r="N790" s="4"/>
      <c r="O790" s="160"/>
      <c r="P790" s="161"/>
      <c r="Q790" s="161"/>
      <c r="R790" s="162"/>
      <c r="S790" s="4"/>
      <c r="T790" s="4"/>
      <c r="U790" s="4"/>
      <c r="V790" s="4"/>
    </row>
    <row r="791" spans="1:22" s="5" customFormat="1" ht="12.75" x14ac:dyDescent="0.2">
      <c r="A791" s="51"/>
      <c r="B791" s="11"/>
      <c r="C791" s="11" t="s">
        <v>568</v>
      </c>
      <c r="D791" s="11"/>
      <c r="E791" s="11" t="s">
        <v>569</v>
      </c>
      <c r="F791" s="11">
        <v>69</v>
      </c>
      <c r="G791" s="11">
        <v>1</v>
      </c>
      <c r="H791" s="11">
        <v>1</v>
      </c>
      <c r="I791" s="11">
        <v>0</v>
      </c>
      <c r="J791" s="4"/>
      <c r="K791" s="11"/>
      <c r="L791" s="11"/>
      <c r="M791" s="11"/>
      <c r="N791" s="4"/>
      <c r="O791" s="160"/>
      <c r="P791" s="161"/>
      <c r="Q791" s="161"/>
      <c r="R791" s="162"/>
      <c r="S791" s="4"/>
      <c r="T791" s="4"/>
      <c r="U791" s="4"/>
      <c r="V791" s="4"/>
    </row>
    <row r="792" spans="1:22" s="5" customFormat="1" ht="12.75" x14ac:dyDescent="0.2">
      <c r="A792" s="51"/>
      <c r="B792" s="11"/>
      <c r="C792" s="11" t="s">
        <v>570</v>
      </c>
      <c r="D792" s="11"/>
      <c r="E792" s="11" t="s">
        <v>163</v>
      </c>
      <c r="F792" s="11">
        <v>443</v>
      </c>
      <c r="G792" s="11">
        <v>1</v>
      </c>
      <c r="H792" s="11">
        <v>1</v>
      </c>
      <c r="I792" s="11">
        <v>0</v>
      </c>
      <c r="J792" s="4"/>
      <c r="K792" s="11"/>
      <c r="L792" s="11"/>
      <c r="M792" s="11"/>
      <c r="N792" s="4"/>
      <c r="O792" s="160"/>
      <c r="P792" s="161"/>
      <c r="Q792" s="161"/>
      <c r="R792" s="162"/>
      <c r="S792" s="4"/>
      <c r="T792" s="4"/>
      <c r="U792" s="4"/>
      <c r="V792" s="4"/>
    </row>
    <row r="793" spans="1:22" s="5" customFormat="1" ht="12.75" x14ac:dyDescent="0.2">
      <c r="A793" s="51"/>
      <c r="B793" s="11"/>
      <c r="C793" s="11" t="s">
        <v>572</v>
      </c>
      <c r="D793" s="11"/>
      <c r="E793" s="11" t="s">
        <v>175</v>
      </c>
      <c r="F793" s="11">
        <v>1153</v>
      </c>
      <c r="G793" s="11">
        <v>3</v>
      </c>
      <c r="H793" s="11">
        <v>3</v>
      </c>
      <c r="I793" s="11">
        <v>0</v>
      </c>
      <c r="J793" s="4"/>
      <c r="K793" s="11"/>
      <c r="L793" s="11"/>
      <c r="M793" s="11"/>
      <c r="N793" s="4"/>
      <c r="O793" s="160"/>
      <c r="P793" s="161"/>
      <c r="Q793" s="161"/>
      <c r="R793" s="162"/>
      <c r="S793" s="4"/>
      <c r="T793" s="4"/>
      <c r="U793" s="4"/>
      <c r="V793" s="4"/>
    </row>
    <row r="794" spans="1:22" s="5" customFormat="1" ht="12.75" x14ac:dyDescent="0.2">
      <c r="A794" s="51"/>
      <c r="B794" s="11"/>
      <c r="C794" s="11" t="s">
        <v>573</v>
      </c>
      <c r="D794" s="11"/>
      <c r="E794" s="11" t="s">
        <v>283</v>
      </c>
      <c r="F794" s="11">
        <v>12</v>
      </c>
      <c r="G794" s="11"/>
      <c r="H794" s="11">
        <v>0</v>
      </c>
      <c r="I794" s="11"/>
      <c r="J794" s="4"/>
      <c r="K794" s="11"/>
      <c r="L794" s="11"/>
      <c r="M794" s="11"/>
      <c r="N794" s="4"/>
      <c r="O794" s="160"/>
      <c r="P794" s="161"/>
      <c r="Q794" s="161"/>
      <c r="R794" s="162"/>
      <c r="S794" s="4"/>
      <c r="T794" s="4"/>
      <c r="U794" s="4"/>
      <c r="V794" s="4"/>
    </row>
    <row r="795" spans="1:22" s="5" customFormat="1" ht="12.75" x14ac:dyDescent="0.2">
      <c r="A795" s="51"/>
      <c r="B795" s="11"/>
      <c r="C795" s="11" t="s">
        <v>653</v>
      </c>
      <c r="D795" s="11"/>
      <c r="E795" s="11" t="s">
        <v>575</v>
      </c>
      <c r="F795" s="11">
        <v>38</v>
      </c>
      <c r="G795" s="11"/>
      <c r="H795" s="11">
        <v>0</v>
      </c>
      <c r="I795" s="11"/>
      <c r="J795" s="4"/>
      <c r="K795" s="11"/>
      <c r="L795" s="11"/>
      <c r="M795" s="11"/>
      <c r="N795" s="4"/>
      <c r="O795" s="160"/>
      <c r="P795" s="161"/>
      <c r="Q795" s="161"/>
      <c r="R795" s="162"/>
      <c r="S795" s="4"/>
      <c r="T795" s="4"/>
      <c r="U795" s="4"/>
      <c r="V795" s="4"/>
    </row>
    <row r="796" spans="1:22" s="5" customFormat="1" ht="12.75" x14ac:dyDescent="0.2">
      <c r="A796" s="51"/>
      <c r="B796" s="11"/>
      <c r="C796" s="11" t="s">
        <v>576</v>
      </c>
      <c r="D796" s="11"/>
      <c r="E796" s="11" t="s">
        <v>124</v>
      </c>
      <c r="F796" s="11">
        <v>138</v>
      </c>
      <c r="G796" s="11">
        <v>2</v>
      </c>
      <c r="H796" s="11">
        <v>0</v>
      </c>
      <c r="I796" s="11"/>
      <c r="J796" s="4"/>
      <c r="K796" s="11"/>
      <c r="L796" s="11"/>
      <c r="M796" s="11"/>
      <c r="N796" s="4"/>
      <c r="O796" s="160"/>
      <c r="P796" s="161"/>
      <c r="Q796" s="161"/>
      <c r="R796" s="162"/>
      <c r="S796" s="4"/>
      <c r="T796" s="4"/>
      <c r="U796" s="4"/>
      <c r="V796" s="4"/>
    </row>
    <row r="797" spans="1:22" s="5" customFormat="1" ht="13.5" thickBot="1" x14ac:dyDescent="0.25">
      <c r="A797" s="51"/>
      <c r="B797" s="11"/>
      <c r="C797" s="11" t="s">
        <v>580</v>
      </c>
      <c r="D797" s="11"/>
      <c r="E797" s="11" t="s">
        <v>455</v>
      </c>
      <c r="F797" s="11">
        <v>200</v>
      </c>
      <c r="G797" s="11">
        <v>1</v>
      </c>
      <c r="H797" s="11">
        <v>2</v>
      </c>
      <c r="I797" s="11">
        <v>2</v>
      </c>
      <c r="J797" s="4"/>
      <c r="K797" s="11"/>
      <c r="L797" s="11"/>
      <c r="M797" s="11"/>
      <c r="N797" s="4"/>
      <c r="O797" s="160"/>
      <c r="P797" s="161"/>
      <c r="Q797" s="161"/>
      <c r="R797" s="162"/>
      <c r="S797" s="4"/>
      <c r="T797" s="4"/>
      <c r="U797" s="4"/>
      <c r="V797" s="4"/>
    </row>
    <row r="798" spans="1:22" s="5" customFormat="1" ht="13.5" thickBot="1" x14ac:dyDescent="0.25">
      <c r="A798" s="51"/>
      <c r="B798" s="88" t="s">
        <v>583</v>
      </c>
      <c r="C798" s="89"/>
      <c r="D798" s="89"/>
      <c r="E798" s="89"/>
      <c r="F798" s="90">
        <f>SUM(F553:F797)</f>
        <v>32868</v>
      </c>
      <c r="G798" s="90">
        <f>SUM(G553:G797)</f>
        <v>141</v>
      </c>
      <c r="H798" s="90">
        <f>SUM(H553:H797)</f>
        <v>117</v>
      </c>
      <c r="I798" s="188">
        <f>AVERAGE(I553:I797)</f>
        <v>1.4358024691357969</v>
      </c>
      <c r="J798" s="4"/>
      <c r="K798" s="90"/>
      <c r="L798" s="90"/>
      <c r="M798" s="90"/>
      <c r="N798" s="4"/>
      <c r="O798" s="373"/>
      <c r="P798" s="374"/>
      <c r="Q798" s="374"/>
      <c r="R798" s="375"/>
      <c r="S798" s="4"/>
      <c r="T798" s="4"/>
      <c r="U798" s="4"/>
      <c r="V798" s="4"/>
    </row>
    <row r="799" spans="1:22" s="5" customFormat="1" ht="12.75" x14ac:dyDescent="0.2">
      <c r="A799" s="51"/>
      <c r="B799" s="4"/>
      <c r="C799" s="4"/>
      <c r="D799" s="4"/>
      <c r="E799" s="4"/>
      <c r="F799" s="4"/>
      <c r="G799" s="4"/>
      <c r="H799" s="4"/>
      <c r="I799" s="4"/>
      <c r="J799" s="4"/>
      <c r="K799" s="46"/>
      <c r="L799" s="4"/>
      <c r="M799" s="4"/>
      <c r="N799" s="4"/>
      <c r="O799" s="4"/>
      <c r="P799" s="4"/>
      <c r="Q799" s="4"/>
      <c r="R799" s="4"/>
      <c r="S799" s="4"/>
      <c r="T799" s="4"/>
      <c r="U799" s="4"/>
      <c r="V799" s="4"/>
    </row>
    <row r="800" spans="1:22" s="5" customFormat="1" ht="63.75" x14ac:dyDescent="0.2">
      <c r="A800" s="51" t="s">
        <v>664</v>
      </c>
      <c r="B800" s="3" t="s">
        <v>42</v>
      </c>
      <c r="C800" s="3" t="s">
        <v>43</v>
      </c>
      <c r="D800" s="3" t="s">
        <v>44</v>
      </c>
      <c r="E800" s="3" t="s">
        <v>45</v>
      </c>
      <c r="F800" s="2" t="s">
        <v>631</v>
      </c>
      <c r="G800" s="2" t="s">
        <v>632</v>
      </c>
      <c r="H800" s="2" t="s">
        <v>633</v>
      </c>
      <c r="I800" s="2" t="s">
        <v>634</v>
      </c>
      <c r="J800" s="65"/>
      <c r="K800" s="45" t="s">
        <v>635</v>
      </c>
      <c r="L800" s="86" t="s">
        <v>636</v>
      </c>
      <c r="M800" s="93" t="s">
        <v>637</v>
      </c>
      <c r="N800" s="65"/>
      <c r="O800" s="380" t="s">
        <v>638</v>
      </c>
      <c r="P800" s="381"/>
      <c r="Q800" s="381"/>
      <c r="R800" s="382"/>
      <c r="S800" s="4"/>
      <c r="T800" s="4"/>
      <c r="U800" s="4"/>
      <c r="V800" s="4"/>
    </row>
    <row r="801" spans="1:22" s="5" customFormat="1" ht="12.75" x14ac:dyDescent="0.2">
      <c r="A801" s="51"/>
      <c r="B801" s="11"/>
      <c r="C801" s="11" t="s">
        <v>60</v>
      </c>
      <c r="D801" s="11"/>
      <c r="E801" s="11" t="s">
        <v>63</v>
      </c>
      <c r="F801" s="11">
        <v>173</v>
      </c>
      <c r="G801" s="11"/>
      <c r="H801" s="11">
        <v>0</v>
      </c>
      <c r="I801" s="11"/>
      <c r="J801" s="4"/>
      <c r="K801" s="11"/>
      <c r="L801" s="11"/>
      <c r="M801" s="11"/>
      <c r="N801" s="4"/>
      <c r="O801" s="370"/>
      <c r="P801" s="371"/>
      <c r="Q801" s="371"/>
      <c r="R801" s="372"/>
      <c r="S801" s="4"/>
      <c r="T801" s="4"/>
      <c r="U801" s="4"/>
      <c r="V801" s="4"/>
    </row>
    <row r="802" spans="1:22" s="5" customFormat="1" ht="12.75" x14ac:dyDescent="0.2">
      <c r="A802" s="51"/>
      <c r="B802" s="11"/>
      <c r="C802" s="11" t="s">
        <v>60</v>
      </c>
      <c r="D802" s="11"/>
      <c r="E802" s="11" t="s">
        <v>62</v>
      </c>
      <c r="F802" s="11">
        <v>264</v>
      </c>
      <c r="G802" s="11">
        <v>2</v>
      </c>
      <c r="H802" s="11">
        <v>2</v>
      </c>
      <c r="I802" s="11">
        <v>0</v>
      </c>
      <c r="J802" s="4"/>
      <c r="K802" s="11"/>
      <c r="L802" s="11"/>
      <c r="M802" s="11"/>
      <c r="N802" s="4"/>
      <c r="O802" s="160"/>
      <c r="P802" s="161"/>
      <c r="Q802" s="161"/>
      <c r="R802" s="162"/>
      <c r="S802" s="4"/>
      <c r="T802" s="4"/>
      <c r="U802" s="4"/>
      <c r="V802" s="4"/>
    </row>
    <row r="803" spans="1:22" s="5" customFormat="1" ht="12.75" x14ac:dyDescent="0.2">
      <c r="A803" s="51"/>
      <c r="B803" s="11"/>
      <c r="C803" s="11" t="s">
        <v>64</v>
      </c>
      <c r="D803" s="11"/>
      <c r="E803" s="11" t="s">
        <v>63</v>
      </c>
      <c r="F803" s="11">
        <v>32</v>
      </c>
      <c r="G803" s="11"/>
      <c r="H803" s="11">
        <v>0</v>
      </c>
      <c r="I803" s="11"/>
      <c r="J803" s="4"/>
      <c r="K803" s="11"/>
      <c r="L803" s="11"/>
      <c r="M803" s="11"/>
      <c r="N803" s="4"/>
      <c r="O803" s="160"/>
      <c r="P803" s="161"/>
      <c r="Q803" s="161"/>
      <c r="R803" s="162"/>
      <c r="S803" s="4"/>
      <c r="T803" s="4"/>
      <c r="U803" s="4"/>
      <c r="V803" s="4"/>
    </row>
    <row r="804" spans="1:22" s="5" customFormat="1" ht="12.75" x14ac:dyDescent="0.2">
      <c r="A804" s="51"/>
      <c r="B804" s="11"/>
      <c r="C804" s="11" t="s">
        <v>65</v>
      </c>
      <c r="D804" s="11"/>
      <c r="E804" s="11" t="s">
        <v>66</v>
      </c>
      <c r="F804" s="11">
        <v>25</v>
      </c>
      <c r="G804" s="11"/>
      <c r="H804" s="11">
        <v>0</v>
      </c>
      <c r="I804" s="11"/>
      <c r="J804" s="4"/>
      <c r="K804" s="11"/>
      <c r="L804" s="11"/>
      <c r="M804" s="11"/>
      <c r="N804" s="4"/>
      <c r="O804" s="160"/>
      <c r="P804" s="161"/>
      <c r="Q804" s="161"/>
      <c r="R804" s="162"/>
      <c r="S804" s="4"/>
      <c r="T804" s="4"/>
      <c r="U804" s="4"/>
      <c r="V804" s="4"/>
    </row>
    <row r="805" spans="1:22" s="5" customFormat="1" ht="12.75" x14ac:dyDescent="0.2">
      <c r="A805" s="51"/>
      <c r="B805" s="11"/>
      <c r="C805" s="11" t="s">
        <v>69</v>
      </c>
      <c r="D805" s="11"/>
      <c r="E805" s="11" t="s">
        <v>71</v>
      </c>
      <c r="F805" s="11">
        <v>47</v>
      </c>
      <c r="G805" s="11"/>
      <c r="H805" s="11">
        <v>0</v>
      </c>
      <c r="I805" s="11"/>
      <c r="J805" s="4"/>
      <c r="K805" s="11"/>
      <c r="L805" s="11"/>
      <c r="M805" s="11"/>
      <c r="N805" s="4"/>
      <c r="O805" s="160"/>
      <c r="P805" s="161"/>
      <c r="Q805" s="161"/>
      <c r="R805" s="162"/>
      <c r="S805" s="4"/>
      <c r="T805" s="4"/>
      <c r="U805" s="4"/>
      <c r="V805" s="4"/>
    </row>
    <row r="806" spans="1:22" s="5" customFormat="1" ht="12.75" x14ac:dyDescent="0.2">
      <c r="A806" s="51"/>
      <c r="B806" s="11"/>
      <c r="C806" s="11" t="s">
        <v>72</v>
      </c>
      <c r="D806" s="11"/>
      <c r="E806" s="11" t="s">
        <v>73</v>
      </c>
      <c r="F806" s="11">
        <v>1</v>
      </c>
      <c r="G806" s="11"/>
      <c r="H806" s="11">
        <v>0</v>
      </c>
      <c r="I806" s="11"/>
      <c r="J806" s="4"/>
      <c r="K806" s="11"/>
      <c r="L806" s="11"/>
      <c r="M806" s="11"/>
      <c r="N806" s="4"/>
      <c r="O806" s="160"/>
      <c r="P806" s="161"/>
      <c r="Q806" s="161"/>
      <c r="R806" s="162"/>
      <c r="S806" s="4"/>
      <c r="T806" s="4"/>
      <c r="U806" s="4"/>
      <c r="V806" s="4"/>
    </row>
    <row r="807" spans="1:22" s="5" customFormat="1" ht="12.75" x14ac:dyDescent="0.2">
      <c r="A807" s="51"/>
      <c r="B807" s="11"/>
      <c r="C807" s="11" t="s">
        <v>76</v>
      </c>
      <c r="D807" s="11"/>
      <c r="E807" s="11" t="s">
        <v>77</v>
      </c>
      <c r="F807" s="11">
        <v>5</v>
      </c>
      <c r="G807" s="11"/>
      <c r="H807" s="11">
        <v>0</v>
      </c>
      <c r="I807" s="11"/>
      <c r="J807" s="4"/>
      <c r="K807" s="11"/>
      <c r="L807" s="11"/>
      <c r="M807" s="11"/>
      <c r="N807" s="4"/>
      <c r="O807" s="160"/>
      <c r="P807" s="161"/>
      <c r="Q807" s="161"/>
      <c r="R807" s="162"/>
      <c r="S807" s="4"/>
      <c r="T807" s="4"/>
      <c r="U807" s="4"/>
      <c r="V807" s="4"/>
    </row>
    <row r="808" spans="1:22" s="5" customFormat="1" ht="12.75" x14ac:dyDescent="0.2">
      <c r="A808" s="51"/>
      <c r="B808" s="11"/>
      <c r="C808" s="11" t="s">
        <v>78</v>
      </c>
      <c r="D808" s="11"/>
      <c r="E808" s="11" t="s">
        <v>79</v>
      </c>
      <c r="F808" s="11">
        <v>219</v>
      </c>
      <c r="G808" s="11"/>
      <c r="H808" s="11">
        <v>0</v>
      </c>
      <c r="I808" s="11"/>
      <c r="J808" s="4"/>
      <c r="K808" s="11"/>
      <c r="L808" s="11"/>
      <c r="M808" s="11"/>
      <c r="N808" s="4"/>
      <c r="O808" s="160"/>
      <c r="P808" s="161"/>
      <c r="Q808" s="161"/>
      <c r="R808" s="162"/>
      <c r="S808" s="4"/>
      <c r="T808" s="4"/>
      <c r="U808" s="4"/>
      <c r="V808" s="4"/>
    </row>
    <row r="809" spans="1:22" s="5" customFormat="1" ht="12.75" x14ac:dyDescent="0.2">
      <c r="A809" s="51"/>
      <c r="B809" s="11"/>
      <c r="C809" s="11" t="s">
        <v>80</v>
      </c>
      <c r="D809" s="11"/>
      <c r="E809" s="11" t="s">
        <v>81</v>
      </c>
      <c r="F809" s="11">
        <v>733</v>
      </c>
      <c r="G809" s="11">
        <v>4</v>
      </c>
      <c r="H809" s="11">
        <v>4</v>
      </c>
      <c r="I809" s="187">
        <v>0.25</v>
      </c>
      <c r="J809" s="4"/>
      <c r="K809" s="11"/>
      <c r="L809" s="11"/>
      <c r="M809" s="11"/>
      <c r="N809" s="4"/>
      <c r="O809" s="160"/>
      <c r="P809" s="161"/>
      <c r="Q809" s="161"/>
      <c r="R809" s="162"/>
      <c r="S809" s="4"/>
      <c r="T809" s="4"/>
      <c r="U809" s="4"/>
      <c r="V809" s="4"/>
    </row>
    <row r="810" spans="1:22" s="5" customFormat="1" ht="12.75" x14ac:dyDescent="0.2">
      <c r="A810" s="51"/>
      <c r="B810" s="11"/>
      <c r="C810" s="11" t="s">
        <v>87</v>
      </c>
      <c r="D810" s="11"/>
      <c r="E810" s="11" t="s">
        <v>88</v>
      </c>
      <c r="F810" s="11">
        <v>3</v>
      </c>
      <c r="G810" s="11"/>
      <c r="H810" s="11">
        <v>0</v>
      </c>
      <c r="I810" s="11"/>
      <c r="J810" s="4"/>
      <c r="K810" s="11"/>
      <c r="L810" s="11"/>
      <c r="M810" s="11"/>
      <c r="N810" s="4"/>
      <c r="O810" s="160"/>
      <c r="P810" s="161"/>
      <c r="Q810" s="161"/>
      <c r="R810" s="162"/>
      <c r="S810" s="4"/>
      <c r="T810" s="4"/>
      <c r="U810" s="4"/>
      <c r="V810" s="4"/>
    </row>
    <row r="811" spans="1:22" s="5" customFormat="1" ht="12.75" x14ac:dyDescent="0.2">
      <c r="A811" s="51"/>
      <c r="B811" s="11"/>
      <c r="C811" s="11" t="s">
        <v>89</v>
      </c>
      <c r="D811" s="11"/>
      <c r="E811" s="11" t="s">
        <v>90</v>
      </c>
      <c r="F811" s="11">
        <v>10</v>
      </c>
      <c r="G811" s="11"/>
      <c r="H811" s="11"/>
      <c r="I811" s="11"/>
      <c r="J811" s="4"/>
      <c r="K811" s="11"/>
      <c r="L811" s="11"/>
      <c r="M811" s="11"/>
      <c r="N811" s="4"/>
      <c r="O811" s="160"/>
      <c r="P811" s="161"/>
      <c r="Q811" s="161"/>
      <c r="R811" s="162"/>
      <c r="S811" s="4"/>
      <c r="T811" s="4"/>
      <c r="U811" s="4"/>
      <c r="V811" s="4"/>
    </row>
    <row r="812" spans="1:22" s="5" customFormat="1" ht="12.75" x14ac:dyDescent="0.2">
      <c r="A812" s="51"/>
      <c r="B812" s="11"/>
      <c r="C812" s="11" t="s">
        <v>92</v>
      </c>
      <c r="D812" s="11"/>
      <c r="E812" s="11" t="s">
        <v>94</v>
      </c>
      <c r="F812" s="11">
        <v>17</v>
      </c>
      <c r="G812" s="11"/>
      <c r="H812" s="11"/>
      <c r="I812" s="11"/>
      <c r="J812" s="4"/>
      <c r="K812" s="11"/>
      <c r="L812" s="11"/>
      <c r="M812" s="11"/>
      <c r="N812" s="4"/>
      <c r="O812" s="160"/>
      <c r="P812" s="161"/>
      <c r="Q812" s="161"/>
      <c r="R812" s="162"/>
      <c r="S812" s="4"/>
      <c r="T812" s="4"/>
      <c r="U812" s="4"/>
      <c r="V812" s="4"/>
    </row>
    <row r="813" spans="1:22" s="5" customFormat="1" ht="12.75" x14ac:dyDescent="0.2">
      <c r="A813" s="51"/>
      <c r="B813" s="11"/>
      <c r="C813" s="11" t="s">
        <v>97</v>
      </c>
      <c r="D813" s="11"/>
      <c r="E813" s="11" t="s">
        <v>75</v>
      </c>
      <c r="F813" s="11">
        <v>131</v>
      </c>
      <c r="G813" s="11"/>
      <c r="H813" s="11">
        <v>0</v>
      </c>
      <c r="I813" s="11"/>
      <c r="J813" s="4"/>
      <c r="K813" s="11"/>
      <c r="L813" s="11"/>
      <c r="M813" s="11"/>
      <c r="N813" s="4"/>
      <c r="O813" s="160"/>
      <c r="P813" s="161"/>
      <c r="Q813" s="161"/>
      <c r="R813" s="162"/>
      <c r="S813" s="4"/>
      <c r="T813" s="4"/>
      <c r="U813" s="4"/>
      <c r="V813" s="4"/>
    </row>
    <row r="814" spans="1:22" s="5" customFormat="1" ht="12.75" x14ac:dyDescent="0.2">
      <c r="A814" s="51"/>
      <c r="B814" s="11"/>
      <c r="C814" s="11" t="s">
        <v>99</v>
      </c>
      <c r="D814" s="11"/>
      <c r="E814" s="11" t="s">
        <v>103</v>
      </c>
      <c r="F814" s="11">
        <v>35</v>
      </c>
      <c r="G814" s="11"/>
      <c r="H814" s="11">
        <v>0</v>
      </c>
      <c r="I814" s="11"/>
      <c r="J814" s="4"/>
      <c r="K814" s="11"/>
      <c r="L814" s="11"/>
      <c r="M814" s="11"/>
      <c r="N814" s="4"/>
      <c r="O814" s="160"/>
      <c r="P814" s="161"/>
      <c r="Q814" s="161"/>
      <c r="R814" s="162"/>
      <c r="S814" s="4"/>
      <c r="T814" s="4"/>
      <c r="U814" s="4"/>
      <c r="V814" s="4"/>
    </row>
    <row r="815" spans="1:22" s="5" customFormat="1" ht="12.75" x14ac:dyDescent="0.2">
      <c r="A815" s="51"/>
      <c r="B815" s="11"/>
      <c r="C815" s="11" t="s">
        <v>99</v>
      </c>
      <c r="D815" s="11"/>
      <c r="E815" s="11" t="s">
        <v>102</v>
      </c>
      <c r="F815" s="11">
        <v>4</v>
      </c>
      <c r="G815" s="11"/>
      <c r="H815" s="11"/>
      <c r="I815" s="11"/>
      <c r="J815" s="4"/>
      <c r="K815" s="11"/>
      <c r="L815" s="11"/>
      <c r="M815" s="11"/>
      <c r="N815" s="4"/>
      <c r="O815" s="160"/>
      <c r="P815" s="161"/>
      <c r="Q815" s="161"/>
      <c r="R815" s="162"/>
      <c r="S815" s="4"/>
      <c r="T815" s="4"/>
      <c r="U815" s="4"/>
      <c r="V815" s="4"/>
    </row>
    <row r="816" spans="1:22" s="5" customFormat="1" ht="12.75" x14ac:dyDescent="0.2">
      <c r="A816" s="51"/>
      <c r="B816" s="11"/>
      <c r="C816" s="11" t="s">
        <v>104</v>
      </c>
      <c r="D816" s="11"/>
      <c r="E816" s="11" t="s">
        <v>105</v>
      </c>
      <c r="F816" s="11">
        <v>19</v>
      </c>
      <c r="G816" s="11"/>
      <c r="H816" s="11">
        <v>0</v>
      </c>
      <c r="I816" s="11"/>
      <c r="J816" s="4"/>
      <c r="K816" s="11"/>
      <c r="L816" s="11"/>
      <c r="M816" s="11"/>
      <c r="N816" s="4"/>
      <c r="O816" s="160"/>
      <c r="P816" s="161"/>
      <c r="Q816" s="161"/>
      <c r="R816" s="162"/>
      <c r="S816" s="4"/>
      <c r="T816" s="4"/>
      <c r="U816" s="4"/>
      <c r="V816" s="4"/>
    </row>
    <row r="817" spans="1:22" s="5" customFormat="1" ht="12.75" x14ac:dyDescent="0.2">
      <c r="A817" s="51"/>
      <c r="B817" s="11"/>
      <c r="C817" s="11" t="s">
        <v>110</v>
      </c>
      <c r="D817" s="11"/>
      <c r="E817" s="11" t="s">
        <v>100</v>
      </c>
      <c r="F817" s="11">
        <v>24</v>
      </c>
      <c r="G817" s="11"/>
      <c r="H817" s="11">
        <v>0</v>
      </c>
      <c r="I817" s="11"/>
      <c r="J817" s="4"/>
      <c r="K817" s="11"/>
      <c r="L817" s="11"/>
      <c r="M817" s="11"/>
      <c r="N817" s="4"/>
      <c r="O817" s="160"/>
      <c r="P817" s="161"/>
      <c r="Q817" s="161"/>
      <c r="R817" s="162"/>
      <c r="S817" s="4"/>
      <c r="T817" s="4"/>
      <c r="U817" s="4"/>
      <c r="V817" s="4"/>
    </row>
    <row r="818" spans="1:22" s="5" customFormat="1" ht="12.75" x14ac:dyDescent="0.2">
      <c r="A818" s="51"/>
      <c r="B818" s="11"/>
      <c r="C818" s="11" t="s">
        <v>110</v>
      </c>
      <c r="D818" s="11"/>
      <c r="E818" s="11" t="s">
        <v>101</v>
      </c>
      <c r="F818" s="11">
        <v>4</v>
      </c>
      <c r="G818" s="11"/>
      <c r="H818" s="11"/>
      <c r="I818" s="11"/>
      <c r="J818" s="4"/>
      <c r="K818" s="11"/>
      <c r="L818" s="11"/>
      <c r="M818" s="11"/>
      <c r="N818" s="4"/>
      <c r="O818" s="160"/>
      <c r="P818" s="161"/>
      <c r="Q818" s="161"/>
      <c r="R818" s="162"/>
      <c r="S818" s="4"/>
      <c r="T818" s="4"/>
      <c r="U818" s="4"/>
      <c r="V818" s="4"/>
    </row>
    <row r="819" spans="1:22" s="5" customFormat="1" ht="12.75" x14ac:dyDescent="0.2">
      <c r="A819" s="51"/>
      <c r="B819" s="11"/>
      <c r="C819" s="11" t="s">
        <v>115</v>
      </c>
      <c r="D819" s="11"/>
      <c r="E819" s="11" t="s">
        <v>101</v>
      </c>
      <c r="F819" s="11">
        <v>23</v>
      </c>
      <c r="G819" s="11"/>
      <c r="H819" s="11">
        <v>0</v>
      </c>
      <c r="I819" s="11"/>
      <c r="J819" s="4"/>
      <c r="K819" s="11"/>
      <c r="L819" s="11"/>
      <c r="M819" s="11"/>
      <c r="N819" s="4"/>
      <c r="O819" s="160"/>
      <c r="P819" s="161"/>
      <c r="Q819" s="161"/>
      <c r="R819" s="162"/>
      <c r="S819" s="4"/>
      <c r="T819" s="4"/>
      <c r="U819" s="4"/>
      <c r="V819" s="4"/>
    </row>
    <row r="820" spans="1:22" s="5" customFormat="1" ht="12.75" x14ac:dyDescent="0.2">
      <c r="A820" s="51"/>
      <c r="B820" s="11"/>
      <c r="C820" s="11" t="s">
        <v>120</v>
      </c>
      <c r="D820" s="11"/>
      <c r="E820" s="11" t="s">
        <v>121</v>
      </c>
      <c r="F820" s="11">
        <v>1</v>
      </c>
      <c r="G820" s="11"/>
      <c r="H820" s="11"/>
      <c r="I820" s="11"/>
      <c r="J820" s="4"/>
      <c r="K820" s="11"/>
      <c r="L820" s="11"/>
      <c r="M820" s="11"/>
      <c r="N820" s="4"/>
      <c r="O820" s="160"/>
      <c r="P820" s="161"/>
      <c r="Q820" s="161"/>
      <c r="R820" s="162"/>
      <c r="S820" s="4"/>
      <c r="T820" s="4"/>
      <c r="U820" s="4"/>
      <c r="V820" s="4"/>
    </row>
    <row r="821" spans="1:22" s="5" customFormat="1" ht="12.75" x14ac:dyDescent="0.2">
      <c r="A821" s="51"/>
      <c r="B821" s="11"/>
      <c r="C821" s="11" t="s">
        <v>122</v>
      </c>
      <c r="D821" s="11"/>
      <c r="E821" s="11" t="s">
        <v>117</v>
      </c>
      <c r="F821" s="11">
        <v>14</v>
      </c>
      <c r="G821" s="11"/>
      <c r="H821" s="11">
        <v>0</v>
      </c>
      <c r="I821" s="11"/>
      <c r="J821" s="4"/>
      <c r="K821" s="11"/>
      <c r="L821" s="11"/>
      <c r="M821" s="11"/>
      <c r="N821" s="4"/>
      <c r="O821" s="160"/>
      <c r="P821" s="161"/>
      <c r="Q821" s="161"/>
      <c r="R821" s="162"/>
      <c r="S821" s="4"/>
      <c r="T821" s="4"/>
      <c r="U821" s="4"/>
      <c r="V821" s="4"/>
    </row>
    <row r="822" spans="1:22" s="5" customFormat="1" ht="12.75" x14ac:dyDescent="0.2">
      <c r="A822" s="51"/>
      <c r="B822" s="11"/>
      <c r="C822" s="11" t="s">
        <v>123</v>
      </c>
      <c r="D822" s="11"/>
      <c r="E822" s="11" t="s">
        <v>124</v>
      </c>
      <c r="F822" s="11">
        <v>11</v>
      </c>
      <c r="G822" s="11"/>
      <c r="H822" s="11"/>
      <c r="I822" s="11"/>
      <c r="J822" s="4"/>
      <c r="K822" s="11"/>
      <c r="L822" s="11"/>
      <c r="M822" s="11"/>
      <c r="N822" s="4"/>
      <c r="O822" s="160"/>
      <c r="P822" s="161"/>
      <c r="Q822" s="161"/>
      <c r="R822" s="162"/>
      <c r="S822" s="4"/>
      <c r="T822" s="4"/>
      <c r="U822" s="4"/>
      <c r="V822" s="4"/>
    </row>
    <row r="823" spans="1:22" s="5" customFormat="1" ht="12.75" x14ac:dyDescent="0.2">
      <c r="A823" s="51"/>
      <c r="B823" s="11"/>
      <c r="C823" s="11" t="s">
        <v>125</v>
      </c>
      <c r="D823" s="11"/>
      <c r="E823" s="11" t="s">
        <v>66</v>
      </c>
      <c r="F823" s="11">
        <v>175</v>
      </c>
      <c r="G823" s="11">
        <v>2</v>
      </c>
      <c r="H823" s="11">
        <v>2</v>
      </c>
      <c r="I823" s="11">
        <v>1</v>
      </c>
      <c r="J823" s="4"/>
      <c r="K823" s="11"/>
      <c r="L823" s="11"/>
      <c r="M823" s="11"/>
      <c r="N823" s="4"/>
      <c r="O823" s="160"/>
      <c r="P823" s="161"/>
      <c r="Q823" s="161"/>
      <c r="R823" s="162"/>
      <c r="S823" s="4"/>
      <c r="T823" s="4"/>
      <c r="U823" s="4"/>
      <c r="V823" s="4"/>
    </row>
    <row r="824" spans="1:22" s="5" customFormat="1" ht="12.75" x14ac:dyDescent="0.2">
      <c r="A824" s="51"/>
      <c r="B824" s="11"/>
      <c r="C824" s="11" t="s">
        <v>125</v>
      </c>
      <c r="D824" s="11"/>
      <c r="E824" s="11" t="s">
        <v>73</v>
      </c>
      <c r="F824" s="11">
        <v>1</v>
      </c>
      <c r="G824" s="11"/>
      <c r="H824" s="11"/>
      <c r="I824" s="11"/>
      <c r="J824" s="4"/>
      <c r="K824" s="11"/>
      <c r="L824" s="11"/>
      <c r="M824" s="11"/>
      <c r="N824" s="4"/>
      <c r="O824" s="160"/>
      <c r="P824" s="161"/>
      <c r="Q824" s="161"/>
      <c r="R824" s="162"/>
      <c r="S824" s="4"/>
      <c r="T824" s="4"/>
      <c r="U824" s="4"/>
      <c r="V824" s="4"/>
    </row>
    <row r="825" spans="1:22" s="5" customFormat="1" ht="12.75" x14ac:dyDescent="0.2">
      <c r="A825" s="51"/>
      <c r="B825" s="11"/>
      <c r="C825" s="11" t="s">
        <v>132</v>
      </c>
      <c r="D825" s="11"/>
      <c r="E825" s="11" t="s">
        <v>128</v>
      </c>
      <c r="F825" s="11">
        <v>98</v>
      </c>
      <c r="G825" s="11"/>
      <c r="H825" s="11">
        <v>0</v>
      </c>
      <c r="I825" s="11"/>
      <c r="J825" s="4"/>
      <c r="K825" s="11"/>
      <c r="L825" s="11"/>
      <c r="M825" s="11"/>
      <c r="N825" s="4"/>
      <c r="O825" s="160"/>
      <c r="P825" s="161"/>
      <c r="Q825" s="161"/>
      <c r="R825" s="162"/>
      <c r="S825" s="4"/>
      <c r="T825" s="4"/>
      <c r="U825" s="4"/>
      <c r="V825" s="4"/>
    </row>
    <row r="826" spans="1:22" s="5" customFormat="1" ht="12.75" x14ac:dyDescent="0.2">
      <c r="A826" s="51"/>
      <c r="B826" s="11"/>
      <c r="C826" s="11" t="s">
        <v>133</v>
      </c>
      <c r="D826" s="11"/>
      <c r="E826" s="11" t="s">
        <v>77</v>
      </c>
      <c r="F826" s="11">
        <v>23</v>
      </c>
      <c r="G826" s="11"/>
      <c r="H826" s="11">
        <v>0</v>
      </c>
      <c r="I826" s="11"/>
      <c r="J826" s="4"/>
      <c r="K826" s="11"/>
      <c r="L826" s="11"/>
      <c r="M826" s="11"/>
      <c r="N826" s="4"/>
      <c r="O826" s="160"/>
      <c r="P826" s="161"/>
      <c r="Q826" s="161"/>
      <c r="R826" s="162"/>
      <c r="S826" s="4"/>
      <c r="T826" s="4"/>
      <c r="U826" s="4"/>
      <c r="V826" s="4"/>
    </row>
    <row r="827" spans="1:22" s="5" customFormat="1" ht="12.75" x14ac:dyDescent="0.2">
      <c r="A827" s="51"/>
      <c r="B827" s="11"/>
      <c r="C827" s="11" t="s">
        <v>135</v>
      </c>
      <c r="D827" s="11"/>
      <c r="E827" s="11" t="s">
        <v>77</v>
      </c>
      <c r="F827" s="11">
        <v>7</v>
      </c>
      <c r="G827" s="11"/>
      <c r="H827" s="11">
        <v>0</v>
      </c>
      <c r="I827" s="11"/>
      <c r="J827" s="4"/>
      <c r="K827" s="11"/>
      <c r="L827" s="11"/>
      <c r="M827" s="11"/>
      <c r="N827" s="4"/>
      <c r="O827" s="160"/>
      <c r="P827" s="161"/>
      <c r="Q827" s="161"/>
      <c r="R827" s="162"/>
      <c r="S827" s="4"/>
      <c r="T827" s="4"/>
      <c r="U827" s="4"/>
      <c r="V827" s="4"/>
    </row>
    <row r="828" spans="1:22" s="5" customFormat="1" ht="12.75" x14ac:dyDescent="0.2">
      <c r="A828" s="51"/>
      <c r="B828" s="11"/>
      <c r="C828" s="11" t="s">
        <v>138</v>
      </c>
      <c r="D828" s="11"/>
      <c r="E828" s="11" t="s">
        <v>100</v>
      </c>
      <c r="F828" s="11">
        <v>4</v>
      </c>
      <c r="G828" s="11"/>
      <c r="H828" s="11"/>
      <c r="I828" s="11"/>
      <c r="J828" s="4"/>
      <c r="K828" s="11"/>
      <c r="L828" s="11"/>
      <c r="M828" s="11"/>
      <c r="N828" s="4"/>
      <c r="O828" s="160"/>
      <c r="P828" s="161"/>
      <c r="Q828" s="161"/>
      <c r="R828" s="162"/>
      <c r="S828" s="4"/>
      <c r="T828" s="4"/>
      <c r="U828" s="4"/>
      <c r="V828" s="4"/>
    </row>
    <row r="829" spans="1:22" s="5" customFormat="1" ht="12.75" x14ac:dyDescent="0.2">
      <c r="A829" s="51"/>
      <c r="B829" s="11"/>
      <c r="C829" s="11" t="s">
        <v>139</v>
      </c>
      <c r="D829" s="11"/>
      <c r="E829" s="11" t="s">
        <v>140</v>
      </c>
      <c r="F829" s="11">
        <v>12</v>
      </c>
      <c r="G829" s="11"/>
      <c r="H829" s="11">
        <v>0</v>
      </c>
      <c r="I829" s="11"/>
      <c r="J829" s="4"/>
      <c r="K829" s="11"/>
      <c r="L829" s="11"/>
      <c r="M829" s="11"/>
      <c r="N829" s="4"/>
      <c r="O829" s="160"/>
      <c r="P829" s="161"/>
      <c r="Q829" s="161"/>
      <c r="R829" s="162"/>
      <c r="S829" s="4"/>
      <c r="T829" s="4"/>
      <c r="U829" s="4"/>
      <c r="V829" s="4"/>
    </row>
    <row r="830" spans="1:22" s="5" customFormat="1" ht="12.75" x14ac:dyDescent="0.2">
      <c r="A830" s="51"/>
      <c r="B830" s="11"/>
      <c r="C830" s="11" t="s">
        <v>141</v>
      </c>
      <c r="D830" s="11"/>
      <c r="E830" s="11" t="s">
        <v>142</v>
      </c>
      <c r="F830" s="11">
        <v>768</v>
      </c>
      <c r="G830" s="11">
        <v>8</v>
      </c>
      <c r="H830" s="11">
        <v>9</v>
      </c>
      <c r="I830" s="187">
        <v>0.55555555555555602</v>
      </c>
      <c r="J830" s="4"/>
      <c r="K830" s="11"/>
      <c r="L830" s="11"/>
      <c r="M830" s="11"/>
      <c r="N830" s="4"/>
      <c r="O830" s="160"/>
      <c r="P830" s="161"/>
      <c r="Q830" s="161"/>
      <c r="R830" s="162"/>
      <c r="S830" s="4"/>
      <c r="T830" s="4"/>
      <c r="U830" s="4"/>
      <c r="V830" s="4"/>
    </row>
    <row r="831" spans="1:22" s="5" customFormat="1" ht="12.75" x14ac:dyDescent="0.2">
      <c r="A831" s="51"/>
      <c r="B831" s="11"/>
      <c r="C831" s="11" t="s">
        <v>141</v>
      </c>
      <c r="D831" s="11"/>
      <c r="E831" s="11" t="s">
        <v>483</v>
      </c>
      <c r="F831" s="11">
        <v>1</v>
      </c>
      <c r="G831" s="11"/>
      <c r="H831" s="11"/>
      <c r="I831" s="11"/>
      <c r="J831" s="4"/>
      <c r="K831" s="11"/>
      <c r="L831" s="11"/>
      <c r="M831" s="11"/>
      <c r="N831" s="4"/>
      <c r="O831" s="160"/>
      <c r="P831" s="161"/>
      <c r="Q831" s="161"/>
      <c r="R831" s="162"/>
      <c r="S831" s="4"/>
      <c r="T831" s="4"/>
      <c r="U831" s="4"/>
      <c r="V831" s="4"/>
    </row>
    <row r="832" spans="1:22" s="5" customFormat="1" ht="12.75" x14ac:dyDescent="0.2">
      <c r="A832" s="51"/>
      <c r="B832" s="11"/>
      <c r="C832" s="11" t="s">
        <v>143</v>
      </c>
      <c r="D832" s="11"/>
      <c r="E832" s="11" t="s">
        <v>144</v>
      </c>
      <c r="F832" s="11">
        <v>109</v>
      </c>
      <c r="G832" s="11">
        <v>1</v>
      </c>
      <c r="H832" s="11">
        <v>1</v>
      </c>
      <c r="I832" s="11">
        <v>0</v>
      </c>
      <c r="J832" s="4"/>
      <c r="K832" s="11"/>
      <c r="L832" s="11"/>
      <c r="M832" s="11"/>
      <c r="N832" s="4"/>
      <c r="O832" s="160"/>
      <c r="P832" s="161"/>
      <c r="Q832" s="161"/>
      <c r="R832" s="162"/>
      <c r="S832" s="4"/>
      <c r="T832" s="4"/>
      <c r="U832" s="4"/>
      <c r="V832" s="4"/>
    </row>
    <row r="833" spans="1:22" s="5" customFormat="1" ht="12.75" x14ac:dyDescent="0.2">
      <c r="A833" s="51"/>
      <c r="B833" s="11"/>
      <c r="C833" s="11" t="s">
        <v>149</v>
      </c>
      <c r="D833" s="11"/>
      <c r="E833" s="11" t="s">
        <v>152</v>
      </c>
      <c r="F833" s="11">
        <v>46</v>
      </c>
      <c r="G833" s="11"/>
      <c r="H833" s="11">
        <v>0</v>
      </c>
      <c r="I833" s="11"/>
      <c r="J833" s="4"/>
      <c r="K833" s="11"/>
      <c r="L833" s="11"/>
      <c r="M833" s="11"/>
      <c r="N833" s="4"/>
      <c r="O833" s="160"/>
      <c r="P833" s="161"/>
      <c r="Q833" s="161"/>
      <c r="R833" s="162"/>
      <c r="S833" s="4"/>
      <c r="T833" s="4"/>
      <c r="U833" s="4"/>
      <c r="V833" s="4"/>
    </row>
    <row r="834" spans="1:22" s="5" customFormat="1" ht="12.75" x14ac:dyDescent="0.2">
      <c r="A834" s="51"/>
      <c r="B834" s="11"/>
      <c r="C834" s="11" t="s">
        <v>149</v>
      </c>
      <c r="D834" s="11"/>
      <c r="E834" s="11" t="s">
        <v>151</v>
      </c>
      <c r="F834" s="11">
        <v>1</v>
      </c>
      <c r="G834" s="11"/>
      <c r="H834" s="11"/>
      <c r="I834" s="11"/>
      <c r="J834" s="4"/>
      <c r="K834" s="11"/>
      <c r="L834" s="11"/>
      <c r="M834" s="11"/>
      <c r="N834" s="4"/>
      <c r="O834" s="160"/>
      <c r="P834" s="161"/>
      <c r="Q834" s="161"/>
      <c r="R834" s="162"/>
      <c r="S834" s="4"/>
      <c r="T834" s="4"/>
      <c r="U834" s="4"/>
      <c r="V834" s="4"/>
    </row>
    <row r="835" spans="1:22" s="5" customFormat="1" ht="12.75" x14ac:dyDescent="0.2">
      <c r="A835" s="51"/>
      <c r="B835" s="11"/>
      <c r="C835" s="11" t="s">
        <v>157</v>
      </c>
      <c r="D835" s="11"/>
      <c r="E835" s="11" t="s">
        <v>93</v>
      </c>
      <c r="F835" s="11">
        <v>22</v>
      </c>
      <c r="G835" s="11">
        <v>1</v>
      </c>
      <c r="H835" s="11">
        <v>1</v>
      </c>
      <c r="I835" s="11">
        <v>0</v>
      </c>
      <c r="J835" s="4"/>
      <c r="K835" s="11"/>
      <c r="L835" s="11"/>
      <c r="M835" s="11"/>
      <c r="N835" s="4"/>
      <c r="O835" s="160"/>
      <c r="P835" s="161"/>
      <c r="Q835" s="161"/>
      <c r="R835" s="162"/>
      <c r="S835" s="4"/>
      <c r="T835" s="4"/>
      <c r="U835" s="4"/>
      <c r="V835" s="4"/>
    </row>
    <row r="836" spans="1:22" s="5" customFormat="1" ht="12.75" x14ac:dyDescent="0.2">
      <c r="A836" s="51"/>
      <c r="B836" s="11"/>
      <c r="C836" s="11" t="s">
        <v>162</v>
      </c>
      <c r="D836" s="11"/>
      <c r="E836" s="11" t="s">
        <v>61</v>
      </c>
      <c r="F836" s="11">
        <v>2</v>
      </c>
      <c r="G836" s="11"/>
      <c r="H836" s="11"/>
      <c r="I836" s="11"/>
      <c r="J836" s="4"/>
      <c r="K836" s="11"/>
      <c r="L836" s="11"/>
      <c r="M836" s="11"/>
      <c r="N836" s="4"/>
      <c r="O836" s="160"/>
      <c r="P836" s="161"/>
      <c r="Q836" s="161"/>
      <c r="R836" s="162"/>
      <c r="S836" s="4"/>
      <c r="T836" s="4"/>
      <c r="U836" s="4"/>
      <c r="V836" s="4"/>
    </row>
    <row r="837" spans="1:22" s="5" customFormat="1" ht="12.75" x14ac:dyDescent="0.2">
      <c r="A837" s="51"/>
      <c r="B837" s="11"/>
      <c r="C837" s="11" t="s">
        <v>167</v>
      </c>
      <c r="D837" s="11"/>
      <c r="E837" s="11" t="s">
        <v>61</v>
      </c>
      <c r="F837" s="11">
        <v>100</v>
      </c>
      <c r="G837" s="11"/>
      <c r="H837" s="11">
        <v>0</v>
      </c>
      <c r="I837" s="11"/>
      <c r="J837" s="4"/>
      <c r="K837" s="11"/>
      <c r="L837" s="11"/>
      <c r="M837" s="11"/>
      <c r="N837" s="4"/>
      <c r="O837" s="160"/>
      <c r="P837" s="161"/>
      <c r="Q837" s="161"/>
      <c r="R837" s="162"/>
      <c r="S837" s="4"/>
      <c r="T837" s="4"/>
      <c r="U837" s="4"/>
      <c r="V837" s="4"/>
    </row>
    <row r="838" spans="1:22" s="5" customFormat="1" ht="12.75" x14ac:dyDescent="0.2">
      <c r="A838" s="51"/>
      <c r="B838" s="11"/>
      <c r="C838" s="11" t="s">
        <v>167</v>
      </c>
      <c r="D838" s="11"/>
      <c r="E838" s="11" t="s">
        <v>93</v>
      </c>
      <c r="F838" s="11">
        <v>120</v>
      </c>
      <c r="G838" s="11"/>
      <c r="H838" s="11">
        <v>0</v>
      </c>
      <c r="I838" s="11"/>
      <c r="J838" s="4"/>
      <c r="K838" s="11"/>
      <c r="L838" s="11"/>
      <c r="M838" s="11"/>
      <c r="N838" s="4"/>
      <c r="O838" s="160"/>
      <c r="P838" s="161"/>
      <c r="Q838" s="161"/>
      <c r="R838" s="162"/>
      <c r="S838" s="4"/>
      <c r="T838" s="4"/>
      <c r="U838" s="4"/>
      <c r="V838" s="4"/>
    </row>
    <row r="839" spans="1:22" s="5" customFormat="1" ht="12.75" x14ac:dyDescent="0.2">
      <c r="A839" s="51"/>
      <c r="B839" s="11"/>
      <c r="C839" s="11" t="s">
        <v>168</v>
      </c>
      <c r="D839" s="11"/>
      <c r="E839" s="11" t="s">
        <v>164</v>
      </c>
      <c r="F839" s="11">
        <v>2</v>
      </c>
      <c r="G839" s="11"/>
      <c r="H839" s="11"/>
      <c r="I839" s="11"/>
      <c r="J839" s="4"/>
      <c r="K839" s="11"/>
      <c r="L839" s="11"/>
      <c r="M839" s="11"/>
      <c r="N839" s="4"/>
      <c r="O839" s="160"/>
      <c r="P839" s="161"/>
      <c r="Q839" s="161"/>
      <c r="R839" s="162"/>
      <c r="S839" s="4"/>
      <c r="T839" s="4"/>
      <c r="U839" s="4"/>
      <c r="V839" s="4"/>
    </row>
    <row r="840" spans="1:22" s="5" customFormat="1" ht="12.75" x14ac:dyDescent="0.2">
      <c r="A840" s="51"/>
      <c r="B840" s="11"/>
      <c r="C840" s="11" t="s">
        <v>169</v>
      </c>
      <c r="D840" s="11"/>
      <c r="E840" s="11" t="s">
        <v>98</v>
      </c>
      <c r="F840" s="11">
        <v>3</v>
      </c>
      <c r="G840" s="11"/>
      <c r="H840" s="11"/>
      <c r="I840" s="11"/>
      <c r="J840" s="4"/>
      <c r="K840" s="11"/>
      <c r="L840" s="11"/>
      <c r="M840" s="11"/>
      <c r="N840" s="4"/>
      <c r="O840" s="160"/>
      <c r="P840" s="161"/>
      <c r="Q840" s="161"/>
      <c r="R840" s="162"/>
      <c r="S840" s="4"/>
      <c r="T840" s="4"/>
      <c r="U840" s="4"/>
      <c r="V840" s="4"/>
    </row>
    <row r="841" spans="1:22" s="5" customFormat="1" ht="12.75" x14ac:dyDescent="0.2">
      <c r="A841" s="51"/>
      <c r="B841" s="11"/>
      <c r="C841" s="11" t="s">
        <v>169</v>
      </c>
      <c r="D841" s="11"/>
      <c r="E841" s="11" t="s">
        <v>75</v>
      </c>
      <c r="F841" s="11">
        <v>16</v>
      </c>
      <c r="G841" s="11"/>
      <c r="H841" s="11">
        <v>0</v>
      </c>
      <c r="I841" s="11"/>
      <c r="J841" s="4"/>
      <c r="K841" s="11"/>
      <c r="L841" s="11"/>
      <c r="M841" s="11"/>
      <c r="N841" s="4"/>
      <c r="O841" s="160"/>
      <c r="P841" s="161"/>
      <c r="Q841" s="161"/>
      <c r="R841" s="162"/>
      <c r="S841" s="4"/>
      <c r="T841" s="4"/>
      <c r="U841" s="4"/>
      <c r="V841" s="4"/>
    </row>
    <row r="842" spans="1:22" s="5" customFormat="1" ht="12.75" x14ac:dyDescent="0.2">
      <c r="A842" s="51"/>
      <c r="B842" s="11"/>
      <c r="C842" s="11" t="s">
        <v>170</v>
      </c>
      <c r="D842" s="11"/>
      <c r="E842" s="11" t="s">
        <v>171</v>
      </c>
      <c r="F842" s="11">
        <v>11</v>
      </c>
      <c r="G842" s="11"/>
      <c r="H842" s="11">
        <v>0</v>
      </c>
      <c r="I842" s="11"/>
      <c r="J842" s="4"/>
      <c r="K842" s="11"/>
      <c r="L842" s="11"/>
      <c r="M842" s="11"/>
      <c r="N842" s="4"/>
      <c r="O842" s="160"/>
      <c r="P842" s="161"/>
      <c r="Q842" s="161"/>
      <c r="R842" s="162"/>
      <c r="S842" s="4"/>
      <c r="T842" s="4"/>
      <c r="U842" s="4"/>
      <c r="V842" s="4"/>
    </row>
    <row r="843" spans="1:22" s="5" customFormat="1" ht="12.75" x14ac:dyDescent="0.2">
      <c r="A843" s="51"/>
      <c r="B843" s="11"/>
      <c r="C843" s="11" t="s">
        <v>172</v>
      </c>
      <c r="D843" s="11"/>
      <c r="E843" s="11" t="s">
        <v>173</v>
      </c>
      <c r="F843" s="11">
        <v>109</v>
      </c>
      <c r="G843" s="11"/>
      <c r="H843" s="11">
        <v>0</v>
      </c>
      <c r="I843" s="11"/>
      <c r="J843" s="4"/>
      <c r="K843" s="11"/>
      <c r="L843" s="11"/>
      <c r="M843" s="11"/>
      <c r="N843" s="4"/>
      <c r="O843" s="160"/>
      <c r="P843" s="161"/>
      <c r="Q843" s="161"/>
      <c r="R843" s="162"/>
      <c r="S843" s="4"/>
      <c r="T843" s="4"/>
      <c r="U843" s="4"/>
      <c r="V843" s="4"/>
    </row>
    <row r="844" spans="1:22" s="5" customFormat="1" ht="12.75" x14ac:dyDescent="0.2">
      <c r="A844" s="51"/>
      <c r="B844" s="11"/>
      <c r="C844" s="11" t="s">
        <v>174</v>
      </c>
      <c r="D844" s="11"/>
      <c r="E844" s="11" t="s">
        <v>175</v>
      </c>
      <c r="F844" s="11">
        <v>22</v>
      </c>
      <c r="G844" s="11"/>
      <c r="H844" s="11">
        <v>0</v>
      </c>
      <c r="I844" s="11"/>
      <c r="J844" s="4"/>
      <c r="K844" s="11"/>
      <c r="L844" s="11"/>
      <c r="M844" s="11"/>
      <c r="N844" s="4"/>
      <c r="O844" s="160"/>
      <c r="P844" s="161"/>
      <c r="Q844" s="161"/>
      <c r="R844" s="162"/>
      <c r="S844" s="4"/>
      <c r="T844" s="4"/>
      <c r="U844" s="4"/>
      <c r="V844" s="4"/>
    </row>
    <row r="845" spans="1:22" s="5" customFormat="1" ht="12.75" x14ac:dyDescent="0.2">
      <c r="A845" s="51"/>
      <c r="B845" s="11"/>
      <c r="C845" s="11" t="s">
        <v>177</v>
      </c>
      <c r="D845" s="11"/>
      <c r="E845" s="11" t="s">
        <v>178</v>
      </c>
      <c r="F845" s="11">
        <v>91</v>
      </c>
      <c r="G845" s="11"/>
      <c r="H845" s="11">
        <v>0</v>
      </c>
      <c r="I845" s="11"/>
      <c r="J845" s="4"/>
      <c r="K845" s="11"/>
      <c r="L845" s="11"/>
      <c r="M845" s="11"/>
      <c r="N845" s="4"/>
      <c r="O845" s="160"/>
      <c r="P845" s="161"/>
      <c r="Q845" s="161"/>
      <c r="R845" s="162"/>
      <c r="S845" s="4"/>
      <c r="T845" s="4"/>
      <c r="U845" s="4"/>
      <c r="V845" s="4"/>
    </row>
    <row r="846" spans="1:22" s="5" customFormat="1" ht="12.75" x14ac:dyDescent="0.2">
      <c r="A846" s="51"/>
      <c r="B846" s="11"/>
      <c r="C846" s="11" t="s">
        <v>179</v>
      </c>
      <c r="D846" s="11"/>
      <c r="E846" s="11" t="s">
        <v>84</v>
      </c>
      <c r="F846" s="11">
        <v>11</v>
      </c>
      <c r="G846" s="11"/>
      <c r="H846" s="11"/>
      <c r="I846" s="11"/>
      <c r="J846" s="4"/>
      <c r="K846" s="11"/>
      <c r="L846" s="11"/>
      <c r="M846" s="11"/>
      <c r="N846" s="4"/>
      <c r="O846" s="160"/>
      <c r="P846" s="161"/>
      <c r="Q846" s="161"/>
      <c r="R846" s="162"/>
      <c r="S846" s="4"/>
      <c r="T846" s="4"/>
      <c r="U846" s="4"/>
      <c r="V846" s="4"/>
    </row>
    <row r="847" spans="1:22" s="5" customFormat="1" ht="12.75" x14ac:dyDescent="0.2">
      <c r="A847" s="51"/>
      <c r="B847" s="11"/>
      <c r="C847" s="11" t="s">
        <v>180</v>
      </c>
      <c r="D847" s="11"/>
      <c r="E847" s="11" t="s">
        <v>181</v>
      </c>
      <c r="F847" s="11">
        <v>48</v>
      </c>
      <c r="G847" s="11"/>
      <c r="H847" s="11">
        <v>0</v>
      </c>
      <c r="I847" s="11"/>
      <c r="J847" s="4"/>
      <c r="K847" s="11"/>
      <c r="L847" s="11"/>
      <c r="M847" s="11"/>
      <c r="N847" s="4"/>
      <c r="O847" s="160"/>
      <c r="P847" s="161"/>
      <c r="Q847" s="161"/>
      <c r="R847" s="162"/>
      <c r="S847" s="4"/>
      <c r="T847" s="4"/>
      <c r="U847" s="4"/>
      <c r="V847" s="4"/>
    </row>
    <row r="848" spans="1:22" s="5" customFormat="1" ht="12.75" x14ac:dyDescent="0.2">
      <c r="A848" s="51"/>
      <c r="B848" s="11"/>
      <c r="C848" s="11" t="s">
        <v>185</v>
      </c>
      <c r="D848" s="11"/>
      <c r="E848" s="11" t="s">
        <v>68</v>
      </c>
      <c r="F848" s="11">
        <v>22</v>
      </c>
      <c r="G848" s="11"/>
      <c r="H848" s="11">
        <v>0</v>
      </c>
      <c r="I848" s="11"/>
      <c r="J848" s="4"/>
      <c r="K848" s="11"/>
      <c r="L848" s="11"/>
      <c r="M848" s="11"/>
      <c r="N848" s="4"/>
      <c r="O848" s="160"/>
      <c r="P848" s="161"/>
      <c r="Q848" s="161"/>
      <c r="R848" s="162"/>
      <c r="S848" s="4"/>
      <c r="T848" s="4"/>
      <c r="U848" s="4"/>
      <c r="V848" s="4"/>
    </row>
    <row r="849" spans="1:22" s="5" customFormat="1" ht="12.75" x14ac:dyDescent="0.2">
      <c r="A849" s="51"/>
      <c r="B849" s="11"/>
      <c r="C849" s="11" t="s">
        <v>187</v>
      </c>
      <c r="D849" s="11"/>
      <c r="E849" s="11" t="s">
        <v>188</v>
      </c>
      <c r="F849" s="11">
        <v>15</v>
      </c>
      <c r="G849" s="11"/>
      <c r="H849" s="11">
        <v>1</v>
      </c>
      <c r="I849" s="11">
        <v>28</v>
      </c>
      <c r="J849" s="4"/>
      <c r="K849" s="11"/>
      <c r="L849" s="11"/>
      <c r="M849" s="11"/>
      <c r="N849" s="4"/>
      <c r="O849" s="160"/>
      <c r="P849" s="161"/>
      <c r="Q849" s="161"/>
      <c r="R849" s="162"/>
      <c r="S849" s="4"/>
      <c r="T849" s="4"/>
      <c r="U849" s="4"/>
      <c r="V849" s="4"/>
    </row>
    <row r="850" spans="1:22" s="5" customFormat="1" ht="12.75" x14ac:dyDescent="0.2">
      <c r="A850" s="51"/>
      <c r="B850" s="11"/>
      <c r="C850" s="11" t="s">
        <v>189</v>
      </c>
      <c r="D850" s="11"/>
      <c r="E850" s="11" t="s">
        <v>190</v>
      </c>
      <c r="F850" s="11">
        <v>48</v>
      </c>
      <c r="G850" s="11"/>
      <c r="H850" s="11">
        <v>0</v>
      </c>
      <c r="I850" s="11"/>
      <c r="J850" s="4"/>
      <c r="K850" s="11"/>
      <c r="L850" s="11"/>
      <c r="M850" s="11"/>
      <c r="N850" s="4"/>
      <c r="O850" s="160"/>
      <c r="P850" s="161"/>
      <c r="Q850" s="161"/>
      <c r="R850" s="162"/>
      <c r="S850" s="4"/>
      <c r="T850" s="4"/>
      <c r="U850" s="4"/>
      <c r="V850" s="4"/>
    </row>
    <row r="851" spans="1:22" s="5" customFormat="1" ht="12.75" x14ac:dyDescent="0.2">
      <c r="A851" s="51"/>
      <c r="B851" s="11"/>
      <c r="C851" s="11" t="s">
        <v>193</v>
      </c>
      <c r="D851" s="11"/>
      <c r="E851" s="11" t="s">
        <v>194</v>
      </c>
      <c r="F851" s="11">
        <v>18</v>
      </c>
      <c r="G851" s="11"/>
      <c r="H851" s="11">
        <v>0</v>
      </c>
      <c r="I851" s="11"/>
      <c r="J851" s="4"/>
      <c r="K851" s="11"/>
      <c r="L851" s="11"/>
      <c r="M851" s="11"/>
      <c r="N851" s="4"/>
      <c r="O851" s="160"/>
      <c r="P851" s="161"/>
      <c r="Q851" s="161"/>
      <c r="R851" s="162"/>
      <c r="S851" s="4"/>
      <c r="T851" s="4"/>
      <c r="U851" s="4"/>
      <c r="V851" s="4"/>
    </row>
    <row r="852" spans="1:22" s="5" customFormat="1" ht="12.75" x14ac:dyDescent="0.2">
      <c r="A852" s="51"/>
      <c r="B852" s="11"/>
      <c r="C852" s="11" t="s">
        <v>195</v>
      </c>
      <c r="D852" s="11"/>
      <c r="E852" s="11" t="s">
        <v>196</v>
      </c>
      <c r="F852" s="11">
        <v>191</v>
      </c>
      <c r="G852" s="11">
        <v>1</v>
      </c>
      <c r="H852" s="11">
        <v>2</v>
      </c>
      <c r="I852" s="11">
        <v>3</v>
      </c>
      <c r="J852" s="4"/>
      <c r="K852" s="11"/>
      <c r="L852" s="11"/>
      <c r="M852" s="11"/>
      <c r="N852" s="4"/>
      <c r="O852" s="160"/>
      <c r="P852" s="161"/>
      <c r="Q852" s="161"/>
      <c r="R852" s="162"/>
      <c r="S852" s="4"/>
      <c r="T852" s="4"/>
      <c r="U852" s="4"/>
      <c r="V852" s="4"/>
    </row>
    <row r="853" spans="1:22" s="5" customFormat="1" ht="12.75" x14ac:dyDescent="0.2">
      <c r="A853" s="51"/>
      <c r="B853" s="11"/>
      <c r="C853" s="11" t="s">
        <v>198</v>
      </c>
      <c r="D853" s="11"/>
      <c r="E853" s="11" t="s">
        <v>199</v>
      </c>
      <c r="F853" s="11">
        <v>386</v>
      </c>
      <c r="G853" s="11">
        <v>2</v>
      </c>
      <c r="H853" s="11">
        <v>2</v>
      </c>
      <c r="I853" s="11">
        <v>0.5</v>
      </c>
      <c r="J853" s="4"/>
      <c r="K853" s="11"/>
      <c r="L853" s="11"/>
      <c r="M853" s="11"/>
      <c r="N853" s="4"/>
      <c r="O853" s="160"/>
      <c r="P853" s="161"/>
      <c r="Q853" s="161"/>
      <c r="R853" s="162"/>
      <c r="S853" s="4"/>
      <c r="T853" s="4"/>
      <c r="U853" s="4"/>
      <c r="V853" s="4"/>
    </row>
    <row r="854" spans="1:22" s="5" customFormat="1" ht="12.75" x14ac:dyDescent="0.2">
      <c r="A854" s="51"/>
      <c r="B854" s="11"/>
      <c r="C854" s="11" t="s">
        <v>200</v>
      </c>
      <c r="D854" s="11"/>
      <c r="E854" s="11" t="s">
        <v>93</v>
      </c>
      <c r="F854" s="11">
        <v>7</v>
      </c>
      <c r="G854" s="11"/>
      <c r="H854" s="11"/>
      <c r="I854" s="11"/>
      <c r="J854" s="4"/>
      <c r="K854" s="11"/>
      <c r="L854" s="11"/>
      <c r="M854" s="11"/>
      <c r="N854" s="4"/>
      <c r="O854" s="160"/>
      <c r="P854" s="161"/>
      <c r="Q854" s="161"/>
      <c r="R854" s="162"/>
      <c r="S854" s="4"/>
      <c r="T854" s="4"/>
      <c r="U854" s="4"/>
      <c r="V854" s="4"/>
    </row>
    <row r="855" spans="1:22" s="5" customFormat="1" ht="12.75" x14ac:dyDescent="0.2">
      <c r="A855" s="51"/>
      <c r="B855" s="11"/>
      <c r="C855" s="11" t="s">
        <v>203</v>
      </c>
      <c r="D855" s="11"/>
      <c r="E855" s="11" t="s">
        <v>61</v>
      </c>
      <c r="F855" s="11">
        <v>29</v>
      </c>
      <c r="G855" s="11"/>
      <c r="H855" s="11">
        <v>0</v>
      </c>
      <c r="I855" s="11"/>
      <c r="J855" s="4"/>
      <c r="K855" s="11"/>
      <c r="L855" s="11"/>
      <c r="M855" s="11"/>
      <c r="N855" s="4"/>
      <c r="O855" s="160"/>
      <c r="P855" s="161"/>
      <c r="Q855" s="161"/>
      <c r="R855" s="162"/>
      <c r="S855" s="4"/>
      <c r="T855" s="4"/>
      <c r="U855" s="4"/>
      <c r="V855" s="4"/>
    </row>
    <row r="856" spans="1:22" s="5" customFormat="1" ht="12.75" x14ac:dyDescent="0.2">
      <c r="A856" s="51"/>
      <c r="B856" s="11"/>
      <c r="C856" s="11" t="s">
        <v>204</v>
      </c>
      <c r="D856" s="11"/>
      <c r="E856" s="11" t="s">
        <v>175</v>
      </c>
      <c r="F856" s="11">
        <v>62</v>
      </c>
      <c r="G856" s="11"/>
      <c r="H856" s="11">
        <v>0</v>
      </c>
      <c r="I856" s="11"/>
      <c r="J856" s="4"/>
      <c r="K856" s="11"/>
      <c r="L856" s="11"/>
      <c r="M856" s="11"/>
      <c r="N856" s="4"/>
      <c r="O856" s="160"/>
      <c r="P856" s="161"/>
      <c r="Q856" s="161"/>
      <c r="R856" s="162"/>
      <c r="S856" s="4"/>
      <c r="T856" s="4"/>
      <c r="U856" s="4"/>
      <c r="V856" s="4"/>
    </row>
    <row r="857" spans="1:22" s="5" customFormat="1" ht="12.75" x14ac:dyDescent="0.2">
      <c r="A857" s="51"/>
      <c r="B857" s="11"/>
      <c r="C857" s="11" t="s">
        <v>205</v>
      </c>
      <c r="D857" s="11"/>
      <c r="E857" s="11" t="s">
        <v>207</v>
      </c>
      <c r="F857" s="11">
        <v>17</v>
      </c>
      <c r="G857" s="11">
        <v>1</v>
      </c>
      <c r="H857" s="11">
        <v>1</v>
      </c>
      <c r="I857" s="11">
        <v>0</v>
      </c>
      <c r="J857" s="4"/>
      <c r="K857" s="11"/>
      <c r="L857" s="11"/>
      <c r="M857" s="11"/>
      <c r="N857" s="4"/>
      <c r="O857" s="160"/>
      <c r="P857" s="161"/>
      <c r="Q857" s="161"/>
      <c r="R857" s="162"/>
      <c r="S857" s="4"/>
      <c r="T857" s="4"/>
      <c r="U857" s="4"/>
      <c r="V857" s="4"/>
    </row>
    <row r="858" spans="1:22" s="5" customFormat="1" ht="12.75" x14ac:dyDescent="0.2">
      <c r="A858" s="51"/>
      <c r="B858" s="11"/>
      <c r="C858" s="11" t="s">
        <v>209</v>
      </c>
      <c r="D858" s="11"/>
      <c r="E858" s="11" t="s">
        <v>124</v>
      </c>
      <c r="F858" s="11">
        <v>13</v>
      </c>
      <c r="G858" s="11"/>
      <c r="H858" s="11">
        <v>0</v>
      </c>
      <c r="I858" s="11"/>
      <c r="J858" s="4"/>
      <c r="K858" s="11"/>
      <c r="L858" s="11"/>
      <c r="M858" s="11"/>
      <c r="N858" s="4"/>
      <c r="O858" s="160"/>
      <c r="P858" s="161"/>
      <c r="Q858" s="161"/>
      <c r="R858" s="162"/>
      <c r="S858" s="4"/>
      <c r="T858" s="4"/>
      <c r="U858" s="4"/>
      <c r="V858" s="4"/>
    </row>
    <row r="859" spans="1:22" s="5" customFormat="1" ht="12.75" x14ac:dyDescent="0.2">
      <c r="A859" s="51"/>
      <c r="B859" s="11"/>
      <c r="C859" s="11" t="s">
        <v>211</v>
      </c>
      <c r="D859" s="11"/>
      <c r="E859" s="11" t="s">
        <v>68</v>
      </c>
      <c r="F859" s="11">
        <v>3</v>
      </c>
      <c r="G859" s="11"/>
      <c r="H859" s="11"/>
      <c r="I859" s="11"/>
      <c r="J859" s="4"/>
      <c r="K859" s="11"/>
      <c r="L859" s="11"/>
      <c r="M859" s="11"/>
      <c r="N859" s="4"/>
      <c r="O859" s="160"/>
      <c r="P859" s="161"/>
      <c r="Q859" s="161"/>
      <c r="R859" s="162"/>
      <c r="S859" s="4"/>
      <c r="T859" s="4"/>
      <c r="U859" s="4"/>
      <c r="V859" s="4"/>
    </row>
    <row r="860" spans="1:22" s="5" customFormat="1" ht="12.75" x14ac:dyDescent="0.2">
      <c r="A860" s="51"/>
      <c r="B860" s="11"/>
      <c r="C860" s="11" t="s">
        <v>212</v>
      </c>
      <c r="D860" s="11"/>
      <c r="E860" s="11" t="s">
        <v>145</v>
      </c>
      <c r="F860" s="11">
        <v>8</v>
      </c>
      <c r="G860" s="11"/>
      <c r="H860" s="11">
        <v>0</v>
      </c>
      <c r="I860" s="11"/>
      <c r="J860" s="4"/>
      <c r="K860" s="11"/>
      <c r="L860" s="11"/>
      <c r="M860" s="11"/>
      <c r="N860" s="4"/>
      <c r="O860" s="160"/>
      <c r="P860" s="161"/>
      <c r="Q860" s="161"/>
      <c r="R860" s="162"/>
      <c r="S860" s="4"/>
      <c r="T860" s="4"/>
      <c r="U860" s="4"/>
      <c r="V860" s="4"/>
    </row>
    <row r="861" spans="1:22" s="5" customFormat="1" ht="12.75" x14ac:dyDescent="0.2">
      <c r="A861" s="51"/>
      <c r="B861" s="11"/>
      <c r="C861" s="11" t="s">
        <v>213</v>
      </c>
      <c r="D861" s="11"/>
      <c r="E861" s="11" t="s">
        <v>215</v>
      </c>
      <c r="F861" s="11">
        <v>14</v>
      </c>
      <c r="G861" s="11"/>
      <c r="H861" s="11">
        <v>0</v>
      </c>
      <c r="I861" s="11"/>
      <c r="J861" s="4"/>
      <c r="K861" s="11"/>
      <c r="L861" s="11"/>
      <c r="M861" s="11"/>
      <c r="N861" s="4"/>
      <c r="O861" s="160"/>
      <c r="P861" s="161"/>
      <c r="Q861" s="161"/>
      <c r="R861" s="162"/>
      <c r="S861" s="4"/>
      <c r="T861" s="4"/>
      <c r="U861" s="4"/>
      <c r="V861" s="4"/>
    </row>
    <row r="862" spans="1:22" s="5" customFormat="1" ht="12.75" x14ac:dyDescent="0.2">
      <c r="A862" s="51"/>
      <c r="B862" s="11"/>
      <c r="C862" s="11" t="s">
        <v>216</v>
      </c>
      <c r="D862" s="11"/>
      <c r="E862" s="11" t="s">
        <v>166</v>
      </c>
      <c r="F862" s="11">
        <v>22</v>
      </c>
      <c r="G862" s="11"/>
      <c r="H862" s="11"/>
      <c r="I862" s="11"/>
      <c r="J862" s="4"/>
      <c r="K862" s="11"/>
      <c r="L862" s="11"/>
      <c r="M862" s="11"/>
      <c r="N862" s="4"/>
      <c r="O862" s="160"/>
      <c r="P862" s="161"/>
      <c r="Q862" s="161"/>
      <c r="R862" s="162"/>
      <c r="S862" s="4"/>
      <c r="T862" s="4"/>
      <c r="U862" s="4"/>
      <c r="V862" s="4"/>
    </row>
    <row r="863" spans="1:22" s="5" customFormat="1" ht="12.75" x14ac:dyDescent="0.2">
      <c r="A863" s="51"/>
      <c r="B863" s="11"/>
      <c r="C863" s="11" t="s">
        <v>217</v>
      </c>
      <c r="D863" s="11"/>
      <c r="E863" s="11" t="s">
        <v>218</v>
      </c>
      <c r="F863" s="11">
        <v>5</v>
      </c>
      <c r="G863" s="11"/>
      <c r="H863" s="11"/>
      <c r="I863" s="11"/>
      <c r="J863" s="4"/>
      <c r="K863" s="11"/>
      <c r="L863" s="11"/>
      <c r="M863" s="11"/>
      <c r="N863" s="4"/>
      <c r="O863" s="160"/>
      <c r="P863" s="161"/>
      <c r="Q863" s="161"/>
      <c r="R863" s="162"/>
      <c r="S863" s="4"/>
      <c r="T863" s="4"/>
      <c r="U863" s="4"/>
      <c r="V863" s="4"/>
    </row>
    <row r="864" spans="1:22" s="5" customFormat="1" ht="12.75" x14ac:dyDescent="0.2">
      <c r="A864" s="51"/>
      <c r="B864" s="11"/>
      <c r="C864" s="11" t="s">
        <v>219</v>
      </c>
      <c r="D864" s="11"/>
      <c r="E864" s="11" t="s">
        <v>201</v>
      </c>
      <c r="F864" s="11">
        <v>17</v>
      </c>
      <c r="G864" s="11"/>
      <c r="H864" s="11">
        <v>0</v>
      </c>
      <c r="I864" s="11"/>
      <c r="J864" s="4"/>
      <c r="K864" s="11"/>
      <c r="L864" s="11"/>
      <c r="M864" s="11"/>
      <c r="N864" s="4"/>
      <c r="O864" s="160"/>
      <c r="P864" s="161"/>
      <c r="Q864" s="161"/>
      <c r="R864" s="162"/>
      <c r="S864" s="4"/>
      <c r="T864" s="4"/>
      <c r="U864" s="4"/>
      <c r="V864" s="4"/>
    </row>
    <row r="865" spans="1:22" s="5" customFormat="1" ht="12.75" x14ac:dyDescent="0.2">
      <c r="A865" s="51"/>
      <c r="B865" s="11"/>
      <c r="C865" s="11" t="s">
        <v>665</v>
      </c>
      <c r="D865" s="11"/>
      <c r="E865" s="11" t="s">
        <v>223</v>
      </c>
      <c r="F865" s="11">
        <v>1</v>
      </c>
      <c r="G865" s="11"/>
      <c r="H865" s="11">
        <v>0</v>
      </c>
      <c r="I865" s="11"/>
      <c r="J865" s="4"/>
      <c r="K865" s="11"/>
      <c r="L865" s="11"/>
      <c r="M865" s="11"/>
      <c r="N865" s="4"/>
      <c r="O865" s="160"/>
      <c r="P865" s="161"/>
      <c r="Q865" s="161"/>
      <c r="R865" s="162"/>
      <c r="S865" s="4"/>
      <c r="T865" s="4"/>
      <c r="U865" s="4"/>
      <c r="V865" s="4"/>
    </row>
    <row r="866" spans="1:22" s="5" customFormat="1" ht="12.75" x14ac:dyDescent="0.2">
      <c r="A866" s="51"/>
      <c r="B866" s="11"/>
      <c r="C866" s="11" t="s">
        <v>226</v>
      </c>
      <c r="D866" s="11"/>
      <c r="E866" s="11" t="s">
        <v>206</v>
      </c>
      <c r="F866" s="11">
        <v>19</v>
      </c>
      <c r="G866" s="11"/>
      <c r="H866" s="11">
        <v>0</v>
      </c>
      <c r="I866" s="11"/>
      <c r="J866" s="4"/>
      <c r="K866" s="11"/>
      <c r="L866" s="11"/>
      <c r="M866" s="11"/>
      <c r="N866" s="4"/>
      <c r="O866" s="160"/>
      <c r="P866" s="161"/>
      <c r="Q866" s="161"/>
      <c r="R866" s="162"/>
      <c r="S866" s="4"/>
      <c r="T866" s="4"/>
      <c r="U866" s="4"/>
      <c r="V866" s="4"/>
    </row>
    <row r="867" spans="1:22" s="5" customFormat="1" ht="12.75" x14ac:dyDescent="0.2">
      <c r="A867" s="51"/>
      <c r="B867" s="11"/>
      <c r="C867" s="11" t="s">
        <v>229</v>
      </c>
      <c r="D867" s="11"/>
      <c r="E867" s="11" t="s">
        <v>230</v>
      </c>
      <c r="F867" s="11">
        <v>9</v>
      </c>
      <c r="G867" s="11">
        <v>1</v>
      </c>
      <c r="H867" s="11">
        <v>0</v>
      </c>
      <c r="I867" s="11"/>
      <c r="J867" s="4"/>
      <c r="K867" s="11"/>
      <c r="L867" s="11"/>
      <c r="M867" s="11"/>
      <c r="N867" s="4"/>
      <c r="O867" s="160"/>
      <c r="P867" s="161"/>
      <c r="Q867" s="161"/>
      <c r="R867" s="162"/>
      <c r="S867" s="4"/>
      <c r="T867" s="4"/>
      <c r="U867" s="4"/>
      <c r="V867" s="4"/>
    </row>
    <row r="868" spans="1:22" s="5" customFormat="1" ht="12.75" x14ac:dyDescent="0.2">
      <c r="A868" s="51"/>
      <c r="B868" s="11"/>
      <c r="C868" s="11" t="s">
        <v>232</v>
      </c>
      <c r="D868" s="11"/>
      <c r="E868" s="11" t="s">
        <v>233</v>
      </c>
      <c r="F868" s="11">
        <v>10</v>
      </c>
      <c r="G868" s="11"/>
      <c r="H868" s="11">
        <v>1</v>
      </c>
      <c r="I868" s="11">
        <v>35</v>
      </c>
      <c r="J868" s="4"/>
      <c r="K868" s="11"/>
      <c r="L868" s="11"/>
      <c r="M868" s="11"/>
      <c r="N868" s="4"/>
      <c r="O868" s="160"/>
      <c r="P868" s="161"/>
      <c r="Q868" s="161"/>
      <c r="R868" s="162"/>
      <c r="S868" s="4"/>
      <c r="T868" s="4"/>
      <c r="U868" s="4"/>
      <c r="V868" s="4"/>
    </row>
    <row r="869" spans="1:22" s="5" customFormat="1" ht="12.75" x14ac:dyDescent="0.2">
      <c r="A869" s="51"/>
      <c r="B869" s="11"/>
      <c r="C869" s="11" t="s">
        <v>234</v>
      </c>
      <c r="D869" s="11"/>
      <c r="E869" s="11" t="s">
        <v>235</v>
      </c>
      <c r="F869" s="11">
        <v>27</v>
      </c>
      <c r="G869" s="11"/>
      <c r="H869" s="11">
        <v>0</v>
      </c>
      <c r="I869" s="11"/>
      <c r="J869" s="4"/>
      <c r="K869" s="11"/>
      <c r="L869" s="11"/>
      <c r="M869" s="11"/>
      <c r="N869" s="4"/>
      <c r="O869" s="160"/>
      <c r="P869" s="161"/>
      <c r="Q869" s="161"/>
      <c r="R869" s="162"/>
      <c r="S869" s="4"/>
      <c r="T869" s="4"/>
      <c r="U869" s="4"/>
      <c r="V869" s="4"/>
    </row>
    <row r="870" spans="1:22" s="5" customFormat="1" ht="12.75" x14ac:dyDescent="0.2">
      <c r="A870" s="51"/>
      <c r="B870" s="11"/>
      <c r="C870" s="11" t="s">
        <v>240</v>
      </c>
      <c r="D870" s="11"/>
      <c r="E870" s="11" t="s">
        <v>150</v>
      </c>
      <c r="F870" s="11">
        <v>1</v>
      </c>
      <c r="G870" s="11"/>
      <c r="H870" s="11"/>
      <c r="I870" s="11"/>
      <c r="J870" s="4"/>
      <c r="K870" s="11"/>
      <c r="L870" s="11"/>
      <c r="M870" s="11"/>
      <c r="N870" s="4"/>
      <c r="O870" s="160"/>
      <c r="P870" s="161"/>
      <c r="Q870" s="161"/>
      <c r="R870" s="162"/>
      <c r="S870" s="4"/>
      <c r="T870" s="4"/>
      <c r="U870" s="4"/>
      <c r="V870" s="4"/>
    </row>
    <row r="871" spans="1:22" s="5" customFormat="1" ht="12.75" x14ac:dyDescent="0.2">
      <c r="A871" s="51"/>
      <c r="B871" s="11"/>
      <c r="C871" s="11" t="s">
        <v>243</v>
      </c>
      <c r="D871" s="11"/>
      <c r="E871" s="11" t="s">
        <v>206</v>
      </c>
      <c r="F871" s="11">
        <v>142</v>
      </c>
      <c r="G871" s="11"/>
      <c r="H871" s="11">
        <v>0</v>
      </c>
      <c r="I871" s="11"/>
      <c r="J871" s="4"/>
      <c r="K871" s="11"/>
      <c r="L871" s="11"/>
      <c r="M871" s="11"/>
      <c r="N871" s="4"/>
      <c r="O871" s="160"/>
      <c r="P871" s="161"/>
      <c r="Q871" s="161"/>
      <c r="R871" s="162"/>
      <c r="S871" s="4"/>
      <c r="T871" s="4"/>
      <c r="U871" s="4"/>
      <c r="V871" s="4"/>
    </row>
    <row r="872" spans="1:22" s="5" customFormat="1" ht="12.75" x14ac:dyDescent="0.2">
      <c r="A872" s="51"/>
      <c r="B872" s="11"/>
      <c r="C872" s="11" t="s">
        <v>243</v>
      </c>
      <c r="D872" s="11"/>
      <c r="E872" s="11" t="s">
        <v>75</v>
      </c>
      <c r="F872" s="11">
        <v>247</v>
      </c>
      <c r="G872" s="11">
        <v>1</v>
      </c>
      <c r="H872" s="11">
        <v>3</v>
      </c>
      <c r="I872" s="187">
        <v>17.3333333333333</v>
      </c>
      <c r="J872" s="4"/>
      <c r="K872" s="11"/>
      <c r="L872" s="11"/>
      <c r="M872" s="11"/>
      <c r="N872" s="4"/>
      <c r="O872" s="160"/>
      <c r="P872" s="161"/>
      <c r="Q872" s="161"/>
      <c r="R872" s="162"/>
      <c r="S872" s="4"/>
      <c r="T872" s="4"/>
      <c r="U872" s="4"/>
      <c r="V872" s="4"/>
    </row>
    <row r="873" spans="1:22" s="5" customFormat="1" ht="12.75" x14ac:dyDescent="0.2">
      <c r="A873" s="51"/>
      <c r="B873" s="11"/>
      <c r="C873" s="11" t="s">
        <v>245</v>
      </c>
      <c r="D873" s="11"/>
      <c r="E873" s="11" t="s">
        <v>124</v>
      </c>
      <c r="F873" s="11">
        <v>4</v>
      </c>
      <c r="G873" s="11"/>
      <c r="H873" s="11"/>
      <c r="I873" s="11"/>
      <c r="J873" s="4"/>
      <c r="K873" s="11"/>
      <c r="L873" s="11"/>
      <c r="M873" s="11"/>
      <c r="N873" s="4"/>
      <c r="O873" s="160"/>
      <c r="P873" s="161"/>
      <c r="Q873" s="161"/>
      <c r="R873" s="162"/>
      <c r="S873" s="4"/>
      <c r="T873" s="4"/>
      <c r="U873" s="4"/>
      <c r="V873" s="4"/>
    </row>
    <row r="874" spans="1:22" s="5" customFormat="1" ht="12.75" x14ac:dyDescent="0.2">
      <c r="A874" s="51"/>
      <c r="B874" s="11"/>
      <c r="C874" s="11" t="s">
        <v>247</v>
      </c>
      <c r="D874" s="11"/>
      <c r="E874" s="11" t="s">
        <v>77</v>
      </c>
      <c r="F874" s="11">
        <v>8</v>
      </c>
      <c r="G874" s="11"/>
      <c r="H874" s="11">
        <v>0</v>
      </c>
      <c r="I874" s="11"/>
      <c r="J874" s="4"/>
      <c r="K874" s="11"/>
      <c r="L874" s="11"/>
      <c r="M874" s="11"/>
      <c r="N874" s="4"/>
      <c r="O874" s="160"/>
      <c r="P874" s="161"/>
      <c r="Q874" s="161"/>
      <c r="R874" s="162"/>
      <c r="S874" s="4"/>
      <c r="T874" s="4"/>
      <c r="U874" s="4"/>
      <c r="V874" s="4"/>
    </row>
    <row r="875" spans="1:22" s="5" customFormat="1" ht="12.75" x14ac:dyDescent="0.2">
      <c r="A875" s="51"/>
      <c r="B875" s="11"/>
      <c r="C875" s="11" t="s">
        <v>248</v>
      </c>
      <c r="D875" s="11"/>
      <c r="E875" s="11" t="s">
        <v>68</v>
      </c>
      <c r="F875" s="11">
        <v>113</v>
      </c>
      <c r="G875" s="11">
        <v>1</v>
      </c>
      <c r="H875" s="11">
        <v>1</v>
      </c>
      <c r="I875" s="11">
        <v>0</v>
      </c>
      <c r="J875" s="4"/>
      <c r="K875" s="11"/>
      <c r="L875" s="11"/>
      <c r="M875" s="11"/>
      <c r="N875" s="4"/>
      <c r="O875" s="160"/>
      <c r="P875" s="161"/>
      <c r="Q875" s="161"/>
      <c r="R875" s="162"/>
      <c r="S875" s="4"/>
      <c r="T875" s="4"/>
      <c r="U875" s="4"/>
      <c r="V875" s="4"/>
    </row>
    <row r="876" spans="1:22" s="5" customFormat="1" ht="12.75" x14ac:dyDescent="0.2">
      <c r="A876" s="51"/>
      <c r="B876" s="11"/>
      <c r="C876" s="11" t="s">
        <v>251</v>
      </c>
      <c r="D876" s="11"/>
      <c r="E876" s="11" t="s">
        <v>252</v>
      </c>
      <c r="F876" s="11">
        <v>42</v>
      </c>
      <c r="G876" s="11"/>
      <c r="H876" s="11">
        <v>0</v>
      </c>
      <c r="I876" s="11"/>
      <c r="J876" s="4"/>
      <c r="K876" s="11"/>
      <c r="L876" s="11"/>
      <c r="M876" s="11"/>
      <c r="N876" s="4"/>
      <c r="O876" s="160"/>
      <c r="P876" s="161"/>
      <c r="Q876" s="161"/>
      <c r="R876" s="162"/>
      <c r="S876" s="4"/>
      <c r="T876" s="4"/>
      <c r="U876" s="4"/>
      <c r="V876" s="4"/>
    </row>
    <row r="877" spans="1:22" s="5" customFormat="1" ht="12.75" x14ac:dyDescent="0.2">
      <c r="A877" s="51"/>
      <c r="B877" s="11"/>
      <c r="C877" s="11" t="s">
        <v>256</v>
      </c>
      <c r="D877" s="11"/>
      <c r="E877" s="11" t="s">
        <v>75</v>
      </c>
      <c r="F877" s="11">
        <v>2</v>
      </c>
      <c r="G877" s="11"/>
      <c r="H877" s="11">
        <v>0</v>
      </c>
      <c r="I877" s="11"/>
      <c r="J877" s="4"/>
      <c r="K877" s="11"/>
      <c r="L877" s="11"/>
      <c r="M877" s="11"/>
      <c r="N877" s="4"/>
      <c r="O877" s="160"/>
      <c r="P877" s="161"/>
      <c r="Q877" s="161"/>
      <c r="R877" s="162"/>
      <c r="S877" s="4"/>
      <c r="T877" s="4"/>
      <c r="U877" s="4"/>
      <c r="V877" s="4"/>
    </row>
    <row r="878" spans="1:22" s="5" customFormat="1" ht="12.75" x14ac:dyDescent="0.2">
      <c r="A878" s="51"/>
      <c r="B878" s="11"/>
      <c r="C878" s="11" t="s">
        <v>256</v>
      </c>
      <c r="D878" s="11"/>
      <c r="E878" s="11" t="s">
        <v>117</v>
      </c>
      <c r="F878" s="11">
        <v>11</v>
      </c>
      <c r="G878" s="11"/>
      <c r="H878" s="11">
        <v>0</v>
      </c>
      <c r="I878" s="11"/>
      <c r="J878" s="4"/>
      <c r="K878" s="11"/>
      <c r="L878" s="11"/>
      <c r="M878" s="11"/>
      <c r="N878" s="4"/>
      <c r="O878" s="160"/>
      <c r="P878" s="161"/>
      <c r="Q878" s="161"/>
      <c r="R878" s="162"/>
      <c r="S878" s="4"/>
      <c r="T878" s="4"/>
      <c r="U878" s="4"/>
      <c r="V878" s="4"/>
    </row>
    <row r="879" spans="1:22" s="5" customFormat="1" ht="12.75" x14ac:dyDescent="0.2">
      <c r="A879" s="51"/>
      <c r="B879" s="11"/>
      <c r="C879" s="11" t="s">
        <v>257</v>
      </c>
      <c r="D879" s="11"/>
      <c r="E879" s="11" t="s">
        <v>70</v>
      </c>
      <c r="F879" s="11">
        <v>347</v>
      </c>
      <c r="G879" s="11">
        <v>4</v>
      </c>
      <c r="H879" s="11">
        <v>3</v>
      </c>
      <c r="I879" s="187">
        <v>1.6666666666666701</v>
      </c>
      <c r="J879" s="4"/>
      <c r="K879" s="11"/>
      <c r="L879" s="11"/>
      <c r="M879" s="11"/>
      <c r="N879" s="4"/>
      <c r="O879" s="160"/>
      <c r="P879" s="161"/>
      <c r="Q879" s="161"/>
      <c r="R879" s="162"/>
      <c r="S879" s="4"/>
      <c r="T879" s="4"/>
      <c r="U879" s="4"/>
      <c r="V879" s="4"/>
    </row>
    <row r="880" spans="1:22" s="5" customFormat="1" ht="12.75" x14ac:dyDescent="0.2">
      <c r="A880" s="51"/>
      <c r="B880" s="11"/>
      <c r="C880" s="11" t="s">
        <v>260</v>
      </c>
      <c r="D880" s="11"/>
      <c r="E880" s="11" t="s">
        <v>61</v>
      </c>
      <c r="F880" s="11">
        <v>46</v>
      </c>
      <c r="G880" s="11"/>
      <c r="H880" s="11">
        <v>0</v>
      </c>
      <c r="I880" s="11"/>
      <c r="J880" s="4"/>
      <c r="K880" s="11"/>
      <c r="L880" s="11"/>
      <c r="M880" s="11"/>
      <c r="N880" s="4"/>
      <c r="O880" s="160"/>
      <c r="P880" s="161"/>
      <c r="Q880" s="161"/>
      <c r="R880" s="162"/>
      <c r="S880" s="4"/>
      <c r="T880" s="4"/>
      <c r="U880" s="4"/>
      <c r="V880" s="4"/>
    </row>
    <row r="881" spans="1:22" s="5" customFormat="1" ht="12.75" x14ac:dyDescent="0.2">
      <c r="A881" s="51"/>
      <c r="B881" s="11"/>
      <c r="C881" s="11" t="s">
        <v>262</v>
      </c>
      <c r="D881" s="11"/>
      <c r="E881" s="11" t="s">
        <v>263</v>
      </c>
      <c r="F881" s="11">
        <v>23</v>
      </c>
      <c r="G881" s="11"/>
      <c r="H881" s="11">
        <v>0</v>
      </c>
      <c r="I881" s="11"/>
      <c r="J881" s="4"/>
      <c r="K881" s="11"/>
      <c r="L881" s="11"/>
      <c r="M881" s="11"/>
      <c r="N881" s="4"/>
      <c r="O881" s="160"/>
      <c r="P881" s="161"/>
      <c r="Q881" s="161"/>
      <c r="R881" s="162"/>
      <c r="S881" s="4"/>
      <c r="T881" s="4"/>
      <c r="U881" s="4"/>
      <c r="V881" s="4"/>
    </row>
    <row r="882" spans="1:22" s="5" customFormat="1" ht="12.75" x14ac:dyDescent="0.2">
      <c r="A882" s="51"/>
      <c r="B882" s="11"/>
      <c r="C882" s="11" t="s">
        <v>264</v>
      </c>
      <c r="D882" s="11"/>
      <c r="E882" s="11" t="s">
        <v>265</v>
      </c>
      <c r="F882" s="11">
        <v>6</v>
      </c>
      <c r="G882" s="11"/>
      <c r="H882" s="11"/>
      <c r="I882" s="11"/>
      <c r="J882" s="4"/>
      <c r="K882" s="11"/>
      <c r="L882" s="11"/>
      <c r="M882" s="11"/>
      <c r="N882" s="4"/>
      <c r="O882" s="160"/>
      <c r="P882" s="161"/>
      <c r="Q882" s="161"/>
      <c r="R882" s="162"/>
      <c r="S882" s="4"/>
      <c r="T882" s="4"/>
      <c r="U882" s="4"/>
      <c r="V882" s="4"/>
    </row>
    <row r="883" spans="1:22" s="5" customFormat="1" ht="12.75" x14ac:dyDescent="0.2">
      <c r="A883" s="51"/>
      <c r="B883" s="11"/>
      <c r="C883" s="11" t="s">
        <v>266</v>
      </c>
      <c r="D883" s="11"/>
      <c r="E883" s="11" t="s">
        <v>142</v>
      </c>
      <c r="F883" s="11">
        <v>5</v>
      </c>
      <c r="G883" s="11"/>
      <c r="H883" s="11"/>
      <c r="I883" s="11"/>
      <c r="J883" s="4"/>
      <c r="K883" s="11"/>
      <c r="L883" s="11"/>
      <c r="M883" s="11"/>
      <c r="N883" s="4"/>
      <c r="O883" s="160"/>
      <c r="P883" s="161"/>
      <c r="Q883" s="161"/>
      <c r="R883" s="162"/>
      <c r="S883" s="4"/>
      <c r="T883" s="4"/>
      <c r="U883" s="4"/>
      <c r="V883" s="4"/>
    </row>
    <row r="884" spans="1:22" s="5" customFormat="1" ht="12.75" x14ac:dyDescent="0.2">
      <c r="A884" s="51"/>
      <c r="B884" s="11"/>
      <c r="C884" s="11" t="s">
        <v>266</v>
      </c>
      <c r="D884" s="11"/>
      <c r="E884" s="11" t="s">
        <v>267</v>
      </c>
      <c r="F884" s="11">
        <v>1</v>
      </c>
      <c r="G884" s="11"/>
      <c r="H884" s="11"/>
      <c r="I884" s="11"/>
      <c r="J884" s="4"/>
      <c r="K884" s="11"/>
      <c r="L884" s="11"/>
      <c r="M884" s="11"/>
      <c r="N884" s="4"/>
      <c r="O884" s="160"/>
      <c r="P884" s="161"/>
      <c r="Q884" s="161"/>
      <c r="R884" s="162"/>
      <c r="S884" s="4"/>
      <c r="T884" s="4"/>
      <c r="U884" s="4"/>
      <c r="V884" s="4"/>
    </row>
    <row r="885" spans="1:22" s="5" customFormat="1" ht="12.75" x14ac:dyDescent="0.2">
      <c r="A885" s="51"/>
      <c r="B885" s="11"/>
      <c r="C885" s="11" t="s">
        <v>269</v>
      </c>
      <c r="D885" s="11"/>
      <c r="E885" s="11" t="s">
        <v>267</v>
      </c>
      <c r="F885" s="11">
        <v>16</v>
      </c>
      <c r="G885" s="11"/>
      <c r="H885" s="11">
        <v>0</v>
      </c>
      <c r="I885" s="11"/>
      <c r="J885" s="4"/>
      <c r="K885" s="11"/>
      <c r="L885" s="11"/>
      <c r="M885" s="11"/>
      <c r="N885" s="4"/>
      <c r="O885" s="160"/>
      <c r="P885" s="161"/>
      <c r="Q885" s="161"/>
      <c r="R885" s="162"/>
      <c r="S885" s="4"/>
      <c r="T885" s="4"/>
      <c r="U885" s="4"/>
      <c r="V885" s="4"/>
    </row>
    <row r="886" spans="1:22" s="5" customFormat="1" ht="12.75" x14ac:dyDescent="0.2">
      <c r="A886" s="51"/>
      <c r="B886" s="11"/>
      <c r="C886" s="11" t="s">
        <v>270</v>
      </c>
      <c r="D886" s="11"/>
      <c r="E886" s="11" t="s">
        <v>105</v>
      </c>
      <c r="F886" s="11">
        <v>1</v>
      </c>
      <c r="G886" s="11"/>
      <c r="H886" s="11"/>
      <c r="I886" s="11"/>
      <c r="J886" s="4"/>
      <c r="K886" s="11"/>
      <c r="L886" s="11"/>
      <c r="M886" s="11"/>
      <c r="N886" s="4"/>
      <c r="O886" s="160"/>
      <c r="P886" s="161"/>
      <c r="Q886" s="161"/>
      <c r="R886" s="162"/>
      <c r="S886" s="4"/>
      <c r="T886" s="4"/>
      <c r="U886" s="4"/>
      <c r="V886" s="4"/>
    </row>
    <row r="887" spans="1:22" s="5" customFormat="1" ht="12.75" x14ac:dyDescent="0.2">
      <c r="A887" s="51"/>
      <c r="B887" s="11"/>
      <c r="C887" s="11" t="s">
        <v>271</v>
      </c>
      <c r="D887" s="11"/>
      <c r="E887" s="11" t="s">
        <v>98</v>
      </c>
      <c r="F887" s="11">
        <v>2</v>
      </c>
      <c r="G887" s="11"/>
      <c r="H887" s="11"/>
      <c r="I887" s="11"/>
      <c r="J887" s="4"/>
      <c r="K887" s="11"/>
      <c r="L887" s="11"/>
      <c r="M887" s="11"/>
      <c r="N887" s="4"/>
      <c r="O887" s="160"/>
      <c r="P887" s="161"/>
      <c r="Q887" s="161"/>
      <c r="R887" s="162"/>
      <c r="S887" s="4"/>
      <c r="T887" s="4"/>
      <c r="U887" s="4"/>
      <c r="V887" s="4"/>
    </row>
    <row r="888" spans="1:22" s="5" customFormat="1" ht="12.75" x14ac:dyDescent="0.2">
      <c r="A888" s="51"/>
      <c r="B888" s="11"/>
      <c r="C888" s="11" t="s">
        <v>274</v>
      </c>
      <c r="D888" s="11"/>
      <c r="E888" s="11" t="s">
        <v>273</v>
      </c>
      <c r="F888" s="11">
        <v>1</v>
      </c>
      <c r="G888" s="11"/>
      <c r="H888" s="11"/>
      <c r="I888" s="11"/>
      <c r="J888" s="4"/>
      <c r="K888" s="11"/>
      <c r="L888" s="11"/>
      <c r="M888" s="11"/>
      <c r="N888" s="4"/>
      <c r="O888" s="160"/>
      <c r="P888" s="161"/>
      <c r="Q888" s="161"/>
      <c r="R888" s="162"/>
      <c r="S888" s="4"/>
      <c r="T888" s="4"/>
      <c r="U888" s="4"/>
      <c r="V888" s="4"/>
    </row>
    <row r="889" spans="1:22" s="5" customFormat="1" ht="12.75" x14ac:dyDescent="0.2">
      <c r="A889" s="51"/>
      <c r="B889" s="11"/>
      <c r="C889" s="11" t="s">
        <v>275</v>
      </c>
      <c r="D889" s="11"/>
      <c r="E889" s="11" t="s">
        <v>91</v>
      </c>
      <c r="F889" s="11">
        <v>4</v>
      </c>
      <c r="G889" s="11"/>
      <c r="H889" s="11">
        <v>0</v>
      </c>
      <c r="I889" s="11"/>
      <c r="J889" s="4"/>
      <c r="K889" s="11"/>
      <c r="L889" s="11"/>
      <c r="M889" s="11"/>
      <c r="N889" s="4"/>
      <c r="O889" s="160"/>
      <c r="P889" s="161"/>
      <c r="Q889" s="161"/>
      <c r="R889" s="162"/>
      <c r="S889" s="4"/>
      <c r="T889" s="4"/>
      <c r="U889" s="4"/>
      <c r="V889" s="4"/>
    </row>
    <row r="890" spans="1:22" s="5" customFormat="1" ht="12.75" x14ac:dyDescent="0.2">
      <c r="A890" s="51"/>
      <c r="B890" s="11"/>
      <c r="C890" s="11" t="s">
        <v>276</v>
      </c>
      <c r="D890" s="11"/>
      <c r="E890" s="11" t="s">
        <v>61</v>
      </c>
      <c r="F890" s="11">
        <v>24</v>
      </c>
      <c r="G890" s="11"/>
      <c r="H890" s="11"/>
      <c r="I890" s="11"/>
      <c r="J890" s="4"/>
      <c r="K890" s="11"/>
      <c r="L890" s="11"/>
      <c r="M890" s="11"/>
      <c r="N890" s="4"/>
      <c r="O890" s="160"/>
      <c r="P890" s="161"/>
      <c r="Q890" s="161"/>
      <c r="R890" s="162"/>
      <c r="S890" s="4"/>
      <c r="T890" s="4"/>
      <c r="U890" s="4"/>
      <c r="V890" s="4"/>
    </row>
    <row r="891" spans="1:22" s="5" customFormat="1" ht="12.75" x14ac:dyDescent="0.2">
      <c r="A891" s="51"/>
      <c r="B891" s="11"/>
      <c r="C891" s="11" t="s">
        <v>276</v>
      </c>
      <c r="D891" s="11"/>
      <c r="E891" s="11" t="s">
        <v>166</v>
      </c>
      <c r="F891" s="11">
        <v>2</v>
      </c>
      <c r="G891" s="11"/>
      <c r="H891" s="11"/>
      <c r="I891" s="11"/>
      <c r="J891" s="4"/>
      <c r="K891" s="11"/>
      <c r="L891" s="11"/>
      <c r="M891" s="11"/>
      <c r="N891" s="4"/>
      <c r="O891" s="160"/>
      <c r="P891" s="161"/>
      <c r="Q891" s="161"/>
      <c r="R891" s="162"/>
      <c r="S891" s="4"/>
      <c r="T891" s="4"/>
      <c r="U891" s="4"/>
      <c r="V891" s="4"/>
    </row>
    <row r="892" spans="1:22" s="5" customFormat="1" ht="12.75" x14ac:dyDescent="0.2">
      <c r="A892" s="51"/>
      <c r="B892" s="11"/>
      <c r="C892" s="11" t="s">
        <v>277</v>
      </c>
      <c r="D892" s="11"/>
      <c r="E892" s="11" t="s">
        <v>66</v>
      </c>
      <c r="F892" s="11">
        <v>1</v>
      </c>
      <c r="G892" s="11"/>
      <c r="H892" s="11"/>
      <c r="I892" s="11"/>
      <c r="J892" s="4"/>
      <c r="K892" s="11"/>
      <c r="L892" s="11"/>
      <c r="M892" s="11"/>
      <c r="N892" s="4"/>
      <c r="O892" s="160"/>
      <c r="P892" s="161"/>
      <c r="Q892" s="161"/>
      <c r="R892" s="162"/>
      <c r="S892" s="4"/>
      <c r="T892" s="4"/>
      <c r="U892" s="4"/>
      <c r="V892" s="4"/>
    </row>
    <row r="893" spans="1:22" s="5" customFormat="1" ht="12.75" x14ac:dyDescent="0.2">
      <c r="A893" s="51"/>
      <c r="B893" s="11"/>
      <c r="C893" s="11" t="s">
        <v>278</v>
      </c>
      <c r="D893" s="11"/>
      <c r="E893" s="11" t="s">
        <v>77</v>
      </c>
      <c r="F893" s="11">
        <v>10</v>
      </c>
      <c r="G893" s="11"/>
      <c r="H893" s="11"/>
      <c r="I893" s="11"/>
      <c r="J893" s="4"/>
      <c r="K893" s="11"/>
      <c r="L893" s="11"/>
      <c r="M893" s="11"/>
      <c r="N893" s="4"/>
      <c r="O893" s="160"/>
      <c r="P893" s="161"/>
      <c r="Q893" s="161"/>
      <c r="R893" s="162"/>
      <c r="S893" s="4"/>
      <c r="T893" s="4"/>
      <c r="U893" s="4"/>
      <c r="V893" s="4"/>
    </row>
    <row r="894" spans="1:22" s="5" customFormat="1" ht="12.75" x14ac:dyDescent="0.2">
      <c r="A894" s="51"/>
      <c r="B894" s="11"/>
      <c r="C894" s="11" t="s">
        <v>280</v>
      </c>
      <c r="D894" s="11"/>
      <c r="E894" s="11" t="s">
        <v>281</v>
      </c>
      <c r="F894" s="11">
        <v>7</v>
      </c>
      <c r="G894" s="11">
        <v>1</v>
      </c>
      <c r="H894" s="11">
        <v>1</v>
      </c>
      <c r="I894" s="11">
        <v>1</v>
      </c>
      <c r="J894" s="4"/>
      <c r="K894" s="11"/>
      <c r="L894" s="11"/>
      <c r="M894" s="11"/>
      <c r="N894" s="4"/>
      <c r="O894" s="160"/>
      <c r="P894" s="161"/>
      <c r="Q894" s="161"/>
      <c r="R894" s="162"/>
      <c r="S894" s="4"/>
      <c r="T894" s="4"/>
      <c r="U894" s="4"/>
      <c r="V894" s="4"/>
    </row>
    <row r="895" spans="1:22" s="5" customFormat="1" ht="12.75" x14ac:dyDescent="0.2">
      <c r="A895" s="51"/>
      <c r="B895" s="11"/>
      <c r="C895" s="11" t="s">
        <v>282</v>
      </c>
      <c r="D895" s="11"/>
      <c r="E895" s="11" t="s">
        <v>283</v>
      </c>
      <c r="F895" s="11">
        <v>2</v>
      </c>
      <c r="G895" s="11"/>
      <c r="H895" s="11"/>
      <c r="I895" s="11"/>
      <c r="J895" s="4"/>
      <c r="K895" s="11"/>
      <c r="L895" s="11"/>
      <c r="M895" s="11"/>
      <c r="N895" s="4"/>
      <c r="O895" s="160"/>
      <c r="P895" s="161"/>
      <c r="Q895" s="161"/>
      <c r="R895" s="162"/>
      <c r="S895" s="4"/>
      <c r="T895" s="4"/>
      <c r="U895" s="4"/>
      <c r="V895" s="4"/>
    </row>
    <row r="896" spans="1:22" s="5" customFormat="1" ht="12.75" x14ac:dyDescent="0.2">
      <c r="A896" s="51"/>
      <c r="B896" s="11"/>
      <c r="C896" s="11" t="s">
        <v>285</v>
      </c>
      <c r="D896" s="11"/>
      <c r="E896" s="11" t="s">
        <v>197</v>
      </c>
      <c r="F896" s="11">
        <v>208</v>
      </c>
      <c r="G896" s="11"/>
      <c r="H896" s="11">
        <v>0</v>
      </c>
      <c r="I896" s="11"/>
      <c r="J896" s="4"/>
      <c r="K896" s="11"/>
      <c r="L896" s="11"/>
      <c r="M896" s="11"/>
      <c r="N896" s="4"/>
      <c r="O896" s="160"/>
      <c r="P896" s="161"/>
      <c r="Q896" s="161"/>
      <c r="R896" s="162"/>
      <c r="S896" s="4"/>
      <c r="T896" s="4"/>
      <c r="U896" s="4"/>
      <c r="V896" s="4"/>
    </row>
    <row r="897" spans="1:22" s="5" customFormat="1" ht="12.75" x14ac:dyDescent="0.2">
      <c r="A897" s="51"/>
      <c r="B897" s="11"/>
      <c r="C897" s="11" t="s">
        <v>287</v>
      </c>
      <c r="D897" s="11"/>
      <c r="E897" s="11" t="s">
        <v>62</v>
      </c>
      <c r="F897" s="11">
        <v>33</v>
      </c>
      <c r="G897" s="11">
        <v>1</v>
      </c>
      <c r="H897" s="11">
        <v>1</v>
      </c>
      <c r="I897" s="11">
        <v>0</v>
      </c>
      <c r="J897" s="4"/>
      <c r="K897" s="11"/>
      <c r="L897" s="11"/>
      <c r="M897" s="11"/>
      <c r="N897" s="4"/>
      <c r="O897" s="160"/>
      <c r="P897" s="161"/>
      <c r="Q897" s="161"/>
      <c r="R897" s="162"/>
      <c r="S897" s="4"/>
      <c r="T897" s="4"/>
      <c r="U897" s="4"/>
      <c r="V897" s="4"/>
    </row>
    <row r="898" spans="1:22" s="5" customFormat="1" ht="12.75" x14ac:dyDescent="0.2">
      <c r="A898" s="51"/>
      <c r="B898" s="11"/>
      <c r="C898" s="11" t="s">
        <v>292</v>
      </c>
      <c r="D898" s="11"/>
      <c r="E898" s="11" t="s">
        <v>206</v>
      </c>
      <c r="F898" s="11">
        <v>30</v>
      </c>
      <c r="G898" s="11"/>
      <c r="H898" s="11">
        <v>0</v>
      </c>
      <c r="I898" s="11"/>
      <c r="J898" s="4"/>
      <c r="K898" s="11"/>
      <c r="L898" s="11"/>
      <c r="M898" s="11"/>
      <c r="N898" s="4"/>
      <c r="O898" s="160"/>
      <c r="P898" s="161"/>
      <c r="Q898" s="161"/>
      <c r="R898" s="162"/>
      <c r="S898" s="4"/>
      <c r="T898" s="4"/>
      <c r="U898" s="4"/>
      <c r="V898" s="4"/>
    </row>
    <row r="899" spans="1:22" s="5" customFormat="1" ht="12.75" x14ac:dyDescent="0.2">
      <c r="A899" s="51"/>
      <c r="B899" s="11"/>
      <c r="C899" s="11" t="s">
        <v>293</v>
      </c>
      <c r="D899" s="11"/>
      <c r="E899" s="11" t="s">
        <v>294</v>
      </c>
      <c r="F899" s="11">
        <v>36</v>
      </c>
      <c r="G899" s="11"/>
      <c r="H899" s="11">
        <v>0</v>
      </c>
      <c r="I899" s="11"/>
      <c r="J899" s="4"/>
      <c r="K899" s="11"/>
      <c r="L899" s="11"/>
      <c r="M899" s="11"/>
      <c r="N899" s="4"/>
      <c r="O899" s="160"/>
      <c r="P899" s="161"/>
      <c r="Q899" s="161"/>
      <c r="R899" s="162"/>
      <c r="S899" s="4"/>
      <c r="T899" s="4"/>
      <c r="U899" s="4"/>
      <c r="V899" s="4"/>
    </row>
    <row r="900" spans="1:22" s="5" customFormat="1" ht="12.75" x14ac:dyDescent="0.2">
      <c r="A900" s="51"/>
      <c r="B900" s="11"/>
      <c r="C900" s="11" t="s">
        <v>295</v>
      </c>
      <c r="D900" s="11"/>
      <c r="E900" s="11" t="s">
        <v>296</v>
      </c>
      <c r="F900" s="11">
        <v>78</v>
      </c>
      <c r="G900" s="11"/>
      <c r="H900" s="11">
        <v>0</v>
      </c>
      <c r="I900" s="11"/>
      <c r="J900" s="4"/>
      <c r="K900" s="11"/>
      <c r="L900" s="11"/>
      <c r="M900" s="11"/>
      <c r="N900" s="4"/>
      <c r="O900" s="160"/>
      <c r="P900" s="161"/>
      <c r="Q900" s="161"/>
      <c r="R900" s="162"/>
      <c r="S900" s="4"/>
      <c r="T900" s="4"/>
      <c r="U900" s="4"/>
      <c r="V900" s="4"/>
    </row>
    <row r="901" spans="1:22" s="5" customFormat="1" ht="12.75" x14ac:dyDescent="0.2">
      <c r="A901" s="51"/>
      <c r="B901" s="11"/>
      <c r="C901" s="11" t="s">
        <v>297</v>
      </c>
      <c r="D901" s="11"/>
      <c r="E901" s="11" t="s">
        <v>90</v>
      </c>
      <c r="F901" s="11">
        <v>290</v>
      </c>
      <c r="G901" s="11">
        <v>2</v>
      </c>
      <c r="H901" s="11">
        <v>2</v>
      </c>
      <c r="I901" s="11">
        <v>17</v>
      </c>
      <c r="J901" s="4"/>
      <c r="K901" s="11"/>
      <c r="L901" s="11"/>
      <c r="M901" s="11"/>
      <c r="N901" s="4"/>
      <c r="O901" s="160"/>
      <c r="P901" s="161"/>
      <c r="Q901" s="161"/>
      <c r="R901" s="162"/>
      <c r="S901" s="4"/>
      <c r="T901" s="4"/>
      <c r="U901" s="4"/>
      <c r="V901" s="4"/>
    </row>
    <row r="902" spans="1:22" s="5" customFormat="1" ht="12.75" x14ac:dyDescent="0.2">
      <c r="A902" s="51"/>
      <c r="B902" s="11"/>
      <c r="C902" s="11" t="s">
        <v>299</v>
      </c>
      <c r="D902" s="11"/>
      <c r="E902" s="11" t="s">
        <v>300</v>
      </c>
      <c r="F902" s="11">
        <v>11</v>
      </c>
      <c r="G902" s="11"/>
      <c r="H902" s="11">
        <v>0</v>
      </c>
      <c r="I902" s="11"/>
      <c r="J902" s="4"/>
      <c r="K902" s="11"/>
      <c r="L902" s="11"/>
      <c r="M902" s="11"/>
      <c r="N902" s="4"/>
      <c r="O902" s="160"/>
      <c r="P902" s="161"/>
      <c r="Q902" s="161"/>
      <c r="R902" s="162"/>
      <c r="S902" s="4"/>
      <c r="T902" s="4"/>
      <c r="U902" s="4"/>
      <c r="V902" s="4"/>
    </row>
    <row r="903" spans="1:22" s="5" customFormat="1" ht="12.75" x14ac:dyDescent="0.2">
      <c r="A903" s="51"/>
      <c r="B903" s="11"/>
      <c r="C903" s="11" t="s">
        <v>302</v>
      </c>
      <c r="D903" s="11"/>
      <c r="E903" s="11" t="s">
        <v>163</v>
      </c>
      <c r="F903" s="11">
        <v>1</v>
      </c>
      <c r="G903" s="11"/>
      <c r="H903" s="11"/>
      <c r="I903" s="11"/>
      <c r="J903" s="4"/>
      <c r="K903" s="11"/>
      <c r="L903" s="11"/>
      <c r="M903" s="11"/>
      <c r="N903" s="4"/>
      <c r="O903" s="160"/>
      <c r="P903" s="161"/>
      <c r="Q903" s="161"/>
      <c r="R903" s="162"/>
      <c r="S903" s="4"/>
      <c r="T903" s="4"/>
      <c r="U903" s="4"/>
      <c r="V903" s="4"/>
    </row>
    <row r="904" spans="1:22" s="5" customFormat="1" ht="12.75" x14ac:dyDescent="0.2">
      <c r="A904" s="51"/>
      <c r="B904" s="11"/>
      <c r="C904" s="11" t="s">
        <v>303</v>
      </c>
      <c r="D904" s="11"/>
      <c r="E904" s="11" t="s">
        <v>206</v>
      </c>
      <c r="F904" s="11">
        <v>4</v>
      </c>
      <c r="G904" s="11"/>
      <c r="H904" s="11">
        <v>0</v>
      </c>
      <c r="I904" s="11"/>
      <c r="J904" s="4"/>
      <c r="K904" s="11"/>
      <c r="L904" s="11"/>
      <c r="M904" s="11"/>
      <c r="N904" s="4"/>
      <c r="O904" s="160"/>
      <c r="P904" s="161"/>
      <c r="Q904" s="161"/>
      <c r="R904" s="162"/>
      <c r="S904" s="4"/>
      <c r="T904" s="4"/>
      <c r="U904" s="4"/>
      <c r="V904" s="4"/>
    </row>
    <row r="905" spans="1:22" s="5" customFormat="1" ht="12.75" x14ac:dyDescent="0.2">
      <c r="A905" s="51"/>
      <c r="B905" s="11"/>
      <c r="C905" s="11" t="s">
        <v>304</v>
      </c>
      <c r="D905" s="11"/>
      <c r="E905" s="11" t="s">
        <v>305</v>
      </c>
      <c r="F905" s="11">
        <v>20</v>
      </c>
      <c r="G905" s="11"/>
      <c r="H905" s="11">
        <v>0</v>
      </c>
      <c r="I905" s="11"/>
      <c r="J905" s="4"/>
      <c r="K905" s="11"/>
      <c r="L905" s="11"/>
      <c r="M905" s="11"/>
      <c r="N905" s="4"/>
      <c r="O905" s="160"/>
      <c r="P905" s="161"/>
      <c r="Q905" s="161"/>
      <c r="R905" s="162"/>
      <c r="S905" s="4"/>
      <c r="T905" s="4"/>
      <c r="U905" s="4"/>
      <c r="V905" s="4"/>
    </row>
    <row r="906" spans="1:22" s="5" customFormat="1" ht="12.75" x14ac:dyDescent="0.2">
      <c r="A906" s="51"/>
      <c r="B906" s="11"/>
      <c r="C906" s="11" t="s">
        <v>307</v>
      </c>
      <c r="D906" s="11"/>
      <c r="E906" s="11" t="s">
        <v>308</v>
      </c>
      <c r="F906" s="11">
        <v>12</v>
      </c>
      <c r="G906" s="11"/>
      <c r="H906" s="11">
        <v>0</v>
      </c>
      <c r="I906" s="11"/>
      <c r="J906" s="4"/>
      <c r="K906" s="11"/>
      <c r="L906" s="11"/>
      <c r="M906" s="11"/>
      <c r="N906" s="4"/>
      <c r="O906" s="160"/>
      <c r="P906" s="161"/>
      <c r="Q906" s="161"/>
      <c r="R906" s="162"/>
      <c r="S906" s="4"/>
      <c r="T906" s="4"/>
      <c r="U906" s="4"/>
      <c r="V906" s="4"/>
    </row>
    <row r="907" spans="1:22" s="5" customFormat="1" ht="12.75" x14ac:dyDescent="0.2">
      <c r="A907" s="51"/>
      <c r="B907" s="11"/>
      <c r="C907" s="11" t="s">
        <v>309</v>
      </c>
      <c r="D907" s="11"/>
      <c r="E907" s="11" t="s">
        <v>310</v>
      </c>
      <c r="F907" s="11">
        <v>16</v>
      </c>
      <c r="G907" s="11"/>
      <c r="H907" s="11"/>
      <c r="I907" s="11"/>
      <c r="J907" s="4"/>
      <c r="K907" s="11"/>
      <c r="L907" s="11"/>
      <c r="M907" s="11"/>
      <c r="N907" s="4"/>
      <c r="O907" s="160"/>
      <c r="P907" s="161"/>
      <c r="Q907" s="161"/>
      <c r="R907" s="162"/>
      <c r="S907" s="4"/>
      <c r="T907" s="4"/>
      <c r="U907" s="4"/>
      <c r="V907" s="4"/>
    </row>
    <row r="908" spans="1:22" s="5" customFormat="1" ht="12.75" x14ac:dyDescent="0.2">
      <c r="A908" s="51"/>
      <c r="B908" s="11"/>
      <c r="C908" s="11" t="s">
        <v>309</v>
      </c>
      <c r="D908" s="11"/>
      <c r="E908" s="11" t="s">
        <v>86</v>
      </c>
      <c r="F908" s="11">
        <v>2</v>
      </c>
      <c r="G908" s="11"/>
      <c r="H908" s="11"/>
      <c r="I908" s="11"/>
      <c r="J908" s="4"/>
      <c r="K908" s="11"/>
      <c r="L908" s="11"/>
      <c r="M908" s="11"/>
      <c r="N908" s="4"/>
      <c r="O908" s="160"/>
      <c r="P908" s="161"/>
      <c r="Q908" s="161"/>
      <c r="R908" s="162"/>
      <c r="S908" s="4"/>
      <c r="T908" s="4"/>
      <c r="U908" s="4"/>
      <c r="V908" s="4"/>
    </row>
    <row r="909" spans="1:22" s="5" customFormat="1" ht="12.75" x14ac:dyDescent="0.2">
      <c r="A909" s="51"/>
      <c r="B909" s="11"/>
      <c r="C909" s="11" t="s">
        <v>312</v>
      </c>
      <c r="D909" s="11"/>
      <c r="E909" s="11" t="s">
        <v>77</v>
      </c>
      <c r="F909" s="11">
        <v>209</v>
      </c>
      <c r="G909" s="11"/>
      <c r="H909" s="11">
        <v>0</v>
      </c>
      <c r="I909" s="11"/>
      <c r="J909" s="4"/>
      <c r="K909" s="11"/>
      <c r="L909" s="11"/>
      <c r="M909" s="11"/>
      <c r="N909" s="4"/>
      <c r="O909" s="160"/>
      <c r="P909" s="161"/>
      <c r="Q909" s="161"/>
      <c r="R909" s="162"/>
      <c r="S909" s="4"/>
      <c r="T909" s="4"/>
      <c r="U909" s="4"/>
      <c r="V909" s="4"/>
    </row>
    <row r="910" spans="1:22" s="5" customFormat="1" ht="12.75" x14ac:dyDescent="0.2">
      <c r="A910" s="51"/>
      <c r="B910" s="11"/>
      <c r="C910" s="11" t="s">
        <v>313</v>
      </c>
      <c r="D910" s="11"/>
      <c r="E910" s="11" t="s">
        <v>314</v>
      </c>
      <c r="F910" s="11">
        <v>4</v>
      </c>
      <c r="G910" s="11"/>
      <c r="H910" s="11"/>
      <c r="I910" s="11"/>
      <c r="J910" s="4"/>
      <c r="K910" s="11"/>
      <c r="L910" s="11"/>
      <c r="M910" s="11"/>
      <c r="N910" s="4"/>
      <c r="O910" s="160"/>
      <c r="P910" s="161"/>
      <c r="Q910" s="161"/>
      <c r="R910" s="162"/>
      <c r="S910" s="4"/>
      <c r="T910" s="4"/>
      <c r="U910" s="4"/>
      <c r="V910" s="4"/>
    </row>
    <row r="911" spans="1:22" s="5" customFormat="1" ht="12.75" x14ac:dyDescent="0.2">
      <c r="A911" s="51"/>
      <c r="B911" s="11"/>
      <c r="C911" s="11" t="s">
        <v>320</v>
      </c>
      <c r="D911" s="11"/>
      <c r="E911" s="11" t="s">
        <v>321</v>
      </c>
      <c r="F911" s="11">
        <v>12</v>
      </c>
      <c r="G911" s="11"/>
      <c r="H911" s="11"/>
      <c r="I911" s="11"/>
      <c r="J911" s="4"/>
      <c r="K911" s="11"/>
      <c r="L911" s="11"/>
      <c r="M911" s="11"/>
      <c r="N911" s="4"/>
      <c r="O911" s="160"/>
      <c r="P911" s="161"/>
      <c r="Q911" s="161"/>
      <c r="R911" s="162"/>
      <c r="S911" s="4"/>
      <c r="T911" s="4"/>
      <c r="U911" s="4"/>
      <c r="V911" s="4"/>
    </row>
    <row r="912" spans="1:22" s="5" customFormat="1" ht="12.75" x14ac:dyDescent="0.2">
      <c r="A912" s="51"/>
      <c r="B912" s="11"/>
      <c r="C912" s="11" t="s">
        <v>322</v>
      </c>
      <c r="D912" s="11"/>
      <c r="E912" s="11" t="s">
        <v>100</v>
      </c>
      <c r="F912" s="11">
        <v>2</v>
      </c>
      <c r="G912" s="11"/>
      <c r="H912" s="11">
        <v>0</v>
      </c>
      <c r="I912" s="11"/>
      <c r="J912" s="4"/>
      <c r="K912" s="11"/>
      <c r="L912" s="11"/>
      <c r="M912" s="11"/>
      <c r="N912" s="4"/>
      <c r="O912" s="160"/>
      <c r="P912" s="161"/>
      <c r="Q912" s="161"/>
      <c r="R912" s="162"/>
      <c r="S912" s="4"/>
      <c r="T912" s="4"/>
      <c r="U912" s="4"/>
      <c r="V912" s="4"/>
    </row>
    <row r="913" spans="1:22" s="5" customFormat="1" ht="12.75" x14ac:dyDescent="0.2">
      <c r="A913" s="51"/>
      <c r="B913" s="11"/>
      <c r="C913" s="11" t="s">
        <v>325</v>
      </c>
      <c r="D913" s="11"/>
      <c r="E913" s="11" t="s">
        <v>326</v>
      </c>
      <c r="F913" s="11">
        <v>7</v>
      </c>
      <c r="G913" s="11"/>
      <c r="H913" s="11">
        <v>0</v>
      </c>
      <c r="I913" s="11"/>
      <c r="J913" s="4"/>
      <c r="K913" s="11"/>
      <c r="L913" s="11"/>
      <c r="M913" s="11"/>
      <c r="N913" s="4"/>
      <c r="O913" s="160"/>
      <c r="P913" s="161"/>
      <c r="Q913" s="161"/>
      <c r="R913" s="162"/>
      <c r="S913" s="4"/>
      <c r="T913" s="4"/>
      <c r="U913" s="4"/>
      <c r="V913" s="4"/>
    </row>
    <row r="914" spans="1:22" s="5" customFormat="1" ht="12.75" x14ac:dyDescent="0.2">
      <c r="A914" s="51"/>
      <c r="B914" s="11"/>
      <c r="C914" s="11" t="s">
        <v>327</v>
      </c>
      <c r="D914" s="11"/>
      <c r="E914" s="11" t="s">
        <v>328</v>
      </c>
      <c r="F914" s="11">
        <v>10</v>
      </c>
      <c r="G914" s="11"/>
      <c r="H914" s="11"/>
      <c r="I914" s="11"/>
      <c r="J914" s="4"/>
      <c r="K914" s="11"/>
      <c r="L914" s="11"/>
      <c r="M914" s="11"/>
      <c r="N914" s="4"/>
      <c r="O914" s="160"/>
      <c r="P914" s="161"/>
      <c r="Q914" s="161"/>
      <c r="R914" s="162"/>
      <c r="S914" s="4"/>
      <c r="T914" s="4"/>
      <c r="U914" s="4"/>
      <c r="V914" s="4"/>
    </row>
    <row r="915" spans="1:22" s="5" customFormat="1" ht="12.75" x14ac:dyDescent="0.2">
      <c r="A915" s="51"/>
      <c r="B915" s="11"/>
      <c r="C915" s="11" t="s">
        <v>666</v>
      </c>
      <c r="D915" s="11"/>
      <c r="E915" s="11" t="s">
        <v>334</v>
      </c>
      <c r="F915" s="11">
        <v>1</v>
      </c>
      <c r="G915" s="11"/>
      <c r="H915" s="11"/>
      <c r="I915" s="11"/>
      <c r="J915" s="4"/>
      <c r="K915" s="11"/>
      <c r="L915" s="11"/>
      <c r="M915" s="11"/>
      <c r="N915" s="4"/>
      <c r="O915" s="160"/>
      <c r="P915" s="161"/>
      <c r="Q915" s="161"/>
      <c r="R915" s="162"/>
      <c r="S915" s="4"/>
      <c r="T915" s="4"/>
      <c r="U915" s="4"/>
      <c r="V915" s="4"/>
    </row>
    <row r="916" spans="1:22" s="5" customFormat="1" ht="12.75" x14ac:dyDescent="0.2">
      <c r="A916" s="51"/>
      <c r="B916" s="11"/>
      <c r="C916" s="11" t="s">
        <v>337</v>
      </c>
      <c r="D916" s="11"/>
      <c r="E916" s="11" t="s">
        <v>86</v>
      </c>
      <c r="F916" s="11">
        <v>57</v>
      </c>
      <c r="G916" s="11"/>
      <c r="H916" s="11">
        <v>0</v>
      </c>
      <c r="I916" s="11"/>
      <c r="J916" s="4"/>
      <c r="K916" s="11"/>
      <c r="L916" s="11"/>
      <c r="M916" s="11"/>
      <c r="N916" s="4"/>
      <c r="O916" s="160"/>
      <c r="P916" s="161"/>
      <c r="Q916" s="161"/>
      <c r="R916" s="162"/>
      <c r="S916" s="4"/>
      <c r="T916" s="4"/>
      <c r="U916" s="4"/>
      <c r="V916" s="4"/>
    </row>
    <row r="917" spans="1:22" s="5" customFormat="1" ht="12.75" x14ac:dyDescent="0.2">
      <c r="A917" s="51"/>
      <c r="B917" s="11"/>
      <c r="C917" s="11" t="s">
        <v>340</v>
      </c>
      <c r="D917" s="11"/>
      <c r="E917" s="11" t="s">
        <v>105</v>
      </c>
      <c r="F917" s="11">
        <v>1</v>
      </c>
      <c r="G917" s="11"/>
      <c r="H917" s="11"/>
      <c r="I917" s="11"/>
      <c r="J917" s="4"/>
      <c r="K917" s="11"/>
      <c r="L917" s="11"/>
      <c r="M917" s="11"/>
      <c r="N917" s="4"/>
      <c r="O917" s="160"/>
      <c r="P917" s="161"/>
      <c r="Q917" s="161"/>
      <c r="R917" s="162"/>
      <c r="S917" s="4"/>
      <c r="T917" s="4"/>
      <c r="U917" s="4"/>
      <c r="V917" s="4"/>
    </row>
    <row r="918" spans="1:22" s="5" customFormat="1" ht="12.75" x14ac:dyDescent="0.2">
      <c r="A918" s="51"/>
      <c r="B918" s="11"/>
      <c r="C918" s="11" t="s">
        <v>344</v>
      </c>
      <c r="D918" s="11"/>
      <c r="E918" s="11" t="s">
        <v>345</v>
      </c>
      <c r="F918" s="11">
        <v>23</v>
      </c>
      <c r="G918" s="11"/>
      <c r="H918" s="11">
        <v>0</v>
      </c>
      <c r="I918" s="11"/>
      <c r="J918" s="4"/>
      <c r="K918" s="11"/>
      <c r="L918" s="11"/>
      <c r="M918" s="11"/>
      <c r="N918" s="4"/>
      <c r="O918" s="160"/>
      <c r="P918" s="161"/>
      <c r="Q918" s="161"/>
      <c r="R918" s="162"/>
      <c r="S918" s="4"/>
      <c r="T918" s="4"/>
      <c r="U918" s="4"/>
      <c r="V918" s="4"/>
    </row>
    <row r="919" spans="1:22" s="5" customFormat="1" ht="12.75" x14ac:dyDescent="0.2">
      <c r="A919" s="51"/>
      <c r="B919" s="11"/>
      <c r="C919" s="11" t="s">
        <v>346</v>
      </c>
      <c r="D919" s="11"/>
      <c r="E919" s="11" t="s">
        <v>183</v>
      </c>
      <c r="F919" s="11">
        <v>36</v>
      </c>
      <c r="G919" s="11"/>
      <c r="H919" s="11">
        <v>0</v>
      </c>
      <c r="I919" s="11"/>
      <c r="J919" s="4"/>
      <c r="K919" s="11"/>
      <c r="L919" s="11"/>
      <c r="M919" s="11"/>
      <c r="N919" s="4"/>
      <c r="O919" s="160"/>
      <c r="P919" s="161"/>
      <c r="Q919" s="161"/>
      <c r="R919" s="162"/>
      <c r="S919" s="4"/>
      <c r="T919" s="4"/>
      <c r="U919" s="4"/>
      <c r="V919" s="4"/>
    </row>
    <row r="920" spans="1:22" s="5" customFormat="1" ht="12.75" x14ac:dyDescent="0.2">
      <c r="A920" s="51"/>
      <c r="B920" s="11"/>
      <c r="C920" s="11" t="s">
        <v>350</v>
      </c>
      <c r="D920" s="11"/>
      <c r="E920" s="11" t="s">
        <v>151</v>
      </c>
      <c r="F920" s="11">
        <v>32</v>
      </c>
      <c r="G920" s="11"/>
      <c r="H920" s="11">
        <v>0</v>
      </c>
      <c r="I920" s="11"/>
      <c r="J920" s="4"/>
      <c r="K920" s="11"/>
      <c r="L920" s="11"/>
      <c r="M920" s="11"/>
      <c r="N920" s="4"/>
      <c r="O920" s="160"/>
      <c r="P920" s="161"/>
      <c r="Q920" s="161"/>
      <c r="R920" s="162"/>
      <c r="S920" s="4"/>
      <c r="T920" s="4"/>
      <c r="U920" s="4"/>
      <c r="V920" s="4"/>
    </row>
    <row r="921" spans="1:22" s="5" customFormat="1" ht="12.75" x14ac:dyDescent="0.2">
      <c r="A921" s="51"/>
      <c r="B921" s="11"/>
      <c r="C921" s="11" t="s">
        <v>351</v>
      </c>
      <c r="D921" s="11"/>
      <c r="E921" s="11" t="s">
        <v>171</v>
      </c>
      <c r="F921" s="11">
        <v>67</v>
      </c>
      <c r="G921" s="11">
        <v>2</v>
      </c>
      <c r="H921" s="11">
        <v>0</v>
      </c>
      <c r="I921" s="11"/>
      <c r="J921" s="4"/>
      <c r="K921" s="11"/>
      <c r="L921" s="11"/>
      <c r="M921" s="11"/>
      <c r="N921" s="4"/>
      <c r="O921" s="160"/>
      <c r="P921" s="161"/>
      <c r="Q921" s="161"/>
      <c r="R921" s="162"/>
      <c r="S921" s="4"/>
      <c r="T921" s="4"/>
      <c r="U921" s="4"/>
      <c r="V921" s="4"/>
    </row>
    <row r="922" spans="1:22" s="5" customFormat="1" ht="12.75" x14ac:dyDescent="0.2">
      <c r="A922" s="51"/>
      <c r="B922" s="11"/>
      <c r="C922" s="11" t="s">
        <v>352</v>
      </c>
      <c r="D922" s="11"/>
      <c r="E922" s="11" t="s">
        <v>199</v>
      </c>
      <c r="F922" s="11">
        <v>54</v>
      </c>
      <c r="G922" s="11"/>
      <c r="H922" s="11">
        <v>0</v>
      </c>
      <c r="I922" s="11"/>
      <c r="J922" s="4"/>
      <c r="K922" s="11"/>
      <c r="L922" s="11"/>
      <c r="M922" s="11"/>
      <c r="N922" s="4"/>
      <c r="O922" s="160"/>
      <c r="P922" s="161"/>
      <c r="Q922" s="161"/>
      <c r="R922" s="162"/>
      <c r="S922" s="4"/>
      <c r="T922" s="4"/>
      <c r="U922" s="4"/>
      <c r="V922" s="4"/>
    </row>
    <row r="923" spans="1:22" s="5" customFormat="1" ht="12.75" x14ac:dyDescent="0.2">
      <c r="A923" s="51"/>
      <c r="B923" s="11"/>
      <c r="C923" s="11" t="s">
        <v>354</v>
      </c>
      <c r="D923" s="11"/>
      <c r="E923" s="11" t="s">
        <v>355</v>
      </c>
      <c r="F923" s="11">
        <v>7</v>
      </c>
      <c r="G923" s="11"/>
      <c r="H923" s="11">
        <v>0</v>
      </c>
      <c r="I923" s="11"/>
      <c r="J923" s="4"/>
      <c r="K923" s="11"/>
      <c r="L923" s="11"/>
      <c r="M923" s="11"/>
      <c r="N923" s="4"/>
      <c r="O923" s="160"/>
      <c r="P923" s="161"/>
      <c r="Q923" s="161"/>
      <c r="R923" s="162"/>
      <c r="S923" s="4"/>
      <c r="T923" s="4"/>
      <c r="U923" s="4"/>
      <c r="V923" s="4"/>
    </row>
    <row r="924" spans="1:22" s="5" customFormat="1" ht="12.75" x14ac:dyDescent="0.2">
      <c r="A924" s="51"/>
      <c r="B924" s="11"/>
      <c r="C924" s="11" t="s">
        <v>357</v>
      </c>
      <c r="D924" s="11"/>
      <c r="E924" s="11" t="s">
        <v>358</v>
      </c>
      <c r="F924" s="11">
        <v>12</v>
      </c>
      <c r="G924" s="11"/>
      <c r="H924" s="11"/>
      <c r="I924" s="11"/>
      <c r="J924" s="4"/>
      <c r="K924" s="11"/>
      <c r="L924" s="11"/>
      <c r="M924" s="11"/>
      <c r="N924" s="4"/>
      <c r="O924" s="160"/>
      <c r="P924" s="161"/>
      <c r="Q924" s="161"/>
      <c r="R924" s="162"/>
      <c r="S924" s="4"/>
      <c r="T924" s="4"/>
      <c r="U924" s="4"/>
      <c r="V924" s="4"/>
    </row>
    <row r="925" spans="1:22" s="5" customFormat="1" ht="12.75" x14ac:dyDescent="0.2">
      <c r="A925" s="51"/>
      <c r="B925" s="11"/>
      <c r="C925" s="11" t="s">
        <v>360</v>
      </c>
      <c r="D925" s="11"/>
      <c r="E925" s="11" t="s">
        <v>199</v>
      </c>
      <c r="F925" s="11">
        <v>478</v>
      </c>
      <c r="G925" s="11">
        <v>1</v>
      </c>
      <c r="H925" s="11">
        <v>2</v>
      </c>
      <c r="I925" s="11">
        <v>5.5</v>
      </c>
      <c r="J925" s="4"/>
      <c r="K925" s="11"/>
      <c r="L925" s="11"/>
      <c r="M925" s="11"/>
      <c r="N925" s="4"/>
      <c r="O925" s="160"/>
      <c r="P925" s="161"/>
      <c r="Q925" s="161"/>
      <c r="R925" s="162"/>
      <c r="S925" s="4"/>
      <c r="T925" s="4"/>
      <c r="U925" s="4"/>
      <c r="V925" s="4"/>
    </row>
    <row r="926" spans="1:22" s="5" customFormat="1" ht="12.75" x14ac:dyDescent="0.2">
      <c r="A926" s="51"/>
      <c r="B926" s="11"/>
      <c r="C926" s="11" t="s">
        <v>362</v>
      </c>
      <c r="D926" s="11"/>
      <c r="E926" s="11" t="s">
        <v>364</v>
      </c>
      <c r="F926" s="11">
        <v>67</v>
      </c>
      <c r="G926" s="11">
        <v>1</v>
      </c>
      <c r="H926" s="11">
        <v>1</v>
      </c>
      <c r="I926" s="11">
        <v>0</v>
      </c>
      <c r="J926" s="4"/>
      <c r="K926" s="11"/>
      <c r="L926" s="11"/>
      <c r="M926" s="11"/>
      <c r="N926" s="4"/>
      <c r="O926" s="160"/>
      <c r="P926" s="161"/>
      <c r="Q926" s="161"/>
      <c r="R926" s="162"/>
      <c r="S926" s="4"/>
      <c r="T926" s="4"/>
      <c r="U926" s="4"/>
      <c r="V926" s="4"/>
    </row>
    <row r="927" spans="1:22" s="5" customFormat="1" ht="12.75" x14ac:dyDescent="0.2">
      <c r="A927" s="51"/>
      <c r="B927" s="11"/>
      <c r="C927" s="11" t="s">
        <v>658</v>
      </c>
      <c r="D927" s="11"/>
      <c r="E927" s="11" t="s">
        <v>332</v>
      </c>
      <c r="F927" s="11">
        <v>2</v>
      </c>
      <c r="G927" s="11"/>
      <c r="H927" s="11">
        <v>0</v>
      </c>
      <c r="I927" s="11"/>
      <c r="J927" s="4"/>
      <c r="K927" s="11"/>
      <c r="L927" s="11"/>
      <c r="M927" s="11"/>
      <c r="N927" s="4"/>
      <c r="O927" s="160"/>
      <c r="P927" s="161"/>
      <c r="Q927" s="161"/>
      <c r="R927" s="162"/>
      <c r="S927" s="4"/>
      <c r="T927" s="4"/>
      <c r="U927" s="4"/>
      <c r="V927" s="4"/>
    </row>
    <row r="928" spans="1:22" s="5" customFormat="1" ht="12.75" x14ac:dyDescent="0.2">
      <c r="A928" s="51"/>
      <c r="B928" s="11"/>
      <c r="C928" s="11" t="s">
        <v>667</v>
      </c>
      <c r="D928" s="11"/>
      <c r="E928" s="11" t="s">
        <v>332</v>
      </c>
      <c r="F928" s="11">
        <v>1</v>
      </c>
      <c r="G928" s="11"/>
      <c r="H928" s="11"/>
      <c r="I928" s="11"/>
      <c r="J928" s="4"/>
      <c r="K928" s="11"/>
      <c r="L928" s="11"/>
      <c r="M928" s="11"/>
      <c r="N928" s="4"/>
      <c r="O928" s="160"/>
      <c r="P928" s="161"/>
      <c r="Q928" s="161"/>
      <c r="R928" s="162"/>
      <c r="S928" s="4"/>
      <c r="T928" s="4"/>
      <c r="U928" s="4"/>
      <c r="V928" s="4"/>
    </row>
    <row r="929" spans="1:22" s="5" customFormat="1" ht="12.75" x14ac:dyDescent="0.2">
      <c r="A929" s="51"/>
      <c r="B929" s="11"/>
      <c r="C929" s="11" t="s">
        <v>368</v>
      </c>
      <c r="D929" s="11"/>
      <c r="E929" s="11" t="s">
        <v>100</v>
      </c>
      <c r="F929" s="11">
        <v>9</v>
      </c>
      <c r="G929" s="11"/>
      <c r="H929" s="11">
        <v>0</v>
      </c>
      <c r="I929" s="11"/>
      <c r="J929" s="4"/>
      <c r="K929" s="11"/>
      <c r="L929" s="11"/>
      <c r="M929" s="11"/>
      <c r="N929" s="4"/>
      <c r="O929" s="160"/>
      <c r="P929" s="161"/>
      <c r="Q929" s="161"/>
      <c r="R929" s="162"/>
      <c r="S929" s="4"/>
      <c r="T929" s="4"/>
      <c r="U929" s="4"/>
      <c r="V929" s="4"/>
    </row>
    <row r="930" spans="1:22" s="5" customFormat="1" ht="12.75" x14ac:dyDescent="0.2">
      <c r="A930" s="51"/>
      <c r="B930" s="11"/>
      <c r="C930" s="11" t="s">
        <v>369</v>
      </c>
      <c r="D930" s="11"/>
      <c r="E930" s="11" t="s">
        <v>370</v>
      </c>
      <c r="F930" s="11">
        <v>9</v>
      </c>
      <c r="G930" s="11"/>
      <c r="H930" s="11"/>
      <c r="I930" s="11"/>
      <c r="J930" s="4"/>
      <c r="K930" s="11"/>
      <c r="L930" s="11"/>
      <c r="M930" s="11"/>
      <c r="N930" s="4"/>
      <c r="O930" s="160"/>
      <c r="P930" s="161"/>
      <c r="Q930" s="161"/>
      <c r="R930" s="162"/>
      <c r="S930" s="4"/>
      <c r="T930" s="4"/>
      <c r="U930" s="4"/>
      <c r="V930" s="4"/>
    </row>
    <row r="931" spans="1:22" s="5" customFormat="1" ht="12.75" x14ac:dyDescent="0.2">
      <c r="A931" s="51"/>
      <c r="B931" s="11"/>
      <c r="C931" s="11" t="s">
        <v>371</v>
      </c>
      <c r="D931" s="11"/>
      <c r="E931" s="11" t="s">
        <v>100</v>
      </c>
      <c r="F931" s="11">
        <v>5</v>
      </c>
      <c r="G931" s="11"/>
      <c r="H931" s="11"/>
      <c r="I931" s="11"/>
      <c r="J931" s="4"/>
      <c r="K931" s="11"/>
      <c r="L931" s="11"/>
      <c r="M931" s="11"/>
      <c r="N931" s="4"/>
      <c r="O931" s="160"/>
      <c r="P931" s="161"/>
      <c r="Q931" s="161"/>
      <c r="R931" s="162"/>
      <c r="S931" s="4"/>
      <c r="T931" s="4"/>
      <c r="U931" s="4"/>
      <c r="V931" s="4"/>
    </row>
    <row r="932" spans="1:22" s="5" customFormat="1" ht="12.75" x14ac:dyDescent="0.2">
      <c r="A932" s="51"/>
      <c r="B932" s="11"/>
      <c r="C932" s="11" t="s">
        <v>372</v>
      </c>
      <c r="D932" s="11"/>
      <c r="E932" s="11" t="s">
        <v>206</v>
      </c>
      <c r="F932" s="11">
        <v>2</v>
      </c>
      <c r="G932" s="11"/>
      <c r="H932" s="11"/>
      <c r="I932" s="11"/>
      <c r="J932" s="4"/>
      <c r="K932" s="11"/>
      <c r="L932" s="11"/>
      <c r="M932" s="11"/>
      <c r="N932" s="4"/>
      <c r="O932" s="160"/>
      <c r="P932" s="161"/>
      <c r="Q932" s="161"/>
      <c r="R932" s="162"/>
      <c r="S932" s="4"/>
      <c r="T932" s="4"/>
      <c r="U932" s="4"/>
      <c r="V932" s="4"/>
    </row>
    <row r="933" spans="1:22" s="5" customFormat="1" ht="12.75" x14ac:dyDescent="0.2">
      <c r="A933" s="51"/>
      <c r="B933" s="11"/>
      <c r="C933" s="11" t="s">
        <v>373</v>
      </c>
      <c r="D933" s="11"/>
      <c r="E933" s="11" t="s">
        <v>298</v>
      </c>
      <c r="F933" s="11">
        <v>31</v>
      </c>
      <c r="G933" s="11"/>
      <c r="H933" s="11">
        <v>0</v>
      </c>
      <c r="I933" s="11"/>
      <c r="J933" s="4"/>
      <c r="K933" s="11"/>
      <c r="L933" s="11"/>
      <c r="M933" s="11"/>
      <c r="N933" s="4"/>
      <c r="O933" s="160"/>
      <c r="P933" s="161"/>
      <c r="Q933" s="161"/>
      <c r="R933" s="162"/>
      <c r="S933" s="4"/>
      <c r="T933" s="4"/>
      <c r="U933" s="4"/>
      <c r="V933" s="4"/>
    </row>
    <row r="934" spans="1:22" s="5" customFormat="1" ht="12.75" x14ac:dyDescent="0.2">
      <c r="A934" s="51"/>
      <c r="B934" s="11"/>
      <c r="C934" s="11" t="s">
        <v>374</v>
      </c>
      <c r="D934" s="11"/>
      <c r="E934" s="11" t="s">
        <v>101</v>
      </c>
      <c r="F934" s="11">
        <v>232</v>
      </c>
      <c r="G934" s="11"/>
      <c r="H934" s="11">
        <v>0</v>
      </c>
      <c r="I934" s="11"/>
      <c r="J934" s="4"/>
      <c r="K934" s="11"/>
      <c r="L934" s="11"/>
      <c r="M934" s="11"/>
      <c r="N934" s="4"/>
      <c r="O934" s="160"/>
      <c r="P934" s="161"/>
      <c r="Q934" s="161"/>
      <c r="R934" s="162"/>
      <c r="S934" s="4"/>
      <c r="T934" s="4"/>
      <c r="U934" s="4"/>
      <c r="V934" s="4"/>
    </row>
    <row r="935" spans="1:22" s="5" customFormat="1" ht="12.75" x14ac:dyDescent="0.2">
      <c r="A935" s="51"/>
      <c r="B935" s="11"/>
      <c r="C935" s="11" t="s">
        <v>376</v>
      </c>
      <c r="D935" s="11"/>
      <c r="E935" s="11" t="s">
        <v>161</v>
      </c>
      <c r="F935" s="11">
        <v>11</v>
      </c>
      <c r="G935" s="11"/>
      <c r="H935" s="11">
        <v>0</v>
      </c>
      <c r="I935" s="11"/>
      <c r="J935" s="4"/>
      <c r="K935" s="11"/>
      <c r="L935" s="11"/>
      <c r="M935" s="11"/>
      <c r="N935" s="4"/>
      <c r="O935" s="160"/>
      <c r="P935" s="161"/>
      <c r="Q935" s="161"/>
      <c r="R935" s="162"/>
      <c r="S935" s="4"/>
      <c r="T935" s="4"/>
      <c r="U935" s="4"/>
      <c r="V935" s="4"/>
    </row>
    <row r="936" spans="1:22" s="5" customFormat="1" ht="12.75" x14ac:dyDescent="0.2">
      <c r="A936" s="51"/>
      <c r="B936" s="11"/>
      <c r="C936" s="11" t="s">
        <v>377</v>
      </c>
      <c r="D936" s="11"/>
      <c r="E936" s="11" t="s">
        <v>378</v>
      </c>
      <c r="F936" s="11">
        <v>166</v>
      </c>
      <c r="G936" s="11">
        <v>1</v>
      </c>
      <c r="H936" s="11">
        <v>1</v>
      </c>
      <c r="I936" s="11">
        <v>0</v>
      </c>
      <c r="J936" s="4"/>
      <c r="K936" s="11"/>
      <c r="L936" s="11"/>
      <c r="M936" s="11"/>
      <c r="N936" s="4"/>
      <c r="O936" s="160"/>
      <c r="P936" s="161"/>
      <c r="Q936" s="161"/>
      <c r="R936" s="162"/>
      <c r="S936" s="4"/>
      <c r="T936" s="4"/>
      <c r="U936" s="4"/>
      <c r="V936" s="4"/>
    </row>
    <row r="937" spans="1:22" s="5" customFormat="1" ht="12.75" x14ac:dyDescent="0.2">
      <c r="A937" s="51"/>
      <c r="B937" s="11"/>
      <c r="C937" s="11" t="s">
        <v>380</v>
      </c>
      <c r="D937" s="11"/>
      <c r="E937" s="11" t="s">
        <v>82</v>
      </c>
      <c r="F937" s="11">
        <v>36</v>
      </c>
      <c r="G937" s="11"/>
      <c r="H937" s="11">
        <v>0</v>
      </c>
      <c r="I937" s="11"/>
      <c r="J937" s="4"/>
      <c r="K937" s="11"/>
      <c r="L937" s="11"/>
      <c r="M937" s="11"/>
      <c r="N937" s="4"/>
      <c r="O937" s="160"/>
      <c r="P937" s="161"/>
      <c r="Q937" s="161"/>
      <c r="R937" s="162"/>
      <c r="S937" s="4"/>
      <c r="T937" s="4"/>
      <c r="U937" s="4"/>
      <c r="V937" s="4"/>
    </row>
    <row r="938" spans="1:22" s="5" customFormat="1" ht="12.75" x14ac:dyDescent="0.2">
      <c r="A938" s="51"/>
      <c r="B938" s="11"/>
      <c r="C938" s="11" t="s">
        <v>382</v>
      </c>
      <c r="D938" s="11"/>
      <c r="E938" s="11" t="s">
        <v>142</v>
      </c>
      <c r="F938" s="11">
        <v>1</v>
      </c>
      <c r="G938" s="11"/>
      <c r="H938" s="11"/>
      <c r="I938" s="11"/>
      <c r="J938" s="4"/>
      <c r="K938" s="11"/>
      <c r="L938" s="11"/>
      <c r="M938" s="11"/>
      <c r="N938" s="4"/>
      <c r="O938" s="160"/>
      <c r="P938" s="161"/>
      <c r="Q938" s="161"/>
      <c r="R938" s="162"/>
      <c r="S938" s="4"/>
      <c r="T938" s="4"/>
      <c r="U938" s="4"/>
      <c r="V938" s="4"/>
    </row>
    <row r="939" spans="1:22" s="5" customFormat="1" ht="12.75" x14ac:dyDescent="0.2">
      <c r="A939" s="51"/>
      <c r="B939" s="11"/>
      <c r="C939" s="11" t="s">
        <v>383</v>
      </c>
      <c r="D939" s="11"/>
      <c r="E939" s="11" t="s">
        <v>183</v>
      </c>
      <c r="F939" s="11">
        <v>99</v>
      </c>
      <c r="G939" s="11"/>
      <c r="H939" s="11">
        <v>0</v>
      </c>
      <c r="I939" s="11"/>
      <c r="J939" s="4"/>
      <c r="K939" s="11"/>
      <c r="L939" s="11"/>
      <c r="M939" s="11"/>
      <c r="N939" s="4"/>
      <c r="O939" s="160"/>
      <c r="P939" s="161"/>
      <c r="Q939" s="161"/>
      <c r="R939" s="162"/>
      <c r="S939" s="4"/>
      <c r="T939" s="4"/>
      <c r="U939" s="4"/>
      <c r="V939" s="4"/>
    </row>
    <row r="940" spans="1:22" s="5" customFormat="1" ht="12.75" x14ac:dyDescent="0.2">
      <c r="A940" s="51"/>
      <c r="B940" s="11"/>
      <c r="C940" s="11" t="s">
        <v>385</v>
      </c>
      <c r="D940" s="11"/>
      <c r="E940" s="11" t="s">
        <v>121</v>
      </c>
      <c r="F940" s="11">
        <v>38</v>
      </c>
      <c r="G940" s="11"/>
      <c r="H940" s="11">
        <v>0</v>
      </c>
      <c r="I940" s="11"/>
      <c r="J940" s="4"/>
      <c r="K940" s="11"/>
      <c r="L940" s="11"/>
      <c r="M940" s="11"/>
      <c r="N940" s="4"/>
      <c r="O940" s="160"/>
      <c r="P940" s="161"/>
      <c r="Q940" s="161"/>
      <c r="R940" s="162"/>
      <c r="S940" s="4"/>
      <c r="T940" s="4"/>
      <c r="U940" s="4"/>
      <c r="V940" s="4"/>
    </row>
    <row r="941" spans="1:22" s="5" customFormat="1" ht="12.75" x14ac:dyDescent="0.2">
      <c r="A941" s="51"/>
      <c r="B941" s="11"/>
      <c r="C941" s="11" t="s">
        <v>388</v>
      </c>
      <c r="D941" s="11"/>
      <c r="E941" s="11" t="s">
        <v>389</v>
      </c>
      <c r="F941" s="11">
        <v>2</v>
      </c>
      <c r="G941" s="11"/>
      <c r="H941" s="11"/>
      <c r="I941" s="11"/>
      <c r="J941" s="4"/>
      <c r="K941" s="11"/>
      <c r="L941" s="11"/>
      <c r="M941" s="11"/>
      <c r="N941" s="4"/>
      <c r="O941" s="160"/>
      <c r="P941" s="161"/>
      <c r="Q941" s="161"/>
      <c r="R941" s="162"/>
      <c r="S941" s="4"/>
      <c r="T941" s="4"/>
      <c r="U941" s="4"/>
      <c r="V941" s="4"/>
    </row>
    <row r="942" spans="1:22" s="5" customFormat="1" ht="12.75" x14ac:dyDescent="0.2">
      <c r="A942" s="51"/>
      <c r="B942" s="11"/>
      <c r="C942" s="11" t="s">
        <v>390</v>
      </c>
      <c r="D942" s="11"/>
      <c r="E942" s="11" t="s">
        <v>84</v>
      </c>
      <c r="F942" s="11">
        <v>7</v>
      </c>
      <c r="G942" s="11"/>
      <c r="H942" s="11">
        <v>0</v>
      </c>
      <c r="I942" s="11"/>
      <c r="J942" s="4"/>
      <c r="K942" s="11"/>
      <c r="L942" s="11"/>
      <c r="M942" s="11"/>
      <c r="N942" s="4"/>
      <c r="O942" s="160"/>
      <c r="P942" s="161"/>
      <c r="Q942" s="161"/>
      <c r="R942" s="162"/>
      <c r="S942" s="4"/>
      <c r="T942" s="4"/>
      <c r="U942" s="4"/>
      <c r="V942" s="4"/>
    </row>
    <row r="943" spans="1:22" s="5" customFormat="1" ht="12.75" x14ac:dyDescent="0.2">
      <c r="A943" s="51"/>
      <c r="B943" s="11"/>
      <c r="C943" s="11" t="s">
        <v>391</v>
      </c>
      <c r="D943" s="11"/>
      <c r="E943" s="11" t="s">
        <v>117</v>
      </c>
      <c r="F943" s="11">
        <v>418</v>
      </c>
      <c r="G943" s="11"/>
      <c r="H943" s="11">
        <v>4</v>
      </c>
      <c r="I943" s="187">
        <v>28.75</v>
      </c>
      <c r="J943" s="4"/>
      <c r="K943" s="11"/>
      <c r="L943" s="11"/>
      <c r="M943" s="11"/>
      <c r="N943" s="4"/>
      <c r="O943" s="160"/>
      <c r="P943" s="161"/>
      <c r="Q943" s="161"/>
      <c r="R943" s="162"/>
      <c r="S943" s="4"/>
      <c r="T943" s="4"/>
      <c r="U943" s="4"/>
      <c r="V943" s="4"/>
    </row>
    <row r="944" spans="1:22" s="5" customFormat="1" ht="12.75" x14ac:dyDescent="0.2">
      <c r="A944" s="51"/>
      <c r="B944" s="11"/>
      <c r="C944" s="11" t="s">
        <v>392</v>
      </c>
      <c r="D944" s="11"/>
      <c r="E944" s="11" t="s">
        <v>93</v>
      </c>
      <c r="F944" s="11">
        <v>13</v>
      </c>
      <c r="G944" s="11"/>
      <c r="H944" s="11">
        <v>0</v>
      </c>
      <c r="I944" s="11"/>
      <c r="J944" s="4"/>
      <c r="K944" s="11"/>
      <c r="L944" s="11"/>
      <c r="M944" s="11"/>
      <c r="N944" s="4"/>
      <c r="O944" s="160"/>
      <c r="P944" s="161"/>
      <c r="Q944" s="161"/>
      <c r="R944" s="162"/>
      <c r="S944" s="4"/>
      <c r="T944" s="4"/>
      <c r="U944" s="4"/>
      <c r="V944" s="4"/>
    </row>
    <row r="945" spans="1:22" s="5" customFormat="1" ht="12.75" x14ac:dyDescent="0.2">
      <c r="A945" s="51"/>
      <c r="B945" s="11"/>
      <c r="C945" s="11" t="s">
        <v>393</v>
      </c>
      <c r="D945" s="11"/>
      <c r="E945" s="11" t="s">
        <v>98</v>
      </c>
      <c r="F945" s="11">
        <v>3</v>
      </c>
      <c r="G945" s="11"/>
      <c r="H945" s="11"/>
      <c r="I945" s="11"/>
      <c r="J945" s="4"/>
      <c r="K945" s="11"/>
      <c r="L945" s="11"/>
      <c r="M945" s="11"/>
      <c r="N945" s="4"/>
      <c r="O945" s="160"/>
      <c r="P945" s="161"/>
      <c r="Q945" s="161"/>
      <c r="R945" s="162"/>
      <c r="S945" s="4"/>
      <c r="T945" s="4"/>
      <c r="U945" s="4"/>
      <c r="V945" s="4"/>
    </row>
    <row r="946" spans="1:22" s="5" customFormat="1" ht="12.75" x14ac:dyDescent="0.2">
      <c r="A946" s="51"/>
      <c r="B946" s="11"/>
      <c r="C946" s="11" t="s">
        <v>393</v>
      </c>
      <c r="D946" s="11"/>
      <c r="E946" s="11" t="s">
        <v>75</v>
      </c>
      <c r="F946" s="11">
        <v>153</v>
      </c>
      <c r="G946" s="11"/>
      <c r="H946" s="11">
        <v>0</v>
      </c>
      <c r="I946" s="11"/>
      <c r="J946" s="4"/>
      <c r="K946" s="11"/>
      <c r="L946" s="11"/>
      <c r="M946" s="11"/>
      <c r="N946" s="4"/>
      <c r="O946" s="160"/>
      <c r="P946" s="161"/>
      <c r="Q946" s="161"/>
      <c r="R946" s="162"/>
      <c r="S946" s="4"/>
      <c r="T946" s="4"/>
      <c r="U946" s="4"/>
      <c r="V946" s="4"/>
    </row>
    <row r="947" spans="1:22" s="5" customFormat="1" ht="12.75" x14ac:dyDescent="0.2">
      <c r="A947" s="51"/>
      <c r="B947" s="11"/>
      <c r="C947" s="11" t="s">
        <v>394</v>
      </c>
      <c r="D947" s="11"/>
      <c r="E947" s="11" t="s">
        <v>384</v>
      </c>
      <c r="F947" s="11">
        <v>62</v>
      </c>
      <c r="G947" s="11"/>
      <c r="H947" s="11">
        <v>0</v>
      </c>
      <c r="I947" s="11"/>
      <c r="J947" s="4"/>
      <c r="K947" s="11"/>
      <c r="L947" s="11"/>
      <c r="M947" s="11"/>
      <c r="N947" s="4"/>
      <c r="O947" s="160"/>
      <c r="P947" s="161"/>
      <c r="Q947" s="161"/>
      <c r="R947" s="162"/>
      <c r="S947" s="4"/>
      <c r="T947" s="4"/>
      <c r="U947" s="4"/>
      <c r="V947" s="4"/>
    </row>
    <row r="948" spans="1:22" s="5" customFormat="1" ht="12.75" x14ac:dyDescent="0.2">
      <c r="A948" s="51"/>
      <c r="B948" s="11"/>
      <c r="C948" s="11" t="s">
        <v>395</v>
      </c>
      <c r="D948" s="11"/>
      <c r="E948" s="11" t="s">
        <v>379</v>
      </c>
      <c r="F948" s="11">
        <v>43</v>
      </c>
      <c r="G948" s="11"/>
      <c r="H948" s="11">
        <v>0</v>
      </c>
      <c r="I948" s="11"/>
      <c r="J948" s="4"/>
      <c r="K948" s="11"/>
      <c r="L948" s="11"/>
      <c r="M948" s="11"/>
      <c r="N948" s="4"/>
      <c r="O948" s="160"/>
      <c r="P948" s="161"/>
      <c r="Q948" s="161"/>
      <c r="R948" s="162"/>
      <c r="S948" s="4"/>
      <c r="T948" s="4"/>
      <c r="U948" s="4"/>
      <c r="V948" s="4"/>
    </row>
    <row r="949" spans="1:22" s="5" customFormat="1" ht="12.75" x14ac:dyDescent="0.2">
      <c r="A949" s="51"/>
      <c r="B949" s="11"/>
      <c r="C949" s="11" t="s">
        <v>396</v>
      </c>
      <c r="D949" s="11"/>
      <c r="E949" s="11" t="s">
        <v>171</v>
      </c>
      <c r="F949" s="11">
        <v>558</v>
      </c>
      <c r="G949" s="11">
        <v>1</v>
      </c>
      <c r="H949" s="11">
        <v>0</v>
      </c>
      <c r="I949" s="11"/>
      <c r="J949" s="4"/>
      <c r="K949" s="11"/>
      <c r="L949" s="11"/>
      <c r="M949" s="11"/>
      <c r="N949" s="4"/>
      <c r="O949" s="160"/>
      <c r="P949" s="161"/>
      <c r="Q949" s="161"/>
      <c r="R949" s="162"/>
      <c r="S949" s="4"/>
      <c r="T949" s="4"/>
      <c r="U949" s="4"/>
      <c r="V949" s="4"/>
    </row>
    <row r="950" spans="1:22" s="5" customFormat="1" ht="12.75" x14ac:dyDescent="0.2">
      <c r="A950" s="51"/>
      <c r="B950" s="11"/>
      <c r="C950" s="11" t="s">
        <v>398</v>
      </c>
      <c r="D950" s="11"/>
      <c r="E950" s="11" t="s">
        <v>399</v>
      </c>
      <c r="F950" s="11">
        <v>8</v>
      </c>
      <c r="G950" s="11"/>
      <c r="H950" s="11">
        <v>0</v>
      </c>
      <c r="I950" s="11"/>
      <c r="J950" s="4"/>
      <c r="K950" s="11"/>
      <c r="L950" s="11"/>
      <c r="M950" s="11"/>
      <c r="N950" s="4"/>
      <c r="O950" s="160"/>
      <c r="P950" s="161"/>
      <c r="Q950" s="161"/>
      <c r="R950" s="162"/>
      <c r="S950" s="4"/>
      <c r="T950" s="4"/>
      <c r="U950" s="4"/>
      <c r="V950" s="4"/>
    </row>
    <row r="951" spans="1:22" s="5" customFormat="1" ht="12.75" x14ac:dyDescent="0.2">
      <c r="A951" s="51"/>
      <c r="B951" s="11"/>
      <c r="C951" s="11" t="s">
        <v>401</v>
      </c>
      <c r="D951" s="11"/>
      <c r="E951" s="11" t="s">
        <v>153</v>
      </c>
      <c r="F951" s="11">
        <v>37</v>
      </c>
      <c r="G951" s="11"/>
      <c r="H951" s="11">
        <v>0</v>
      </c>
      <c r="I951" s="11"/>
      <c r="J951" s="4"/>
      <c r="K951" s="11"/>
      <c r="L951" s="11"/>
      <c r="M951" s="11"/>
      <c r="N951" s="4"/>
      <c r="O951" s="160"/>
      <c r="P951" s="161"/>
      <c r="Q951" s="161"/>
      <c r="R951" s="162"/>
      <c r="S951" s="4"/>
      <c r="T951" s="4"/>
      <c r="U951" s="4"/>
      <c r="V951" s="4"/>
    </row>
    <row r="952" spans="1:22" s="5" customFormat="1" ht="12.75" x14ac:dyDescent="0.2">
      <c r="A952" s="51"/>
      <c r="B952" s="11"/>
      <c r="C952" s="11" t="s">
        <v>402</v>
      </c>
      <c r="D952" s="11"/>
      <c r="E952" s="11" t="s">
        <v>403</v>
      </c>
      <c r="F952" s="11">
        <v>29</v>
      </c>
      <c r="G952" s="11"/>
      <c r="H952" s="11">
        <v>0</v>
      </c>
      <c r="I952" s="11"/>
      <c r="J952" s="4"/>
      <c r="K952" s="11"/>
      <c r="L952" s="11"/>
      <c r="M952" s="11"/>
      <c r="N952" s="4"/>
      <c r="O952" s="160"/>
      <c r="P952" s="161"/>
      <c r="Q952" s="161"/>
      <c r="R952" s="162"/>
      <c r="S952" s="4"/>
      <c r="T952" s="4"/>
      <c r="U952" s="4"/>
      <c r="V952" s="4"/>
    </row>
    <row r="953" spans="1:22" s="5" customFormat="1" ht="12.75" x14ac:dyDescent="0.2">
      <c r="A953" s="51"/>
      <c r="B953" s="11"/>
      <c r="C953" s="11" t="s">
        <v>404</v>
      </c>
      <c r="D953" s="11"/>
      <c r="E953" s="11" t="s">
        <v>91</v>
      </c>
      <c r="F953" s="11">
        <v>55</v>
      </c>
      <c r="G953" s="11"/>
      <c r="H953" s="11">
        <v>0</v>
      </c>
      <c r="I953" s="11"/>
      <c r="J953" s="4"/>
      <c r="K953" s="11"/>
      <c r="L953" s="11"/>
      <c r="M953" s="11"/>
      <c r="N953" s="4"/>
      <c r="O953" s="160"/>
      <c r="P953" s="161"/>
      <c r="Q953" s="161"/>
      <c r="R953" s="162"/>
      <c r="S953" s="4"/>
      <c r="T953" s="4"/>
      <c r="U953" s="4"/>
      <c r="V953" s="4"/>
    </row>
    <row r="954" spans="1:22" s="5" customFormat="1" ht="12.75" x14ac:dyDescent="0.2">
      <c r="A954" s="51"/>
      <c r="B954" s="11"/>
      <c r="C954" s="11" t="s">
        <v>405</v>
      </c>
      <c r="D954" s="11"/>
      <c r="E954" s="11" t="s">
        <v>62</v>
      </c>
      <c r="F954" s="11">
        <v>1</v>
      </c>
      <c r="G954" s="11"/>
      <c r="H954" s="11"/>
      <c r="I954" s="11"/>
      <c r="J954" s="4"/>
      <c r="K954" s="11"/>
      <c r="L954" s="11"/>
      <c r="M954" s="11"/>
      <c r="N954" s="4"/>
      <c r="O954" s="160"/>
      <c r="P954" s="161"/>
      <c r="Q954" s="161"/>
      <c r="R954" s="162"/>
      <c r="S954" s="4"/>
      <c r="T954" s="4"/>
      <c r="U954" s="4"/>
      <c r="V954" s="4"/>
    </row>
    <row r="955" spans="1:22" s="5" customFormat="1" ht="12.75" x14ac:dyDescent="0.2">
      <c r="A955" s="51"/>
      <c r="B955" s="11"/>
      <c r="C955" s="11" t="s">
        <v>406</v>
      </c>
      <c r="D955" s="11"/>
      <c r="E955" s="11" t="s">
        <v>407</v>
      </c>
      <c r="F955" s="11">
        <v>44</v>
      </c>
      <c r="G955" s="11"/>
      <c r="H955" s="11">
        <v>0</v>
      </c>
      <c r="I955" s="11"/>
      <c r="J955" s="4"/>
      <c r="K955" s="11"/>
      <c r="L955" s="11"/>
      <c r="M955" s="11"/>
      <c r="N955" s="4"/>
      <c r="O955" s="160"/>
      <c r="P955" s="161"/>
      <c r="Q955" s="161"/>
      <c r="R955" s="162"/>
      <c r="S955" s="4"/>
      <c r="T955" s="4"/>
      <c r="U955" s="4"/>
      <c r="V955" s="4"/>
    </row>
    <row r="956" spans="1:22" s="5" customFormat="1" ht="12.75" x14ac:dyDescent="0.2">
      <c r="A956" s="51"/>
      <c r="B956" s="11"/>
      <c r="C956" s="11" t="s">
        <v>408</v>
      </c>
      <c r="D956" s="11"/>
      <c r="E956" s="11" t="s">
        <v>319</v>
      </c>
      <c r="F956" s="11">
        <v>124</v>
      </c>
      <c r="G956" s="11">
        <v>1</v>
      </c>
      <c r="H956" s="11">
        <v>1</v>
      </c>
      <c r="I956" s="11">
        <v>0</v>
      </c>
      <c r="J956" s="4"/>
      <c r="K956" s="11"/>
      <c r="L956" s="11"/>
      <c r="M956" s="11"/>
      <c r="N956" s="4"/>
      <c r="O956" s="160"/>
      <c r="P956" s="161"/>
      <c r="Q956" s="161"/>
      <c r="R956" s="162"/>
      <c r="S956" s="4"/>
      <c r="T956" s="4"/>
      <c r="U956" s="4"/>
      <c r="V956" s="4"/>
    </row>
    <row r="957" spans="1:22" s="5" customFormat="1" ht="12.75" x14ac:dyDescent="0.2">
      <c r="A957" s="51"/>
      <c r="B957" s="11"/>
      <c r="C957" s="11" t="s">
        <v>409</v>
      </c>
      <c r="D957" s="11"/>
      <c r="E957" s="11" t="s">
        <v>332</v>
      </c>
      <c r="F957" s="11">
        <v>6</v>
      </c>
      <c r="G957" s="11"/>
      <c r="H957" s="11">
        <v>0</v>
      </c>
      <c r="I957" s="11"/>
      <c r="J957" s="4"/>
      <c r="K957" s="11"/>
      <c r="L957" s="11"/>
      <c r="M957" s="11"/>
      <c r="N957" s="4"/>
      <c r="O957" s="160"/>
      <c r="P957" s="161"/>
      <c r="Q957" s="161"/>
      <c r="R957" s="162"/>
      <c r="S957" s="4"/>
      <c r="T957" s="4"/>
      <c r="U957" s="4"/>
      <c r="V957" s="4"/>
    </row>
    <row r="958" spans="1:22" s="5" customFormat="1" ht="12.75" x14ac:dyDescent="0.2">
      <c r="A958" s="51"/>
      <c r="B958" s="11"/>
      <c r="C958" s="11" t="s">
        <v>644</v>
      </c>
      <c r="D958" s="11"/>
      <c r="E958" s="11" t="s">
        <v>332</v>
      </c>
      <c r="F958" s="11">
        <v>7</v>
      </c>
      <c r="G958" s="11">
        <v>1</v>
      </c>
      <c r="H958" s="11">
        <v>1</v>
      </c>
      <c r="I958" s="11">
        <v>0</v>
      </c>
      <c r="J958" s="4"/>
      <c r="K958" s="11"/>
      <c r="L958" s="11"/>
      <c r="M958" s="11"/>
      <c r="N958" s="4"/>
      <c r="O958" s="160"/>
      <c r="P958" s="161"/>
      <c r="Q958" s="161"/>
      <c r="R958" s="162"/>
      <c r="S958" s="4"/>
      <c r="T958" s="4"/>
      <c r="U958" s="4"/>
      <c r="V958" s="4"/>
    </row>
    <row r="959" spans="1:22" s="5" customFormat="1" ht="12.75" x14ac:dyDescent="0.2">
      <c r="A959" s="51"/>
      <c r="B959" s="11"/>
      <c r="C959" s="11" t="s">
        <v>410</v>
      </c>
      <c r="D959" s="11"/>
      <c r="E959" s="11" t="s">
        <v>77</v>
      </c>
      <c r="F959" s="11">
        <v>5</v>
      </c>
      <c r="G959" s="11"/>
      <c r="H959" s="11">
        <v>0</v>
      </c>
      <c r="I959" s="11"/>
      <c r="J959" s="4"/>
      <c r="K959" s="11"/>
      <c r="L959" s="11"/>
      <c r="M959" s="11"/>
      <c r="N959" s="4"/>
      <c r="O959" s="160"/>
      <c r="P959" s="161"/>
      <c r="Q959" s="161"/>
      <c r="R959" s="162"/>
      <c r="S959" s="4"/>
      <c r="T959" s="4"/>
      <c r="U959" s="4"/>
      <c r="V959" s="4"/>
    </row>
    <row r="960" spans="1:22" s="5" customFormat="1" ht="12.75" x14ac:dyDescent="0.2">
      <c r="A960" s="51"/>
      <c r="B960" s="11"/>
      <c r="C960" s="11" t="s">
        <v>412</v>
      </c>
      <c r="D960" s="11"/>
      <c r="E960" s="11" t="s">
        <v>84</v>
      </c>
      <c r="F960" s="11">
        <v>1</v>
      </c>
      <c r="G960" s="11"/>
      <c r="H960" s="11"/>
      <c r="I960" s="11"/>
      <c r="J960" s="4"/>
      <c r="K960" s="11"/>
      <c r="L960" s="11"/>
      <c r="M960" s="11"/>
      <c r="N960" s="4"/>
      <c r="O960" s="160"/>
      <c r="P960" s="161"/>
      <c r="Q960" s="161"/>
      <c r="R960" s="162"/>
      <c r="S960" s="4"/>
      <c r="T960" s="4"/>
      <c r="U960" s="4"/>
      <c r="V960" s="4"/>
    </row>
    <row r="961" spans="1:22" s="5" customFormat="1" ht="12.75" x14ac:dyDescent="0.2">
      <c r="A961" s="51"/>
      <c r="B961" s="11"/>
      <c r="C961" s="11" t="s">
        <v>412</v>
      </c>
      <c r="D961" s="11"/>
      <c r="E961" s="11" t="s">
        <v>107</v>
      </c>
      <c r="F961" s="11">
        <v>32</v>
      </c>
      <c r="G961" s="11"/>
      <c r="H961" s="11">
        <v>0</v>
      </c>
      <c r="I961" s="11"/>
      <c r="J961" s="4"/>
      <c r="K961" s="11"/>
      <c r="L961" s="11"/>
      <c r="M961" s="11"/>
      <c r="N961" s="4"/>
      <c r="O961" s="160"/>
      <c r="P961" s="161"/>
      <c r="Q961" s="161"/>
      <c r="R961" s="162"/>
      <c r="S961" s="4"/>
      <c r="T961" s="4"/>
      <c r="U961" s="4"/>
      <c r="V961" s="4"/>
    </row>
    <row r="962" spans="1:22" s="5" customFormat="1" ht="12.75" x14ac:dyDescent="0.2">
      <c r="A962" s="51"/>
      <c r="B962" s="11"/>
      <c r="C962" s="11" t="s">
        <v>413</v>
      </c>
      <c r="D962" s="11"/>
      <c r="E962" s="11" t="s">
        <v>283</v>
      </c>
      <c r="F962" s="11">
        <v>108</v>
      </c>
      <c r="G962" s="11"/>
      <c r="H962" s="11">
        <v>0</v>
      </c>
      <c r="I962" s="11"/>
      <c r="J962" s="4"/>
      <c r="K962" s="11"/>
      <c r="L962" s="11"/>
      <c r="M962" s="11"/>
      <c r="N962" s="4"/>
      <c r="O962" s="160"/>
      <c r="P962" s="161"/>
      <c r="Q962" s="161"/>
      <c r="R962" s="162"/>
      <c r="S962" s="4"/>
      <c r="T962" s="4"/>
      <c r="U962" s="4"/>
      <c r="V962" s="4"/>
    </row>
    <row r="963" spans="1:22" s="5" customFormat="1" ht="12.75" x14ac:dyDescent="0.2">
      <c r="A963" s="51"/>
      <c r="B963" s="11"/>
      <c r="C963" s="11" t="s">
        <v>414</v>
      </c>
      <c r="D963" s="11"/>
      <c r="E963" s="11" t="s">
        <v>291</v>
      </c>
      <c r="F963" s="11">
        <v>11</v>
      </c>
      <c r="G963" s="11"/>
      <c r="H963" s="11">
        <v>0</v>
      </c>
      <c r="I963" s="11"/>
      <c r="J963" s="4"/>
      <c r="K963" s="11"/>
      <c r="L963" s="11"/>
      <c r="M963" s="11"/>
      <c r="N963" s="4"/>
      <c r="O963" s="160"/>
      <c r="P963" s="161"/>
      <c r="Q963" s="161"/>
      <c r="R963" s="162"/>
      <c r="S963" s="4"/>
      <c r="T963" s="4"/>
      <c r="U963" s="4"/>
      <c r="V963" s="4"/>
    </row>
    <row r="964" spans="1:22" s="5" customFormat="1" ht="12.75" x14ac:dyDescent="0.2">
      <c r="A964" s="51"/>
      <c r="B964" s="11"/>
      <c r="C964" s="11" t="s">
        <v>415</v>
      </c>
      <c r="D964" s="11"/>
      <c r="E964" s="11" t="s">
        <v>416</v>
      </c>
      <c r="F964" s="11">
        <v>28</v>
      </c>
      <c r="G964" s="11"/>
      <c r="H964" s="11">
        <v>0</v>
      </c>
      <c r="I964" s="11"/>
      <c r="J964" s="4"/>
      <c r="K964" s="11"/>
      <c r="L964" s="11"/>
      <c r="M964" s="11"/>
      <c r="N964" s="4"/>
      <c r="O964" s="160"/>
      <c r="P964" s="161"/>
      <c r="Q964" s="161"/>
      <c r="R964" s="162"/>
      <c r="S964" s="4"/>
      <c r="T964" s="4"/>
      <c r="U964" s="4"/>
      <c r="V964" s="4"/>
    </row>
    <row r="965" spans="1:22" s="5" customFormat="1" ht="12.75" x14ac:dyDescent="0.2">
      <c r="A965" s="51"/>
      <c r="B965" s="11"/>
      <c r="C965" s="11" t="s">
        <v>418</v>
      </c>
      <c r="D965" s="11"/>
      <c r="E965" s="11" t="s">
        <v>419</v>
      </c>
      <c r="F965" s="11">
        <v>17</v>
      </c>
      <c r="G965" s="11"/>
      <c r="H965" s="11">
        <v>0</v>
      </c>
      <c r="I965" s="11"/>
      <c r="J965" s="4"/>
      <c r="K965" s="11"/>
      <c r="L965" s="11"/>
      <c r="M965" s="11"/>
      <c r="N965" s="4"/>
      <c r="O965" s="160"/>
      <c r="P965" s="161"/>
      <c r="Q965" s="161"/>
      <c r="R965" s="162"/>
      <c r="S965" s="4"/>
      <c r="T965" s="4"/>
      <c r="U965" s="4"/>
      <c r="V965" s="4"/>
    </row>
    <row r="966" spans="1:22" s="5" customFormat="1" ht="12.75" x14ac:dyDescent="0.2">
      <c r="A966" s="51"/>
      <c r="B966" s="11"/>
      <c r="C966" s="11" t="s">
        <v>424</v>
      </c>
      <c r="D966" s="11"/>
      <c r="E966" s="11" t="s">
        <v>163</v>
      </c>
      <c r="F966" s="11">
        <v>10</v>
      </c>
      <c r="G966" s="11"/>
      <c r="H966" s="11">
        <v>0</v>
      </c>
      <c r="I966" s="11"/>
      <c r="J966" s="4"/>
      <c r="K966" s="11"/>
      <c r="L966" s="11"/>
      <c r="M966" s="11"/>
      <c r="N966" s="4"/>
      <c r="O966" s="160"/>
      <c r="P966" s="161"/>
      <c r="Q966" s="161"/>
      <c r="R966" s="162"/>
      <c r="S966" s="4"/>
      <c r="T966" s="4"/>
      <c r="U966" s="4"/>
      <c r="V966" s="4"/>
    </row>
    <row r="967" spans="1:22" s="5" customFormat="1" ht="12.75" x14ac:dyDescent="0.2">
      <c r="A967" s="51"/>
      <c r="B967" s="11"/>
      <c r="C967" s="11" t="s">
        <v>426</v>
      </c>
      <c r="D967" s="11"/>
      <c r="E967" s="11" t="s">
        <v>365</v>
      </c>
      <c r="F967" s="11">
        <v>91</v>
      </c>
      <c r="G967" s="11"/>
      <c r="H967" s="11">
        <v>1</v>
      </c>
      <c r="I967" s="11">
        <v>87</v>
      </c>
      <c r="J967" s="4"/>
      <c r="K967" s="11"/>
      <c r="L967" s="11"/>
      <c r="M967" s="11"/>
      <c r="N967" s="4"/>
      <c r="O967" s="160"/>
      <c r="P967" s="161"/>
      <c r="Q967" s="161"/>
      <c r="R967" s="162"/>
      <c r="S967" s="4"/>
      <c r="T967" s="4"/>
      <c r="U967" s="4"/>
      <c r="V967" s="4"/>
    </row>
    <row r="968" spans="1:22" s="5" customFormat="1" ht="12.75" x14ac:dyDescent="0.2">
      <c r="A968" s="51"/>
      <c r="B968" s="11"/>
      <c r="C968" s="11" t="s">
        <v>430</v>
      </c>
      <c r="D968" s="11"/>
      <c r="E968" s="11" t="s">
        <v>386</v>
      </c>
      <c r="F968" s="11">
        <v>98</v>
      </c>
      <c r="G968" s="11"/>
      <c r="H968" s="11">
        <v>0</v>
      </c>
      <c r="I968" s="11"/>
      <c r="J968" s="4"/>
      <c r="K968" s="11"/>
      <c r="L968" s="11"/>
      <c r="M968" s="11"/>
      <c r="N968" s="4"/>
      <c r="O968" s="160"/>
      <c r="P968" s="161"/>
      <c r="Q968" s="161"/>
      <c r="R968" s="162"/>
      <c r="S968" s="4"/>
      <c r="T968" s="4"/>
      <c r="U968" s="4"/>
      <c r="V968" s="4"/>
    </row>
    <row r="969" spans="1:22" s="5" customFormat="1" ht="12.75" x14ac:dyDescent="0.2">
      <c r="A969" s="51"/>
      <c r="B969" s="11"/>
      <c r="C969" s="11" t="s">
        <v>432</v>
      </c>
      <c r="D969" s="11"/>
      <c r="E969" s="11" t="s">
        <v>220</v>
      </c>
      <c r="F969" s="11">
        <v>21</v>
      </c>
      <c r="G969" s="11"/>
      <c r="H969" s="11"/>
      <c r="I969" s="11"/>
      <c r="J969" s="4"/>
      <c r="K969" s="11"/>
      <c r="L969" s="11"/>
      <c r="M969" s="11"/>
      <c r="N969" s="4"/>
      <c r="O969" s="160"/>
      <c r="P969" s="161"/>
      <c r="Q969" s="161"/>
      <c r="R969" s="162"/>
      <c r="S969" s="4"/>
      <c r="T969" s="4"/>
      <c r="U969" s="4"/>
      <c r="V969" s="4"/>
    </row>
    <row r="970" spans="1:22" s="5" customFormat="1" ht="12.75" x14ac:dyDescent="0.2">
      <c r="A970" s="51"/>
      <c r="B970" s="11"/>
      <c r="C970" s="11" t="s">
        <v>433</v>
      </c>
      <c r="D970" s="11"/>
      <c r="E970" s="11" t="s">
        <v>289</v>
      </c>
      <c r="F970" s="11">
        <v>14</v>
      </c>
      <c r="G970" s="11"/>
      <c r="H970" s="11">
        <v>0</v>
      </c>
      <c r="I970" s="11"/>
      <c r="J970" s="4"/>
      <c r="K970" s="11"/>
      <c r="L970" s="11"/>
      <c r="M970" s="11"/>
      <c r="N970" s="4"/>
      <c r="O970" s="160"/>
      <c r="P970" s="161"/>
      <c r="Q970" s="161"/>
      <c r="R970" s="162"/>
      <c r="S970" s="4"/>
      <c r="T970" s="4"/>
      <c r="U970" s="4"/>
      <c r="V970" s="4"/>
    </row>
    <row r="971" spans="1:22" s="5" customFormat="1" ht="12.75" x14ac:dyDescent="0.2">
      <c r="A971" s="51"/>
      <c r="B971" s="11"/>
      <c r="C971" s="11" t="s">
        <v>438</v>
      </c>
      <c r="D971" s="11"/>
      <c r="E971" s="11" t="s">
        <v>121</v>
      </c>
      <c r="F971" s="11">
        <v>29</v>
      </c>
      <c r="G971" s="11"/>
      <c r="H971" s="11">
        <v>0</v>
      </c>
      <c r="I971" s="11"/>
      <c r="J971" s="4"/>
      <c r="K971" s="11"/>
      <c r="L971" s="11"/>
      <c r="M971" s="11"/>
      <c r="N971" s="4"/>
      <c r="O971" s="160"/>
      <c r="P971" s="161"/>
      <c r="Q971" s="161"/>
      <c r="R971" s="162"/>
      <c r="S971" s="4"/>
      <c r="T971" s="4"/>
      <c r="U971" s="4"/>
      <c r="V971" s="4"/>
    </row>
    <row r="972" spans="1:22" s="5" customFormat="1" ht="12.75" x14ac:dyDescent="0.2">
      <c r="A972" s="51"/>
      <c r="B972" s="11"/>
      <c r="C972" s="11" t="s">
        <v>439</v>
      </c>
      <c r="D972" s="11"/>
      <c r="E972" s="11" t="s">
        <v>332</v>
      </c>
      <c r="F972" s="11">
        <v>26</v>
      </c>
      <c r="G972" s="11">
        <v>1</v>
      </c>
      <c r="H972" s="11">
        <v>1</v>
      </c>
      <c r="I972" s="11">
        <v>0</v>
      </c>
      <c r="J972" s="4"/>
      <c r="K972" s="11"/>
      <c r="L972" s="11"/>
      <c r="M972" s="11"/>
      <c r="N972" s="4"/>
      <c r="O972" s="160"/>
      <c r="P972" s="161"/>
      <c r="Q972" s="161"/>
      <c r="R972" s="162"/>
      <c r="S972" s="4"/>
      <c r="T972" s="4"/>
      <c r="U972" s="4"/>
      <c r="V972" s="4"/>
    </row>
    <row r="973" spans="1:22" s="5" customFormat="1" ht="12.75" x14ac:dyDescent="0.2">
      <c r="A973" s="51"/>
      <c r="B973" s="11"/>
      <c r="C973" s="11" t="s">
        <v>441</v>
      </c>
      <c r="D973" s="11"/>
      <c r="E973" s="11" t="s">
        <v>442</v>
      </c>
      <c r="F973" s="11">
        <v>163</v>
      </c>
      <c r="G973" s="11"/>
      <c r="H973" s="11">
        <v>0</v>
      </c>
      <c r="I973" s="11"/>
      <c r="J973" s="4"/>
      <c r="K973" s="11"/>
      <c r="L973" s="11"/>
      <c r="M973" s="11"/>
      <c r="N973" s="4"/>
      <c r="O973" s="160"/>
      <c r="P973" s="161"/>
      <c r="Q973" s="161"/>
      <c r="R973" s="162"/>
      <c r="S973" s="4"/>
      <c r="T973" s="4"/>
      <c r="U973" s="4"/>
      <c r="V973" s="4"/>
    </row>
    <row r="974" spans="1:22" s="5" customFormat="1" ht="12.75" x14ac:dyDescent="0.2">
      <c r="A974" s="51"/>
      <c r="B974" s="11"/>
      <c r="C974" s="11" t="s">
        <v>443</v>
      </c>
      <c r="D974" s="11"/>
      <c r="E974" s="11" t="s">
        <v>444</v>
      </c>
      <c r="F974" s="11">
        <v>30</v>
      </c>
      <c r="G974" s="11"/>
      <c r="H974" s="11">
        <v>0</v>
      </c>
      <c r="I974" s="11"/>
      <c r="J974" s="4"/>
      <c r="K974" s="11"/>
      <c r="L974" s="11"/>
      <c r="M974" s="11"/>
      <c r="N974" s="4"/>
      <c r="O974" s="160"/>
      <c r="P974" s="161"/>
      <c r="Q974" s="161"/>
      <c r="R974" s="162"/>
      <c r="S974" s="4"/>
      <c r="T974" s="4"/>
      <c r="U974" s="4"/>
      <c r="V974" s="4"/>
    </row>
    <row r="975" spans="1:22" s="5" customFormat="1" ht="12.75" x14ac:dyDescent="0.2">
      <c r="A975" s="51"/>
      <c r="B975" s="11"/>
      <c r="C975" s="11" t="s">
        <v>446</v>
      </c>
      <c r="D975" s="11"/>
      <c r="E975" s="11" t="s">
        <v>173</v>
      </c>
      <c r="F975" s="11">
        <v>158</v>
      </c>
      <c r="G975" s="11"/>
      <c r="H975" s="11">
        <v>1</v>
      </c>
      <c r="I975" s="11">
        <v>28</v>
      </c>
      <c r="J975" s="4"/>
      <c r="K975" s="11"/>
      <c r="L975" s="11"/>
      <c r="M975" s="11"/>
      <c r="N975" s="4"/>
      <c r="O975" s="160"/>
      <c r="P975" s="161"/>
      <c r="Q975" s="161"/>
      <c r="R975" s="162"/>
      <c r="S975" s="4"/>
      <c r="T975" s="4"/>
      <c r="U975" s="4"/>
      <c r="V975" s="4"/>
    </row>
    <row r="976" spans="1:22" s="5" customFormat="1" ht="12.75" x14ac:dyDescent="0.2">
      <c r="A976" s="51"/>
      <c r="B976" s="11"/>
      <c r="C976" s="11" t="s">
        <v>447</v>
      </c>
      <c r="D976" s="11"/>
      <c r="E976" s="11" t="s">
        <v>448</v>
      </c>
      <c r="F976" s="11">
        <v>193</v>
      </c>
      <c r="G976" s="11"/>
      <c r="H976" s="11">
        <v>0</v>
      </c>
      <c r="I976" s="11"/>
      <c r="J976" s="4"/>
      <c r="K976" s="11"/>
      <c r="L976" s="11"/>
      <c r="M976" s="11"/>
      <c r="N976" s="4"/>
      <c r="O976" s="160"/>
      <c r="P976" s="161"/>
      <c r="Q976" s="161"/>
      <c r="R976" s="162"/>
      <c r="S976" s="4"/>
      <c r="T976" s="4"/>
      <c r="U976" s="4"/>
      <c r="V976" s="4"/>
    </row>
    <row r="977" spans="1:22" s="5" customFormat="1" ht="12.75" x14ac:dyDescent="0.2">
      <c r="A977" s="51"/>
      <c r="B977" s="11"/>
      <c r="C977" s="11" t="s">
        <v>451</v>
      </c>
      <c r="D977" s="11"/>
      <c r="E977" s="11" t="s">
        <v>124</v>
      </c>
      <c r="F977" s="11">
        <v>33</v>
      </c>
      <c r="G977" s="11"/>
      <c r="H977" s="11">
        <v>0</v>
      </c>
      <c r="I977" s="11"/>
      <c r="J977" s="4"/>
      <c r="K977" s="11"/>
      <c r="L977" s="11"/>
      <c r="M977" s="11"/>
      <c r="N977" s="4"/>
      <c r="O977" s="160"/>
      <c r="P977" s="161"/>
      <c r="Q977" s="161"/>
      <c r="R977" s="162"/>
      <c r="S977" s="4"/>
      <c r="T977" s="4"/>
      <c r="U977" s="4"/>
      <c r="V977" s="4"/>
    </row>
    <row r="978" spans="1:22" s="5" customFormat="1" ht="12.75" x14ac:dyDescent="0.2">
      <c r="A978" s="51"/>
      <c r="B978" s="11"/>
      <c r="C978" s="11" t="s">
        <v>454</v>
      </c>
      <c r="D978" s="11"/>
      <c r="E978" s="11" t="s">
        <v>455</v>
      </c>
      <c r="F978" s="11">
        <v>6</v>
      </c>
      <c r="G978" s="11"/>
      <c r="H978" s="11">
        <v>0</v>
      </c>
      <c r="I978" s="11"/>
      <c r="J978" s="4"/>
      <c r="K978" s="11"/>
      <c r="L978" s="11"/>
      <c r="M978" s="11"/>
      <c r="N978" s="4"/>
      <c r="O978" s="160"/>
      <c r="P978" s="161"/>
      <c r="Q978" s="161"/>
      <c r="R978" s="162"/>
      <c r="S978" s="4"/>
      <c r="T978" s="4"/>
      <c r="U978" s="4"/>
      <c r="V978" s="4"/>
    </row>
    <row r="979" spans="1:22" s="5" customFormat="1" ht="12.75" x14ac:dyDescent="0.2">
      <c r="A979" s="51"/>
      <c r="B979" s="11"/>
      <c r="C979" s="11" t="s">
        <v>456</v>
      </c>
      <c r="D979" s="11"/>
      <c r="E979" s="11" t="s">
        <v>199</v>
      </c>
      <c r="F979" s="11">
        <v>272</v>
      </c>
      <c r="G979" s="11">
        <v>2</v>
      </c>
      <c r="H979" s="11">
        <v>2</v>
      </c>
      <c r="I979" s="11">
        <v>0</v>
      </c>
      <c r="J979" s="4"/>
      <c r="K979" s="11"/>
      <c r="L979" s="11"/>
      <c r="M979" s="11"/>
      <c r="N979" s="4"/>
      <c r="O979" s="160"/>
      <c r="P979" s="161"/>
      <c r="Q979" s="161"/>
      <c r="R979" s="162"/>
      <c r="S979" s="4"/>
      <c r="T979" s="4"/>
      <c r="U979" s="4"/>
      <c r="V979" s="4"/>
    </row>
    <row r="980" spans="1:22" s="5" customFormat="1" ht="12.75" x14ac:dyDescent="0.2">
      <c r="A980" s="51"/>
      <c r="B980" s="11"/>
      <c r="C980" s="11" t="s">
        <v>459</v>
      </c>
      <c r="D980" s="11"/>
      <c r="E980" s="11" t="s">
        <v>63</v>
      </c>
      <c r="F980" s="11">
        <v>14</v>
      </c>
      <c r="G980" s="11"/>
      <c r="H980" s="11">
        <v>0</v>
      </c>
      <c r="I980" s="11"/>
      <c r="J980" s="4"/>
      <c r="K980" s="11"/>
      <c r="L980" s="11"/>
      <c r="M980" s="11"/>
      <c r="N980" s="4"/>
      <c r="O980" s="160"/>
      <c r="P980" s="161"/>
      <c r="Q980" s="161"/>
      <c r="R980" s="162"/>
      <c r="S980" s="4"/>
      <c r="T980" s="4"/>
      <c r="U980" s="4"/>
      <c r="V980" s="4"/>
    </row>
    <row r="981" spans="1:22" s="5" customFormat="1" ht="12.75" x14ac:dyDescent="0.2">
      <c r="A981" s="51"/>
      <c r="B981" s="11"/>
      <c r="C981" s="11" t="s">
        <v>461</v>
      </c>
      <c r="D981" s="11"/>
      <c r="E981" s="11" t="s">
        <v>462</v>
      </c>
      <c r="F981" s="11">
        <v>150</v>
      </c>
      <c r="G981" s="11"/>
      <c r="H981" s="11">
        <v>0</v>
      </c>
      <c r="I981" s="11"/>
      <c r="J981" s="4"/>
      <c r="K981" s="11"/>
      <c r="L981" s="11"/>
      <c r="M981" s="11"/>
      <c r="N981" s="4"/>
      <c r="O981" s="160"/>
      <c r="P981" s="161"/>
      <c r="Q981" s="161"/>
      <c r="R981" s="162"/>
      <c r="S981" s="4"/>
      <c r="T981" s="4"/>
      <c r="U981" s="4"/>
      <c r="V981" s="4"/>
    </row>
    <row r="982" spans="1:22" s="5" customFormat="1" ht="12.75" x14ac:dyDescent="0.2">
      <c r="A982" s="51"/>
      <c r="B982" s="11"/>
      <c r="C982" s="11" t="s">
        <v>465</v>
      </c>
      <c r="D982" s="11"/>
      <c r="E982" s="11" t="s">
        <v>98</v>
      </c>
      <c r="F982" s="11">
        <v>465</v>
      </c>
      <c r="G982" s="11"/>
      <c r="H982" s="11">
        <v>0</v>
      </c>
      <c r="I982" s="11"/>
      <c r="J982" s="4"/>
      <c r="K982" s="11"/>
      <c r="L982" s="11"/>
      <c r="M982" s="11"/>
      <c r="N982" s="4"/>
      <c r="O982" s="160"/>
      <c r="P982" s="161"/>
      <c r="Q982" s="161"/>
      <c r="R982" s="162"/>
      <c r="S982" s="4"/>
      <c r="T982" s="4"/>
      <c r="U982" s="4"/>
      <c r="V982" s="4"/>
    </row>
    <row r="983" spans="1:22" s="5" customFormat="1" ht="12.75" x14ac:dyDescent="0.2">
      <c r="A983" s="51"/>
      <c r="B983" s="11"/>
      <c r="C983" s="11" t="s">
        <v>467</v>
      </c>
      <c r="D983" s="11"/>
      <c r="E983" s="11" t="s">
        <v>288</v>
      </c>
      <c r="F983" s="11">
        <v>38</v>
      </c>
      <c r="G983" s="11"/>
      <c r="H983" s="11">
        <v>0</v>
      </c>
      <c r="I983" s="11"/>
      <c r="J983" s="4"/>
      <c r="K983" s="11"/>
      <c r="L983" s="11"/>
      <c r="M983" s="11"/>
      <c r="N983" s="4"/>
      <c r="O983" s="160"/>
      <c r="P983" s="161"/>
      <c r="Q983" s="161"/>
      <c r="R983" s="162"/>
      <c r="S983" s="4"/>
      <c r="T983" s="4"/>
      <c r="U983" s="4"/>
      <c r="V983" s="4"/>
    </row>
    <row r="984" spans="1:22" s="5" customFormat="1" ht="12.75" x14ac:dyDescent="0.2">
      <c r="A984" s="51"/>
      <c r="B984" s="11"/>
      <c r="C984" s="11" t="s">
        <v>468</v>
      </c>
      <c r="D984" s="11"/>
      <c r="E984" s="11" t="s">
        <v>283</v>
      </c>
      <c r="F984" s="11">
        <v>1</v>
      </c>
      <c r="G984" s="11"/>
      <c r="H984" s="11"/>
      <c r="I984" s="11"/>
      <c r="J984" s="4"/>
      <c r="K984" s="11"/>
      <c r="L984" s="11"/>
      <c r="M984" s="11"/>
      <c r="N984" s="4"/>
      <c r="O984" s="160"/>
      <c r="P984" s="161"/>
      <c r="Q984" s="161"/>
      <c r="R984" s="162"/>
      <c r="S984" s="4"/>
      <c r="T984" s="4"/>
      <c r="U984" s="4"/>
      <c r="V984" s="4"/>
    </row>
    <row r="985" spans="1:22" s="5" customFormat="1" ht="12.75" x14ac:dyDescent="0.2">
      <c r="A985" s="51"/>
      <c r="B985" s="11"/>
      <c r="C985" s="11" t="s">
        <v>469</v>
      </c>
      <c r="D985" s="11"/>
      <c r="E985" s="11" t="s">
        <v>470</v>
      </c>
      <c r="F985" s="11">
        <v>11</v>
      </c>
      <c r="G985" s="11"/>
      <c r="H985" s="11">
        <v>0</v>
      </c>
      <c r="I985" s="11"/>
      <c r="J985" s="4"/>
      <c r="K985" s="11"/>
      <c r="L985" s="11"/>
      <c r="M985" s="11"/>
      <c r="N985" s="4"/>
      <c r="O985" s="160"/>
      <c r="P985" s="161"/>
      <c r="Q985" s="161"/>
      <c r="R985" s="162"/>
      <c r="S985" s="4"/>
      <c r="T985" s="4"/>
      <c r="U985" s="4"/>
      <c r="V985" s="4"/>
    </row>
    <row r="986" spans="1:22" s="5" customFormat="1" ht="12.75" x14ac:dyDescent="0.2">
      <c r="A986" s="51"/>
      <c r="B986" s="11"/>
      <c r="C986" s="11" t="s">
        <v>471</v>
      </c>
      <c r="D986" s="11"/>
      <c r="E986" s="11" t="s">
        <v>130</v>
      </c>
      <c r="F986" s="11">
        <v>33</v>
      </c>
      <c r="G986" s="11"/>
      <c r="H986" s="11">
        <v>0</v>
      </c>
      <c r="I986" s="11"/>
      <c r="J986" s="4"/>
      <c r="K986" s="11"/>
      <c r="L986" s="11"/>
      <c r="M986" s="11"/>
      <c r="N986" s="4"/>
      <c r="O986" s="160"/>
      <c r="P986" s="161"/>
      <c r="Q986" s="161"/>
      <c r="R986" s="162"/>
      <c r="S986" s="4"/>
      <c r="T986" s="4"/>
      <c r="U986" s="4"/>
      <c r="V986" s="4"/>
    </row>
    <row r="987" spans="1:22" s="5" customFormat="1" ht="12.75" x14ac:dyDescent="0.2">
      <c r="A987" s="51"/>
      <c r="B987" s="11"/>
      <c r="C987" s="11" t="s">
        <v>472</v>
      </c>
      <c r="D987" s="11"/>
      <c r="E987" s="11" t="s">
        <v>192</v>
      </c>
      <c r="F987" s="11">
        <v>15</v>
      </c>
      <c r="G987" s="11">
        <v>2</v>
      </c>
      <c r="H987" s="11">
        <v>2</v>
      </c>
      <c r="I987" s="11">
        <v>0</v>
      </c>
      <c r="J987" s="4"/>
      <c r="K987" s="11"/>
      <c r="L987" s="11"/>
      <c r="M987" s="11"/>
      <c r="N987" s="4"/>
      <c r="O987" s="160"/>
      <c r="P987" s="161"/>
      <c r="Q987" s="161"/>
      <c r="R987" s="162"/>
      <c r="S987" s="4"/>
      <c r="T987" s="4"/>
      <c r="U987" s="4"/>
      <c r="V987" s="4"/>
    </row>
    <row r="988" spans="1:22" s="5" customFormat="1" ht="12.75" x14ac:dyDescent="0.2">
      <c r="A988" s="51"/>
      <c r="B988" s="11"/>
      <c r="C988" s="11" t="s">
        <v>473</v>
      </c>
      <c r="D988" s="11"/>
      <c r="E988" s="11" t="s">
        <v>474</v>
      </c>
      <c r="F988" s="11">
        <v>43</v>
      </c>
      <c r="G988" s="11"/>
      <c r="H988" s="11">
        <v>0</v>
      </c>
      <c r="I988" s="11"/>
      <c r="J988" s="4"/>
      <c r="K988" s="11"/>
      <c r="L988" s="11"/>
      <c r="M988" s="11"/>
      <c r="N988" s="4"/>
      <c r="O988" s="160"/>
      <c r="P988" s="161"/>
      <c r="Q988" s="161"/>
      <c r="R988" s="162"/>
      <c r="S988" s="4"/>
      <c r="T988" s="4"/>
      <c r="U988" s="4"/>
      <c r="V988" s="4"/>
    </row>
    <row r="989" spans="1:22" s="5" customFormat="1" ht="12.75" x14ac:dyDescent="0.2">
      <c r="A989" s="51"/>
      <c r="B989" s="11"/>
      <c r="C989" s="11" t="s">
        <v>478</v>
      </c>
      <c r="D989" s="11"/>
      <c r="E989" s="11" t="s">
        <v>154</v>
      </c>
      <c r="F989" s="11">
        <v>14</v>
      </c>
      <c r="G989" s="11"/>
      <c r="H989" s="11">
        <v>0</v>
      </c>
      <c r="I989" s="11"/>
      <c r="J989" s="4"/>
      <c r="K989" s="11"/>
      <c r="L989" s="11"/>
      <c r="M989" s="11"/>
      <c r="N989" s="4"/>
      <c r="O989" s="160"/>
      <c r="P989" s="161"/>
      <c r="Q989" s="161"/>
      <c r="R989" s="162"/>
      <c r="S989" s="4"/>
      <c r="T989" s="4"/>
      <c r="U989" s="4"/>
      <c r="V989" s="4"/>
    </row>
    <row r="990" spans="1:22" s="5" customFormat="1" ht="12.75" x14ac:dyDescent="0.2">
      <c r="A990" s="51"/>
      <c r="B990" s="11"/>
      <c r="C990" s="11" t="s">
        <v>479</v>
      </c>
      <c r="D990" s="11"/>
      <c r="E990" s="11" t="s">
        <v>480</v>
      </c>
      <c r="F990" s="11">
        <v>9</v>
      </c>
      <c r="G990" s="11"/>
      <c r="H990" s="11">
        <v>0</v>
      </c>
      <c r="I990" s="11"/>
      <c r="J990" s="4"/>
      <c r="K990" s="11"/>
      <c r="L990" s="11"/>
      <c r="M990" s="11"/>
      <c r="N990" s="4"/>
      <c r="O990" s="160"/>
      <c r="P990" s="161"/>
      <c r="Q990" s="161"/>
      <c r="R990" s="162"/>
      <c r="S990" s="4"/>
      <c r="T990" s="4"/>
      <c r="U990" s="4"/>
      <c r="V990" s="4"/>
    </row>
    <row r="991" spans="1:22" s="5" customFormat="1" ht="12.75" x14ac:dyDescent="0.2">
      <c r="A991" s="51"/>
      <c r="B991" s="11"/>
      <c r="C991" s="11" t="s">
        <v>481</v>
      </c>
      <c r="D991" s="11"/>
      <c r="E991" s="11" t="s">
        <v>242</v>
      </c>
      <c r="F991" s="11">
        <v>66</v>
      </c>
      <c r="G991" s="11">
        <v>2</v>
      </c>
      <c r="H991" s="11">
        <v>1</v>
      </c>
      <c r="I991" s="11">
        <v>1</v>
      </c>
      <c r="J991" s="4"/>
      <c r="K991" s="11"/>
      <c r="L991" s="11"/>
      <c r="M991" s="11"/>
      <c r="N991" s="4"/>
      <c r="O991" s="160"/>
      <c r="P991" s="161"/>
      <c r="Q991" s="161"/>
      <c r="R991" s="162"/>
      <c r="S991" s="4"/>
      <c r="T991" s="4"/>
      <c r="U991" s="4"/>
      <c r="V991" s="4"/>
    </row>
    <row r="992" spans="1:22" s="5" customFormat="1" ht="12.75" x14ac:dyDescent="0.2">
      <c r="A992" s="51"/>
      <c r="B992" s="11"/>
      <c r="C992" s="11" t="s">
        <v>484</v>
      </c>
      <c r="D992" s="11"/>
      <c r="E992" s="11" t="s">
        <v>77</v>
      </c>
      <c r="F992" s="11">
        <v>8</v>
      </c>
      <c r="G992" s="11">
        <v>1</v>
      </c>
      <c r="H992" s="11">
        <v>0</v>
      </c>
      <c r="I992" s="11"/>
      <c r="J992" s="4"/>
      <c r="K992" s="11"/>
      <c r="L992" s="11"/>
      <c r="M992" s="11"/>
      <c r="N992" s="4"/>
      <c r="O992" s="160"/>
      <c r="P992" s="161"/>
      <c r="Q992" s="161"/>
      <c r="R992" s="162"/>
      <c r="S992" s="4"/>
      <c r="T992" s="4"/>
      <c r="U992" s="4"/>
      <c r="V992" s="4"/>
    </row>
    <row r="993" spans="1:22" s="5" customFormat="1" ht="12.75" x14ac:dyDescent="0.2">
      <c r="A993" s="51"/>
      <c r="B993" s="11"/>
      <c r="C993" s="11" t="s">
        <v>485</v>
      </c>
      <c r="D993" s="11"/>
      <c r="E993" s="11" t="s">
        <v>214</v>
      </c>
      <c r="F993" s="11">
        <v>27</v>
      </c>
      <c r="G993" s="11"/>
      <c r="H993" s="11">
        <v>0</v>
      </c>
      <c r="I993" s="11"/>
      <c r="J993" s="4"/>
      <c r="K993" s="11"/>
      <c r="L993" s="11"/>
      <c r="M993" s="11"/>
      <c r="N993" s="4"/>
      <c r="O993" s="160"/>
      <c r="P993" s="161"/>
      <c r="Q993" s="161"/>
      <c r="R993" s="162"/>
      <c r="S993" s="4"/>
      <c r="T993" s="4"/>
      <c r="U993" s="4"/>
      <c r="V993" s="4"/>
    </row>
    <row r="994" spans="1:22" s="5" customFormat="1" ht="12.75" x14ac:dyDescent="0.2">
      <c r="A994" s="51"/>
      <c r="B994" s="11"/>
      <c r="C994" s="11" t="s">
        <v>486</v>
      </c>
      <c r="D994" s="11"/>
      <c r="E994" s="11" t="s">
        <v>161</v>
      </c>
      <c r="F994" s="11">
        <v>174</v>
      </c>
      <c r="G994" s="11"/>
      <c r="H994" s="11">
        <v>0</v>
      </c>
      <c r="I994" s="11"/>
      <c r="J994" s="4"/>
      <c r="K994" s="11"/>
      <c r="L994" s="11"/>
      <c r="M994" s="11"/>
      <c r="N994" s="4"/>
      <c r="O994" s="160"/>
      <c r="P994" s="161"/>
      <c r="Q994" s="161"/>
      <c r="R994" s="162"/>
      <c r="S994" s="4"/>
      <c r="T994" s="4"/>
      <c r="U994" s="4"/>
      <c r="V994" s="4"/>
    </row>
    <row r="995" spans="1:22" s="5" customFormat="1" ht="12.75" x14ac:dyDescent="0.2">
      <c r="A995" s="51"/>
      <c r="B995" s="11"/>
      <c r="C995" s="11" t="s">
        <v>488</v>
      </c>
      <c r="D995" s="11"/>
      <c r="E995" s="11" t="s">
        <v>75</v>
      </c>
      <c r="F995" s="11">
        <v>2</v>
      </c>
      <c r="G995" s="11"/>
      <c r="H995" s="11"/>
      <c r="I995" s="11"/>
      <c r="J995" s="4"/>
      <c r="K995" s="11"/>
      <c r="L995" s="11"/>
      <c r="M995" s="11"/>
      <c r="N995" s="4"/>
      <c r="O995" s="160"/>
      <c r="P995" s="161"/>
      <c r="Q995" s="161"/>
      <c r="R995" s="162"/>
      <c r="S995" s="4"/>
      <c r="T995" s="4"/>
      <c r="U995" s="4"/>
      <c r="V995" s="4"/>
    </row>
    <row r="996" spans="1:22" s="5" customFormat="1" ht="12.75" x14ac:dyDescent="0.2">
      <c r="A996" s="51"/>
      <c r="B996" s="11"/>
      <c r="C996" s="11" t="s">
        <v>488</v>
      </c>
      <c r="D996" s="11"/>
      <c r="E996" s="11" t="s">
        <v>489</v>
      </c>
      <c r="F996" s="11">
        <v>6</v>
      </c>
      <c r="G996" s="11"/>
      <c r="H996" s="11">
        <v>0</v>
      </c>
      <c r="I996" s="11"/>
      <c r="J996" s="4"/>
      <c r="K996" s="11"/>
      <c r="L996" s="11"/>
      <c r="M996" s="11"/>
      <c r="N996" s="4"/>
      <c r="O996" s="160"/>
      <c r="P996" s="161"/>
      <c r="Q996" s="161"/>
      <c r="R996" s="162"/>
      <c r="S996" s="4"/>
      <c r="T996" s="4"/>
      <c r="U996" s="4"/>
      <c r="V996" s="4"/>
    </row>
    <row r="997" spans="1:22" s="5" customFormat="1" ht="12.75" x14ac:dyDescent="0.2">
      <c r="A997" s="51"/>
      <c r="B997" s="11"/>
      <c r="C997" s="11" t="s">
        <v>488</v>
      </c>
      <c r="D997" s="11"/>
      <c r="E997" s="11" t="s">
        <v>117</v>
      </c>
      <c r="F997" s="11">
        <v>5</v>
      </c>
      <c r="G997" s="11"/>
      <c r="H997" s="11"/>
      <c r="I997" s="11"/>
      <c r="J997" s="4"/>
      <c r="K997" s="11"/>
      <c r="L997" s="11"/>
      <c r="M997" s="11"/>
      <c r="N997" s="4"/>
      <c r="O997" s="160"/>
      <c r="P997" s="161"/>
      <c r="Q997" s="161"/>
      <c r="R997" s="162"/>
      <c r="S997" s="4"/>
      <c r="T997" s="4"/>
      <c r="U997" s="4"/>
      <c r="V997" s="4"/>
    </row>
    <row r="998" spans="1:22" s="5" customFormat="1" ht="12.75" x14ac:dyDescent="0.2">
      <c r="A998" s="51"/>
      <c r="B998" s="11"/>
      <c r="C998" s="11" t="s">
        <v>491</v>
      </c>
      <c r="D998" s="11"/>
      <c r="E998" s="11" t="s">
        <v>452</v>
      </c>
      <c r="F998" s="11">
        <v>22</v>
      </c>
      <c r="G998" s="11"/>
      <c r="H998" s="11">
        <v>0</v>
      </c>
      <c r="I998" s="11"/>
      <c r="J998" s="4"/>
      <c r="K998" s="11"/>
      <c r="L998" s="11"/>
      <c r="M998" s="11"/>
      <c r="N998" s="4"/>
      <c r="O998" s="160"/>
      <c r="P998" s="161"/>
      <c r="Q998" s="161"/>
      <c r="R998" s="162"/>
      <c r="S998" s="4"/>
      <c r="T998" s="4"/>
      <c r="U998" s="4"/>
      <c r="V998" s="4"/>
    </row>
    <row r="999" spans="1:22" s="5" customFormat="1" ht="12.75" x14ac:dyDescent="0.2">
      <c r="A999" s="51"/>
      <c r="B999" s="11"/>
      <c r="C999" s="11" t="s">
        <v>492</v>
      </c>
      <c r="D999" s="11"/>
      <c r="E999" s="11" t="s">
        <v>142</v>
      </c>
      <c r="F999" s="11">
        <v>1</v>
      </c>
      <c r="G999" s="11"/>
      <c r="H999" s="11"/>
      <c r="I999" s="11"/>
      <c r="J999" s="4"/>
      <c r="K999" s="11"/>
      <c r="L999" s="11"/>
      <c r="M999" s="11"/>
      <c r="N999" s="4"/>
      <c r="O999" s="160"/>
      <c r="P999" s="161"/>
      <c r="Q999" s="161"/>
      <c r="R999" s="162"/>
      <c r="S999" s="4"/>
      <c r="T999" s="4"/>
      <c r="U999" s="4"/>
      <c r="V999" s="4"/>
    </row>
    <row r="1000" spans="1:22" s="5" customFormat="1" ht="12.75" x14ac:dyDescent="0.2">
      <c r="A1000" s="51"/>
      <c r="B1000" s="11"/>
      <c r="C1000" s="11" t="s">
        <v>493</v>
      </c>
      <c r="D1000" s="11"/>
      <c r="E1000" s="11" t="s">
        <v>63</v>
      </c>
      <c r="F1000" s="11">
        <v>1</v>
      </c>
      <c r="G1000" s="11"/>
      <c r="H1000" s="11"/>
      <c r="I1000" s="11"/>
      <c r="J1000" s="4"/>
      <c r="K1000" s="11"/>
      <c r="L1000" s="11"/>
      <c r="M1000" s="11"/>
      <c r="N1000" s="4"/>
      <c r="O1000" s="160"/>
      <c r="P1000" s="161"/>
      <c r="Q1000" s="161"/>
      <c r="R1000" s="162"/>
      <c r="S1000" s="4"/>
      <c r="T1000" s="4"/>
      <c r="U1000" s="4"/>
      <c r="V1000" s="4"/>
    </row>
    <row r="1001" spans="1:22" s="5" customFormat="1" ht="12.75" x14ac:dyDescent="0.2">
      <c r="A1001" s="51"/>
      <c r="B1001" s="11"/>
      <c r="C1001" s="11" t="s">
        <v>494</v>
      </c>
      <c r="D1001" s="11"/>
      <c r="E1001" s="11" t="s">
        <v>220</v>
      </c>
      <c r="F1001" s="11">
        <v>32</v>
      </c>
      <c r="G1001" s="11"/>
      <c r="H1001" s="11"/>
      <c r="I1001" s="11"/>
      <c r="J1001" s="4"/>
      <c r="K1001" s="11"/>
      <c r="L1001" s="11"/>
      <c r="M1001" s="11"/>
      <c r="N1001" s="4"/>
      <c r="O1001" s="160"/>
      <c r="P1001" s="161"/>
      <c r="Q1001" s="161"/>
      <c r="R1001" s="162"/>
      <c r="S1001" s="4"/>
      <c r="T1001" s="4"/>
      <c r="U1001" s="4"/>
      <c r="V1001" s="4"/>
    </row>
    <row r="1002" spans="1:22" s="5" customFormat="1" ht="12.75" x14ac:dyDescent="0.2">
      <c r="A1002" s="51"/>
      <c r="B1002" s="11"/>
      <c r="C1002" s="11" t="s">
        <v>495</v>
      </c>
      <c r="D1002" s="11"/>
      <c r="E1002" s="11" t="s">
        <v>105</v>
      </c>
      <c r="F1002" s="11">
        <v>277</v>
      </c>
      <c r="G1002" s="11">
        <v>1</v>
      </c>
      <c r="H1002" s="11">
        <v>1</v>
      </c>
      <c r="I1002" s="11">
        <v>0</v>
      </c>
      <c r="J1002" s="4"/>
      <c r="K1002" s="11"/>
      <c r="L1002" s="11"/>
      <c r="M1002" s="11"/>
      <c r="N1002" s="4"/>
      <c r="O1002" s="160"/>
      <c r="P1002" s="161"/>
      <c r="Q1002" s="161"/>
      <c r="R1002" s="162"/>
      <c r="S1002" s="4"/>
      <c r="T1002" s="4"/>
      <c r="U1002" s="4"/>
      <c r="V1002" s="4"/>
    </row>
    <row r="1003" spans="1:22" s="5" customFormat="1" ht="12.75" x14ac:dyDescent="0.2">
      <c r="A1003" s="51"/>
      <c r="B1003" s="11"/>
      <c r="C1003" s="11" t="s">
        <v>498</v>
      </c>
      <c r="D1003" s="11"/>
      <c r="E1003" s="11" t="s">
        <v>455</v>
      </c>
      <c r="F1003" s="11">
        <v>2</v>
      </c>
      <c r="G1003" s="11"/>
      <c r="H1003" s="11"/>
      <c r="I1003" s="11"/>
      <c r="J1003" s="4"/>
      <c r="K1003" s="11"/>
      <c r="L1003" s="11"/>
      <c r="M1003" s="11"/>
      <c r="N1003" s="4"/>
      <c r="O1003" s="160"/>
      <c r="P1003" s="161"/>
      <c r="Q1003" s="161"/>
      <c r="R1003" s="162"/>
      <c r="S1003" s="4"/>
      <c r="T1003" s="4"/>
      <c r="U1003" s="4"/>
      <c r="V1003" s="4"/>
    </row>
    <row r="1004" spans="1:22" s="5" customFormat="1" ht="12.75" x14ac:dyDescent="0.2">
      <c r="A1004" s="51"/>
      <c r="B1004" s="11"/>
      <c r="C1004" s="11" t="s">
        <v>500</v>
      </c>
      <c r="D1004" s="11"/>
      <c r="E1004" s="11" t="s">
        <v>501</v>
      </c>
      <c r="F1004" s="11">
        <v>7</v>
      </c>
      <c r="G1004" s="11"/>
      <c r="H1004" s="11">
        <v>0</v>
      </c>
      <c r="I1004" s="11"/>
      <c r="J1004" s="4"/>
      <c r="K1004" s="11"/>
      <c r="L1004" s="11"/>
      <c r="M1004" s="11"/>
      <c r="N1004" s="4"/>
      <c r="O1004" s="160"/>
      <c r="P1004" s="161"/>
      <c r="Q1004" s="161"/>
      <c r="R1004" s="162"/>
      <c r="S1004" s="4"/>
      <c r="T1004" s="4"/>
      <c r="U1004" s="4"/>
      <c r="V1004" s="4"/>
    </row>
    <row r="1005" spans="1:22" s="5" customFormat="1" ht="12.75" x14ac:dyDescent="0.2">
      <c r="A1005" s="51"/>
      <c r="B1005" s="11"/>
      <c r="C1005" s="11" t="s">
        <v>502</v>
      </c>
      <c r="D1005" s="11"/>
      <c r="E1005" s="11" t="s">
        <v>100</v>
      </c>
      <c r="F1005" s="11">
        <v>9</v>
      </c>
      <c r="G1005" s="11"/>
      <c r="H1005" s="11">
        <v>0</v>
      </c>
      <c r="I1005" s="11"/>
      <c r="J1005" s="4"/>
      <c r="K1005" s="11"/>
      <c r="L1005" s="11"/>
      <c r="M1005" s="11"/>
      <c r="N1005" s="4"/>
      <c r="O1005" s="160"/>
      <c r="P1005" s="161"/>
      <c r="Q1005" s="161"/>
      <c r="R1005" s="162"/>
      <c r="S1005" s="4"/>
      <c r="T1005" s="4"/>
      <c r="U1005" s="4"/>
      <c r="V1005" s="4"/>
    </row>
    <row r="1006" spans="1:22" s="5" customFormat="1" ht="12.75" x14ac:dyDescent="0.2">
      <c r="A1006" s="51"/>
      <c r="B1006" s="11"/>
      <c r="C1006" s="11" t="s">
        <v>504</v>
      </c>
      <c r="D1006" s="11"/>
      <c r="E1006" s="11" t="s">
        <v>70</v>
      </c>
      <c r="F1006" s="11">
        <v>877</v>
      </c>
      <c r="G1006" s="11">
        <v>7</v>
      </c>
      <c r="H1006" s="11">
        <v>8</v>
      </c>
      <c r="I1006" s="11">
        <v>5.5</v>
      </c>
      <c r="J1006" s="4"/>
      <c r="K1006" s="11"/>
      <c r="L1006" s="11"/>
      <c r="M1006" s="11"/>
      <c r="N1006" s="4"/>
      <c r="O1006" s="160"/>
      <c r="P1006" s="161"/>
      <c r="Q1006" s="161"/>
      <c r="R1006" s="162"/>
      <c r="S1006" s="4"/>
      <c r="T1006" s="4"/>
      <c r="U1006" s="4"/>
      <c r="V1006" s="4"/>
    </row>
    <row r="1007" spans="1:22" s="5" customFormat="1" ht="12.75" x14ac:dyDescent="0.2">
      <c r="A1007" s="51"/>
      <c r="B1007" s="11"/>
      <c r="C1007" s="11" t="s">
        <v>506</v>
      </c>
      <c r="D1007" s="11"/>
      <c r="E1007" s="11" t="s">
        <v>62</v>
      </c>
      <c r="F1007" s="11">
        <v>56</v>
      </c>
      <c r="G1007" s="11">
        <v>1</v>
      </c>
      <c r="H1007" s="11">
        <v>1</v>
      </c>
      <c r="I1007" s="11">
        <v>1</v>
      </c>
      <c r="J1007" s="4"/>
      <c r="K1007" s="11"/>
      <c r="L1007" s="11"/>
      <c r="M1007" s="11"/>
      <c r="N1007" s="4"/>
      <c r="O1007" s="160"/>
      <c r="P1007" s="161"/>
      <c r="Q1007" s="161"/>
      <c r="R1007" s="162"/>
      <c r="S1007" s="4"/>
      <c r="T1007" s="4"/>
      <c r="U1007" s="4"/>
      <c r="V1007" s="4"/>
    </row>
    <row r="1008" spans="1:22" s="5" customFormat="1" ht="12.75" x14ac:dyDescent="0.2">
      <c r="A1008" s="51"/>
      <c r="B1008" s="11"/>
      <c r="C1008" s="11" t="s">
        <v>507</v>
      </c>
      <c r="D1008" s="11"/>
      <c r="E1008" s="11" t="s">
        <v>328</v>
      </c>
      <c r="F1008" s="11">
        <v>12</v>
      </c>
      <c r="G1008" s="11"/>
      <c r="H1008" s="11">
        <v>0</v>
      </c>
      <c r="I1008" s="11"/>
      <c r="J1008" s="4"/>
      <c r="K1008" s="11"/>
      <c r="L1008" s="11"/>
      <c r="M1008" s="11"/>
      <c r="N1008" s="4"/>
      <c r="O1008" s="160"/>
      <c r="P1008" s="161"/>
      <c r="Q1008" s="161"/>
      <c r="R1008" s="162"/>
      <c r="S1008" s="4"/>
      <c r="T1008" s="4"/>
      <c r="U1008" s="4"/>
      <c r="V1008" s="4"/>
    </row>
    <row r="1009" spans="1:22" s="5" customFormat="1" ht="12.75" x14ac:dyDescent="0.2">
      <c r="A1009" s="51"/>
      <c r="B1009" s="11"/>
      <c r="C1009" s="11" t="s">
        <v>508</v>
      </c>
      <c r="D1009" s="11"/>
      <c r="E1009" s="11" t="s">
        <v>363</v>
      </c>
      <c r="F1009" s="11">
        <v>130</v>
      </c>
      <c r="G1009" s="11">
        <v>1</v>
      </c>
      <c r="H1009" s="11">
        <v>2</v>
      </c>
      <c r="I1009" s="11">
        <v>13.5</v>
      </c>
      <c r="J1009" s="4"/>
      <c r="K1009" s="11"/>
      <c r="L1009" s="11"/>
      <c r="M1009" s="11"/>
      <c r="N1009" s="4"/>
      <c r="O1009" s="160"/>
      <c r="P1009" s="161"/>
      <c r="Q1009" s="161"/>
      <c r="R1009" s="162"/>
      <c r="S1009" s="4"/>
      <c r="T1009" s="4"/>
      <c r="U1009" s="4"/>
      <c r="V1009" s="4"/>
    </row>
    <row r="1010" spans="1:22" s="5" customFormat="1" ht="12.75" x14ac:dyDescent="0.2">
      <c r="A1010" s="51"/>
      <c r="B1010" s="11"/>
      <c r="C1010" s="11" t="s">
        <v>510</v>
      </c>
      <c r="D1010" s="11"/>
      <c r="E1010" s="11" t="s">
        <v>511</v>
      </c>
      <c r="F1010" s="11">
        <v>24</v>
      </c>
      <c r="G1010" s="11">
        <v>1</v>
      </c>
      <c r="H1010" s="11">
        <v>0</v>
      </c>
      <c r="I1010" s="11"/>
      <c r="J1010" s="4"/>
      <c r="K1010" s="11"/>
      <c r="L1010" s="11"/>
      <c r="M1010" s="11"/>
      <c r="N1010" s="4"/>
      <c r="O1010" s="160"/>
      <c r="P1010" s="161"/>
      <c r="Q1010" s="161"/>
      <c r="R1010" s="162"/>
      <c r="S1010" s="4"/>
      <c r="T1010" s="4"/>
      <c r="U1010" s="4"/>
      <c r="V1010" s="4"/>
    </row>
    <row r="1011" spans="1:22" s="5" customFormat="1" ht="12.75" x14ac:dyDescent="0.2">
      <c r="A1011" s="51"/>
      <c r="B1011" s="11"/>
      <c r="C1011" s="11" t="s">
        <v>515</v>
      </c>
      <c r="D1011" s="11"/>
      <c r="E1011" s="11" t="s">
        <v>221</v>
      </c>
      <c r="F1011" s="11">
        <v>11</v>
      </c>
      <c r="G1011" s="11"/>
      <c r="H1011" s="11">
        <v>0</v>
      </c>
      <c r="I1011" s="11"/>
      <c r="J1011" s="4"/>
      <c r="K1011" s="11"/>
      <c r="L1011" s="11"/>
      <c r="M1011" s="11"/>
      <c r="N1011" s="4"/>
      <c r="O1011" s="160"/>
      <c r="P1011" s="161"/>
      <c r="Q1011" s="161"/>
      <c r="R1011" s="162"/>
      <c r="S1011" s="4"/>
      <c r="T1011" s="4"/>
      <c r="U1011" s="4"/>
      <c r="V1011" s="4"/>
    </row>
    <row r="1012" spans="1:22" s="5" customFormat="1" ht="12.75" x14ac:dyDescent="0.2">
      <c r="A1012" s="51"/>
      <c r="B1012" s="11"/>
      <c r="C1012" s="11" t="s">
        <v>647</v>
      </c>
      <c r="D1012" s="11"/>
      <c r="E1012" s="11" t="s">
        <v>86</v>
      </c>
      <c r="F1012" s="11">
        <v>11</v>
      </c>
      <c r="G1012" s="11"/>
      <c r="H1012" s="11">
        <v>0</v>
      </c>
      <c r="I1012" s="11"/>
      <c r="J1012" s="4"/>
      <c r="K1012" s="11"/>
      <c r="L1012" s="11"/>
      <c r="M1012" s="11"/>
      <c r="N1012" s="4"/>
      <c r="O1012" s="160"/>
      <c r="P1012" s="161"/>
      <c r="Q1012" s="161"/>
      <c r="R1012" s="162"/>
      <c r="S1012" s="4"/>
      <c r="T1012" s="4"/>
      <c r="U1012" s="4"/>
      <c r="V1012" s="4"/>
    </row>
    <row r="1013" spans="1:22" s="5" customFormat="1" ht="12.75" x14ac:dyDescent="0.2">
      <c r="A1013" s="51"/>
      <c r="B1013" s="11"/>
      <c r="C1013" s="11" t="s">
        <v>519</v>
      </c>
      <c r="D1013" s="11"/>
      <c r="E1013" s="11" t="s">
        <v>84</v>
      </c>
      <c r="F1013" s="11">
        <v>7</v>
      </c>
      <c r="G1013" s="11"/>
      <c r="H1013" s="11"/>
      <c r="I1013" s="11"/>
      <c r="J1013" s="4"/>
      <c r="K1013" s="11"/>
      <c r="L1013" s="11"/>
      <c r="M1013" s="11"/>
      <c r="N1013" s="4"/>
      <c r="O1013" s="160"/>
      <c r="P1013" s="161"/>
      <c r="Q1013" s="161"/>
      <c r="R1013" s="162"/>
      <c r="S1013" s="4"/>
      <c r="T1013" s="4"/>
      <c r="U1013" s="4"/>
      <c r="V1013" s="4"/>
    </row>
    <row r="1014" spans="1:22" s="5" customFormat="1" ht="12.75" x14ac:dyDescent="0.2">
      <c r="A1014" s="51"/>
      <c r="B1014" s="11"/>
      <c r="C1014" s="11" t="s">
        <v>520</v>
      </c>
      <c r="D1014" s="11"/>
      <c r="E1014" s="11" t="s">
        <v>124</v>
      </c>
      <c r="F1014" s="11">
        <v>4</v>
      </c>
      <c r="G1014" s="11"/>
      <c r="H1014" s="11">
        <v>0</v>
      </c>
      <c r="I1014" s="11"/>
      <c r="J1014" s="4"/>
      <c r="K1014" s="11"/>
      <c r="L1014" s="11"/>
      <c r="M1014" s="11"/>
      <c r="N1014" s="4"/>
      <c r="O1014" s="160"/>
      <c r="P1014" s="161"/>
      <c r="Q1014" s="161"/>
      <c r="R1014" s="162"/>
      <c r="S1014" s="4"/>
      <c r="T1014" s="4"/>
      <c r="U1014" s="4"/>
      <c r="V1014" s="4"/>
    </row>
    <row r="1015" spans="1:22" s="5" customFormat="1" ht="12.75" x14ac:dyDescent="0.2">
      <c r="A1015" s="51"/>
      <c r="B1015" s="11"/>
      <c r="C1015" s="11" t="s">
        <v>521</v>
      </c>
      <c r="D1015" s="11"/>
      <c r="E1015" s="11" t="s">
        <v>75</v>
      </c>
      <c r="F1015" s="11">
        <v>16</v>
      </c>
      <c r="G1015" s="11"/>
      <c r="H1015" s="11">
        <v>0</v>
      </c>
      <c r="I1015" s="11"/>
      <c r="J1015" s="4"/>
      <c r="K1015" s="11"/>
      <c r="L1015" s="11"/>
      <c r="M1015" s="11"/>
      <c r="N1015" s="4"/>
      <c r="O1015" s="160"/>
      <c r="P1015" s="161"/>
      <c r="Q1015" s="161"/>
      <c r="R1015" s="162"/>
      <c r="S1015" s="4"/>
      <c r="T1015" s="4"/>
      <c r="U1015" s="4"/>
      <c r="V1015" s="4"/>
    </row>
    <row r="1016" spans="1:22" s="5" customFormat="1" ht="12.75" x14ac:dyDescent="0.2">
      <c r="A1016" s="51"/>
      <c r="B1016" s="11"/>
      <c r="C1016" s="11" t="s">
        <v>522</v>
      </c>
      <c r="D1016" s="11"/>
      <c r="E1016" s="11" t="s">
        <v>523</v>
      </c>
      <c r="F1016" s="11">
        <v>7</v>
      </c>
      <c r="G1016" s="11"/>
      <c r="H1016" s="11"/>
      <c r="I1016" s="11"/>
      <c r="J1016" s="4"/>
      <c r="K1016" s="11"/>
      <c r="L1016" s="11"/>
      <c r="M1016" s="11"/>
      <c r="N1016" s="4"/>
      <c r="O1016" s="160"/>
      <c r="P1016" s="161"/>
      <c r="Q1016" s="161"/>
      <c r="R1016" s="162"/>
      <c r="S1016" s="4"/>
      <c r="T1016" s="4"/>
      <c r="U1016" s="4"/>
      <c r="V1016" s="4"/>
    </row>
    <row r="1017" spans="1:22" s="5" customFormat="1" ht="12.75" x14ac:dyDescent="0.2">
      <c r="A1017" s="51"/>
      <c r="B1017" s="11"/>
      <c r="C1017" s="11" t="s">
        <v>525</v>
      </c>
      <c r="D1017" s="11"/>
      <c r="E1017" s="11" t="s">
        <v>496</v>
      </c>
      <c r="F1017" s="11">
        <v>106</v>
      </c>
      <c r="G1017" s="11">
        <v>1</v>
      </c>
      <c r="H1017" s="11">
        <v>1</v>
      </c>
      <c r="I1017" s="11">
        <v>0</v>
      </c>
      <c r="J1017" s="4"/>
      <c r="K1017" s="11"/>
      <c r="L1017" s="11"/>
      <c r="M1017" s="11"/>
      <c r="N1017" s="4"/>
      <c r="O1017" s="160"/>
      <c r="P1017" s="161"/>
      <c r="Q1017" s="161"/>
      <c r="R1017" s="162"/>
      <c r="S1017" s="4"/>
      <c r="T1017" s="4"/>
      <c r="U1017" s="4"/>
      <c r="V1017" s="4"/>
    </row>
    <row r="1018" spans="1:22" s="5" customFormat="1" ht="12.75" x14ac:dyDescent="0.2">
      <c r="A1018" s="51"/>
      <c r="B1018" s="11"/>
      <c r="C1018" s="11" t="s">
        <v>526</v>
      </c>
      <c r="D1018" s="11"/>
      <c r="E1018" s="11" t="s">
        <v>527</v>
      </c>
      <c r="F1018" s="11">
        <v>1</v>
      </c>
      <c r="G1018" s="11"/>
      <c r="H1018" s="11"/>
      <c r="I1018" s="11"/>
      <c r="J1018" s="4"/>
      <c r="K1018" s="11"/>
      <c r="L1018" s="11"/>
      <c r="M1018" s="11"/>
      <c r="N1018" s="4"/>
      <c r="O1018" s="160"/>
      <c r="P1018" s="161"/>
      <c r="Q1018" s="161"/>
      <c r="R1018" s="162"/>
      <c r="S1018" s="4"/>
      <c r="T1018" s="4"/>
      <c r="U1018" s="4"/>
      <c r="V1018" s="4"/>
    </row>
    <row r="1019" spans="1:22" s="5" customFormat="1" ht="12.75" x14ac:dyDescent="0.2">
      <c r="A1019" s="51"/>
      <c r="B1019" s="11"/>
      <c r="C1019" s="11" t="s">
        <v>528</v>
      </c>
      <c r="D1019" s="11"/>
      <c r="E1019" s="11" t="s">
        <v>100</v>
      </c>
      <c r="F1019" s="11">
        <v>13</v>
      </c>
      <c r="G1019" s="11"/>
      <c r="H1019" s="11"/>
      <c r="I1019" s="11"/>
      <c r="J1019" s="4"/>
      <c r="K1019" s="11"/>
      <c r="L1019" s="11"/>
      <c r="M1019" s="11"/>
      <c r="N1019" s="4"/>
      <c r="O1019" s="160"/>
      <c r="P1019" s="161"/>
      <c r="Q1019" s="161"/>
      <c r="R1019" s="162"/>
      <c r="S1019" s="4"/>
      <c r="T1019" s="4"/>
      <c r="U1019" s="4"/>
      <c r="V1019" s="4"/>
    </row>
    <row r="1020" spans="1:22" s="5" customFormat="1" ht="12.75" x14ac:dyDescent="0.2">
      <c r="A1020" s="51"/>
      <c r="B1020" s="11"/>
      <c r="C1020" s="11" t="s">
        <v>529</v>
      </c>
      <c r="D1020" s="11"/>
      <c r="E1020" s="11" t="s">
        <v>93</v>
      </c>
      <c r="F1020" s="11">
        <v>17</v>
      </c>
      <c r="G1020" s="11">
        <v>1</v>
      </c>
      <c r="H1020" s="11">
        <v>1</v>
      </c>
      <c r="I1020" s="11">
        <v>0</v>
      </c>
      <c r="J1020" s="4"/>
      <c r="K1020" s="11"/>
      <c r="L1020" s="11"/>
      <c r="M1020" s="11"/>
      <c r="N1020" s="4"/>
      <c r="O1020" s="160"/>
      <c r="P1020" s="161"/>
      <c r="Q1020" s="161"/>
      <c r="R1020" s="162"/>
      <c r="S1020" s="4"/>
      <c r="T1020" s="4"/>
      <c r="U1020" s="4"/>
      <c r="V1020" s="4"/>
    </row>
    <row r="1021" spans="1:22" s="5" customFormat="1" ht="12.75" x14ac:dyDescent="0.2">
      <c r="A1021" s="51"/>
      <c r="B1021" s="11"/>
      <c r="C1021" s="11" t="s">
        <v>530</v>
      </c>
      <c r="D1021" s="11"/>
      <c r="E1021" s="11" t="s">
        <v>88</v>
      </c>
      <c r="F1021" s="11">
        <v>215</v>
      </c>
      <c r="G1021" s="11"/>
      <c r="H1021" s="11">
        <v>0</v>
      </c>
      <c r="I1021" s="11"/>
      <c r="J1021" s="4"/>
      <c r="K1021" s="11"/>
      <c r="L1021" s="11"/>
      <c r="M1021" s="11"/>
      <c r="N1021" s="4"/>
      <c r="O1021" s="160"/>
      <c r="P1021" s="161"/>
      <c r="Q1021" s="161"/>
      <c r="R1021" s="162"/>
      <c r="S1021" s="4"/>
      <c r="T1021" s="4"/>
      <c r="U1021" s="4"/>
      <c r="V1021" s="4"/>
    </row>
    <row r="1022" spans="1:22" s="5" customFormat="1" ht="12.75" x14ac:dyDescent="0.2">
      <c r="A1022" s="51"/>
      <c r="B1022" s="11"/>
      <c r="C1022" s="11" t="s">
        <v>531</v>
      </c>
      <c r="D1022" s="11"/>
      <c r="E1022" s="11" t="s">
        <v>77</v>
      </c>
      <c r="F1022" s="11">
        <v>15</v>
      </c>
      <c r="G1022" s="11"/>
      <c r="H1022" s="11">
        <v>0</v>
      </c>
      <c r="I1022" s="11"/>
      <c r="J1022" s="4"/>
      <c r="K1022" s="11"/>
      <c r="L1022" s="11"/>
      <c r="M1022" s="11"/>
      <c r="N1022" s="4"/>
      <c r="O1022" s="160"/>
      <c r="P1022" s="161"/>
      <c r="Q1022" s="161"/>
      <c r="R1022" s="162"/>
      <c r="S1022" s="4"/>
      <c r="T1022" s="4"/>
      <c r="U1022" s="4"/>
      <c r="V1022" s="4"/>
    </row>
    <row r="1023" spans="1:22" s="5" customFormat="1" ht="12.75" x14ac:dyDescent="0.2">
      <c r="A1023" s="51"/>
      <c r="B1023" s="11"/>
      <c r="C1023" s="11" t="s">
        <v>532</v>
      </c>
      <c r="D1023" s="11"/>
      <c r="E1023" s="11" t="s">
        <v>86</v>
      </c>
      <c r="F1023" s="11">
        <v>1</v>
      </c>
      <c r="G1023" s="11"/>
      <c r="H1023" s="11"/>
      <c r="I1023" s="11"/>
      <c r="J1023" s="4"/>
      <c r="K1023" s="11"/>
      <c r="L1023" s="11"/>
      <c r="M1023" s="11"/>
      <c r="N1023" s="4"/>
      <c r="O1023" s="160"/>
      <c r="P1023" s="161"/>
      <c r="Q1023" s="161"/>
      <c r="R1023" s="162"/>
      <c r="S1023" s="4"/>
      <c r="T1023" s="4"/>
      <c r="U1023" s="4"/>
      <c r="V1023" s="4"/>
    </row>
    <row r="1024" spans="1:22" s="5" customFormat="1" ht="12.75" x14ac:dyDescent="0.2">
      <c r="A1024" s="51"/>
      <c r="B1024" s="11"/>
      <c r="C1024" s="11" t="s">
        <v>533</v>
      </c>
      <c r="D1024" s="11"/>
      <c r="E1024" s="11" t="s">
        <v>66</v>
      </c>
      <c r="F1024" s="11">
        <v>41</v>
      </c>
      <c r="G1024" s="11"/>
      <c r="H1024" s="11"/>
      <c r="I1024" s="11"/>
      <c r="J1024" s="4"/>
      <c r="K1024" s="11"/>
      <c r="L1024" s="11"/>
      <c r="M1024" s="11"/>
      <c r="N1024" s="4"/>
      <c r="O1024" s="160"/>
      <c r="P1024" s="161"/>
      <c r="Q1024" s="161"/>
      <c r="R1024" s="162"/>
      <c r="S1024" s="4"/>
      <c r="T1024" s="4"/>
      <c r="U1024" s="4"/>
      <c r="V1024" s="4"/>
    </row>
    <row r="1025" spans="1:22" s="5" customFormat="1" ht="12.75" x14ac:dyDescent="0.2">
      <c r="A1025" s="51"/>
      <c r="B1025" s="11"/>
      <c r="C1025" s="11" t="s">
        <v>535</v>
      </c>
      <c r="D1025" s="11"/>
      <c r="E1025" s="11" t="s">
        <v>61</v>
      </c>
      <c r="F1025" s="11">
        <v>2</v>
      </c>
      <c r="G1025" s="11"/>
      <c r="H1025" s="11"/>
      <c r="I1025" s="11"/>
      <c r="J1025" s="4"/>
      <c r="K1025" s="11"/>
      <c r="L1025" s="11"/>
      <c r="M1025" s="11"/>
      <c r="N1025" s="4"/>
      <c r="O1025" s="160"/>
      <c r="P1025" s="161"/>
      <c r="Q1025" s="161"/>
      <c r="R1025" s="162"/>
      <c r="S1025" s="4"/>
      <c r="T1025" s="4"/>
      <c r="U1025" s="4"/>
      <c r="V1025" s="4"/>
    </row>
    <row r="1026" spans="1:22" s="5" customFormat="1" ht="12.75" x14ac:dyDescent="0.2">
      <c r="A1026" s="51"/>
      <c r="B1026" s="11"/>
      <c r="C1026" s="11" t="s">
        <v>537</v>
      </c>
      <c r="D1026" s="11"/>
      <c r="E1026" s="11" t="s">
        <v>538</v>
      </c>
      <c r="F1026" s="11">
        <v>12</v>
      </c>
      <c r="G1026" s="11"/>
      <c r="H1026" s="11">
        <v>0</v>
      </c>
      <c r="I1026" s="11"/>
      <c r="J1026" s="4"/>
      <c r="K1026" s="11"/>
      <c r="L1026" s="11"/>
      <c r="M1026" s="11"/>
      <c r="N1026" s="4"/>
      <c r="O1026" s="160"/>
      <c r="P1026" s="161"/>
      <c r="Q1026" s="161"/>
      <c r="R1026" s="162"/>
      <c r="S1026" s="4"/>
      <c r="T1026" s="4"/>
      <c r="U1026" s="4"/>
      <c r="V1026" s="4"/>
    </row>
    <row r="1027" spans="1:22" s="5" customFormat="1" ht="12.75" x14ac:dyDescent="0.2">
      <c r="A1027" s="51"/>
      <c r="B1027" s="11"/>
      <c r="C1027" s="11" t="s">
        <v>539</v>
      </c>
      <c r="D1027" s="11"/>
      <c r="E1027" s="11" t="s">
        <v>332</v>
      </c>
      <c r="F1027" s="11">
        <v>325</v>
      </c>
      <c r="G1027" s="11">
        <v>3</v>
      </c>
      <c r="H1027" s="11">
        <v>6</v>
      </c>
      <c r="I1027" s="187">
        <v>0.25</v>
      </c>
      <c r="J1027" s="4"/>
      <c r="K1027" s="11"/>
      <c r="L1027" s="11"/>
      <c r="M1027" s="11"/>
      <c r="N1027" s="4"/>
      <c r="O1027" s="160"/>
      <c r="P1027" s="161"/>
      <c r="Q1027" s="161"/>
      <c r="R1027" s="162"/>
      <c r="S1027" s="4"/>
      <c r="T1027" s="4"/>
      <c r="U1027" s="4"/>
      <c r="V1027" s="4"/>
    </row>
    <row r="1028" spans="1:22" s="5" customFormat="1" ht="12.75" x14ac:dyDescent="0.2">
      <c r="A1028" s="51"/>
      <c r="B1028" s="11"/>
      <c r="C1028" s="11" t="s">
        <v>540</v>
      </c>
      <c r="D1028" s="11"/>
      <c r="E1028" s="11" t="s">
        <v>128</v>
      </c>
      <c r="F1028" s="11">
        <v>320</v>
      </c>
      <c r="G1028" s="11">
        <v>1</v>
      </c>
      <c r="H1028" s="11">
        <v>1</v>
      </c>
      <c r="I1028" s="11">
        <v>1</v>
      </c>
      <c r="J1028" s="4"/>
      <c r="K1028" s="11"/>
      <c r="L1028" s="11"/>
      <c r="M1028" s="11"/>
      <c r="N1028" s="4"/>
      <c r="O1028" s="160"/>
      <c r="P1028" s="161"/>
      <c r="Q1028" s="161"/>
      <c r="R1028" s="162"/>
      <c r="S1028" s="4"/>
      <c r="T1028" s="4"/>
      <c r="U1028" s="4"/>
      <c r="V1028" s="4"/>
    </row>
    <row r="1029" spans="1:22" s="5" customFormat="1" ht="12.75" x14ac:dyDescent="0.2">
      <c r="A1029" s="51"/>
      <c r="B1029" s="11"/>
      <c r="C1029" s="11" t="s">
        <v>648</v>
      </c>
      <c r="D1029" s="11"/>
      <c r="E1029" s="11" t="s">
        <v>142</v>
      </c>
      <c r="F1029" s="11">
        <v>2</v>
      </c>
      <c r="G1029" s="11"/>
      <c r="H1029" s="11"/>
      <c r="I1029" s="11"/>
      <c r="J1029" s="4"/>
      <c r="K1029" s="11"/>
      <c r="L1029" s="11"/>
      <c r="M1029" s="11"/>
      <c r="N1029" s="4"/>
      <c r="O1029" s="160"/>
      <c r="P1029" s="161"/>
      <c r="Q1029" s="161"/>
      <c r="R1029" s="162"/>
      <c r="S1029" s="4"/>
      <c r="T1029" s="4"/>
      <c r="U1029" s="4"/>
      <c r="V1029" s="4"/>
    </row>
    <row r="1030" spans="1:22" s="5" customFormat="1" ht="12.75" x14ac:dyDescent="0.2">
      <c r="A1030" s="51"/>
      <c r="B1030" s="11"/>
      <c r="C1030" s="11" t="s">
        <v>544</v>
      </c>
      <c r="D1030" s="11"/>
      <c r="E1030" s="11" t="s">
        <v>381</v>
      </c>
      <c r="F1030" s="11">
        <v>111</v>
      </c>
      <c r="G1030" s="11"/>
      <c r="H1030" s="11">
        <v>0</v>
      </c>
      <c r="I1030" s="11"/>
      <c r="J1030" s="4"/>
      <c r="K1030" s="11"/>
      <c r="L1030" s="11"/>
      <c r="M1030" s="11"/>
      <c r="N1030" s="4"/>
      <c r="O1030" s="160"/>
      <c r="P1030" s="161"/>
      <c r="Q1030" s="161"/>
      <c r="R1030" s="162"/>
      <c r="S1030" s="4"/>
      <c r="T1030" s="4"/>
      <c r="U1030" s="4"/>
      <c r="V1030" s="4"/>
    </row>
    <row r="1031" spans="1:22" s="5" customFormat="1" ht="12.75" x14ac:dyDescent="0.2">
      <c r="A1031" s="51"/>
      <c r="B1031" s="11"/>
      <c r="C1031" s="11" t="s">
        <v>546</v>
      </c>
      <c r="D1031" s="11"/>
      <c r="E1031" s="11" t="s">
        <v>166</v>
      </c>
      <c r="F1031" s="11">
        <v>167</v>
      </c>
      <c r="G1031" s="11"/>
      <c r="H1031" s="11">
        <v>0</v>
      </c>
      <c r="I1031" s="11"/>
      <c r="J1031" s="4"/>
      <c r="K1031" s="11"/>
      <c r="L1031" s="11"/>
      <c r="M1031" s="11"/>
      <c r="N1031" s="4"/>
      <c r="O1031" s="160"/>
      <c r="P1031" s="161"/>
      <c r="Q1031" s="161"/>
      <c r="R1031" s="162"/>
      <c r="S1031" s="4"/>
      <c r="T1031" s="4"/>
      <c r="U1031" s="4"/>
      <c r="V1031" s="4"/>
    </row>
    <row r="1032" spans="1:22" s="5" customFormat="1" ht="12.75" x14ac:dyDescent="0.2">
      <c r="A1032" s="51"/>
      <c r="B1032" s="11"/>
      <c r="C1032" s="11" t="s">
        <v>547</v>
      </c>
      <c r="D1032" s="11"/>
      <c r="E1032" s="11" t="s">
        <v>86</v>
      </c>
      <c r="F1032" s="11">
        <v>69</v>
      </c>
      <c r="G1032" s="11"/>
      <c r="H1032" s="11">
        <v>0</v>
      </c>
      <c r="I1032" s="11"/>
      <c r="J1032" s="4"/>
      <c r="K1032" s="11"/>
      <c r="L1032" s="11"/>
      <c r="M1032" s="11"/>
      <c r="N1032" s="4"/>
      <c r="O1032" s="160"/>
      <c r="P1032" s="161"/>
      <c r="Q1032" s="161"/>
      <c r="R1032" s="162"/>
      <c r="S1032" s="4"/>
      <c r="T1032" s="4"/>
      <c r="U1032" s="4"/>
      <c r="V1032" s="4"/>
    </row>
    <row r="1033" spans="1:22" s="5" customFormat="1" ht="12.75" x14ac:dyDescent="0.2">
      <c r="A1033" s="51"/>
      <c r="B1033" s="11"/>
      <c r="C1033" s="11" t="s">
        <v>548</v>
      </c>
      <c r="D1033" s="11"/>
      <c r="E1033" s="11" t="s">
        <v>150</v>
      </c>
      <c r="F1033" s="11">
        <v>27</v>
      </c>
      <c r="G1033" s="11"/>
      <c r="H1033" s="11">
        <v>0</v>
      </c>
      <c r="I1033" s="11"/>
      <c r="J1033" s="4"/>
      <c r="K1033" s="11"/>
      <c r="L1033" s="11"/>
      <c r="M1033" s="11"/>
      <c r="N1033" s="4"/>
      <c r="O1033" s="160"/>
      <c r="P1033" s="161"/>
      <c r="Q1033" s="161"/>
      <c r="R1033" s="162"/>
      <c r="S1033" s="4"/>
      <c r="T1033" s="4"/>
      <c r="U1033" s="4"/>
      <c r="V1033" s="4"/>
    </row>
    <row r="1034" spans="1:22" s="5" customFormat="1" ht="12.75" x14ac:dyDescent="0.2">
      <c r="A1034" s="51"/>
      <c r="B1034" s="11"/>
      <c r="C1034" s="11" t="s">
        <v>549</v>
      </c>
      <c r="D1034" s="11"/>
      <c r="E1034" s="11" t="s">
        <v>345</v>
      </c>
      <c r="F1034" s="11">
        <v>24</v>
      </c>
      <c r="G1034" s="11"/>
      <c r="H1034" s="11"/>
      <c r="I1034" s="11"/>
      <c r="J1034" s="4"/>
      <c r="K1034" s="11"/>
      <c r="L1034" s="11"/>
      <c r="M1034" s="11"/>
      <c r="N1034" s="4"/>
      <c r="O1034" s="160"/>
      <c r="P1034" s="161"/>
      <c r="Q1034" s="161"/>
      <c r="R1034" s="162"/>
      <c r="S1034" s="4"/>
      <c r="T1034" s="4"/>
      <c r="U1034" s="4"/>
      <c r="V1034" s="4"/>
    </row>
    <row r="1035" spans="1:22" s="5" customFormat="1" ht="12.75" x14ac:dyDescent="0.2">
      <c r="A1035" s="51"/>
      <c r="B1035" s="11"/>
      <c r="C1035" s="11" t="s">
        <v>552</v>
      </c>
      <c r="D1035" s="11"/>
      <c r="E1035" s="11" t="s">
        <v>206</v>
      </c>
      <c r="F1035" s="11">
        <v>1</v>
      </c>
      <c r="G1035" s="11"/>
      <c r="H1035" s="11"/>
      <c r="I1035" s="11"/>
      <c r="J1035" s="4"/>
      <c r="K1035" s="11"/>
      <c r="L1035" s="11"/>
      <c r="M1035" s="11"/>
      <c r="N1035" s="4"/>
      <c r="O1035" s="160"/>
      <c r="P1035" s="161"/>
      <c r="Q1035" s="161"/>
      <c r="R1035" s="162"/>
      <c r="S1035" s="4"/>
      <c r="T1035" s="4"/>
      <c r="U1035" s="4"/>
      <c r="V1035" s="4"/>
    </row>
    <row r="1036" spans="1:22" s="5" customFormat="1" ht="12.75" x14ac:dyDescent="0.2">
      <c r="A1036" s="51"/>
      <c r="B1036" s="11"/>
      <c r="C1036" s="11" t="s">
        <v>553</v>
      </c>
      <c r="D1036" s="11"/>
      <c r="E1036" s="11" t="s">
        <v>103</v>
      </c>
      <c r="F1036" s="11">
        <v>6</v>
      </c>
      <c r="G1036" s="11"/>
      <c r="H1036" s="11"/>
      <c r="I1036" s="11"/>
      <c r="J1036" s="4"/>
      <c r="K1036" s="11"/>
      <c r="L1036" s="11"/>
      <c r="M1036" s="11"/>
      <c r="N1036" s="4"/>
      <c r="O1036" s="160"/>
      <c r="P1036" s="161"/>
      <c r="Q1036" s="161"/>
      <c r="R1036" s="162"/>
      <c r="S1036" s="4"/>
      <c r="T1036" s="4"/>
      <c r="U1036" s="4"/>
      <c r="V1036" s="4"/>
    </row>
    <row r="1037" spans="1:22" x14ac:dyDescent="0.25">
      <c r="A1037" s="51"/>
      <c r="B1037" s="11"/>
      <c r="C1037" s="11" t="s">
        <v>555</v>
      </c>
      <c r="D1037" s="11"/>
      <c r="E1037" s="11" t="s">
        <v>190</v>
      </c>
      <c r="F1037" s="11">
        <v>51</v>
      </c>
      <c r="G1037" s="11"/>
      <c r="H1037" s="11">
        <v>0</v>
      </c>
      <c r="I1037" s="11"/>
      <c r="K1037" s="11"/>
      <c r="L1037" s="11"/>
      <c r="M1037" s="11"/>
      <c r="O1037" s="160"/>
      <c r="P1037" s="161"/>
      <c r="Q1037" s="161"/>
      <c r="R1037" s="162"/>
      <c r="U1037" s="4"/>
      <c r="V1037" s="4"/>
    </row>
    <row r="1038" spans="1:22" s="4" customFormat="1" ht="12.75" x14ac:dyDescent="0.2">
      <c r="A1038" s="51"/>
      <c r="B1038" s="11"/>
      <c r="C1038" s="11" t="s">
        <v>668</v>
      </c>
      <c r="D1038" s="11"/>
      <c r="E1038" s="11" t="s">
        <v>128</v>
      </c>
      <c r="F1038" s="11">
        <v>1</v>
      </c>
      <c r="G1038" s="11"/>
      <c r="H1038" s="11"/>
      <c r="I1038" s="11"/>
      <c r="K1038" s="11"/>
      <c r="L1038" s="11"/>
      <c r="M1038" s="11"/>
      <c r="O1038" s="160"/>
      <c r="P1038" s="161"/>
      <c r="Q1038" s="161"/>
      <c r="R1038" s="162"/>
    </row>
    <row r="1039" spans="1:22" x14ac:dyDescent="0.25">
      <c r="A1039" s="51"/>
      <c r="B1039" s="11"/>
      <c r="C1039" s="11" t="s">
        <v>557</v>
      </c>
      <c r="D1039" s="11"/>
      <c r="E1039" s="11" t="s">
        <v>206</v>
      </c>
      <c r="F1039" s="11">
        <v>5</v>
      </c>
      <c r="G1039" s="11"/>
      <c r="H1039" s="11">
        <v>0</v>
      </c>
      <c r="I1039" s="11"/>
      <c r="K1039" s="11"/>
      <c r="L1039" s="11"/>
      <c r="M1039" s="11"/>
      <c r="O1039" s="160"/>
      <c r="P1039" s="161"/>
      <c r="Q1039" s="161"/>
      <c r="R1039" s="162"/>
      <c r="U1039" s="4"/>
      <c r="V1039" s="4"/>
    </row>
    <row r="1040" spans="1:22" x14ac:dyDescent="0.25">
      <c r="A1040" s="51"/>
      <c r="B1040" s="11"/>
      <c r="C1040" s="11" t="s">
        <v>558</v>
      </c>
      <c r="D1040" s="11"/>
      <c r="E1040" s="11" t="s">
        <v>223</v>
      </c>
      <c r="F1040" s="11">
        <v>92</v>
      </c>
      <c r="G1040" s="11"/>
      <c r="H1040" s="11">
        <v>0</v>
      </c>
      <c r="I1040" s="11"/>
      <c r="K1040" s="11"/>
      <c r="L1040" s="11"/>
      <c r="M1040" s="11"/>
      <c r="O1040" s="160"/>
      <c r="P1040" s="161"/>
      <c r="Q1040" s="161"/>
      <c r="R1040" s="162"/>
      <c r="U1040" s="4"/>
      <c r="V1040" s="4"/>
    </row>
    <row r="1041" spans="1:22" s="5" customFormat="1" ht="12.75" x14ac:dyDescent="0.2">
      <c r="A1041" s="51"/>
      <c r="B1041" s="11"/>
      <c r="C1041" s="11" t="s">
        <v>559</v>
      </c>
      <c r="D1041" s="11"/>
      <c r="E1041" s="11" t="s">
        <v>79</v>
      </c>
      <c r="F1041" s="11">
        <v>1</v>
      </c>
      <c r="G1041" s="11"/>
      <c r="H1041" s="11"/>
      <c r="I1041" s="11"/>
      <c r="J1041" s="4"/>
      <c r="K1041" s="11"/>
      <c r="L1041" s="11"/>
      <c r="M1041" s="11"/>
      <c r="N1041" s="4"/>
      <c r="O1041" s="160"/>
      <c r="P1041" s="161"/>
      <c r="Q1041" s="161"/>
      <c r="R1041" s="162"/>
      <c r="S1041" s="4"/>
      <c r="T1041" s="4"/>
      <c r="U1041" s="4"/>
      <c r="V1041" s="4"/>
    </row>
    <row r="1042" spans="1:22" s="5" customFormat="1" ht="12.75" x14ac:dyDescent="0.2">
      <c r="A1042" s="51"/>
      <c r="B1042" s="11"/>
      <c r="C1042" s="11" t="s">
        <v>560</v>
      </c>
      <c r="D1042" s="11"/>
      <c r="E1042" s="11" t="s">
        <v>98</v>
      </c>
      <c r="F1042" s="11">
        <v>1</v>
      </c>
      <c r="G1042" s="11"/>
      <c r="H1042" s="11"/>
      <c r="I1042" s="11"/>
      <c r="J1042" s="4"/>
      <c r="K1042" s="11"/>
      <c r="L1042" s="11"/>
      <c r="M1042" s="11"/>
      <c r="N1042" s="4"/>
      <c r="O1042" s="160"/>
      <c r="P1042" s="161"/>
      <c r="Q1042" s="161"/>
      <c r="R1042" s="162"/>
      <c r="S1042" s="4"/>
      <c r="T1042" s="4"/>
      <c r="U1042" s="4"/>
      <c r="V1042" s="4"/>
    </row>
    <row r="1043" spans="1:22" s="5" customFormat="1" ht="12.75" x14ac:dyDescent="0.2">
      <c r="A1043" s="51"/>
      <c r="B1043" s="11"/>
      <c r="C1043" s="11" t="s">
        <v>561</v>
      </c>
      <c r="D1043" s="11"/>
      <c r="E1043" s="11" t="s">
        <v>73</v>
      </c>
      <c r="F1043" s="11">
        <v>113</v>
      </c>
      <c r="G1043" s="11"/>
      <c r="H1043" s="11">
        <v>0</v>
      </c>
      <c r="I1043" s="11"/>
      <c r="J1043" s="4"/>
      <c r="K1043" s="11"/>
      <c r="L1043" s="11"/>
      <c r="M1043" s="11"/>
      <c r="N1043" s="4"/>
      <c r="O1043" s="160"/>
      <c r="P1043" s="161"/>
      <c r="Q1043" s="161"/>
      <c r="R1043" s="162"/>
      <c r="S1043" s="4"/>
      <c r="T1043" s="4"/>
      <c r="U1043" s="4"/>
      <c r="V1043" s="4"/>
    </row>
    <row r="1044" spans="1:22" s="5" customFormat="1" ht="12.75" x14ac:dyDescent="0.2">
      <c r="A1044" s="51"/>
      <c r="B1044" s="11"/>
      <c r="C1044" s="11" t="s">
        <v>563</v>
      </c>
      <c r="D1044" s="11"/>
      <c r="E1044" s="11" t="s">
        <v>84</v>
      </c>
      <c r="F1044" s="11">
        <v>34</v>
      </c>
      <c r="G1044" s="11"/>
      <c r="H1044" s="11">
        <v>0</v>
      </c>
      <c r="I1044" s="11"/>
      <c r="J1044" s="4"/>
      <c r="K1044" s="11"/>
      <c r="L1044" s="11"/>
      <c r="M1044" s="11"/>
      <c r="N1044" s="4"/>
      <c r="O1044" s="160"/>
      <c r="P1044" s="161"/>
      <c r="Q1044" s="161"/>
      <c r="R1044" s="162"/>
      <c r="S1044" s="4"/>
      <c r="T1044" s="4"/>
      <c r="U1044" s="4"/>
      <c r="V1044" s="4"/>
    </row>
    <row r="1045" spans="1:22" s="5" customFormat="1" ht="12.75" x14ac:dyDescent="0.2">
      <c r="A1045" s="51"/>
      <c r="B1045" s="11"/>
      <c r="C1045" s="11" t="s">
        <v>565</v>
      </c>
      <c r="D1045" s="11"/>
      <c r="E1045" s="11" t="s">
        <v>332</v>
      </c>
      <c r="F1045" s="11">
        <v>1</v>
      </c>
      <c r="G1045" s="11"/>
      <c r="H1045" s="11"/>
      <c r="I1045" s="11"/>
      <c r="J1045" s="4"/>
      <c r="K1045" s="11"/>
      <c r="L1045" s="11"/>
      <c r="M1045" s="11"/>
      <c r="N1045" s="4"/>
      <c r="O1045" s="160"/>
      <c r="P1045" s="161"/>
      <c r="Q1045" s="161"/>
      <c r="R1045" s="162"/>
      <c r="S1045" s="4"/>
      <c r="T1045" s="4"/>
      <c r="U1045" s="4"/>
      <c r="V1045" s="4"/>
    </row>
    <row r="1046" spans="1:22" s="5" customFormat="1" ht="12.75" x14ac:dyDescent="0.2">
      <c r="A1046" s="51"/>
      <c r="B1046" s="11"/>
      <c r="C1046" s="11" t="s">
        <v>567</v>
      </c>
      <c r="D1046" s="11"/>
      <c r="E1046" s="11" t="s">
        <v>117</v>
      </c>
      <c r="F1046" s="11">
        <v>39</v>
      </c>
      <c r="G1046" s="11"/>
      <c r="H1046" s="11">
        <v>0</v>
      </c>
      <c r="I1046" s="11"/>
      <c r="J1046" s="4"/>
      <c r="K1046" s="11"/>
      <c r="L1046" s="11"/>
      <c r="M1046" s="11"/>
      <c r="N1046" s="4"/>
      <c r="O1046" s="160"/>
      <c r="P1046" s="161"/>
      <c r="Q1046" s="161"/>
      <c r="R1046" s="162"/>
      <c r="S1046" s="4"/>
      <c r="T1046" s="4"/>
      <c r="U1046" s="4"/>
      <c r="V1046" s="4"/>
    </row>
    <row r="1047" spans="1:22" s="5" customFormat="1" ht="12.75" x14ac:dyDescent="0.2">
      <c r="A1047" s="51"/>
      <c r="B1047" s="11"/>
      <c r="C1047" s="11" t="s">
        <v>568</v>
      </c>
      <c r="D1047" s="11"/>
      <c r="E1047" s="11" t="s">
        <v>569</v>
      </c>
      <c r="F1047" s="11">
        <v>37</v>
      </c>
      <c r="G1047" s="11">
        <v>1</v>
      </c>
      <c r="H1047" s="11">
        <v>1</v>
      </c>
      <c r="I1047" s="11">
        <v>0</v>
      </c>
      <c r="J1047" s="4"/>
      <c r="K1047" s="11"/>
      <c r="L1047" s="11"/>
      <c r="M1047" s="11"/>
      <c r="N1047" s="4"/>
      <c r="O1047" s="160"/>
      <c r="P1047" s="161"/>
      <c r="Q1047" s="161"/>
      <c r="R1047" s="162"/>
      <c r="S1047" s="4"/>
      <c r="T1047" s="4"/>
      <c r="U1047" s="4"/>
      <c r="V1047" s="4"/>
    </row>
    <row r="1048" spans="1:22" s="5" customFormat="1" ht="12.75" x14ac:dyDescent="0.2">
      <c r="A1048" s="51"/>
      <c r="B1048" s="11"/>
      <c r="C1048" s="11" t="s">
        <v>570</v>
      </c>
      <c r="D1048" s="11"/>
      <c r="E1048" s="11" t="s">
        <v>163</v>
      </c>
      <c r="F1048" s="11">
        <v>185</v>
      </c>
      <c r="G1048" s="11"/>
      <c r="H1048" s="11">
        <v>0</v>
      </c>
      <c r="I1048" s="11"/>
      <c r="J1048" s="4"/>
      <c r="K1048" s="11"/>
      <c r="L1048" s="11"/>
      <c r="M1048" s="11"/>
      <c r="N1048" s="4"/>
      <c r="O1048" s="160"/>
      <c r="P1048" s="161"/>
      <c r="Q1048" s="161"/>
      <c r="R1048" s="162"/>
      <c r="S1048" s="4"/>
      <c r="T1048" s="4"/>
      <c r="U1048" s="4"/>
      <c r="V1048" s="4"/>
    </row>
    <row r="1049" spans="1:22" s="5" customFormat="1" ht="12.75" x14ac:dyDescent="0.2">
      <c r="A1049" s="51"/>
      <c r="B1049" s="11"/>
      <c r="C1049" s="11" t="s">
        <v>572</v>
      </c>
      <c r="D1049" s="11"/>
      <c r="E1049" s="11" t="s">
        <v>175</v>
      </c>
      <c r="F1049" s="11">
        <v>625</v>
      </c>
      <c r="G1049" s="11">
        <v>2</v>
      </c>
      <c r="H1049" s="11">
        <v>2</v>
      </c>
      <c r="I1049" s="11">
        <v>78</v>
      </c>
      <c r="J1049" s="4"/>
      <c r="K1049" s="11"/>
      <c r="L1049" s="11"/>
      <c r="M1049" s="11"/>
      <c r="N1049" s="4"/>
      <c r="O1049" s="160"/>
      <c r="P1049" s="161"/>
      <c r="Q1049" s="161"/>
      <c r="R1049" s="162"/>
      <c r="S1049" s="4"/>
      <c r="T1049" s="4"/>
      <c r="U1049" s="4"/>
      <c r="V1049" s="4"/>
    </row>
    <row r="1050" spans="1:22" s="5" customFormat="1" ht="12.75" x14ac:dyDescent="0.2">
      <c r="A1050" s="51"/>
      <c r="B1050" s="11"/>
      <c r="C1050" s="11" t="s">
        <v>573</v>
      </c>
      <c r="D1050" s="11"/>
      <c r="E1050" s="11" t="s">
        <v>283</v>
      </c>
      <c r="F1050" s="11">
        <v>9</v>
      </c>
      <c r="G1050" s="11"/>
      <c r="H1050" s="11">
        <v>0</v>
      </c>
      <c r="I1050" s="11"/>
      <c r="J1050" s="4"/>
      <c r="K1050" s="11"/>
      <c r="L1050" s="11"/>
      <c r="M1050" s="11"/>
      <c r="N1050" s="4"/>
      <c r="O1050" s="160"/>
      <c r="P1050" s="161"/>
      <c r="Q1050" s="161"/>
      <c r="R1050" s="162"/>
      <c r="S1050" s="4"/>
      <c r="T1050" s="4"/>
      <c r="U1050" s="4"/>
      <c r="V1050" s="4"/>
    </row>
    <row r="1051" spans="1:22" s="5" customFormat="1" ht="12.75" x14ac:dyDescent="0.2">
      <c r="A1051" s="51"/>
      <c r="B1051" s="11"/>
      <c r="C1051" s="11" t="s">
        <v>653</v>
      </c>
      <c r="D1051" s="11"/>
      <c r="E1051" s="11" t="s">
        <v>575</v>
      </c>
      <c r="F1051" s="11">
        <v>15</v>
      </c>
      <c r="G1051" s="11"/>
      <c r="H1051" s="11">
        <v>0</v>
      </c>
      <c r="I1051" s="11"/>
      <c r="J1051" s="4"/>
      <c r="K1051" s="11"/>
      <c r="L1051" s="11"/>
      <c r="M1051" s="11"/>
      <c r="N1051" s="4"/>
      <c r="O1051" s="160"/>
      <c r="P1051" s="161"/>
      <c r="Q1051" s="161"/>
      <c r="R1051" s="162"/>
      <c r="S1051" s="4"/>
      <c r="T1051" s="4"/>
      <c r="U1051" s="4"/>
      <c r="V1051" s="4"/>
    </row>
    <row r="1052" spans="1:22" s="5" customFormat="1" ht="12.75" x14ac:dyDescent="0.2">
      <c r="A1052" s="51"/>
      <c r="B1052" s="11"/>
      <c r="C1052" s="11" t="s">
        <v>576</v>
      </c>
      <c r="D1052" s="11"/>
      <c r="E1052" s="11" t="s">
        <v>124</v>
      </c>
      <c r="F1052" s="11">
        <v>60</v>
      </c>
      <c r="G1052" s="11">
        <v>1</v>
      </c>
      <c r="H1052" s="11">
        <v>0</v>
      </c>
      <c r="I1052" s="11"/>
      <c r="J1052" s="4"/>
      <c r="K1052" s="11"/>
      <c r="L1052" s="11"/>
      <c r="M1052" s="11"/>
      <c r="N1052" s="4"/>
      <c r="O1052" s="160"/>
      <c r="P1052" s="161"/>
      <c r="Q1052" s="161"/>
      <c r="R1052" s="162"/>
      <c r="S1052" s="4"/>
      <c r="T1052" s="4"/>
      <c r="U1052" s="4"/>
      <c r="V1052" s="4"/>
    </row>
    <row r="1053" spans="1:22" s="5" customFormat="1" ht="13.5" thickBot="1" x14ac:dyDescent="0.25">
      <c r="A1053" s="51"/>
      <c r="B1053" s="11"/>
      <c r="C1053" s="11" t="s">
        <v>580</v>
      </c>
      <c r="D1053" s="11"/>
      <c r="E1053" s="11" t="s">
        <v>455</v>
      </c>
      <c r="F1053" s="11">
        <v>96</v>
      </c>
      <c r="G1053" s="11">
        <v>1</v>
      </c>
      <c r="H1053" s="11">
        <v>2</v>
      </c>
      <c r="I1053" s="11">
        <v>2</v>
      </c>
      <c r="J1053" s="4"/>
      <c r="K1053" s="11"/>
      <c r="L1053" s="11"/>
      <c r="M1053" s="11"/>
      <c r="N1053" s="4"/>
      <c r="O1053" s="160"/>
      <c r="P1053" s="161"/>
      <c r="Q1053" s="161"/>
      <c r="R1053" s="162"/>
      <c r="S1053" s="4"/>
      <c r="T1053" s="4"/>
      <c r="U1053" s="4"/>
      <c r="V1053" s="4"/>
    </row>
    <row r="1054" spans="1:22" s="5" customFormat="1" ht="13.5" thickBot="1" x14ac:dyDescent="0.25">
      <c r="A1054" s="51"/>
      <c r="B1054" s="88" t="s">
        <v>583</v>
      </c>
      <c r="C1054" s="89"/>
      <c r="D1054" s="89"/>
      <c r="E1054" s="89"/>
      <c r="F1054" s="309">
        <f>SUM(F801:F1053)</f>
        <v>16413</v>
      </c>
      <c r="G1054" s="90">
        <f>SUM(G801:G1053)</f>
        <v>71</v>
      </c>
      <c r="H1054" s="90">
        <f>SUM(H801:H1053)</f>
        <v>81</v>
      </c>
      <c r="I1054" s="188">
        <f>AVERAGE(I851:I1053)</f>
        <v>9.9090909090909083</v>
      </c>
      <c r="J1054" s="4"/>
      <c r="K1054" s="90"/>
      <c r="L1054" s="90"/>
      <c r="M1054" s="90"/>
      <c r="N1054" s="4"/>
      <c r="O1054" s="373"/>
      <c r="P1054" s="374"/>
      <c r="Q1054" s="374"/>
      <c r="R1054" s="375"/>
      <c r="S1054" s="4"/>
      <c r="T1054" s="4"/>
      <c r="U1054" s="4"/>
      <c r="V1054" s="4"/>
    </row>
    <row r="1055" spans="1:22" s="5" customFormat="1" ht="13.5" thickBot="1" x14ac:dyDescent="0.25">
      <c r="A1055" s="51"/>
      <c r="B1055" s="4"/>
      <c r="C1055" s="4"/>
      <c r="D1055" s="4"/>
      <c r="E1055" s="4"/>
      <c r="F1055" s="4"/>
      <c r="G1055" s="4"/>
      <c r="H1055" s="4"/>
      <c r="I1055" s="4"/>
      <c r="J1055" s="4"/>
      <c r="K1055" s="46"/>
      <c r="L1055" s="4"/>
      <c r="M1055" s="4"/>
      <c r="N1055" s="4"/>
      <c r="O1055" s="4"/>
      <c r="P1055" s="4"/>
      <c r="Q1055" s="4"/>
      <c r="R1055" s="4"/>
      <c r="S1055" s="4"/>
      <c r="T1055" s="4"/>
      <c r="U1055" s="4"/>
      <c r="V1055" s="4"/>
    </row>
    <row r="1056" spans="1:22" s="5" customFormat="1" ht="63.75" x14ac:dyDescent="0.2">
      <c r="A1056" s="51" t="s">
        <v>630</v>
      </c>
      <c r="B1056" s="52" t="s">
        <v>587</v>
      </c>
      <c r="C1056" s="52" t="s">
        <v>43</v>
      </c>
      <c r="D1056" s="52" t="s">
        <v>44</v>
      </c>
      <c r="E1056" s="52" t="s">
        <v>45</v>
      </c>
      <c r="F1056" s="53" t="s">
        <v>631</v>
      </c>
      <c r="G1056" s="53" t="s">
        <v>632</v>
      </c>
      <c r="H1056" s="53" t="s">
        <v>633</v>
      </c>
      <c r="I1056" s="53" t="s">
        <v>634</v>
      </c>
      <c r="J1056" s="67"/>
      <c r="K1056" s="53" t="s">
        <v>635</v>
      </c>
      <c r="L1056" s="53" t="s">
        <v>636</v>
      </c>
      <c r="M1056" s="53" t="s">
        <v>637</v>
      </c>
      <c r="N1056" s="67"/>
      <c r="O1056" s="383" t="s">
        <v>638</v>
      </c>
      <c r="P1056" s="384"/>
      <c r="Q1056" s="384"/>
      <c r="R1056" s="384"/>
      <c r="S1056" s="4"/>
      <c r="T1056" s="4"/>
      <c r="U1056" s="4"/>
      <c r="V1056" s="4"/>
    </row>
    <row r="1057" spans="1:22" s="5" customFormat="1" ht="12.75" x14ac:dyDescent="0.2">
      <c r="A1057" s="51"/>
      <c r="B1057" s="11"/>
      <c r="C1057" s="11" t="s">
        <v>60</v>
      </c>
      <c r="D1057" s="11"/>
      <c r="E1057" s="11" t="s">
        <v>63</v>
      </c>
      <c r="F1057" s="11">
        <v>48</v>
      </c>
      <c r="G1057" s="11"/>
      <c r="H1057" s="11">
        <v>0</v>
      </c>
      <c r="I1057" s="11"/>
      <c r="J1057" s="4"/>
      <c r="K1057" s="11"/>
      <c r="L1057" s="11"/>
      <c r="M1057" s="11"/>
      <c r="N1057" s="4"/>
      <c r="O1057" s="370"/>
      <c r="P1057" s="371"/>
      <c r="Q1057" s="371"/>
      <c r="R1057" s="372"/>
      <c r="S1057" s="4"/>
      <c r="T1057" s="4"/>
      <c r="U1057" s="4"/>
      <c r="V1057" s="4"/>
    </row>
    <row r="1058" spans="1:22" s="5" customFormat="1" ht="12.75" x14ac:dyDescent="0.2">
      <c r="A1058" s="51"/>
      <c r="B1058" s="11"/>
      <c r="C1058" s="11" t="s">
        <v>60</v>
      </c>
      <c r="D1058" s="11"/>
      <c r="E1058" s="11" t="s">
        <v>62</v>
      </c>
      <c r="F1058" s="11">
        <v>8</v>
      </c>
      <c r="G1058" s="11"/>
      <c r="H1058" s="11">
        <v>0</v>
      </c>
      <c r="I1058" s="11"/>
      <c r="J1058" s="4"/>
      <c r="K1058" s="11"/>
      <c r="L1058" s="11"/>
      <c r="M1058" s="11"/>
      <c r="N1058" s="4"/>
      <c r="O1058" s="160"/>
      <c r="P1058" s="161"/>
      <c r="Q1058" s="161"/>
      <c r="R1058" s="162"/>
      <c r="S1058" s="4"/>
      <c r="T1058" s="4"/>
      <c r="U1058" s="4"/>
      <c r="V1058" s="4"/>
    </row>
    <row r="1059" spans="1:22" s="5" customFormat="1" ht="12.75" x14ac:dyDescent="0.2">
      <c r="A1059" s="51"/>
      <c r="B1059" s="11"/>
      <c r="C1059" s="11" t="s">
        <v>65</v>
      </c>
      <c r="D1059" s="11"/>
      <c r="E1059" s="11" t="s">
        <v>66</v>
      </c>
      <c r="F1059" s="11">
        <v>2</v>
      </c>
      <c r="G1059" s="11"/>
      <c r="H1059" s="11"/>
      <c r="I1059" s="11"/>
      <c r="J1059" s="4"/>
      <c r="K1059" s="11"/>
      <c r="L1059" s="11"/>
      <c r="M1059" s="11"/>
      <c r="N1059" s="4"/>
      <c r="O1059" s="160"/>
      <c r="P1059" s="161"/>
      <c r="Q1059" s="161"/>
      <c r="R1059" s="162"/>
      <c r="S1059" s="4"/>
      <c r="T1059" s="4"/>
      <c r="U1059" s="4"/>
      <c r="V1059" s="4"/>
    </row>
    <row r="1060" spans="1:22" s="5" customFormat="1" ht="12.75" x14ac:dyDescent="0.2">
      <c r="A1060" s="51"/>
      <c r="B1060" s="11"/>
      <c r="C1060" s="11" t="s">
        <v>69</v>
      </c>
      <c r="D1060" s="11"/>
      <c r="E1060" s="11" t="s">
        <v>71</v>
      </c>
      <c r="F1060" s="11">
        <v>9</v>
      </c>
      <c r="G1060" s="11"/>
      <c r="H1060" s="11">
        <v>0</v>
      </c>
      <c r="I1060" s="11"/>
      <c r="J1060" s="4"/>
      <c r="K1060" s="11"/>
      <c r="L1060" s="11"/>
      <c r="M1060" s="11"/>
      <c r="N1060" s="4"/>
      <c r="O1060" s="160"/>
      <c r="P1060" s="161"/>
      <c r="Q1060" s="161"/>
      <c r="R1060" s="162"/>
      <c r="S1060" s="4"/>
      <c r="T1060" s="4"/>
      <c r="U1060" s="4"/>
      <c r="V1060" s="4"/>
    </row>
    <row r="1061" spans="1:22" s="5" customFormat="1" ht="12.75" x14ac:dyDescent="0.2">
      <c r="A1061" s="51"/>
      <c r="B1061" s="11"/>
      <c r="C1061" s="11" t="s">
        <v>76</v>
      </c>
      <c r="D1061" s="11"/>
      <c r="E1061" s="11" t="s">
        <v>77</v>
      </c>
      <c r="F1061" s="11">
        <v>1</v>
      </c>
      <c r="G1061" s="11"/>
      <c r="H1061" s="11">
        <v>0</v>
      </c>
      <c r="I1061" s="11"/>
      <c r="J1061" s="4"/>
      <c r="K1061" s="11"/>
      <c r="L1061" s="11"/>
      <c r="M1061" s="11"/>
      <c r="N1061" s="4"/>
      <c r="O1061" s="160"/>
      <c r="P1061" s="161"/>
      <c r="Q1061" s="161"/>
      <c r="R1061" s="162"/>
      <c r="S1061" s="4"/>
      <c r="T1061" s="4"/>
      <c r="U1061" s="4"/>
      <c r="V1061" s="4"/>
    </row>
    <row r="1062" spans="1:22" s="5" customFormat="1" ht="12.75" x14ac:dyDescent="0.2">
      <c r="A1062" s="51"/>
      <c r="B1062" s="11"/>
      <c r="C1062" s="11" t="s">
        <v>78</v>
      </c>
      <c r="D1062" s="11"/>
      <c r="E1062" s="11" t="s">
        <v>79</v>
      </c>
      <c r="F1062" s="11">
        <v>18</v>
      </c>
      <c r="G1062" s="11"/>
      <c r="H1062" s="11">
        <v>0</v>
      </c>
      <c r="I1062" s="11"/>
      <c r="J1062" s="4"/>
      <c r="K1062" s="11"/>
      <c r="L1062" s="11"/>
      <c r="M1062" s="11"/>
      <c r="N1062" s="4"/>
      <c r="O1062" s="160"/>
      <c r="P1062" s="161"/>
      <c r="Q1062" s="161"/>
      <c r="R1062" s="162"/>
      <c r="S1062" s="4"/>
      <c r="T1062" s="4"/>
      <c r="U1062" s="4"/>
      <c r="V1062" s="4"/>
    </row>
    <row r="1063" spans="1:22" s="5" customFormat="1" ht="12.75" x14ac:dyDescent="0.2">
      <c r="A1063" s="51"/>
      <c r="B1063" s="11"/>
      <c r="C1063" s="11" t="s">
        <v>80</v>
      </c>
      <c r="D1063" s="11"/>
      <c r="E1063" s="11" t="s">
        <v>98</v>
      </c>
      <c r="F1063" s="11">
        <v>3</v>
      </c>
      <c r="G1063" s="11"/>
      <c r="H1063" s="11"/>
      <c r="I1063" s="11"/>
      <c r="J1063" s="4"/>
      <c r="K1063" s="11"/>
      <c r="L1063" s="11"/>
      <c r="M1063" s="11"/>
      <c r="N1063" s="4"/>
      <c r="O1063" s="160"/>
      <c r="P1063" s="161"/>
      <c r="Q1063" s="161"/>
      <c r="R1063" s="162"/>
      <c r="S1063" s="4"/>
      <c r="T1063" s="4"/>
      <c r="U1063" s="4"/>
      <c r="V1063" s="4"/>
    </row>
    <row r="1064" spans="1:22" s="5" customFormat="1" ht="12.75" x14ac:dyDescent="0.2">
      <c r="A1064" s="51"/>
      <c r="B1064" s="11"/>
      <c r="C1064" s="11" t="s">
        <v>80</v>
      </c>
      <c r="D1064" s="11"/>
      <c r="E1064" s="11" t="s">
        <v>81</v>
      </c>
      <c r="F1064" s="11">
        <v>206</v>
      </c>
      <c r="G1064" s="11">
        <v>2</v>
      </c>
      <c r="H1064" s="11">
        <v>1</v>
      </c>
      <c r="I1064" s="11">
        <v>0</v>
      </c>
      <c r="J1064" s="4"/>
      <c r="K1064" s="11"/>
      <c r="L1064" s="11"/>
      <c r="M1064" s="11"/>
      <c r="N1064" s="4"/>
      <c r="O1064" s="160"/>
      <c r="P1064" s="161"/>
      <c r="Q1064" s="161"/>
      <c r="R1064" s="162"/>
      <c r="S1064" s="4"/>
      <c r="T1064" s="4"/>
      <c r="U1064" s="4"/>
      <c r="V1064" s="4"/>
    </row>
    <row r="1065" spans="1:22" s="5" customFormat="1" ht="12.75" x14ac:dyDescent="0.2">
      <c r="A1065" s="51"/>
      <c r="B1065" s="11"/>
      <c r="C1065" s="11" t="s">
        <v>92</v>
      </c>
      <c r="D1065" s="11"/>
      <c r="E1065" s="11" t="s">
        <v>94</v>
      </c>
      <c r="F1065" s="11">
        <v>1</v>
      </c>
      <c r="G1065" s="11"/>
      <c r="H1065" s="11"/>
      <c r="I1065" s="11"/>
      <c r="J1065" s="4"/>
      <c r="K1065" s="11"/>
      <c r="L1065" s="11"/>
      <c r="M1065" s="11"/>
      <c r="N1065" s="4"/>
      <c r="O1065" s="160"/>
      <c r="P1065" s="161"/>
      <c r="Q1065" s="161"/>
      <c r="R1065" s="162"/>
      <c r="S1065" s="4"/>
      <c r="T1065" s="4"/>
      <c r="U1065" s="4"/>
      <c r="V1065" s="4"/>
    </row>
    <row r="1066" spans="1:22" s="5" customFormat="1" ht="12.75" x14ac:dyDescent="0.2">
      <c r="A1066" s="51"/>
      <c r="B1066" s="11"/>
      <c r="C1066" s="11" t="s">
        <v>639</v>
      </c>
      <c r="D1066" s="11"/>
      <c r="E1066" s="11" t="s">
        <v>75</v>
      </c>
      <c r="F1066" s="11">
        <v>7</v>
      </c>
      <c r="G1066" s="11"/>
      <c r="H1066" s="11">
        <v>0</v>
      </c>
      <c r="I1066" s="11"/>
      <c r="J1066" s="4"/>
      <c r="K1066" s="11"/>
      <c r="L1066" s="11"/>
      <c r="M1066" s="11"/>
      <c r="N1066" s="4"/>
      <c r="O1066" s="160"/>
      <c r="P1066" s="161"/>
      <c r="Q1066" s="161"/>
      <c r="R1066" s="162"/>
      <c r="S1066" s="4"/>
      <c r="T1066" s="4"/>
      <c r="U1066" s="4"/>
      <c r="V1066" s="4"/>
    </row>
    <row r="1067" spans="1:22" s="5" customFormat="1" ht="12.75" x14ac:dyDescent="0.2">
      <c r="A1067" s="51"/>
      <c r="B1067" s="11"/>
      <c r="C1067" s="11" t="s">
        <v>99</v>
      </c>
      <c r="D1067" s="11"/>
      <c r="E1067" s="11" t="s">
        <v>103</v>
      </c>
      <c r="F1067" s="11">
        <v>4</v>
      </c>
      <c r="G1067" s="11">
        <v>1</v>
      </c>
      <c r="H1067" s="11">
        <v>1</v>
      </c>
      <c r="I1067" s="11">
        <v>0</v>
      </c>
      <c r="J1067" s="4"/>
      <c r="K1067" s="11"/>
      <c r="L1067" s="11"/>
      <c r="M1067" s="11"/>
      <c r="N1067" s="4"/>
      <c r="O1067" s="160"/>
      <c r="P1067" s="161"/>
      <c r="Q1067" s="161"/>
      <c r="R1067" s="162"/>
      <c r="S1067" s="4"/>
      <c r="T1067" s="4"/>
      <c r="U1067" s="4"/>
      <c r="V1067" s="4"/>
    </row>
    <row r="1068" spans="1:22" s="5" customFormat="1" ht="12.75" x14ac:dyDescent="0.2">
      <c r="A1068" s="51"/>
      <c r="B1068" s="11"/>
      <c r="C1068" s="11" t="s">
        <v>99</v>
      </c>
      <c r="D1068" s="11"/>
      <c r="E1068" s="11" t="s">
        <v>102</v>
      </c>
      <c r="F1068" s="11">
        <v>3</v>
      </c>
      <c r="G1068" s="11"/>
      <c r="H1068" s="11"/>
      <c r="I1068" s="11"/>
      <c r="J1068" s="4"/>
      <c r="K1068" s="11"/>
      <c r="L1068" s="11"/>
      <c r="M1068" s="11"/>
      <c r="N1068" s="4"/>
      <c r="O1068" s="160"/>
      <c r="P1068" s="161"/>
      <c r="Q1068" s="161"/>
      <c r="R1068" s="162"/>
      <c r="S1068" s="4"/>
      <c r="T1068" s="4"/>
      <c r="U1068" s="4"/>
      <c r="V1068" s="4"/>
    </row>
    <row r="1069" spans="1:22" s="5" customFormat="1" ht="12.75" x14ac:dyDescent="0.2">
      <c r="A1069" s="51"/>
      <c r="B1069" s="11"/>
      <c r="C1069" s="11" t="s">
        <v>104</v>
      </c>
      <c r="D1069" s="11"/>
      <c r="E1069" s="11" t="s">
        <v>105</v>
      </c>
      <c r="F1069" s="11">
        <v>2</v>
      </c>
      <c r="G1069" s="11">
        <v>1</v>
      </c>
      <c r="H1069" s="11">
        <v>1</v>
      </c>
      <c r="I1069" s="11">
        <v>0</v>
      </c>
      <c r="J1069" s="4"/>
      <c r="K1069" s="11"/>
      <c r="L1069" s="11"/>
      <c r="M1069" s="11"/>
      <c r="N1069" s="4"/>
      <c r="O1069" s="160"/>
      <c r="P1069" s="161"/>
      <c r="Q1069" s="161"/>
      <c r="R1069" s="162"/>
      <c r="S1069" s="4"/>
      <c r="T1069" s="4"/>
      <c r="U1069" s="4"/>
      <c r="V1069" s="4"/>
    </row>
    <row r="1070" spans="1:22" s="5" customFormat="1" ht="12.75" x14ac:dyDescent="0.2">
      <c r="A1070" s="51"/>
      <c r="B1070" s="11"/>
      <c r="C1070" s="11" t="s">
        <v>110</v>
      </c>
      <c r="D1070" s="11"/>
      <c r="E1070" s="11" t="s">
        <v>100</v>
      </c>
      <c r="F1070" s="11">
        <v>23</v>
      </c>
      <c r="G1070" s="11"/>
      <c r="H1070" s="11">
        <v>0</v>
      </c>
      <c r="I1070" s="11"/>
      <c r="J1070" s="4"/>
      <c r="K1070" s="11"/>
      <c r="L1070" s="11"/>
      <c r="M1070" s="11"/>
      <c r="N1070" s="4"/>
      <c r="O1070" s="160"/>
      <c r="P1070" s="161"/>
      <c r="Q1070" s="161"/>
      <c r="R1070" s="162"/>
      <c r="S1070" s="4"/>
      <c r="T1070" s="4"/>
      <c r="U1070" s="4"/>
      <c r="V1070" s="4"/>
    </row>
    <row r="1071" spans="1:22" s="5" customFormat="1" ht="12.75" x14ac:dyDescent="0.2">
      <c r="A1071" s="51"/>
      <c r="B1071" s="11"/>
      <c r="C1071" s="11" t="s">
        <v>110</v>
      </c>
      <c r="D1071" s="11"/>
      <c r="E1071" s="11" t="s">
        <v>101</v>
      </c>
      <c r="F1071" s="11">
        <v>1</v>
      </c>
      <c r="G1071" s="11"/>
      <c r="H1071" s="11"/>
      <c r="I1071" s="11"/>
      <c r="J1071" s="4"/>
      <c r="K1071" s="11"/>
      <c r="L1071" s="11"/>
      <c r="M1071" s="11"/>
      <c r="N1071" s="4"/>
      <c r="O1071" s="160"/>
      <c r="P1071" s="161"/>
      <c r="Q1071" s="161"/>
      <c r="R1071" s="162"/>
      <c r="S1071" s="4"/>
      <c r="T1071" s="4"/>
      <c r="U1071" s="4"/>
      <c r="V1071" s="4"/>
    </row>
    <row r="1072" spans="1:22" s="5" customFormat="1" ht="12.75" x14ac:dyDescent="0.2">
      <c r="A1072" s="51"/>
      <c r="B1072" s="11"/>
      <c r="C1072" s="11" t="s">
        <v>122</v>
      </c>
      <c r="D1072" s="11"/>
      <c r="E1072" s="11" t="s">
        <v>117</v>
      </c>
      <c r="F1072" s="11">
        <v>1</v>
      </c>
      <c r="G1072" s="11"/>
      <c r="H1072" s="11">
        <v>0</v>
      </c>
      <c r="I1072" s="11"/>
      <c r="J1072" s="4"/>
      <c r="K1072" s="11"/>
      <c r="L1072" s="11"/>
      <c r="M1072" s="11"/>
      <c r="N1072" s="4"/>
      <c r="O1072" s="160"/>
      <c r="P1072" s="161"/>
      <c r="Q1072" s="161"/>
      <c r="R1072" s="162"/>
      <c r="S1072" s="4"/>
      <c r="T1072" s="4"/>
      <c r="U1072" s="4"/>
      <c r="V1072" s="4"/>
    </row>
    <row r="1073" spans="1:22" s="5" customFormat="1" ht="12.75" x14ac:dyDescent="0.2">
      <c r="A1073" s="51"/>
      <c r="B1073" s="11"/>
      <c r="C1073" s="11" t="s">
        <v>123</v>
      </c>
      <c r="D1073" s="11"/>
      <c r="E1073" s="11" t="s">
        <v>124</v>
      </c>
      <c r="F1073" s="11">
        <v>1</v>
      </c>
      <c r="G1073" s="11"/>
      <c r="H1073" s="11"/>
      <c r="I1073" s="11"/>
      <c r="J1073" s="4"/>
      <c r="K1073" s="11"/>
      <c r="L1073" s="11"/>
      <c r="M1073" s="11"/>
      <c r="N1073" s="4"/>
      <c r="O1073" s="160"/>
      <c r="P1073" s="161"/>
      <c r="Q1073" s="161"/>
      <c r="R1073" s="162"/>
      <c r="S1073" s="4"/>
      <c r="T1073" s="4"/>
      <c r="U1073" s="4"/>
      <c r="V1073" s="4"/>
    </row>
    <row r="1074" spans="1:22" s="5" customFormat="1" ht="12.75" x14ac:dyDescent="0.2">
      <c r="A1074" s="51"/>
      <c r="B1074" s="11"/>
      <c r="C1074" s="11" t="s">
        <v>125</v>
      </c>
      <c r="D1074" s="11"/>
      <c r="E1074" s="11" t="s">
        <v>66</v>
      </c>
      <c r="F1074" s="11">
        <v>43</v>
      </c>
      <c r="G1074" s="11">
        <v>1</v>
      </c>
      <c r="H1074" s="11">
        <v>1</v>
      </c>
      <c r="I1074" s="11">
        <v>3</v>
      </c>
      <c r="J1074" s="4"/>
      <c r="K1074" s="11"/>
      <c r="L1074" s="11"/>
      <c r="M1074" s="11"/>
      <c r="N1074" s="4"/>
      <c r="O1074" s="160"/>
      <c r="P1074" s="161"/>
      <c r="Q1074" s="161"/>
      <c r="R1074" s="162"/>
      <c r="S1074" s="4"/>
      <c r="T1074" s="4"/>
      <c r="U1074" s="4"/>
      <c r="V1074" s="4"/>
    </row>
    <row r="1075" spans="1:22" s="5" customFormat="1" ht="12.75" x14ac:dyDescent="0.2">
      <c r="A1075" s="51"/>
      <c r="B1075" s="11"/>
      <c r="C1075" s="11" t="s">
        <v>132</v>
      </c>
      <c r="D1075" s="11"/>
      <c r="E1075" s="11" t="s">
        <v>128</v>
      </c>
      <c r="F1075" s="11">
        <v>7</v>
      </c>
      <c r="G1075" s="11"/>
      <c r="H1075" s="11">
        <v>0</v>
      </c>
      <c r="I1075" s="11"/>
      <c r="J1075" s="4"/>
      <c r="K1075" s="11"/>
      <c r="L1075" s="11"/>
      <c r="M1075" s="11"/>
      <c r="N1075" s="4"/>
      <c r="O1075" s="160"/>
      <c r="P1075" s="161"/>
      <c r="Q1075" s="161"/>
      <c r="R1075" s="162"/>
      <c r="S1075" s="4"/>
      <c r="T1075" s="4"/>
      <c r="U1075" s="4"/>
      <c r="V1075" s="4"/>
    </row>
    <row r="1076" spans="1:22" s="5" customFormat="1" ht="12.75" x14ac:dyDescent="0.2">
      <c r="A1076" s="51"/>
      <c r="B1076" s="11"/>
      <c r="C1076" s="11" t="s">
        <v>133</v>
      </c>
      <c r="D1076" s="11"/>
      <c r="E1076" s="11" t="s">
        <v>77</v>
      </c>
      <c r="F1076" s="11">
        <v>3</v>
      </c>
      <c r="G1076" s="11"/>
      <c r="H1076" s="11">
        <v>0</v>
      </c>
      <c r="I1076" s="11"/>
      <c r="J1076" s="4"/>
      <c r="K1076" s="11"/>
      <c r="L1076" s="11"/>
      <c r="M1076" s="11"/>
      <c r="N1076" s="4"/>
      <c r="O1076" s="160"/>
      <c r="P1076" s="161"/>
      <c r="Q1076" s="161"/>
      <c r="R1076" s="162"/>
      <c r="S1076" s="4"/>
      <c r="T1076" s="4"/>
      <c r="U1076" s="4"/>
      <c r="V1076" s="4"/>
    </row>
    <row r="1077" spans="1:22" s="5" customFormat="1" ht="12.75" x14ac:dyDescent="0.2">
      <c r="A1077" s="51"/>
      <c r="B1077" s="11"/>
      <c r="C1077" s="11" t="s">
        <v>138</v>
      </c>
      <c r="D1077" s="11"/>
      <c r="E1077" s="11" t="s">
        <v>100</v>
      </c>
      <c r="F1077" s="11">
        <v>3</v>
      </c>
      <c r="G1077" s="11"/>
      <c r="H1077" s="11"/>
      <c r="I1077" s="11"/>
      <c r="J1077" s="4"/>
      <c r="K1077" s="11"/>
      <c r="L1077" s="11"/>
      <c r="M1077" s="11"/>
      <c r="N1077" s="4"/>
      <c r="O1077" s="160"/>
      <c r="P1077" s="161"/>
      <c r="Q1077" s="161"/>
      <c r="R1077" s="162"/>
      <c r="S1077" s="4"/>
      <c r="T1077" s="4"/>
      <c r="U1077" s="4"/>
      <c r="V1077" s="4"/>
    </row>
    <row r="1078" spans="1:22" s="5" customFormat="1" ht="12.75" x14ac:dyDescent="0.2">
      <c r="A1078" s="51"/>
      <c r="B1078" s="11"/>
      <c r="C1078" s="11" t="s">
        <v>139</v>
      </c>
      <c r="D1078" s="11"/>
      <c r="E1078" s="11" t="s">
        <v>140</v>
      </c>
      <c r="F1078" s="11">
        <v>16</v>
      </c>
      <c r="G1078" s="11"/>
      <c r="H1078" s="11">
        <v>0</v>
      </c>
      <c r="I1078" s="11"/>
      <c r="J1078" s="4"/>
      <c r="K1078" s="11"/>
      <c r="L1078" s="11"/>
      <c r="M1078" s="11"/>
      <c r="N1078" s="4"/>
      <c r="O1078" s="160"/>
      <c r="P1078" s="161"/>
      <c r="Q1078" s="161"/>
      <c r="R1078" s="162"/>
      <c r="S1078" s="4"/>
      <c r="T1078" s="4"/>
      <c r="U1078" s="4"/>
      <c r="V1078" s="4"/>
    </row>
    <row r="1079" spans="1:22" s="5" customFormat="1" ht="12.75" x14ac:dyDescent="0.2">
      <c r="A1079" s="51"/>
      <c r="B1079" s="11"/>
      <c r="C1079" s="11" t="s">
        <v>141</v>
      </c>
      <c r="D1079" s="11"/>
      <c r="E1079" s="11" t="s">
        <v>142</v>
      </c>
      <c r="F1079" s="11">
        <v>99</v>
      </c>
      <c r="G1079" s="11">
        <v>5</v>
      </c>
      <c r="H1079" s="11">
        <v>1</v>
      </c>
      <c r="I1079" s="11">
        <v>1</v>
      </c>
      <c r="J1079" s="4"/>
      <c r="K1079" s="11"/>
      <c r="L1079" s="11"/>
      <c r="M1079" s="11"/>
      <c r="N1079" s="4"/>
      <c r="O1079" s="160"/>
      <c r="P1079" s="161"/>
      <c r="Q1079" s="161"/>
      <c r="R1079" s="162"/>
      <c r="S1079" s="4"/>
      <c r="T1079" s="4"/>
      <c r="U1079" s="4"/>
      <c r="V1079" s="4"/>
    </row>
    <row r="1080" spans="1:22" s="5" customFormat="1" ht="12.75" x14ac:dyDescent="0.2">
      <c r="A1080" s="51"/>
      <c r="B1080" s="11"/>
      <c r="C1080" s="11" t="s">
        <v>143</v>
      </c>
      <c r="D1080" s="11"/>
      <c r="E1080" s="11" t="s">
        <v>144</v>
      </c>
      <c r="F1080" s="11">
        <v>24</v>
      </c>
      <c r="G1080" s="11"/>
      <c r="H1080" s="11">
        <v>0</v>
      </c>
      <c r="I1080" s="11"/>
      <c r="J1080" s="4"/>
      <c r="K1080" s="11"/>
      <c r="L1080" s="11"/>
      <c r="M1080" s="11"/>
      <c r="N1080" s="4"/>
      <c r="O1080" s="160"/>
      <c r="P1080" s="161"/>
      <c r="Q1080" s="161"/>
      <c r="R1080" s="162"/>
      <c r="S1080" s="4"/>
      <c r="T1080" s="4"/>
      <c r="U1080" s="4"/>
      <c r="V1080" s="4"/>
    </row>
    <row r="1081" spans="1:22" s="5" customFormat="1" ht="12.75" x14ac:dyDescent="0.2">
      <c r="A1081" s="51"/>
      <c r="B1081" s="11"/>
      <c r="C1081" s="11" t="s">
        <v>149</v>
      </c>
      <c r="D1081" s="11"/>
      <c r="E1081" s="11" t="s">
        <v>152</v>
      </c>
      <c r="F1081" s="11">
        <v>14</v>
      </c>
      <c r="G1081" s="11"/>
      <c r="H1081" s="11">
        <v>0</v>
      </c>
      <c r="I1081" s="11"/>
      <c r="J1081" s="4"/>
      <c r="K1081" s="11"/>
      <c r="L1081" s="11"/>
      <c r="M1081" s="11"/>
      <c r="N1081" s="4"/>
      <c r="O1081" s="160"/>
      <c r="P1081" s="161"/>
      <c r="Q1081" s="161"/>
      <c r="R1081" s="162"/>
      <c r="S1081" s="4"/>
      <c r="T1081" s="4"/>
      <c r="U1081" s="4"/>
      <c r="V1081" s="4"/>
    </row>
    <row r="1082" spans="1:22" s="5" customFormat="1" ht="12.75" x14ac:dyDescent="0.2">
      <c r="A1082" s="51"/>
      <c r="B1082" s="11"/>
      <c r="C1082" s="11" t="s">
        <v>157</v>
      </c>
      <c r="D1082" s="11"/>
      <c r="E1082" s="11" t="s">
        <v>93</v>
      </c>
      <c r="F1082" s="11">
        <v>2</v>
      </c>
      <c r="G1082" s="11"/>
      <c r="H1082" s="11"/>
      <c r="I1082" s="11"/>
      <c r="J1082" s="4"/>
      <c r="K1082" s="11"/>
      <c r="L1082" s="11"/>
      <c r="M1082" s="11"/>
      <c r="N1082" s="4"/>
      <c r="O1082" s="160"/>
      <c r="P1082" s="161"/>
      <c r="Q1082" s="161"/>
      <c r="R1082" s="162"/>
      <c r="S1082" s="4"/>
      <c r="T1082" s="4"/>
      <c r="U1082" s="4"/>
      <c r="V1082" s="4"/>
    </row>
    <row r="1083" spans="1:22" s="5" customFormat="1" ht="12.75" x14ac:dyDescent="0.2">
      <c r="A1083" s="51"/>
      <c r="B1083" s="11"/>
      <c r="C1083" s="11" t="s">
        <v>167</v>
      </c>
      <c r="D1083" s="11"/>
      <c r="E1083" s="11" t="s">
        <v>61</v>
      </c>
      <c r="F1083" s="11">
        <v>33</v>
      </c>
      <c r="G1083" s="11">
        <v>3</v>
      </c>
      <c r="H1083" s="11">
        <v>2</v>
      </c>
      <c r="I1083" s="11">
        <v>0</v>
      </c>
      <c r="J1083" s="4"/>
      <c r="K1083" s="11"/>
      <c r="L1083" s="11"/>
      <c r="M1083" s="11"/>
      <c r="N1083" s="4"/>
      <c r="O1083" s="160"/>
      <c r="P1083" s="161"/>
      <c r="Q1083" s="161"/>
      <c r="R1083" s="162"/>
      <c r="S1083" s="4"/>
      <c r="T1083" s="4"/>
      <c r="U1083" s="4"/>
      <c r="V1083" s="4"/>
    </row>
    <row r="1084" spans="1:22" s="5" customFormat="1" ht="12.75" x14ac:dyDescent="0.2">
      <c r="A1084" s="51"/>
      <c r="B1084" s="11"/>
      <c r="C1084" s="11" t="s">
        <v>167</v>
      </c>
      <c r="D1084" s="11"/>
      <c r="E1084" s="11" t="s">
        <v>93</v>
      </c>
      <c r="F1084" s="11">
        <v>17</v>
      </c>
      <c r="G1084" s="11"/>
      <c r="H1084" s="11">
        <v>0</v>
      </c>
      <c r="I1084" s="11"/>
      <c r="J1084" s="4"/>
      <c r="K1084" s="11"/>
      <c r="L1084" s="11"/>
      <c r="M1084" s="11"/>
      <c r="N1084" s="4"/>
      <c r="O1084" s="160"/>
      <c r="P1084" s="161"/>
      <c r="Q1084" s="161"/>
      <c r="R1084" s="162"/>
      <c r="S1084" s="4"/>
      <c r="T1084" s="4"/>
      <c r="U1084" s="4"/>
      <c r="V1084" s="4"/>
    </row>
    <row r="1085" spans="1:22" s="5" customFormat="1" ht="12.75" x14ac:dyDescent="0.2">
      <c r="A1085" s="51"/>
      <c r="B1085" s="11"/>
      <c r="C1085" s="11" t="s">
        <v>167</v>
      </c>
      <c r="D1085" s="11"/>
      <c r="E1085" s="11" t="s">
        <v>164</v>
      </c>
      <c r="F1085" s="11">
        <v>1</v>
      </c>
      <c r="G1085" s="11"/>
      <c r="H1085" s="11"/>
      <c r="I1085" s="11"/>
      <c r="J1085" s="4"/>
      <c r="K1085" s="11"/>
      <c r="L1085" s="11"/>
      <c r="M1085" s="11"/>
      <c r="N1085" s="4"/>
      <c r="O1085" s="160"/>
      <c r="P1085" s="161"/>
      <c r="Q1085" s="161"/>
      <c r="R1085" s="162"/>
      <c r="S1085" s="4"/>
      <c r="T1085" s="4"/>
      <c r="U1085" s="4"/>
      <c r="V1085" s="4"/>
    </row>
    <row r="1086" spans="1:22" s="5" customFormat="1" ht="12.75" x14ac:dyDescent="0.2">
      <c r="A1086" s="51"/>
      <c r="B1086" s="11"/>
      <c r="C1086" s="11" t="s">
        <v>169</v>
      </c>
      <c r="D1086" s="11"/>
      <c r="E1086" s="11" t="s">
        <v>98</v>
      </c>
      <c r="F1086" s="11">
        <v>1</v>
      </c>
      <c r="G1086" s="11"/>
      <c r="H1086" s="11"/>
      <c r="I1086" s="11"/>
      <c r="J1086" s="4"/>
      <c r="K1086" s="11"/>
      <c r="L1086" s="11"/>
      <c r="M1086" s="11"/>
      <c r="N1086" s="4"/>
      <c r="O1086" s="160"/>
      <c r="P1086" s="161"/>
      <c r="Q1086" s="161"/>
      <c r="R1086" s="162"/>
      <c r="S1086" s="4"/>
      <c r="T1086" s="4"/>
      <c r="U1086" s="4"/>
      <c r="V1086" s="4"/>
    </row>
    <row r="1087" spans="1:22" s="5" customFormat="1" ht="12.75" x14ac:dyDescent="0.2">
      <c r="A1087" s="51"/>
      <c r="B1087" s="11"/>
      <c r="C1087" s="11" t="s">
        <v>169</v>
      </c>
      <c r="D1087" s="11"/>
      <c r="E1087" s="11" t="s">
        <v>75</v>
      </c>
      <c r="F1087" s="11">
        <v>3</v>
      </c>
      <c r="G1087" s="11"/>
      <c r="H1087" s="11"/>
      <c r="I1087" s="11"/>
      <c r="J1087" s="4"/>
      <c r="K1087" s="11"/>
      <c r="L1087" s="11"/>
      <c r="M1087" s="11"/>
      <c r="N1087" s="4"/>
      <c r="O1087" s="160"/>
      <c r="P1087" s="161"/>
      <c r="Q1087" s="161"/>
      <c r="R1087" s="162"/>
      <c r="S1087" s="4"/>
      <c r="T1087" s="4"/>
      <c r="U1087" s="4"/>
      <c r="V1087" s="4"/>
    </row>
    <row r="1088" spans="1:22" s="5" customFormat="1" ht="12.75" x14ac:dyDescent="0.2">
      <c r="A1088" s="51"/>
      <c r="B1088" s="11"/>
      <c r="C1088" s="11" t="s">
        <v>170</v>
      </c>
      <c r="D1088" s="11"/>
      <c r="E1088" s="11" t="s">
        <v>171</v>
      </c>
      <c r="F1088" s="11">
        <v>3</v>
      </c>
      <c r="G1088" s="11"/>
      <c r="H1088" s="11"/>
      <c r="I1088" s="11"/>
      <c r="J1088" s="4"/>
      <c r="K1088" s="11"/>
      <c r="L1088" s="11"/>
      <c r="M1088" s="11"/>
      <c r="N1088" s="4"/>
      <c r="O1088" s="160"/>
      <c r="P1088" s="161"/>
      <c r="Q1088" s="161"/>
      <c r="R1088" s="162"/>
      <c r="S1088" s="4"/>
      <c r="T1088" s="4"/>
      <c r="U1088" s="4"/>
      <c r="V1088" s="4"/>
    </row>
    <row r="1089" spans="1:22" s="5" customFormat="1" ht="12.75" x14ac:dyDescent="0.2">
      <c r="A1089" s="51"/>
      <c r="B1089" s="11"/>
      <c r="C1089" s="11" t="s">
        <v>172</v>
      </c>
      <c r="D1089" s="11"/>
      <c r="E1089" s="11" t="s">
        <v>173</v>
      </c>
      <c r="F1089" s="11">
        <v>18</v>
      </c>
      <c r="G1089" s="11"/>
      <c r="H1089" s="11">
        <v>0</v>
      </c>
      <c r="I1089" s="11"/>
      <c r="J1089" s="4"/>
      <c r="K1089" s="11"/>
      <c r="L1089" s="11"/>
      <c r="M1089" s="11"/>
      <c r="N1089" s="4"/>
      <c r="O1089" s="160"/>
      <c r="P1089" s="161"/>
      <c r="Q1089" s="161"/>
      <c r="R1089" s="162"/>
      <c r="S1089" s="4"/>
      <c r="T1089" s="4"/>
      <c r="U1089" s="4"/>
      <c r="V1089" s="4"/>
    </row>
    <row r="1090" spans="1:22" s="5" customFormat="1" ht="12.75" x14ac:dyDescent="0.2">
      <c r="A1090" s="51"/>
      <c r="B1090" s="11"/>
      <c r="C1090" s="11" t="s">
        <v>174</v>
      </c>
      <c r="D1090" s="11"/>
      <c r="E1090" s="11" t="s">
        <v>175</v>
      </c>
      <c r="F1090" s="11">
        <v>4</v>
      </c>
      <c r="G1090" s="11"/>
      <c r="H1090" s="11">
        <v>0</v>
      </c>
      <c r="I1090" s="11"/>
      <c r="J1090" s="4"/>
      <c r="K1090" s="11"/>
      <c r="L1090" s="11"/>
      <c r="M1090" s="11"/>
      <c r="N1090" s="4"/>
      <c r="O1090" s="160"/>
      <c r="P1090" s="161"/>
      <c r="Q1090" s="161"/>
      <c r="R1090" s="162"/>
      <c r="S1090" s="4"/>
      <c r="T1090" s="4"/>
      <c r="U1090" s="4"/>
      <c r="V1090" s="4"/>
    </row>
    <row r="1091" spans="1:22" s="5" customFormat="1" ht="12.75" x14ac:dyDescent="0.2">
      <c r="A1091" s="51"/>
      <c r="B1091" s="11"/>
      <c r="C1091" s="11" t="s">
        <v>177</v>
      </c>
      <c r="D1091" s="11"/>
      <c r="E1091" s="11" t="s">
        <v>178</v>
      </c>
      <c r="F1091" s="11">
        <v>9</v>
      </c>
      <c r="G1091" s="11"/>
      <c r="H1091" s="11">
        <v>0</v>
      </c>
      <c r="I1091" s="11"/>
      <c r="J1091" s="4"/>
      <c r="K1091" s="11"/>
      <c r="L1091" s="11"/>
      <c r="M1091" s="11"/>
      <c r="N1091" s="4"/>
      <c r="O1091" s="160"/>
      <c r="P1091" s="161"/>
      <c r="Q1091" s="161"/>
      <c r="R1091" s="162"/>
      <c r="S1091" s="4"/>
      <c r="T1091" s="4"/>
      <c r="U1091" s="4"/>
      <c r="V1091" s="4"/>
    </row>
    <row r="1092" spans="1:22" s="5" customFormat="1" ht="12.75" x14ac:dyDescent="0.2">
      <c r="A1092" s="51"/>
      <c r="B1092" s="11"/>
      <c r="C1092" s="11" t="s">
        <v>180</v>
      </c>
      <c r="D1092" s="11"/>
      <c r="E1092" s="11" t="s">
        <v>181</v>
      </c>
      <c r="F1092" s="11">
        <v>4</v>
      </c>
      <c r="G1092" s="11"/>
      <c r="H1092" s="11"/>
      <c r="I1092" s="11"/>
      <c r="J1092" s="4"/>
      <c r="K1092" s="11"/>
      <c r="L1092" s="11"/>
      <c r="M1092" s="11"/>
      <c r="N1092" s="4"/>
      <c r="O1092" s="160"/>
      <c r="P1092" s="161"/>
      <c r="Q1092" s="161"/>
      <c r="R1092" s="162"/>
      <c r="S1092" s="4"/>
      <c r="T1092" s="4"/>
      <c r="U1092" s="4"/>
      <c r="V1092" s="4"/>
    </row>
    <row r="1093" spans="1:22" s="5" customFormat="1" ht="12.75" x14ac:dyDescent="0.2">
      <c r="A1093" s="51"/>
      <c r="B1093" s="11"/>
      <c r="C1093" s="11" t="s">
        <v>185</v>
      </c>
      <c r="D1093" s="11"/>
      <c r="E1093" s="11" t="s">
        <v>68</v>
      </c>
      <c r="F1093" s="11">
        <v>3</v>
      </c>
      <c r="G1093" s="11"/>
      <c r="H1093" s="11">
        <v>0</v>
      </c>
      <c r="I1093" s="11"/>
      <c r="J1093" s="4"/>
      <c r="K1093" s="11"/>
      <c r="L1093" s="11"/>
      <c r="M1093" s="11"/>
      <c r="N1093" s="4"/>
      <c r="O1093" s="160"/>
      <c r="P1093" s="161"/>
      <c r="Q1093" s="161"/>
      <c r="R1093" s="162"/>
      <c r="S1093" s="4"/>
      <c r="T1093" s="4"/>
      <c r="U1093" s="4"/>
      <c r="V1093" s="4"/>
    </row>
    <row r="1094" spans="1:22" s="5" customFormat="1" ht="12.75" x14ac:dyDescent="0.2">
      <c r="A1094" s="51"/>
      <c r="B1094" s="11"/>
      <c r="C1094" s="11" t="s">
        <v>187</v>
      </c>
      <c r="D1094" s="11"/>
      <c r="E1094" s="11" t="s">
        <v>188</v>
      </c>
      <c r="F1094" s="11">
        <v>3</v>
      </c>
      <c r="G1094" s="11"/>
      <c r="H1094" s="11"/>
      <c r="I1094" s="11"/>
      <c r="J1094" s="4"/>
      <c r="K1094" s="11"/>
      <c r="L1094" s="11"/>
      <c r="M1094" s="11"/>
      <c r="N1094" s="4"/>
      <c r="O1094" s="160"/>
      <c r="P1094" s="161"/>
      <c r="Q1094" s="161"/>
      <c r="R1094" s="162"/>
      <c r="S1094" s="4"/>
      <c r="T1094" s="4"/>
      <c r="U1094" s="4"/>
      <c r="V1094" s="4"/>
    </row>
    <row r="1095" spans="1:22" s="5" customFormat="1" ht="12.75" x14ac:dyDescent="0.2">
      <c r="A1095" s="51"/>
      <c r="B1095" s="11"/>
      <c r="C1095" s="11" t="s">
        <v>189</v>
      </c>
      <c r="D1095" s="11"/>
      <c r="E1095" s="11" t="s">
        <v>190</v>
      </c>
      <c r="F1095" s="11">
        <v>5</v>
      </c>
      <c r="G1095" s="11"/>
      <c r="H1095" s="11">
        <v>0</v>
      </c>
      <c r="I1095" s="11"/>
      <c r="J1095" s="4"/>
      <c r="K1095" s="11"/>
      <c r="L1095" s="11"/>
      <c r="M1095" s="11"/>
      <c r="N1095" s="4"/>
      <c r="O1095" s="160"/>
      <c r="P1095" s="161"/>
      <c r="Q1095" s="161"/>
      <c r="R1095" s="162"/>
      <c r="S1095" s="4"/>
      <c r="T1095" s="4"/>
      <c r="U1095" s="4"/>
      <c r="V1095" s="4"/>
    </row>
    <row r="1096" spans="1:22" s="5" customFormat="1" ht="12.75" x14ac:dyDescent="0.2">
      <c r="A1096" s="51"/>
      <c r="B1096" s="11"/>
      <c r="C1096" s="11" t="s">
        <v>193</v>
      </c>
      <c r="D1096" s="11"/>
      <c r="E1096" s="11" t="s">
        <v>194</v>
      </c>
      <c r="F1096" s="11">
        <v>6</v>
      </c>
      <c r="G1096" s="11"/>
      <c r="H1096" s="11">
        <v>0</v>
      </c>
      <c r="I1096" s="11"/>
      <c r="J1096" s="4"/>
      <c r="K1096" s="11"/>
      <c r="L1096" s="11"/>
      <c r="M1096" s="11"/>
      <c r="N1096" s="4"/>
      <c r="O1096" s="160"/>
      <c r="P1096" s="161"/>
      <c r="Q1096" s="161"/>
      <c r="R1096" s="162"/>
      <c r="S1096" s="4"/>
      <c r="T1096" s="4"/>
      <c r="U1096" s="4"/>
      <c r="V1096" s="4"/>
    </row>
    <row r="1097" spans="1:22" s="5" customFormat="1" ht="12.75" x14ac:dyDescent="0.2">
      <c r="A1097" s="51"/>
      <c r="B1097" s="11"/>
      <c r="C1097" s="11" t="s">
        <v>195</v>
      </c>
      <c r="D1097" s="11"/>
      <c r="E1097" s="11" t="s">
        <v>196</v>
      </c>
      <c r="F1097" s="11">
        <v>13</v>
      </c>
      <c r="G1097" s="11">
        <v>1</v>
      </c>
      <c r="H1097" s="11">
        <v>0</v>
      </c>
      <c r="I1097" s="11"/>
      <c r="J1097" s="4"/>
      <c r="K1097" s="11"/>
      <c r="L1097" s="11"/>
      <c r="M1097" s="11"/>
      <c r="N1097" s="4"/>
      <c r="O1097" s="160"/>
      <c r="P1097" s="161"/>
      <c r="Q1097" s="161"/>
      <c r="R1097" s="162"/>
      <c r="S1097" s="4"/>
      <c r="T1097" s="4"/>
      <c r="U1097" s="4"/>
      <c r="V1097" s="4"/>
    </row>
    <row r="1098" spans="1:22" s="5" customFormat="1" ht="12.75" x14ac:dyDescent="0.2">
      <c r="A1098" s="51"/>
      <c r="B1098" s="11"/>
      <c r="C1098" s="11" t="s">
        <v>198</v>
      </c>
      <c r="D1098" s="11"/>
      <c r="E1098" s="11" t="s">
        <v>199</v>
      </c>
      <c r="F1098" s="11">
        <v>25</v>
      </c>
      <c r="G1098" s="11"/>
      <c r="H1098" s="11">
        <v>0</v>
      </c>
      <c r="I1098" s="11"/>
      <c r="J1098" s="4"/>
      <c r="K1098" s="11"/>
      <c r="L1098" s="11"/>
      <c r="M1098" s="11"/>
      <c r="N1098" s="4"/>
      <c r="O1098" s="160"/>
      <c r="P1098" s="161"/>
      <c r="Q1098" s="161"/>
      <c r="R1098" s="162"/>
      <c r="S1098" s="4"/>
      <c r="T1098" s="4"/>
      <c r="U1098" s="4"/>
      <c r="V1098" s="4"/>
    </row>
    <row r="1099" spans="1:22" s="5" customFormat="1" ht="12.75" x14ac:dyDescent="0.2">
      <c r="A1099" s="51"/>
      <c r="B1099" s="11"/>
      <c r="C1099" s="11" t="s">
        <v>200</v>
      </c>
      <c r="D1099" s="11"/>
      <c r="E1099" s="11" t="s">
        <v>93</v>
      </c>
      <c r="F1099" s="11">
        <v>2</v>
      </c>
      <c r="G1099" s="11"/>
      <c r="H1099" s="11"/>
      <c r="I1099" s="11"/>
      <c r="J1099" s="4"/>
      <c r="K1099" s="11"/>
      <c r="L1099" s="11"/>
      <c r="M1099" s="11"/>
      <c r="N1099" s="4"/>
      <c r="O1099" s="160"/>
      <c r="P1099" s="161"/>
      <c r="Q1099" s="161"/>
      <c r="R1099" s="162"/>
      <c r="S1099" s="4"/>
      <c r="T1099" s="4"/>
      <c r="U1099" s="4"/>
      <c r="V1099" s="4"/>
    </row>
    <row r="1100" spans="1:22" s="5" customFormat="1" ht="12.75" x14ac:dyDescent="0.2">
      <c r="A1100" s="51"/>
      <c r="B1100" s="11"/>
      <c r="C1100" s="11" t="s">
        <v>203</v>
      </c>
      <c r="D1100" s="11"/>
      <c r="E1100" s="11" t="s">
        <v>61</v>
      </c>
      <c r="F1100" s="11">
        <v>4</v>
      </c>
      <c r="G1100" s="11"/>
      <c r="H1100" s="11"/>
      <c r="I1100" s="11"/>
      <c r="J1100" s="4"/>
      <c r="K1100" s="11"/>
      <c r="L1100" s="11"/>
      <c r="M1100" s="11"/>
      <c r="N1100" s="4"/>
      <c r="O1100" s="160"/>
      <c r="P1100" s="161"/>
      <c r="Q1100" s="161"/>
      <c r="R1100" s="162"/>
      <c r="S1100" s="4"/>
      <c r="T1100" s="4"/>
      <c r="U1100" s="4"/>
      <c r="V1100" s="4"/>
    </row>
    <row r="1101" spans="1:22" s="5" customFormat="1" ht="12.75" x14ac:dyDescent="0.2">
      <c r="A1101" s="51"/>
      <c r="B1101" s="11"/>
      <c r="C1101" s="11" t="s">
        <v>204</v>
      </c>
      <c r="D1101" s="11"/>
      <c r="E1101" s="11" t="s">
        <v>175</v>
      </c>
      <c r="F1101" s="11">
        <v>5</v>
      </c>
      <c r="G1101" s="11"/>
      <c r="H1101" s="11"/>
      <c r="I1101" s="11"/>
      <c r="J1101" s="4"/>
      <c r="K1101" s="11"/>
      <c r="L1101" s="11"/>
      <c r="M1101" s="11"/>
      <c r="N1101" s="4"/>
      <c r="O1101" s="160"/>
      <c r="P1101" s="161"/>
      <c r="Q1101" s="161"/>
      <c r="R1101" s="162"/>
      <c r="S1101" s="4"/>
      <c r="T1101" s="4"/>
      <c r="U1101" s="4"/>
      <c r="V1101" s="4"/>
    </row>
    <row r="1102" spans="1:22" s="5" customFormat="1" ht="12.75" x14ac:dyDescent="0.2">
      <c r="A1102" s="51"/>
      <c r="B1102" s="11"/>
      <c r="C1102" s="11" t="s">
        <v>209</v>
      </c>
      <c r="D1102" s="11"/>
      <c r="E1102" s="11" t="s">
        <v>220</v>
      </c>
      <c r="F1102" s="11">
        <v>1</v>
      </c>
      <c r="G1102" s="11"/>
      <c r="H1102" s="11"/>
      <c r="I1102" s="11"/>
      <c r="J1102" s="4"/>
      <c r="K1102" s="11"/>
      <c r="L1102" s="11"/>
      <c r="M1102" s="11"/>
      <c r="N1102" s="4"/>
      <c r="O1102" s="160"/>
      <c r="P1102" s="161"/>
      <c r="Q1102" s="161"/>
      <c r="R1102" s="162"/>
      <c r="S1102" s="4"/>
      <c r="T1102" s="4"/>
      <c r="U1102" s="4"/>
      <c r="V1102" s="4"/>
    </row>
    <row r="1103" spans="1:22" s="5" customFormat="1" ht="12.75" x14ac:dyDescent="0.2">
      <c r="A1103" s="51"/>
      <c r="B1103" s="11"/>
      <c r="C1103" s="11" t="s">
        <v>212</v>
      </c>
      <c r="D1103" s="11"/>
      <c r="E1103" s="11" t="s">
        <v>145</v>
      </c>
      <c r="F1103" s="11">
        <v>5</v>
      </c>
      <c r="G1103" s="11"/>
      <c r="H1103" s="11"/>
      <c r="I1103" s="11"/>
      <c r="J1103" s="4"/>
      <c r="K1103" s="11"/>
      <c r="L1103" s="11"/>
      <c r="M1103" s="11"/>
      <c r="N1103" s="4"/>
      <c r="O1103" s="160"/>
      <c r="P1103" s="161"/>
      <c r="Q1103" s="161"/>
      <c r="R1103" s="162"/>
      <c r="S1103" s="4"/>
      <c r="T1103" s="4"/>
      <c r="U1103" s="4"/>
      <c r="V1103" s="4"/>
    </row>
    <row r="1104" spans="1:22" s="5" customFormat="1" ht="12.75" x14ac:dyDescent="0.2">
      <c r="A1104" s="51"/>
      <c r="B1104" s="11"/>
      <c r="C1104" s="11" t="s">
        <v>219</v>
      </c>
      <c r="D1104" s="11"/>
      <c r="E1104" s="11" t="s">
        <v>201</v>
      </c>
      <c r="F1104" s="11">
        <v>4</v>
      </c>
      <c r="G1104" s="11"/>
      <c r="H1104" s="11"/>
      <c r="I1104" s="11"/>
      <c r="J1104" s="4"/>
      <c r="K1104" s="11"/>
      <c r="L1104" s="11"/>
      <c r="M1104" s="11"/>
      <c r="N1104" s="4"/>
      <c r="O1104" s="160"/>
      <c r="P1104" s="161"/>
      <c r="Q1104" s="161"/>
      <c r="R1104" s="162"/>
      <c r="S1104" s="4"/>
      <c r="T1104" s="4"/>
      <c r="U1104" s="4"/>
      <c r="V1104" s="4"/>
    </row>
    <row r="1105" spans="1:22" s="5" customFormat="1" ht="12.75" x14ac:dyDescent="0.2">
      <c r="A1105" s="51"/>
      <c r="B1105" s="11"/>
      <c r="C1105" s="11" t="s">
        <v>226</v>
      </c>
      <c r="D1105" s="11"/>
      <c r="E1105" s="11" t="s">
        <v>206</v>
      </c>
      <c r="F1105" s="11">
        <v>2</v>
      </c>
      <c r="G1105" s="11"/>
      <c r="H1105" s="11"/>
      <c r="I1105" s="11"/>
      <c r="J1105" s="4"/>
      <c r="K1105" s="11"/>
      <c r="L1105" s="11"/>
      <c r="M1105" s="11"/>
      <c r="N1105" s="4"/>
      <c r="O1105" s="160"/>
      <c r="P1105" s="161"/>
      <c r="Q1105" s="161"/>
      <c r="R1105" s="162"/>
      <c r="S1105" s="4"/>
      <c r="T1105" s="4"/>
      <c r="U1105" s="4"/>
      <c r="V1105" s="4"/>
    </row>
    <row r="1106" spans="1:22" s="5" customFormat="1" ht="12.75" x14ac:dyDescent="0.2">
      <c r="A1106" s="51"/>
      <c r="B1106" s="11"/>
      <c r="C1106" s="11" t="s">
        <v>229</v>
      </c>
      <c r="D1106" s="11"/>
      <c r="E1106" s="11" t="s">
        <v>230</v>
      </c>
      <c r="F1106" s="11">
        <v>1</v>
      </c>
      <c r="G1106" s="11"/>
      <c r="H1106" s="11">
        <v>0</v>
      </c>
      <c r="I1106" s="11"/>
      <c r="J1106" s="4"/>
      <c r="K1106" s="11"/>
      <c r="L1106" s="11"/>
      <c r="M1106" s="11"/>
      <c r="N1106" s="4"/>
      <c r="O1106" s="160"/>
      <c r="P1106" s="161"/>
      <c r="Q1106" s="161"/>
      <c r="R1106" s="162"/>
      <c r="S1106" s="4"/>
      <c r="T1106" s="4"/>
      <c r="U1106" s="4"/>
      <c r="V1106" s="4"/>
    </row>
    <row r="1107" spans="1:22" s="5" customFormat="1" ht="12.75" x14ac:dyDescent="0.2">
      <c r="A1107" s="51"/>
      <c r="B1107" s="11"/>
      <c r="C1107" s="11" t="s">
        <v>234</v>
      </c>
      <c r="D1107" s="11"/>
      <c r="E1107" s="11" t="s">
        <v>235</v>
      </c>
      <c r="F1107" s="11">
        <v>3</v>
      </c>
      <c r="G1107" s="11"/>
      <c r="H1107" s="11"/>
      <c r="I1107" s="11"/>
      <c r="J1107" s="4"/>
      <c r="K1107" s="11"/>
      <c r="L1107" s="11"/>
      <c r="M1107" s="11"/>
      <c r="N1107" s="4"/>
      <c r="O1107" s="160"/>
      <c r="P1107" s="161"/>
      <c r="Q1107" s="161"/>
      <c r="R1107" s="162"/>
      <c r="S1107" s="4"/>
      <c r="T1107" s="4"/>
      <c r="U1107" s="4"/>
      <c r="V1107" s="4"/>
    </row>
    <row r="1108" spans="1:22" s="5" customFormat="1" ht="12.75" x14ac:dyDescent="0.2">
      <c r="A1108" s="51"/>
      <c r="B1108" s="11"/>
      <c r="C1108" s="11" t="s">
        <v>237</v>
      </c>
      <c r="D1108" s="11"/>
      <c r="E1108" s="11" t="s">
        <v>152</v>
      </c>
      <c r="F1108" s="11">
        <v>1</v>
      </c>
      <c r="G1108" s="11"/>
      <c r="H1108" s="11"/>
      <c r="I1108" s="11"/>
      <c r="J1108" s="4"/>
      <c r="K1108" s="11"/>
      <c r="L1108" s="11"/>
      <c r="M1108" s="11"/>
      <c r="N1108" s="4"/>
      <c r="O1108" s="160"/>
      <c r="P1108" s="161"/>
      <c r="Q1108" s="161"/>
      <c r="R1108" s="162"/>
      <c r="S1108" s="4"/>
      <c r="T1108" s="4"/>
      <c r="U1108" s="4"/>
      <c r="V1108" s="4"/>
    </row>
    <row r="1109" spans="1:22" s="5" customFormat="1" ht="12.75" x14ac:dyDescent="0.2">
      <c r="A1109" s="51"/>
      <c r="B1109" s="11"/>
      <c r="C1109" s="11" t="s">
        <v>642</v>
      </c>
      <c r="D1109" s="11"/>
      <c r="E1109" s="11" t="s">
        <v>332</v>
      </c>
      <c r="F1109" s="11">
        <v>1</v>
      </c>
      <c r="G1109" s="11"/>
      <c r="H1109" s="11"/>
      <c r="I1109" s="11"/>
      <c r="J1109" s="4"/>
      <c r="K1109" s="11"/>
      <c r="L1109" s="11"/>
      <c r="M1109" s="11"/>
      <c r="N1109" s="4"/>
      <c r="O1109" s="160"/>
      <c r="P1109" s="161"/>
      <c r="Q1109" s="161"/>
      <c r="R1109" s="162"/>
      <c r="S1109" s="4"/>
      <c r="T1109" s="4"/>
      <c r="U1109" s="4"/>
      <c r="V1109" s="4"/>
    </row>
    <row r="1110" spans="1:22" s="5" customFormat="1" ht="12.75" x14ac:dyDescent="0.2">
      <c r="A1110" s="51"/>
      <c r="B1110" s="11"/>
      <c r="C1110" s="11" t="s">
        <v>642</v>
      </c>
      <c r="D1110" s="11"/>
      <c r="E1110" s="11" t="s">
        <v>206</v>
      </c>
      <c r="F1110" s="11">
        <v>19</v>
      </c>
      <c r="G1110" s="11"/>
      <c r="H1110" s="11">
        <v>0</v>
      </c>
      <c r="I1110" s="11"/>
      <c r="J1110" s="4"/>
      <c r="K1110" s="11"/>
      <c r="L1110" s="11"/>
      <c r="M1110" s="11"/>
      <c r="N1110" s="4"/>
      <c r="O1110" s="160"/>
      <c r="P1110" s="161"/>
      <c r="Q1110" s="161"/>
      <c r="R1110" s="162"/>
      <c r="S1110" s="4"/>
      <c r="T1110" s="4"/>
      <c r="U1110" s="4"/>
      <c r="V1110" s="4"/>
    </row>
    <row r="1111" spans="1:22" s="5" customFormat="1" ht="12.75" x14ac:dyDescent="0.2">
      <c r="A1111" s="51"/>
      <c r="B1111" s="11"/>
      <c r="C1111" s="11" t="s">
        <v>642</v>
      </c>
      <c r="D1111" s="11"/>
      <c r="E1111" s="11" t="s">
        <v>75</v>
      </c>
      <c r="F1111" s="11">
        <v>37</v>
      </c>
      <c r="G1111" s="11">
        <v>2</v>
      </c>
      <c r="H1111" s="11">
        <v>0</v>
      </c>
      <c r="I1111" s="11"/>
      <c r="J1111" s="4"/>
      <c r="K1111" s="11"/>
      <c r="L1111" s="11"/>
      <c r="M1111" s="11"/>
      <c r="N1111" s="4"/>
      <c r="O1111" s="160"/>
      <c r="P1111" s="161"/>
      <c r="Q1111" s="161"/>
      <c r="R1111" s="162"/>
      <c r="S1111" s="4"/>
      <c r="T1111" s="4"/>
      <c r="U1111" s="4"/>
      <c r="V1111" s="4"/>
    </row>
    <row r="1112" spans="1:22" s="5" customFormat="1" ht="12.75" x14ac:dyDescent="0.2">
      <c r="A1112" s="51"/>
      <c r="B1112" s="11"/>
      <c r="C1112" s="11" t="s">
        <v>247</v>
      </c>
      <c r="D1112" s="11"/>
      <c r="E1112" s="11" t="s">
        <v>77</v>
      </c>
      <c r="F1112" s="11">
        <v>6</v>
      </c>
      <c r="G1112" s="11"/>
      <c r="H1112" s="11">
        <v>0</v>
      </c>
      <c r="I1112" s="11"/>
      <c r="J1112" s="4"/>
      <c r="K1112" s="11"/>
      <c r="L1112" s="11"/>
      <c r="M1112" s="11"/>
      <c r="N1112" s="4"/>
      <c r="O1112" s="160"/>
      <c r="P1112" s="161"/>
      <c r="Q1112" s="161"/>
      <c r="R1112" s="162"/>
      <c r="S1112" s="4"/>
      <c r="T1112" s="4"/>
      <c r="U1112" s="4"/>
      <c r="V1112" s="4"/>
    </row>
    <row r="1113" spans="1:22" s="5" customFormat="1" ht="12.75" x14ac:dyDescent="0.2">
      <c r="A1113" s="51"/>
      <c r="B1113" s="11"/>
      <c r="C1113" s="11" t="s">
        <v>248</v>
      </c>
      <c r="D1113" s="11"/>
      <c r="E1113" s="11" t="s">
        <v>68</v>
      </c>
      <c r="F1113" s="11">
        <v>13</v>
      </c>
      <c r="G1113" s="11"/>
      <c r="H1113" s="11">
        <v>0</v>
      </c>
      <c r="I1113" s="11"/>
      <c r="J1113" s="4"/>
      <c r="K1113" s="11"/>
      <c r="L1113" s="11"/>
      <c r="M1113" s="11"/>
      <c r="N1113" s="4"/>
      <c r="O1113" s="160"/>
      <c r="P1113" s="161"/>
      <c r="Q1113" s="161"/>
      <c r="R1113" s="162"/>
      <c r="S1113" s="4"/>
      <c r="T1113" s="4"/>
      <c r="U1113" s="4"/>
      <c r="V1113" s="4"/>
    </row>
    <row r="1114" spans="1:22" s="5" customFormat="1" ht="12.75" x14ac:dyDescent="0.2">
      <c r="A1114" s="51"/>
      <c r="B1114" s="11"/>
      <c r="C1114" s="11" t="s">
        <v>251</v>
      </c>
      <c r="D1114" s="11"/>
      <c r="E1114" s="11" t="s">
        <v>252</v>
      </c>
      <c r="F1114" s="11">
        <v>11</v>
      </c>
      <c r="G1114" s="11"/>
      <c r="H1114" s="11">
        <v>0</v>
      </c>
      <c r="I1114" s="11"/>
      <c r="J1114" s="4"/>
      <c r="K1114" s="11"/>
      <c r="L1114" s="11"/>
      <c r="M1114" s="11"/>
      <c r="N1114" s="4"/>
      <c r="O1114" s="160"/>
      <c r="P1114" s="161"/>
      <c r="Q1114" s="161"/>
      <c r="R1114" s="162"/>
      <c r="S1114" s="4"/>
      <c r="T1114" s="4"/>
      <c r="U1114" s="4"/>
      <c r="V1114" s="4"/>
    </row>
    <row r="1115" spans="1:22" s="5" customFormat="1" ht="12.75" x14ac:dyDescent="0.2">
      <c r="A1115" s="51"/>
      <c r="B1115" s="11"/>
      <c r="C1115" s="11" t="s">
        <v>257</v>
      </c>
      <c r="D1115" s="11"/>
      <c r="E1115" s="11" t="s">
        <v>70</v>
      </c>
      <c r="F1115" s="11">
        <v>20</v>
      </c>
      <c r="G1115" s="11"/>
      <c r="H1115" s="11">
        <v>0</v>
      </c>
      <c r="I1115" s="11"/>
      <c r="J1115" s="4"/>
      <c r="K1115" s="11"/>
      <c r="L1115" s="11"/>
      <c r="M1115" s="11"/>
      <c r="N1115" s="4"/>
      <c r="O1115" s="160"/>
      <c r="P1115" s="161"/>
      <c r="Q1115" s="161"/>
      <c r="R1115" s="162"/>
      <c r="S1115" s="4"/>
      <c r="T1115" s="4"/>
      <c r="U1115" s="4"/>
      <c r="V1115" s="4"/>
    </row>
    <row r="1116" spans="1:22" s="5" customFormat="1" ht="12.75" x14ac:dyDescent="0.2">
      <c r="A1116" s="51"/>
      <c r="B1116" s="11"/>
      <c r="C1116" s="11" t="s">
        <v>260</v>
      </c>
      <c r="D1116" s="11"/>
      <c r="E1116" s="11" t="s">
        <v>61</v>
      </c>
      <c r="F1116" s="11">
        <v>2</v>
      </c>
      <c r="G1116" s="11"/>
      <c r="H1116" s="11">
        <v>0</v>
      </c>
      <c r="I1116" s="11"/>
      <c r="J1116" s="4"/>
      <c r="K1116" s="11"/>
      <c r="L1116" s="11"/>
      <c r="M1116" s="11"/>
      <c r="N1116" s="4"/>
      <c r="O1116" s="160"/>
      <c r="P1116" s="161"/>
      <c r="Q1116" s="161"/>
      <c r="R1116" s="162"/>
      <c r="S1116" s="4"/>
      <c r="T1116" s="4"/>
      <c r="U1116" s="4"/>
      <c r="V1116" s="4"/>
    </row>
    <row r="1117" spans="1:22" s="5" customFormat="1" ht="12.75" x14ac:dyDescent="0.2">
      <c r="A1117" s="51"/>
      <c r="B1117" s="11"/>
      <c r="C1117" s="11" t="s">
        <v>262</v>
      </c>
      <c r="D1117" s="11"/>
      <c r="E1117" s="11" t="s">
        <v>263</v>
      </c>
      <c r="F1117" s="11">
        <v>2</v>
      </c>
      <c r="G1117" s="11"/>
      <c r="H1117" s="11"/>
      <c r="I1117" s="11"/>
      <c r="J1117" s="4"/>
      <c r="K1117" s="11"/>
      <c r="L1117" s="11"/>
      <c r="M1117" s="11"/>
      <c r="N1117" s="4"/>
      <c r="O1117" s="160"/>
      <c r="P1117" s="161"/>
      <c r="Q1117" s="161"/>
      <c r="R1117" s="162"/>
      <c r="S1117" s="4"/>
      <c r="T1117" s="4"/>
      <c r="U1117" s="4"/>
      <c r="V1117" s="4"/>
    </row>
    <row r="1118" spans="1:22" s="5" customFormat="1" ht="12.75" x14ac:dyDescent="0.2">
      <c r="A1118" s="51"/>
      <c r="B1118" s="11"/>
      <c r="C1118" s="11" t="s">
        <v>264</v>
      </c>
      <c r="D1118" s="11"/>
      <c r="E1118" s="11" t="s">
        <v>265</v>
      </c>
      <c r="F1118" s="11">
        <v>1</v>
      </c>
      <c r="G1118" s="11"/>
      <c r="H1118" s="11"/>
      <c r="I1118" s="11"/>
      <c r="J1118" s="4"/>
      <c r="K1118" s="11"/>
      <c r="L1118" s="11"/>
      <c r="M1118" s="11"/>
      <c r="N1118" s="4"/>
      <c r="O1118" s="160"/>
      <c r="P1118" s="161"/>
      <c r="Q1118" s="161"/>
      <c r="R1118" s="162"/>
      <c r="S1118" s="4"/>
      <c r="T1118" s="4"/>
      <c r="U1118" s="4"/>
      <c r="V1118" s="4"/>
    </row>
    <row r="1119" spans="1:22" s="5" customFormat="1" ht="12.75" x14ac:dyDescent="0.2">
      <c r="A1119" s="51"/>
      <c r="B1119" s="11"/>
      <c r="C1119" s="11" t="s">
        <v>266</v>
      </c>
      <c r="D1119" s="11"/>
      <c r="E1119" s="11" t="s">
        <v>142</v>
      </c>
      <c r="F1119" s="11">
        <v>1</v>
      </c>
      <c r="G1119" s="11"/>
      <c r="H1119" s="11"/>
      <c r="I1119" s="11"/>
      <c r="J1119" s="4"/>
      <c r="K1119" s="11"/>
      <c r="L1119" s="11"/>
      <c r="M1119" s="11"/>
      <c r="N1119" s="4"/>
      <c r="O1119" s="160"/>
      <c r="P1119" s="161"/>
      <c r="Q1119" s="161"/>
      <c r="R1119" s="162"/>
      <c r="S1119" s="4"/>
      <c r="T1119" s="4"/>
      <c r="U1119" s="4"/>
      <c r="V1119" s="4"/>
    </row>
    <row r="1120" spans="1:22" s="5" customFormat="1" ht="12.75" x14ac:dyDescent="0.2">
      <c r="A1120" s="51"/>
      <c r="B1120" s="11"/>
      <c r="C1120" s="11" t="s">
        <v>269</v>
      </c>
      <c r="D1120" s="11"/>
      <c r="E1120" s="11" t="s">
        <v>267</v>
      </c>
      <c r="F1120" s="11">
        <v>2</v>
      </c>
      <c r="G1120" s="11"/>
      <c r="H1120" s="11"/>
      <c r="I1120" s="11"/>
      <c r="J1120" s="4"/>
      <c r="K1120" s="11"/>
      <c r="L1120" s="11"/>
      <c r="M1120" s="11"/>
      <c r="N1120" s="4"/>
      <c r="O1120" s="160"/>
      <c r="P1120" s="161"/>
      <c r="Q1120" s="161"/>
      <c r="R1120" s="162"/>
      <c r="S1120" s="4"/>
      <c r="T1120" s="4"/>
      <c r="U1120" s="4"/>
      <c r="V1120" s="4"/>
    </row>
    <row r="1121" spans="1:22" s="5" customFormat="1" ht="12.75" x14ac:dyDescent="0.2">
      <c r="A1121" s="51"/>
      <c r="B1121" s="11"/>
      <c r="C1121" s="11" t="s">
        <v>271</v>
      </c>
      <c r="D1121" s="11"/>
      <c r="E1121" s="11" t="s">
        <v>75</v>
      </c>
      <c r="F1121" s="11">
        <v>1</v>
      </c>
      <c r="G1121" s="11"/>
      <c r="H1121" s="11"/>
      <c r="I1121" s="11"/>
      <c r="J1121" s="4"/>
      <c r="K1121" s="11"/>
      <c r="L1121" s="11"/>
      <c r="M1121" s="11"/>
      <c r="N1121" s="4"/>
      <c r="O1121" s="160"/>
      <c r="P1121" s="161"/>
      <c r="Q1121" s="161"/>
      <c r="R1121" s="162"/>
      <c r="S1121" s="4"/>
      <c r="T1121" s="4"/>
      <c r="U1121" s="4"/>
      <c r="V1121" s="4"/>
    </row>
    <row r="1122" spans="1:22" s="5" customFormat="1" ht="12.75" x14ac:dyDescent="0.2">
      <c r="A1122" s="51"/>
      <c r="B1122" s="11"/>
      <c r="C1122" s="11" t="s">
        <v>278</v>
      </c>
      <c r="D1122" s="11"/>
      <c r="E1122" s="11" t="s">
        <v>77</v>
      </c>
      <c r="F1122" s="11">
        <v>6</v>
      </c>
      <c r="G1122" s="11"/>
      <c r="H1122" s="11">
        <v>0</v>
      </c>
      <c r="I1122" s="11"/>
      <c r="J1122" s="4"/>
      <c r="K1122" s="11"/>
      <c r="L1122" s="11"/>
      <c r="M1122" s="11"/>
      <c r="N1122" s="4"/>
      <c r="O1122" s="160"/>
      <c r="P1122" s="161"/>
      <c r="Q1122" s="161"/>
      <c r="R1122" s="162"/>
      <c r="S1122" s="4"/>
      <c r="T1122" s="4"/>
      <c r="U1122" s="4"/>
      <c r="V1122" s="4"/>
    </row>
    <row r="1123" spans="1:22" s="5" customFormat="1" ht="12.75" x14ac:dyDescent="0.2">
      <c r="A1123" s="51"/>
      <c r="B1123" s="11"/>
      <c r="C1123" s="11" t="s">
        <v>280</v>
      </c>
      <c r="D1123" s="11"/>
      <c r="E1123" s="11" t="s">
        <v>281</v>
      </c>
      <c r="F1123" s="11">
        <v>2</v>
      </c>
      <c r="G1123" s="11"/>
      <c r="H1123" s="11"/>
      <c r="I1123" s="11"/>
      <c r="J1123" s="4"/>
      <c r="K1123" s="11"/>
      <c r="L1123" s="11"/>
      <c r="M1123" s="11"/>
      <c r="N1123" s="4"/>
      <c r="O1123" s="160"/>
      <c r="P1123" s="161"/>
      <c r="Q1123" s="161"/>
      <c r="R1123" s="162"/>
      <c r="S1123" s="4"/>
      <c r="T1123" s="4"/>
      <c r="U1123" s="4"/>
      <c r="V1123" s="4"/>
    </row>
    <row r="1124" spans="1:22" s="5" customFormat="1" ht="12.75" x14ac:dyDescent="0.2">
      <c r="A1124" s="51"/>
      <c r="B1124" s="11"/>
      <c r="C1124" s="11" t="s">
        <v>285</v>
      </c>
      <c r="D1124" s="11"/>
      <c r="E1124" s="11" t="s">
        <v>197</v>
      </c>
      <c r="F1124" s="11">
        <v>23</v>
      </c>
      <c r="G1124" s="11"/>
      <c r="H1124" s="11">
        <v>0</v>
      </c>
      <c r="I1124" s="11"/>
      <c r="J1124" s="4"/>
      <c r="K1124" s="11"/>
      <c r="L1124" s="11"/>
      <c r="M1124" s="11"/>
      <c r="N1124" s="4"/>
      <c r="O1124" s="160"/>
      <c r="P1124" s="161"/>
      <c r="Q1124" s="161"/>
      <c r="R1124" s="162"/>
      <c r="S1124" s="4"/>
      <c r="T1124" s="4"/>
      <c r="U1124" s="4"/>
      <c r="V1124" s="4"/>
    </row>
    <row r="1125" spans="1:22" s="5" customFormat="1" ht="12.75" x14ac:dyDescent="0.2">
      <c r="A1125" s="51"/>
      <c r="B1125" s="11"/>
      <c r="C1125" s="11" t="s">
        <v>287</v>
      </c>
      <c r="D1125" s="11"/>
      <c r="E1125" s="11" t="s">
        <v>62</v>
      </c>
      <c r="F1125" s="11">
        <v>3</v>
      </c>
      <c r="G1125" s="11"/>
      <c r="H1125" s="11">
        <v>0</v>
      </c>
      <c r="I1125" s="11"/>
      <c r="J1125" s="4"/>
      <c r="K1125" s="11"/>
      <c r="L1125" s="11"/>
      <c r="M1125" s="11"/>
      <c r="N1125" s="4"/>
      <c r="O1125" s="160"/>
      <c r="P1125" s="161"/>
      <c r="Q1125" s="161"/>
      <c r="R1125" s="162"/>
      <c r="S1125" s="4"/>
      <c r="T1125" s="4"/>
      <c r="U1125" s="4"/>
      <c r="V1125" s="4"/>
    </row>
    <row r="1126" spans="1:22" s="5" customFormat="1" ht="12.75" x14ac:dyDescent="0.2">
      <c r="A1126" s="51"/>
      <c r="B1126" s="11"/>
      <c r="C1126" s="11" t="s">
        <v>292</v>
      </c>
      <c r="D1126" s="11"/>
      <c r="E1126" s="11" t="s">
        <v>206</v>
      </c>
      <c r="F1126" s="11">
        <v>2</v>
      </c>
      <c r="G1126" s="11"/>
      <c r="H1126" s="11"/>
      <c r="I1126" s="11"/>
      <c r="J1126" s="4"/>
      <c r="K1126" s="11"/>
      <c r="L1126" s="11"/>
      <c r="M1126" s="11"/>
      <c r="N1126" s="4"/>
      <c r="O1126" s="160"/>
      <c r="P1126" s="161"/>
      <c r="Q1126" s="161"/>
      <c r="R1126" s="162"/>
      <c r="S1126" s="4"/>
      <c r="T1126" s="4"/>
      <c r="U1126" s="4"/>
      <c r="V1126" s="4"/>
    </row>
    <row r="1127" spans="1:22" s="5" customFormat="1" ht="12.75" x14ac:dyDescent="0.2">
      <c r="A1127" s="51"/>
      <c r="B1127" s="11"/>
      <c r="C1127" s="11" t="s">
        <v>293</v>
      </c>
      <c r="D1127" s="11"/>
      <c r="E1127" s="11" t="s">
        <v>294</v>
      </c>
      <c r="F1127" s="11">
        <v>4</v>
      </c>
      <c r="G1127" s="11"/>
      <c r="H1127" s="11">
        <v>0</v>
      </c>
      <c r="I1127" s="11"/>
      <c r="J1127" s="4"/>
      <c r="K1127" s="11"/>
      <c r="L1127" s="11"/>
      <c r="M1127" s="11"/>
      <c r="N1127" s="4"/>
      <c r="O1127" s="160"/>
      <c r="P1127" s="161"/>
      <c r="Q1127" s="161"/>
      <c r="R1127" s="162"/>
      <c r="S1127" s="4"/>
      <c r="T1127" s="4"/>
      <c r="U1127" s="4"/>
      <c r="V1127" s="4"/>
    </row>
    <row r="1128" spans="1:22" s="5" customFormat="1" ht="12.75" x14ac:dyDescent="0.2">
      <c r="A1128" s="51"/>
      <c r="B1128" s="11"/>
      <c r="C1128" s="11" t="s">
        <v>295</v>
      </c>
      <c r="D1128" s="11"/>
      <c r="E1128" s="11" t="s">
        <v>296</v>
      </c>
      <c r="F1128" s="11">
        <v>10</v>
      </c>
      <c r="G1128" s="11"/>
      <c r="H1128" s="11"/>
      <c r="I1128" s="11"/>
      <c r="J1128" s="4"/>
      <c r="K1128" s="11"/>
      <c r="L1128" s="11"/>
      <c r="M1128" s="11"/>
      <c r="N1128" s="4"/>
      <c r="O1128" s="160"/>
      <c r="P1128" s="161"/>
      <c r="Q1128" s="161"/>
      <c r="R1128" s="162"/>
      <c r="S1128" s="4"/>
      <c r="T1128" s="4"/>
      <c r="U1128" s="4"/>
      <c r="V1128" s="4"/>
    </row>
    <row r="1129" spans="1:22" s="5" customFormat="1" ht="12.75" x14ac:dyDescent="0.2">
      <c r="A1129" s="51"/>
      <c r="B1129" s="11"/>
      <c r="C1129" s="11" t="s">
        <v>297</v>
      </c>
      <c r="D1129" s="11"/>
      <c r="E1129" s="11" t="s">
        <v>90</v>
      </c>
      <c r="F1129" s="11">
        <v>43</v>
      </c>
      <c r="G1129" s="11">
        <v>1</v>
      </c>
      <c r="H1129" s="11">
        <v>0</v>
      </c>
      <c r="I1129" s="11"/>
      <c r="J1129" s="4"/>
      <c r="K1129" s="11"/>
      <c r="L1129" s="11"/>
      <c r="M1129" s="11"/>
      <c r="N1129" s="4"/>
      <c r="O1129" s="160"/>
      <c r="P1129" s="161"/>
      <c r="Q1129" s="161"/>
      <c r="R1129" s="162"/>
      <c r="S1129" s="4"/>
      <c r="T1129" s="4"/>
      <c r="U1129" s="4"/>
      <c r="V1129" s="4"/>
    </row>
    <row r="1130" spans="1:22" s="5" customFormat="1" ht="12.75" x14ac:dyDescent="0.2">
      <c r="A1130" s="51"/>
      <c r="B1130" s="11"/>
      <c r="C1130" s="11" t="s">
        <v>303</v>
      </c>
      <c r="D1130" s="11"/>
      <c r="E1130" s="11" t="s">
        <v>206</v>
      </c>
      <c r="F1130" s="11">
        <v>1</v>
      </c>
      <c r="G1130" s="11"/>
      <c r="H1130" s="11"/>
      <c r="I1130" s="11"/>
      <c r="J1130" s="4"/>
      <c r="K1130" s="11"/>
      <c r="L1130" s="11"/>
      <c r="M1130" s="11"/>
      <c r="N1130" s="4"/>
      <c r="O1130" s="160"/>
      <c r="P1130" s="161"/>
      <c r="Q1130" s="161"/>
      <c r="R1130" s="162"/>
      <c r="S1130" s="4"/>
      <c r="T1130" s="4"/>
      <c r="U1130" s="4"/>
      <c r="V1130" s="4"/>
    </row>
    <row r="1131" spans="1:22" s="5" customFormat="1" ht="12.75" x14ac:dyDescent="0.2">
      <c r="A1131" s="51"/>
      <c r="B1131" s="11"/>
      <c r="C1131" s="11" t="s">
        <v>304</v>
      </c>
      <c r="D1131" s="11"/>
      <c r="E1131" s="11" t="s">
        <v>305</v>
      </c>
      <c r="F1131" s="11">
        <v>3</v>
      </c>
      <c r="G1131" s="11"/>
      <c r="H1131" s="11"/>
      <c r="I1131" s="11"/>
      <c r="J1131" s="4"/>
      <c r="K1131" s="11"/>
      <c r="L1131" s="11"/>
      <c r="M1131" s="11"/>
      <c r="N1131" s="4"/>
      <c r="O1131" s="160"/>
      <c r="P1131" s="161"/>
      <c r="Q1131" s="161"/>
      <c r="R1131" s="162"/>
      <c r="S1131" s="4"/>
      <c r="T1131" s="4"/>
      <c r="U1131" s="4"/>
      <c r="V1131" s="4"/>
    </row>
    <row r="1132" spans="1:22" s="5" customFormat="1" ht="12.75" x14ac:dyDescent="0.2">
      <c r="A1132" s="51"/>
      <c r="B1132" s="11"/>
      <c r="C1132" s="11" t="s">
        <v>307</v>
      </c>
      <c r="D1132" s="11"/>
      <c r="E1132" s="11" t="s">
        <v>308</v>
      </c>
      <c r="F1132" s="11">
        <v>2</v>
      </c>
      <c r="G1132" s="11"/>
      <c r="H1132" s="11"/>
      <c r="I1132" s="11"/>
      <c r="J1132" s="4"/>
      <c r="K1132" s="11"/>
      <c r="L1132" s="11"/>
      <c r="M1132" s="11"/>
      <c r="N1132" s="4"/>
      <c r="O1132" s="160"/>
      <c r="P1132" s="161"/>
      <c r="Q1132" s="161"/>
      <c r="R1132" s="162"/>
      <c r="S1132" s="4"/>
      <c r="T1132" s="4"/>
      <c r="U1132" s="4"/>
      <c r="V1132" s="4"/>
    </row>
    <row r="1133" spans="1:22" s="5" customFormat="1" ht="12.75" x14ac:dyDescent="0.2">
      <c r="A1133" s="51"/>
      <c r="B1133" s="11"/>
      <c r="C1133" s="11" t="s">
        <v>312</v>
      </c>
      <c r="D1133" s="11"/>
      <c r="E1133" s="11" t="s">
        <v>77</v>
      </c>
      <c r="F1133" s="11">
        <v>60</v>
      </c>
      <c r="G1133" s="11"/>
      <c r="H1133" s="11">
        <v>0</v>
      </c>
      <c r="I1133" s="11"/>
      <c r="J1133" s="4"/>
      <c r="K1133" s="11"/>
      <c r="L1133" s="11"/>
      <c r="M1133" s="11"/>
      <c r="N1133" s="4"/>
      <c r="O1133" s="160"/>
      <c r="P1133" s="161"/>
      <c r="Q1133" s="161"/>
      <c r="R1133" s="162"/>
      <c r="S1133" s="4"/>
      <c r="T1133" s="4"/>
      <c r="U1133" s="4"/>
      <c r="V1133" s="4"/>
    </row>
    <row r="1134" spans="1:22" s="5" customFormat="1" ht="12.75" x14ac:dyDescent="0.2">
      <c r="A1134" s="51"/>
      <c r="B1134" s="11"/>
      <c r="C1134" s="11" t="s">
        <v>313</v>
      </c>
      <c r="D1134" s="11"/>
      <c r="E1134" s="11" t="s">
        <v>314</v>
      </c>
      <c r="F1134" s="11">
        <v>2</v>
      </c>
      <c r="G1134" s="11"/>
      <c r="H1134" s="11"/>
      <c r="I1134" s="11"/>
      <c r="J1134" s="4"/>
      <c r="K1134" s="11"/>
      <c r="L1134" s="11"/>
      <c r="M1134" s="11"/>
      <c r="N1134" s="4"/>
      <c r="O1134" s="160"/>
      <c r="P1134" s="161"/>
      <c r="Q1134" s="161"/>
      <c r="R1134" s="162"/>
      <c r="S1134" s="4"/>
      <c r="T1134" s="4"/>
      <c r="U1134" s="4"/>
      <c r="V1134" s="4"/>
    </row>
    <row r="1135" spans="1:22" s="5" customFormat="1" ht="12.75" x14ac:dyDescent="0.2">
      <c r="A1135" s="51"/>
      <c r="B1135" s="11"/>
      <c r="C1135" s="11" t="s">
        <v>320</v>
      </c>
      <c r="D1135" s="11"/>
      <c r="E1135" s="11" t="s">
        <v>321</v>
      </c>
      <c r="F1135" s="11">
        <v>2</v>
      </c>
      <c r="G1135" s="11"/>
      <c r="H1135" s="11"/>
      <c r="I1135" s="11"/>
      <c r="J1135" s="4"/>
      <c r="K1135" s="11"/>
      <c r="L1135" s="11"/>
      <c r="M1135" s="11"/>
      <c r="N1135" s="4"/>
      <c r="O1135" s="160"/>
      <c r="P1135" s="161"/>
      <c r="Q1135" s="161"/>
      <c r="R1135" s="162"/>
      <c r="S1135" s="4"/>
      <c r="T1135" s="4"/>
      <c r="U1135" s="4"/>
      <c r="V1135" s="4"/>
    </row>
    <row r="1136" spans="1:22" s="5" customFormat="1" ht="12.75" x14ac:dyDescent="0.2">
      <c r="A1136" s="51"/>
      <c r="B1136" s="11"/>
      <c r="C1136" s="11" t="s">
        <v>327</v>
      </c>
      <c r="D1136" s="11"/>
      <c r="E1136" s="11" t="s">
        <v>328</v>
      </c>
      <c r="F1136" s="11">
        <v>1</v>
      </c>
      <c r="G1136" s="11"/>
      <c r="H1136" s="11"/>
      <c r="I1136" s="11"/>
      <c r="J1136" s="4"/>
      <c r="K1136" s="11"/>
      <c r="L1136" s="11"/>
      <c r="M1136" s="11"/>
      <c r="N1136" s="4"/>
      <c r="O1136" s="160"/>
      <c r="P1136" s="161"/>
      <c r="Q1136" s="161"/>
      <c r="R1136" s="162"/>
      <c r="S1136" s="4"/>
      <c r="T1136" s="4"/>
      <c r="U1136" s="4"/>
      <c r="V1136" s="4"/>
    </row>
    <row r="1137" spans="1:22" s="5" customFormat="1" ht="12.75" x14ac:dyDescent="0.2">
      <c r="A1137" s="51"/>
      <c r="B1137" s="11"/>
      <c r="C1137" s="11" t="s">
        <v>666</v>
      </c>
      <c r="D1137" s="11"/>
      <c r="E1137" s="11" t="s">
        <v>68</v>
      </c>
      <c r="F1137" s="11">
        <v>1</v>
      </c>
      <c r="G1137" s="11"/>
      <c r="H1137" s="11"/>
      <c r="I1137" s="11"/>
      <c r="J1137" s="4"/>
      <c r="K1137" s="11"/>
      <c r="L1137" s="11"/>
      <c r="M1137" s="11"/>
      <c r="N1137" s="4"/>
      <c r="O1137" s="160"/>
      <c r="P1137" s="161"/>
      <c r="Q1137" s="161"/>
      <c r="R1137" s="162"/>
      <c r="S1137" s="4"/>
      <c r="T1137" s="4"/>
      <c r="U1137" s="4"/>
      <c r="V1137" s="4"/>
    </row>
    <row r="1138" spans="1:22" s="5" customFormat="1" ht="12.75" x14ac:dyDescent="0.2">
      <c r="A1138" s="51"/>
      <c r="B1138" s="11"/>
      <c r="C1138" s="11" t="s">
        <v>643</v>
      </c>
      <c r="D1138" s="11"/>
      <c r="E1138" s="11" t="s">
        <v>105</v>
      </c>
      <c r="F1138" s="11">
        <v>3</v>
      </c>
      <c r="G1138" s="11"/>
      <c r="H1138" s="11"/>
      <c r="I1138" s="11"/>
      <c r="J1138" s="4"/>
      <c r="K1138" s="11"/>
      <c r="L1138" s="11"/>
      <c r="M1138" s="11"/>
      <c r="N1138" s="4"/>
      <c r="O1138" s="160"/>
      <c r="P1138" s="161"/>
      <c r="Q1138" s="161"/>
      <c r="R1138" s="162"/>
      <c r="S1138" s="4"/>
      <c r="T1138" s="4"/>
      <c r="U1138" s="4"/>
      <c r="V1138" s="4"/>
    </row>
    <row r="1139" spans="1:22" s="5" customFormat="1" ht="12.75" x14ac:dyDescent="0.2">
      <c r="A1139" s="51"/>
      <c r="B1139" s="11"/>
      <c r="C1139" s="11" t="s">
        <v>337</v>
      </c>
      <c r="D1139" s="11"/>
      <c r="E1139" s="11" t="s">
        <v>86</v>
      </c>
      <c r="F1139" s="11">
        <v>3</v>
      </c>
      <c r="G1139" s="11"/>
      <c r="H1139" s="11">
        <v>0</v>
      </c>
      <c r="I1139" s="11"/>
      <c r="J1139" s="4"/>
      <c r="K1139" s="11"/>
      <c r="L1139" s="11"/>
      <c r="M1139" s="11"/>
      <c r="N1139" s="4"/>
      <c r="O1139" s="160"/>
      <c r="P1139" s="161"/>
      <c r="Q1139" s="161"/>
      <c r="R1139" s="162"/>
      <c r="S1139" s="4"/>
      <c r="T1139" s="4"/>
      <c r="U1139" s="4"/>
      <c r="V1139" s="4"/>
    </row>
    <row r="1140" spans="1:22" s="5" customFormat="1" ht="12.75" x14ac:dyDescent="0.2">
      <c r="A1140" s="51"/>
      <c r="B1140" s="11"/>
      <c r="C1140" s="11" t="s">
        <v>344</v>
      </c>
      <c r="D1140" s="11"/>
      <c r="E1140" s="11" t="s">
        <v>345</v>
      </c>
      <c r="F1140" s="11">
        <v>3</v>
      </c>
      <c r="G1140" s="11"/>
      <c r="H1140" s="11"/>
      <c r="I1140" s="11"/>
      <c r="J1140" s="4"/>
      <c r="K1140" s="11"/>
      <c r="L1140" s="11"/>
      <c r="M1140" s="11"/>
      <c r="N1140" s="4"/>
      <c r="O1140" s="160"/>
      <c r="P1140" s="161"/>
      <c r="Q1140" s="161"/>
      <c r="R1140" s="162"/>
      <c r="S1140" s="4"/>
      <c r="T1140" s="4"/>
      <c r="U1140" s="4"/>
      <c r="V1140" s="4"/>
    </row>
    <row r="1141" spans="1:22" s="5" customFormat="1" ht="12.75" x14ac:dyDescent="0.2">
      <c r="A1141" s="51"/>
      <c r="B1141" s="11"/>
      <c r="C1141" s="11" t="s">
        <v>346</v>
      </c>
      <c r="D1141" s="11"/>
      <c r="E1141" s="11" t="s">
        <v>183</v>
      </c>
      <c r="F1141" s="11">
        <v>3</v>
      </c>
      <c r="G1141" s="11"/>
      <c r="H1141" s="11">
        <v>0</v>
      </c>
      <c r="I1141" s="11"/>
      <c r="J1141" s="4"/>
      <c r="K1141" s="11"/>
      <c r="L1141" s="11"/>
      <c r="M1141" s="11"/>
      <c r="N1141" s="4"/>
      <c r="O1141" s="160"/>
      <c r="P1141" s="161"/>
      <c r="Q1141" s="161"/>
      <c r="R1141" s="162"/>
      <c r="S1141" s="4"/>
      <c r="T1141" s="4"/>
      <c r="U1141" s="4"/>
      <c r="V1141" s="4"/>
    </row>
    <row r="1142" spans="1:22" s="5" customFormat="1" ht="12.75" x14ac:dyDescent="0.2">
      <c r="A1142" s="51"/>
      <c r="B1142" s="11"/>
      <c r="C1142" s="11" t="s">
        <v>350</v>
      </c>
      <c r="D1142" s="11"/>
      <c r="E1142" s="11" t="s">
        <v>151</v>
      </c>
      <c r="F1142" s="11">
        <v>3</v>
      </c>
      <c r="G1142" s="11"/>
      <c r="H1142" s="11">
        <v>0</v>
      </c>
      <c r="I1142" s="11"/>
      <c r="J1142" s="4"/>
      <c r="K1142" s="11"/>
      <c r="L1142" s="11"/>
      <c r="M1142" s="11"/>
      <c r="N1142" s="4"/>
      <c r="O1142" s="160"/>
      <c r="P1142" s="161"/>
      <c r="Q1142" s="161"/>
      <c r="R1142" s="162"/>
      <c r="S1142" s="4"/>
      <c r="T1142" s="4"/>
      <c r="U1142" s="4"/>
      <c r="V1142" s="4"/>
    </row>
    <row r="1143" spans="1:22" s="5" customFormat="1" ht="12.75" x14ac:dyDescent="0.2">
      <c r="A1143" s="51"/>
      <c r="B1143" s="11"/>
      <c r="C1143" s="11" t="s">
        <v>351</v>
      </c>
      <c r="D1143" s="11"/>
      <c r="E1143" s="11" t="s">
        <v>171</v>
      </c>
      <c r="F1143" s="11">
        <v>3</v>
      </c>
      <c r="G1143" s="11"/>
      <c r="H1143" s="11"/>
      <c r="I1143" s="11"/>
      <c r="J1143" s="4"/>
      <c r="K1143" s="11"/>
      <c r="L1143" s="11"/>
      <c r="M1143" s="11"/>
      <c r="N1143" s="4"/>
      <c r="O1143" s="160"/>
      <c r="P1143" s="161"/>
      <c r="Q1143" s="161"/>
      <c r="R1143" s="162"/>
      <c r="S1143" s="4"/>
      <c r="T1143" s="4"/>
      <c r="U1143" s="4"/>
      <c r="V1143" s="4"/>
    </row>
    <row r="1144" spans="1:22" s="5" customFormat="1" ht="12.75" x14ac:dyDescent="0.2">
      <c r="A1144" s="51"/>
      <c r="B1144" s="11"/>
      <c r="C1144" s="11" t="s">
        <v>352</v>
      </c>
      <c r="D1144" s="11"/>
      <c r="E1144" s="11" t="s">
        <v>199</v>
      </c>
      <c r="F1144" s="11">
        <v>9</v>
      </c>
      <c r="G1144" s="11">
        <v>1</v>
      </c>
      <c r="H1144" s="11">
        <v>1</v>
      </c>
      <c r="I1144" s="11">
        <v>0</v>
      </c>
      <c r="J1144" s="4"/>
      <c r="K1144" s="11"/>
      <c r="L1144" s="11"/>
      <c r="M1144" s="11"/>
      <c r="N1144" s="4"/>
      <c r="O1144" s="160"/>
      <c r="P1144" s="161"/>
      <c r="Q1144" s="161"/>
      <c r="R1144" s="162"/>
      <c r="S1144" s="4"/>
      <c r="T1144" s="4"/>
      <c r="U1144" s="4"/>
      <c r="V1144" s="4"/>
    </row>
    <row r="1145" spans="1:22" s="5" customFormat="1" ht="12.75" x14ac:dyDescent="0.2">
      <c r="A1145" s="51"/>
      <c r="B1145" s="11"/>
      <c r="C1145" s="11" t="s">
        <v>357</v>
      </c>
      <c r="D1145" s="11"/>
      <c r="E1145" s="11" t="s">
        <v>358</v>
      </c>
      <c r="F1145" s="11">
        <v>1</v>
      </c>
      <c r="G1145" s="11"/>
      <c r="H1145" s="11"/>
      <c r="I1145" s="11"/>
      <c r="J1145" s="4"/>
      <c r="K1145" s="11"/>
      <c r="L1145" s="11"/>
      <c r="M1145" s="11"/>
      <c r="N1145" s="4"/>
      <c r="O1145" s="160"/>
      <c r="P1145" s="161"/>
      <c r="Q1145" s="161"/>
      <c r="R1145" s="162"/>
      <c r="S1145" s="4"/>
      <c r="T1145" s="4"/>
      <c r="U1145" s="4"/>
      <c r="V1145" s="4"/>
    </row>
    <row r="1146" spans="1:22" s="5" customFormat="1" ht="12.75" x14ac:dyDescent="0.2">
      <c r="A1146" s="51"/>
      <c r="B1146" s="11"/>
      <c r="C1146" s="11" t="s">
        <v>360</v>
      </c>
      <c r="D1146" s="11"/>
      <c r="E1146" s="11" t="s">
        <v>199</v>
      </c>
      <c r="F1146" s="11">
        <v>29</v>
      </c>
      <c r="G1146" s="11"/>
      <c r="H1146" s="11">
        <v>0</v>
      </c>
      <c r="I1146" s="11"/>
      <c r="J1146" s="4"/>
      <c r="K1146" s="11"/>
      <c r="L1146" s="11"/>
      <c r="M1146" s="11"/>
      <c r="N1146" s="4"/>
      <c r="O1146" s="160"/>
      <c r="P1146" s="161"/>
      <c r="Q1146" s="161"/>
      <c r="R1146" s="162"/>
      <c r="S1146" s="4"/>
      <c r="T1146" s="4"/>
      <c r="U1146" s="4"/>
      <c r="V1146" s="4"/>
    </row>
    <row r="1147" spans="1:22" s="5" customFormat="1" ht="12.75" x14ac:dyDescent="0.2">
      <c r="A1147" s="51"/>
      <c r="B1147" s="11"/>
      <c r="C1147" s="11" t="s">
        <v>362</v>
      </c>
      <c r="D1147" s="11"/>
      <c r="E1147" s="11" t="s">
        <v>364</v>
      </c>
      <c r="F1147" s="11">
        <v>10</v>
      </c>
      <c r="G1147" s="11"/>
      <c r="H1147" s="11"/>
      <c r="I1147" s="11"/>
      <c r="J1147" s="4"/>
      <c r="K1147" s="11"/>
      <c r="L1147" s="11"/>
      <c r="M1147" s="11"/>
      <c r="N1147" s="4"/>
      <c r="O1147" s="160"/>
      <c r="P1147" s="161"/>
      <c r="Q1147" s="161"/>
      <c r="R1147" s="162"/>
      <c r="S1147" s="4"/>
      <c r="T1147" s="4"/>
      <c r="U1147" s="4"/>
      <c r="V1147" s="4"/>
    </row>
    <row r="1148" spans="1:22" s="5" customFormat="1" ht="12.75" x14ac:dyDescent="0.2">
      <c r="A1148" s="51"/>
      <c r="B1148" s="11"/>
      <c r="C1148" s="11" t="s">
        <v>669</v>
      </c>
      <c r="D1148" s="11"/>
      <c r="E1148" s="11" t="s">
        <v>140</v>
      </c>
      <c r="F1148" s="11">
        <v>1</v>
      </c>
      <c r="G1148" s="11"/>
      <c r="H1148" s="11"/>
      <c r="I1148" s="11"/>
      <c r="J1148" s="4"/>
      <c r="K1148" s="11"/>
      <c r="L1148" s="11"/>
      <c r="M1148" s="11"/>
      <c r="N1148" s="4"/>
      <c r="O1148" s="160"/>
      <c r="P1148" s="161"/>
      <c r="Q1148" s="161"/>
      <c r="R1148" s="162"/>
      <c r="S1148" s="4"/>
      <c r="T1148" s="4"/>
      <c r="U1148" s="4"/>
      <c r="V1148" s="4"/>
    </row>
    <row r="1149" spans="1:22" s="5" customFormat="1" ht="12.75" x14ac:dyDescent="0.2">
      <c r="A1149" s="51"/>
      <c r="B1149" s="11"/>
      <c r="C1149" s="11" t="s">
        <v>368</v>
      </c>
      <c r="D1149" s="11"/>
      <c r="E1149" s="11" t="s">
        <v>100</v>
      </c>
      <c r="F1149" s="11">
        <v>1</v>
      </c>
      <c r="G1149" s="11"/>
      <c r="H1149" s="11">
        <v>0</v>
      </c>
      <c r="I1149" s="11"/>
      <c r="J1149" s="4"/>
      <c r="K1149" s="11"/>
      <c r="L1149" s="11"/>
      <c r="M1149" s="11"/>
      <c r="N1149" s="4"/>
      <c r="O1149" s="160"/>
      <c r="P1149" s="161"/>
      <c r="Q1149" s="161"/>
      <c r="R1149" s="162"/>
      <c r="S1149" s="4"/>
      <c r="T1149" s="4"/>
      <c r="U1149" s="4"/>
      <c r="V1149" s="4"/>
    </row>
    <row r="1150" spans="1:22" s="5" customFormat="1" ht="12.75" x14ac:dyDescent="0.2">
      <c r="A1150" s="51"/>
      <c r="B1150" s="11"/>
      <c r="C1150" s="11" t="s">
        <v>371</v>
      </c>
      <c r="D1150" s="11"/>
      <c r="E1150" s="11" t="s">
        <v>100</v>
      </c>
      <c r="F1150" s="11">
        <v>1</v>
      </c>
      <c r="G1150" s="11"/>
      <c r="H1150" s="11"/>
      <c r="I1150" s="11"/>
      <c r="J1150" s="4"/>
      <c r="K1150" s="11"/>
      <c r="L1150" s="11"/>
      <c r="M1150" s="11"/>
      <c r="N1150" s="4"/>
      <c r="O1150" s="160"/>
      <c r="P1150" s="161"/>
      <c r="Q1150" s="161"/>
      <c r="R1150" s="162"/>
      <c r="S1150" s="4"/>
      <c r="T1150" s="4"/>
      <c r="U1150" s="4"/>
      <c r="V1150" s="4"/>
    </row>
    <row r="1151" spans="1:22" s="5" customFormat="1" ht="12.75" x14ac:dyDescent="0.2">
      <c r="A1151" s="51"/>
      <c r="B1151" s="11"/>
      <c r="C1151" s="11" t="s">
        <v>372</v>
      </c>
      <c r="D1151" s="11"/>
      <c r="E1151" s="11" t="s">
        <v>206</v>
      </c>
      <c r="F1151" s="11">
        <v>1</v>
      </c>
      <c r="G1151" s="11"/>
      <c r="H1151" s="11"/>
      <c r="I1151" s="11"/>
      <c r="J1151" s="4"/>
      <c r="K1151" s="11"/>
      <c r="L1151" s="11"/>
      <c r="M1151" s="11"/>
      <c r="N1151" s="4"/>
      <c r="O1151" s="160"/>
      <c r="P1151" s="161"/>
      <c r="Q1151" s="161"/>
      <c r="R1151" s="162"/>
      <c r="S1151" s="4"/>
      <c r="T1151" s="4"/>
      <c r="U1151" s="4"/>
      <c r="V1151" s="4"/>
    </row>
    <row r="1152" spans="1:22" s="5" customFormat="1" ht="12.75" x14ac:dyDescent="0.2">
      <c r="A1152" s="51"/>
      <c r="B1152" s="11"/>
      <c r="C1152" s="11" t="s">
        <v>373</v>
      </c>
      <c r="D1152" s="11"/>
      <c r="E1152" s="11" t="s">
        <v>298</v>
      </c>
      <c r="F1152" s="11">
        <v>1</v>
      </c>
      <c r="G1152" s="11">
        <v>1</v>
      </c>
      <c r="H1152" s="11">
        <v>0</v>
      </c>
      <c r="I1152" s="11"/>
      <c r="J1152" s="4"/>
      <c r="K1152" s="11"/>
      <c r="L1152" s="11"/>
      <c r="M1152" s="11"/>
      <c r="N1152" s="4"/>
      <c r="O1152" s="160"/>
      <c r="P1152" s="161"/>
      <c r="Q1152" s="161"/>
      <c r="R1152" s="162"/>
      <c r="S1152" s="4"/>
      <c r="T1152" s="4"/>
      <c r="U1152" s="4"/>
      <c r="V1152" s="4"/>
    </row>
    <row r="1153" spans="1:22" s="5" customFormat="1" ht="12.75" x14ac:dyDescent="0.2">
      <c r="A1153" s="51"/>
      <c r="B1153" s="11"/>
      <c r="C1153" s="11" t="s">
        <v>603</v>
      </c>
      <c r="D1153" s="11"/>
      <c r="E1153" s="11" t="s">
        <v>101</v>
      </c>
      <c r="F1153" s="11">
        <v>1</v>
      </c>
      <c r="G1153" s="11"/>
      <c r="H1153" s="11"/>
      <c r="I1153" s="11"/>
      <c r="J1153" s="4"/>
      <c r="K1153" s="11"/>
      <c r="L1153" s="11"/>
      <c r="M1153" s="11"/>
      <c r="N1153" s="4"/>
      <c r="O1153" s="160"/>
      <c r="P1153" s="161"/>
      <c r="Q1153" s="161"/>
      <c r="R1153" s="162"/>
      <c r="S1153" s="4"/>
      <c r="T1153" s="4"/>
      <c r="U1153" s="4"/>
      <c r="V1153" s="4"/>
    </row>
    <row r="1154" spans="1:22" s="5" customFormat="1" ht="12.75" x14ac:dyDescent="0.2">
      <c r="A1154" s="51"/>
      <c r="B1154" s="11"/>
      <c r="C1154" s="11" t="s">
        <v>374</v>
      </c>
      <c r="D1154" s="11"/>
      <c r="E1154" s="11" t="s">
        <v>101</v>
      </c>
      <c r="F1154" s="11">
        <v>23</v>
      </c>
      <c r="G1154" s="11"/>
      <c r="H1154" s="11">
        <v>0</v>
      </c>
      <c r="I1154" s="11"/>
      <c r="J1154" s="4"/>
      <c r="K1154" s="11"/>
      <c r="L1154" s="11"/>
      <c r="M1154" s="11"/>
      <c r="N1154" s="4"/>
      <c r="O1154" s="160"/>
      <c r="P1154" s="161"/>
      <c r="Q1154" s="161"/>
      <c r="R1154" s="162"/>
      <c r="S1154" s="4"/>
      <c r="T1154" s="4"/>
      <c r="U1154" s="4"/>
      <c r="V1154" s="4"/>
    </row>
    <row r="1155" spans="1:22" s="5" customFormat="1" ht="12.75" x14ac:dyDescent="0.2">
      <c r="A1155" s="51"/>
      <c r="B1155" s="11"/>
      <c r="C1155" s="11" t="s">
        <v>376</v>
      </c>
      <c r="D1155" s="11"/>
      <c r="E1155" s="11" t="s">
        <v>161</v>
      </c>
      <c r="F1155" s="11">
        <v>3</v>
      </c>
      <c r="G1155" s="11"/>
      <c r="H1155" s="11">
        <v>0</v>
      </c>
      <c r="I1155" s="11"/>
      <c r="J1155" s="4"/>
      <c r="K1155" s="11"/>
      <c r="L1155" s="11"/>
      <c r="M1155" s="11"/>
      <c r="N1155" s="4"/>
      <c r="O1155" s="160"/>
      <c r="P1155" s="161"/>
      <c r="Q1155" s="161"/>
      <c r="R1155" s="162"/>
      <c r="S1155" s="4"/>
      <c r="T1155" s="4"/>
      <c r="U1155" s="4"/>
      <c r="V1155" s="4"/>
    </row>
    <row r="1156" spans="1:22" s="5" customFormat="1" ht="12.75" x14ac:dyDescent="0.2">
      <c r="A1156" s="51"/>
      <c r="B1156" s="11"/>
      <c r="C1156" s="11" t="s">
        <v>377</v>
      </c>
      <c r="D1156" s="11"/>
      <c r="E1156" s="11" t="s">
        <v>378</v>
      </c>
      <c r="F1156" s="11">
        <v>13</v>
      </c>
      <c r="G1156" s="11"/>
      <c r="H1156" s="11"/>
      <c r="I1156" s="11"/>
      <c r="J1156" s="4"/>
      <c r="K1156" s="11"/>
      <c r="L1156" s="11"/>
      <c r="M1156" s="11"/>
      <c r="N1156" s="4"/>
      <c r="O1156" s="160"/>
      <c r="P1156" s="161"/>
      <c r="Q1156" s="161"/>
      <c r="R1156" s="162"/>
      <c r="S1156" s="4"/>
      <c r="T1156" s="4"/>
      <c r="U1156" s="4"/>
      <c r="V1156" s="4"/>
    </row>
    <row r="1157" spans="1:22" s="5" customFormat="1" ht="12.75" x14ac:dyDescent="0.2">
      <c r="A1157" s="51"/>
      <c r="B1157" s="11"/>
      <c r="C1157" s="11" t="s">
        <v>380</v>
      </c>
      <c r="D1157" s="11"/>
      <c r="E1157" s="11" t="s">
        <v>82</v>
      </c>
      <c r="F1157" s="11">
        <v>9</v>
      </c>
      <c r="G1157" s="11">
        <v>1</v>
      </c>
      <c r="H1157" s="11">
        <v>1</v>
      </c>
      <c r="I1157" s="11">
        <v>9</v>
      </c>
      <c r="J1157" s="4"/>
      <c r="K1157" s="11"/>
      <c r="L1157" s="11"/>
      <c r="M1157" s="11"/>
      <c r="N1157" s="4"/>
      <c r="O1157" s="160"/>
      <c r="P1157" s="161"/>
      <c r="Q1157" s="161"/>
      <c r="R1157" s="162"/>
      <c r="S1157" s="4"/>
      <c r="T1157" s="4"/>
      <c r="U1157" s="4"/>
      <c r="V1157" s="4"/>
    </row>
    <row r="1158" spans="1:22" s="5" customFormat="1" ht="12.75" x14ac:dyDescent="0.2">
      <c r="A1158" s="51"/>
      <c r="B1158" s="11"/>
      <c r="C1158" s="11" t="s">
        <v>385</v>
      </c>
      <c r="D1158" s="11"/>
      <c r="E1158" s="11" t="s">
        <v>121</v>
      </c>
      <c r="F1158" s="11">
        <v>4</v>
      </c>
      <c r="G1158" s="11"/>
      <c r="H1158" s="11"/>
      <c r="I1158" s="11"/>
      <c r="J1158" s="4"/>
      <c r="K1158" s="11"/>
      <c r="L1158" s="11"/>
      <c r="M1158" s="11"/>
      <c r="N1158" s="4"/>
      <c r="O1158" s="160"/>
      <c r="P1158" s="161"/>
      <c r="Q1158" s="161"/>
      <c r="R1158" s="162"/>
      <c r="S1158" s="4"/>
      <c r="T1158" s="4"/>
      <c r="U1158" s="4"/>
      <c r="V1158" s="4"/>
    </row>
    <row r="1159" spans="1:22" s="5" customFormat="1" ht="12.75" x14ac:dyDescent="0.2">
      <c r="A1159" s="51"/>
      <c r="B1159" s="11"/>
      <c r="C1159" s="11" t="s">
        <v>390</v>
      </c>
      <c r="D1159" s="11"/>
      <c r="E1159" s="11" t="s">
        <v>84</v>
      </c>
      <c r="F1159" s="11">
        <v>1</v>
      </c>
      <c r="G1159" s="11"/>
      <c r="H1159" s="11"/>
      <c r="I1159" s="11"/>
      <c r="J1159" s="4"/>
      <c r="K1159" s="11"/>
      <c r="L1159" s="11"/>
      <c r="M1159" s="11"/>
      <c r="N1159" s="4"/>
      <c r="O1159" s="160"/>
      <c r="P1159" s="161"/>
      <c r="Q1159" s="161"/>
      <c r="R1159" s="162"/>
      <c r="S1159" s="4"/>
      <c r="T1159" s="4"/>
      <c r="U1159" s="4"/>
      <c r="V1159" s="4"/>
    </row>
    <row r="1160" spans="1:22" s="5" customFormat="1" ht="12.75" x14ac:dyDescent="0.2">
      <c r="A1160" s="51"/>
      <c r="B1160" s="11"/>
      <c r="C1160" s="11" t="s">
        <v>391</v>
      </c>
      <c r="D1160" s="11"/>
      <c r="E1160" s="11" t="s">
        <v>117</v>
      </c>
      <c r="F1160" s="11">
        <v>44</v>
      </c>
      <c r="G1160" s="11">
        <v>2</v>
      </c>
      <c r="H1160" s="11">
        <v>0</v>
      </c>
      <c r="I1160" s="11"/>
      <c r="J1160" s="4"/>
      <c r="K1160" s="11"/>
      <c r="L1160" s="11"/>
      <c r="M1160" s="11"/>
      <c r="N1160" s="4"/>
      <c r="O1160" s="160"/>
      <c r="P1160" s="161"/>
      <c r="Q1160" s="161"/>
      <c r="R1160" s="162"/>
      <c r="S1160" s="4"/>
      <c r="T1160" s="4"/>
      <c r="U1160" s="4"/>
      <c r="V1160" s="4"/>
    </row>
    <row r="1161" spans="1:22" s="5" customFormat="1" ht="12.75" x14ac:dyDescent="0.2">
      <c r="A1161" s="51"/>
      <c r="B1161" s="11"/>
      <c r="C1161" s="11" t="s">
        <v>393</v>
      </c>
      <c r="D1161" s="11"/>
      <c r="E1161" s="11" t="s">
        <v>75</v>
      </c>
      <c r="F1161" s="11">
        <v>9</v>
      </c>
      <c r="G1161" s="11"/>
      <c r="H1161" s="11">
        <v>0</v>
      </c>
      <c r="I1161" s="11"/>
      <c r="J1161" s="4"/>
      <c r="K1161" s="11"/>
      <c r="L1161" s="11"/>
      <c r="M1161" s="11"/>
      <c r="N1161" s="4"/>
      <c r="O1161" s="160"/>
      <c r="P1161" s="161"/>
      <c r="Q1161" s="161"/>
      <c r="R1161" s="162"/>
      <c r="S1161" s="4"/>
      <c r="T1161" s="4"/>
      <c r="U1161" s="4"/>
      <c r="V1161" s="4"/>
    </row>
    <row r="1162" spans="1:22" s="5" customFormat="1" ht="12.75" x14ac:dyDescent="0.2">
      <c r="A1162" s="51"/>
      <c r="B1162" s="11"/>
      <c r="C1162" s="11" t="s">
        <v>394</v>
      </c>
      <c r="D1162" s="11"/>
      <c r="E1162" s="11" t="s">
        <v>384</v>
      </c>
      <c r="F1162" s="11">
        <v>1</v>
      </c>
      <c r="G1162" s="11"/>
      <c r="H1162" s="11"/>
      <c r="I1162" s="11"/>
      <c r="J1162" s="4"/>
      <c r="K1162" s="11"/>
      <c r="L1162" s="11"/>
      <c r="M1162" s="11"/>
      <c r="N1162" s="4"/>
      <c r="O1162" s="160"/>
      <c r="P1162" s="161"/>
      <c r="Q1162" s="161"/>
      <c r="R1162" s="162"/>
      <c r="S1162" s="4"/>
      <c r="T1162" s="4"/>
      <c r="U1162" s="4"/>
      <c r="V1162" s="4"/>
    </row>
    <row r="1163" spans="1:22" s="5" customFormat="1" ht="12.75" x14ac:dyDescent="0.2">
      <c r="A1163" s="51"/>
      <c r="B1163" s="11"/>
      <c r="C1163" s="11" t="s">
        <v>395</v>
      </c>
      <c r="D1163" s="11"/>
      <c r="E1163" s="11" t="s">
        <v>379</v>
      </c>
      <c r="F1163" s="11">
        <v>4</v>
      </c>
      <c r="G1163" s="11"/>
      <c r="H1163" s="11">
        <v>0</v>
      </c>
      <c r="I1163" s="11"/>
      <c r="J1163" s="4"/>
      <c r="K1163" s="11"/>
      <c r="L1163" s="11"/>
      <c r="M1163" s="11"/>
      <c r="N1163" s="4"/>
      <c r="O1163" s="160"/>
      <c r="P1163" s="161"/>
      <c r="Q1163" s="161"/>
      <c r="R1163" s="162"/>
      <c r="S1163" s="4"/>
      <c r="T1163" s="4"/>
      <c r="U1163" s="4"/>
      <c r="V1163" s="4"/>
    </row>
    <row r="1164" spans="1:22" s="5" customFormat="1" ht="12.75" x14ac:dyDescent="0.2">
      <c r="A1164" s="51"/>
      <c r="B1164" s="11"/>
      <c r="C1164" s="11" t="s">
        <v>396</v>
      </c>
      <c r="D1164" s="11"/>
      <c r="E1164" s="11" t="s">
        <v>171</v>
      </c>
      <c r="F1164" s="11">
        <v>75</v>
      </c>
      <c r="G1164" s="11">
        <v>4</v>
      </c>
      <c r="H1164" s="11">
        <v>2</v>
      </c>
      <c r="I1164" s="11">
        <v>1</v>
      </c>
      <c r="J1164" s="4"/>
      <c r="K1164" s="11"/>
      <c r="L1164" s="11"/>
      <c r="M1164" s="11"/>
      <c r="N1164" s="4"/>
      <c r="O1164" s="160"/>
      <c r="P1164" s="161"/>
      <c r="Q1164" s="161"/>
      <c r="R1164" s="162"/>
      <c r="S1164" s="4"/>
      <c r="T1164" s="4"/>
      <c r="U1164" s="4"/>
      <c r="V1164" s="4"/>
    </row>
    <row r="1165" spans="1:22" s="5" customFormat="1" ht="12.75" x14ac:dyDescent="0.2">
      <c r="A1165" s="51"/>
      <c r="B1165" s="11"/>
      <c r="C1165" s="11" t="s">
        <v>398</v>
      </c>
      <c r="D1165" s="11"/>
      <c r="E1165" s="11" t="s">
        <v>399</v>
      </c>
      <c r="F1165" s="11">
        <v>4</v>
      </c>
      <c r="G1165" s="11"/>
      <c r="H1165" s="11"/>
      <c r="I1165" s="11"/>
      <c r="J1165" s="4"/>
      <c r="K1165" s="11"/>
      <c r="L1165" s="11"/>
      <c r="M1165" s="11"/>
      <c r="N1165" s="4"/>
      <c r="O1165" s="160"/>
      <c r="P1165" s="161"/>
      <c r="Q1165" s="161"/>
      <c r="R1165" s="162"/>
      <c r="S1165" s="4"/>
      <c r="T1165" s="4"/>
      <c r="U1165" s="4"/>
      <c r="V1165" s="4"/>
    </row>
    <row r="1166" spans="1:22" s="5" customFormat="1" ht="12.75" x14ac:dyDescent="0.2">
      <c r="A1166" s="51"/>
      <c r="B1166" s="11"/>
      <c r="C1166" s="11" t="s">
        <v>401</v>
      </c>
      <c r="D1166" s="11"/>
      <c r="E1166" s="11" t="s">
        <v>153</v>
      </c>
      <c r="F1166" s="11">
        <v>2</v>
      </c>
      <c r="G1166" s="11"/>
      <c r="H1166" s="11"/>
      <c r="I1166" s="11"/>
      <c r="J1166" s="4"/>
      <c r="K1166" s="11"/>
      <c r="L1166" s="11"/>
      <c r="M1166" s="11"/>
      <c r="N1166" s="4"/>
      <c r="O1166" s="160"/>
      <c r="P1166" s="161"/>
      <c r="Q1166" s="161"/>
      <c r="R1166" s="162"/>
      <c r="S1166" s="4"/>
      <c r="T1166" s="4"/>
      <c r="U1166" s="4"/>
      <c r="V1166" s="4"/>
    </row>
    <row r="1167" spans="1:22" s="5" customFormat="1" ht="12.75" x14ac:dyDescent="0.2">
      <c r="A1167" s="51"/>
      <c r="B1167" s="11"/>
      <c r="C1167" s="11" t="s">
        <v>402</v>
      </c>
      <c r="D1167" s="11"/>
      <c r="E1167" s="11" t="s">
        <v>403</v>
      </c>
      <c r="F1167" s="11">
        <v>5</v>
      </c>
      <c r="G1167" s="11"/>
      <c r="H1167" s="11">
        <v>0</v>
      </c>
      <c r="I1167" s="11"/>
      <c r="J1167" s="4"/>
      <c r="K1167" s="11"/>
      <c r="L1167" s="11"/>
      <c r="M1167" s="11"/>
      <c r="N1167" s="4"/>
      <c r="O1167" s="160"/>
      <c r="P1167" s="161"/>
      <c r="Q1167" s="161"/>
      <c r="R1167" s="162"/>
      <c r="S1167" s="4"/>
      <c r="T1167" s="4"/>
      <c r="U1167" s="4"/>
      <c r="V1167" s="4"/>
    </row>
    <row r="1168" spans="1:22" s="5" customFormat="1" ht="12.75" x14ac:dyDescent="0.2">
      <c r="A1168" s="51"/>
      <c r="B1168" s="11"/>
      <c r="C1168" s="11" t="s">
        <v>404</v>
      </c>
      <c r="D1168" s="11"/>
      <c r="E1168" s="11" t="s">
        <v>91</v>
      </c>
      <c r="F1168" s="11">
        <v>4</v>
      </c>
      <c r="G1168" s="11"/>
      <c r="H1168" s="11"/>
      <c r="I1168" s="11"/>
      <c r="J1168" s="4"/>
      <c r="K1168" s="11"/>
      <c r="L1168" s="11"/>
      <c r="M1168" s="11"/>
      <c r="N1168" s="4"/>
      <c r="O1168" s="160"/>
      <c r="P1168" s="161"/>
      <c r="Q1168" s="161"/>
      <c r="R1168" s="162"/>
      <c r="S1168" s="4"/>
      <c r="T1168" s="4"/>
      <c r="U1168" s="4"/>
      <c r="V1168" s="4"/>
    </row>
    <row r="1169" spans="1:22" s="5" customFormat="1" ht="12.75" x14ac:dyDescent="0.2">
      <c r="A1169" s="51"/>
      <c r="B1169" s="11"/>
      <c r="C1169" s="11" t="s">
        <v>406</v>
      </c>
      <c r="D1169" s="11"/>
      <c r="E1169" s="11" t="s">
        <v>407</v>
      </c>
      <c r="F1169" s="11">
        <v>4</v>
      </c>
      <c r="G1169" s="11"/>
      <c r="H1169" s="11"/>
      <c r="I1169" s="11"/>
      <c r="J1169" s="4"/>
      <c r="K1169" s="11"/>
      <c r="L1169" s="11"/>
      <c r="M1169" s="11"/>
      <c r="N1169" s="4"/>
      <c r="O1169" s="160"/>
      <c r="P1169" s="161"/>
      <c r="Q1169" s="161"/>
      <c r="R1169" s="162"/>
      <c r="S1169" s="4"/>
      <c r="T1169" s="4"/>
      <c r="U1169" s="4"/>
      <c r="V1169" s="4"/>
    </row>
    <row r="1170" spans="1:22" s="5" customFormat="1" ht="12.75" x14ac:dyDescent="0.2">
      <c r="A1170" s="51"/>
      <c r="B1170" s="11"/>
      <c r="C1170" s="11" t="s">
        <v>408</v>
      </c>
      <c r="D1170" s="11"/>
      <c r="E1170" s="11" t="s">
        <v>319</v>
      </c>
      <c r="F1170" s="11">
        <v>17</v>
      </c>
      <c r="G1170" s="11">
        <v>1</v>
      </c>
      <c r="H1170" s="11">
        <v>0</v>
      </c>
      <c r="I1170" s="11"/>
      <c r="J1170" s="4"/>
      <c r="K1170" s="11"/>
      <c r="L1170" s="11"/>
      <c r="M1170" s="11"/>
      <c r="N1170" s="4"/>
      <c r="O1170" s="160"/>
      <c r="P1170" s="161"/>
      <c r="Q1170" s="161"/>
      <c r="R1170" s="162"/>
      <c r="S1170" s="4"/>
      <c r="T1170" s="4"/>
      <c r="U1170" s="4"/>
      <c r="V1170" s="4"/>
    </row>
    <row r="1171" spans="1:22" s="5" customFormat="1" ht="12.75" x14ac:dyDescent="0.2">
      <c r="A1171" s="51"/>
      <c r="B1171" s="11"/>
      <c r="C1171" s="11" t="s">
        <v>644</v>
      </c>
      <c r="D1171" s="11"/>
      <c r="E1171" s="11" t="s">
        <v>332</v>
      </c>
      <c r="F1171" s="11">
        <v>2</v>
      </c>
      <c r="G1171" s="11"/>
      <c r="H1171" s="11"/>
      <c r="I1171" s="11"/>
      <c r="J1171" s="4"/>
      <c r="K1171" s="11"/>
      <c r="L1171" s="11"/>
      <c r="M1171" s="11"/>
      <c r="N1171" s="4"/>
      <c r="O1171" s="160"/>
      <c r="P1171" s="161"/>
      <c r="Q1171" s="161"/>
      <c r="R1171" s="162"/>
      <c r="S1171" s="4"/>
      <c r="T1171" s="4"/>
      <c r="U1171" s="4"/>
      <c r="V1171" s="4"/>
    </row>
    <row r="1172" spans="1:22" s="5" customFormat="1" ht="12.75" x14ac:dyDescent="0.2">
      <c r="A1172" s="51"/>
      <c r="B1172" s="11"/>
      <c r="C1172" s="11" t="s">
        <v>410</v>
      </c>
      <c r="D1172" s="11"/>
      <c r="E1172" s="11" t="s">
        <v>77</v>
      </c>
      <c r="F1172" s="11">
        <v>2</v>
      </c>
      <c r="G1172" s="11"/>
      <c r="H1172" s="11"/>
      <c r="I1172" s="11"/>
      <c r="J1172" s="4"/>
      <c r="K1172" s="11"/>
      <c r="L1172" s="11"/>
      <c r="M1172" s="11"/>
      <c r="N1172" s="4"/>
      <c r="O1172" s="160"/>
      <c r="P1172" s="161"/>
      <c r="Q1172" s="161"/>
      <c r="R1172" s="162"/>
      <c r="S1172" s="4"/>
      <c r="T1172" s="4"/>
      <c r="U1172" s="4"/>
      <c r="V1172" s="4"/>
    </row>
    <row r="1173" spans="1:22" s="5" customFormat="1" ht="12.75" x14ac:dyDescent="0.2">
      <c r="A1173" s="51"/>
      <c r="B1173" s="11"/>
      <c r="C1173" s="11" t="s">
        <v>412</v>
      </c>
      <c r="D1173" s="11"/>
      <c r="E1173" s="11" t="s">
        <v>107</v>
      </c>
      <c r="F1173" s="11">
        <v>6</v>
      </c>
      <c r="G1173" s="11"/>
      <c r="H1173" s="11">
        <v>0</v>
      </c>
      <c r="I1173" s="11"/>
      <c r="J1173" s="4"/>
      <c r="K1173" s="11"/>
      <c r="L1173" s="11"/>
      <c r="M1173" s="11"/>
      <c r="N1173" s="4"/>
      <c r="O1173" s="160"/>
      <c r="P1173" s="161"/>
      <c r="Q1173" s="161"/>
      <c r="R1173" s="162"/>
      <c r="S1173" s="4"/>
      <c r="T1173" s="4"/>
      <c r="U1173" s="4"/>
      <c r="V1173" s="4"/>
    </row>
    <row r="1174" spans="1:22" s="5" customFormat="1" ht="12.75" x14ac:dyDescent="0.2">
      <c r="A1174" s="51"/>
      <c r="B1174" s="11"/>
      <c r="C1174" s="11" t="s">
        <v>413</v>
      </c>
      <c r="D1174" s="11"/>
      <c r="E1174" s="11" t="s">
        <v>283</v>
      </c>
      <c r="F1174" s="11">
        <v>13</v>
      </c>
      <c r="G1174" s="11"/>
      <c r="H1174" s="11">
        <v>0</v>
      </c>
      <c r="I1174" s="11"/>
      <c r="J1174" s="4"/>
      <c r="K1174" s="11"/>
      <c r="L1174" s="11"/>
      <c r="M1174" s="11"/>
      <c r="N1174" s="4"/>
      <c r="O1174" s="160"/>
      <c r="P1174" s="161"/>
      <c r="Q1174" s="161"/>
      <c r="R1174" s="162"/>
      <c r="S1174" s="4"/>
      <c r="T1174" s="4"/>
      <c r="U1174" s="4"/>
      <c r="V1174" s="4"/>
    </row>
    <row r="1175" spans="1:22" s="5" customFormat="1" ht="12.75" x14ac:dyDescent="0.2">
      <c r="A1175" s="51"/>
      <c r="B1175" s="11"/>
      <c r="C1175" s="11" t="s">
        <v>414</v>
      </c>
      <c r="D1175" s="11"/>
      <c r="E1175" s="11" t="s">
        <v>291</v>
      </c>
      <c r="F1175" s="11">
        <v>1</v>
      </c>
      <c r="G1175" s="11"/>
      <c r="H1175" s="11"/>
      <c r="I1175" s="11"/>
      <c r="J1175" s="4"/>
      <c r="K1175" s="11"/>
      <c r="L1175" s="11"/>
      <c r="M1175" s="11"/>
      <c r="N1175" s="4"/>
      <c r="O1175" s="160"/>
      <c r="P1175" s="161"/>
      <c r="Q1175" s="161"/>
      <c r="R1175" s="162"/>
      <c r="S1175" s="4"/>
      <c r="T1175" s="4"/>
      <c r="U1175" s="4"/>
      <c r="V1175" s="4"/>
    </row>
    <row r="1176" spans="1:22" s="5" customFormat="1" ht="12.75" x14ac:dyDescent="0.2">
      <c r="A1176" s="51"/>
      <c r="B1176" s="11"/>
      <c r="C1176" s="11" t="s">
        <v>415</v>
      </c>
      <c r="D1176" s="11"/>
      <c r="E1176" s="11" t="s">
        <v>416</v>
      </c>
      <c r="F1176" s="11">
        <v>1</v>
      </c>
      <c r="G1176" s="11"/>
      <c r="H1176" s="11"/>
      <c r="I1176" s="11"/>
      <c r="J1176" s="4"/>
      <c r="K1176" s="11"/>
      <c r="L1176" s="11"/>
      <c r="M1176" s="11"/>
      <c r="N1176" s="4"/>
      <c r="O1176" s="160"/>
      <c r="P1176" s="161"/>
      <c r="Q1176" s="161"/>
      <c r="R1176" s="162"/>
      <c r="S1176" s="4"/>
      <c r="T1176" s="4"/>
      <c r="U1176" s="4"/>
      <c r="V1176" s="4"/>
    </row>
    <row r="1177" spans="1:22" s="5" customFormat="1" ht="12.75" x14ac:dyDescent="0.2">
      <c r="A1177" s="51"/>
      <c r="B1177" s="11"/>
      <c r="C1177" s="11" t="s">
        <v>418</v>
      </c>
      <c r="D1177" s="11"/>
      <c r="E1177" s="11" t="s">
        <v>419</v>
      </c>
      <c r="F1177" s="11">
        <v>2</v>
      </c>
      <c r="G1177" s="11"/>
      <c r="H1177" s="11"/>
      <c r="I1177" s="11"/>
      <c r="J1177" s="4"/>
      <c r="K1177" s="11"/>
      <c r="L1177" s="11"/>
      <c r="M1177" s="11"/>
      <c r="N1177" s="4"/>
      <c r="O1177" s="160"/>
      <c r="P1177" s="161"/>
      <c r="Q1177" s="161"/>
      <c r="R1177" s="162"/>
      <c r="S1177" s="4"/>
      <c r="T1177" s="4"/>
      <c r="U1177" s="4"/>
      <c r="V1177" s="4"/>
    </row>
    <row r="1178" spans="1:22" s="5" customFormat="1" ht="12.75" x14ac:dyDescent="0.2">
      <c r="A1178" s="51"/>
      <c r="B1178" s="11"/>
      <c r="C1178" s="11" t="s">
        <v>426</v>
      </c>
      <c r="D1178" s="11"/>
      <c r="E1178" s="11" t="s">
        <v>365</v>
      </c>
      <c r="F1178" s="11">
        <v>22</v>
      </c>
      <c r="G1178" s="11"/>
      <c r="H1178" s="11">
        <v>0</v>
      </c>
      <c r="I1178" s="11"/>
      <c r="J1178" s="4"/>
      <c r="K1178" s="11"/>
      <c r="L1178" s="11"/>
      <c r="M1178" s="11"/>
      <c r="N1178" s="4"/>
      <c r="O1178" s="160"/>
      <c r="P1178" s="161"/>
      <c r="Q1178" s="161"/>
      <c r="R1178" s="162"/>
      <c r="S1178" s="4"/>
      <c r="T1178" s="4"/>
      <c r="U1178" s="4"/>
      <c r="V1178" s="4"/>
    </row>
    <row r="1179" spans="1:22" s="5" customFormat="1" ht="12.75" x14ac:dyDescent="0.2">
      <c r="A1179" s="51"/>
      <c r="B1179" s="11"/>
      <c r="C1179" s="11" t="s">
        <v>429</v>
      </c>
      <c r="D1179" s="11"/>
      <c r="E1179" s="11" t="s">
        <v>101</v>
      </c>
      <c r="F1179" s="11">
        <v>1</v>
      </c>
      <c r="G1179" s="11"/>
      <c r="H1179" s="11"/>
      <c r="I1179" s="11"/>
      <c r="J1179" s="4"/>
      <c r="K1179" s="11"/>
      <c r="L1179" s="11"/>
      <c r="M1179" s="11"/>
      <c r="N1179" s="4"/>
      <c r="O1179" s="160"/>
      <c r="P1179" s="161"/>
      <c r="Q1179" s="161"/>
      <c r="R1179" s="162"/>
      <c r="S1179" s="4"/>
      <c r="T1179" s="4"/>
      <c r="U1179" s="4"/>
      <c r="V1179" s="4"/>
    </row>
    <row r="1180" spans="1:22" s="5" customFormat="1" ht="12.75" x14ac:dyDescent="0.2">
      <c r="A1180" s="51"/>
      <c r="B1180" s="11"/>
      <c r="C1180" s="11" t="s">
        <v>430</v>
      </c>
      <c r="D1180" s="11"/>
      <c r="E1180" s="11" t="s">
        <v>386</v>
      </c>
      <c r="F1180" s="11">
        <v>44</v>
      </c>
      <c r="G1180" s="11"/>
      <c r="H1180" s="11">
        <v>0</v>
      </c>
      <c r="I1180" s="11"/>
      <c r="J1180" s="4"/>
      <c r="K1180" s="11"/>
      <c r="L1180" s="11"/>
      <c r="M1180" s="11"/>
      <c r="N1180" s="4"/>
      <c r="O1180" s="160"/>
      <c r="P1180" s="161"/>
      <c r="Q1180" s="161"/>
      <c r="R1180" s="162"/>
      <c r="S1180" s="4"/>
      <c r="T1180" s="4"/>
      <c r="U1180" s="4"/>
      <c r="V1180" s="4"/>
    </row>
    <row r="1181" spans="1:22" s="5" customFormat="1" ht="12.75" x14ac:dyDescent="0.2">
      <c r="A1181" s="51"/>
      <c r="B1181" s="11"/>
      <c r="C1181" s="11" t="s">
        <v>432</v>
      </c>
      <c r="D1181" s="11"/>
      <c r="E1181" s="11" t="s">
        <v>220</v>
      </c>
      <c r="F1181" s="11">
        <v>1</v>
      </c>
      <c r="G1181" s="11"/>
      <c r="H1181" s="11"/>
      <c r="I1181" s="11"/>
      <c r="J1181" s="4"/>
      <c r="K1181" s="11"/>
      <c r="L1181" s="11"/>
      <c r="M1181" s="11"/>
      <c r="N1181" s="4"/>
      <c r="O1181" s="160"/>
      <c r="P1181" s="161"/>
      <c r="Q1181" s="161"/>
      <c r="R1181" s="162"/>
      <c r="S1181" s="4"/>
      <c r="T1181" s="4"/>
      <c r="U1181" s="4"/>
      <c r="V1181" s="4"/>
    </row>
    <row r="1182" spans="1:22" s="5" customFormat="1" ht="12.75" x14ac:dyDescent="0.2">
      <c r="A1182" s="51"/>
      <c r="B1182" s="11"/>
      <c r="C1182" s="11" t="s">
        <v>433</v>
      </c>
      <c r="D1182" s="11"/>
      <c r="E1182" s="11" t="s">
        <v>289</v>
      </c>
      <c r="F1182" s="11">
        <v>4</v>
      </c>
      <c r="G1182" s="11"/>
      <c r="H1182" s="11">
        <v>0</v>
      </c>
      <c r="I1182" s="11"/>
      <c r="J1182" s="4"/>
      <c r="K1182" s="11"/>
      <c r="L1182" s="11"/>
      <c r="M1182" s="11"/>
      <c r="N1182" s="4"/>
      <c r="O1182" s="160"/>
      <c r="P1182" s="161"/>
      <c r="Q1182" s="161"/>
      <c r="R1182" s="162"/>
      <c r="S1182" s="4"/>
      <c r="T1182" s="4"/>
      <c r="U1182" s="4"/>
      <c r="V1182" s="4"/>
    </row>
    <row r="1183" spans="1:22" s="5" customFormat="1" ht="12.75" x14ac:dyDescent="0.2">
      <c r="A1183" s="51"/>
      <c r="B1183" s="11"/>
      <c r="C1183" s="11" t="s">
        <v>438</v>
      </c>
      <c r="D1183" s="11"/>
      <c r="E1183" s="11" t="s">
        <v>121</v>
      </c>
      <c r="F1183" s="11">
        <v>1</v>
      </c>
      <c r="G1183" s="11"/>
      <c r="H1183" s="11"/>
      <c r="I1183" s="11"/>
      <c r="J1183" s="4"/>
      <c r="K1183" s="11"/>
      <c r="L1183" s="11"/>
      <c r="M1183" s="11"/>
      <c r="N1183" s="4"/>
      <c r="O1183" s="160"/>
      <c r="P1183" s="161"/>
      <c r="Q1183" s="161"/>
      <c r="R1183" s="162"/>
      <c r="S1183" s="4"/>
      <c r="T1183" s="4"/>
      <c r="U1183" s="4"/>
      <c r="V1183" s="4"/>
    </row>
    <row r="1184" spans="1:22" s="5" customFormat="1" ht="12.75" x14ac:dyDescent="0.2">
      <c r="A1184" s="51"/>
      <c r="B1184" s="11"/>
      <c r="C1184" s="11" t="s">
        <v>439</v>
      </c>
      <c r="D1184" s="11"/>
      <c r="E1184" s="11" t="s">
        <v>332</v>
      </c>
      <c r="F1184" s="11">
        <v>2</v>
      </c>
      <c r="G1184" s="11"/>
      <c r="H1184" s="11">
        <v>0</v>
      </c>
      <c r="I1184" s="11"/>
      <c r="J1184" s="4"/>
      <c r="K1184" s="11"/>
      <c r="L1184" s="11"/>
      <c r="M1184" s="11"/>
      <c r="N1184" s="4"/>
      <c r="O1184" s="160"/>
      <c r="P1184" s="161"/>
      <c r="Q1184" s="161"/>
      <c r="R1184" s="162"/>
      <c r="S1184" s="4"/>
      <c r="T1184" s="4"/>
      <c r="U1184" s="4"/>
      <c r="V1184" s="4"/>
    </row>
    <row r="1185" spans="1:22" s="5" customFormat="1" ht="12.75" x14ac:dyDescent="0.2">
      <c r="A1185" s="51"/>
      <c r="B1185" s="11"/>
      <c r="C1185" s="11" t="s">
        <v>441</v>
      </c>
      <c r="D1185" s="11"/>
      <c r="E1185" s="11" t="s">
        <v>442</v>
      </c>
      <c r="F1185" s="11">
        <v>26</v>
      </c>
      <c r="G1185" s="11">
        <v>1</v>
      </c>
      <c r="H1185" s="11">
        <v>0</v>
      </c>
      <c r="I1185" s="11"/>
      <c r="J1185" s="4"/>
      <c r="K1185" s="11"/>
      <c r="L1185" s="11"/>
      <c r="M1185" s="11"/>
      <c r="N1185" s="4"/>
      <c r="O1185" s="160"/>
      <c r="P1185" s="161"/>
      <c r="Q1185" s="161"/>
      <c r="R1185" s="162"/>
      <c r="S1185" s="4"/>
      <c r="T1185" s="4"/>
      <c r="U1185" s="4"/>
      <c r="V1185" s="4"/>
    </row>
    <row r="1186" spans="1:22" s="5" customFormat="1" ht="12.75" x14ac:dyDescent="0.2">
      <c r="A1186" s="51"/>
      <c r="B1186" s="11"/>
      <c r="C1186" s="11" t="s">
        <v>443</v>
      </c>
      <c r="D1186" s="11"/>
      <c r="E1186" s="11" t="s">
        <v>444</v>
      </c>
      <c r="F1186" s="11">
        <v>5</v>
      </c>
      <c r="G1186" s="11"/>
      <c r="H1186" s="11">
        <v>0</v>
      </c>
      <c r="I1186" s="11"/>
      <c r="J1186" s="4"/>
      <c r="K1186" s="11"/>
      <c r="L1186" s="11"/>
      <c r="M1186" s="11"/>
      <c r="N1186" s="4"/>
      <c r="O1186" s="160"/>
      <c r="P1186" s="161"/>
      <c r="Q1186" s="161"/>
      <c r="R1186" s="162"/>
      <c r="S1186" s="4"/>
      <c r="T1186" s="4"/>
      <c r="U1186" s="4"/>
      <c r="V1186" s="4"/>
    </row>
    <row r="1187" spans="1:22" s="5" customFormat="1" ht="12.75" x14ac:dyDescent="0.2">
      <c r="A1187" s="51"/>
      <c r="B1187" s="11"/>
      <c r="C1187" s="11" t="s">
        <v>446</v>
      </c>
      <c r="D1187" s="11"/>
      <c r="E1187" s="11" t="s">
        <v>173</v>
      </c>
      <c r="F1187" s="11">
        <v>23</v>
      </c>
      <c r="G1187" s="11">
        <v>2</v>
      </c>
      <c r="H1187" s="11">
        <v>0</v>
      </c>
      <c r="I1187" s="11"/>
      <c r="J1187" s="4"/>
      <c r="K1187" s="11"/>
      <c r="L1187" s="11"/>
      <c r="M1187" s="11"/>
      <c r="N1187" s="4"/>
      <c r="O1187" s="160"/>
      <c r="P1187" s="161"/>
      <c r="Q1187" s="161"/>
      <c r="R1187" s="162"/>
      <c r="S1187" s="4"/>
      <c r="T1187" s="4"/>
      <c r="U1187" s="4"/>
      <c r="V1187" s="4"/>
    </row>
    <row r="1188" spans="1:22" s="5" customFormat="1" ht="12.75" x14ac:dyDescent="0.2">
      <c r="A1188" s="51"/>
      <c r="B1188" s="11"/>
      <c r="C1188" s="11" t="s">
        <v>670</v>
      </c>
      <c r="D1188" s="11"/>
      <c r="E1188" s="11" t="s">
        <v>173</v>
      </c>
      <c r="F1188" s="11">
        <v>1</v>
      </c>
      <c r="G1188" s="11"/>
      <c r="H1188" s="11">
        <v>0</v>
      </c>
      <c r="I1188" s="11"/>
      <c r="J1188" s="4"/>
      <c r="K1188" s="11"/>
      <c r="L1188" s="11"/>
      <c r="M1188" s="11"/>
      <c r="N1188" s="4"/>
      <c r="O1188" s="160"/>
      <c r="P1188" s="161"/>
      <c r="Q1188" s="161"/>
      <c r="R1188" s="162"/>
      <c r="S1188" s="4"/>
      <c r="T1188" s="4"/>
      <c r="U1188" s="4"/>
      <c r="V1188" s="4"/>
    </row>
    <row r="1189" spans="1:22" s="5" customFormat="1" ht="12.75" x14ac:dyDescent="0.2">
      <c r="A1189" s="51"/>
      <c r="B1189" s="11"/>
      <c r="C1189" s="11" t="s">
        <v>447</v>
      </c>
      <c r="D1189" s="11"/>
      <c r="E1189" s="11" t="s">
        <v>448</v>
      </c>
      <c r="F1189" s="11">
        <v>21</v>
      </c>
      <c r="G1189" s="11"/>
      <c r="H1189" s="11">
        <v>0</v>
      </c>
      <c r="I1189" s="11"/>
      <c r="J1189" s="4"/>
      <c r="K1189" s="11"/>
      <c r="L1189" s="11"/>
      <c r="M1189" s="11"/>
      <c r="N1189" s="4"/>
      <c r="O1189" s="160"/>
      <c r="P1189" s="161"/>
      <c r="Q1189" s="161"/>
      <c r="R1189" s="162"/>
      <c r="S1189" s="4"/>
      <c r="T1189" s="4"/>
      <c r="U1189" s="4"/>
      <c r="V1189" s="4"/>
    </row>
    <row r="1190" spans="1:22" s="5" customFormat="1" ht="12.75" x14ac:dyDescent="0.2">
      <c r="A1190" s="51"/>
      <c r="B1190" s="11"/>
      <c r="C1190" s="11" t="s">
        <v>451</v>
      </c>
      <c r="D1190" s="11"/>
      <c r="E1190" s="11" t="s">
        <v>124</v>
      </c>
      <c r="F1190" s="11">
        <v>1</v>
      </c>
      <c r="G1190" s="11"/>
      <c r="H1190" s="11"/>
      <c r="I1190" s="11"/>
      <c r="J1190" s="4"/>
      <c r="K1190" s="11"/>
      <c r="L1190" s="11"/>
      <c r="M1190" s="11"/>
      <c r="N1190" s="4"/>
      <c r="O1190" s="160"/>
      <c r="P1190" s="161"/>
      <c r="Q1190" s="161"/>
      <c r="R1190" s="162"/>
      <c r="S1190" s="4"/>
      <c r="T1190" s="4"/>
      <c r="U1190" s="4"/>
      <c r="V1190" s="4"/>
    </row>
    <row r="1191" spans="1:22" s="5" customFormat="1" ht="12.75" x14ac:dyDescent="0.2">
      <c r="A1191" s="51"/>
      <c r="B1191" s="11"/>
      <c r="C1191" s="11" t="s">
        <v>454</v>
      </c>
      <c r="D1191" s="11"/>
      <c r="E1191" s="11" t="s">
        <v>455</v>
      </c>
      <c r="F1191" s="11">
        <v>2</v>
      </c>
      <c r="G1191" s="11"/>
      <c r="H1191" s="11"/>
      <c r="I1191" s="11"/>
      <c r="J1191" s="4"/>
      <c r="K1191" s="11"/>
      <c r="L1191" s="11"/>
      <c r="M1191" s="11"/>
      <c r="N1191" s="4"/>
      <c r="O1191" s="160"/>
      <c r="P1191" s="161"/>
      <c r="Q1191" s="161"/>
      <c r="R1191" s="162"/>
      <c r="S1191" s="4"/>
      <c r="T1191" s="4"/>
      <c r="U1191" s="4"/>
      <c r="V1191" s="4"/>
    </row>
    <row r="1192" spans="1:22" s="5" customFormat="1" ht="12.75" x14ac:dyDescent="0.2">
      <c r="A1192" s="51"/>
      <c r="B1192" s="11"/>
      <c r="C1192" s="11" t="s">
        <v>456</v>
      </c>
      <c r="D1192" s="11"/>
      <c r="E1192" s="11" t="s">
        <v>199</v>
      </c>
      <c r="F1192" s="11">
        <v>14</v>
      </c>
      <c r="G1192" s="11"/>
      <c r="H1192" s="11">
        <v>0</v>
      </c>
      <c r="I1192" s="11"/>
      <c r="J1192" s="4"/>
      <c r="K1192" s="11"/>
      <c r="L1192" s="11"/>
      <c r="M1192" s="11"/>
      <c r="N1192" s="4"/>
      <c r="O1192" s="160"/>
      <c r="P1192" s="161"/>
      <c r="Q1192" s="161"/>
      <c r="R1192" s="162"/>
      <c r="S1192" s="4"/>
      <c r="T1192" s="4"/>
      <c r="U1192" s="4"/>
      <c r="V1192" s="4"/>
    </row>
    <row r="1193" spans="1:22" s="5" customFormat="1" ht="12.75" x14ac:dyDescent="0.2">
      <c r="A1193" s="51"/>
      <c r="B1193" s="11"/>
      <c r="C1193" s="11" t="s">
        <v>459</v>
      </c>
      <c r="D1193" s="11"/>
      <c r="E1193" s="11" t="s">
        <v>63</v>
      </c>
      <c r="F1193" s="11">
        <v>1</v>
      </c>
      <c r="G1193" s="11"/>
      <c r="H1193" s="11"/>
      <c r="I1193" s="11"/>
      <c r="J1193" s="4"/>
      <c r="K1193" s="11"/>
      <c r="L1193" s="11"/>
      <c r="M1193" s="11"/>
      <c r="N1193" s="4"/>
      <c r="O1193" s="160"/>
      <c r="P1193" s="161"/>
      <c r="Q1193" s="161"/>
      <c r="R1193" s="162"/>
      <c r="S1193" s="4"/>
      <c r="T1193" s="4"/>
      <c r="U1193" s="4"/>
      <c r="V1193" s="4"/>
    </row>
    <row r="1194" spans="1:22" s="5" customFormat="1" ht="12.75" x14ac:dyDescent="0.2">
      <c r="A1194" s="51"/>
      <c r="B1194" s="11"/>
      <c r="C1194" s="11" t="s">
        <v>461</v>
      </c>
      <c r="D1194" s="11"/>
      <c r="E1194" s="11" t="s">
        <v>462</v>
      </c>
      <c r="F1194" s="11">
        <v>17</v>
      </c>
      <c r="G1194" s="11">
        <v>1</v>
      </c>
      <c r="H1194" s="11">
        <v>1</v>
      </c>
      <c r="I1194" s="11">
        <v>0</v>
      </c>
      <c r="J1194" s="4"/>
      <c r="K1194" s="11"/>
      <c r="L1194" s="11"/>
      <c r="M1194" s="11"/>
      <c r="N1194" s="4"/>
      <c r="O1194" s="160"/>
      <c r="P1194" s="161"/>
      <c r="Q1194" s="161"/>
      <c r="R1194" s="162"/>
      <c r="S1194" s="4"/>
      <c r="T1194" s="4"/>
      <c r="U1194" s="4"/>
      <c r="V1194" s="4"/>
    </row>
    <row r="1195" spans="1:22" s="5" customFormat="1" ht="12.75" x14ac:dyDescent="0.2">
      <c r="A1195" s="51"/>
      <c r="B1195" s="11"/>
      <c r="C1195" s="11" t="s">
        <v>463</v>
      </c>
      <c r="D1195" s="11"/>
      <c r="E1195" s="11" t="s">
        <v>68</v>
      </c>
      <c r="F1195" s="11">
        <v>1</v>
      </c>
      <c r="G1195" s="11"/>
      <c r="H1195" s="11"/>
      <c r="I1195" s="11"/>
      <c r="J1195" s="4"/>
      <c r="K1195" s="11"/>
      <c r="L1195" s="11"/>
      <c r="M1195" s="11"/>
      <c r="N1195" s="4"/>
      <c r="O1195" s="160"/>
      <c r="P1195" s="161"/>
      <c r="Q1195" s="161"/>
      <c r="R1195" s="162"/>
      <c r="S1195" s="4"/>
      <c r="T1195" s="4"/>
      <c r="U1195" s="4"/>
      <c r="V1195" s="4"/>
    </row>
    <row r="1196" spans="1:22" s="5" customFormat="1" ht="12.75" x14ac:dyDescent="0.2">
      <c r="A1196" s="51"/>
      <c r="B1196" s="11"/>
      <c r="C1196" s="11" t="s">
        <v>465</v>
      </c>
      <c r="D1196" s="11"/>
      <c r="E1196" s="11" t="s">
        <v>98</v>
      </c>
      <c r="F1196" s="11">
        <v>90</v>
      </c>
      <c r="G1196" s="11"/>
      <c r="H1196" s="11">
        <v>0</v>
      </c>
      <c r="I1196" s="11"/>
      <c r="J1196" s="4"/>
      <c r="K1196" s="11"/>
      <c r="L1196" s="11"/>
      <c r="M1196" s="11"/>
      <c r="N1196" s="4"/>
      <c r="O1196" s="160"/>
      <c r="P1196" s="161"/>
      <c r="Q1196" s="161"/>
      <c r="R1196" s="162"/>
      <c r="S1196" s="4"/>
      <c r="T1196" s="4"/>
      <c r="U1196" s="4"/>
      <c r="V1196" s="4"/>
    </row>
    <row r="1197" spans="1:22" s="5" customFormat="1" ht="12.75" x14ac:dyDescent="0.2">
      <c r="A1197" s="51"/>
      <c r="B1197" s="11"/>
      <c r="C1197" s="11" t="s">
        <v>467</v>
      </c>
      <c r="D1197" s="11"/>
      <c r="E1197" s="11" t="s">
        <v>288</v>
      </c>
      <c r="F1197" s="11">
        <v>4</v>
      </c>
      <c r="G1197" s="11"/>
      <c r="H1197" s="11"/>
      <c r="I1197" s="11"/>
      <c r="J1197" s="4"/>
      <c r="K1197" s="11"/>
      <c r="L1197" s="11"/>
      <c r="M1197" s="11"/>
      <c r="N1197" s="4"/>
      <c r="O1197" s="160"/>
      <c r="P1197" s="161"/>
      <c r="Q1197" s="161"/>
      <c r="R1197" s="162"/>
      <c r="S1197" s="4"/>
      <c r="T1197" s="4"/>
      <c r="U1197" s="4"/>
      <c r="V1197" s="4"/>
    </row>
    <row r="1198" spans="1:22" s="5" customFormat="1" ht="12.75" x14ac:dyDescent="0.2">
      <c r="A1198" s="51"/>
      <c r="B1198" s="11"/>
      <c r="C1198" s="11" t="s">
        <v>469</v>
      </c>
      <c r="D1198" s="11"/>
      <c r="E1198" s="11" t="s">
        <v>470</v>
      </c>
      <c r="F1198" s="11">
        <v>1</v>
      </c>
      <c r="G1198" s="11"/>
      <c r="H1198" s="11"/>
      <c r="I1198" s="11"/>
      <c r="J1198" s="4"/>
      <c r="K1198" s="11"/>
      <c r="L1198" s="11"/>
      <c r="M1198" s="11"/>
      <c r="N1198" s="4"/>
      <c r="O1198" s="160"/>
      <c r="P1198" s="161"/>
      <c r="Q1198" s="161"/>
      <c r="R1198" s="162"/>
      <c r="S1198" s="4"/>
      <c r="T1198" s="4"/>
      <c r="U1198" s="4"/>
      <c r="V1198" s="4"/>
    </row>
    <row r="1199" spans="1:22" s="5" customFormat="1" ht="12.75" x14ac:dyDescent="0.2">
      <c r="A1199" s="51"/>
      <c r="B1199" s="11"/>
      <c r="C1199" s="11" t="s">
        <v>471</v>
      </c>
      <c r="D1199" s="11"/>
      <c r="E1199" s="11" t="s">
        <v>130</v>
      </c>
      <c r="F1199" s="11">
        <v>2</v>
      </c>
      <c r="G1199" s="11"/>
      <c r="H1199" s="11"/>
      <c r="I1199" s="11"/>
      <c r="J1199" s="4"/>
      <c r="K1199" s="11"/>
      <c r="L1199" s="11"/>
      <c r="M1199" s="11"/>
      <c r="N1199" s="4"/>
      <c r="O1199" s="160"/>
      <c r="P1199" s="161"/>
      <c r="Q1199" s="161"/>
      <c r="R1199" s="162"/>
      <c r="S1199" s="4"/>
      <c r="T1199" s="4"/>
      <c r="U1199" s="4"/>
      <c r="V1199" s="4"/>
    </row>
    <row r="1200" spans="1:22" s="5" customFormat="1" ht="12.75" x14ac:dyDescent="0.2">
      <c r="A1200" s="51"/>
      <c r="B1200" s="11"/>
      <c r="C1200" s="11" t="s">
        <v>472</v>
      </c>
      <c r="D1200" s="11"/>
      <c r="E1200" s="11" t="s">
        <v>192</v>
      </c>
      <c r="F1200" s="11">
        <v>6</v>
      </c>
      <c r="G1200" s="11"/>
      <c r="H1200" s="11">
        <v>0</v>
      </c>
      <c r="I1200" s="11"/>
      <c r="J1200" s="4"/>
      <c r="K1200" s="11"/>
      <c r="L1200" s="11"/>
      <c r="M1200" s="11"/>
      <c r="N1200" s="4"/>
      <c r="O1200" s="160"/>
      <c r="P1200" s="161"/>
      <c r="Q1200" s="161"/>
      <c r="R1200" s="162"/>
      <c r="S1200" s="4"/>
      <c r="T1200" s="4"/>
      <c r="U1200" s="4"/>
      <c r="V1200" s="4"/>
    </row>
    <row r="1201" spans="1:22" s="5" customFormat="1" ht="12.75" x14ac:dyDescent="0.2">
      <c r="A1201" s="51"/>
      <c r="B1201" s="11"/>
      <c r="C1201" s="11" t="s">
        <v>473</v>
      </c>
      <c r="D1201" s="11"/>
      <c r="E1201" s="11" t="s">
        <v>474</v>
      </c>
      <c r="F1201" s="11">
        <v>4</v>
      </c>
      <c r="G1201" s="11"/>
      <c r="H1201" s="11">
        <v>0</v>
      </c>
      <c r="I1201" s="11"/>
      <c r="J1201" s="4"/>
      <c r="K1201" s="11"/>
      <c r="L1201" s="11"/>
      <c r="M1201" s="11"/>
      <c r="N1201" s="4"/>
      <c r="O1201" s="160"/>
      <c r="P1201" s="161"/>
      <c r="Q1201" s="161"/>
      <c r="R1201" s="162"/>
      <c r="S1201" s="4"/>
      <c r="T1201" s="4"/>
      <c r="U1201" s="4"/>
      <c r="V1201" s="4"/>
    </row>
    <row r="1202" spans="1:22" s="5" customFormat="1" ht="12.75" x14ac:dyDescent="0.2">
      <c r="A1202" s="51"/>
      <c r="B1202" s="11"/>
      <c r="C1202" s="11" t="s">
        <v>645</v>
      </c>
      <c r="D1202" s="11"/>
      <c r="E1202" s="11" t="s">
        <v>474</v>
      </c>
      <c r="F1202" s="11">
        <v>1</v>
      </c>
      <c r="G1202" s="11"/>
      <c r="H1202" s="11"/>
      <c r="I1202" s="11"/>
      <c r="J1202" s="4"/>
      <c r="K1202" s="11"/>
      <c r="L1202" s="11"/>
      <c r="M1202" s="11"/>
      <c r="N1202" s="4"/>
      <c r="O1202" s="160"/>
      <c r="P1202" s="161"/>
      <c r="Q1202" s="161"/>
      <c r="R1202" s="162"/>
      <c r="S1202" s="4"/>
      <c r="T1202" s="4"/>
      <c r="U1202" s="4"/>
      <c r="V1202" s="4"/>
    </row>
    <row r="1203" spans="1:22" s="5" customFormat="1" ht="12.75" x14ac:dyDescent="0.2">
      <c r="A1203" s="51"/>
      <c r="B1203" s="11"/>
      <c r="C1203" s="11" t="s">
        <v>478</v>
      </c>
      <c r="D1203" s="11"/>
      <c r="E1203" s="11" t="s">
        <v>154</v>
      </c>
      <c r="F1203" s="11">
        <v>1</v>
      </c>
      <c r="G1203" s="11"/>
      <c r="H1203" s="11"/>
      <c r="I1203" s="11"/>
      <c r="J1203" s="4"/>
      <c r="K1203" s="11"/>
      <c r="L1203" s="11"/>
      <c r="M1203" s="11"/>
      <c r="N1203" s="4"/>
      <c r="O1203" s="160"/>
      <c r="P1203" s="161"/>
      <c r="Q1203" s="161"/>
      <c r="R1203" s="162"/>
      <c r="S1203" s="4"/>
      <c r="T1203" s="4"/>
      <c r="U1203" s="4"/>
      <c r="V1203" s="4"/>
    </row>
    <row r="1204" spans="1:22" s="5" customFormat="1" ht="12.75" x14ac:dyDescent="0.2">
      <c r="A1204" s="51"/>
      <c r="B1204" s="11"/>
      <c r="C1204" s="11" t="s">
        <v>479</v>
      </c>
      <c r="D1204" s="11"/>
      <c r="E1204" s="11" t="s">
        <v>480</v>
      </c>
      <c r="F1204" s="11">
        <v>3</v>
      </c>
      <c r="G1204" s="11">
        <v>2</v>
      </c>
      <c r="H1204" s="11">
        <v>1</v>
      </c>
      <c r="I1204" s="11">
        <v>1</v>
      </c>
      <c r="J1204" s="4"/>
      <c r="K1204" s="11"/>
      <c r="L1204" s="11"/>
      <c r="M1204" s="11"/>
      <c r="N1204" s="4"/>
      <c r="O1204" s="160"/>
      <c r="P1204" s="161"/>
      <c r="Q1204" s="161"/>
      <c r="R1204" s="162"/>
      <c r="S1204" s="4"/>
      <c r="T1204" s="4"/>
      <c r="U1204" s="4"/>
      <c r="V1204" s="4"/>
    </row>
    <row r="1205" spans="1:22" s="5" customFormat="1" ht="12.75" x14ac:dyDescent="0.2">
      <c r="A1205" s="51"/>
      <c r="B1205" s="11"/>
      <c r="C1205" s="11" t="s">
        <v>481</v>
      </c>
      <c r="D1205" s="11"/>
      <c r="E1205" s="11" t="s">
        <v>242</v>
      </c>
      <c r="F1205" s="11">
        <v>18</v>
      </c>
      <c r="G1205" s="11"/>
      <c r="H1205" s="11">
        <v>0</v>
      </c>
      <c r="I1205" s="11"/>
      <c r="J1205" s="4"/>
      <c r="K1205" s="11"/>
      <c r="L1205" s="11"/>
      <c r="M1205" s="11"/>
      <c r="N1205" s="4"/>
      <c r="O1205" s="160"/>
      <c r="P1205" s="161"/>
      <c r="Q1205" s="161"/>
      <c r="R1205" s="162"/>
      <c r="S1205" s="4"/>
      <c r="T1205" s="4"/>
      <c r="U1205" s="4"/>
      <c r="V1205" s="4"/>
    </row>
    <row r="1206" spans="1:22" s="5" customFormat="1" ht="12.75" x14ac:dyDescent="0.2">
      <c r="A1206" s="51"/>
      <c r="B1206" s="11"/>
      <c r="C1206" s="11" t="s">
        <v>485</v>
      </c>
      <c r="D1206" s="11"/>
      <c r="E1206" s="11" t="s">
        <v>214</v>
      </c>
      <c r="F1206" s="11">
        <v>2</v>
      </c>
      <c r="G1206" s="11"/>
      <c r="H1206" s="11"/>
      <c r="I1206" s="11"/>
      <c r="J1206" s="4"/>
      <c r="K1206" s="11"/>
      <c r="L1206" s="11"/>
      <c r="M1206" s="11"/>
      <c r="N1206" s="4"/>
      <c r="O1206" s="160"/>
      <c r="P1206" s="161"/>
      <c r="Q1206" s="161"/>
      <c r="R1206" s="162"/>
      <c r="S1206" s="4"/>
      <c r="T1206" s="4"/>
      <c r="U1206" s="4"/>
      <c r="V1206" s="4"/>
    </row>
    <row r="1207" spans="1:22" s="5" customFormat="1" ht="12.75" x14ac:dyDescent="0.2">
      <c r="A1207" s="51"/>
      <c r="B1207" s="11"/>
      <c r="C1207" s="11" t="s">
        <v>486</v>
      </c>
      <c r="D1207" s="11"/>
      <c r="E1207" s="11" t="s">
        <v>161</v>
      </c>
      <c r="F1207" s="11">
        <v>21</v>
      </c>
      <c r="G1207" s="11">
        <v>1</v>
      </c>
      <c r="H1207" s="11">
        <v>1</v>
      </c>
      <c r="I1207" s="11">
        <v>1</v>
      </c>
      <c r="J1207" s="4"/>
      <c r="K1207" s="11"/>
      <c r="L1207" s="11"/>
      <c r="M1207" s="11"/>
      <c r="N1207" s="4"/>
      <c r="O1207" s="160"/>
      <c r="P1207" s="161"/>
      <c r="Q1207" s="161"/>
      <c r="R1207" s="162"/>
      <c r="S1207" s="4"/>
      <c r="T1207" s="4"/>
      <c r="U1207" s="4"/>
      <c r="V1207" s="4"/>
    </row>
    <row r="1208" spans="1:22" s="5" customFormat="1" ht="12.75" x14ac:dyDescent="0.2">
      <c r="A1208" s="51"/>
      <c r="B1208" s="11"/>
      <c r="C1208" s="11" t="s">
        <v>488</v>
      </c>
      <c r="D1208" s="11"/>
      <c r="E1208" s="11" t="s">
        <v>75</v>
      </c>
      <c r="F1208" s="11">
        <v>1</v>
      </c>
      <c r="G1208" s="11"/>
      <c r="H1208" s="11"/>
      <c r="I1208" s="11"/>
      <c r="J1208" s="4"/>
      <c r="K1208" s="11"/>
      <c r="L1208" s="11"/>
      <c r="M1208" s="11"/>
      <c r="N1208" s="4"/>
      <c r="O1208" s="160"/>
      <c r="P1208" s="161"/>
      <c r="Q1208" s="161"/>
      <c r="R1208" s="162"/>
      <c r="S1208" s="4"/>
      <c r="T1208" s="4"/>
      <c r="U1208" s="4"/>
      <c r="V1208" s="4"/>
    </row>
    <row r="1209" spans="1:22" s="5" customFormat="1" ht="12.75" x14ac:dyDescent="0.2">
      <c r="A1209" s="51"/>
      <c r="B1209" s="11"/>
      <c r="C1209" s="11" t="s">
        <v>491</v>
      </c>
      <c r="D1209" s="11"/>
      <c r="E1209" s="11" t="s">
        <v>452</v>
      </c>
      <c r="F1209" s="11">
        <v>12</v>
      </c>
      <c r="G1209" s="11">
        <v>2</v>
      </c>
      <c r="H1209" s="11">
        <v>1</v>
      </c>
      <c r="I1209" s="11">
        <v>9</v>
      </c>
      <c r="J1209" s="4"/>
      <c r="K1209" s="11"/>
      <c r="L1209" s="11"/>
      <c r="M1209" s="11"/>
      <c r="N1209" s="4"/>
      <c r="O1209" s="160"/>
      <c r="P1209" s="161"/>
      <c r="Q1209" s="161"/>
      <c r="R1209" s="162"/>
      <c r="S1209" s="4"/>
      <c r="T1209" s="4"/>
      <c r="U1209" s="4"/>
      <c r="V1209" s="4"/>
    </row>
    <row r="1210" spans="1:22" s="5" customFormat="1" ht="12.75" x14ac:dyDescent="0.2">
      <c r="A1210" s="51"/>
      <c r="B1210" s="11"/>
      <c r="C1210" s="11" t="s">
        <v>492</v>
      </c>
      <c r="D1210" s="11"/>
      <c r="E1210" s="11" t="s">
        <v>142</v>
      </c>
      <c r="F1210" s="11">
        <v>1</v>
      </c>
      <c r="G1210" s="11"/>
      <c r="H1210" s="11"/>
      <c r="I1210" s="11"/>
      <c r="J1210" s="4"/>
      <c r="K1210" s="11"/>
      <c r="L1210" s="11"/>
      <c r="M1210" s="11"/>
      <c r="N1210" s="4"/>
      <c r="O1210" s="160"/>
      <c r="P1210" s="161"/>
      <c r="Q1210" s="161"/>
      <c r="R1210" s="162"/>
      <c r="S1210" s="4"/>
      <c r="T1210" s="4"/>
      <c r="U1210" s="4"/>
      <c r="V1210" s="4"/>
    </row>
    <row r="1211" spans="1:22" s="5" customFormat="1" ht="12.75" x14ac:dyDescent="0.2">
      <c r="A1211" s="51"/>
      <c r="B1211" s="11"/>
      <c r="C1211" s="11" t="s">
        <v>494</v>
      </c>
      <c r="D1211" s="11"/>
      <c r="E1211" s="11" t="s">
        <v>220</v>
      </c>
      <c r="F1211" s="11">
        <v>3</v>
      </c>
      <c r="G1211" s="11"/>
      <c r="H1211" s="11"/>
      <c r="I1211" s="11"/>
      <c r="J1211" s="4"/>
      <c r="K1211" s="11"/>
      <c r="L1211" s="11"/>
      <c r="M1211" s="11"/>
      <c r="N1211" s="4"/>
      <c r="O1211" s="160"/>
      <c r="P1211" s="161"/>
      <c r="Q1211" s="161"/>
      <c r="R1211" s="162"/>
      <c r="S1211" s="4"/>
      <c r="T1211" s="4"/>
      <c r="U1211" s="4"/>
      <c r="V1211" s="4"/>
    </row>
    <row r="1212" spans="1:22" s="5" customFormat="1" ht="12.75" x14ac:dyDescent="0.2">
      <c r="A1212" s="51"/>
      <c r="B1212" s="11"/>
      <c r="C1212" s="11" t="s">
        <v>495</v>
      </c>
      <c r="D1212" s="11"/>
      <c r="E1212" s="11" t="s">
        <v>105</v>
      </c>
      <c r="F1212" s="11">
        <v>35</v>
      </c>
      <c r="G1212" s="11"/>
      <c r="H1212" s="11">
        <v>0</v>
      </c>
      <c r="I1212" s="11"/>
      <c r="J1212" s="4"/>
      <c r="K1212" s="11"/>
      <c r="L1212" s="11"/>
      <c r="M1212" s="11"/>
      <c r="N1212" s="4"/>
      <c r="O1212" s="160"/>
      <c r="P1212" s="161"/>
      <c r="Q1212" s="161"/>
      <c r="R1212" s="162"/>
      <c r="S1212" s="4"/>
      <c r="T1212" s="4"/>
      <c r="U1212" s="4"/>
      <c r="V1212" s="4"/>
    </row>
    <row r="1213" spans="1:22" s="5" customFormat="1" ht="12.75" x14ac:dyDescent="0.2">
      <c r="A1213" s="51"/>
      <c r="B1213" s="11"/>
      <c r="C1213" s="11" t="s">
        <v>502</v>
      </c>
      <c r="D1213" s="11"/>
      <c r="E1213" s="11" t="s">
        <v>100</v>
      </c>
      <c r="F1213" s="11">
        <v>11</v>
      </c>
      <c r="G1213" s="11"/>
      <c r="H1213" s="11">
        <v>0</v>
      </c>
      <c r="I1213" s="11"/>
      <c r="J1213" s="4"/>
      <c r="K1213" s="11"/>
      <c r="L1213" s="11"/>
      <c r="M1213" s="11"/>
      <c r="N1213" s="4"/>
      <c r="O1213" s="160"/>
      <c r="P1213" s="161"/>
      <c r="Q1213" s="161"/>
      <c r="R1213" s="162"/>
      <c r="S1213" s="4"/>
      <c r="T1213" s="4"/>
      <c r="U1213" s="4"/>
      <c r="V1213" s="4"/>
    </row>
    <row r="1214" spans="1:22" s="5" customFormat="1" ht="12.75" x14ac:dyDescent="0.2">
      <c r="A1214" s="51"/>
      <c r="B1214" s="11"/>
      <c r="C1214" s="11" t="s">
        <v>504</v>
      </c>
      <c r="D1214" s="11"/>
      <c r="E1214" s="11" t="s">
        <v>70</v>
      </c>
      <c r="F1214" s="11">
        <v>42</v>
      </c>
      <c r="G1214" s="11">
        <v>1</v>
      </c>
      <c r="H1214" s="11">
        <v>1</v>
      </c>
      <c r="I1214" s="11">
        <v>0</v>
      </c>
      <c r="J1214" s="4"/>
      <c r="K1214" s="11"/>
      <c r="L1214" s="11"/>
      <c r="M1214" s="11"/>
      <c r="N1214" s="4"/>
      <c r="O1214" s="160"/>
      <c r="P1214" s="161"/>
      <c r="Q1214" s="161"/>
      <c r="R1214" s="162"/>
      <c r="S1214" s="4"/>
      <c r="T1214" s="4"/>
      <c r="U1214" s="4"/>
      <c r="V1214" s="4"/>
    </row>
    <row r="1215" spans="1:22" s="5" customFormat="1" ht="12.75" x14ac:dyDescent="0.2">
      <c r="A1215" s="51"/>
      <c r="B1215" s="11"/>
      <c r="C1215" s="11" t="s">
        <v>506</v>
      </c>
      <c r="D1215" s="11"/>
      <c r="E1215" s="11" t="s">
        <v>63</v>
      </c>
      <c r="F1215" s="11">
        <v>2</v>
      </c>
      <c r="G1215" s="11"/>
      <c r="H1215" s="11"/>
      <c r="I1215" s="11"/>
      <c r="J1215" s="4"/>
      <c r="K1215" s="11"/>
      <c r="L1215" s="11"/>
      <c r="M1215" s="11"/>
      <c r="N1215" s="4"/>
      <c r="O1215" s="160"/>
      <c r="P1215" s="161"/>
      <c r="Q1215" s="161"/>
      <c r="R1215" s="162"/>
      <c r="S1215" s="4"/>
      <c r="T1215" s="4"/>
      <c r="U1215" s="4"/>
      <c r="V1215" s="4"/>
    </row>
    <row r="1216" spans="1:22" s="5" customFormat="1" ht="12.75" x14ac:dyDescent="0.2">
      <c r="A1216" s="51"/>
      <c r="B1216" s="11"/>
      <c r="C1216" s="11" t="s">
        <v>506</v>
      </c>
      <c r="D1216" s="11"/>
      <c r="E1216" s="11" t="s">
        <v>62</v>
      </c>
      <c r="F1216" s="11">
        <v>6</v>
      </c>
      <c r="G1216" s="11"/>
      <c r="H1216" s="11">
        <v>0</v>
      </c>
      <c r="I1216" s="11"/>
      <c r="J1216" s="4"/>
      <c r="K1216" s="11"/>
      <c r="L1216" s="11"/>
      <c r="M1216" s="11"/>
      <c r="N1216" s="4"/>
      <c r="O1216" s="160"/>
      <c r="P1216" s="161"/>
      <c r="Q1216" s="161"/>
      <c r="R1216" s="162"/>
      <c r="S1216" s="4"/>
      <c r="T1216" s="4"/>
      <c r="U1216" s="4"/>
      <c r="V1216" s="4"/>
    </row>
    <row r="1217" spans="1:22" s="5" customFormat="1" ht="12.75" x14ac:dyDescent="0.2">
      <c r="A1217" s="51"/>
      <c r="B1217" s="11"/>
      <c r="C1217" s="11" t="s">
        <v>508</v>
      </c>
      <c r="D1217" s="11"/>
      <c r="E1217" s="11" t="s">
        <v>363</v>
      </c>
      <c r="F1217" s="11">
        <v>31</v>
      </c>
      <c r="G1217" s="11"/>
      <c r="H1217" s="11">
        <v>0</v>
      </c>
      <c r="I1217" s="11"/>
      <c r="J1217" s="4"/>
      <c r="K1217" s="11"/>
      <c r="L1217" s="11"/>
      <c r="M1217" s="11"/>
      <c r="N1217" s="4"/>
      <c r="O1217" s="160"/>
      <c r="P1217" s="161"/>
      <c r="Q1217" s="161"/>
      <c r="R1217" s="162"/>
      <c r="S1217" s="4"/>
      <c r="T1217" s="4"/>
      <c r="U1217" s="4"/>
      <c r="V1217" s="4"/>
    </row>
    <row r="1218" spans="1:22" s="5" customFormat="1" ht="12.75" x14ac:dyDescent="0.2">
      <c r="A1218" s="51"/>
      <c r="B1218" s="11"/>
      <c r="C1218" s="11" t="s">
        <v>513</v>
      </c>
      <c r="D1218" s="11"/>
      <c r="E1218" s="11" t="s">
        <v>319</v>
      </c>
      <c r="F1218" s="11">
        <v>1</v>
      </c>
      <c r="G1218" s="11"/>
      <c r="H1218" s="11"/>
      <c r="I1218" s="11"/>
      <c r="J1218" s="4"/>
      <c r="K1218" s="11"/>
      <c r="L1218" s="11"/>
      <c r="M1218" s="11"/>
      <c r="N1218" s="4"/>
      <c r="O1218" s="160"/>
      <c r="P1218" s="161"/>
      <c r="Q1218" s="161"/>
      <c r="R1218" s="162"/>
      <c r="S1218" s="4"/>
      <c r="T1218" s="4"/>
      <c r="U1218" s="4"/>
      <c r="V1218" s="4"/>
    </row>
    <row r="1219" spans="1:22" s="5" customFormat="1" ht="12.75" x14ac:dyDescent="0.2">
      <c r="A1219" s="51"/>
      <c r="B1219" s="11"/>
      <c r="C1219" s="11" t="s">
        <v>647</v>
      </c>
      <c r="D1219" s="11"/>
      <c r="E1219" s="11" t="s">
        <v>86</v>
      </c>
      <c r="F1219" s="11">
        <v>1</v>
      </c>
      <c r="G1219" s="11"/>
      <c r="H1219" s="11">
        <v>0</v>
      </c>
      <c r="I1219" s="11"/>
      <c r="J1219" s="4"/>
      <c r="K1219" s="11"/>
      <c r="L1219" s="11"/>
      <c r="M1219" s="11"/>
      <c r="N1219" s="4"/>
      <c r="O1219" s="160"/>
      <c r="P1219" s="161"/>
      <c r="Q1219" s="161"/>
      <c r="R1219" s="162"/>
      <c r="S1219" s="4"/>
      <c r="T1219" s="4"/>
      <c r="U1219" s="4"/>
      <c r="V1219" s="4"/>
    </row>
    <row r="1220" spans="1:22" s="5" customFormat="1" ht="12.75" x14ac:dyDescent="0.2">
      <c r="A1220" s="51"/>
      <c r="B1220" s="11"/>
      <c r="C1220" s="11" t="s">
        <v>519</v>
      </c>
      <c r="D1220" s="11"/>
      <c r="E1220" s="11" t="s">
        <v>84</v>
      </c>
      <c r="F1220" s="11">
        <v>2</v>
      </c>
      <c r="G1220" s="11"/>
      <c r="H1220" s="11">
        <v>0</v>
      </c>
      <c r="I1220" s="11"/>
      <c r="J1220" s="4"/>
      <c r="K1220" s="11"/>
      <c r="L1220" s="11"/>
      <c r="M1220" s="11"/>
      <c r="N1220" s="4"/>
      <c r="O1220" s="160"/>
      <c r="P1220" s="161"/>
      <c r="Q1220" s="161"/>
      <c r="R1220" s="162"/>
      <c r="S1220" s="4"/>
      <c r="T1220" s="4"/>
      <c r="U1220" s="4"/>
      <c r="V1220" s="4"/>
    </row>
    <row r="1221" spans="1:22" s="5" customFormat="1" ht="12.75" x14ac:dyDescent="0.2">
      <c r="A1221" s="51"/>
      <c r="B1221" s="11"/>
      <c r="C1221" s="11" t="s">
        <v>521</v>
      </c>
      <c r="D1221" s="11"/>
      <c r="E1221" s="11" t="s">
        <v>75</v>
      </c>
      <c r="F1221" s="11">
        <v>2</v>
      </c>
      <c r="G1221" s="11"/>
      <c r="H1221" s="11"/>
      <c r="I1221" s="11"/>
      <c r="J1221" s="4"/>
      <c r="K1221" s="11"/>
      <c r="L1221" s="11"/>
      <c r="M1221" s="11"/>
      <c r="N1221" s="4"/>
      <c r="O1221" s="160"/>
      <c r="P1221" s="161"/>
      <c r="Q1221" s="161"/>
      <c r="R1221" s="162"/>
      <c r="S1221" s="4"/>
      <c r="T1221" s="4"/>
      <c r="U1221" s="4"/>
      <c r="V1221" s="4"/>
    </row>
    <row r="1222" spans="1:22" s="5" customFormat="1" ht="12.75" x14ac:dyDescent="0.2">
      <c r="A1222" s="51"/>
      <c r="B1222" s="11"/>
      <c r="C1222" s="11" t="s">
        <v>522</v>
      </c>
      <c r="D1222" s="11"/>
      <c r="E1222" s="11" t="s">
        <v>523</v>
      </c>
      <c r="F1222" s="11">
        <v>6</v>
      </c>
      <c r="G1222" s="11">
        <v>1</v>
      </c>
      <c r="H1222" s="11">
        <v>0</v>
      </c>
      <c r="I1222" s="11"/>
      <c r="J1222" s="4"/>
      <c r="K1222" s="11"/>
      <c r="L1222" s="11"/>
      <c r="M1222" s="11"/>
      <c r="N1222" s="4"/>
      <c r="O1222" s="160"/>
      <c r="P1222" s="161"/>
      <c r="Q1222" s="161"/>
      <c r="R1222" s="162"/>
      <c r="S1222" s="4"/>
      <c r="T1222" s="4"/>
      <c r="U1222" s="4"/>
      <c r="V1222" s="4"/>
    </row>
    <row r="1223" spans="1:22" s="5" customFormat="1" ht="12.75" x14ac:dyDescent="0.2">
      <c r="A1223" s="51"/>
      <c r="B1223" s="11"/>
      <c r="C1223" s="11" t="s">
        <v>525</v>
      </c>
      <c r="D1223" s="11"/>
      <c r="E1223" s="11" t="s">
        <v>496</v>
      </c>
      <c r="F1223" s="11">
        <v>16</v>
      </c>
      <c r="G1223" s="11"/>
      <c r="H1223" s="11">
        <v>0</v>
      </c>
      <c r="I1223" s="11"/>
      <c r="J1223" s="4"/>
      <c r="K1223" s="11"/>
      <c r="L1223" s="11"/>
      <c r="M1223" s="11"/>
      <c r="N1223" s="4"/>
      <c r="O1223" s="160"/>
      <c r="P1223" s="161"/>
      <c r="Q1223" s="161"/>
      <c r="R1223" s="162"/>
      <c r="S1223" s="4"/>
      <c r="T1223" s="4"/>
      <c r="U1223" s="4"/>
      <c r="V1223" s="4"/>
    </row>
    <row r="1224" spans="1:22" s="5" customFormat="1" ht="12.75" x14ac:dyDescent="0.2">
      <c r="A1224" s="51"/>
      <c r="B1224" s="11"/>
      <c r="C1224" s="11" t="s">
        <v>528</v>
      </c>
      <c r="D1224" s="11"/>
      <c r="E1224" s="11" t="s">
        <v>100</v>
      </c>
      <c r="F1224" s="11">
        <v>7</v>
      </c>
      <c r="G1224" s="11"/>
      <c r="H1224" s="11">
        <v>0</v>
      </c>
      <c r="I1224" s="11"/>
      <c r="J1224" s="4"/>
      <c r="K1224" s="11"/>
      <c r="L1224" s="11"/>
      <c r="M1224" s="11"/>
      <c r="N1224" s="4"/>
      <c r="O1224" s="160"/>
      <c r="P1224" s="161"/>
      <c r="Q1224" s="161"/>
      <c r="R1224" s="162"/>
      <c r="S1224" s="4"/>
      <c r="T1224" s="4"/>
      <c r="U1224" s="4"/>
      <c r="V1224" s="4"/>
    </row>
    <row r="1225" spans="1:22" s="5" customFormat="1" ht="12.75" x14ac:dyDescent="0.2">
      <c r="A1225" s="51"/>
      <c r="B1225" s="11"/>
      <c r="C1225" s="11" t="s">
        <v>529</v>
      </c>
      <c r="D1225" s="11"/>
      <c r="E1225" s="11" t="s">
        <v>93</v>
      </c>
      <c r="F1225" s="11">
        <v>2</v>
      </c>
      <c r="G1225" s="11"/>
      <c r="H1225" s="11"/>
      <c r="I1225" s="11"/>
      <c r="J1225" s="4"/>
      <c r="K1225" s="11"/>
      <c r="L1225" s="11"/>
      <c r="M1225" s="11"/>
      <c r="N1225" s="4"/>
      <c r="O1225" s="160"/>
      <c r="P1225" s="161"/>
      <c r="Q1225" s="161"/>
      <c r="R1225" s="162"/>
      <c r="S1225" s="4"/>
      <c r="T1225" s="4"/>
      <c r="U1225" s="4"/>
      <c r="V1225" s="4"/>
    </row>
    <row r="1226" spans="1:22" s="5" customFormat="1" ht="12.75" x14ac:dyDescent="0.2">
      <c r="A1226" s="51"/>
      <c r="B1226" s="11"/>
      <c r="C1226" s="11" t="s">
        <v>530</v>
      </c>
      <c r="D1226" s="11"/>
      <c r="E1226" s="11" t="s">
        <v>88</v>
      </c>
      <c r="F1226" s="11">
        <v>24</v>
      </c>
      <c r="G1226" s="11"/>
      <c r="H1226" s="11">
        <v>0</v>
      </c>
      <c r="I1226" s="11"/>
      <c r="J1226" s="4"/>
      <c r="K1226" s="11"/>
      <c r="L1226" s="11"/>
      <c r="M1226" s="11"/>
      <c r="N1226" s="4"/>
      <c r="O1226" s="160"/>
      <c r="P1226" s="161"/>
      <c r="Q1226" s="161"/>
      <c r="R1226" s="162"/>
      <c r="S1226" s="4"/>
      <c r="T1226" s="4"/>
      <c r="U1226" s="4"/>
      <c r="V1226" s="4"/>
    </row>
    <row r="1227" spans="1:22" s="5" customFormat="1" ht="12.75" x14ac:dyDescent="0.2">
      <c r="A1227" s="51"/>
      <c r="B1227" s="11"/>
      <c r="C1227" s="11" t="s">
        <v>531</v>
      </c>
      <c r="D1227" s="11"/>
      <c r="E1227" s="11" t="s">
        <v>77</v>
      </c>
      <c r="F1227" s="11">
        <v>1</v>
      </c>
      <c r="G1227" s="11"/>
      <c r="H1227" s="11"/>
      <c r="I1227" s="11"/>
      <c r="J1227" s="4"/>
      <c r="K1227" s="11"/>
      <c r="L1227" s="11"/>
      <c r="M1227" s="11"/>
      <c r="N1227" s="4"/>
      <c r="O1227" s="160"/>
      <c r="P1227" s="161"/>
      <c r="Q1227" s="161"/>
      <c r="R1227" s="162"/>
      <c r="S1227" s="4"/>
      <c r="T1227" s="4"/>
      <c r="U1227" s="4"/>
      <c r="V1227" s="4"/>
    </row>
    <row r="1228" spans="1:22" s="5" customFormat="1" ht="12.75" x14ac:dyDescent="0.2">
      <c r="A1228" s="51"/>
      <c r="B1228" s="11"/>
      <c r="C1228" s="11" t="s">
        <v>532</v>
      </c>
      <c r="D1228" s="11"/>
      <c r="E1228" s="11" t="s">
        <v>86</v>
      </c>
      <c r="F1228" s="11">
        <v>2</v>
      </c>
      <c r="G1228" s="11"/>
      <c r="H1228" s="11"/>
      <c r="I1228" s="11"/>
      <c r="J1228" s="4"/>
      <c r="K1228" s="11"/>
      <c r="L1228" s="11"/>
      <c r="M1228" s="11"/>
      <c r="N1228" s="4"/>
      <c r="O1228" s="160"/>
      <c r="P1228" s="161"/>
      <c r="Q1228" s="161"/>
      <c r="R1228" s="162"/>
      <c r="S1228" s="4"/>
      <c r="T1228" s="4"/>
      <c r="U1228" s="4"/>
      <c r="V1228" s="4"/>
    </row>
    <row r="1229" spans="1:22" s="5" customFormat="1" ht="12.75" x14ac:dyDescent="0.2">
      <c r="A1229" s="51"/>
      <c r="B1229" s="11"/>
      <c r="C1229" s="11" t="s">
        <v>533</v>
      </c>
      <c r="D1229" s="11"/>
      <c r="E1229" s="11" t="s">
        <v>66</v>
      </c>
      <c r="F1229" s="11">
        <v>17</v>
      </c>
      <c r="G1229" s="11"/>
      <c r="H1229" s="11">
        <v>0</v>
      </c>
      <c r="I1229" s="11"/>
      <c r="J1229" s="4"/>
      <c r="K1229" s="11"/>
      <c r="L1229" s="11"/>
      <c r="M1229" s="11"/>
      <c r="N1229" s="4"/>
      <c r="O1229" s="160"/>
      <c r="P1229" s="161"/>
      <c r="Q1229" s="161"/>
      <c r="R1229" s="162"/>
      <c r="S1229" s="4"/>
      <c r="T1229" s="4"/>
      <c r="U1229" s="4"/>
      <c r="V1229" s="4"/>
    </row>
    <row r="1230" spans="1:22" s="5" customFormat="1" ht="12.75" x14ac:dyDescent="0.2">
      <c r="A1230" s="51"/>
      <c r="B1230" s="11"/>
      <c r="C1230" s="11" t="s">
        <v>537</v>
      </c>
      <c r="D1230" s="11"/>
      <c r="E1230" s="11" t="s">
        <v>538</v>
      </c>
      <c r="F1230" s="11">
        <v>2</v>
      </c>
      <c r="G1230" s="11"/>
      <c r="H1230" s="11">
        <v>0</v>
      </c>
      <c r="I1230" s="11"/>
      <c r="J1230" s="4"/>
      <c r="K1230" s="11"/>
      <c r="L1230" s="11"/>
      <c r="M1230" s="11"/>
      <c r="N1230" s="4"/>
      <c r="O1230" s="160"/>
      <c r="P1230" s="161"/>
      <c r="Q1230" s="161"/>
      <c r="R1230" s="162"/>
      <c r="S1230" s="4"/>
      <c r="T1230" s="4"/>
      <c r="U1230" s="4"/>
      <c r="V1230" s="4"/>
    </row>
    <row r="1231" spans="1:22" s="5" customFormat="1" ht="12.75" x14ac:dyDescent="0.2">
      <c r="A1231" s="51"/>
      <c r="B1231" s="11"/>
      <c r="C1231" s="11" t="s">
        <v>539</v>
      </c>
      <c r="D1231" s="11"/>
      <c r="E1231" s="11" t="s">
        <v>332</v>
      </c>
      <c r="F1231" s="11">
        <v>15</v>
      </c>
      <c r="G1231" s="11"/>
      <c r="H1231" s="11">
        <v>0</v>
      </c>
      <c r="I1231" s="11"/>
      <c r="J1231" s="4"/>
      <c r="K1231" s="11"/>
      <c r="L1231" s="11"/>
      <c r="M1231" s="11"/>
      <c r="N1231" s="4"/>
      <c r="O1231" s="160"/>
      <c r="P1231" s="161"/>
      <c r="Q1231" s="161"/>
      <c r="R1231" s="162"/>
      <c r="S1231" s="4"/>
      <c r="T1231" s="4"/>
      <c r="U1231" s="4"/>
      <c r="V1231" s="4"/>
    </row>
    <row r="1232" spans="1:22" s="5" customFormat="1" ht="12.75" x14ac:dyDescent="0.2">
      <c r="A1232" s="51"/>
      <c r="B1232" s="11"/>
      <c r="C1232" s="11" t="s">
        <v>540</v>
      </c>
      <c r="D1232" s="11"/>
      <c r="E1232" s="11" t="s">
        <v>128</v>
      </c>
      <c r="F1232" s="11">
        <v>78</v>
      </c>
      <c r="G1232" s="11">
        <v>2</v>
      </c>
      <c r="H1232" s="11">
        <v>1</v>
      </c>
      <c r="I1232" s="11">
        <v>0</v>
      </c>
      <c r="J1232" s="4"/>
      <c r="K1232" s="11"/>
      <c r="L1232" s="11"/>
      <c r="M1232" s="11"/>
      <c r="N1232" s="4"/>
      <c r="O1232" s="160"/>
      <c r="P1232" s="161"/>
      <c r="Q1232" s="161"/>
      <c r="R1232" s="162"/>
      <c r="S1232" s="4"/>
      <c r="T1232" s="4"/>
      <c r="U1232" s="4"/>
      <c r="V1232" s="4"/>
    </row>
    <row r="1233" spans="1:22" s="5" customFormat="1" ht="12.75" x14ac:dyDescent="0.2">
      <c r="A1233" s="51"/>
      <c r="B1233" s="11"/>
      <c r="C1233" s="11" t="s">
        <v>648</v>
      </c>
      <c r="D1233" s="11"/>
      <c r="E1233" s="11" t="s">
        <v>142</v>
      </c>
      <c r="F1233" s="11">
        <v>1</v>
      </c>
      <c r="G1233" s="11"/>
      <c r="H1233" s="11"/>
      <c r="I1233" s="11"/>
      <c r="J1233" s="4"/>
      <c r="K1233" s="11"/>
      <c r="L1233" s="11"/>
      <c r="M1233" s="11"/>
      <c r="N1233" s="4"/>
      <c r="O1233" s="160"/>
      <c r="P1233" s="161"/>
      <c r="Q1233" s="161"/>
      <c r="R1233" s="162"/>
      <c r="S1233" s="4"/>
      <c r="T1233" s="4"/>
      <c r="U1233" s="4"/>
      <c r="V1233" s="4"/>
    </row>
    <row r="1234" spans="1:22" s="5" customFormat="1" ht="12.75" x14ac:dyDescent="0.2">
      <c r="A1234" s="51"/>
      <c r="B1234" s="11"/>
      <c r="C1234" s="11" t="s">
        <v>544</v>
      </c>
      <c r="D1234" s="11"/>
      <c r="E1234" s="11" t="s">
        <v>381</v>
      </c>
      <c r="F1234" s="11">
        <v>13</v>
      </c>
      <c r="G1234" s="11">
        <v>1</v>
      </c>
      <c r="H1234" s="11">
        <v>0</v>
      </c>
      <c r="I1234" s="11"/>
      <c r="J1234" s="4"/>
      <c r="K1234" s="11"/>
      <c r="L1234" s="11"/>
      <c r="M1234" s="11"/>
      <c r="N1234" s="4"/>
      <c r="O1234" s="160"/>
      <c r="P1234" s="161"/>
      <c r="Q1234" s="161"/>
      <c r="R1234" s="162"/>
      <c r="S1234" s="4"/>
      <c r="T1234" s="4"/>
      <c r="U1234" s="4"/>
      <c r="V1234" s="4"/>
    </row>
    <row r="1235" spans="1:22" s="5" customFormat="1" ht="12.75" x14ac:dyDescent="0.2">
      <c r="A1235" s="51"/>
      <c r="B1235" s="11"/>
      <c r="C1235" s="11" t="s">
        <v>546</v>
      </c>
      <c r="D1235" s="11"/>
      <c r="E1235" s="11" t="s">
        <v>166</v>
      </c>
      <c r="F1235" s="11">
        <v>5</v>
      </c>
      <c r="G1235" s="11"/>
      <c r="H1235" s="11"/>
      <c r="I1235" s="11"/>
      <c r="J1235" s="4"/>
      <c r="K1235" s="11"/>
      <c r="L1235" s="11"/>
      <c r="M1235" s="11"/>
      <c r="N1235" s="4"/>
      <c r="O1235" s="160"/>
      <c r="P1235" s="161"/>
      <c r="Q1235" s="161"/>
      <c r="R1235" s="162"/>
      <c r="S1235" s="4"/>
      <c r="T1235" s="4"/>
      <c r="U1235" s="4"/>
      <c r="V1235" s="4"/>
    </row>
    <row r="1236" spans="1:22" s="5" customFormat="1" ht="12.75" x14ac:dyDescent="0.2">
      <c r="A1236" s="51"/>
      <c r="B1236" s="11"/>
      <c r="C1236" s="11" t="s">
        <v>547</v>
      </c>
      <c r="D1236" s="11"/>
      <c r="E1236" s="11" t="s">
        <v>86</v>
      </c>
      <c r="F1236" s="11">
        <v>5</v>
      </c>
      <c r="G1236" s="11"/>
      <c r="H1236" s="11">
        <v>0</v>
      </c>
      <c r="I1236" s="11"/>
      <c r="J1236" s="4"/>
      <c r="K1236" s="11"/>
      <c r="L1236" s="11"/>
      <c r="M1236" s="11"/>
      <c r="N1236" s="4"/>
      <c r="O1236" s="160"/>
      <c r="P1236" s="161"/>
      <c r="Q1236" s="161"/>
      <c r="R1236" s="162"/>
      <c r="S1236" s="4"/>
      <c r="T1236" s="4"/>
      <c r="U1236" s="4"/>
      <c r="V1236" s="4"/>
    </row>
    <row r="1237" spans="1:22" s="5" customFormat="1" ht="12.75" x14ac:dyDescent="0.2">
      <c r="A1237" s="51"/>
      <c r="B1237" s="11"/>
      <c r="C1237" s="11" t="s">
        <v>548</v>
      </c>
      <c r="D1237" s="11"/>
      <c r="E1237" s="11" t="s">
        <v>150</v>
      </c>
      <c r="F1237" s="11">
        <v>6</v>
      </c>
      <c r="G1237" s="11"/>
      <c r="H1237" s="11"/>
      <c r="I1237" s="11"/>
      <c r="J1237" s="4"/>
      <c r="K1237" s="11"/>
      <c r="L1237" s="11"/>
      <c r="M1237" s="11"/>
      <c r="N1237" s="4"/>
      <c r="O1237" s="160"/>
      <c r="P1237" s="161"/>
      <c r="Q1237" s="161"/>
      <c r="R1237" s="162"/>
      <c r="S1237" s="4"/>
      <c r="T1237" s="4"/>
      <c r="U1237" s="4"/>
      <c r="V1237" s="4"/>
    </row>
    <row r="1238" spans="1:22" s="5" customFormat="1" ht="12.75" x14ac:dyDescent="0.2">
      <c r="A1238" s="51"/>
      <c r="B1238" s="11"/>
      <c r="C1238" s="11" t="s">
        <v>651</v>
      </c>
      <c r="D1238" s="11"/>
      <c r="E1238" s="11" t="s">
        <v>345</v>
      </c>
      <c r="F1238" s="11">
        <v>3</v>
      </c>
      <c r="G1238" s="11"/>
      <c r="H1238" s="11"/>
      <c r="I1238" s="11"/>
      <c r="J1238" s="4"/>
      <c r="K1238" s="11"/>
      <c r="L1238" s="11"/>
      <c r="M1238" s="11"/>
      <c r="N1238" s="4"/>
      <c r="O1238" s="160"/>
      <c r="P1238" s="161"/>
      <c r="Q1238" s="161"/>
      <c r="R1238" s="162"/>
      <c r="S1238" s="4"/>
      <c r="T1238" s="4"/>
      <c r="U1238" s="4"/>
      <c r="V1238" s="4"/>
    </row>
    <row r="1239" spans="1:22" s="5" customFormat="1" ht="12.75" x14ac:dyDescent="0.2">
      <c r="A1239" s="51"/>
      <c r="B1239" s="11"/>
      <c r="C1239" s="11" t="s">
        <v>549</v>
      </c>
      <c r="D1239" s="11"/>
      <c r="E1239" s="11" t="s">
        <v>345</v>
      </c>
      <c r="F1239" s="11">
        <v>14</v>
      </c>
      <c r="G1239" s="11"/>
      <c r="H1239" s="11">
        <v>0</v>
      </c>
      <c r="I1239" s="11"/>
      <c r="J1239" s="4"/>
      <c r="K1239" s="11"/>
      <c r="L1239" s="11"/>
      <c r="M1239" s="11"/>
      <c r="N1239" s="4"/>
      <c r="O1239" s="160"/>
      <c r="P1239" s="161"/>
      <c r="Q1239" s="161"/>
      <c r="R1239" s="162"/>
      <c r="S1239" s="4"/>
      <c r="T1239" s="4"/>
      <c r="U1239" s="4"/>
      <c r="V1239" s="4"/>
    </row>
    <row r="1240" spans="1:22" s="5" customFormat="1" ht="12.75" x14ac:dyDescent="0.2">
      <c r="A1240" s="51"/>
      <c r="B1240" s="11"/>
      <c r="C1240" s="11" t="s">
        <v>553</v>
      </c>
      <c r="D1240" s="11"/>
      <c r="E1240" s="11" t="s">
        <v>103</v>
      </c>
      <c r="F1240" s="11">
        <v>2</v>
      </c>
      <c r="G1240" s="11"/>
      <c r="H1240" s="11">
        <v>0</v>
      </c>
      <c r="I1240" s="11"/>
      <c r="J1240" s="4"/>
      <c r="K1240" s="11"/>
      <c r="L1240" s="11"/>
      <c r="M1240" s="11"/>
      <c r="N1240" s="4"/>
      <c r="O1240" s="160"/>
      <c r="P1240" s="161"/>
      <c r="Q1240" s="161"/>
      <c r="R1240" s="162"/>
      <c r="S1240" s="4"/>
      <c r="T1240" s="4"/>
      <c r="U1240" s="4"/>
      <c r="V1240" s="4"/>
    </row>
    <row r="1241" spans="1:22" s="5" customFormat="1" ht="12.75" x14ac:dyDescent="0.2">
      <c r="A1241" s="51"/>
      <c r="B1241" s="11"/>
      <c r="C1241" s="11" t="s">
        <v>652</v>
      </c>
      <c r="D1241" s="11"/>
      <c r="E1241" s="11" t="s">
        <v>105</v>
      </c>
      <c r="F1241" s="11">
        <v>1</v>
      </c>
      <c r="G1241" s="11"/>
      <c r="H1241" s="11"/>
      <c r="I1241" s="11"/>
      <c r="J1241" s="4"/>
      <c r="K1241" s="11"/>
      <c r="L1241" s="11"/>
      <c r="M1241" s="11"/>
      <c r="N1241" s="4"/>
      <c r="O1241" s="160"/>
      <c r="P1241" s="161"/>
      <c r="Q1241" s="161"/>
      <c r="R1241" s="162"/>
      <c r="S1241" s="4"/>
      <c r="T1241" s="4"/>
      <c r="U1241" s="4"/>
      <c r="V1241" s="4"/>
    </row>
    <row r="1242" spans="1:22" s="5" customFormat="1" ht="12.75" x14ac:dyDescent="0.2">
      <c r="A1242" s="51"/>
      <c r="B1242" s="11"/>
      <c r="C1242" s="11" t="s">
        <v>555</v>
      </c>
      <c r="D1242" s="11"/>
      <c r="E1242" s="11" t="s">
        <v>190</v>
      </c>
      <c r="F1242" s="11">
        <v>5</v>
      </c>
      <c r="G1242" s="11"/>
      <c r="H1242" s="11"/>
      <c r="I1242" s="11"/>
      <c r="J1242" s="4"/>
      <c r="K1242" s="11"/>
      <c r="L1242" s="11"/>
      <c r="M1242" s="11"/>
      <c r="N1242" s="4"/>
      <c r="O1242" s="160"/>
      <c r="P1242" s="161"/>
      <c r="Q1242" s="161"/>
      <c r="R1242" s="162"/>
      <c r="S1242" s="4"/>
      <c r="T1242" s="4"/>
      <c r="U1242" s="4"/>
      <c r="V1242" s="4"/>
    </row>
    <row r="1243" spans="1:22" x14ac:dyDescent="0.25">
      <c r="A1243" s="51"/>
      <c r="B1243" s="11"/>
      <c r="C1243" s="11" t="s">
        <v>557</v>
      </c>
      <c r="D1243" s="11"/>
      <c r="E1243" s="11" t="s">
        <v>77</v>
      </c>
      <c r="F1243" s="11">
        <v>1</v>
      </c>
      <c r="G1243" s="11"/>
      <c r="H1243" s="11"/>
      <c r="I1243" s="11"/>
      <c r="K1243" s="11"/>
      <c r="L1243" s="11"/>
      <c r="M1243" s="11"/>
      <c r="O1243" s="160"/>
      <c r="P1243" s="161"/>
      <c r="Q1243" s="161"/>
      <c r="R1243" s="162"/>
      <c r="U1243" s="4"/>
      <c r="V1243" s="4"/>
    </row>
    <row r="1244" spans="1:22" s="4" customFormat="1" ht="12.75" x14ac:dyDescent="0.2">
      <c r="A1244" s="51"/>
      <c r="B1244" s="11"/>
      <c r="C1244" s="11" t="s">
        <v>558</v>
      </c>
      <c r="D1244" s="11"/>
      <c r="E1244" s="11" t="s">
        <v>223</v>
      </c>
      <c r="F1244" s="11">
        <v>5</v>
      </c>
      <c r="G1244" s="11"/>
      <c r="H1244" s="11"/>
      <c r="I1244" s="11"/>
      <c r="K1244" s="11"/>
      <c r="L1244" s="11"/>
      <c r="M1244" s="11"/>
      <c r="O1244" s="160"/>
      <c r="P1244" s="161"/>
      <c r="Q1244" s="161"/>
      <c r="R1244" s="162"/>
    </row>
    <row r="1245" spans="1:22" x14ac:dyDescent="0.25">
      <c r="A1245" s="51"/>
      <c r="B1245" s="11"/>
      <c r="C1245" s="11" t="s">
        <v>561</v>
      </c>
      <c r="D1245" s="11"/>
      <c r="E1245" s="11" t="s">
        <v>73</v>
      </c>
      <c r="F1245" s="11">
        <v>24</v>
      </c>
      <c r="G1245" s="11"/>
      <c r="H1245" s="11">
        <v>0</v>
      </c>
      <c r="I1245" s="11"/>
      <c r="K1245" s="11"/>
      <c r="L1245" s="11"/>
      <c r="M1245" s="11"/>
      <c r="O1245" s="160"/>
      <c r="P1245" s="161"/>
      <c r="Q1245" s="161"/>
      <c r="R1245" s="162"/>
      <c r="U1245" s="4"/>
      <c r="V1245" s="4"/>
    </row>
    <row r="1246" spans="1:22" x14ac:dyDescent="0.25">
      <c r="A1246" s="51"/>
      <c r="B1246" s="11"/>
      <c r="C1246" s="11" t="s">
        <v>563</v>
      </c>
      <c r="D1246" s="11"/>
      <c r="E1246" s="11" t="s">
        <v>84</v>
      </c>
      <c r="F1246" s="11">
        <v>11</v>
      </c>
      <c r="G1246" s="11"/>
      <c r="H1246" s="11">
        <v>0</v>
      </c>
      <c r="I1246" s="11"/>
      <c r="K1246" s="11"/>
      <c r="L1246" s="11"/>
      <c r="M1246" s="11"/>
      <c r="O1246" s="160"/>
      <c r="P1246" s="161"/>
      <c r="Q1246" s="161"/>
      <c r="R1246" s="162"/>
      <c r="U1246" s="4"/>
      <c r="V1246" s="4"/>
    </row>
    <row r="1247" spans="1:22" s="5" customFormat="1" ht="12.75" x14ac:dyDescent="0.2">
      <c r="A1247" s="51"/>
      <c r="B1247" s="11"/>
      <c r="C1247" s="11" t="s">
        <v>567</v>
      </c>
      <c r="D1247" s="11"/>
      <c r="E1247" s="11" t="s">
        <v>117</v>
      </c>
      <c r="F1247" s="11">
        <v>1</v>
      </c>
      <c r="G1247" s="11"/>
      <c r="H1247" s="11"/>
      <c r="I1247" s="11"/>
      <c r="J1247" s="4"/>
      <c r="K1247" s="11"/>
      <c r="L1247" s="11"/>
      <c r="M1247" s="11"/>
      <c r="N1247" s="4"/>
      <c r="O1247" s="160"/>
      <c r="P1247" s="161"/>
      <c r="Q1247" s="161"/>
      <c r="R1247" s="162"/>
      <c r="S1247" s="4"/>
      <c r="T1247" s="4"/>
      <c r="U1247" s="4"/>
      <c r="V1247" s="4"/>
    </row>
    <row r="1248" spans="1:22" s="5" customFormat="1" ht="12.75" x14ac:dyDescent="0.2">
      <c r="A1248" s="51"/>
      <c r="B1248" s="11"/>
      <c r="C1248" s="11" t="s">
        <v>568</v>
      </c>
      <c r="D1248" s="11"/>
      <c r="E1248" s="11" t="s">
        <v>569</v>
      </c>
      <c r="F1248" s="11">
        <v>3</v>
      </c>
      <c r="G1248" s="11"/>
      <c r="H1248" s="11"/>
      <c r="I1248" s="11"/>
      <c r="J1248" s="4"/>
      <c r="K1248" s="11"/>
      <c r="L1248" s="11"/>
      <c r="M1248" s="11"/>
      <c r="N1248" s="4"/>
      <c r="O1248" s="160"/>
      <c r="P1248" s="161"/>
      <c r="Q1248" s="161"/>
      <c r="R1248" s="162"/>
      <c r="S1248" s="4"/>
      <c r="T1248" s="4"/>
      <c r="U1248" s="4"/>
      <c r="V1248" s="4"/>
    </row>
    <row r="1249" spans="1:22" s="5" customFormat="1" ht="12.75" x14ac:dyDescent="0.2">
      <c r="A1249" s="51"/>
      <c r="B1249" s="11"/>
      <c r="C1249" s="11" t="s">
        <v>570</v>
      </c>
      <c r="D1249" s="11"/>
      <c r="E1249" s="11" t="s">
        <v>163</v>
      </c>
      <c r="F1249" s="11">
        <v>87</v>
      </c>
      <c r="G1249" s="11">
        <v>6</v>
      </c>
      <c r="H1249" s="11">
        <v>3</v>
      </c>
      <c r="I1249" s="187">
        <v>0.33333333333333298</v>
      </c>
      <c r="J1249" s="4"/>
      <c r="K1249" s="11"/>
      <c r="L1249" s="11"/>
      <c r="M1249" s="11"/>
      <c r="N1249" s="4"/>
      <c r="O1249" s="160"/>
      <c r="P1249" s="161"/>
      <c r="Q1249" s="161"/>
      <c r="R1249" s="162"/>
      <c r="S1249" s="4"/>
      <c r="T1249" s="4"/>
      <c r="U1249" s="4"/>
      <c r="V1249" s="4"/>
    </row>
    <row r="1250" spans="1:22" s="5" customFormat="1" ht="12.75" x14ac:dyDescent="0.2">
      <c r="A1250" s="51"/>
      <c r="B1250" s="11"/>
      <c r="C1250" s="11" t="s">
        <v>572</v>
      </c>
      <c r="D1250" s="11"/>
      <c r="E1250" s="11" t="s">
        <v>175</v>
      </c>
      <c r="F1250" s="11">
        <v>56</v>
      </c>
      <c r="G1250" s="11">
        <v>4</v>
      </c>
      <c r="H1250" s="11">
        <v>1</v>
      </c>
      <c r="I1250" s="11">
        <v>1</v>
      </c>
      <c r="J1250" s="4"/>
      <c r="K1250" s="11"/>
      <c r="L1250" s="11"/>
      <c r="M1250" s="11"/>
      <c r="N1250" s="4"/>
      <c r="O1250" s="160"/>
      <c r="P1250" s="161"/>
      <c r="Q1250" s="161"/>
      <c r="R1250" s="162"/>
      <c r="S1250" s="4"/>
      <c r="T1250" s="4"/>
      <c r="U1250" s="4"/>
      <c r="V1250" s="4"/>
    </row>
    <row r="1251" spans="1:22" s="5" customFormat="1" ht="12.75" x14ac:dyDescent="0.2">
      <c r="A1251" s="51"/>
      <c r="B1251" s="11"/>
      <c r="C1251" s="11" t="s">
        <v>573</v>
      </c>
      <c r="D1251" s="11"/>
      <c r="E1251" s="11" t="s">
        <v>283</v>
      </c>
      <c r="F1251" s="11">
        <v>1</v>
      </c>
      <c r="G1251" s="11"/>
      <c r="H1251" s="11"/>
      <c r="I1251" s="11"/>
      <c r="J1251" s="4"/>
      <c r="K1251" s="11"/>
      <c r="L1251" s="11"/>
      <c r="M1251" s="11"/>
      <c r="N1251" s="4"/>
      <c r="O1251" s="160"/>
      <c r="P1251" s="161"/>
      <c r="Q1251" s="161"/>
      <c r="R1251" s="162"/>
      <c r="S1251" s="4"/>
      <c r="T1251" s="4"/>
      <c r="U1251" s="4"/>
      <c r="V1251" s="4"/>
    </row>
    <row r="1252" spans="1:22" s="5" customFormat="1" ht="12.75" x14ac:dyDescent="0.2">
      <c r="A1252" s="51"/>
      <c r="B1252" s="11"/>
      <c r="C1252" s="11" t="s">
        <v>653</v>
      </c>
      <c r="D1252" s="11"/>
      <c r="E1252" s="11" t="s">
        <v>575</v>
      </c>
      <c r="F1252" s="11">
        <v>2</v>
      </c>
      <c r="G1252" s="11"/>
      <c r="H1252" s="11"/>
      <c r="I1252" s="11"/>
      <c r="J1252" s="4"/>
      <c r="K1252" s="11"/>
      <c r="L1252" s="11"/>
      <c r="M1252" s="11"/>
      <c r="N1252" s="4"/>
      <c r="O1252" s="160"/>
      <c r="P1252" s="161"/>
      <c r="Q1252" s="161"/>
      <c r="R1252" s="162"/>
      <c r="S1252" s="4"/>
      <c r="T1252" s="4"/>
      <c r="U1252" s="4"/>
      <c r="V1252" s="4"/>
    </row>
    <row r="1253" spans="1:22" s="5" customFormat="1" ht="12.75" x14ac:dyDescent="0.2">
      <c r="A1253" s="51"/>
      <c r="B1253" s="11"/>
      <c r="C1253" s="11" t="s">
        <v>576</v>
      </c>
      <c r="D1253" s="11"/>
      <c r="E1253" s="11" t="s">
        <v>124</v>
      </c>
      <c r="F1253" s="11">
        <v>5</v>
      </c>
      <c r="G1253" s="11"/>
      <c r="H1253" s="11"/>
      <c r="I1253" s="11"/>
      <c r="J1253" s="4"/>
      <c r="K1253" s="11"/>
      <c r="L1253" s="11"/>
      <c r="M1253" s="11"/>
      <c r="N1253" s="4"/>
      <c r="O1253" s="160"/>
      <c r="P1253" s="161"/>
      <c r="Q1253" s="161"/>
      <c r="R1253" s="162"/>
      <c r="S1253" s="4"/>
      <c r="T1253" s="4"/>
      <c r="U1253" s="4"/>
      <c r="V1253" s="4"/>
    </row>
    <row r="1254" spans="1:22" s="5" customFormat="1" ht="12.75" x14ac:dyDescent="0.2">
      <c r="A1254" s="51"/>
      <c r="B1254" s="11"/>
      <c r="C1254" s="11" t="s">
        <v>580</v>
      </c>
      <c r="D1254" s="11"/>
      <c r="E1254" s="11" t="s">
        <v>455</v>
      </c>
      <c r="F1254" s="11">
        <v>19</v>
      </c>
      <c r="G1254" s="11"/>
      <c r="H1254" s="11">
        <v>0</v>
      </c>
      <c r="I1254" s="11"/>
      <c r="J1254" s="4"/>
      <c r="K1254" s="11"/>
      <c r="L1254" s="11"/>
      <c r="M1254" s="11"/>
      <c r="N1254" s="4"/>
      <c r="O1254" s="160"/>
      <c r="P1254" s="161"/>
      <c r="Q1254" s="161"/>
      <c r="R1254" s="162"/>
      <c r="S1254" s="4"/>
      <c r="T1254" s="4"/>
      <c r="U1254" s="4"/>
      <c r="V1254" s="4"/>
    </row>
    <row r="1255" spans="1:22" s="5" customFormat="1" ht="13.5" thickBot="1" x14ac:dyDescent="0.25">
      <c r="A1255" s="51"/>
      <c r="B1255" s="11"/>
      <c r="C1255" s="11" t="s">
        <v>671</v>
      </c>
      <c r="D1255" s="11"/>
      <c r="E1255" s="11" t="s">
        <v>88</v>
      </c>
      <c r="F1255" s="11">
        <v>1</v>
      </c>
      <c r="G1255" s="11"/>
      <c r="H1255" s="11"/>
      <c r="I1255" s="11"/>
      <c r="J1255" s="4"/>
      <c r="K1255" s="11"/>
      <c r="L1255" s="11"/>
      <c r="M1255" s="11"/>
      <c r="N1255" s="4"/>
      <c r="O1255" s="160"/>
      <c r="P1255" s="161"/>
      <c r="Q1255" s="161"/>
      <c r="R1255" s="162"/>
      <c r="S1255" s="4"/>
      <c r="T1255" s="4"/>
      <c r="U1255" s="4"/>
      <c r="V1255" s="4"/>
    </row>
    <row r="1256" spans="1:22" s="5" customFormat="1" ht="13.5" thickBot="1" x14ac:dyDescent="0.25">
      <c r="A1256" s="51"/>
      <c r="B1256" s="88" t="s">
        <v>583</v>
      </c>
      <c r="C1256" s="89"/>
      <c r="D1256" s="89"/>
      <c r="E1256" s="89"/>
      <c r="F1256" s="11">
        <f>SUM(F1057:F1255)</f>
        <v>2259</v>
      </c>
      <c r="G1256" s="11">
        <f>SUM(G1057:G1255)</f>
        <v>51</v>
      </c>
      <c r="H1256" s="11">
        <f>SUM(H1057:H1255)</f>
        <v>21</v>
      </c>
      <c r="I1256" s="187">
        <f>AVERAGE(I1053:I1255)</f>
        <v>2.0127591706539074</v>
      </c>
      <c r="J1256" s="4"/>
      <c r="K1256" s="90"/>
      <c r="L1256" s="90"/>
      <c r="M1256" s="90"/>
      <c r="N1256" s="4"/>
      <c r="O1256" s="373"/>
      <c r="P1256" s="374"/>
      <c r="Q1256" s="374"/>
      <c r="R1256" s="375"/>
      <c r="S1256" s="4"/>
      <c r="T1256" s="4"/>
      <c r="U1256" s="4"/>
      <c r="V1256" s="4"/>
    </row>
    <row r="1257" spans="1:22" s="5" customFormat="1" ht="63.75" x14ac:dyDescent="0.2">
      <c r="A1257" s="51" t="s">
        <v>654</v>
      </c>
      <c r="B1257" s="52" t="s">
        <v>587</v>
      </c>
      <c r="C1257" s="52" t="s">
        <v>43</v>
      </c>
      <c r="D1257" s="52" t="s">
        <v>44</v>
      </c>
      <c r="E1257" s="52" t="s">
        <v>45</v>
      </c>
      <c r="F1257" s="53" t="s">
        <v>631</v>
      </c>
      <c r="G1257" s="53" t="s">
        <v>632</v>
      </c>
      <c r="H1257" s="53" t="s">
        <v>633</v>
      </c>
      <c r="I1257" s="53" t="s">
        <v>634</v>
      </c>
      <c r="J1257" s="67"/>
      <c r="K1257" s="53" t="s">
        <v>635</v>
      </c>
      <c r="L1257" s="53" t="s">
        <v>636</v>
      </c>
      <c r="M1257" s="53" t="s">
        <v>637</v>
      </c>
      <c r="N1257" s="67"/>
      <c r="O1257" s="383" t="s">
        <v>638</v>
      </c>
      <c r="P1257" s="384"/>
      <c r="Q1257" s="384"/>
      <c r="R1257" s="384"/>
      <c r="S1257" s="4"/>
      <c r="T1257" s="4"/>
      <c r="U1257" s="4"/>
      <c r="V1257" s="4"/>
    </row>
    <row r="1258" spans="1:22" s="5" customFormat="1" ht="12.75" x14ac:dyDescent="0.2">
      <c r="A1258" s="51"/>
      <c r="B1258" s="11"/>
      <c r="C1258" s="11" t="s">
        <v>60</v>
      </c>
      <c r="D1258" s="11"/>
      <c r="E1258" s="11" t="s">
        <v>63</v>
      </c>
      <c r="F1258" s="11">
        <v>37</v>
      </c>
      <c r="G1258" s="11"/>
      <c r="H1258" s="11">
        <v>0</v>
      </c>
      <c r="I1258" s="11"/>
      <c r="J1258" s="4"/>
      <c r="K1258" s="11"/>
      <c r="L1258" s="11"/>
      <c r="M1258" s="11"/>
      <c r="N1258" s="4"/>
      <c r="O1258" s="370"/>
      <c r="P1258" s="371"/>
      <c r="Q1258" s="371"/>
      <c r="R1258" s="372"/>
      <c r="S1258" s="4"/>
      <c r="T1258" s="4"/>
      <c r="U1258" s="4"/>
      <c r="V1258" s="4"/>
    </row>
    <row r="1259" spans="1:22" s="5" customFormat="1" ht="12.75" x14ac:dyDescent="0.2">
      <c r="A1259" s="51"/>
      <c r="B1259" s="11"/>
      <c r="C1259" s="11" t="s">
        <v>60</v>
      </c>
      <c r="D1259" s="11"/>
      <c r="E1259" s="11" t="s">
        <v>62</v>
      </c>
      <c r="F1259" s="11">
        <v>13</v>
      </c>
      <c r="G1259" s="11"/>
      <c r="H1259" s="11">
        <v>0</v>
      </c>
      <c r="I1259" s="11"/>
      <c r="J1259" s="4"/>
      <c r="K1259" s="11"/>
      <c r="L1259" s="11"/>
      <c r="M1259" s="11"/>
      <c r="N1259" s="4"/>
      <c r="O1259" s="160"/>
      <c r="P1259" s="161"/>
      <c r="Q1259" s="161"/>
      <c r="R1259" s="162"/>
      <c r="S1259" s="4"/>
      <c r="T1259" s="4"/>
      <c r="U1259" s="4"/>
      <c r="V1259" s="4"/>
    </row>
    <row r="1260" spans="1:22" s="5" customFormat="1" ht="12.75" x14ac:dyDescent="0.2">
      <c r="A1260" s="51"/>
      <c r="B1260" s="11"/>
      <c r="C1260" s="11" t="s">
        <v>65</v>
      </c>
      <c r="D1260" s="11"/>
      <c r="E1260" s="11" t="s">
        <v>66</v>
      </c>
      <c r="F1260" s="11">
        <v>2</v>
      </c>
      <c r="G1260" s="11"/>
      <c r="H1260" s="11"/>
      <c r="I1260" s="11"/>
      <c r="J1260" s="4"/>
      <c r="K1260" s="11"/>
      <c r="L1260" s="11"/>
      <c r="M1260" s="11"/>
      <c r="N1260" s="4"/>
      <c r="O1260" s="160"/>
      <c r="P1260" s="161"/>
      <c r="Q1260" s="161"/>
      <c r="R1260" s="162"/>
      <c r="S1260" s="4"/>
      <c r="T1260" s="4"/>
      <c r="U1260" s="4"/>
      <c r="V1260" s="4"/>
    </row>
    <row r="1261" spans="1:22" s="5" customFormat="1" ht="12.75" x14ac:dyDescent="0.2">
      <c r="A1261" s="51"/>
      <c r="B1261" s="11"/>
      <c r="C1261" s="11" t="s">
        <v>69</v>
      </c>
      <c r="D1261" s="11"/>
      <c r="E1261" s="11" t="s">
        <v>71</v>
      </c>
      <c r="F1261" s="11">
        <v>2</v>
      </c>
      <c r="G1261" s="11"/>
      <c r="H1261" s="11"/>
      <c r="I1261" s="11"/>
      <c r="J1261" s="4"/>
      <c r="K1261" s="11"/>
      <c r="L1261" s="11"/>
      <c r="M1261" s="11"/>
      <c r="N1261" s="4"/>
      <c r="O1261" s="160"/>
      <c r="P1261" s="161"/>
      <c r="Q1261" s="161"/>
      <c r="R1261" s="162"/>
      <c r="S1261" s="4"/>
      <c r="T1261" s="4"/>
      <c r="U1261" s="4"/>
      <c r="V1261" s="4"/>
    </row>
    <row r="1262" spans="1:22" s="5" customFormat="1" ht="12.75" x14ac:dyDescent="0.2">
      <c r="A1262" s="51"/>
      <c r="B1262" s="11"/>
      <c r="C1262" s="11" t="s">
        <v>76</v>
      </c>
      <c r="D1262" s="11"/>
      <c r="E1262" s="11" t="s">
        <v>77</v>
      </c>
      <c r="F1262" s="11">
        <v>4</v>
      </c>
      <c r="G1262" s="11"/>
      <c r="H1262" s="11">
        <v>0</v>
      </c>
      <c r="I1262" s="11"/>
      <c r="J1262" s="4"/>
      <c r="K1262" s="11"/>
      <c r="L1262" s="11"/>
      <c r="M1262" s="11"/>
      <c r="N1262" s="4"/>
      <c r="O1262" s="160"/>
      <c r="P1262" s="161"/>
      <c r="Q1262" s="161"/>
      <c r="R1262" s="162"/>
      <c r="S1262" s="4"/>
      <c r="T1262" s="4"/>
      <c r="U1262" s="4"/>
      <c r="V1262" s="4"/>
    </row>
    <row r="1263" spans="1:22" s="5" customFormat="1" ht="12.75" x14ac:dyDescent="0.2">
      <c r="A1263" s="51"/>
      <c r="B1263" s="11"/>
      <c r="C1263" s="11" t="s">
        <v>78</v>
      </c>
      <c r="D1263" s="11"/>
      <c r="E1263" s="11" t="s">
        <v>79</v>
      </c>
      <c r="F1263" s="11">
        <v>5</v>
      </c>
      <c r="G1263" s="11"/>
      <c r="H1263" s="11">
        <v>0</v>
      </c>
      <c r="I1263" s="11"/>
      <c r="J1263" s="4"/>
      <c r="K1263" s="11"/>
      <c r="L1263" s="11"/>
      <c r="M1263" s="11"/>
      <c r="N1263" s="4"/>
      <c r="O1263" s="160"/>
      <c r="P1263" s="161"/>
      <c r="Q1263" s="161"/>
      <c r="R1263" s="162"/>
      <c r="S1263" s="4"/>
      <c r="T1263" s="4"/>
      <c r="U1263" s="4"/>
      <c r="V1263" s="4"/>
    </row>
    <row r="1264" spans="1:22" s="5" customFormat="1" ht="12.75" x14ac:dyDescent="0.2">
      <c r="A1264" s="51"/>
      <c r="B1264" s="11"/>
      <c r="C1264" s="11" t="s">
        <v>80</v>
      </c>
      <c r="D1264" s="11"/>
      <c r="E1264" s="11" t="s">
        <v>98</v>
      </c>
      <c r="F1264" s="11">
        <v>2</v>
      </c>
      <c r="G1264" s="11"/>
      <c r="H1264" s="11"/>
      <c r="I1264" s="11"/>
      <c r="J1264" s="4"/>
      <c r="K1264" s="11"/>
      <c r="L1264" s="11"/>
      <c r="M1264" s="11"/>
      <c r="N1264" s="4"/>
      <c r="O1264" s="160"/>
      <c r="P1264" s="161"/>
      <c r="Q1264" s="161"/>
      <c r="R1264" s="162"/>
      <c r="S1264" s="4"/>
      <c r="T1264" s="4"/>
      <c r="U1264" s="4"/>
      <c r="V1264" s="4"/>
    </row>
    <row r="1265" spans="1:22" s="5" customFormat="1" ht="12.75" x14ac:dyDescent="0.2">
      <c r="A1265" s="51"/>
      <c r="B1265" s="11"/>
      <c r="C1265" s="11" t="s">
        <v>80</v>
      </c>
      <c r="D1265" s="11"/>
      <c r="E1265" s="11" t="s">
        <v>81</v>
      </c>
      <c r="F1265" s="11">
        <v>170</v>
      </c>
      <c r="G1265" s="11">
        <v>1</v>
      </c>
      <c r="H1265" s="11">
        <v>1</v>
      </c>
      <c r="I1265" s="11">
        <v>1</v>
      </c>
      <c r="J1265" s="4"/>
      <c r="K1265" s="11"/>
      <c r="L1265" s="11"/>
      <c r="M1265" s="11"/>
      <c r="N1265" s="4"/>
      <c r="O1265" s="160"/>
      <c r="P1265" s="161"/>
      <c r="Q1265" s="161"/>
      <c r="R1265" s="162"/>
      <c r="S1265" s="4"/>
      <c r="T1265" s="4"/>
      <c r="U1265" s="4"/>
      <c r="V1265" s="4"/>
    </row>
    <row r="1266" spans="1:22" s="5" customFormat="1" ht="12.75" x14ac:dyDescent="0.2">
      <c r="A1266" s="51"/>
      <c r="B1266" s="11"/>
      <c r="C1266" s="11" t="s">
        <v>89</v>
      </c>
      <c r="D1266" s="11"/>
      <c r="E1266" s="11" t="s">
        <v>90</v>
      </c>
      <c r="F1266" s="11">
        <v>1</v>
      </c>
      <c r="G1266" s="11"/>
      <c r="H1266" s="11"/>
      <c r="I1266" s="11"/>
      <c r="J1266" s="4"/>
      <c r="K1266" s="11"/>
      <c r="L1266" s="11"/>
      <c r="M1266" s="11"/>
      <c r="N1266" s="4"/>
      <c r="O1266" s="160"/>
      <c r="P1266" s="161"/>
      <c r="Q1266" s="161"/>
      <c r="R1266" s="162"/>
      <c r="S1266" s="4"/>
      <c r="T1266" s="4"/>
      <c r="U1266" s="4"/>
      <c r="V1266" s="4"/>
    </row>
    <row r="1267" spans="1:22" s="5" customFormat="1" ht="12.75" x14ac:dyDescent="0.2">
      <c r="A1267" s="51"/>
      <c r="B1267" s="11"/>
      <c r="C1267" s="11" t="s">
        <v>92</v>
      </c>
      <c r="D1267" s="11"/>
      <c r="E1267" s="11" t="s">
        <v>94</v>
      </c>
      <c r="F1267" s="11">
        <v>3</v>
      </c>
      <c r="G1267" s="11"/>
      <c r="H1267" s="11"/>
      <c r="I1267" s="11"/>
      <c r="J1267" s="4"/>
      <c r="K1267" s="11"/>
      <c r="L1267" s="11"/>
      <c r="M1267" s="11"/>
      <c r="N1267" s="4"/>
      <c r="O1267" s="160"/>
      <c r="P1267" s="161"/>
      <c r="Q1267" s="161"/>
      <c r="R1267" s="162"/>
      <c r="S1267" s="4"/>
      <c r="T1267" s="4"/>
      <c r="U1267" s="4"/>
      <c r="V1267" s="4"/>
    </row>
    <row r="1268" spans="1:22" s="5" customFormat="1" ht="12.75" x14ac:dyDescent="0.2">
      <c r="A1268" s="51"/>
      <c r="B1268" s="11"/>
      <c r="C1268" s="11" t="s">
        <v>639</v>
      </c>
      <c r="D1268" s="11"/>
      <c r="E1268" s="11" t="s">
        <v>75</v>
      </c>
      <c r="F1268" s="11">
        <v>7</v>
      </c>
      <c r="G1268" s="11"/>
      <c r="H1268" s="11">
        <v>0</v>
      </c>
      <c r="I1268" s="11"/>
      <c r="J1268" s="4"/>
      <c r="K1268" s="11"/>
      <c r="L1268" s="11"/>
      <c r="M1268" s="11"/>
      <c r="N1268" s="4"/>
      <c r="O1268" s="160"/>
      <c r="P1268" s="161"/>
      <c r="Q1268" s="161"/>
      <c r="R1268" s="162"/>
      <c r="S1268" s="4"/>
      <c r="T1268" s="4"/>
      <c r="U1268" s="4"/>
      <c r="V1268" s="4"/>
    </row>
    <row r="1269" spans="1:22" s="5" customFormat="1" ht="12.75" x14ac:dyDescent="0.2">
      <c r="A1269" s="51"/>
      <c r="B1269" s="11"/>
      <c r="C1269" s="11" t="s">
        <v>99</v>
      </c>
      <c r="D1269" s="11"/>
      <c r="E1269" s="11" t="s">
        <v>103</v>
      </c>
      <c r="F1269" s="11">
        <v>1</v>
      </c>
      <c r="G1269" s="11"/>
      <c r="H1269" s="11"/>
      <c r="I1269" s="11"/>
      <c r="J1269" s="4"/>
      <c r="K1269" s="11"/>
      <c r="L1269" s="11"/>
      <c r="M1269" s="11"/>
      <c r="N1269" s="4"/>
      <c r="O1269" s="160"/>
      <c r="P1269" s="161"/>
      <c r="Q1269" s="161"/>
      <c r="R1269" s="162"/>
      <c r="S1269" s="4"/>
      <c r="T1269" s="4"/>
      <c r="U1269" s="4"/>
      <c r="V1269" s="4"/>
    </row>
    <row r="1270" spans="1:22" s="5" customFormat="1" ht="12.75" x14ac:dyDescent="0.2">
      <c r="A1270" s="51"/>
      <c r="B1270" s="11"/>
      <c r="C1270" s="11" t="s">
        <v>99</v>
      </c>
      <c r="D1270" s="11"/>
      <c r="E1270" s="11" t="s">
        <v>102</v>
      </c>
      <c r="F1270" s="11">
        <v>2</v>
      </c>
      <c r="G1270" s="11"/>
      <c r="H1270" s="11"/>
      <c r="I1270" s="11"/>
      <c r="J1270" s="4"/>
      <c r="K1270" s="11"/>
      <c r="L1270" s="11"/>
      <c r="M1270" s="11"/>
      <c r="N1270" s="4"/>
      <c r="O1270" s="160"/>
      <c r="P1270" s="161"/>
      <c r="Q1270" s="161"/>
      <c r="R1270" s="162"/>
      <c r="S1270" s="4"/>
      <c r="T1270" s="4"/>
      <c r="U1270" s="4"/>
      <c r="V1270" s="4"/>
    </row>
    <row r="1271" spans="1:22" s="5" customFormat="1" ht="12.75" x14ac:dyDescent="0.2">
      <c r="A1271" s="51"/>
      <c r="B1271" s="11"/>
      <c r="C1271" s="11" t="s">
        <v>104</v>
      </c>
      <c r="D1271" s="11"/>
      <c r="E1271" s="11" t="s">
        <v>105</v>
      </c>
      <c r="F1271" s="11">
        <v>1</v>
      </c>
      <c r="G1271" s="11"/>
      <c r="H1271" s="11">
        <v>0</v>
      </c>
      <c r="I1271" s="11"/>
      <c r="J1271" s="4"/>
      <c r="K1271" s="11"/>
      <c r="L1271" s="11"/>
      <c r="M1271" s="11"/>
      <c r="N1271" s="4"/>
      <c r="O1271" s="160"/>
      <c r="P1271" s="161"/>
      <c r="Q1271" s="161"/>
      <c r="R1271" s="162"/>
      <c r="S1271" s="4"/>
      <c r="T1271" s="4"/>
      <c r="U1271" s="4"/>
      <c r="V1271" s="4"/>
    </row>
    <row r="1272" spans="1:22" s="5" customFormat="1" ht="12.75" x14ac:dyDescent="0.2">
      <c r="A1272" s="51"/>
      <c r="B1272" s="11"/>
      <c r="C1272" s="11" t="s">
        <v>110</v>
      </c>
      <c r="D1272" s="11"/>
      <c r="E1272" s="11" t="s">
        <v>100</v>
      </c>
      <c r="F1272" s="11">
        <v>26</v>
      </c>
      <c r="G1272" s="11"/>
      <c r="H1272" s="11">
        <v>0</v>
      </c>
      <c r="I1272" s="11"/>
      <c r="J1272" s="4"/>
      <c r="K1272" s="11"/>
      <c r="L1272" s="11"/>
      <c r="M1272" s="11"/>
      <c r="N1272" s="4"/>
      <c r="O1272" s="160"/>
      <c r="P1272" s="161"/>
      <c r="Q1272" s="161"/>
      <c r="R1272" s="162"/>
      <c r="S1272" s="4"/>
      <c r="T1272" s="4"/>
      <c r="U1272" s="4"/>
      <c r="V1272" s="4"/>
    </row>
    <row r="1273" spans="1:22" s="5" customFormat="1" ht="12.75" x14ac:dyDescent="0.2">
      <c r="A1273" s="51"/>
      <c r="B1273" s="11"/>
      <c r="C1273" s="11" t="s">
        <v>110</v>
      </c>
      <c r="D1273" s="11"/>
      <c r="E1273" s="11" t="s">
        <v>101</v>
      </c>
      <c r="F1273" s="11">
        <v>1</v>
      </c>
      <c r="G1273" s="11"/>
      <c r="H1273" s="11"/>
      <c r="I1273" s="11"/>
      <c r="J1273" s="4"/>
      <c r="K1273" s="11"/>
      <c r="L1273" s="11"/>
      <c r="M1273" s="11"/>
      <c r="N1273" s="4"/>
      <c r="O1273" s="160"/>
      <c r="P1273" s="161"/>
      <c r="Q1273" s="161"/>
      <c r="R1273" s="162"/>
      <c r="S1273" s="4"/>
      <c r="T1273" s="4"/>
      <c r="U1273" s="4"/>
      <c r="V1273" s="4"/>
    </row>
    <row r="1274" spans="1:22" s="5" customFormat="1" ht="12.75" x14ac:dyDescent="0.2">
      <c r="A1274" s="51"/>
      <c r="B1274" s="11"/>
      <c r="C1274" s="11" t="s">
        <v>122</v>
      </c>
      <c r="D1274" s="11"/>
      <c r="E1274" s="11" t="s">
        <v>117</v>
      </c>
      <c r="F1274" s="11">
        <v>2</v>
      </c>
      <c r="G1274" s="11">
        <v>1</v>
      </c>
      <c r="H1274" s="11">
        <v>1</v>
      </c>
      <c r="I1274" s="11">
        <v>8</v>
      </c>
      <c r="J1274" s="4"/>
      <c r="K1274" s="11"/>
      <c r="L1274" s="11"/>
      <c r="M1274" s="11"/>
      <c r="N1274" s="4"/>
      <c r="O1274" s="160"/>
      <c r="P1274" s="161"/>
      <c r="Q1274" s="161"/>
      <c r="R1274" s="162"/>
      <c r="S1274" s="4"/>
      <c r="T1274" s="4"/>
      <c r="U1274" s="4"/>
      <c r="V1274" s="4"/>
    </row>
    <row r="1275" spans="1:22" s="5" customFormat="1" ht="12.75" x14ac:dyDescent="0.2">
      <c r="A1275" s="51"/>
      <c r="B1275" s="11"/>
      <c r="C1275" s="11" t="s">
        <v>123</v>
      </c>
      <c r="D1275" s="11"/>
      <c r="E1275" s="11" t="s">
        <v>124</v>
      </c>
      <c r="F1275" s="11">
        <v>2</v>
      </c>
      <c r="G1275" s="11"/>
      <c r="H1275" s="11"/>
      <c r="I1275" s="11"/>
      <c r="J1275" s="4"/>
      <c r="K1275" s="11"/>
      <c r="L1275" s="11"/>
      <c r="M1275" s="11"/>
      <c r="N1275" s="4"/>
      <c r="O1275" s="160"/>
      <c r="P1275" s="161"/>
      <c r="Q1275" s="161"/>
      <c r="R1275" s="162"/>
      <c r="S1275" s="4"/>
      <c r="T1275" s="4"/>
      <c r="U1275" s="4"/>
      <c r="V1275" s="4"/>
    </row>
    <row r="1276" spans="1:22" s="5" customFormat="1" ht="12.75" x14ac:dyDescent="0.2">
      <c r="A1276" s="51"/>
      <c r="B1276" s="11"/>
      <c r="C1276" s="11" t="s">
        <v>125</v>
      </c>
      <c r="D1276" s="11"/>
      <c r="E1276" s="11" t="s">
        <v>66</v>
      </c>
      <c r="F1276" s="11">
        <v>30</v>
      </c>
      <c r="G1276" s="11"/>
      <c r="H1276" s="11">
        <v>0</v>
      </c>
      <c r="I1276" s="11"/>
      <c r="J1276" s="4"/>
      <c r="K1276" s="11"/>
      <c r="L1276" s="11"/>
      <c r="M1276" s="11"/>
      <c r="N1276" s="4"/>
      <c r="O1276" s="160"/>
      <c r="P1276" s="161"/>
      <c r="Q1276" s="161"/>
      <c r="R1276" s="162"/>
      <c r="S1276" s="4"/>
      <c r="T1276" s="4"/>
      <c r="U1276" s="4"/>
      <c r="V1276" s="4"/>
    </row>
    <row r="1277" spans="1:22" s="5" customFormat="1" ht="12.75" x14ac:dyDescent="0.2">
      <c r="A1277" s="51"/>
      <c r="B1277" s="11"/>
      <c r="C1277" s="11" t="s">
        <v>125</v>
      </c>
      <c r="D1277" s="11"/>
      <c r="E1277" s="11" t="s">
        <v>73</v>
      </c>
      <c r="F1277" s="11">
        <v>1</v>
      </c>
      <c r="G1277" s="11"/>
      <c r="H1277" s="11">
        <v>0</v>
      </c>
      <c r="I1277" s="11"/>
      <c r="J1277" s="4"/>
      <c r="K1277" s="11"/>
      <c r="L1277" s="11"/>
      <c r="M1277" s="11"/>
      <c r="N1277" s="4"/>
      <c r="O1277" s="160"/>
      <c r="P1277" s="161"/>
      <c r="Q1277" s="161"/>
      <c r="R1277" s="162"/>
      <c r="S1277" s="4"/>
      <c r="T1277" s="4"/>
      <c r="U1277" s="4"/>
      <c r="V1277" s="4"/>
    </row>
    <row r="1278" spans="1:22" s="5" customFormat="1" ht="12.75" x14ac:dyDescent="0.2">
      <c r="A1278" s="51"/>
      <c r="B1278" s="11"/>
      <c r="C1278" s="11" t="s">
        <v>132</v>
      </c>
      <c r="D1278" s="11"/>
      <c r="E1278" s="11" t="s">
        <v>128</v>
      </c>
      <c r="F1278" s="11">
        <v>7</v>
      </c>
      <c r="G1278" s="11"/>
      <c r="H1278" s="11">
        <v>0</v>
      </c>
      <c r="I1278" s="11"/>
      <c r="J1278" s="4"/>
      <c r="K1278" s="11"/>
      <c r="L1278" s="11"/>
      <c r="M1278" s="11"/>
      <c r="N1278" s="4"/>
      <c r="O1278" s="160"/>
      <c r="P1278" s="161"/>
      <c r="Q1278" s="161"/>
      <c r="R1278" s="162"/>
      <c r="S1278" s="4"/>
      <c r="T1278" s="4"/>
      <c r="U1278" s="4"/>
      <c r="V1278" s="4"/>
    </row>
    <row r="1279" spans="1:22" s="5" customFormat="1" ht="12.75" x14ac:dyDescent="0.2">
      <c r="A1279" s="51"/>
      <c r="B1279" s="11"/>
      <c r="C1279" s="11" t="s">
        <v>133</v>
      </c>
      <c r="D1279" s="11"/>
      <c r="E1279" s="11" t="s">
        <v>77</v>
      </c>
      <c r="F1279" s="11">
        <v>5</v>
      </c>
      <c r="G1279" s="11"/>
      <c r="H1279" s="11"/>
      <c r="I1279" s="11"/>
      <c r="J1279" s="4"/>
      <c r="K1279" s="11"/>
      <c r="L1279" s="11"/>
      <c r="M1279" s="11"/>
      <c r="N1279" s="4"/>
      <c r="O1279" s="160"/>
      <c r="P1279" s="161"/>
      <c r="Q1279" s="161"/>
      <c r="R1279" s="162"/>
      <c r="S1279" s="4"/>
      <c r="T1279" s="4"/>
      <c r="U1279" s="4"/>
      <c r="V1279" s="4"/>
    </row>
    <row r="1280" spans="1:22" s="5" customFormat="1" ht="12.75" x14ac:dyDescent="0.2">
      <c r="A1280" s="51"/>
      <c r="B1280" s="11"/>
      <c r="C1280" s="11" t="s">
        <v>138</v>
      </c>
      <c r="D1280" s="11"/>
      <c r="E1280" s="11" t="s">
        <v>100</v>
      </c>
      <c r="F1280" s="11">
        <v>7</v>
      </c>
      <c r="G1280" s="11"/>
      <c r="H1280" s="11"/>
      <c r="I1280" s="11"/>
      <c r="J1280" s="4"/>
      <c r="K1280" s="11"/>
      <c r="L1280" s="11"/>
      <c r="M1280" s="11"/>
      <c r="N1280" s="4"/>
      <c r="O1280" s="160"/>
      <c r="P1280" s="161"/>
      <c r="Q1280" s="161"/>
      <c r="R1280" s="162"/>
      <c r="S1280" s="4"/>
      <c r="T1280" s="4"/>
      <c r="U1280" s="4"/>
      <c r="V1280" s="4"/>
    </row>
    <row r="1281" spans="1:22" s="5" customFormat="1" ht="12.75" x14ac:dyDescent="0.2">
      <c r="A1281" s="51"/>
      <c r="B1281" s="11"/>
      <c r="C1281" s="11" t="s">
        <v>139</v>
      </c>
      <c r="D1281" s="11"/>
      <c r="E1281" s="11" t="s">
        <v>140</v>
      </c>
      <c r="F1281" s="11">
        <v>19</v>
      </c>
      <c r="G1281" s="11"/>
      <c r="H1281" s="11">
        <v>0</v>
      </c>
      <c r="I1281" s="11"/>
      <c r="J1281" s="4"/>
      <c r="K1281" s="11"/>
      <c r="L1281" s="11"/>
      <c r="M1281" s="11"/>
      <c r="N1281" s="4"/>
      <c r="O1281" s="160"/>
      <c r="P1281" s="161"/>
      <c r="Q1281" s="161"/>
      <c r="R1281" s="162"/>
      <c r="S1281" s="4"/>
      <c r="T1281" s="4"/>
      <c r="U1281" s="4"/>
      <c r="V1281" s="4"/>
    </row>
    <row r="1282" spans="1:22" s="5" customFormat="1" ht="12.75" x14ac:dyDescent="0.2">
      <c r="A1282" s="51"/>
      <c r="B1282" s="11"/>
      <c r="C1282" s="11" t="s">
        <v>141</v>
      </c>
      <c r="D1282" s="11"/>
      <c r="E1282" s="11" t="s">
        <v>142</v>
      </c>
      <c r="F1282" s="11">
        <v>86</v>
      </c>
      <c r="G1282" s="11">
        <v>1</v>
      </c>
      <c r="H1282" s="11">
        <v>0</v>
      </c>
      <c r="I1282" s="11"/>
      <c r="J1282" s="4"/>
      <c r="K1282" s="11"/>
      <c r="L1282" s="11"/>
      <c r="M1282" s="11"/>
      <c r="N1282" s="4"/>
      <c r="O1282" s="160"/>
      <c r="P1282" s="161"/>
      <c r="Q1282" s="161"/>
      <c r="R1282" s="162"/>
      <c r="S1282" s="4"/>
      <c r="T1282" s="4"/>
      <c r="U1282" s="4"/>
      <c r="V1282" s="4"/>
    </row>
    <row r="1283" spans="1:22" s="5" customFormat="1" ht="12.75" x14ac:dyDescent="0.2">
      <c r="A1283" s="51"/>
      <c r="B1283" s="11"/>
      <c r="C1283" s="11" t="s">
        <v>143</v>
      </c>
      <c r="D1283" s="11"/>
      <c r="E1283" s="11" t="s">
        <v>144</v>
      </c>
      <c r="F1283" s="11">
        <v>16</v>
      </c>
      <c r="G1283" s="11">
        <v>1</v>
      </c>
      <c r="H1283" s="11">
        <v>0</v>
      </c>
      <c r="I1283" s="11"/>
      <c r="J1283" s="4"/>
      <c r="K1283" s="11"/>
      <c r="L1283" s="11"/>
      <c r="M1283" s="11"/>
      <c r="N1283" s="4"/>
      <c r="O1283" s="160"/>
      <c r="P1283" s="161"/>
      <c r="Q1283" s="161"/>
      <c r="R1283" s="162"/>
      <c r="S1283" s="4"/>
      <c r="T1283" s="4"/>
      <c r="U1283" s="4"/>
      <c r="V1283" s="4"/>
    </row>
    <row r="1284" spans="1:22" s="5" customFormat="1" ht="12.75" x14ac:dyDescent="0.2">
      <c r="A1284" s="51"/>
      <c r="B1284" s="11"/>
      <c r="C1284" s="11" t="s">
        <v>149</v>
      </c>
      <c r="D1284" s="11"/>
      <c r="E1284" s="11" t="s">
        <v>152</v>
      </c>
      <c r="F1284" s="11">
        <v>12</v>
      </c>
      <c r="G1284" s="11"/>
      <c r="H1284" s="11"/>
      <c r="I1284" s="11"/>
      <c r="J1284" s="4"/>
      <c r="K1284" s="11"/>
      <c r="L1284" s="11"/>
      <c r="M1284" s="11"/>
      <c r="N1284" s="4"/>
      <c r="O1284" s="160"/>
      <c r="P1284" s="161"/>
      <c r="Q1284" s="161"/>
      <c r="R1284" s="162"/>
      <c r="S1284" s="4"/>
      <c r="T1284" s="4"/>
      <c r="U1284" s="4"/>
      <c r="V1284" s="4"/>
    </row>
    <row r="1285" spans="1:22" s="5" customFormat="1" ht="12.75" x14ac:dyDescent="0.2">
      <c r="A1285" s="51"/>
      <c r="B1285" s="11"/>
      <c r="C1285" s="11" t="s">
        <v>157</v>
      </c>
      <c r="D1285" s="11"/>
      <c r="E1285" s="11" t="s">
        <v>93</v>
      </c>
      <c r="F1285" s="11">
        <v>2</v>
      </c>
      <c r="G1285" s="11"/>
      <c r="H1285" s="11"/>
      <c r="I1285" s="11"/>
      <c r="J1285" s="4"/>
      <c r="K1285" s="11"/>
      <c r="L1285" s="11"/>
      <c r="M1285" s="11"/>
      <c r="N1285" s="4"/>
      <c r="O1285" s="160"/>
      <c r="P1285" s="161"/>
      <c r="Q1285" s="161"/>
      <c r="R1285" s="162"/>
      <c r="S1285" s="4"/>
      <c r="T1285" s="4"/>
      <c r="U1285" s="4"/>
      <c r="V1285" s="4"/>
    </row>
    <row r="1286" spans="1:22" s="5" customFormat="1" ht="12.75" x14ac:dyDescent="0.2">
      <c r="A1286" s="51"/>
      <c r="B1286" s="11"/>
      <c r="C1286" s="11" t="s">
        <v>167</v>
      </c>
      <c r="D1286" s="11"/>
      <c r="E1286" s="11" t="s">
        <v>61</v>
      </c>
      <c r="F1286" s="11">
        <v>40</v>
      </c>
      <c r="G1286" s="11">
        <v>1</v>
      </c>
      <c r="H1286" s="11">
        <v>1</v>
      </c>
      <c r="I1286" s="11">
        <v>1</v>
      </c>
      <c r="J1286" s="4"/>
      <c r="K1286" s="11"/>
      <c r="L1286" s="11"/>
      <c r="M1286" s="11"/>
      <c r="N1286" s="4"/>
      <c r="O1286" s="160"/>
      <c r="P1286" s="161"/>
      <c r="Q1286" s="161"/>
      <c r="R1286" s="162"/>
      <c r="S1286" s="4"/>
      <c r="T1286" s="4"/>
      <c r="U1286" s="4"/>
      <c r="V1286" s="4"/>
    </row>
    <row r="1287" spans="1:22" s="5" customFormat="1" ht="12.75" x14ac:dyDescent="0.2">
      <c r="A1287" s="51"/>
      <c r="B1287" s="11"/>
      <c r="C1287" s="11" t="s">
        <v>167</v>
      </c>
      <c r="D1287" s="11"/>
      <c r="E1287" s="11" t="s">
        <v>93</v>
      </c>
      <c r="F1287" s="11">
        <v>23</v>
      </c>
      <c r="G1287" s="11"/>
      <c r="H1287" s="11">
        <v>0</v>
      </c>
      <c r="I1287" s="11"/>
      <c r="J1287" s="4"/>
      <c r="K1287" s="11"/>
      <c r="L1287" s="11"/>
      <c r="M1287" s="11"/>
      <c r="N1287" s="4"/>
      <c r="O1287" s="160"/>
      <c r="P1287" s="161"/>
      <c r="Q1287" s="161"/>
      <c r="R1287" s="162"/>
      <c r="S1287" s="4"/>
      <c r="T1287" s="4"/>
      <c r="U1287" s="4"/>
      <c r="V1287" s="4"/>
    </row>
    <row r="1288" spans="1:22" s="5" customFormat="1" ht="12.75" x14ac:dyDescent="0.2">
      <c r="A1288" s="51"/>
      <c r="B1288" s="11"/>
      <c r="C1288" s="11" t="s">
        <v>169</v>
      </c>
      <c r="D1288" s="11"/>
      <c r="E1288" s="11" t="s">
        <v>98</v>
      </c>
      <c r="F1288" s="11">
        <v>1</v>
      </c>
      <c r="G1288" s="11"/>
      <c r="H1288" s="11"/>
      <c r="I1288" s="11"/>
      <c r="J1288" s="4"/>
      <c r="K1288" s="11"/>
      <c r="L1288" s="11"/>
      <c r="M1288" s="11"/>
      <c r="N1288" s="4"/>
      <c r="O1288" s="160"/>
      <c r="P1288" s="161"/>
      <c r="Q1288" s="161"/>
      <c r="R1288" s="162"/>
      <c r="S1288" s="4"/>
      <c r="T1288" s="4"/>
      <c r="U1288" s="4"/>
      <c r="V1288" s="4"/>
    </row>
    <row r="1289" spans="1:22" s="5" customFormat="1" ht="12.75" x14ac:dyDescent="0.2">
      <c r="A1289" s="51"/>
      <c r="B1289" s="11"/>
      <c r="C1289" s="11" t="s">
        <v>169</v>
      </c>
      <c r="D1289" s="11"/>
      <c r="E1289" s="11" t="s">
        <v>75</v>
      </c>
      <c r="F1289" s="11">
        <v>1</v>
      </c>
      <c r="G1289" s="11"/>
      <c r="H1289" s="11"/>
      <c r="I1289" s="11"/>
      <c r="J1289" s="4"/>
      <c r="K1289" s="11"/>
      <c r="L1289" s="11"/>
      <c r="M1289" s="11"/>
      <c r="N1289" s="4"/>
      <c r="O1289" s="160"/>
      <c r="P1289" s="161"/>
      <c r="Q1289" s="161"/>
      <c r="R1289" s="162"/>
      <c r="S1289" s="4"/>
      <c r="T1289" s="4"/>
      <c r="U1289" s="4"/>
      <c r="V1289" s="4"/>
    </row>
    <row r="1290" spans="1:22" s="5" customFormat="1" ht="12.75" x14ac:dyDescent="0.2">
      <c r="A1290" s="51"/>
      <c r="B1290" s="11"/>
      <c r="C1290" s="11" t="s">
        <v>170</v>
      </c>
      <c r="D1290" s="11"/>
      <c r="E1290" s="11" t="s">
        <v>171</v>
      </c>
      <c r="F1290" s="11">
        <v>3</v>
      </c>
      <c r="G1290" s="11"/>
      <c r="H1290" s="11"/>
      <c r="I1290" s="11"/>
      <c r="J1290" s="4"/>
      <c r="K1290" s="11"/>
      <c r="L1290" s="11"/>
      <c r="M1290" s="11"/>
      <c r="N1290" s="4"/>
      <c r="O1290" s="160"/>
      <c r="P1290" s="161"/>
      <c r="Q1290" s="161"/>
      <c r="R1290" s="162"/>
      <c r="S1290" s="4"/>
      <c r="T1290" s="4"/>
      <c r="U1290" s="4"/>
      <c r="V1290" s="4"/>
    </row>
    <row r="1291" spans="1:22" s="5" customFormat="1" ht="12.75" x14ac:dyDescent="0.2">
      <c r="A1291" s="51"/>
      <c r="B1291" s="11"/>
      <c r="C1291" s="11" t="s">
        <v>172</v>
      </c>
      <c r="D1291" s="11"/>
      <c r="E1291" s="11" t="s">
        <v>173</v>
      </c>
      <c r="F1291" s="11">
        <v>20</v>
      </c>
      <c r="G1291" s="11"/>
      <c r="H1291" s="11"/>
      <c r="I1291" s="11"/>
      <c r="J1291" s="4"/>
      <c r="K1291" s="11"/>
      <c r="L1291" s="11"/>
      <c r="M1291" s="11"/>
      <c r="N1291" s="4"/>
      <c r="O1291" s="160"/>
      <c r="P1291" s="161"/>
      <c r="Q1291" s="161"/>
      <c r="R1291" s="162"/>
      <c r="S1291" s="4"/>
      <c r="T1291" s="4"/>
      <c r="U1291" s="4"/>
      <c r="V1291" s="4"/>
    </row>
    <row r="1292" spans="1:22" s="5" customFormat="1" ht="12.75" x14ac:dyDescent="0.2">
      <c r="A1292" s="51"/>
      <c r="B1292" s="11"/>
      <c r="C1292" s="11" t="s">
        <v>174</v>
      </c>
      <c r="D1292" s="11"/>
      <c r="E1292" s="11" t="s">
        <v>175</v>
      </c>
      <c r="F1292" s="11">
        <v>1</v>
      </c>
      <c r="G1292" s="11"/>
      <c r="H1292" s="11"/>
      <c r="I1292" s="11"/>
      <c r="J1292" s="4"/>
      <c r="K1292" s="11"/>
      <c r="L1292" s="11"/>
      <c r="M1292" s="11"/>
      <c r="N1292" s="4"/>
      <c r="O1292" s="160"/>
      <c r="P1292" s="161"/>
      <c r="Q1292" s="161"/>
      <c r="R1292" s="162"/>
      <c r="S1292" s="4"/>
      <c r="T1292" s="4"/>
      <c r="U1292" s="4"/>
      <c r="V1292" s="4"/>
    </row>
    <row r="1293" spans="1:22" s="5" customFormat="1" ht="12.75" x14ac:dyDescent="0.2">
      <c r="A1293" s="51"/>
      <c r="B1293" s="11"/>
      <c r="C1293" s="11" t="s">
        <v>177</v>
      </c>
      <c r="D1293" s="11"/>
      <c r="E1293" s="11" t="s">
        <v>178</v>
      </c>
      <c r="F1293" s="11">
        <v>11</v>
      </c>
      <c r="G1293" s="11">
        <v>1</v>
      </c>
      <c r="H1293" s="11">
        <v>0</v>
      </c>
      <c r="I1293" s="11"/>
      <c r="J1293" s="4"/>
      <c r="K1293" s="11"/>
      <c r="L1293" s="11"/>
      <c r="M1293" s="11"/>
      <c r="N1293" s="4"/>
      <c r="O1293" s="160"/>
      <c r="P1293" s="161"/>
      <c r="Q1293" s="161"/>
      <c r="R1293" s="162"/>
      <c r="S1293" s="4"/>
      <c r="T1293" s="4"/>
      <c r="U1293" s="4"/>
      <c r="V1293" s="4"/>
    </row>
    <row r="1294" spans="1:22" s="5" customFormat="1" ht="12.75" x14ac:dyDescent="0.2">
      <c r="A1294" s="51"/>
      <c r="B1294" s="11"/>
      <c r="C1294" s="11" t="s">
        <v>179</v>
      </c>
      <c r="D1294" s="11"/>
      <c r="E1294" s="11" t="s">
        <v>84</v>
      </c>
      <c r="F1294" s="11">
        <v>1</v>
      </c>
      <c r="G1294" s="11"/>
      <c r="H1294" s="11"/>
      <c r="I1294" s="11"/>
      <c r="J1294" s="4"/>
      <c r="K1294" s="11"/>
      <c r="L1294" s="11"/>
      <c r="M1294" s="11"/>
      <c r="N1294" s="4"/>
      <c r="O1294" s="160"/>
      <c r="P1294" s="161"/>
      <c r="Q1294" s="161"/>
      <c r="R1294" s="162"/>
      <c r="S1294" s="4"/>
      <c r="T1294" s="4"/>
      <c r="U1294" s="4"/>
      <c r="V1294" s="4"/>
    </row>
    <row r="1295" spans="1:22" s="5" customFormat="1" ht="12.75" x14ac:dyDescent="0.2">
      <c r="A1295" s="51"/>
      <c r="B1295" s="11"/>
      <c r="C1295" s="11" t="s">
        <v>180</v>
      </c>
      <c r="D1295" s="11"/>
      <c r="E1295" s="11" t="s">
        <v>181</v>
      </c>
      <c r="F1295" s="11">
        <v>5</v>
      </c>
      <c r="G1295" s="11"/>
      <c r="H1295" s="11">
        <v>0</v>
      </c>
      <c r="I1295" s="11"/>
      <c r="J1295" s="4"/>
      <c r="K1295" s="11"/>
      <c r="L1295" s="11"/>
      <c r="M1295" s="11"/>
      <c r="N1295" s="4"/>
      <c r="O1295" s="160"/>
      <c r="P1295" s="161"/>
      <c r="Q1295" s="161"/>
      <c r="R1295" s="162"/>
      <c r="S1295" s="4"/>
      <c r="T1295" s="4"/>
      <c r="U1295" s="4"/>
      <c r="V1295" s="4"/>
    </row>
    <row r="1296" spans="1:22" s="5" customFormat="1" ht="12.75" x14ac:dyDescent="0.2">
      <c r="A1296" s="51"/>
      <c r="B1296" s="11"/>
      <c r="C1296" s="11" t="s">
        <v>185</v>
      </c>
      <c r="D1296" s="11"/>
      <c r="E1296" s="11" t="s">
        <v>68</v>
      </c>
      <c r="F1296" s="11">
        <v>1</v>
      </c>
      <c r="G1296" s="11"/>
      <c r="H1296" s="11"/>
      <c r="I1296" s="11"/>
      <c r="J1296" s="4"/>
      <c r="K1296" s="11"/>
      <c r="L1296" s="11"/>
      <c r="M1296" s="11"/>
      <c r="N1296" s="4"/>
      <c r="O1296" s="160"/>
      <c r="P1296" s="161"/>
      <c r="Q1296" s="161"/>
      <c r="R1296" s="162"/>
      <c r="S1296" s="4"/>
      <c r="T1296" s="4"/>
      <c r="U1296" s="4"/>
      <c r="V1296" s="4"/>
    </row>
    <row r="1297" spans="1:22" s="5" customFormat="1" ht="12.75" x14ac:dyDescent="0.2">
      <c r="A1297" s="51"/>
      <c r="B1297" s="11"/>
      <c r="C1297" s="11" t="s">
        <v>187</v>
      </c>
      <c r="D1297" s="11"/>
      <c r="E1297" s="11" t="s">
        <v>188</v>
      </c>
      <c r="F1297" s="11">
        <v>1</v>
      </c>
      <c r="G1297" s="11"/>
      <c r="H1297" s="11"/>
      <c r="I1297" s="11"/>
      <c r="J1297" s="4"/>
      <c r="K1297" s="11"/>
      <c r="L1297" s="11"/>
      <c r="M1297" s="11"/>
      <c r="N1297" s="4"/>
      <c r="O1297" s="160"/>
      <c r="P1297" s="161"/>
      <c r="Q1297" s="161"/>
      <c r="R1297" s="162"/>
      <c r="S1297" s="4"/>
      <c r="T1297" s="4"/>
      <c r="U1297" s="4"/>
      <c r="V1297" s="4"/>
    </row>
    <row r="1298" spans="1:22" s="5" customFormat="1" ht="12.75" x14ac:dyDescent="0.2">
      <c r="A1298" s="51"/>
      <c r="B1298" s="11"/>
      <c r="C1298" s="11" t="s">
        <v>189</v>
      </c>
      <c r="D1298" s="11"/>
      <c r="E1298" s="11" t="s">
        <v>190</v>
      </c>
      <c r="F1298" s="11">
        <v>4</v>
      </c>
      <c r="G1298" s="11"/>
      <c r="H1298" s="11"/>
      <c r="I1298" s="11"/>
      <c r="J1298" s="4"/>
      <c r="K1298" s="11"/>
      <c r="L1298" s="11"/>
      <c r="M1298" s="11"/>
      <c r="N1298" s="4"/>
      <c r="O1298" s="160"/>
      <c r="P1298" s="161"/>
      <c r="Q1298" s="161"/>
      <c r="R1298" s="162"/>
      <c r="S1298" s="4"/>
      <c r="T1298" s="4"/>
      <c r="U1298" s="4"/>
      <c r="V1298" s="4"/>
    </row>
    <row r="1299" spans="1:22" s="5" customFormat="1" ht="12.75" x14ac:dyDescent="0.2">
      <c r="A1299" s="51"/>
      <c r="B1299" s="11"/>
      <c r="C1299" s="11" t="s">
        <v>193</v>
      </c>
      <c r="D1299" s="11"/>
      <c r="E1299" s="11" t="s">
        <v>194</v>
      </c>
      <c r="F1299" s="11">
        <v>6</v>
      </c>
      <c r="G1299" s="11"/>
      <c r="H1299" s="11"/>
      <c r="I1299" s="11"/>
      <c r="J1299" s="4"/>
      <c r="K1299" s="11"/>
      <c r="L1299" s="11"/>
      <c r="M1299" s="11"/>
      <c r="N1299" s="4"/>
      <c r="O1299" s="160"/>
      <c r="P1299" s="161"/>
      <c r="Q1299" s="161"/>
      <c r="R1299" s="162"/>
      <c r="S1299" s="4"/>
      <c r="T1299" s="4"/>
      <c r="U1299" s="4"/>
      <c r="V1299" s="4"/>
    </row>
    <row r="1300" spans="1:22" s="5" customFormat="1" ht="12.75" x14ac:dyDescent="0.2">
      <c r="A1300" s="51"/>
      <c r="B1300" s="11"/>
      <c r="C1300" s="11" t="s">
        <v>195</v>
      </c>
      <c r="D1300" s="11"/>
      <c r="E1300" s="11" t="s">
        <v>196</v>
      </c>
      <c r="F1300" s="11">
        <v>13</v>
      </c>
      <c r="G1300" s="11"/>
      <c r="H1300" s="11">
        <v>0</v>
      </c>
      <c r="I1300" s="11"/>
      <c r="J1300" s="4"/>
      <c r="K1300" s="11"/>
      <c r="L1300" s="11"/>
      <c r="M1300" s="11"/>
      <c r="N1300" s="4"/>
      <c r="O1300" s="160"/>
      <c r="P1300" s="161"/>
      <c r="Q1300" s="161"/>
      <c r="R1300" s="162"/>
      <c r="S1300" s="4"/>
      <c r="T1300" s="4"/>
      <c r="U1300" s="4"/>
      <c r="V1300" s="4"/>
    </row>
    <row r="1301" spans="1:22" s="5" customFormat="1" ht="12.75" x14ac:dyDescent="0.2">
      <c r="A1301" s="51"/>
      <c r="B1301" s="11"/>
      <c r="C1301" s="11" t="s">
        <v>198</v>
      </c>
      <c r="D1301" s="11"/>
      <c r="E1301" s="11" t="s">
        <v>199</v>
      </c>
      <c r="F1301" s="11">
        <v>21</v>
      </c>
      <c r="G1301" s="11"/>
      <c r="H1301" s="11">
        <v>0</v>
      </c>
      <c r="I1301" s="11"/>
      <c r="J1301" s="4"/>
      <c r="K1301" s="11"/>
      <c r="L1301" s="11"/>
      <c r="M1301" s="11"/>
      <c r="N1301" s="4"/>
      <c r="O1301" s="160"/>
      <c r="P1301" s="161"/>
      <c r="Q1301" s="161"/>
      <c r="R1301" s="162"/>
      <c r="S1301" s="4"/>
      <c r="T1301" s="4"/>
      <c r="U1301" s="4"/>
      <c r="V1301" s="4"/>
    </row>
    <row r="1302" spans="1:22" s="5" customFormat="1" ht="12.75" x14ac:dyDescent="0.2">
      <c r="A1302" s="51"/>
      <c r="B1302" s="11"/>
      <c r="C1302" s="11" t="s">
        <v>200</v>
      </c>
      <c r="D1302" s="11"/>
      <c r="E1302" s="11" t="s">
        <v>93</v>
      </c>
      <c r="F1302" s="11">
        <v>2</v>
      </c>
      <c r="G1302" s="11"/>
      <c r="H1302" s="11">
        <v>0</v>
      </c>
      <c r="I1302" s="11"/>
      <c r="J1302" s="4"/>
      <c r="K1302" s="11"/>
      <c r="L1302" s="11"/>
      <c r="M1302" s="11"/>
      <c r="N1302" s="4"/>
      <c r="O1302" s="160"/>
      <c r="P1302" s="161"/>
      <c r="Q1302" s="161"/>
      <c r="R1302" s="162"/>
      <c r="S1302" s="4"/>
      <c r="T1302" s="4"/>
      <c r="U1302" s="4"/>
      <c r="V1302" s="4"/>
    </row>
    <row r="1303" spans="1:22" s="5" customFormat="1" ht="12.75" x14ac:dyDescent="0.2">
      <c r="A1303" s="51"/>
      <c r="B1303" s="11"/>
      <c r="C1303" s="11" t="s">
        <v>204</v>
      </c>
      <c r="D1303" s="11"/>
      <c r="E1303" s="11" t="s">
        <v>175</v>
      </c>
      <c r="F1303" s="11">
        <v>1</v>
      </c>
      <c r="G1303" s="11"/>
      <c r="H1303" s="11"/>
      <c r="I1303" s="11"/>
      <c r="J1303" s="4"/>
      <c r="K1303" s="11"/>
      <c r="L1303" s="11"/>
      <c r="M1303" s="11"/>
      <c r="N1303" s="4"/>
      <c r="O1303" s="160"/>
      <c r="P1303" s="161"/>
      <c r="Q1303" s="161"/>
      <c r="R1303" s="162"/>
      <c r="S1303" s="4"/>
      <c r="T1303" s="4"/>
      <c r="U1303" s="4"/>
      <c r="V1303" s="4"/>
    </row>
    <row r="1304" spans="1:22" s="5" customFormat="1" ht="12.75" x14ac:dyDescent="0.2">
      <c r="A1304" s="51"/>
      <c r="B1304" s="11"/>
      <c r="C1304" s="11" t="s">
        <v>205</v>
      </c>
      <c r="D1304" s="11"/>
      <c r="E1304" s="11" t="s">
        <v>207</v>
      </c>
      <c r="F1304" s="11">
        <v>2</v>
      </c>
      <c r="G1304" s="11"/>
      <c r="H1304" s="11"/>
      <c r="I1304" s="11"/>
      <c r="J1304" s="4"/>
      <c r="K1304" s="11"/>
      <c r="L1304" s="11"/>
      <c r="M1304" s="11"/>
      <c r="N1304" s="4"/>
      <c r="O1304" s="160"/>
      <c r="P1304" s="161"/>
      <c r="Q1304" s="161"/>
      <c r="R1304" s="162"/>
      <c r="S1304" s="4"/>
      <c r="T1304" s="4"/>
      <c r="U1304" s="4"/>
      <c r="V1304" s="4"/>
    </row>
    <row r="1305" spans="1:22" s="5" customFormat="1" ht="12.75" x14ac:dyDescent="0.2">
      <c r="A1305" s="51"/>
      <c r="B1305" s="11"/>
      <c r="C1305" s="11" t="s">
        <v>209</v>
      </c>
      <c r="D1305" s="11"/>
      <c r="E1305" s="11" t="s">
        <v>124</v>
      </c>
      <c r="F1305" s="11">
        <v>2</v>
      </c>
      <c r="G1305" s="11"/>
      <c r="H1305" s="11"/>
      <c r="I1305" s="11"/>
      <c r="J1305" s="4"/>
      <c r="K1305" s="11"/>
      <c r="L1305" s="11"/>
      <c r="M1305" s="11"/>
      <c r="N1305" s="4"/>
      <c r="O1305" s="160"/>
      <c r="P1305" s="161"/>
      <c r="Q1305" s="161"/>
      <c r="R1305" s="162"/>
      <c r="S1305" s="4"/>
      <c r="T1305" s="4"/>
      <c r="U1305" s="4"/>
      <c r="V1305" s="4"/>
    </row>
    <row r="1306" spans="1:22" s="5" customFormat="1" ht="12.75" x14ac:dyDescent="0.2">
      <c r="A1306" s="51"/>
      <c r="B1306" s="11"/>
      <c r="C1306" s="11" t="s">
        <v>212</v>
      </c>
      <c r="D1306" s="11"/>
      <c r="E1306" s="11" t="s">
        <v>145</v>
      </c>
      <c r="F1306" s="11">
        <v>3</v>
      </c>
      <c r="G1306" s="11"/>
      <c r="H1306" s="11"/>
      <c r="I1306" s="11"/>
      <c r="J1306" s="4"/>
      <c r="K1306" s="11"/>
      <c r="L1306" s="11"/>
      <c r="M1306" s="11"/>
      <c r="N1306" s="4"/>
      <c r="O1306" s="160"/>
      <c r="P1306" s="161"/>
      <c r="Q1306" s="161"/>
      <c r="R1306" s="162"/>
      <c r="S1306" s="4"/>
      <c r="T1306" s="4"/>
      <c r="U1306" s="4"/>
      <c r="V1306" s="4"/>
    </row>
    <row r="1307" spans="1:22" s="5" customFormat="1" ht="12.75" x14ac:dyDescent="0.2">
      <c r="A1307" s="51"/>
      <c r="B1307" s="11"/>
      <c r="C1307" s="11" t="s">
        <v>213</v>
      </c>
      <c r="D1307" s="11"/>
      <c r="E1307" s="11" t="s">
        <v>215</v>
      </c>
      <c r="F1307" s="11">
        <v>1</v>
      </c>
      <c r="G1307" s="11"/>
      <c r="H1307" s="11"/>
      <c r="I1307" s="11"/>
      <c r="J1307" s="4"/>
      <c r="K1307" s="11"/>
      <c r="L1307" s="11"/>
      <c r="M1307" s="11"/>
      <c r="N1307" s="4"/>
      <c r="O1307" s="160"/>
      <c r="P1307" s="161"/>
      <c r="Q1307" s="161"/>
      <c r="R1307" s="162"/>
      <c r="S1307" s="4"/>
      <c r="T1307" s="4"/>
      <c r="U1307" s="4"/>
      <c r="V1307" s="4"/>
    </row>
    <row r="1308" spans="1:22" s="5" customFormat="1" ht="12.75" x14ac:dyDescent="0.2">
      <c r="A1308" s="51"/>
      <c r="B1308" s="11"/>
      <c r="C1308" s="11" t="s">
        <v>219</v>
      </c>
      <c r="D1308" s="11"/>
      <c r="E1308" s="11" t="s">
        <v>201</v>
      </c>
      <c r="F1308" s="11">
        <v>5</v>
      </c>
      <c r="G1308" s="11"/>
      <c r="H1308" s="11">
        <v>0</v>
      </c>
      <c r="I1308" s="11"/>
      <c r="J1308" s="4"/>
      <c r="K1308" s="11"/>
      <c r="L1308" s="11"/>
      <c r="M1308" s="11"/>
      <c r="N1308" s="4"/>
      <c r="O1308" s="160"/>
      <c r="P1308" s="161"/>
      <c r="Q1308" s="161"/>
      <c r="R1308" s="162"/>
      <c r="S1308" s="4"/>
      <c r="T1308" s="4"/>
      <c r="U1308" s="4"/>
      <c r="V1308" s="4"/>
    </row>
    <row r="1309" spans="1:22" s="5" customFormat="1" ht="12.75" x14ac:dyDescent="0.2">
      <c r="A1309" s="51"/>
      <c r="B1309" s="11"/>
      <c r="C1309" s="11" t="s">
        <v>234</v>
      </c>
      <c r="D1309" s="11"/>
      <c r="E1309" s="11" t="s">
        <v>235</v>
      </c>
      <c r="F1309" s="11">
        <v>2</v>
      </c>
      <c r="G1309" s="11"/>
      <c r="H1309" s="11"/>
      <c r="I1309" s="11"/>
      <c r="J1309" s="4"/>
      <c r="K1309" s="11"/>
      <c r="L1309" s="11"/>
      <c r="M1309" s="11"/>
      <c r="N1309" s="4"/>
      <c r="O1309" s="160"/>
      <c r="P1309" s="161"/>
      <c r="Q1309" s="161"/>
      <c r="R1309" s="162"/>
      <c r="S1309" s="4"/>
      <c r="T1309" s="4"/>
      <c r="U1309" s="4"/>
      <c r="V1309" s="4"/>
    </row>
    <row r="1310" spans="1:22" s="5" customFormat="1" ht="12.75" x14ac:dyDescent="0.2">
      <c r="A1310" s="51"/>
      <c r="B1310" s="11"/>
      <c r="C1310" s="11" t="s">
        <v>642</v>
      </c>
      <c r="D1310" s="11"/>
      <c r="E1310" s="11" t="s">
        <v>332</v>
      </c>
      <c r="F1310" s="11">
        <v>1</v>
      </c>
      <c r="G1310" s="11"/>
      <c r="H1310" s="11"/>
      <c r="I1310" s="11"/>
      <c r="J1310" s="4"/>
      <c r="K1310" s="11"/>
      <c r="L1310" s="11"/>
      <c r="M1310" s="11"/>
      <c r="N1310" s="4"/>
      <c r="O1310" s="160"/>
      <c r="P1310" s="161"/>
      <c r="Q1310" s="161"/>
      <c r="R1310" s="162"/>
      <c r="S1310" s="4"/>
      <c r="T1310" s="4"/>
      <c r="U1310" s="4"/>
      <c r="V1310" s="4"/>
    </row>
    <row r="1311" spans="1:22" s="5" customFormat="1" ht="12.75" x14ac:dyDescent="0.2">
      <c r="A1311" s="51"/>
      <c r="B1311" s="11"/>
      <c r="C1311" s="11" t="s">
        <v>642</v>
      </c>
      <c r="D1311" s="11"/>
      <c r="E1311" s="11" t="s">
        <v>206</v>
      </c>
      <c r="F1311" s="11">
        <v>17</v>
      </c>
      <c r="G1311" s="11"/>
      <c r="H1311" s="11">
        <v>0</v>
      </c>
      <c r="I1311" s="11"/>
      <c r="J1311" s="4"/>
      <c r="K1311" s="11"/>
      <c r="L1311" s="11"/>
      <c r="M1311" s="11"/>
      <c r="N1311" s="4"/>
      <c r="O1311" s="160"/>
      <c r="P1311" s="161"/>
      <c r="Q1311" s="161"/>
      <c r="R1311" s="162"/>
      <c r="S1311" s="4"/>
      <c r="T1311" s="4"/>
      <c r="U1311" s="4"/>
      <c r="V1311" s="4"/>
    </row>
    <row r="1312" spans="1:22" s="5" customFormat="1" ht="12.75" x14ac:dyDescent="0.2">
      <c r="A1312" s="51"/>
      <c r="B1312" s="11"/>
      <c r="C1312" s="11" t="s">
        <v>642</v>
      </c>
      <c r="D1312" s="11"/>
      <c r="E1312" s="11" t="s">
        <v>75</v>
      </c>
      <c r="F1312" s="11">
        <v>20</v>
      </c>
      <c r="G1312" s="11"/>
      <c r="H1312" s="11">
        <v>0</v>
      </c>
      <c r="I1312" s="11"/>
      <c r="J1312" s="4"/>
      <c r="K1312" s="11"/>
      <c r="L1312" s="11"/>
      <c r="M1312" s="11"/>
      <c r="N1312" s="4"/>
      <c r="O1312" s="160"/>
      <c r="P1312" s="161"/>
      <c r="Q1312" s="161"/>
      <c r="R1312" s="162"/>
      <c r="S1312" s="4"/>
      <c r="T1312" s="4"/>
      <c r="U1312" s="4"/>
      <c r="V1312" s="4"/>
    </row>
    <row r="1313" spans="1:22" s="5" customFormat="1" ht="12.75" x14ac:dyDescent="0.2">
      <c r="A1313" s="51"/>
      <c r="B1313" s="11"/>
      <c r="C1313" s="11" t="s">
        <v>246</v>
      </c>
      <c r="D1313" s="11"/>
      <c r="E1313" s="11" t="s">
        <v>90</v>
      </c>
      <c r="F1313" s="11">
        <v>1</v>
      </c>
      <c r="G1313" s="11"/>
      <c r="H1313" s="11"/>
      <c r="I1313" s="11"/>
      <c r="J1313" s="4"/>
      <c r="K1313" s="11"/>
      <c r="L1313" s="11"/>
      <c r="M1313" s="11"/>
      <c r="N1313" s="4"/>
      <c r="O1313" s="160"/>
      <c r="P1313" s="161"/>
      <c r="Q1313" s="161"/>
      <c r="R1313" s="162"/>
      <c r="S1313" s="4"/>
      <c r="T1313" s="4"/>
      <c r="U1313" s="4"/>
      <c r="V1313" s="4"/>
    </row>
    <row r="1314" spans="1:22" s="5" customFormat="1" ht="12.75" x14ac:dyDescent="0.2">
      <c r="A1314" s="51"/>
      <c r="B1314" s="11"/>
      <c r="C1314" s="11" t="s">
        <v>247</v>
      </c>
      <c r="D1314" s="11"/>
      <c r="E1314" s="11" t="s">
        <v>77</v>
      </c>
      <c r="F1314" s="11">
        <v>7</v>
      </c>
      <c r="G1314" s="11"/>
      <c r="H1314" s="11"/>
      <c r="I1314" s="11"/>
      <c r="J1314" s="4"/>
      <c r="K1314" s="11"/>
      <c r="L1314" s="11"/>
      <c r="M1314" s="11"/>
      <c r="N1314" s="4"/>
      <c r="O1314" s="160"/>
      <c r="P1314" s="161"/>
      <c r="Q1314" s="161"/>
      <c r="R1314" s="162"/>
      <c r="S1314" s="4"/>
      <c r="T1314" s="4"/>
      <c r="U1314" s="4"/>
      <c r="V1314" s="4"/>
    </row>
    <row r="1315" spans="1:22" s="5" customFormat="1" ht="12.75" x14ac:dyDescent="0.2">
      <c r="A1315" s="51"/>
      <c r="B1315" s="11"/>
      <c r="C1315" s="11" t="s">
        <v>248</v>
      </c>
      <c r="D1315" s="11"/>
      <c r="E1315" s="11" t="s">
        <v>68</v>
      </c>
      <c r="F1315" s="11">
        <v>15</v>
      </c>
      <c r="G1315" s="11"/>
      <c r="H1315" s="11">
        <v>0</v>
      </c>
      <c r="I1315" s="11"/>
      <c r="J1315" s="4"/>
      <c r="K1315" s="11"/>
      <c r="L1315" s="11"/>
      <c r="M1315" s="11"/>
      <c r="N1315" s="4"/>
      <c r="O1315" s="160"/>
      <c r="P1315" s="161"/>
      <c r="Q1315" s="161"/>
      <c r="R1315" s="162"/>
      <c r="S1315" s="4"/>
      <c r="T1315" s="4"/>
      <c r="U1315" s="4"/>
      <c r="V1315" s="4"/>
    </row>
    <row r="1316" spans="1:22" s="5" customFormat="1" ht="12.75" x14ac:dyDescent="0.2">
      <c r="A1316" s="51"/>
      <c r="B1316" s="11"/>
      <c r="C1316" s="11" t="s">
        <v>251</v>
      </c>
      <c r="D1316" s="11"/>
      <c r="E1316" s="11" t="s">
        <v>252</v>
      </c>
      <c r="F1316" s="11">
        <v>5</v>
      </c>
      <c r="G1316" s="11"/>
      <c r="H1316" s="11">
        <v>0</v>
      </c>
      <c r="I1316" s="11"/>
      <c r="J1316" s="4"/>
      <c r="K1316" s="11"/>
      <c r="L1316" s="11"/>
      <c r="M1316" s="11"/>
      <c r="N1316" s="4"/>
      <c r="O1316" s="160"/>
      <c r="P1316" s="161"/>
      <c r="Q1316" s="161"/>
      <c r="R1316" s="162"/>
      <c r="S1316" s="4"/>
      <c r="T1316" s="4"/>
      <c r="U1316" s="4"/>
      <c r="V1316" s="4"/>
    </row>
    <row r="1317" spans="1:22" s="5" customFormat="1" ht="12.75" x14ac:dyDescent="0.2">
      <c r="A1317" s="51"/>
      <c r="B1317" s="11"/>
      <c r="C1317" s="11" t="s">
        <v>256</v>
      </c>
      <c r="D1317" s="11"/>
      <c r="E1317" s="11" t="s">
        <v>75</v>
      </c>
      <c r="F1317" s="11">
        <v>1</v>
      </c>
      <c r="G1317" s="11"/>
      <c r="H1317" s="11"/>
      <c r="I1317" s="11"/>
      <c r="J1317" s="4"/>
      <c r="K1317" s="11"/>
      <c r="L1317" s="11"/>
      <c r="M1317" s="11"/>
      <c r="N1317" s="4"/>
      <c r="O1317" s="160"/>
      <c r="P1317" s="161"/>
      <c r="Q1317" s="161"/>
      <c r="R1317" s="162"/>
      <c r="S1317" s="4"/>
      <c r="T1317" s="4"/>
      <c r="U1317" s="4"/>
      <c r="V1317" s="4"/>
    </row>
    <row r="1318" spans="1:22" s="5" customFormat="1" ht="12.75" x14ac:dyDescent="0.2">
      <c r="A1318" s="51"/>
      <c r="B1318" s="11"/>
      <c r="C1318" s="11" t="s">
        <v>257</v>
      </c>
      <c r="D1318" s="11"/>
      <c r="E1318" s="11" t="s">
        <v>70</v>
      </c>
      <c r="F1318" s="11">
        <v>16</v>
      </c>
      <c r="G1318" s="11"/>
      <c r="H1318" s="11"/>
      <c r="I1318" s="11"/>
      <c r="J1318" s="4"/>
      <c r="K1318" s="11"/>
      <c r="L1318" s="11"/>
      <c r="M1318" s="11"/>
      <c r="N1318" s="4"/>
      <c r="O1318" s="160"/>
      <c r="P1318" s="161"/>
      <c r="Q1318" s="161"/>
      <c r="R1318" s="162"/>
      <c r="S1318" s="4"/>
      <c r="T1318" s="4"/>
      <c r="U1318" s="4"/>
      <c r="V1318" s="4"/>
    </row>
    <row r="1319" spans="1:22" s="5" customFormat="1" ht="12.75" x14ac:dyDescent="0.2">
      <c r="A1319" s="51"/>
      <c r="B1319" s="11"/>
      <c r="C1319" s="11" t="s">
        <v>260</v>
      </c>
      <c r="D1319" s="11"/>
      <c r="E1319" s="11" t="s">
        <v>61</v>
      </c>
      <c r="F1319" s="11">
        <v>2</v>
      </c>
      <c r="G1319" s="11"/>
      <c r="H1319" s="11"/>
      <c r="I1319" s="11"/>
      <c r="J1319" s="4"/>
      <c r="K1319" s="11"/>
      <c r="L1319" s="11"/>
      <c r="M1319" s="11"/>
      <c r="N1319" s="4"/>
      <c r="O1319" s="160"/>
      <c r="P1319" s="161"/>
      <c r="Q1319" s="161"/>
      <c r="R1319" s="162"/>
      <c r="S1319" s="4"/>
      <c r="T1319" s="4"/>
      <c r="U1319" s="4"/>
      <c r="V1319" s="4"/>
    </row>
    <row r="1320" spans="1:22" s="5" customFormat="1" ht="12.75" x14ac:dyDescent="0.2">
      <c r="A1320" s="51"/>
      <c r="B1320" s="11"/>
      <c r="C1320" s="11" t="s">
        <v>262</v>
      </c>
      <c r="D1320" s="11"/>
      <c r="E1320" s="11" t="s">
        <v>263</v>
      </c>
      <c r="F1320" s="11">
        <v>3</v>
      </c>
      <c r="G1320" s="11"/>
      <c r="H1320" s="11"/>
      <c r="I1320" s="11"/>
      <c r="J1320" s="4"/>
      <c r="K1320" s="11"/>
      <c r="L1320" s="11"/>
      <c r="M1320" s="11"/>
      <c r="N1320" s="4"/>
      <c r="O1320" s="160"/>
      <c r="P1320" s="161"/>
      <c r="Q1320" s="161"/>
      <c r="R1320" s="162"/>
      <c r="S1320" s="4"/>
      <c r="T1320" s="4"/>
      <c r="U1320" s="4"/>
      <c r="V1320" s="4"/>
    </row>
    <row r="1321" spans="1:22" s="5" customFormat="1" ht="12.75" x14ac:dyDescent="0.2">
      <c r="A1321" s="51"/>
      <c r="B1321" s="11"/>
      <c r="C1321" s="11" t="s">
        <v>266</v>
      </c>
      <c r="D1321" s="11"/>
      <c r="E1321" s="11" t="s">
        <v>142</v>
      </c>
      <c r="F1321" s="11">
        <v>1</v>
      </c>
      <c r="G1321" s="11"/>
      <c r="H1321" s="11"/>
      <c r="I1321" s="11"/>
      <c r="J1321" s="4"/>
      <c r="K1321" s="11"/>
      <c r="L1321" s="11"/>
      <c r="M1321" s="11"/>
      <c r="N1321" s="4"/>
      <c r="O1321" s="160"/>
      <c r="P1321" s="161"/>
      <c r="Q1321" s="161"/>
      <c r="R1321" s="162"/>
      <c r="S1321" s="4"/>
      <c r="T1321" s="4"/>
      <c r="U1321" s="4"/>
      <c r="V1321" s="4"/>
    </row>
    <row r="1322" spans="1:22" s="5" customFormat="1" ht="12.75" x14ac:dyDescent="0.2">
      <c r="A1322" s="51"/>
      <c r="B1322" s="11"/>
      <c r="C1322" s="11" t="s">
        <v>269</v>
      </c>
      <c r="D1322" s="11"/>
      <c r="E1322" s="11" t="s">
        <v>267</v>
      </c>
      <c r="F1322" s="11">
        <v>3</v>
      </c>
      <c r="G1322" s="11"/>
      <c r="H1322" s="11"/>
      <c r="I1322" s="11"/>
      <c r="J1322" s="4"/>
      <c r="K1322" s="11"/>
      <c r="L1322" s="11"/>
      <c r="M1322" s="11"/>
      <c r="N1322" s="4"/>
      <c r="O1322" s="160"/>
      <c r="P1322" s="161"/>
      <c r="Q1322" s="161"/>
      <c r="R1322" s="162"/>
      <c r="S1322" s="4"/>
      <c r="T1322" s="4"/>
      <c r="U1322" s="4"/>
      <c r="V1322" s="4"/>
    </row>
    <row r="1323" spans="1:22" s="5" customFormat="1" ht="12.75" x14ac:dyDescent="0.2">
      <c r="A1323" s="51"/>
      <c r="B1323" s="11"/>
      <c r="C1323" s="11" t="s">
        <v>271</v>
      </c>
      <c r="D1323" s="11"/>
      <c r="E1323" s="11" t="s">
        <v>98</v>
      </c>
      <c r="F1323" s="11">
        <v>1</v>
      </c>
      <c r="G1323" s="11"/>
      <c r="H1323" s="11"/>
      <c r="I1323" s="11"/>
      <c r="J1323" s="4"/>
      <c r="K1323" s="11"/>
      <c r="L1323" s="11"/>
      <c r="M1323" s="11"/>
      <c r="N1323" s="4"/>
      <c r="O1323" s="160"/>
      <c r="P1323" s="161"/>
      <c r="Q1323" s="161"/>
      <c r="R1323" s="162"/>
      <c r="S1323" s="4"/>
      <c r="T1323" s="4"/>
      <c r="U1323" s="4"/>
      <c r="V1323" s="4"/>
    </row>
    <row r="1324" spans="1:22" s="5" customFormat="1" ht="12.75" x14ac:dyDescent="0.2">
      <c r="A1324" s="51"/>
      <c r="B1324" s="11"/>
      <c r="C1324" s="11" t="s">
        <v>271</v>
      </c>
      <c r="D1324" s="11"/>
      <c r="E1324" s="11" t="s">
        <v>75</v>
      </c>
      <c r="F1324" s="11">
        <v>1</v>
      </c>
      <c r="G1324" s="11"/>
      <c r="H1324" s="11"/>
      <c r="I1324" s="11"/>
      <c r="J1324" s="4"/>
      <c r="K1324" s="11"/>
      <c r="L1324" s="11"/>
      <c r="M1324" s="11"/>
      <c r="N1324" s="4"/>
      <c r="O1324" s="160"/>
      <c r="P1324" s="161"/>
      <c r="Q1324" s="161"/>
      <c r="R1324" s="162"/>
      <c r="S1324" s="4"/>
      <c r="T1324" s="4"/>
      <c r="U1324" s="4"/>
      <c r="V1324" s="4"/>
    </row>
    <row r="1325" spans="1:22" s="5" customFormat="1" ht="12.75" x14ac:dyDescent="0.2">
      <c r="A1325" s="51"/>
      <c r="B1325" s="11"/>
      <c r="C1325" s="11" t="s">
        <v>275</v>
      </c>
      <c r="D1325" s="11"/>
      <c r="E1325" s="11" t="s">
        <v>91</v>
      </c>
      <c r="F1325" s="11">
        <v>1</v>
      </c>
      <c r="G1325" s="11"/>
      <c r="H1325" s="11"/>
      <c r="I1325" s="11"/>
      <c r="J1325" s="4"/>
      <c r="K1325" s="11"/>
      <c r="L1325" s="11"/>
      <c r="M1325" s="11"/>
      <c r="N1325" s="4"/>
      <c r="O1325" s="160"/>
      <c r="P1325" s="161"/>
      <c r="Q1325" s="161"/>
      <c r="R1325" s="162"/>
      <c r="S1325" s="4"/>
      <c r="T1325" s="4"/>
      <c r="U1325" s="4"/>
      <c r="V1325" s="4"/>
    </row>
    <row r="1326" spans="1:22" s="5" customFormat="1" ht="12.75" x14ac:dyDescent="0.2">
      <c r="A1326" s="51"/>
      <c r="B1326" s="11"/>
      <c r="C1326" s="11" t="s">
        <v>276</v>
      </c>
      <c r="D1326" s="11"/>
      <c r="E1326" s="11" t="s">
        <v>61</v>
      </c>
      <c r="F1326" s="11">
        <v>1</v>
      </c>
      <c r="G1326" s="11"/>
      <c r="H1326" s="11"/>
      <c r="I1326" s="11"/>
      <c r="J1326" s="4"/>
      <c r="K1326" s="11"/>
      <c r="L1326" s="11"/>
      <c r="M1326" s="11"/>
      <c r="N1326" s="4"/>
      <c r="O1326" s="160"/>
      <c r="P1326" s="161"/>
      <c r="Q1326" s="161"/>
      <c r="R1326" s="162"/>
      <c r="S1326" s="4"/>
      <c r="T1326" s="4"/>
      <c r="U1326" s="4"/>
      <c r="V1326" s="4"/>
    </row>
    <row r="1327" spans="1:22" s="5" customFormat="1" ht="12.75" x14ac:dyDescent="0.2">
      <c r="A1327" s="51"/>
      <c r="B1327" s="11"/>
      <c r="C1327" s="11" t="s">
        <v>278</v>
      </c>
      <c r="D1327" s="11"/>
      <c r="E1327" s="11" t="s">
        <v>77</v>
      </c>
      <c r="F1327" s="11">
        <v>4</v>
      </c>
      <c r="G1327" s="11"/>
      <c r="H1327" s="11"/>
      <c r="I1327" s="11"/>
      <c r="J1327" s="4"/>
      <c r="K1327" s="11"/>
      <c r="L1327" s="11"/>
      <c r="M1327" s="11"/>
      <c r="N1327" s="4"/>
      <c r="O1327" s="160"/>
      <c r="P1327" s="161"/>
      <c r="Q1327" s="161"/>
      <c r="R1327" s="162"/>
      <c r="S1327" s="4"/>
      <c r="T1327" s="4"/>
      <c r="U1327" s="4"/>
      <c r="V1327" s="4"/>
    </row>
    <row r="1328" spans="1:22" s="5" customFormat="1" ht="12.75" x14ac:dyDescent="0.2">
      <c r="A1328" s="51"/>
      <c r="B1328" s="11"/>
      <c r="C1328" s="11" t="s">
        <v>285</v>
      </c>
      <c r="D1328" s="11"/>
      <c r="E1328" s="11" t="s">
        <v>197</v>
      </c>
      <c r="F1328" s="11">
        <v>14</v>
      </c>
      <c r="G1328" s="11"/>
      <c r="H1328" s="11"/>
      <c r="I1328" s="11"/>
      <c r="J1328" s="4"/>
      <c r="K1328" s="11"/>
      <c r="L1328" s="11"/>
      <c r="M1328" s="11"/>
      <c r="N1328" s="4"/>
      <c r="O1328" s="160"/>
      <c r="P1328" s="161"/>
      <c r="Q1328" s="161"/>
      <c r="R1328" s="162"/>
      <c r="S1328" s="4"/>
      <c r="T1328" s="4"/>
      <c r="U1328" s="4"/>
      <c r="V1328" s="4"/>
    </row>
    <row r="1329" spans="1:22" s="5" customFormat="1" ht="12.75" x14ac:dyDescent="0.2">
      <c r="A1329" s="51"/>
      <c r="B1329" s="11"/>
      <c r="C1329" s="11" t="s">
        <v>287</v>
      </c>
      <c r="D1329" s="11"/>
      <c r="E1329" s="11" t="s">
        <v>62</v>
      </c>
      <c r="F1329" s="11">
        <v>6</v>
      </c>
      <c r="G1329" s="11"/>
      <c r="H1329" s="11">
        <v>0</v>
      </c>
      <c r="I1329" s="11"/>
      <c r="J1329" s="4"/>
      <c r="K1329" s="11"/>
      <c r="L1329" s="11"/>
      <c r="M1329" s="11"/>
      <c r="N1329" s="4"/>
      <c r="O1329" s="160"/>
      <c r="P1329" s="161"/>
      <c r="Q1329" s="161"/>
      <c r="R1329" s="162"/>
      <c r="S1329" s="4"/>
      <c r="T1329" s="4"/>
      <c r="U1329" s="4"/>
      <c r="V1329" s="4"/>
    </row>
    <row r="1330" spans="1:22" s="5" customFormat="1" ht="12.75" x14ac:dyDescent="0.2">
      <c r="A1330" s="51"/>
      <c r="B1330" s="11"/>
      <c r="C1330" s="11" t="s">
        <v>292</v>
      </c>
      <c r="D1330" s="11"/>
      <c r="E1330" s="11" t="s">
        <v>206</v>
      </c>
      <c r="F1330" s="11">
        <v>2</v>
      </c>
      <c r="G1330" s="11"/>
      <c r="H1330" s="11"/>
      <c r="I1330" s="11"/>
      <c r="J1330" s="4"/>
      <c r="K1330" s="11"/>
      <c r="L1330" s="11"/>
      <c r="M1330" s="11"/>
      <c r="N1330" s="4"/>
      <c r="O1330" s="160"/>
      <c r="P1330" s="161"/>
      <c r="Q1330" s="161"/>
      <c r="R1330" s="162"/>
      <c r="S1330" s="4"/>
      <c r="T1330" s="4"/>
      <c r="U1330" s="4"/>
      <c r="V1330" s="4"/>
    </row>
    <row r="1331" spans="1:22" s="5" customFormat="1" ht="12.75" x14ac:dyDescent="0.2">
      <c r="A1331" s="51"/>
      <c r="B1331" s="11"/>
      <c r="C1331" s="11" t="s">
        <v>293</v>
      </c>
      <c r="D1331" s="11"/>
      <c r="E1331" s="11" t="s">
        <v>294</v>
      </c>
      <c r="F1331" s="11">
        <v>7</v>
      </c>
      <c r="G1331" s="11">
        <v>1</v>
      </c>
      <c r="H1331" s="11">
        <v>0</v>
      </c>
      <c r="I1331" s="11"/>
      <c r="J1331" s="4"/>
      <c r="K1331" s="11"/>
      <c r="L1331" s="11"/>
      <c r="M1331" s="11"/>
      <c r="N1331" s="4"/>
      <c r="O1331" s="160"/>
      <c r="P1331" s="161"/>
      <c r="Q1331" s="161"/>
      <c r="R1331" s="162"/>
      <c r="S1331" s="4"/>
      <c r="T1331" s="4"/>
      <c r="U1331" s="4"/>
      <c r="V1331" s="4"/>
    </row>
    <row r="1332" spans="1:22" s="5" customFormat="1" ht="12.75" x14ac:dyDescent="0.2">
      <c r="A1332" s="51"/>
      <c r="B1332" s="11"/>
      <c r="C1332" s="11" t="s">
        <v>295</v>
      </c>
      <c r="D1332" s="11"/>
      <c r="E1332" s="11" t="s">
        <v>296</v>
      </c>
      <c r="F1332" s="11">
        <v>10</v>
      </c>
      <c r="G1332" s="11"/>
      <c r="H1332" s="11"/>
      <c r="I1332" s="11"/>
      <c r="J1332" s="4"/>
      <c r="K1332" s="11"/>
      <c r="L1332" s="11"/>
      <c r="M1332" s="11"/>
      <c r="N1332" s="4"/>
      <c r="O1332" s="160"/>
      <c r="P1332" s="161"/>
      <c r="Q1332" s="161"/>
      <c r="R1332" s="162"/>
      <c r="S1332" s="4"/>
      <c r="T1332" s="4"/>
      <c r="U1332" s="4"/>
      <c r="V1332" s="4"/>
    </row>
    <row r="1333" spans="1:22" s="5" customFormat="1" ht="12.75" x14ac:dyDescent="0.2">
      <c r="A1333" s="51"/>
      <c r="B1333" s="11"/>
      <c r="C1333" s="11" t="s">
        <v>297</v>
      </c>
      <c r="D1333" s="11"/>
      <c r="E1333" s="11" t="s">
        <v>90</v>
      </c>
      <c r="F1333" s="11">
        <v>35</v>
      </c>
      <c r="G1333" s="11"/>
      <c r="H1333" s="11">
        <v>0</v>
      </c>
      <c r="I1333" s="11"/>
      <c r="J1333" s="4"/>
      <c r="K1333" s="11"/>
      <c r="L1333" s="11"/>
      <c r="M1333" s="11"/>
      <c r="N1333" s="4"/>
      <c r="O1333" s="160"/>
      <c r="P1333" s="161"/>
      <c r="Q1333" s="161"/>
      <c r="R1333" s="162"/>
      <c r="S1333" s="4"/>
      <c r="T1333" s="4"/>
      <c r="U1333" s="4"/>
      <c r="V1333" s="4"/>
    </row>
    <row r="1334" spans="1:22" s="5" customFormat="1" ht="12.75" x14ac:dyDescent="0.2">
      <c r="A1334" s="51"/>
      <c r="B1334" s="11"/>
      <c r="C1334" s="11" t="s">
        <v>299</v>
      </c>
      <c r="D1334" s="11"/>
      <c r="E1334" s="11" t="s">
        <v>300</v>
      </c>
      <c r="F1334" s="11">
        <v>2</v>
      </c>
      <c r="G1334" s="11"/>
      <c r="H1334" s="11">
        <v>0</v>
      </c>
      <c r="I1334" s="11"/>
      <c r="J1334" s="4"/>
      <c r="K1334" s="11"/>
      <c r="L1334" s="11"/>
      <c r="M1334" s="11"/>
      <c r="N1334" s="4"/>
      <c r="O1334" s="160"/>
      <c r="P1334" s="161"/>
      <c r="Q1334" s="161"/>
      <c r="R1334" s="162"/>
      <c r="S1334" s="4"/>
      <c r="T1334" s="4"/>
      <c r="U1334" s="4"/>
      <c r="V1334" s="4"/>
    </row>
    <row r="1335" spans="1:22" s="5" customFormat="1" ht="12.75" x14ac:dyDescent="0.2">
      <c r="A1335" s="51"/>
      <c r="B1335" s="11"/>
      <c r="C1335" s="11" t="s">
        <v>302</v>
      </c>
      <c r="D1335" s="11"/>
      <c r="E1335" s="11" t="s">
        <v>163</v>
      </c>
      <c r="F1335" s="11">
        <v>1</v>
      </c>
      <c r="G1335" s="11"/>
      <c r="H1335" s="11"/>
      <c r="I1335" s="11"/>
      <c r="J1335" s="4"/>
      <c r="K1335" s="11"/>
      <c r="L1335" s="11"/>
      <c r="M1335" s="11"/>
      <c r="N1335" s="4"/>
      <c r="O1335" s="160"/>
      <c r="P1335" s="161"/>
      <c r="Q1335" s="161"/>
      <c r="R1335" s="162"/>
      <c r="S1335" s="4"/>
      <c r="T1335" s="4"/>
      <c r="U1335" s="4"/>
      <c r="V1335" s="4"/>
    </row>
    <row r="1336" spans="1:22" s="5" customFormat="1" ht="12.75" x14ac:dyDescent="0.2">
      <c r="A1336" s="51"/>
      <c r="B1336" s="11"/>
      <c r="C1336" s="11" t="s">
        <v>303</v>
      </c>
      <c r="D1336" s="11"/>
      <c r="E1336" s="11" t="s">
        <v>206</v>
      </c>
      <c r="F1336" s="11">
        <v>1</v>
      </c>
      <c r="G1336" s="11"/>
      <c r="H1336" s="11"/>
      <c r="I1336" s="11"/>
      <c r="J1336" s="4"/>
      <c r="K1336" s="11"/>
      <c r="L1336" s="11"/>
      <c r="M1336" s="11"/>
      <c r="N1336" s="4"/>
      <c r="O1336" s="160"/>
      <c r="P1336" s="161"/>
      <c r="Q1336" s="161"/>
      <c r="R1336" s="162"/>
      <c r="S1336" s="4"/>
      <c r="T1336" s="4"/>
      <c r="U1336" s="4"/>
      <c r="V1336" s="4"/>
    </row>
    <row r="1337" spans="1:22" s="5" customFormat="1" ht="12.75" x14ac:dyDescent="0.2">
      <c r="A1337" s="51"/>
      <c r="B1337" s="11"/>
      <c r="C1337" s="11" t="s">
        <v>304</v>
      </c>
      <c r="D1337" s="11"/>
      <c r="E1337" s="11" t="s">
        <v>305</v>
      </c>
      <c r="F1337" s="11">
        <v>2</v>
      </c>
      <c r="G1337" s="11"/>
      <c r="H1337" s="11">
        <v>0</v>
      </c>
      <c r="I1337" s="11"/>
      <c r="J1337" s="4"/>
      <c r="K1337" s="11"/>
      <c r="L1337" s="11"/>
      <c r="M1337" s="11"/>
      <c r="N1337" s="4"/>
      <c r="O1337" s="160"/>
      <c r="P1337" s="161"/>
      <c r="Q1337" s="161"/>
      <c r="R1337" s="162"/>
      <c r="S1337" s="4"/>
      <c r="T1337" s="4"/>
      <c r="U1337" s="4"/>
      <c r="V1337" s="4"/>
    </row>
    <row r="1338" spans="1:22" s="5" customFormat="1" ht="12.75" x14ac:dyDescent="0.2">
      <c r="A1338" s="51"/>
      <c r="B1338" s="11"/>
      <c r="C1338" s="11" t="s">
        <v>307</v>
      </c>
      <c r="D1338" s="11"/>
      <c r="E1338" s="11" t="s">
        <v>308</v>
      </c>
      <c r="F1338" s="11">
        <v>3</v>
      </c>
      <c r="G1338" s="11"/>
      <c r="H1338" s="11"/>
      <c r="I1338" s="11"/>
      <c r="J1338" s="4"/>
      <c r="K1338" s="11"/>
      <c r="L1338" s="11"/>
      <c r="M1338" s="11"/>
      <c r="N1338" s="4"/>
      <c r="O1338" s="160"/>
      <c r="P1338" s="161"/>
      <c r="Q1338" s="161"/>
      <c r="R1338" s="162"/>
      <c r="S1338" s="4"/>
      <c r="T1338" s="4"/>
      <c r="U1338" s="4"/>
      <c r="V1338" s="4"/>
    </row>
    <row r="1339" spans="1:22" s="5" customFormat="1" ht="12.75" x14ac:dyDescent="0.2">
      <c r="A1339" s="51"/>
      <c r="B1339" s="11"/>
      <c r="C1339" s="11" t="s">
        <v>309</v>
      </c>
      <c r="D1339" s="11"/>
      <c r="E1339" s="11" t="s">
        <v>310</v>
      </c>
      <c r="F1339" s="11">
        <v>1</v>
      </c>
      <c r="G1339" s="11"/>
      <c r="H1339" s="11"/>
      <c r="I1339" s="11"/>
      <c r="J1339" s="4"/>
      <c r="K1339" s="11"/>
      <c r="L1339" s="11"/>
      <c r="M1339" s="11"/>
      <c r="N1339" s="4"/>
      <c r="O1339" s="160"/>
      <c r="P1339" s="161"/>
      <c r="Q1339" s="161"/>
      <c r="R1339" s="162"/>
      <c r="S1339" s="4"/>
      <c r="T1339" s="4"/>
      <c r="U1339" s="4"/>
      <c r="V1339" s="4"/>
    </row>
    <row r="1340" spans="1:22" s="5" customFormat="1" ht="12.75" x14ac:dyDescent="0.2">
      <c r="A1340" s="51"/>
      <c r="B1340" s="11"/>
      <c r="C1340" s="11" t="s">
        <v>312</v>
      </c>
      <c r="D1340" s="11"/>
      <c r="E1340" s="11" t="s">
        <v>77</v>
      </c>
      <c r="F1340" s="11">
        <v>45</v>
      </c>
      <c r="G1340" s="11"/>
      <c r="H1340" s="11">
        <v>0</v>
      </c>
      <c r="I1340" s="11"/>
      <c r="J1340" s="4"/>
      <c r="K1340" s="11"/>
      <c r="L1340" s="11"/>
      <c r="M1340" s="11"/>
      <c r="N1340" s="4"/>
      <c r="O1340" s="160"/>
      <c r="P1340" s="161"/>
      <c r="Q1340" s="161"/>
      <c r="R1340" s="162"/>
      <c r="S1340" s="4"/>
      <c r="T1340" s="4"/>
      <c r="U1340" s="4"/>
      <c r="V1340" s="4"/>
    </row>
    <row r="1341" spans="1:22" s="5" customFormat="1" ht="12.75" x14ac:dyDescent="0.2">
      <c r="A1341" s="51"/>
      <c r="B1341" s="11"/>
      <c r="C1341" s="11" t="s">
        <v>313</v>
      </c>
      <c r="D1341" s="11"/>
      <c r="E1341" s="11" t="s">
        <v>314</v>
      </c>
      <c r="F1341" s="11">
        <v>1</v>
      </c>
      <c r="G1341" s="11"/>
      <c r="H1341" s="11"/>
      <c r="I1341" s="11"/>
      <c r="J1341" s="4"/>
      <c r="K1341" s="11"/>
      <c r="L1341" s="11"/>
      <c r="M1341" s="11"/>
      <c r="N1341" s="4"/>
      <c r="O1341" s="160"/>
      <c r="P1341" s="161"/>
      <c r="Q1341" s="161"/>
      <c r="R1341" s="162"/>
      <c r="S1341" s="4"/>
      <c r="T1341" s="4"/>
      <c r="U1341" s="4"/>
      <c r="V1341" s="4"/>
    </row>
    <row r="1342" spans="1:22" s="5" customFormat="1" ht="12.75" x14ac:dyDescent="0.2">
      <c r="A1342" s="51"/>
      <c r="B1342" s="11"/>
      <c r="C1342" s="11" t="s">
        <v>320</v>
      </c>
      <c r="D1342" s="11"/>
      <c r="E1342" s="11" t="s">
        <v>321</v>
      </c>
      <c r="F1342" s="11">
        <v>1</v>
      </c>
      <c r="G1342" s="11"/>
      <c r="H1342" s="11"/>
      <c r="I1342" s="11"/>
      <c r="J1342" s="4"/>
      <c r="K1342" s="11"/>
      <c r="L1342" s="11"/>
      <c r="M1342" s="11"/>
      <c r="N1342" s="4"/>
      <c r="O1342" s="160"/>
      <c r="P1342" s="161"/>
      <c r="Q1342" s="161"/>
      <c r="R1342" s="162"/>
      <c r="S1342" s="4"/>
      <c r="T1342" s="4"/>
      <c r="U1342" s="4"/>
      <c r="V1342" s="4"/>
    </row>
    <row r="1343" spans="1:22" s="5" customFormat="1" ht="12.75" x14ac:dyDescent="0.2">
      <c r="A1343" s="51"/>
      <c r="B1343" s="11"/>
      <c r="C1343" s="11" t="s">
        <v>322</v>
      </c>
      <c r="D1343" s="11"/>
      <c r="E1343" s="11" t="s">
        <v>100</v>
      </c>
      <c r="F1343" s="11">
        <v>1</v>
      </c>
      <c r="G1343" s="11"/>
      <c r="H1343" s="11"/>
      <c r="I1343" s="11"/>
      <c r="J1343" s="4"/>
      <c r="K1343" s="11"/>
      <c r="L1343" s="11"/>
      <c r="M1343" s="11"/>
      <c r="N1343" s="4"/>
      <c r="O1343" s="160"/>
      <c r="P1343" s="161"/>
      <c r="Q1343" s="161"/>
      <c r="R1343" s="162"/>
      <c r="S1343" s="4"/>
      <c r="T1343" s="4"/>
      <c r="U1343" s="4"/>
      <c r="V1343" s="4"/>
    </row>
    <row r="1344" spans="1:22" s="5" customFormat="1" ht="12.75" x14ac:dyDescent="0.2">
      <c r="A1344" s="51"/>
      <c r="B1344" s="11"/>
      <c r="C1344" s="11" t="s">
        <v>643</v>
      </c>
      <c r="D1344" s="11"/>
      <c r="E1344" s="11" t="s">
        <v>105</v>
      </c>
      <c r="F1344" s="11">
        <v>3</v>
      </c>
      <c r="G1344" s="11"/>
      <c r="H1344" s="11"/>
      <c r="I1344" s="11"/>
      <c r="J1344" s="4"/>
      <c r="K1344" s="11"/>
      <c r="L1344" s="11"/>
      <c r="M1344" s="11"/>
      <c r="N1344" s="4"/>
      <c r="O1344" s="160"/>
      <c r="P1344" s="161"/>
      <c r="Q1344" s="161"/>
      <c r="R1344" s="162"/>
      <c r="S1344" s="4"/>
      <c r="T1344" s="4"/>
      <c r="U1344" s="4"/>
      <c r="V1344" s="4"/>
    </row>
    <row r="1345" spans="1:22" s="5" customFormat="1" ht="12.75" x14ac:dyDescent="0.2">
      <c r="A1345" s="51"/>
      <c r="B1345" s="11"/>
      <c r="C1345" s="11" t="s">
        <v>337</v>
      </c>
      <c r="D1345" s="11"/>
      <c r="E1345" s="11" t="s">
        <v>86</v>
      </c>
      <c r="F1345" s="11">
        <v>3</v>
      </c>
      <c r="G1345" s="11"/>
      <c r="H1345" s="11"/>
      <c r="I1345" s="11"/>
      <c r="J1345" s="4"/>
      <c r="K1345" s="11"/>
      <c r="L1345" s="11"/>
      <c r="M1345" s="11"/>
      <c r="N1345" s="4"/>
      <c r="O1345" s="160"/>
      <c r="P1345" s="161"/>
      <c r="Q1345" s="161"/>
      <c r="R1345" s="162"/>
      <c r="S1345" s="4"/>
      <c r="T1345" s="4"/>
      <c r="U1345" s="4"/>
      <c r="V1345" s="4"/>
    </row>
    <row r="1346" spans="1:22" s="5" customFormat="1" ht="12.75" x14ac:dyDescent="0.2">
      <c r="A1346" s="51"/>
      <c r="B1346" s="11"/>
      <c r="C1346" s="11" t="s">
        <v>339</v>
      </c>
      <c r="D1346" s="11"/>
      <c r="E1346" s="11" t="s">
        <v>197</v>
      </c>
      <c r="F1346" s="11">
        <v>1</v>
      </c>
      <c r="G1346" s="11"/>
      <c r="H1346" s="11"/>
      <c r="I1346" s="11"/>
      <c r="J1346" s="4"/>
      <c r="K1346" s="11"/>
      <c r="L1346" s="11"/>
      <c r="M1346" s="11"/>
      <c r="N1346" s="4"/>
      <c r="O1346" s="160"/>
      <c r="P1346" s="161"/>
      <c r="Q1346" s="161"/>
      <c r="R1346" s="162"/>
      <c r="S1346" s="4"/>
      <c r="T1346" s="4"/>
      <c r="U1346" s="4"/>
      <c r="V1346" s="4"/>
    </row>
    <row r="1347" spans="1:22" s="5" customFormat="1" ht="12.75" x14ac:dyDescent="0.2">
      <c r="A1347" s="51"/>
      <c r="B1347" s="11"/>
      <c r="C1347" s="11" t="s">
        <v>344</v>
      </c>
      <c r="D1347" s="11"/>
      <c r="E1347" s="11" t="s">
        <v>345</v>
      </c>
      <c r="F1347" s="11">
        <v>3</v>
      </c>
      <c r="G1347" s="11"/>
      <c r="H1347" s="11"/>
      <c r="I1347" s="11"/>
      <c r="J1347" s="4"/>
      <c r="K1347" s="11"/>
      <c r="L1347" s="11"/>
      <c r="M1347" s="11"/>
      <c r="N1347" s="4"/>
      <c r="O1347" s="160"/>
      <c r="P1347" s="161"/>
      <c r="Q1347" s="161"/>
      <c r="R1347" s="162"/>
      <c r="S1347" s="4"/>
      <c r="T1347" s="4"/>
      <c r="U1347" s="4"/>
      <c r="V1347" s="4"/>
    </row>
    <row r="1348" spans="1:22" s="5" customFormat="1" ht="12.75" x14ac:dyDescent="0.2">
      <c r="A1348" s="51"/>
      <c r="B1348" s="11"/>
      <c r="C1348" s="11" t="s">
        <v>346</v>
      </c>
      <c r="D1348" s="11"/>
      <c r="E1348" s="11" t="s">
        <v>183</v>
      </c>
      <c r="F1348" s="11">
        <v>7</v>
      </c>
      <c r="G1348" s="11"/>
      <c r="H1348" s="11">
        <v>0</v>
      </c>
      <c r="I1348" s="11"/>
      <c r="J1348" s="4"/>
      <c r="K1348" s="11"/>
      <c r="L1348" s="11"/>
      <c r="M1348" s="11"/>
      <c r="N1348" s="4"/>
      <c r="O1348" s="160"/>
      <c r="P1348" s="161"/>
      <c r="Q1348" s="161"/>
      <c r="R1348" s="162"/>
      <c r="S1348" s="4"/>
      <c r="T1348" s="4"/>
      <c r="U1348" s="4"/>
      <c r="V1348" s="4"/>
    </row>
    <row r="1349" spans="1:22" s="5" customFormat="1" ht="12.75" x14ac:dyDescent="0.2">
      <c r="A1349" s="51"/>
      <c r="B1349" s="11"/>
      <c r="C1349" s="11" t="s">
        <v>350</v>
      </c>
      <c r="D1349" s="11"/>
      <c r="E1349" s="11" t="s">
        <v>151</v>
      </c>
      <c r="F1349" s="11">
        <v>2</v>
      </c>
      <c r="G1349" s="11"/>
      <c r="H1349" s="11"/>
      <c r="I1349" s="11"/>
      <c r="J1349" s="4"/>
      <c r="K1349" s="11"/>
      <c r="L1349" s="11"/>
      <c r="M1349" s="11"/>
      <c r="N1349" s="4"/>
      <c r="O1349" s="160"/>
      <c r="P1349" s="161"/>
      <c r="Q1349" s="161"/>
      <c r="R1349" s="162"/>
      <c r="S1349" s="4"/>
      <c r="T1349" s="4"/>
      <c r="U1349" s="4"/>
      <c r="V1349" s="4"/>
    </row>
    <row r="1350" spans="1:22" s="5" customFormat="1" ht="12.75" x14ac:dyDescent="0.2">
      <c r="A1350" s="51"/>
      <c r="B1350" s="11"/>
      <c r="C1350" s="11" t="s">
        <v>352</v>
      </c>
      <c r="D1350" s="11"/>
      <c r="E1350" s="11" t="s">
        <v>199</v>
      </c>
      <c r="F1350" s="11">
        <v>7</v>
      </c>
      <c r="G1350" s="11"/>
      <c r="H1350" s="11">
        <v>0</v>
      </c>
      <c r="I1350" s="11"/>
      <c r="J1350" s="4"/>
      <c r="K1350" s="11"/>
      <c r="L1350" s="11"/>
      <c r="M1350" s="11"/>
      <c r="N1350" s="4"/>
      <c r="O1350" s="160"/>
      <c r="P1350" s="161"/>
      <c r="Q1350" s="161"/>
      <c r="R1350" s="162"/>
      <c r="S1350" s="4"/>
      <c r="T1350" s="4"/>
      <c r="U1350" s="4"/>
      <c r="V1350" s="4"/>
    </row>
    <row r="1351" spans="1:22" s="5" customFormat="1" ht="12.75" x14ac:dyDescent="0.2">
      <c r="A1351" s="51"/>
      <c r="B1351" s="11"/>
      <c r="C1351" s="11" t="s">
        <v>357</v>
      </c>
      <c r="D1351" s="11"/>
      <c r="E1351" s="11" t="s">
        <v>358</v>
      </c>
      <c r="F1351" s="11">
        <v>2</v>
      </c>
      <c r="G1351" s="11"/>
      <c r="H1351" s="11"/>
      <c r="I1351" s="11"/>
      <c r="J1351" s="4"/>
      <c r="K1351" s="11"/>
      <c r="L1351" s="11"/>
      <c r="M1351" s="11"/>
      <c r="N1351" s="4"/>
      <c r="O1351" s="160"/>
      <c r="P1351" s="161"/>
      <c r="Q1351" s="161"/>
      <c r="R1351" s="162"/>
      <c r="S1351" s="4"/>
      <c r="T1351" s="4"/>
      <c r="U1351" s="4"/>
      <c r="V1351" s="4"/>
    </row>
    <row r="1352" spans="1:22" s="5" customFormat="1" ht="12.75" x14ac:dyDescent="0.2">
      <c r="A1352" s="51"/>
      <c r="B1352" s="11"/>
      <c r="C1352" s="11" t="s">
        <v>360</v>
      </c>
      <c r="D1352" s="11"/>
      <c r="E1352" s="11" t="s">
        <v>199</v>
      </c>
      <c r="F1352" s="11">
        <v>28</v>
      </c>
      <c r="G1352" s="11"/>
      <c r="H1352" s="11">
        <v>0</v>
      </c>
      <c r="I1352" s="11"/>
      <c r="J1352" s="4"/>
      <c r="K1352" s="11"/>
      <c r="L1352" s="11"/>
      <c r="M1352" s="11"/>
      <c r="N1352" s="4"/>
      <c r="O1352" s="160"/>
      <c r="P1352" s="161"/>
      <c r="Q1352" s="161"/>
      <c r="R1352" s="162"/>
      <c r="S1352" s="4"/>
      <c r="T1352" s="4"/>
      <c r="U1352" s="4"/>
      <c r="V1352" s="4"/>
    </row>
    <row r="1353" spans="1:22" s="5" customFormat="1" ht="12.75" x14ac:dyDescent="0.2">
      <c r="A1353" s="51"/>
      <c r="B1353" s="11"/>
      <c r="C1353" s="11" t="s">
        <v>362</v>
      </c>
      <c r="D1353" s="11"/>
      <c r="E1353" s="11" t="s">
        <v>364</v>
      </c>
      <c r="F1353" s="11">
        <v>11</v>
      </c>
      <c r="G1353" s="11"/>
      <c r="H1353" s="11">
        <v>0</v>
      </c>
      <c r="I1353" s="11"/>
      <c r="J1353" s="4"/>
      <c r="K1353" s="11"/>
      <c r="L1353" s="11"/>
      <c r="M1353" s="11"/>
      <c r="N1353" s="4"/>
      <c r="O1353" s="160"/>
      <c r="P1353" s="161"/>
      <c r="Q1353" s="161"/>
      <c r="R1353" s="162"/>
      <c r="S1353" s="4"/>
      <c r="T1353" s="4"/>
      <c r="U1353" s="4"/>
      <c r="V1353" s="4"/>
    </row>
    <row r="1354" spans="1:22" s="5" customFormat="1" ht="12.75" x14ac:dyDescent="0.2">
      <c r="A1354" s="51"/>
      <c r="B1354" s="11"/>
      <c r="C1354" s="11" t="s">
        <v>669</v>
      </c>
      <c r="D1354" s="11"/>
      <c r="E1354" s="11" t="s">
        <v>140</v>
      </c>
      <c r="F1354" s="11">
        <v>1</v>
      </c>
      <c r="G1354" s="11"/>
      <c r="H1354" s="11"/>
      <c r="I1354" s="11"/>
      <c r="J1354" s="4"/>
      <c r="K1354" s="11"/>
      <c r="L1354" s="11"/>
      <c r="M1354" s="11"/>
      <c r="N1354" s="4"/>
      <c r="O1354" s="160"/>
      <c r="P1354" s="161"/>
      <c r="Q1354" s="161"/>
      <c r="R1354" s="162"/>
      <c r="S1354" s="4"/>
      <c r="T1354" s="4"/>
      <c r="U1354" s="4"/>
      <c r="V1354" s="4"/>
    </row>
    <row r="1355" spans="1:22" s="5" customFormat="1" ht="12.75" x14ac:dyDescent="0.2">
      <c r="A1355" s="51"/>
      <c r="B1355" s="11"/>
      <c r="C1355" s="11" t="s">
        <v>669</v>
      </c>
      <c r="D1355" s="11"/>
      <c r="E1355" s="11" t="s">
        <v>88</v>
      </c>
      <c r="F1355" s="11">
        <v>1</v>
      </c>
      <c r="G1355" s="11"/>
      <c r="H1355" s="11"/>
      <c r="I1355" s="11"/>
      <c r="J1355" s="4"/>
      <c r="K1355" s="11"/>
      <c r="L1355" s="11"/>
      <c r="M1355" s="11"/>
      <c r="N1355" s="4"/>
      <c r="O1355" s="160"/>
      <c r="P1355" s="161"/>
      <c r="Q1355" s="161"/>
      <c r="R1355" s="162"/>
      <c r="S1355" s="4"/>
      <c r="T1355" s="4"/>
      <c r="U1355" s="4"/>
      <c r="V1355" s="4"/>
    </row>
    <row r="1356" spans="1:22" s="5" customFormat="1" ht="12.75" x14ac:dyDescent="0.2">
      <c r="A1356" s="51"/>
      <c r="B1356" s="11"/>
      <c r="C1356" s="11" t="s">
        <v>368</v>
      </c>
      <c r="D1356" s="11"/>
      <c r="E1356" s="11" t="s">
        <v>100</v>
      </c>
      <c r="F1356" s="11">
        <v>2</v>
      </c>
      <c r="G1356" s="11"/>
      <c r="H1356" s="11">
        <v>0</v>
      </c>
      <c r="I1356" s="11"/>
      <c r="J1356" s="4"/>
      <c r="K1356" s="11"/>
      <c r="L1356" s="11"/>
      <c r="M1356" s="11"/>
      <c r="N1356" s="4"/>
      <c r="O1356" s="160"/>
      <c r="P1356" s="161"/>
      <c r="Q1356" s="161"/>
      <c r="R1356" s="162"/>
      <c r="S1356" s="4"/>
      <c r="T1356" s="4"/>
      <c r="U1356" s="4"/>
      <c r="V1356" s="4"/>
    </row>
    <row r="1357" spans="1:22" s="5" customFormat="1" ht="12.75" x14ac:dyDescent="0.2">
      <c r="A1357" s="51"/>
      <c r="B1357" s="11"/>
      <c r="C1357" s="11" t="s">
        <v>369</v>
      </c>
      <c r="D1357" s="11"/>
      <c r="E1357" s="11" t="s">
        <v>370</v>
      </c>
      <c r="F1357" s="11">
        <v>3</v>
      </c>
      <c r="G1357" s="11"/>
      <c r="H1357" s="11">
        <v>0</v>
      </c>
      <c r="I1357" s="11"/>
      <c r="J1357" s="4"/>
      <c r="K1357" s="11"/>
      <c r="L1357" s="11"/>
      <c r="M1357" s="11"/>
      <c r="N1357" s="4"/>
      <c r="O1357" s="160"/>
      <c r="P1357" s="161"/>
      <c r="Q1357" s="161"/>
      <c r="R1357" s="162"/>
      <c r="S1357" s="4"/>
      <c r="T1357" s="4"/>
      <c r="U1357" s="4"/>
      <c r="V1357" s="4"/>
    </row>
    <row r="1358" spans="1:22" s="5" customFormat="1" ht="12.75" x14ac:dyDescent="0.2">
      <c r="A1358" s="51"/>
      <c r="B1358" s="11"/>
      <c r="C1358" s="11" t="s">
        <v>371</v>
      </c>
      <c r="D1358" s="11"/>
      <c r="E1358" s="11" t="s">
        <v>100</v>
      </c>
      <c r="F1358" s="11">
        <v>1</v>
      </c>
      <c r="G1358" s="11"/>
      <c r="H1358" s="11"/>
      <c r="I1358" s="11"/>
      <c r="J1358" s="4"/>
      <c r="K1358" s="11"/>
      <c r="L1358" s="11"/>
      <c r="M1358" s="11"/>
      <c r="N1358" s="4"/>
      <c r="O1358" s="160"/>
      <c r="P1358" s="161"/>
      <c r="Q1358" s="161"/>
      <c r="R1358" s="162"/>
      <c r="S1358" s="4"/>
      <c r="T1358" s="4"/>
      <c r="U1358" s="4"/>
      <c r="V1358" s="4"/>
    </row>
    <row r="1359" spans="1:22" s="5" customFormat="1" ht="12.75" x14ac:dyDescent="0.2">
      <c r="A1359" s="51"/>
      <c r="B1359" s="11"/>
      <c r="C1359" s="11" t="s">
        <v>373</v>
      </c>
      <c r="D1359" s="11"/>
      <c r="E1359" s="11" t="s">
        <v>298</v>
      </c>
      <c r="F1359" s="11">
        <v>3</v>
      </c>
      <c r="G1359" s="11"/>
      <c r="H1359" s="11"/>
      <c r="I1359" s="11"/>
      <c r="J1359" s="4"/>
      <c r="K1359" s="11"/>
      <c r="L1359" s="11"/>
      <c r="M1359" s="11"/>
      <c r="N1359" s="4"/>
      <c r="O1359" s="160"/>
      <c r="P1359" s="161"/>
      <c r="Q1359" s="161"/>
      <c r="R1359" s="162"/>
      <c r="S1359" s="4"/>
      <c r="T1359" s="4"/>
      <c r="U1359" s="4"/>
      <c r="V1359" s="4"/>
    </row>
    <row r="1360" spans="1:22" s="5" customFormat="1" ht="12.75" x14ac:dyDescent="0.2">
      <c r="A1360" s="51"/>
      <c r="B1360" s="11"/>
      <c r="C1360" s="11" t="s">
        <v>603</v>
      </c>
      <c r="D1360" s="11"/>
      <c r="E1360" s="11" t="s">
        <v>101</v>
      </c>
      <c r="F1360" s="11">
        <v>1</v>
      </c>
      <c r="G1360" s="11"/>
      <c r="H1360" s="11"/>
      <c r="I1360" s="11"/>
      <c r="J1360" s="4"/>
      <c r="K1360" s="11"/>
      <c r="L1360" s="11"/>
      <c r="M1360" s="11"/>
      <c r="N1360" s="4"/>
      <c r="O1360" s="160"/>
      <c r="P1360" s="161"/>
      <c r="Q1360" s="161"/>
      <c r="R1360" s="162"/>
      <c r="S1360" s="4"/>
      <c r="T1360" s="4"/>
      <c r="U1360" s="4"/>
      <c r="V1360" s="4"/>
    </row>
    <row r="1361" spans="1:22" s="5" customFormat="1" ht="12.75" x14ac:dyDescent="0.2">
      <c r="A1361" s="51"/>
      <c r="B1361" s="11"/>
      <c r="C1361" s="11" t="s">
        <v>374</v>
      </c>
      <c r="D1361" s="11"/>
      <c r="E1361" s="11" t="s">
        <v>101</v>
      </c>
      <c r="F1361" s="11">
        <v>33</v>
      </c>
      <c r="G1361" s="11"/>
      <c r="H1361" s="11"/>
      <c r="I1361" s="11"/>
      <c r="J1361" s="4"/>
      <c r="K1361" s="11"/>
      <c r="L1361" s="11"/>
      <c r="M1361" s="11"/>
      <c r="N1361" s="4"/>
      <c r="O1361" s="160"/>
      <c r="P1361" s="161"/>
      <c r="Q1361" s="161"/>
      <c r="R1361" s="162"/>
      <c r="S1361" s="4"/>
      <c r="T1361" s="4"/>
      <c r="U1361" s="4"/>
      <c r="V1361" s="4"/>
    </row>
    <row r="1362" spans="1:22" s="5" customFormat="1" ht="12.75" x14ac:dyDescent="0.2">
      <c r="A1362" s="51"/>
      <c r="B1362" s="11"/>
      <c r="C1362" s="11" t="s">
        <v>376</v>
      </c>
      <c r="D1362" s="11"/>
      <c r="E1362" s="11" t="s">
        <v>161</v>
      </c>
      <c r="F1362" s="11">
        <v>6</v>
      </c>
      <c r="G1362" s="11"/>
      <c r="H1362" s="11">
        <v>0</v>
      </c>
      <c r="I1362" s="11"/>
      <c r="J1362" s="4"/>
      <c r="K1362" s="11"/>
      <c r="L1362" s="11"/>
      <c r="M1362" s="11"/>
      <c r="N1362" s="4"/>
      <c r="O1362" s="160"/>
      <c r="P1362" s="161"/>
      <c r="Q1362" s="161"/>
      <c r="R1362" s="162"/>
      <c r="S1362" s="4"/>
      <c r="T1362" s="4"/>
      <c r="U1362" s="4"/>
      <c r="V1362" s="4"/>
    </row>
    <row r="1363" spans="1:22" s="5" customFormat="1" ht="12.75" x14ac:dyDescent="0.2">
      <c r="A1363" s="51"/>
      <c r="B1363" s="11"/>
      <c r="C1363" s="11" t="s">
        <v>377</v>
      </c>
      <c r="D1363" s="11"/>
      <c r="E1363" s="11" t="s">
        <v>378</v>
      </c>
      <c r="F1363" s="11">
        <v>22</v>
      </c>
      <c r="G1363" s="11"/>
      <c r="H1363" s="11">
        <v>0</v>
      </c>
      <c r="I1363" s="11"/>
      <c r="J1363" s="4"/>
      <c r="K1363" s="11"/>
      <c r="L1363" s="11"/>
      <c r="M1363" s="11"/>
      <c r="N1363" s="4"/>
      <c r="O1363" s="160"/>
      <c r="P1363" s="161"/>
      <c r="Q1363" s="161"/>
      <c r="R1363" s="162"/>
      <c r="S1363" s="4"/>
      <c r="T1363" s="4"/>
      <c r="U1363" s="4"/>
      <c r="V1363" s="4"/>
    </row>
    <row r="1364" spans="1:22" s="5" customFormat="1" ht="12.75" x14ac:dyDescent="0.2">
      <c r="A1364" s="51"/>
      <c r="B1364" s="11"/>
      <c r="C1364" s="11" t="s">
        <v>380</v>
      </c>
      <c r="D1364" s="11"/>
      <c r="E1364" s="11" t="s">
        <v>82</v>
      </c>
      <c r="F1364" s="11">
        <v>15</v>
      </c>
      <c r="G1364" s="11"/>
      <c r="H1364" s="11">
        <v>0</v>
      </c>
      <c r="I1364" s="11"/>
      <c r="J1364" s="4"/>
      <c r="K1364" s="11"/>
      <c r="L1364" s="11"/>
      <c r="M1364" s="11"/>
      <c r="N1364" s="4"/>
      <c r="O1364" s="160"/>
      <c r="P1364" s="161"/>
      <c r="Q1364" s="161"/>
      <c r="R1364" s="162"/>
      <c r="S1364" s="4"/>
      <c r="T1364" s="4"/>
      <c r="U1364" s="4"/>
      <c r="V1364" s="4"/>
    </row>
    <row r="1365" spans="1:22" s="5" customFormat="1" ht="12.75" x14ac:dyDescent="0.2">
      <c r="A1365" s="51"/>
      <c r="B1365" s="11"/>
      <c r="C1365" s="11" t="s">
        <v>385</v>
      </c>
      <c r="D1365" s="11"/>
      <c r="E1365" s="11" t="s">
        <v>121</v>
      </c>
      <c r="F1365" s="11">
        <v>4</v>
      </c>
      <c r="G1365" s="11"/>
      <c r="H1365" s="11"/>
      <c r="I1365" s="11"/>
      <c r="J1365" s="4"/>
      <c r="K1365" s="11"/>
      <c r="L1365" s="11"/>
      <c r="M1365" s="11"/>
      <c r="N1365" s="4"/>
      <c r="O1365" s="160"/>
      <c r="P1365" s="161"/>
      <c r="Q1365" s="161"/>
      <c r="R1365" s="162"/>
      <c r="S1365" s="4"/>
      <c r="T1365" s="4"/>
      <c r="U1365" s="4"/>
      <c r="V1365" s="4"/>
    </row>
    <row r="1366" spans="1:22" s="5" customFormat="1" ht="12.75" x14ac:dyDescent="0.2">
      <c r="A1366" s="51"/>
      <c r="B1366" s="11"/>
      <c r="C1366" s="11" t="s">
        <v>390</v>
      </c>
      <c r="D1366" s="11"/>
      <c r="E1366" s="11" t="s">
        <v>84</v>
      </c>
      <c r="F1366" s="11">
        <v>1</v>
      </c>
      <c r="G1366" s="11"/>
      <c r="H1366" s="11"/>
      <c r="I1366" s="11"/>
      <c r="J1366" s="4"/>
      <c r="K1366" s="11"/>
      <c r="L1366" s="11"/>
      <c r="M1366" s="11"/>
      <c r="N1366" s="4"/>
      <c r="O1366" s="160"/>
      <c r="P1366" s="161"/>
      <c r="Q1366" s="161"/>
      <c r="R1366" s="162"/>
      <c r="S1366" s="4"/>
      <c r="T1366" s="4"/>
      <c r="U1366" s="4"/>
      <c r="V1366" s="4"/>
    </row>
    <row r="1367" spans="1:22" s="5" customFormat="1" ht="12.75" x14ac:dyDescent="0.2">
      <c r="A1367" s="51"/>
      <c r="B1367" s="11"/>
      <c r="C1367" s="11" t="s">
        <v>391</v>
      </c>
      <c r="D1367" s="11"/>
      <c r="E1367" s="11" t="s">
        <v>117</v>
      </c>
      <c r="F1367" s="11">
        <v>49</v>
      </c>
      <c r="G1367" s="11"/>
      <c r="H1367" s="11">
        <v>0</v>
      </c>
      <c r="I1367" s="11"/>
      <c r="J1367" s="4"/>
      <c r="K1367" s="11"/>
      <c r="L1367" s="11"/>
      <c r="M1367" s="11"/>
      <c r="N1367" s="4"/>
      <c r="O1367" s="160"/>
      <c r="P1367" s="161"/>
      <c r="Q1367" s="161"/>
      <c r="R1367" s="162"/>
      <c r="S1367" s="4"/>
      <c r="T1367" s="4"/>
      <c r="U1367" s="4"/>
      <c r="V1367" s="4"/>
    </row>
    <row r="1368" spans="1:22" s="5" customFormat="1" ht="12.75" x14ac:dyDescent="0.2">
      <c r="A1368" s="51"/>
      <c r="B1368" s="11"/>
      <c r="C1368" s="11" t="s">
        <v>392</v>
      </c>
      <c r="D1368" s="11"/>
      <c r="E1368" s="11" t="s">
        <v>93</v>
      </c>
      <c r="F1368" s="11">
        <v>1</v>
      </c>
      <c r="G1368" s="11"/>
      <c r="H1368" s="11"/>
      <c r="I1368" s="11"/>
      <c r="J1368" s="4"/>
      <c r="K1368" s="11"/>
      <c r="L1368" s="11"/>
      <c r="M1368" s="11"/>
      <c r="N1368" s="4"/>
      <c r="O1368" s="160"/>
      <c r="P1368" s="161"/>
      <c r="Q1368" s="161"/>
      <c r="R1368" s="162"/>
      <c r="S1368" s="4"/>
      <c r="T1368" s="4"/>
      <c r="U1368" s="4"/>
      <c r="V1368" s="4"/>
    </row>
    <row r="1369" spans="1:22" s="5" customFormat="1" ht="12.75" x14ac:dyDescent="0.2">
      <c r="A1369" s="51"/>
      <c r="B1369" s="11"/>
      <c r="C1369" s="11" t="s">
        <v>393</v>
      </c>
      <c r="D1369" s="11"/>
      <c r="E1369" s="11" t="s">
        <v>75</v>
      </c>
      <c r="F1369" s="11">
        <v>2</v>
      </c>
      <c r="G1369" s="11"/>
      <c r="H1369" s="11"/>
      <c r="I1369" s="11"/>
      <c r="J1369" s="4"/>
      <c r="K1369" s="11"/>
      <c r="L1369" s="11"/>
      <c r="M1369" s="11"/>
      <c r="N1369" s="4"/>
      <c r="O1369" s="160"/>
      <c r="P1369" s="161"/>
      <c r="Q1369" s="161"/>
      <c r="R1369" s="162"/>
      <c r="S1369" s="4"/>
      <c r="T1369" s="4"/>
      <c r="U1369" s="4"/>
      <c r="V1369" s="4"/>
    </row>
    <row r="1370" spans="1:22" s="5" customFormat="1" ht="12.75" x14ac:dyDescent="0.2">
      <c r="A1370" s="51"/>
      <c r="B1370" s="11"/>
      <c r="C1370" s="11" t="s">
        <v>394</v>
      </c>
      <c r="D1370" s="11"/>
      <c r="E1370" s="11" t="s">
        <v>384</v>
      </c>
      <c r="F1370" s="11">
        <v>1</v>
      </c>
      <c r="G1370" s="11"/>
      <c r="H1370" s="11"/>
      <c r="I1370" s="11"/>
      <c r="J1370" s="4"/>
      <c r="K1370" s="11"/>
      <c r="L1370" s="11"/>
      <c r="M1370" s="11"/>
      <c r="N1370" s="4"/>
      <c r="O1370" s="160"/>
      <c r="P1370" s="161"/>
      <c r="Q1370" s="161"/>
      <c r="R1370" s="162"/>
      <c r="S1370" s="4"/>
      <c r="T1370" s="4"/>
      <c r="U1370" s="4"/>
      <c r="V1370" s="4"/>
    </row>
    <row r="1371" spans="1:22" s="5" customFormat="1" ht="12.75" x14ac:dyDescent="0.2">
      <c r="A1371" s="51"/>
      <c r="B1371" s="11"/>
      <c r="C1371" s="11" t="s">
        <v>395</v>
      </c>
      <c r="D1371" s="11"/>
      <c r="E1371" s="11" t="s">
        <v>379</v>
      </c>
      <c r="F1371" s="11">
        <v>4</v>
      </c>
      <c r="G1371" s="11"/>
      <c r="H1371" s="11"/>
      <c r="I1371" s="11"/>
      <c r="J1371" s="4"/>
      <c r="K1371" s="11"/>
      <c r="L1371" s="11"/>
      <c r="M1371" s="11"/>
      <c r="N1371" s="4"/>
      <c r="O1371" s="160"/>
      <c r="P1371" s="161"/>
      <c r="Q1371" s="161"/>
      <c r="R1371" s="162"/>
      <c r="S1371" s="4"/>
      <c r="T1371" s="4"/>
      <c r="U1371" s="4"/>
      <c r="V1371" s="4"/>
    </row>
    <row r="1372" spans="1:22" s="5" customFormat="1" ht="12.75" x14ac:dyDescent="0.2">
      <c r="A1372" s="51"/>
      <c r="B1372" s="11"/>
      <c r="C1372" s="11" t="s">
        <v>396</v>
      </c>
      <c r="D1372" s="11"/>
      <c r="E1372" s="11" t="s">
        <v>171</v>
      </c>
      <c r="F1372" s="11">
        <v>57</v>
      </c>
      <c r="G1372" s="11"/>
      <c r="H1372" s="11">
        <v>0</v>
      </c>
      <c r="I1372" s="11"/>
      <c r="J1372" s="4"/>
      <c r="K1372" s="11"/>
      <c r="L1372" s="11"/>
      <c r="M1372" s="11"/>
      <c r="N1372" s="4"/>
      <c r="O1372" s="160"/>
      <c r="P1372" s="161"/>
      <c r="Q1372" s="161"/>
      <c r="R1372" s="162"/>
      <c r="S1372" s="4"/>
      <c r="T1372" s="4"/>
      <c r="U1372" s="4"/>
      <c r="V1372" s="4"/>
    </row>
    <row r="1373" spans="1:22" s="5" customFormat="1" ht="12.75" x14ac:dyDescent="0.2">
      <c r="A1373" s="51"/>
      <c r="B1373" s="11"/>
      <c r="C1373" s="11" t="s">
        <v>398</v>
      </c>
      <c r="D1373" s="11"/>
      <c r="E1373" s="11" t="s">
        <v>399</v>
      </c>
      <c r="F1373" s="11">
        <v>1</v>
      </c>
      <c r="G1373" s="11"/>
      <c r="H1373" s="11"/>
      <c r="I1373" s="11"/>
      <c r="J1373" s="4"/>
      <c r="K1373" s="11"/>
      <c r="L1373" s="11"/>
      <c r="M1373" s="11"/>
      <c r="N1373" s="4"/>
      <c r="O1373" s="160"/>
      <c r="P1373" s="161"/>
      <c r="Q1373" s="161"/>
      <c r="R1373" s="162"/>
      <c r="S1373" s="4"/>
      <c r="T1373" s="4"/>
      <c r="U1373" s="4"/>
      <c r="V1373" s="4"/>
    </row>
    <row r="1374" spans="1:22" s="5" customFormat="1" ht="12.75" x14ac:dyDescent="0.2">
      <c r="A1374" s="51"/>
      <c r="B1374" s="11"/>
      <c r="C1374" s="11" t="s">
        <v>401</v>
      </c>
      <c r="D1374" s="11"/>
      <c r="E1374" s="11" t="s">
        <v>153</v>
      </c>
      <c r="F1374" s="11">
        <v>4</v>
      </c>
      <c r="G1374" s="11"/>
      <c r="H1374" s="11"/>
      <c r="I1374" s="11"/>
      <c r="J1374" s="4"/>
      <c r="K1374" s="11"/>
      <c r="L1374" s="11"/>
      <c r="M1374" s="11"/>
      <c r="N1374" s="4"/>
      <c r="O1374" s="160"/>
      <c r="P1374" s="161"/>
      <c r="Q1374" s="161"/>
      <c r="R1374" s="162"/>
      <c r="S1374" s="4"/>
      <c r="T1374" s="4"/>
      <c r="U1374" s="4"/>
      <c r="V1374" s="4"/>
    </row>
    <row r="1375" spans="1:22" s="5" customFormat="1" ht="12.75" x14ac:dyDescent="0.2">
      <c r="A1375" s="51"/>
      <c r="B1375" s="11"/>
      <c r="C1375" s="11" t="s">
        <v>402</v>
      </c>
      <c r="D1375" s="11"/>
      <c r="E1375" s="11" t="s">
        <v>403</v>
      </c>
      <c r="F1375" s="11">
        <v>4</v>
      </c>
      <c r="G1375" s="11"/>
      <c r="H1375" s="11">
        <v>1</v>
      </c>
      <c r="I1375" s="11">
        <v>32</v>
      </c>
      <c r="J1375" s="4"/>
      <c r="K1375" s="11"/>
      <c r="L1375" s="11"/>
      <c r="M1375" s="11"/>
      <c r="N1375" s="4"/>
      <c r="O1375" s="160"/>
      <c r="P1375" s="161"/>
      <c r="Q1375" s="161"/>
      <c r="R1375" s="162"/>
      <c r="S1375" s="4"/>
      <c r="T1375" s="4"/>
      <c r="U1375" s="4"/>
      <c r="V1375" s="4"/>
    </row>
    <row r="1376" spans="1:22" s="5" customFormat="1" ht="12.75" x14ac:dyDescent="0.2">
      <c r="A1376" s="51"/>
      <c r="B1376" s="11"/>
      <c r="C1376" s="11" t="s">
        <v>404</v>
      </c>
      <c r="D1376" s="11"/>
      <c r="E1376" s="11" t="s">
        <v>91</v>
      </c>
      <c r="F1376" s="11">
        <v>5</v>
      </c>
      <c r="G1376" s="11"/>
      <c r="H1376" s="11"/>
      <c r="I1376" s="11"/>
      <c r="J1376" s="4"/>
      <c r="K1376" s="11"/>
      <c r="L1376" s="11"/>
      <c r="M1376" s="11"/>
      <c r="N1376" s="4"/>
      <c r="O1376" s="160"/>
      <c r="P1376" s="161"/>
      <c r="Q1376" s="161"/>
      <c r="R1376" s="162"/>
      <c r="S1376" s="4"/>
      <c r="T1376" s="4"/>
      <c r="U1376" s="4"/>
      <c r="V1376" s="4"/>
    </row>
    <row r="1377" spans="1:22" s="5" customFormat="1" ht="12.75" x14ac:dyDescent="0.2">
      <c r="A1377" s="51"/>
      <c r="B1377" s="11"/>
      <c r="C1377" s="11" t="s">
        <v>406</v>
      </c>
      <c r="D1377" s="11"/>
      <c r="E1377" s="11" t="s">
        <v>407</v>
      </c>
      <c r="F1377" s="11">
        <v>4</v>
      </c>
      <c r="G1377" s="11"/>
      <c r="H1377" s="11"/>
      <c r="I1377" s="11"/>
      <c r="J1377" s="4"/>
      <c r="K1377" s="11"/>
      <c r="L1377" s="11"/>
      <c r="M1377" s="11"/>
      <c r="N1377" s="4"/>
      <c r="O1377" s="160"/>
      <c r="P1377" s="161"/>
      <c r="Q1377" s="161"/>
      <c r="R1377" s="162"/>
      <c r="S1377" s="4"/>
      <c r="T1377" s="4"/>
      <c r="U1377" s="4"/>
      <c r="V1377" s="4"/>
    </row>
    <row r="1378" spans="1:22" s="5" customFormat="1" ht="12.75" x14ac:dyDescent="0.2">
      <c r="A1378" s="51"/>
      <c r="B1378" s="11"/>
      <c r="C1378" s="11" t="s">
        <v>408</v>
      </c>
      <c r="D1378" s="11"/>
      <c r="E1378" s="11" t="s">
        <v>319</v>
      </c>
      <c r="F1378" s="11">
        <v>6</v>
      </c>
      <c r="G1378" s="11"/>
      <c r="H1378" s="11">
        <v>0</v>
      </c>
      <c r="I1378" s="11"/>
      <c r="J1378" s="4"/>
      <c r="K1378" s="11"/>
      <c r="L1378" s="11"/>
      <c r="M1378" s="11"/>
      <c r="N1378" s="4"/>
      <c r="O1378" s="160"/>
      <c r="P1378" s="161"/>
      <c r="Q1378" s="161"/>
      <c r="R1378" s="162"/>
      <c r="S1378" s="4"/>
      <c r="T1378" s="4"/>
      <c r="U1378" s="4"/>
      <c r="V1378" s="4"/>
    </row>
    <row r="1379" spans="1:22" s="5" customFormat="1" ht="12.75" x14ac:dyDescent="0.2">
      <c r="A1379" s="51"/>
      <c r="B1379" s="11"/>
      <c r="C1379" s="11" t="s">
        <v>644</v>
      </c>
      <c r="D1379" s="11"/>
      <c r="E1379" s="11" t="s">
        <v>332</v>
      </c>
      <c r="F1379" s="11">
        <v>2</v>
      </c>
      <c r="G1379" s="11"/>
      <c r="H1379" s="11"/>
      <c r="I1379" s="11"/>
      <c r="J1379" s="4"/>
      <c r="K1379" s="11"/>
      <c r="L1379" s="11"/>
      <c r="M1379" s="11"/>
      <c r="N1379" s="4"/>
      <c r="O1379" s="160"/>
      <c r="P1379" s="161"/>
      <c r="Q1379" s="161"/>
      <c r="R1379" s="162"/>
      <c r="S1379" s="4"/>
      <c r="T1379" s="4"/>
      <c r="U1379" s="4"/>
      <c r="V1379" s="4"/>
    </row>
    <row r="1380" spans="1:22" s="5" customFormat="1" ht="12.75" x14ac:dyDescent="0.2">
      <c r="A1380" s="51"/>
      <c r="B1380" s="11"/>
      <c r="C1380" s="11" t="s">
        <v>410</v>
      </c>
      <c r="D1380" s="11"/>
      <c r="E1380" s="11" t="s">
        <v>77</v>
      </c>
      <c r="F1380" s="11">
        <v>1</v>
      </c>
      <c r="G1380" s="11"/>
      <c r="H1380" s="11"/>
      <c r="I1380" s="11"/>
      <c r="J1380" s="4"/>
      <c r="K1380" s="11"/>
      <c r="L1380" s="11"/>
      <c r="M1380" s="11"/>
      <c r="N1380" s="4"/>
      <c r="O1380" s="160"/>
      <c r="P1380" s="161"/>
      <c r="Q1380" s="161"/>
      <c r="R1380" s="162"/>
      <c r="S1380" s="4"/>
      <c r="T1380" s="4"/>
      <c r="U1380" s="4"/>
      <c r="V1380" s="4"/>
    </row>
    <row r="1381" spans="1:22" s="5" customFormat="1" ht="12.75" x14ac:dyDescent="0.2">
      <c r="A1381" s="51"/>
      <c r="B1381" s="11"/>
      <c r="C1381" s="11" t="s">
        <v>412</v>
      </c>
      <c r="D1381" s="11"/>
      <c r="E1381" s="11" t="s">
        <v>107</v>
      </c>
      <c r="F1381" s="11">
        <v>6</v>
      </c>
      <c r="G1381" s="11"/>
      <c r="H1381" s="11"/>
      <c r="I1381" s="11"/>
      <c r="J1381" s="4"/>
      <c r="K1381" s="11"/>
      <c r="L1381" s="11"/>
      <c r="M1381" s="11"/>
      <c r="N1381" s="4"/>
      <c r="O1381" s="160"/>
      <c r="P1381" s="161"/>
      <c r="Q1381" s="161"/>
      <c r="R1381" s="162"/>
      <c r="S1381" s="4"/>
      <c r="T1381" s="4"/>
      <c r="U1381" s="4"/>
      <c r="V1381" s="4"/>
    </row>
    <row r="1382" spans="1:22" s="5" customFormat="1" ht="12.75" x14ac:dyDescent="0.2">
      <c r="A1382" s="51"/>
      <c r="B1382" s="11"/>
      <c r="C1382" s="11" t="s">
        <v>413</v>
      </c>
      <c r="D1382" s="11"/>
      <c r="E1382" s="11" t="s">
        <v>283</v>
      </c>
      <c r="F1382" s="11">
        <v>11</v>
      </c>
      <c r="G1382" s="11"/>
      <c r="H1382" s="11">
        <v>0</v>
      </c>
      <c r="I1382" s="11"/>
      <c r="J1382" s="4"/>
      <c r="K1382" s="11"/>
      <c r="L1382" s="11"/>
      <c r="M1382" s="11"/>
      <c r="N1382" s="4"/>
      <c r="O1382" s="160"/>
      <c r="P1382" s="161"/>
      <c r="Q1382" s="161"/>
      <c r="R1382" s="162"/>
      <c r="S1382" s="4"/>
      <c r="T1382" s="4"/>
      <c r="U1382" s="4"/>
      <c r="V1382" s="4"/>
    </row>
    <row r="1383" spans="1:22" s="5" customFormat="1" ht="12.75" x14ac:dyDescent="0.2">
      <c r="A1383" s="51"/>
      <c r="B1383" s="11"/>
      <c r="C1383" s="11" t="s">
        <v>414</v>
      </c>
      <c r="D1383" s="11"/>
      <c r="E1383" s="11" t="s">
        <v>291</v>
      </c>
      <c r="F1383" s="11">
        <v>2</v>
      </c>
      <c r="G1383" s="11"/>
      <c r="H1383" s="11"/>
      <c r="I1383" s="11"/>
      <c r="J1383" s="4"/>
      <c r="K1383" s="11"/>
      <c r="L1383" s="11"/>
      <c r="M1383" s="11"/>
      <c r="N1383" s="4"/>
      <c r="O1383" s="160"/>
      <c r="P1383" s="161"/>
      <c r="Q1383" s="161"/>
      <c r="R1383" s="162"/>
      <c r="S1383" s="4"/>
      <c r="T1383" s="4"/>
      <c r="U1383" s="4"/>
      <c r="V1383" s="4"/>
    </row>
    <row r="1384" spans="1:22" s="5" customFormat="1" ht="12.75" x14ac:dyDescent="0.2">
      <c r="A1384" s="51"/>
      <c r="B1384" s="11"/>
      <c r="C1384" s="11" t="s">
        <v>415</v>
      </c>
      <c r="D1384" s="11"/>
      <c r="E1384" s="11" t="s">
        <v>416</v>
      </c>
      <c r="F1384" s="11">
        <v>1</v>
      </c>
      <c r="G1384" s="11"/>
      <c r="H1384" s="11"/>
      <c r="I1384" s="11"/>
      <c r="J1384" s="4"/>
      <c r="K1384" s="11"/>
      <c r="L1384" s="11"/>
      <c r="M1384" s="11"/>
      <c r="N1384" s="4"/>
      <c r="O1384" s="160"/>
      <c r="P1384" s="161"/>
      <c r="Q1384" s="161"/>
      <c r="R1384" s="162"/>
      <c r="S1384" s="4"/>
      <c r="T1384" s="4"/>
      <c r="U1384" s="4"/>
      <c r="V1384" s="4"/>
    </row>
    <row r="1385" spans="1:22" s="5" customFormat="1" ht="12.75" x14ac:dyDescent="0.2">
      <c r="A1385" s="51"/>
      <c r="B1385" s="11"/>
      <c r="C1385" s="11" t="s">
        <v>418</v>
      </c>
      <c r="D1385" s="11"/>
      <c r="E1385" s="11" t="s">
        <v>419</v>
      </c>
      <c r="F1385" s="11">
        <v>2</v>
      </c>
      <c r="G1385" s="11"/>
      <c r="H1385" s="11">
        <v>0</v>
      </c>
      <c r="I1385" s="11"/>
      <c r="J1385" s="4"/>
      <c r="K1385" s="11"/>
      <c r="L1385" s="11"/>
      <c r="M1385" s="11"/>
      <c r="N1385" s="4"/>
      <c r="O1385" s="160"/>
      <c r="P1385" s="161"/>
      <c r="Q1385" s="161"/>
      <c r="R1385" s="162"/>
      <c r="S1385" s="4"/>
      <c r="T1385" s="4"/>
      <c r="U1385" s="4"/>
      <c r="V1385" s="4"/>
    </row>
    <row r="1386" spans="1:22" s="5" customFormat="1" ht="12.75" x14ac:dyDescent="0.2">
      <c r="A1386" s="51"/>
      <c r="B1386" s="11"/>
      <c r="C1386" s="11" t="s">
        <v>426</v>
      </c>
      <c r="D1386" s="11"/>
      <c r="E1386" s="11" t="s">
        <v>365</v>
      </c>
      <c r="F1386" s="11">
        <v>19</v>
      </c>
      <c r="G1386" s="11"/>
      <c r="H1386" s="11">
        <v>0</v>
      </c>
      <c r="I1386" s="11"/>
      <c r="J1386" s="4"/>
      <c r="K1386" s="11"/>
      <c r="L1386" s="11"/>
      <c r="M1386" s="11"/>
      <c r="N1386" s="4"/>
      <c r="O1386" s="160"/>
      <c r="P1386" s="161"/>
      <c r="Q1386" s="161"/>
      <c r="R1386" s="162"/>
      <c r="S1386" s="4"/>
      <c r="T1386" s="4"/>
      <c r="U1386" s="4"/>
      <c r="V1386" s="4"/>
    </row>
    <row r="1387" spans="1:22" s="5" customFormat="1" ht="12.75" x14ac:dyDescent="0.2">
      <c r="A1387" s="51"/>
      <c r="B1387" s="11"/>
      <c r="C1387" s="11" t="s">
        <v>430</v>
      </c>
      <c r="D1387" s="11"/>
      <c r="E1387" s="11" t="s">
        <v>386</v>
      </c>
      <c r="F1387" s="11">
        <v>43</v>
      </c>
      <c r="G1387" s="11">
        <v>1</v>
      </c>
      <c r="H1387" s="11">
        <v>1</v>
      </c>
      <c r="I1387" s="11">
        <v>6</v>
      </c>
      <c r="J1387" s="4"/>
      <c r="K1387" s="11"/>
      <c r="L1387" s="11"/>
      <c r="M1387" s="11"/>
      <c r="N1387" s="4"/>
      <c r="O1387" s="160"/>
      <c r="P1387" s="161"/>
      <c r="Q1387" s="161"/>
      <c r="R1387" s="162"/>
      <c r="S1387" s="4"/>
      <c r="T1387" s="4"/>
      <c r="U1387" s="4"/>
      <c r="V1387" s="4"/>
    </row>
    <row r="1388" spans="1:22" s="5" customFormat="1" ht="12.75" x14ac:dyDescent="0.2">
      <c r="A1388" s="51"/>
      <c r="B1388" s="11"/>
      <c r="C1388" s="11" t="s">
        <v>432</v>
      </c>
      <c r="D1388" s="11"/>
      <c r="E1388" s="11" t="s">
        <v>220</v>
      </c>
      <c r="F1388" s="11">
        <v>8</v>
      </c>
      <c r="G1388" s="11"/>
      <c r="H1388" s="11">
        <v>0</v>
      </c>
      <c r="I1388" s="11"/>
      <c r="J1388" s="4"/>
      <c r="K1388" s="11"/>
      <c r="L1388" s="11"/>
      <c r="M1388" s="11"/>
      <c r="N1388" s="4"/>
      <c r="O1388" s="160"/>
      <c r="P1388" s="161"/>
      <c r="Q1388" s="161"/>
      <c r="R1388" s="162"/>
      <c r="S1388" s="4"/>
      <c r="T1388" s="4"/>
      <c r="U1388" s="4"/>
      <c r="V1388" s="4"/>
    </row>
    <row r="1389" spans="1:22" s="5" customFormat="1" ht="12.75" x14ac:dyDescent="0.2">
      <c r="A1389" s="51"/>
      <c r="B1389" s="11"/>
      <c r="C1389" s="11" t="s">
        <v>433</v>
      </c>
      <c r="D1389" s="11"/>
      <c r="E1389" s="11" t="s">
        <v>289</v>
      </c>
      <c r="F1389" s="11">
        <v>3</v>
      </c>
      <c r="G1389" s="11"/>
      <c r="H1389" s="11">
        <v>0</v>
      </c>
      <c r="I1389" s="11"/>
      <c r="J1389" s="4"/>
      <c r="K1389" s="11"/>
      <c r="L1389" s="11"/>
      <c r="M1389" s="11"/>
      <c r="N1389" s="4"/>
      <c r="O1389" s="160"/>
      <c r="P1389" s="161"/>
      <c r="Q1389" s="161"/>
      <c r="R1389" s="162"/>
      <c r="S1389" s="4"/>
      <c r="T1389" s="4"/>
      <c r="U1389" s="4"/>
      <c r="V1389" s="4"/>
    </row>
    <row r="1390" spans="1:22" s="5" customFormat="1" ht="12.75" x14ac:dyDescent="0.2">
      <c r="A1390" s="51"/>
      <c r="B1390" s="11"/>
      <c r="C1390" s="11" t="s">
        <v>438</v>
      </c>
      <c r="D1390" s="11"/>
      <c r="E1390" s="11" t="s">
        <v>121</v>
      </c>
      <c r="F1390" s="11">
        <v>1</v>
      </c>
      <c r="G1390" s="11"/>
      <c r="H1390" s="11"/>
      <c r="I1390" s="11"/>
      <c r="J1390" s="4"/>
      <c r="K1390" s="11"/>
      <c r="L1390" s="11"/>
      <c r="M1390" s="11"/>
      <c r="N1390" s="4"/>
      <c r="O1390" s="160"/>
      <c r="P1390" s="161"/>
      <c r="Q1390" s="161"/>
      <c r="R1390" s="162"/>
      <c r="S1390" s="4"/>
      <c r="T1390" s="4"/>
      <c r="U1390" s="4"/>
      <c r="V1390" s="4"/>
    </row>
    <row r="1391" spans="1:22" s="5" customFormat="1" ht="12.75" x14ac:dyDescent="0.2">
      <c r="A1391" s="51"/>
      <c r="B1391" s="11"/>
      <c r="C1391" s="11" t="s">
        <v>439</v>
      </c>
      <c r="D1391" s="11"/>
      <c r="E1391" s="11" t="s">
        <v>332</v>
      </c>
      <c r="F1391" s="11">
        <v>8</v>
      </c>
      <c r="G1391" s="11"/>
      <c r="H1391" s="11">
        <v>0</v>
      </c>
      <c r="I1391" s="11"/>
      <c r="J1391" s="4"/>
      <c r="K1391" s="11"/>
      <c r="L1391" s="11"/>
      <c r="M1391" s="11"/>
      <c r="N1391" s="4"/>
      <c r="O1391" s="160"/>
      <c r="P1391" s="161"/>
      <c r="Q1391" s="161"/>
      <c r="R1391" s="162"/>
      <c r="S1391" s="4"/>
      <c r="T1391" s="4"/>
      <c r="U1391" s="4"/>
      <c r="V1391" s="4"/>
    </row>
    <row r="1392" spans="1:22" s="5" customFormat="1" ht="12.75" x14ac:dyDescent="0.2">
      <c r="A1392" s="51"/>
      <c r="B1392" s="11"/>
      <c r="C1392" s="11" t="s">
        <v>441</v>
      </c>
      <c r="D1392" s="11"/>
      <c r="E1392" s="11" t="s">
        <v>442</v>
      </c>
      <c r="F1392" s="11">
        <v>21</v>
      </c>
      <c r="G1392" s="11"/>
      <c r="H1392" s="11">
        <v>0</v>
      </c>
      <c r="I1392" s="11"/>
      <c r="J1392" s="4"/>
      <c r="K1392" s="11"/>
      <c r="L1392" s="11"/>
      <c r="M1392" s="11"/>
      <c r="N1392" s="4"/>
      <c r="O1392" s="160"/>
      <c r="P1392" s="161"/>
      <c r="Q1392" s="161"/>
      <c r="R1392" s="162"/>
      <c r="S1392" s="4"/>
      <c r="T1392" s="4"/>
      <c r="U1392" s="4"/>
      <c r="V1392" s="4"/>
    </row>
    <row r="1393" spans="1:22" s="5" customFormat="1" ht="12.75" x14ac:dyDescent="0.2">
      <c r="A1393" s="51"/>
      <c r="B1393" s="11"/>
      <c r="C1393" s="11" t="s">
        <v>443</v>
      </c>
      <c r="D1393" s="11"/>
      <c r="E1393" s="11" t="s">
        <v>444</v>
      </c>
      <c r="F1393" s="11">
        <v>5</v>
      </c>
      <c r="G1393" s="11"/>
      <c r="H1393" s="11"/>
      <c r="I1393" s="11"/>
      <c r="J1393" s="4"/>
      <c r="K1393" s="11"/>
      <c r="L1393" s="11"/>
      <c r="M1393" s="11"/>
      <c r="N1393" s="4"/>
      <c r="O1393" s="160"/>
      <c r="P1393" s="161"/>
      <c r="Q1393" s="161"/>
      <c r="R1393" s="162"/>
      <c r="S1393" s="4"/>
      <c r="T1393" s="4"/>
      <c r="U1393" s="4"/>
      <c r="V1393" s="4"/>
    </row>
    <row r="1394" spans="1:22" s="5" customFormat="1" ht="12.75" x14ac:dyDescent="0.2">
      <c r="A1394" s="51"/>
      <c r="B1394" s="11"/>
      <c r="C1394" s="11" t="s">
        <v>446</v>
      </c>
      <c r="D1394" s="11"/>
      <c r="E1394" s="11" t="s">
        <v>173</v>
      </c>
      <c r="F1394" s="11">
        <v>21</v>
      </c>
      <c r="G1394" s="11"/>
      <c r="H1394" s="11">
        <v>0</v>
      </c>
      <c r="I1394" s="11"/>
      <c r="J1394" s="4"/>
      <c r="K1394" s="11"/>
      <c r="L1394" s="11"/>
      <c r="M1394" s="11"/>
      <c r="N1394" s="4"/>
      <c r="O1394" s="160"/>
      <c r="P1394" s="161"/>
      <c r="Q1394" s="161"/>
      <c r="R1394" s="162"/>
      <c r="S1394" s="4"/>
      <c r="T1394" s="4"/>
      <c r="U1394" s="4"/>
      <c r="V1394" s="4"/>
    </row>
    <row r="1395" spans="1:22" s="5" customFormat="1" ht="12.75" x14ac:dyDescent="0.2">
      <c r="A1395" s="51"/>
      <c r="B1395" s="11"/>
      <c r="C1395" s="11" t="s">
        <v>670</v>
      </c>
      <c r="D1395" s="11"/>
      <c r="E1395" s="11" t="s">
        <v>173</v>
      </c>
      <c r="F1395" s="11">
        <v>1</v>
      </c>
      <c r="G1395" s="11"/>
      <c r="H1395" s="11"/>
      <c r="I1395" s="11"/>
      <c r="J1395" s="4"/>
      <c r="K1395" s="11"/>
      <c r="L1395" s="11"/>
      <c r="M1395" s="11"/>
      <c r="N1395" s="4"/>
      <c r="O1395" s="160"/>
      <c r="P1395" s="161"/>
      <c r="Q1395" s="161"/>
      <c r="R1395" s="162"/>
      <c r="S1395" s="4"/>
      <c r="T1395" s="4"/>
      <c r="U1395" s="4"/>
      <c r="V1395" s="4"/>
    </row>
    <row r="1396" spans="1:22" s="5" customFormat="1" ht="12.75" x14ac:dyDescent="0.2">
      <c r="A1396" s="51"/>
      <c r="B1396" s="11"/>
      <c r="C1396" s="11" t="s">
        <v>447</v>
      </c>
      <c r="D1396" s="11"/>
      <c r="E1396" s="11" t="s">
        <v>448</v>
      </c>
      <c r="F1396" s="11">
        <v>18</v>
      </c>
      <c r="G1396" s="11"/>
      <c r="H1396" s="11"/>
      <c r="I1396" s="11"/>
      <c r="J1396" s="4"/>
      <c r="K1396" s="11"/>
      <c r="L1396" s="11"/>
      <c r="M1396" s="11"/>
      <c r="N1396" s="4"/>
      <c r="O1396" s="160"/>
      <c r="P1396" s="161"/>
      <c r="Q1396" s="161"/>
      <c r="R1396" s="162"/>
      <c r="S1396" s="4"/>
      <c r="T1396" s="4"/>
      <c r="U1396" s="4"/>
      <c r="V1396" s="4"/>
    </row>
    <row r="1397" spans="1:22" s="5" customFormat="1" ht="12.75" x14ac:dyDescent="0.2">
      <c r="A1397" s="51"/>
      <c r="B1397" s="11"/>
      <c r="C1397" s="11" t="s">
        <v>451</v>
      </c>
      <c r="D1397" s="11"/>
      <c r="E1397" s="11" t="s">
        <v>124</v>
      </c>
      <c r="F1397" s="11">
        <v>1</v>
      </c>
      <c r="G1397" s="11"/>
      <c r="H1397" s="11"/>
      <c r="I1397" s="11"/>
      <c r="J1397" s="4"/>
      <c r="K1397" s="11"/>
      <c r="L1397" s="11"/>
      <c r="M1397" s="11"/>
      <c r="N1397" s="4"/>
      <c r="O1397" s="160"/>
      <c r="P1397" s="161"/>
      <c r="Q1397" s="161"/>
      <c r="R1397" s="162"/>
      <c r="S1397" s="4"/>
      <c r="T1397" s="4"/>
      <c r="U1397" s="4"/>
      <c r="V1397" s="4"/>
    </row>
    <row r="1398" spans="1:22" s="5" customFormat="1" ht="12.75" x14ac:dyDescent="0.2">
      <c r="A1398" s="51"/>
      <c r="B1398" s="11"/>
      <c r="C1398" s="11" t="s">
        <v>454</v>
      </c>
      <c r="D1398" s="11"/>
      <c r="E1398" s="11" t="s">
        <v>455</v>
      </c>
      <c r="F1398" s="11">
        <v>1</v>
      </c>
      <c r="G1398" s="11"/>
      <c r="H1398" s="11"/>
      <c r="I1398" s="11"/>
      <c r="J1398" s="4"/>
      <c r="K1398" s="11"/>
      <c r="L1398" s="11"/>
      <c r="M1398" s="11"/>
      <c r="N1398" s="4"/>
      <c r="O1398" s="160"/>
      <c r="P1398" s="161"/>
      <c r="Q1398" s="161"/>
      <c r="R1398" s="162"/>
      <c r="S1398" s="4"/>
      <c r="T1398" s="4"/>
      <c r="U1398" s="4"/>
      <c r="V1398" s="4"/>
    </row>
    <row r="1399" spans="1:22" s="5" customFormat="1" ht="12.75" x14ac:dyDescent="0.2">
      <c r="A1399" s="51"/>
      <c r="B1399" s="11"/>
      <c r="C1399" s="11" t="s">
        <v>456</v>
      </c>
      <c r="D1399" s="11"/>
      <c r="E1399" s="11" t="s">
        <v>199</v>
      </c>
      <c r="F1399" s="11">
        <v>7</v>
      </c>
      <c r="G1399" s="11"/>
      <c r="H1399" s="11"/>
      <c r="I1399" s="11"/>
      <c r="J1399" s="4"/>
      <c r="K1399" s="11"/>
      <c r="L1399" s="11"/>
      <c r="M1399" s="11"/>
      <c r="N1399" s="4"/>
      <c r="O1399" s="160"/>
      <c r="P1399" s="161"/>
      <c r="Q1399" s="161"/>
      <c r="R1399" s="162"/>
      <c r="S1399" s="4"/>
      <c r="T1399" s="4"/>
      <c r="U1399" s="4"/>
      <c r="V1399" s="4"/>
    </row>
    <row r="1400" spans="1:22" s="5" customFormat="1" ht="12.75" x14ac:dyDescent="0.2">
      <c r="A1400" s="51"/>
      <c r="B1400" s="11"/>
      <c r="C1400" s="11" t="s">
        <v>461</v>
      </c>
      <c r="D1400" s="11"/>
      <c r="E1400" s="11" t="s">
        <v>462</v>
      </c>
      <c r="F1400" s="11">
        <v>16</v>
      </c>
      <c r="G1400" s="11"/>
      <c r="H1400" s="11"/>
      <c r="I1400" s="11"/>
      <c r="J1400" s="4"/>
      <c r="K1400" s="11"/>
      <c r="L1400" s="11"/>
      <c r="M1400" s="11"/>
      <c r="N1400" s="4"/>
      <c r="O1400" s="160"/>
      <c r="P1400" s="161"/>
      <c r="Q1400" s="161"/>
      <c r="R1400" s="162"/>
      <c r="S1400" s="4"/>
      <c r="T1400" s="4"/>
      <c r="U1400" s="4"/>
      <c r="V1400" s="4"/>
    </row>
    <row r="1401" spans="1:22" s="5" customFormat="1" ht="12.75" x14ac:dyDescent="0.2">
      <c r="A1401" s="51"/>
      <c r="B1401" s="11"/>
      <c r="C1401" s="11" t="s">
        <v>465</v>
      </c>
      <c r="D1401" s="11"/>
      <c r="E1401" s="11" t="s">
        <v>98</v>
      </c>
      <c r="F1401" s="11">
        <v>65</v>
      </c>
      <c r="G1401" s="11"/>
      <c r="H1401" s="11">
        <v>1</v>
      </c>
      <c r="I1401" s="11">
        <v>34</v>
      </c>
      <c r="J1401" s="4"/>
      <c r="K1401" s="11"/>
      <c r="L1401" s="11"/>
      <c r="M1401" s="11"/>
      <c r="N1401" s="4"/>
      <c r="O1401" s="160"/>
      <c r="P1401" s="161"/>
      <c r="Q1401" s="161"/>
      <c r="R1401" s="162"/>
      <c r="S1401" s="4"/>
      <c r="T1401" s="4"/>
      <c r="U1401" s="4"/>
      <c r="V1401" s="4"/>
    </row>
    <row r="1402" spans="1:22" s="5" customFormat="1" ht="12.75" x14ac:dyDescent="0.2">
      <c r="A1402" s="51"/>
      <c r="B1402" s="11"/>
      <c r="C1402" s="11" t="s">
        <v>466</v>
      </c>
      <c r="D1402" s="11"/>
      <c r="E1402" s="11" t="s">
        <v>68</v>
      </c>
      <c r="F1402" s="11">
        <v>1</v>
      </c>
      <c r="G1402" s="11"/>
      <c r="H1402" s="11"/>
      <c r="I1402" s="11"/>
      <c r="J1402" s="4"/>
      <c r="K1402" s="11"/>
      <c r="L1402" s="11"/>
      <c r="M1402" s="11"/>
      <c r="N1402" s="4"/>
      <c r="O1402" s="160"/>
      <c r="P1402" s="161"/>
      <c r="Q1402" s="161"/>
      <c r="R1402" s="162"/>
      <c r="S1402" s="4"/>
      <c r="T1402" s="4"/>
      <c r="U1402" s="4"/>
      <c r="V1402" s="4"/>
    </row>
    <row r="1403" spans="1:22" s="5" customFormat="1" ht="12.75" x14ac:dyDescent="0.2">
      <c r="A1403" s="51"/>
      <c r="B1403" s="11"/>
      <c r="C1403" s="11" t="s">
        <v>467</v>
      </c>
      <c r="D1403" s="11"/>
      <c r="E1403" s="11" t="s">
        <v>288</v>
      </c>
      <c r="F1403" s="11">
        <v>9</v>
      </c>
      <c r="G1403" s="11"/>
      <c r="H1403" s="11">
        <v>0</v>
      </c>
      <c r="I1403" s="11"/>
      <c r="J1403" s="4"/>
      <c r="K1403" s="11"/>
      <c r="L1403" s="11"/>
      <c r="M1403" s="11"/>
      <c r="N1403" s="4"/>
      <c r="O1403" s="160"/>
      <c r="P1403" s="161"/>
      <c r="Q1403" s="161"/>
      <c r="R1403" s="162"/>
      <c r="S1403" s="4"/>
      <c r="T1403" s="4"/>
      <c r="U1403" s="4"/>
      <c r="V1403" s="4"/>
    </row>
    <row r="1404" spans="1:22" s="5" customFormat="1" ht="12.75" x14ac:dyDescent="0.2">
      <c r="A1404" s="51"/>
      <c r="B1404" s="11"/>
      <c r="C1404" s="11" t="s">
        <v>471</v>
      </c>
      <c r="D1404" s="11"/>
      <c r="E1404" s="11" t="s">
        <v>130</v>
      </c>
      <c r="F1404" s="11">
        <v>3</v>
      </c>
      <c r="G1404" s="11"/>
      <c r="H1404" s="11"/>
      <c r="I1404" s="11"/>
      <c r="J1404" s="4"/>
      <c r="K1404" s="11"/>
      <c r="L1404" s="11"/>
      <c r="M1404" s="11"/>
      <c r="N1404" s="4"/>
      <c r="O1404" s="160"/>
      <c r="P1404" s="161"/>
      <c r="Q1404" s="161"/>
      <c r="R1404" s="162"/>
      <c r="S1404" s="4"/>
      <c r="T1404" s="4"/>
      <c r="U1404" s="4"/>
      <c r="V1404" s="4"/>
    </row>
    <row r="1405" spans="1:22" s="5" customFormat="1" ht="12.75" x14ac:dyDescent="0.2">
      <c r="A1405" s="51"/>
      <c r="B1405" s="11"/>
      <c r="C1405" s="11" t="s">
        <v>472</v>
      </c>
      <c r="D1405" s="11"/>
      <c r="E1405" s="11" t="s">
        <v>192</v>
      </c>
      <c r="F1405" s="11">
        <v>8</v>
      </c>
      <c r="G1405" s="11"/>
      <c r="H1405" s="11">
        <v>0</v>
      </c>
      <c r="I1405" s="11"/>
      <c r="J1405" s="4"/>
      <c r="K1405" s="11"/>
      <c r="L1405" s="11"/>
      <c r="M1405" s="11"/>
      <c r="N1405" s="4"/>
      <c r="O1405" s="160"/>
      <c r="P1405" s="161"/>
      <c r="Q1405" s="161"/>
      <c r="R1405" s="162"/>
      <c r="S1405" s="4"/>
      <c r="T1405" s="4"/>
      <c r="U1405" s="4"/>
      <c r="V1405" s="4"/>
    </row>
    <row r="1406" spans="1:22" s="5" customFormat="1" ht="12.75" x14ac:dyDescent="0.2">
      <c r="A1406" s="51"/>
      <c r="B1406" s="11"/>
      <c r="C1406" s="11" t="s">
        <v>473</v>
      </c>
      <c r="D1406" s="11"/>
      <c r="E1406" s="11" t="s">
        <v>474</v>
      </c>
      <c r="F1406" s="11">
        <v>6</v>
      </c>
      <c r="G1406" s="11"/>
      <c r="H1406" s="11">
        <v>0</v>
      </c>
      <c r="I1406" s="11"/>
      <c r="J1406" s="4"/>
      <c r="K1406" s="11"/>
      <c r="L1406" s="11"/>
      <c r="M1406" s="11"/>
      <c r="N1406" s="4"/>
      <c r="O1406" s="160"/>
      <c r="P1406" s="161"/>
      <c r="Q1406" s="161"/>
      <c r="R1406" s="162"/>
      <c r="S1406" s="4"/>
      <c r="T1406" s="4"/>
      <c r="U1406" s="4"/>
      <c r="V1406" s="4"/>
    </row>
    <row r="1407" spans="1:22" s="5" customFormat="1" ht="12.75" x14ac:dyDescent="0.2">
      <c r="A1407" s="51"/>
      <c r="B1407" s="11"/>
      <c r="C1407" s="11" t="s">
        <v>475</v>
      </c>
      <c r="D1407" s="11"/>
      <c r="E1407" s="11" t="s">
        <v>142</v>
      </c>
      <c r="F1407" s="11">
        <v>1</v>
      </c>
      <c r="G1407" s="11"/>
      <c r="H1407" s="11"/>
      <c r="I1407" s="11"/>
      <c r="J1407" s="4"/>
      <c r="K1407" s="11"/>
      <c r="L1407" s="11"/>
      <c r="M1407" s="11"/>
      <c r="N1407" s="4"/>
      <c r="O1407" s="160"/>
      <c r="P1407" s="161"/>
      <c r="Q1407" s="161"/>
      <c r="R1407" s="162"/>
      <c r="S1407" s="4"/>
      <c r="T1407" s="4"/>
      <c r="U1407" s="4"/>
      <c r="V1407" s="4"/>
    </row>
    <row r="1408" spans="1:22" s="5" customFormat="1" ht="12.75" x14ac:dyDescent="0.2">
      <c r="A1408" s="51"/>
      <c r="B1408" s="11"/>
      <c r="C1408" s="11" t="s">
        <v>478</v>
      </c>
      <c r="D1408" s="11"/>
      <c r="E1408" s="11" t="s">
        <v>154</v>
      </c>
      <c r="F1408" s="11">
        <v>1</v>
      </c>
      <c r="G1408" s="11"/>
      <c r="H1408" s="11"/>
      <c r="I1408" s="11"/>
      <c r="J1408" s="4"/>
      <c r="K1408" s="11"/>
      <c r="L1408" s="11"/>
      <c r="M1408" s="11"/>
      <c r="N1408" s="4"/>
      <c r="O1408" s="160"/>
      <c r="P1408" s="161"/>
      <c r="Q1408" s="161"/>
      <c r="R1408" s="162"/>
      <c r="S1408" s="4"/>
      <c r="T1408" s="4"/>
      <c r="U1408" s="4"/>
      <c r="V1408" s="4"/>
    </row>
    <row r="1409" spans="1:22" s="5" customFormat="1" ht="12.75" x14ac:dyDescent="0.2">
      <c r="A1409" s="51"/>
      <c r="B1409" s="11"/>
      <c r="C1409" s="11" t="s">
        <v>481</v>
      </c>
      <c r="D1409" s="11"/>
      <c r="E1409" s="11" t="s">
        <v>242</v>
      </c>
      <c r="F1409" s="11">
        <v>21</v>
      </c>
      <c r="G1409" s="11"/>
      <c r="H1409" s="11">
        <v>0</v>
      </c>
      <c r="I1409" s="11"/>
      <c r="J1409" s="4"/>
      <c r="K1409" s="11"/>
      <c r="L1409" s="11"/>
      <c r="M1409" s="11"/>
      <c r="N1409" s="4"/>
      <c r="O1409" s="160"/>
      <c r="P1409" s="161"/>
      <c r="Q1409" s="161"/>
      <c r="R1409" s="162"/>
      <c r="S1409" s="4"/>
      <c r="T1409" s="4"/>
      <c r="U1409" s="4"/>
      <c r="V1409" s="4"/>
    </row>
    <row r="1410" spans="1:22" s="5" customFormat="1" ht="12.75" x14ac:dyDescent="0.2">
      <c r="A1410" s="51"/>
      <c r="B1410" s="11"/>
      <c r="C1410" s="11" t="s">
        <v>485</v>
      </c>
      <c r="D1410" s="11"/>
      <c r="E1410" s="11" t="s">
        <v>214</v>
      </c>
      <c r="F1410" s="11">
        <v>3</v>
      </c>
      <c r="G1410" s="11"/>
      <c r="H1410" s="11">
        <v>0</v>
      </c>
      <c r="I1410" s="11"/>
      <c r="J1410" s="4"/>
      <c r="K1410" s="11"/>
      <c r="L1410" s="11"/>
      <c r="M1410" s="11"/>
      <c r="N1410" s="4"/>
      <c r="O1410" s="160"/>
      <c r="P1410" s="161"/>
      <c r="Q1410" s="161"/>
      <c r="R1410" s="162"/>
      <c r="S1410" s="4"/>
      <c r="T1410" s="4"/>
      <c r="U1410" s="4"/>
      <c r="V1410" s="4"/>
    </row>
    <row r="1411" spans="1:22" s="5" customFormat="1" ht="12.75" x14ac:dyDescent="0.2">
      <c r="A1411" s="51"/>
      <c r="B1411" s="11"/>
      <c r="C1411" s="11" t="s">
        <v>486</v>
      </c>
      <c r="D1411" s="11"/>
      <c r="E1411" s="11" t="s">
        <v>161</v>
      </c>
      <c r="F1411" s="11">
        <v>27</v>
      </c>
      <c r="G1411" s="11"/>
      <c r="H1411" s="11"/>
      <c r="I1411" s="11"/>
      <c r="J1411" s="4"/>
      <c r="K1411" s="11"/>
      <c r="L1411" s="11"/>
      <c r="M1411" s="11"/>
      <c r="N1411" s="4"/>
      <c r="O1411" s="160"/>
      <c r="P1411" s="161"/>
      <c r="Q1411" s="161"/>
      <c r="R1411" s="162"/>
      <c r="S1411" s="4"/>
      <c r="T1411" s="4"/>
      <c r="U1411" s="4"/>
      <c r="V1411" s="4"/>
    </row>
    <row r="1412" spans="1:22" s="5" customFormat="1" ht="12.75" x14ac:dyDescent="0.2">
      <c r="A1412" s="51"/>
      <c r="B1412" s="11"/>
      <c r="C1412" s="11" t="s">
        <v>491</v>
      </c>
      <c r="D1412" s="11"/>
      <c r="E1412" s="11" t="s">
        <v>144</v>
      </c>
      <c r="F1412" s="11">
        <v>1</v>
      </c>
      <c r="G1412" s="11"/>
      <c r="H1412" s="11"/>
      <c r="I1412" s="11"/>
      <c r="J1412" s="4"/>
      <c r="K1412" s="11"/>
      <c r="L1412" s="11"/>
      <c r="M1412" s="11"/>
      <c r="N1412" s="4"/>
      <c r="O1412" s="160"/>
      <c r="P1412" s="161"/>
      <c r="Q1412" s="161"/>
      <c r="R1412" s="162"/>
      <c r="S1412" s="4"/>
      <c r="T1412" s="4"/>
      <c r="U1412" s="4"/>
      <c r="V1412" s="4"/>
    </row>
    <row r="1413" spans="1:22" s="5" customFormat="1" ht="12.75" x14ac:dyDescent="0.2">
      <c r="A1413" s="51"/>
      <c r="B1413" s="11"/>
      <c r="C1413" s="11" t="s">
        <v>491</v>
      </c>
      <c r="D1413" s="11"/>
      <c r="E1413" s="11" t="s">
        <v>452</v>
      </c>
      <c r="F1413" s="11">
        <v>12</v>
      </c>
      <c r="G1413" s="11"/>
      <c r="H1413" s="11"/>
      <c r="I1413" s="11"/>
      <c r="J1413" s="4"/>
      <c r="K1413" s="11"/>
      <c r="L1413" s="11"/>
      <c r="M1413" s="11"/>
      <c r="N1413" s="4"/>
      <c r="O1413" s="160"/>
      <c r="P1413" s="161"/>
      <c r="Q1413" s="161"/>
      <c r="R1413" s="162"/>
      <c r="S1413" s="4"/>
      <c r="T1413" s="4"/>
      <c r="U1413" s="4"/>
      <c r="V1413" s="4"/>
    </row>
    <row r="1414" spans="1:22" s="5" customFormat="1" ht="12.75" x14ac:dyDescent="0.2">
      <c r="A1414" s="51"/>
      <c r="B1414" s="11"/>
      <c r="C1414" s="11" t="s">
        <v>492</v>
      </c>
      <c r="D1414" s="11"/>
      <c r="E1414" s="11" t="s">
        <v>142</v>
      </c>
      <c r="F1414" s="11">
        <v>1</v>
      </c>
      <c r="G1414" s="11"/>
      <c r="H1414" s="11"/>
      <c r="I1414" s="11"/>
      <c r="J1414" s="4"/>
      <c r="K1414" s="11"/>
      <c r="L1414" s="11"/>
      <c r="M1414" s="11"/>
      <c r="N1414" s="4"/>
      <c r="O1414" s="160"/>
      <c r="P1414" s="161"/>
      <c r="Q1414" s="161"/>
      <c r="R1414" s="162"/>
      <c r="S1414" s="4"/>
      <c r="T1414" s="4"/>
      <c r="U1414" s="4"/>
      <c r="V1414" s="4"/>
    </row>
    <row r="1415" spans="1:22" s="5" customFormat="1" ht="12.75" x14ac:dyDescent="0.2">
      <c r="A1415" s="51"/>
      <c r="B1415" s="11"/>
      <c r="C1415" s="11" t="s">
        <v>494</v>
      </c>
      <c r="D1415" s="11"/>
      <c r="E1415" s="11" t="s">
        <v>220</v>
      </c>
      <c r="F1415" s="11">
        <v>2</v>
      </c>
      <c r="G1415" s="11">
        <v>1</v>
      </c>
      <c r="H1415" s="11">
        <v>0</v>
      </c>
      <c r="I1415" s="11"/>
      <c r="J1415" s="4"/>
      <c r="K1415" s="11"/>
      <c r="L1415" s="11"/>
      <c r="M1415" s="11"/>
      <c r="N1415" s="4"/>
      <c r="O1415" s="160"/>
      <c r="P1415" s="161"/>
      <c r="Q1415" s="161"/>
      <c r="R1415" s="162"/>
      <c r="S1415" s="4"/>
      <c r="T1415" s="4"/>
      <c r="U1415" s="4"/>
      <c r="V1415" s="4"/>
    </row>
    <row r="1416" spans="1:22" s="5" customFormat="1" ht="12.75" x14ac:dyDescent="0.2">
      <c r="A1416" s="51"/>
      <c r="B1416" s="11"/>
      <c r="C1416" s="11" t="s">
        <v>495</v>
      </c>
      <c r="D1416" s="11"/>
      <c r="E1416" s="11" t="s">
        <v>105</v>
      </c>
      <c r="F1416" s="11">
        <v>37</v>
      </c>
      <c r="G1416" s="11"/>
      <c r="H1416" s="11">
        <v>0</v>
      </c>
      <c r="I1416" s="11"/>
      <c r="J1416" s="4"/>
      <c r="K1416" s="11"/>
      <c r="L1416" s="11"/>
      <c r="M1416" s="11"/>
      <c r="N1416" s="4"/>
      <c r="O1416" s="160"/>
      <c r="P1416" s="161"/>
      <c r="Q1416" s="161"/>
      <c r="R1416" s="162"/>
      <c r="S1416" s="4"/>
      <c r="T1416" s="4"/>
      <c r="U1416" s="4"/>
      <c r="V1416" s="4"/>
    </row>
    <row r="1417" spans="1:22" s="5" customFormat="1" ht="12.75" x14ac:dyDescent="0.2">
      <c r="A1417" s="51"/>
      <c r="B1417" s="11"/>
      <c r="C1417" s="11" t="s">
        <v>498</v>
      </c>
      <c r="D1417" s="11"/>
      <c r="E1417" s="11" t="s">
        <v>455</v>
      </c>
      <c r="F1417" s="11">
        <v>2</v>
      </c>
      <c r="G1417" s="11"/>
      <c r="H1417" s="11"/>
      <c r="I1417" s="11"/>
      <c r="J1417" s="4"/>
      <c r="K1417" s="11"/>
      <c r="L1417" s="11"/>
      <c r="M1417" s="11"/>
      <c r="N1417" s="4"/>
      <c r="O1417" s="160"/>
      <c r="P1417" s="161"/>
      <c r="Q1417" s="161"/>
      <c r="R1417" s="162"/>
      <c r="S1417" s="4"/>
      <c r="T1417" s="4"/>
      <c r="U1417" s="4"/>
      <c r="V1417" s="4"/>
    </row>
    <row r="1418" spans="1:22" s="5" customFormat="1" ht="12.75" x14ac:dyDescent="0.2">
      <c r="A1418" s="51"/>
      <c r="B1418" s="11"/>
      <c r="C1418" s="11" t="s">
        <v>502</v>
      </c>
      <c r="D1418" s="11"/>
      <c r="E1418" s="11" t="s">
        <v>100</v>
      </c>
      <c r="F1418" s="11">
        <v>3</v>
      </c>
      <c r="G1418" s="11"/>
      <c r="H1418" s="11"/>
      <c r="I1418" s="11"/>
      <c r="J1418" s="4"/>
      <c r="K1418" s="11"/>
      <c r="L1418" s="11"/>
      <c r="M1418" s="11"/>
      <c r="N1418" s="4"/>
      <c r="O1418" s="160"/>
      <c r="P1418" s="161"/>
      <c r="Q1418" s="161"/>
      <c r="R1418" s="162"/>
      <c r="S1418" s="4"/>
      <c r="T1418" s="4"/>
      <c r="U1418" s="4"/>
      <c r="V1418" s="4"/>
    </row>
    <row r="1419" spans="1:22" s="5" customFormat="1" ht="12.75" x14ac:dyDescent="0.2">
      <c r="A1419" s="51"/>
      <c r="B1419" s="11"/>
      <c r="C1419" s="11" t="s">
        <v>504</v>
      </c>
      <c r="D1419" s="11"/>
      <c r="E1419" s="11" t="s">
        <v>70</v>
      </c>
      <c r="F1419" s="11">
        <v>41</v>
      </c>
      <c r="G1419" s="11"/>
      <c r="H1419" s="11">
        <v>0</v>
      </c>
      <c r="I1419" s="11"/>
      <c r="J1419" s="4"/>
      <c r="K1419" s="11"/>
      <c r="L1419" s="11"/>
      <c r="M1419" s="11"/>
      <c r="N1419" s="4"/>
      <c r="O1419" s="160"/>
      <c r="P1419" s="161"/>
      <c r="Q1419" s="161"/>
      <c r="R1419" s="162"/>
      <c r="S1419" s="4"/>
      <c r="T1419" s="4"/>
      <c r="U1419" s="4"/>
      <c r="V1419" s="4"/>
    </row>
    <row r="1420" spans="1:22" s="5" customFormat="1" ht="12.75" x14ac:dyDescent="0.2">
      <c r="A1420" s="51"/>
      <c r="B1420" s="11"/>
      <c r="C1420" s="11" t="s">
        <v>506</v>
      </c>
      <c r="D1420" s="11"/>
      <c r="E1420" s="11" t="s">
        <v>63</v>
      </c>
      <c r="F1420" s="11">
        <v>1</v>
      </c>
      <c r="G1420" s="11"/>
      <c r="H1420" s="11"/>
      <c r="I1420" s="11"/>
      <c r="J1420" s="4"/>
      <c r="K1420" s="11"/>
      <c r="L1420" s="11"/>
      <c r="M1420" s="11"/>
      <c r="N1420" s="4"/>
      <c r="O1420" s="160"/>
      <c r="P1420" s="161"/>
      <c r="Q1420" s="161"/>
      <c r="R1420" s="162"/>
      <c r="S1420" s="4"/>
      <c r="T1420" s="4"/>
      <c r="U1420" s="4"/>
      <c r="V1420" s="4"/>
    </row>
    <row r="1421" spans="1:22" s="5" customFormat="1" ht="12.75" x14ac:dyDescent="0.2">
      <c r="A1421" s="51"/>
      <c r="B1421" s="11"/>
      <c r="C1421" s="11" t="s">
        <v>506</v>
      </c>
      <c r="D1421" s="11"/>
      <c r="E1421" s="11" t="s">
        <v>62</v>
      </c>
      <c r="F1421" s="11">
        <v>5</v>
      </c>
      <c r="G1421" s="11"/>
      <c r="H1421" s="11"/>
      <c r="I1421" s="11"/>
      <c r="J1421" s="4"/>
      <c r="K1421" s="11"/>
      <c r="L1421" s="11"/>
      <c r="M1421" s="11"/>
      <c r="N1421" s="4"/>
      <c r="O1421" s="160"/>
      <c r="P1421" s="161"/>
      <c r="Q1421" s="161"/>
      <c r="R1421" s="162"/>
      <c r="S1421" s="4"/>
      <c r="T1421" s="4"/>
      <c r="U1421" s="4"/>
      <c r="V1421" s="4"/>
    </row>
    <row r="1422" spans="1:22" s="5" customFormat="1" ht="12.75" x14ac:dyDescent="0.2">
      <c r="A1422" s="51"/>
      <c r="B1422" s="11"/>
      <c r="C1422" s="11" t="s">
        <v>507</v>
      </c>
      <c r="D1422" s="11"/>
      <c r="E1422" s="11" t="s">
        <v>328</v>
      </c>
      <c r="F1422" s="11">
        <v>2</v>
      </c>
      <c r="G1422" s="11"/>
      <c r="H1422" s="11"/>
      <c r="I1422" s="11"/>
      <c r="J1422" s="4"/>
      <c r="K1422" s="11"/>
      <c r="L1422" s="11"/>
      <c r="M1422" s="11"/>
      <c r="N1422" s="4"/>
      <c r="O1422" s="160"/>
      <c r="P1422" s="161"/>
      <c r="Q1422" s="161"/>
      <c r="R1422" s="162"/>
      <c r="S1422" s="4"/>
      <c r="T1422" s="4"/>
      <c r="U1422" s="4"/>
      <c r="V1422" s="4"/>
    </row>
    <row r="1423" spans="1:22" s="5" customFormat="1" ht="12.75" x14ac:dyDescent="0.2">
      <c r="A1423" s="51"/>
      <c r="B1423" s="11"/>
      <c r="C1423" s="11" t="s">
        <v>508</v>
      </c>
      <c r="D1423" s="11"/>
      <c r="E1423" s="11" t="s">
        <v>363</v>
      </c>
      <c r="F1423" s="11">
        <v>20</v>
      </c>
      <c r="G1423" s="11"/>
      <c r="H1423" s="11">
        <v>0</v>
      </c>
      <c r="I1423" s="11"/>
      <c r="J1423" s="4"/>
      <c r="K1423" s="11"/>
      <c r="L1423" s="11"/>
      <c r="M1423" s="11"/>
      <c r="N1423" s="4"/>
      <c r="O1423" s="160"/>
      <c r="P1423" s="161"/>
      <c r="Q1423" s="161"/>
      <c r="R1423" s="162"/>
      <c r="S1423" s="4"/>
      <c r="T1423" s="4"/>
      <c r="U1423" s="4"/>
      <c r="V1423" s="4"/>
    </row>
    <row r="1424" spans="1:22" s="5" customFormat="1" ht="12.75" x14ac:dyDescent="0.2">
      <c r="A1424" s="51"/>
      <c r="B1424" s="11"/>
      <c r="C1424" s="11" t="s">
        <v>513</v>
      </c>
      <c r="D1424" s="11"/>
      <c r="E1424" s="11" t="s">
        <v>319</v>
      </c>
      <c r="F1424" s="11">
        <v>1</v>
      </c>
      <c r="G1424" s="11"/>
      <c r="H1424" s="11"/>
      <c r="I1424" s="11"/>
      <c r="J1424" s="4"/>
      <c r="K1424" s="11"/>
      <c r="L1424" s="11"/>
      <c r="M1424" s="11"/>
      <c r="N1424" s="4"/>
      <c r="O1424" s="160"/>
      <c r="P1424" s="161"/>
      <c r="Q1424" s="161"/>
      <c r="R1424" s="162"/>
      <c r="S1424" s="4"/>
      <c r="T1424" s="4"/>
      <c r="U1424" s="4"/>
      <c r="V1424" s="4"/>
    </row>
    <row r="1425" spans="1:22" s="5" customFormat="1" ht="12.75" x14ac:dyDescent="0.2">
      <c r="A1425" s="51"/>
      <c r="B1425" s="11"/>
      <c r="C1425" s="11" t="s">
        <v>647</v>
      </c>
      <c r="D1425" s="11"/>
      <c r="E1425" s="11" t="s">
        <v>86</v>
      </c>
      <c r="F1425" s="11">
        <v>1</v>
      </c>
      <c r="G1425" s="11"/>
      <c r="H1425" s="11"/>
      <c r="I1425" s="11"/>
      <c r="J1425" s="4"/>
      <c r="K1425" s="11"/>
      <c r="L1425" s="11"/>
      <c r="M1425" s="11"/>
      <c r="N1425" s="4"/>
      <c r="O1425" s="160"/>
      <c r="P1425" s="161"/>
      <c r="Q1425" s="161"/>
      <c r="R1425" s="162"/>
      <c r="S1425" s="4"/>
      <c r="T1425" s="4"/>
      <c r="U1425" s="4"/>
      <c r="V1425" s="4"/>
    </row>
    <row r="1426" spans="1:22" s="5" customFormat="1" ht="12.75" x14ac:dyDescent="0.2">
      <c r="A1426" s="51"/>
      <c r="B1426" s="11"/>
      <c r="C1426" s="11" t="s">
        <v>519</v>
      </c>
      <c r="D1426" s="11"/>
      <c r="E1426" s="11" t="s">
        <v>84</v>
      </c>
      <c r="F1426" s="11">
        <v>2</v>
      </c>
      <c r="G1426" s="11"/>
      <c r="H1426" s="11"/>
      <c r="I1426" s="11"/>
      <c r="J1426" s="4"/>
      <c r="K1426" s="11"/>
      <c r="L1426" s="11"/>
      <c r="M1426" s="11"/>
      <c r="N1426" s="4"/>
      <c r="O1426" s="160"/>
      <c r="P1426" s="161"/>
      <c r="Q1426" s="161"/>
      <c r="R1426" s="162"/>
      <c r="S1426" s="4"/>
      <c r="T1426" s="4"/>
      <c r="U1426" s="4"/>
      <c r="V1426" s="4"/>
    </row>
    <row r="1427" spans="1:22" s="5" customFormat="1" ht="12.75" x14ac:dyDescent="0.2">
      <c r="A1427" s="51"/>
      <c r="B1427" s="11"/>
      <c r="C1427" s="11" t="s">
        <v>522</v>
      </c>
      <c r="D1427" s="11"/>
      <c r="E1427" s="11" t="s">
        <v>523</v>
      </c>
      <c r="F1427" s="11">
        <v>8</v>
      </c>
      <c r="G1427" s="11"/>
      <c r="H1427" s="11"/>
      <c r="I1427" s="11"/>
      <c r="J1427" s="4"/>
      <c r="K1427" s="11"/>
      <c r="L1427" s="11"/>
      <c r="M1427" s="11"/>
      <c r="N1427" s="4"/>
      <c r="O1427" s="160"/>
      <c r="P1427" s="161"/>
      <c r="Q1427" s="161"/>
      <c r="R1427" s="162"/>
      <c r="S1427" s="4"/>
      <c r="T1427" s="4"/>
      <c r="U1427" s="4"/>
      <c r="V1427" s="4"/>
    </row>
    <row r="1428" spans="1:22" s="5" customFormat="1" ht="12.75" x14ac:dyDescent="0.2">
      <c r="A1428" s="51"/>
      <c r="B1428" s="11"/>
      <c r="C1428" s="11" t="s">
        <v>525</v>
      </c>
      <c r="D1428" s="11"/>
      <c r="E1428" s="11" t="s">
        <v>496</v>
      </c>
      <c r="F1428" s="11">
        <v>8</v>
      </c>
      <c r="G1428" s="11"/>
      <c r="H1428" s="11">
        <v>0</v>
      </c>
      <c r="I1428" s="11"/>
      <c r="J1428" s="4"/>
      <c r="K1428" s="11"/>
      <c r="L1428" s="11"/>
      <c r="M1428" s="11"/>
      <c r="N1428" s="4"/>
      <c r="O1428" s="160"/>
      <c r="P1428" s="161"/>
      <c r="Q1428" s="161"/>
      <c r="R1428" s="162"/>
      <c r="S1428" s="4"/>
      <c r="T1428" s="4"/>
      <c r="U1428" s="4"/>
      <c r="V1428" s="4"/>
    </row>
    <row r="1429" spans="1:22" s="5" customFormat="1" ht="12.75" x14ac:dyDescent="0.2">
      <c r="A1429" s="51"/>
      <c r="B1429" s="11"/>
      <c r="C1429" s="11" t="s">
        <v>528</v>
      </c>
      <c r="D1429" s="11"/>
      <c r="E1429" s="11" t="s">
        <v>100</v>
      </c>
      <c r="F1429" s="11">
        <v>5</v>
      </c>
      <c r="G1429" s="11"/>
      <c r="H1429" s="11"/>
      <c r="I1429" s="11"/>
      <c r="J1429" s="4"/>
      <c r="K1429" s="11"/>
      <c r="L1429" s="11"/>
      <c r="M1429" s="11"/>
      <c r="N1429" s="4"/>
      <c r="O1429" s="160"/>
      <c r="P1429" s="161"/>
      <c r="Q1429" s="161"/>
      <c r="R1429" s="162"/>
      <c r="S1429" s="4"/>
      <c r="T1429" s="4"/>
      <c r="U1429" s="4"/>
      <c r="V1429" s="4"/>
    </row>
    <row r="1430" spans="1:22" s="5" customFormat="1" ht="12.75" x14ac:dyDescent="0.2">
      <c r="A1430" s="51"/>
      <c r="B1430" s="11"/>
      <c r="C1430" s="11" t="s">
        <v>529</v>
      </c>
      <c r="D1430" s="11"/>
      <c r="E1430" s="11" t="s">
        <v>93</v>
      </c>
      <c r="F1430" s="11">
        <v>2</v>
      </c>
      <c r="G1430" s="11"/>
      <c r="H1430" s="11"/>
      <c r="I1430" s="11"/>
      <c r="J1430" s="4"/>
      <c r="K1430" s="11"/>
      <c r="L1430" s="11"/>
      <c r="M1430" s="11"/>
      <c r="N1430" s="4"/>
      <c r="O1430" s="160"/>
      <c r="P1430" s="161"/>
      <c r="Q1430" s="161"/>
      <c r="R1430" s="162"/>
      <c r="S1430" s="4"/>
      <c r="T1430" s="4"/>
      <c r="U1430" s="4"/>
      <c r="V1430" s="4"/>
    </row>
    <row r="1431" spans="1:22" s="5" customFormat="1" ht="12.75" x14ac:dyDescent="0.2">
      <c r="A1431" s="51"/>
      <c r="B1431" s="11"/>
      <c r="C1431" s="11" t="s">
        <v>530</v>
      </c>
      <c r="D1431" s="11"/>
      <c r="E1431" s="11" t="s">
        <v>88</v>
      </c>
      <c r="F1431" s="11">
        <v>24</v>
      </c>
      <c r="G1431" s="11"/>
      <c r="H1431" s="11">
        <v>0</v>
      </c>
      <c r="I1431" s="11"/>
      <c r="J1431" s="4"/>
      <c r="K1431" s="11"/>
      <c r="L1431" s="11"/>
      <c r="M1431" s="11"/>
      <c r="N1431" s="4"/>
      <c r="O1431" s="160"/>
      <c r="P1431" s="161"/>
      <c r="Q1431" s="161"/>
      <c r="R1431" s="162"/>
      <c r="S1431" s="4"/>
      <c r="T1431" s="4"/>
      <c r="U1431" s="4"/>
      <c r="V1431" s="4"/>
    </row>
    <row r="1432" spans="1:22" s="5" customFormat="1" ht="12.75" x14ac:dyDescent="0.2">
      <c r="A1432" s="51"/>
      <c r="B1432" s="11"/>
      <c r="C1432" s="11" t="s">
        <v>531</v>
      </c>
      <c r="D1432" s="11"/>
      <c r="E1432" s="11" t="s">
        <v>77</v>
      </c>
      <c r="F1432" s="11">
        <v>1</v>
      </c>
      <c r="G1432" s="11"/>
      <c r="H1432" s="11"/>
      <c r="I1432" s="11"/>
      <c r="J1432" s="4"/>
      <c r="K1432" s="11"/>
      <c r="L1432" s="11"/>
      <c r="M1432" s="11"/>
      <c r="N1432" s="4"/>
      <c r="O1432" s="160"/>
      <c r="P1432" s="161"/>
      <c r="Q1432" s="161"/>
      <c r="R1432" s="162"/>
      <c r="S1432" s="4"/>
      <c r="T1432" s="4"/>
      <c r="U1432" s="4"/>
      <c r="V1432" s="4"/>
    </row>
    <row r="1433" spans="1:22" s="5" customFormat="1" ht="12.75" x14ac:dyDescent="0.2">
      <c r="A1433" s="51"/>
      <c r="B1433" s="11"/>
      <c r="C1433" s="11" t="s">
        <v>532</v>
      </c>
      <c r="D1433" s="11"/>
      <c r="E1433" s="11" t="s">
        <v>86</v>
      </c>
      <c r="F1433" s="11">
        <v>2</v>
      </c>
      <c r="G1433" s="11"/>
      <c r="H1433" s="11"/>
      <c r="I1433" s="11"/>
      <c r="J1433" s="4"/>
      <c r="K1433" s="11"/>
      <c r="L1433" s="11"/>
      <c r="M1433" s="11"/>
      <c r="N1433" s="4"/>
      <c r="O1433" s="160"/>
      <c r="P1433" s="161"/>
      <c r="Q1433" s="161"/>
      <c r="R1433" s="162"/>
      <c r="S1433" s="4"/>
      <c r="T1433" s="4"/>
      <c r="U1433" s="4"/>
      <c r="V1433" s="4"/>
    </row>
    <row r="1434" spans="1:22" s="5" customFormat="1" ht="12.75" x14ac:dyDescent="0.2">
      <c r="A1434" s="51"/>
      <c r="B1434" s="11"/>
      <c r="C1434" s="11" t="s">
        <v>533</v>
      </c>
      <c r="D1434" s="11"/>
      <c r="E1434" s="11" t="s">
        <v>66</v>
      </c>
      <c r="F1434" s="11">
        <v>14</v>
      </c>
      <c r="G1434" s="11"/>
      <c r="H1434" s="11">
        <v>0</v>
      </c>
      <c r="I1434" s="11"/>
      <c r="J1434" s="4"/>
      <c r="K1434" s="11"/>
      <c r="L1434" s="11"/>
      <c r="M1434" s="11"/>
      <c r="N1434" s="4"/>
      <c r="O1434" s="160"/>
      <c r="P1434" s="161"/>
      <c r="Q1434" s="161"/>
      <c r="R1434" s="162"/>
      <c r="S1434" s="4"/>
      <c r="T1434" s="4"/>
      <c r="U1434" s="4"/>
      <c r="V1434" s="4"/>
    </row>
    <row r="1435" spans="1:22" s="5" customFormat="1" ht="12.75" x14ac:dyDescent="0.2">
      <c r="A1435" s="51"/>
      <c r="B1435" s="11"/>
      <c r="C1435" s="11" t="s">
        <v>537</v>
      </c>
      <c r="D1435" s="11"/>
      <c r="E1435" s="11" t="s">
        <v>538</v>
      </c>
      <c r="F1435" s="11">
        <v>3</v>
      </c>
      <c r="G1435" s="11"/>
      <c r="H1435" s="11">
        <v>0</v>
      </c>
      <c r="I1435" s="11"/>
      <c r="J1435" s="4"/>
      <c r="K1435" s="11"/>
      <c r="L1435" s="11"/>
      <c r="M1435" s="11"/>
      <c r="N1435" s="4"/>
      <c r="O1435" s="160"/>
      <c r="P1435" s="161"/>
      <c r="Q1435" s="161"/>
      <c r="R1435" s="162"/>
      <c r="S1435" s="4"/>
      <c r="T1435" s="4"/>
      <c r="U1435" s="4"/>
      <c r="V1435" s="4"/>
    </row>
    <row r="1436" spans="1:22" s="5" customFormat="1" ht="12.75" x14ac:dyDescent="0.2">
      <c r="A1436" s="51"/>
      <c r="B1436" s="11"/>
      <c r="C1436" s="11" t="s">
        <v>539</v>
      </c>
      <c r="D1436" s="11"/>
      <c r="E1436" s="11" t="s">
        <v>332</v>
      </c>
      <c r="F1436" s="11">
        <v>19</v>
      </c>
      <c r="G1436" s="11"/>
      <c r="H1436" s="11">
        <v>0</v>
      </c>
      <c r="I1436" s="11"/>
      <c r="J1436" s="4"/>
      <c r="K1436" s="11"/>
      <c r="L1436" s="11"/>
      <c r="M1436" s="11"/>
      <c r="N1436" s="4"/>
      <c r="O1436" s="160"/>
      <c r="P1436" s="161"/>
      <c r="Q1436" s="161"/>
      <c r="R1436" s="162"/>
      <c r="S1436" s="4"/>
      <c r="T1436" s="4"/>
      <c r="U1436" s="4"/>
      <c r="V1436" s="4"/>
    </row>
    <row r="1437" spans="1:22" s="5" customFormat="1" ht="12.75" x14ac:dyDescent="0.2">
      <c r="A1437" s="51"/>
      <c r="B1437" s="11"/>
      <c r="C1437" s="11" t="s">
        <v>540</v>
      </c>
      <c r="D1437" s="11"/>
      <c r="E1437" s="11" t="s">
        <v>128</v>
      </c>
      <c r="F1437" s="11">
        <v>66</v>
      </c>
      <c r="G1437" s="11"/>
      <c r="H1437" s="11">
        <v>0</v>
      </c>
      <c r="I1437" s="11"/>
      <c r="J1437" s="4"/>
      <c r="K1437" s="11"/>
      <c r="L1437" s="11"/>
      <c r="M1437" s="11"/>
      <c r="N1437" s="4"/>
      <c r="O1437" s="160"/>
      <c r="P1437" s="161"/>
      <c r="Q1437" s="161"/>
      <c r="R1437" s="162"/>
      <c r="S1437" s="4"/>
      <c r="T1437" s="4"/>
      <c r="U1437" s="4"/>
      <c r="V1437" s="4"/>
    </row>
    <row r="1438" spans="1:22" s="5" customFormat="1" ht="12.75" x14ac:dyDescent="0.2">
      <c r="A1438" s="51"/>
      <c r="B1438" s="11"/>
      <c r="C1438" s="11" t="s">
        <v>540</v>
      </c>
      <c r="D1438" s="11"/>
      <c r="E1438" s="11" t="s">
        <v>105</v>
      </c>
      <c r="F1438" s="11">
        <v>1</v>
      </c>
      <c r="G1438" s="11"/>
      <c r="H1438" s="11"/>
      <c r="I1438" s="11"/>
      <c r="J1438" s="4"/>
      <c r="K1438" s="11"/>
      <c r="L1438" s="11"/>
      <c r="M1438" s="11"/>
      <c r="N1438" s="4"/>
      <c r="O1438" s="160"/>
      <c r="P1438" s="161"/>
      <c r="Q1438" s="161"/>
      <c r="R1438" s="162"/>
      <c r="S1438" s="4"/>
      <c r="T1438" s="4"/>
      <c r="U1438" s="4"/>
      <c r="V1438" s="4"/>
    </row>
    <row r="1439" spans="1:22" s="5" customFormat="1" ht="12.75" x14ac:dyDescent="0.2">
      <c r="A1439" s="51"/>
      <c r="B1439" s="11"/>
      <c r="C1439" s="11" t="s">
        <v>648</v>
      </c>
      <c r="D1439" s="11"/>
      <c r="E1439" s="11" t="s">
        <v>142</v>
      </c>
      <c r="F1439" s="11">
        <v>1</v>
      </c>
      <c r="G1439" s="11"/>
      <c r="H1439" s="11"/>
      <c r="I1439" s="11"/>
      <c r="J1439" s="4"/>
      <c r="K1439" s="11"/>
      <c r="L1439" s="11"/>
      <c r="M1439" s="11"/>
      <c r="N1439" s="4"/>
      <c r="O1439" s="160"/>
      <c r="P1439" s="161"/>
      <c r="Q1439" s="161"/>
      <c r="R1439" s="162"/>
      <c r="S1439" s="4"/>
      <c r="T1439" s="4"/>
      <c r="U1439" s="4"/>
      <c r="V1439" s="4"/>
    </row>
    <row r="1440" spans="1:22" s="5" customFormat="1" ht="12.75" x14ac:dyDescent="0.2">
      <c r="A1440" s="51"/>
      <c r="B1440" s="11"/>
      <c r="C1440" s="11" t="s">
        <v>544</v>
      </c>
      <c r="D1440" s="11"/>
      <c r="E1440" s="11" t="s">
        <v>381</v>
      </c>
      <c r="F1440" s="11">
        <v>18</v>
      </c>
      <c r="G1440" s="11"/>
      <c r="H1440" s="11">
        <v>0</v>
      </c>
      <c r="I1440" s="11"/>
      <c r="J1440" s="4"/>
      <c r="K1440" s="11"/>
      <c r="L1440" s="11"/>
      <c r="M1440" s="11"/>
      <c r="N1440" s="4"/>
      <c r="O1440" s="160"/>
      <c r="P1440" s="161"/>
      <c r="Q1440" s="161"/>
      <c r="R1440" s="162"/>
      <c r="S1440" s="4"/>
      <c r="T1440" s="4"/>
      <c r="U1440" s="4"/>
      <c r="V1440" s="4"/>
    </row>
    <row r="1441" spans="1:22" s="5" customFormat="1" ht="12.75" x14ac:dyDescent="0.2">
      <c r="A1441" s="51"/>
      <c r="B1441" s="11"/>
      <c r="C1441" s="11" t="s">
        <v>546</v>
      </c>
      <c r="D1441" s="11"/>
      <c r="E1441" s="11" t="s">
        <v>166</v>
      </c>
      <c r="F1441" s="11">
        <v>8</v>
      </c>
      <c r="G1441" s="11"/>
      <c r="H1441" s="11">
        <v>0</v>
      </c>
      <c r="I1441" s="11"/>
      <c r="J1441" s="4"/>
      <c r="K1441" s="11"/>
      <c r="L1441" s="11"/>
      <c r="M1441" s="11"/>
      <c r="N1441" s="4"/>
      <c r="O1441" s="160"/>
      <c r="P1441" s="161"/>
      <c r="Q1441" s="161"/>
      <c r="R1441" s="162"/>
      <c r="S1441" s="4"/>
      <c r="T1441" s="4"/>
      <c r="U1441" s="4"/>
      <c r="V1441" s="4"/>
    </row>
    <row r="1442" spans="1:22" s="5" customFormat="1" ht="12.75" x14ac:dyDescent="0.2">
      <c r="A1442" s="51"/>
      <c r="B1442" s="11"/>
      <c r="C1442" s="11" t="s">
        <v>547</v>
      </c>
      <c r="D1442" s="11"/>
      <c r="E1442" s="11" t="s">
        <v>86</v>
      </c>
      <c r="F1442" s="11">
        <v>6</v>
      </c>
      <c r="G1442" s="11"/>
      <c r="H1442" s="11">
        <v>0</v>
      </c>
      <c r="I1442" s="11"/>
      <c r="J1442" s="4"/>
      <c r="K1442" s="11"/>
      <c r="L1442" s="11"/>
      <c r="M1442" s="11"/>
      <c r="N1442" s="4"/>
      <c r="O1442" s="160"/>
      <c r="P1442" s="161"/>
      <c r="Q1442" s="161"/>
      <c r="R1442" s="162"/>
      <c r="S1442" s="4"/>
      <c r="T1442" s="4"/>
      <c r="U1442" s="4"/>
      <c r="V1442" s="4"/>
    </row>
    <row r="1443" spans="1:22" s="5" customFormat="1" ht="12.75" x14ac:dyDescent="0.2">
      <c r="A1443" s="51"/>
      <c r="B1443" s="11"/>
      <c r="C1443" s="11" t="s">
        <v>548</v>
      </c>
      <c r="D1443" s="11"/>
      <c r="E1443" s="11" t="s">
        <v>150</v>
      </c>
      <c r="F1443" s="11">
        <v>5</v>
      </c>
      <c r="G1443" s="11"/>
      <c r="H1443" s="11">
        <v>0</v>
      </c>
      <c r="I1443" s="11"/>
      <c r="J1443" s="4"/>
      <c r="K1443" s="11"/>
      <c r="L1443" s="11"/>
      <c r="M1443" s="11"/>
      <c r="N1443" s="4"/>
      <c r="O1443" s="160"/>
      <c r="P1443" s="161"/>
      <c r="Q1443" s="161"/>
      <c r="R1443" s="162"/>
      <c r="S1443" s="4"/>
      <c r="T1443" s="4"/>
      <c r="U1443" s="4"/>
      <c r="V1443" s="4"/>
    </row>
    <row r="1444" spans="1:22" x14ac:dyDescent="0.25">
      <c r="A1444" s="51"/>
      <c r="B1444" s="11"/>
      <c r="C1444" s="11" t="s">
        <v>651</v>
      </c>
      <c r="D1444" s="11"/>
      <c r="E1444" s="11" t="s">
        <v>345</v>
      </c>
      <c r="F1444" s="11">
        <v>2</v>
      </c>
      <c r="G1444" s="11"/>
      <c r="H1444" s="11"/>
      <c r="I1444" s="11"/>
      <c r="K1444" s="11"/>
      <c r="L1444" s="11"/>
      <c r="M1444" s="11"/>
      <c r="O1444" s="160"/>
      <c r="P1444" s="161"/>
      <c r="Q1444" s="161"/>
      <c r="R1444" s="162"/>
      <c r="U1444" s="4"/>
      <c r="V1444" s="4"/>
    </row>
    <row r="1445" spans="1:22" s="4" customFormat="1" ht="12.75" x14ac:dyDescent="0.2">
      <c r="A1445" s="51"/>
      <c r="B1445" s="11"/>
      <c r="C1445" s="11" t="s">
        <v>549</v>
      </c>
      <c r="D1445" s="11"/>
      <c r="E1445" s="11" t="s">
        <v>345</v>
      </c>
      <c r="F1445" s="11">
        <v>10</v>
      </c>
      <c r="G1445" s="11"/>
      <c r="H1445" s="11">
        <v>0</v>
      </c>
      <c r="I1445" s="11"/>
      <c r="K1445" s="11"/>
      <c r="L1445" s="11"/>
      <c r="M1445" s="11"/>
      <c r="O1445" s="160"/>
      <c r="P1445" s="161"/>
      <c r="Q1445" s="161"/>
      <c r="R1445" s="162"/>
    </row>
    <row r="1446" spans="1:22" x14ac:dyDescent="0.25">
      <c r="A1446" s="51"/>
      <c r="B1446" s="11"/>
      <c r="C1446" s="11" t="s">
        <v>553</v>
      </c>
      <c r="D1446" s="11"/>
      <c r="E1446" s="11" t="s">
        <v>103</v>
      </c>
      <c r="F1446" s="11">
        <v>2</v>
      </c>
      <c r="G1446" s="11"/>
      <c r="H1446" s="11"/>
      <c r="I1446" s="11"/>
      <c r="K1446" s="11"/>
      <c r="L1446" s="11"/>
      <c r="M1446" s="11"/>
      <c r="O1446" s="160"/>
      <c r="P1446" s="161"/>
      <c r="Q1446" s="161"/>
      <c r="R1446" s="162"/>
      <c r="U1446" s="4"/>
      <c r="V1446" s="4"/>
    </row>
    <row r="1447" spans="1:22" x14ac:dyDescent="0.25">
      <c r="A1447" s="51"/>
      <c r="B1447" s="11"/>
      <c r="C1447" s="11" t="s">
        <v>555</v>
      </c>
      <c r="D1447" s="11"/>
      <c r="E1447" s="11" t="s">
        <v>190</v>
      </c>
      <c r="F1447" s="11">
        <v>2</v>
      </c>
      <c r="G1447" s="11"/>
      <c r="H1447" s="11">
        <v>0</v>
      </c>
      <c r="I1447" s="11"/>
      <c r="K1447" s="11"/>
      <c r="L1447" s="11"/>
      <c r="M1447" s="11"/>
      <c r="O1447" s="160"/>
      <c r="P1447" s="161"/>
      <c r="Q1447" s="161"/>
      <c r="R1447" s="162"/>
      <c r="U1447" s="4"/>
      <c r="V1447" s="4"/>
    </row>
    <row r="1448" spans="1:22" s="5" customFormat="1" ht="12.75" x14ac:dyDescent="0.2">
      <c r="A1448" s="51"/>
      <c r="B1448" s="11"/>
      <c r="C1448" s="11" t="s">
        <v>558</v>
      </c>
      <c r="D1448" s="11"/>
      <c r="E1448" s="11" t="s">
        <v>223</v>
      </c>
      <c r="F1448" s="11">
        <v>5</v>
      </c>
      <c r="G1448" s="11"/>
      <c r="H1448" s="11"/>
      <c r="I1448" s="11"/>
      <c r="J1448" s="4"/>
      <c r="K1448" s="11"/>
      <c r="L1448" s="11"/>
      <c r="M1448" s="11"/>
      <c r="N1448" s="4"/>
      <c r="O1448" s="160"/>
      <c r="P1448" s="161"/>
      <c r="Q1448" s="161"/>
      <c r="R1448" s="162"/>
      <c r="S1448" s="4"/>
      <c r="T1448" s="4"/>
      <c r="U1448" s="4"/>
      <c r="V1448" s="4"/>
    </row>
    <row r="1449" spans="1:22" s="5" customFormat="1" ht="12.75" x14ac:dyDescent="0.2">
      <c r="A1449" s="51"/>
      <c r="B1449" s="11"/>
      <c r="C1449" s="11" t="s">
        <v>561</v>
      </c>
      <c r="D1449" s="11"/>
      <c r="E1449" s="11" t="s">
        <v>73</v>
      </c>
      <c r="F1449" s="11">
        <v>22</v>
      </c>
      <c r="G1449" s="11">
        <v>1</v>
      </c>
      <c r="H1449" s="11">
        <v>1</v>
      </c>
      <c r="I1449" s="11">
        <v>0</v>
      </c>
      <c r="J1449" s="4"/>
      <c r="K1449" s="11"/>
      <c r="L1449" s="11"/>
      <c r="M1449" s="11"/>
      <c r="N1449" s="4"/>
      <c r="O1449" s="160"/>
      <c r="P1449" s="161"/>
      <c r="Q1449" s="161"/>
      <c r="R1449" s="162"/>
      <c r="S1449" s="4"/>
      <c r="T1449" s="4"/>
      <c r="U1449" s="4"/>
      <c r="V1449" s="4"/>
    </row>
    <row r="1450" spans="1:22" s="5" customFormat="1" ht="12.75" x14ac:dyDescent="0.2">
      <c r="A1450" s="51"/>
      <c r="B1450" s="11"/>
      <c r="C1450" s="11" t="s">
        <v>563</v>
      </c>
      <c r="D1450" s="11"/>
      <c r="E1450" s="11" t="s">
        <v>84</v>
      </c>
      <c r="F1450" s="11">
        <v>10</v>
      </c>
      <c r="G1450" s="11"/>
      <c r="H1450" s="11">
        <v>0</v>
      </c>
      <c r="I1450" s="11"/>
      <c r="J1450" s="4"/>
      <c r="K1450" s="11"/>
      <c r="L1450" s="11"/>
      <c r="M1450" s="11"/>
      <c r="N1450" s="4"/>
      <c r="O1450" s="160"/>
      <c r="P1450" s="161"/>
      <c r="Q1450" s="161"/>
      <c r="R1450" s="162"/>
      <c r="S1450" s="4"/>
      <c r="T1450" s="4"/>
      <c r="U1450" s="4"/>
      <c r="V1450" s="4"/>
    </row>
    <row r="1451" spans="1:22" s="5" customFormat="1" ht="12.75" x14ac:dyDescent="0.2">
      <c r="A1451" s="51"/>
      <c r="B1451" s="11"/>
      <c r="C1451" s="11" t="s">
        <v>567</v>
      </c>
      <c r="D1451" s="11"/>
      <c r="E1451" s="11" t="s">
        <v>117</v>
      </c>
      <c r="F1451" s="11">
        <v>1</v>
      </c>
      <c r="G1451" s="11"/>
      <c r="H1451" s="11"/>
      <c r="I1451" s="11"/>
      <c r="J1451" s="4"/>
      <c r="K1451" s="11"/>
      <c r="L1451" s="11"/>
      <c r="M1451" s="11"/>
      <c r="N1451" s="4"/>
      <c r="O1451" s="160"/>
      <c r="P1451" s="161"/>
      <c r="Q1451" s="161"/>
      <c r="R1451" s="162"/>
      <c r="S1451" s="4"/>
      <c r="T1451" s="4"/>
      <c r="U1451" s="4"/>
      <c r="V1451" s="4"/>
    </row>
    <row r="1452" spans="1:22" s="5" customFormat="1" ht="12.75" x14ac:dyDescent="0.2">
      <c r="A1452" s="51"/>
      <c r="B1452" s="11"/>
      <c r="C1452" s="11" t="s">
        <v>568</v>
      </c>
      <c r="D1452" s="11"/>
      <c r="E1452" s="11" t="s">
        <v>569</v>
      </c>
      <c r="F1452" s="11">
        <v>1</v>
      </c>
      <c r="G1452" s="11"/>
      <c r="H1452" s="11"/>
      <c r="I1452" s="11"/>
      <c r="J1452" s="4"/>
      <c r="K1452" s="11"/>
      <c r="L1452" s="11"/>
      <c r="M1452" s="11"/>
      <c r="N1452" s="4"/>
      <c r="O1452" s="160"/>
      <c r="P1452" s="161"/>
      <c r="Q1452" s="161"/>
      <c r="R1452" s="162"/>
      <c r="S1452" s="4"/>
      <c r="T1452" s="4"/>
      <c r="U1452" s="4"/>
      <c r="V1452" s="4"/>
    </row>
    <row r="1453" spans="1:22" s="5" customFormat="1" ht="12.75" x14ac:dyDescent="0.2">
      <c r="A1453" s="51"/>
      <c r="B1453" s="11"/>
      <c r="C1453" s="11" t="s">
        <v>570</v>
      </c>
      <c r="D1453" s="11"/>
      <c r="E1453" s="11" t="s">
        <v>163</v>
      </c>
      <c r="F1453" s="11">
        <v>84</v>
      </c>
      <c r="G1453" s="11">
        <v>1</v>
      </c>
      <c r="H1453" s="11">
        <v>0</v>
      </c>
      <c r="I1453" s="11"/>
      <c r="J1453" s="4"/>
      <c r="K1453" s="11"/>
      <c r="L1453" s="11"/>
      <c r="M1453" s="11"/>
      <c r="N1453" s="4"/>
      <c r="O1453" s="160"/>
      <c r="P1453" s="161"/>
      <c r="Q1453" s="161"/>
      <c r="R1453" s="162"/>
      <c r="S1453" s="4"/>
      <c r="T1453" s="4"/>
      <c r="U1453" s="4"/>
      <c r="V1453" s="4"/>
    </row>
    <row r="1454" spans="1:22" s="5" customFormat="1" ht="12.75" x14ac:dyDescent="0.2">
      <c r="A1454" s="51"/>
      <c r="B1454" s="11"/>
      <c r="C1454" s="11" t="s">
        <v>572</v>
      </c>
      <c r="D1454" s="11"/>
      <c r="E1454" s="11" t="s">
        <v>175</v>
      </c>
      <c r="F1454" s="11">
        <v>44</v>
      </c>
      <c r="G1454" s="11"/>
      <c r="H1454" s="11">
        <v>0</v>
      </c>
      <c r="I1454" s="11"/>
      <c r="J1454" s="4"/>
      <c r="K1454" s="11"/>
      <c r="L1454" s="11"/>
      <c r="M1454" s="11"/>
      <c r="N1454" s="4"/>
      <c r="O1454" s="160"/>
      <c r="P1454" s="161"/>
      <c r="Q1454" s="161"/>
      <c r="R1454" s="162"/>
      <c r="S1454" s="4"/>
      <c r="T1454" s="4"/>
      <c r="U1454" s="4"/>
      <c r="V1454" s="4"/>
    </row>
    <row r="1455" spans="1:22" s="5" customFormat="1" ht="12.75" x14ac:dyDescent="0.2">
      <c r="A1455" s="51"/>
      <c r="B1455" s="11"/>
      <c r="C1455" s="11" t="s">
        <v>653</v>
      </c>
      <c r="D1455" s="11"/>
      <c r="E1455" s="11" t="s">
        <v>575</v>
      </c>
      <c r="F1455" s="11">
        <v>2</v>
      </c>
      <c r="G1455" s="11"/>
      <c r="H1455" s="11"/>
      <c r="I1455" s="11"/>
      <c r="J1455" s="4"/>
      <c r="K1455" s="11"/>
      <c r="L1455" s="11"/>
      <c r="M1455" s="11"/>
      <c r="N1455" s="4"/>
      <c r="O1455" s="160"/>
      <c r="P1455" s="161"/>
      <c r="Q1455" s="161"/>
      <c r="R1455" s="162"/>
      <c r="S1455" s="4"/>
      <c r="T1455" s="4"/>
      <c r="U1455" s="4"/>
      <c r="V1455" s="4"/>
    </row>
    <row r="1456" spans="1:22" s="5" customFormat="1" ht="12.75" x14ac:dyDescent="0.2">
      <c r="A1456" s="51"/>
      <c r="B1456" s="11"/>
      <c r="C1456" s="11" t="s">
        <v>576</v>
      </c>
      <c r="D1456" s="11"/>
      <c r="E1456" s="11" t="s">
        <v>124</v>
      </c>
      <c r="F1456" s="11">
        <v>2</v>
      </c>
      <c r="G1456" s="11"/>
      <c r="H1456" s="11">
        <v>0</v>
      </c>
      <c r="I1456" s="11"/>
      <c r="J1456" s="4"/>
      <c r="K1456" s="11"/>
      <c r="L1456" s="11"/>
      <c r="M1456" s="11"/>
      <c r="N1456" s="4"/>
      <c r="O1456" s="160"/>
      <c r="P1456" s="161"/>
      <c r="Q1456" s="161"/>
      <c r="R1456" s="162"/>
      <c r="S1456" s="4"/>
      <c r="T1456" s="4"/>
      <c r="U1456" s="4"/>
      <c r="V1456" s="4"/>
    </row>
    <row r="1457" spans="1:22" s="5" customFormat="1" ht="13.5" thickBot="1" x14ac:dyDescent="0.25">
      <c r="A1457" s="51"/>
      <c r="B1457" s="11"/>
      <c r="C1457" s="11" t="s">
        <v>580</v>
      </c>
      <c r="D1457" s="11"/>
      <c r="E1457" s="11" t="s">
        <v>455</v>
      </c>
      <c r="F1457" s="11">
        <v>9</v>
      </c>
      <c r="G1457" s="11"/>
      <c r="H1457" s="11">
        <v>0</v>
      </c>
      <c r="I1457" s="11"/>
      <c r="J1457" s="4"/>
      <c r="K1457" s="11"/>
      <c r="L1457" s="11"/>
      <c r="M1457" s="11"/>
      <c r="N1457" s="4"/>
      <c r="O1457" s="160"/>
      <c r="P1457" s="161"/>
      <c r="Q1457" s="161"/>
      <c r="R1457" s="162"/>
      <c r="S1457" s="4"/>
      <c r="T1457" s="4"/>
      <c r="U1457" s="4"/>
      <c r="V1457" s="4"/>
    </row>
    <row r="1458" spans="1:22" s="5" customFormat="1" ht="13.5" thickBot="1" x14ac:dyDescent="0.25">
      <c r="A1458" s="51"/>
      <c r="B1458" s="88" t="s">
        <v>583</v>
      </c>
      <c r="C1458" s="89"/>
      <c r="D1458" s="89"/>
      <c r="E1458" s="89"/>
      <c r="F1458" s="11">
        <f>SUM(F1258:F1457)</f>
        <v>2027</v>
      </c>
      <c r="G1458" s="11">
        <f t="shared" ref="G1458:H1458" si="1">SUM(G1258:G1457)</f>
        <v>11</v>
      </c>
      <c r="H1458" s="11">
        <f t="shared" si="1"/>
        <v>7</v>
      </c>
      <c r="I1458" s="11">
        <f>AVERAGE(I1255:I1457)</f>
        <v>10.501594896331738</v>
      </c>
      <c r="J1458" s="4"/>
      <c r="K1458" s="90"/>
      <c r="L1458" s="90"/>
      <c r="M1458" s="90"/>
      <c r="N1458" s="4"/>
      <c r="O1458" s="373"/>
      <c r="P1458" s="374"/>
      <c r="Q1458" s="374"/>
      <c r="R1458" s="375"/>
      <c r="S1458" s="4"/>
      <c r="T1458" s="4"/>
      <c r="U1458" s="4"/>
      <c r="V1458" s="4"/>
    </row>
    <row r="1459" spans="1:22" s="5" customFormat="1" ht="12.75" x14ac:dyDescent="0.2">
      <c r="A1459" s="51"/>
      <c r="B1459" s="4"/>
      <c r="C1459" s="11"/>
      <c r="D1459" s="11"/>
      <c r="E1459" s="11"/>
      <c r="F1459" s="11"/>
      <c r="G1459" s="11"/>
      <c r="H1459" s="11"/>
      <c r="I1459" s="11"/>
      <c r="J1459" s="4"/>
      <c r="K1459" s="46"/>
      <c r="L1459" s="4"/>
      <c r="M1459" s="4"/>
      <c r="N1459" s="4"/>
      <c r="O1459" s="4"/>
      <c r="P1459" s="4"/>
      <c r="Q1459" s="4"/>
      <c r="R1459" s="4"/>
      <c r="S1459" s="4"/>
      <c r="T1459" s="4"/>
      <c r="U1459" s="4"/>
      <c r="V1459" s="4"/>
    </row>
    <row r="1460" spans="1:22" s="5" customFormat="1" ht="51" x14ac:dyDescent="0.2">
      <c r="A1460" s="51" t="s">
        <v>654</v>
      </c>
      <c r="B1460" s="52" t="s">
        <v>587</v>
      </c>
      <c r="C1460" s="52" t="s">
        <v>43</v>
      </c>
      <c r="D1460" s="52" t="s">
        <v>44</v>
      </c>
      <c r="E1460" s="52" t="s">
        <v>45</v>
      </c>
      <c r="F1460" s="52" t="s">
        <v>631</v>
      </c>
      <c r="G1460" s="52" t="s">
        <v>632</v>
      </c>
      <c r="H1460" s="52" t="s">
        <v>633</v>
      </c>
      <c r="I1460" s="52" t="s">
        <v>634</v>
      </c>
      <c r="J1460" s="67"/>
      <c r="K1460" s="53" t="s">
        <v>635</v>
      </c>
      <c r="L1460" s="53" t="s">
        <v>636</v>
      </c>
      <c r="M1460" s="53" t="s">
        <v>637</v>
      </c>
      <c r="N1460" s="67"/>
      <c r="O1460" s="377" t="s">
        <v>638</v>
      </c>
      <c r="P1460" s="378"/>
      <c r="Q1460" s="378"/>
      <c r="R1460" s="379"/>
      <c r="S1460" s="4"/>
      <c r="T1460" s="4"/>
      <c r="U1460" s="4"/>
      <c r="V1460" s="4"/>
    </row>
    <row r="1461" spans="1:22" s="5" customFormat="1" ht="12.75" x14ac:dyDescent="0.2">
      <c r="A1461" s="51"/>
      <c r="B1461" s="11"/>
      <c r="C1461" s="11" t="s">
        <v>60</v>
      </c>
      <c r="D1461" s="11"/>
      <c r="E1461" s="11" t="s">
        <v>63</v>
      </c>
      <c r="F1461" s="11">
        <v>52</v>
      </c>
      <c r="G1461" s="11"/>
      <c r="H1461" s="11">
        <v>0</v>
      </c>
      <c r="I1461" s="11"/>
      <c r="J1461" s="4"/>
      <c r="K1461" s="11"/>
      <c r="L1461" s="11"/>
      <c r="M1461" s="11"/>
      <c r="N1461" s="4"/>
      <c r="O1461" s="370"/>
      <c r="P1461" s="371"/>
      <c r="Q1461" s="371"/>
      <c r="R1461" s="372"/>
      <c r="S1461" s="4"/>
      <c r="T1461" s="4"/>
      <c r="U1461" s="4"/>
      <c r="V1461" s="4"/>
    </row>
    <row r="1462" spans="1:22" s="5" customFormat="1" ht="12.75" x14ac:dyDescent="0.2">
      <c r="A1462" s="51"/>
      <c r="B1462" s="11"/>
      <c r="C1462" s="11" t="s">
        <v>60</v>
      </c>
      <c r="D1462" s="11"/>
      <c r="E1462" s="11" t="s">
        <v>62</v>
      </c>
      <c r="F1462" s="11">
        <v>16</v>
      </c>
      <c r="G1462" s="11"/>
      <c r="H1462" s="11">
        <v>0</v>
      </c>
      <c r="I1462" s="11"/>
      <c r="J1462" s="4"/>
      <c r="K1462" s="11"/>
      <c r="L1462" s="11"/>
      <c r="M1462" s="11"/>
      <c r="N1462" s="4"/>
      <c r="O1462" s="160"/>
      <c r="P1462" s="161"/>
      <c r="Q1462" s="161"/>
      <c r="R1462" s="162"/>
      <c r="S1462" s="4"/>
      <c r="T1462" s="4"/>
      <c r="U1462" s="4"/>
      <c r="V1462" s="4"/>
    </row>
    <row r="1463" spans="1:22" s="5" customFormat="1" ht="12.75" x14ac:dyDescent="0.2">
      <c r="A1463" s="51"/>
      <c r="B1463" s="11"/>
      <c r="C1463" s="11" t="s">
        <v>65</v>
      </c>
      <c r="D1463" s="11"/>
      <c r="E1463" s="11" t="s">
        <v>66</v>
      </c>
      <c r="F1463" s="11">
        <v>1</v>
      </c>
      <c r="G1463" s="11"/>
      <c r="H1463" s="11"/>
      <c r="I1463" s="11"/>
      <c r="J1463" s="4"/>
      <c r="K1463" s="11"/>
      <c r="L1463" s="11"/>
      <c r="M1463" s="11"/>
      <c r="N1463" s="4"/>
      <c r="O1463" s="160"/>
      <c r="P1463" s="161"/>
      <c r="Q1463" s="161"/>
      <c r="R1463" s="162"/>
      <c r="S1463" s="4"/>
      <c r="T1463" s="4"/>
      <c r="U1463" s="4"/>
      <c r="V1463" s="4"/>
    </row>
    <row r="1464" spans="1:22" s="5" customFormat="1" ht="12.75" x14ac:dyDescent="0.2">
      <c r="A1464" s="51"/>
      <c r="B1464" s="11"/>
      <c r="C1464" s="11" t="s">
        <v>69</v>
      </c>
      <c r="D1464" s="11"/>
      <c r="E1464" s="11" t="s">
        <v>71</v>
      </c>
      <c r="F1464" s="11">
        <v>9</v>
      </c>
      <c r="G1464" s="11"/>
      <c r="H1464" s="11">
        <v>0</v>
      </c>
      <c r="I1464" s="11"/>
      <c r="J1464" s="4"/>
      <c r="K1464" s="11"/>
      <c r="L1464" s="11"/>
      <c r="M1464" s="11"/>
      <c r="N1464" s="4"/>
      <c r="O1464" s="160"/>
      <c r="P1464" s="161"/>
      <c r="Q1464" s="161"/>
      <c r="R1464" s="162"/>
      <c r="S1464" s="4"/>
      <c r="T1464" s="4"/>
      <c r="U1464" s="4"/>
      <c r="V1464" s="4"/>
    </row>
    <row r="1465" spans="1:22" s="5" customFormat="1" ht="12.75" x14ac:dyDescent="0.2">
      <c r="A1465" s="51"/>
      <c r="B1465" s="11"/>
      <c r="C1465" s="11" t="s">
        <v>76</v>
      </c>
      <c r="D1465" s="11"/>
      <c r="E1465" s="11" t="s">
        <v>77</v>
      </c>
      <c r="F1465" s="11">
        <v>2</v>
      </c>
      <c r="G1465" s="11"/>
      <c r="H1465" s="11">
        <v>0</v>
      </c>
      <c r="I1465" s="11"/>
      <c r="J1465" s="4"/>
      <c r="K1465" s="11"/>
      <c r="L1465" s="11"/>
      <c r="M1465" s="11"/>
      <c r="N1465" s="4"/>
      <c r="O1465" s="160"/>
      <c r="P1465" s="161"/>
      <c r="Q1465" s="161"/>
      <c r="R1465" s="162"/>
      <c r="S1465" s="4"/>
      <c r="T1465" s="4"/>
      <c r="U1465" s="4"/>
      <c r="V1465" s="4"/>
    </row>
    <row r="1466" spans="1:22" s="5" customFormat="1" ht="12.75" x14ac:dyDescent="0.2">
      <c r="A1466" s="51"/>
      <c r="B1466" s="11"/>
      <c r="C1466" s="11" t="s">
        <v>78</v>
      </c>
      <c r="D1466" s="11"/>
      <c r="E1466" s="11" t="s">
        <v>79</v>
      </c>
      <c r="F1466" s="11">
        <v>26</v>
      </c>
      <c r="G1466" s="11"/>
      <c r="H1466" s="11">
        <v>0</v>
      </c>
      <c r="I1466" s="11"/>
      <c r="J1466" s="4"/>
      <c r="K1466" s="11"/>
      <c r="L1466" s="11"/>
      <c r="M1466" s="11"/>
      <c r="N1466" s="4"/>
      <c r="O1466" s="160"/>
      <c r="P1466" s="161"/>
      <c r="Q1466" s="161"/>
      <c r="R1466" s="162"/>
      <c r="S1466" s="4"/>
      <c r="T1466" s="4"/>
      <c r="U1466" s="4"/>
      <c r="V1466" s="4"/>
    </row>
    <row r="1467" spans="1:22" s="5" customFormat="1" ht="12.75" x14ac:dyDescent="0.2">
      <c r="A1467" s="51"/>
      <c r="B1467" s="11"/>
      <c r="C1467" s="11" t="s">
        <v>80</v>
      </c>
      <c r="D1467" s="11"/>
      <c r="E1467" s="11" t="s">
        <v>98</v>
      </c>
      <c r="F1467" s="11">
        <v>1</v>
      </c>
      <c r="G1467" s="11"/>
      <c r="H1467" s="11"/>
      <c r="I1467" s="11"/>
      <c r="J1467" s="4"/>
      <c r="K1467" s="11"/>
      <c r="L1467" s="11"/>
      <c r="M1467" s="11"/>
      <c r="N1467" s="4"/>
      <c r="O1467" s="160"/>
      <c r="P1467" s="161"/>
      <c r="Q1467" s="161"/>
      <c r="R1467" s="162"/>
      <c r="S1467" s="4"/>
      <c r="T1467" s="4"/>
      <c r="U1467" s="4"/>
      <c r="V1467" s="4"/>
    </row>
    <row r="1468" spans="1:22" s="5" customFormat="1" ht="12.75" x14ac:dyDescent="0.2">
      <c r="A1468" s="51"/>
      <c r="B1468" s="11"/>
      <c r="C1468" s="11" t="s">
        <v>80</v>
      </c>
      <c r="D1468" s="11"/>
      <c r="E1468" s="11" t="s">
        <v>81</v>
      </c>
      <c r="F1468" s="11">
        <v>227</v>
      </c>
      <c r="G1468" s="11">
        <v>1</v>
      </c>
      <c r="H1468" s="11">
        <v>1</v>
      </c>
      <c r="I1468" s="11">
        <v>7</v>
      </c>
      <c r="J1468" s="4"/>
      <c r="K1468" s="11"/>
      <c r="L1468" s="11"/>
      <c r="M1468" s="11"/>
      <c r="N1468" s="4"/>
      <c r="O1468" s="160"/>
      <c r="P1468" s="161"/>
      <c r="Q1468" s="161"/>
      <c r="R1468" s="162"/>
      <c r="S1468" s="4"/>
      <c r="T1468" s="4"/>
      <c r="U1468" s="4"/>
      <c r="V1468" s="4"/>
    </row>
    <row r="1469" spans="1:22" s="5" customFormat="1" ht="12.75" x14ac:dyDescent="0.2">
      <c r="A1469" s="51"/>
      <c r="B1469" s="11"/>
      <c r="C1469" s="11" t="s">
        <v>87</v>
      </c>
      <c r="D1469" s="11"/>
      <c r="E1469" s="11" t="s">
        <v>88</v>
      </c>
      <c r="F1469" s="11">
        <v>1</v>
      </c>
      <c r="G1469" s="11"/>
      <c r="H1469" s="11"/>
      <c r="I1469" s="11"/>
      <c r="J1469" s="4"/>
      <c r="K1469" s="11"/>
      <c r="L1469" s="11"/>
      <c r="M1469" s="11"/>
      <c r="N1469" s="4"/>
      <c r="O1469" s="160"/>
      <c r="P1469" s="161"/>
      <c r="Q1469" s="161"/>
      <c r="R1469" s="162"/>
      <c r="S1469" s="4"/>
      <c r="T1469" s="4"/>
      <c r="U1469" s="4"/>
      <c r="V1469" s="4"/>
    </row>
    <row r="1470" spans="1:22" s="5" customFormat="1" ht="12.75" x14ac:dyDescent="0.2">
      <c r="A1470" s="51"/>
      <c r="B1470" s="11"/>
      <c r="C1470" s="11" t="s">
        <v>92</v>
      </c>
      <c r="D1470" s="11"/>
      <c r="E1470" s="11" t="s">
        <v>94</v>
      </c>
      <c r="F1470" s="11">
        <v>8</v>
      </c>
      <c r="G1470" s="11"/>
      <c r="H1470" s="11"/>
      <c r="I1470" s="11"/>
      <c r="J1470" s="4"/>
      <c r="K1470" s="11"/>
      <c r="L1470" s="11"/>
      <c r="M1470" s="11"/>
      <c r="N1470" s="4"/>
      <c r="O1470" s="160"/>
      <c r="P1470" s="161"/>
      <c r="Q1470" s="161"/>
      <c r="R1470" s="162"/>
      <c r="S1470" s="4"/>
      <c r="T1470" s="4"/>
      <c r="U1470" s="4"/>
      <c r="V1470" s="4"/>
    </row>
    <row r="1471" spans="1:22" s="5" customFormat="1" ht="12.75" x14ac:dyDescent="0.2">
      <c r="A1471" s="51"/>
      <c r="B1471" s="11"/>
      <c r="C1471" s="11" t="s">
        <v>97</v>
      </c>
      <c r="D1471" s="11"/>
      <c r="E1471" s="11" t="s">
        <v>98</v>
      </c>
      <c r="F1471" s="11">
        <v>2</v>
      </c>
      <c r="G1471" s="11"/>
      <c r="H1471" s="11"/>
      <c r="I1471" s="11"/>
      <c r="J1471" s="4"/>
      <c r="K1471" s="11"/>
      <c r="L1471" s="11"/>
      <c r="M1471" s="11"/>
      <c r="N1471" s="4"/>
      <c r="O1471" s="160"/>
      <c r="P1471" s="161"/>
      <c r="Q1471" s="161"/>
      <c r="R1471" s="162"/>
      <c r="S1471" s="4"/>
      <c r="T1471" s="4"/>
      <c r="U1471" s="4"/>
      <c r="V1471" s="4"/>
    </row>
    <row r="1472" spans="1:22" s="5" customFormat="1" ht="12.75" x14ac:dyDescent="0.2">
      <c r="A1472" s="51"/>
      <c r="B1472" s="11"/>
      <c r="C1472" s="11" t="s">
        <v>97</v>
      </c>
      <c r="D1472" s="11"/>
      <c r="E1472" s="11" t="s">
        <v>75</v>
      </c>
      <c r="F1472" s="11">
        <v>11</v>
      </c>
      <c r="G1472" s="11"/>
      <c r="H1472" s="11">
        <v>0</v>
      </c>
      <c r="I1472" s="11"/>
      <c r="J1472" s="4"/>
      <c r="K1472" s="11"/>
      <c r="L1472" s="11"/>
      <c r="M1472" s="11"/>
      <c r="N1472" s="4"/>
      <c r="O1472" s="160"/>
      <c r="P1472" s="161"/>
      <c r="Q1472" s="161"/>
      <c r="R1472" s="162"/>
      <c r="S1472" s="4"/>
      <c r="T1472" s="4"/>
      <c r="U1472" s="4"/>
      <c r="V1472" s="4"/>
    </row>
    <row r="1473" spans="1:22" s="5" customFormat="1" ht="12.75" x14ac:dyDescent="0.2">
      <c r="A1473" s="51"/>
      <c r="B1473" s="11"/>
      <c r="C1473" s="11" t="s">
        <v>99</v>
      </c>
      <c r="D1473" s="11"/>
      <c r="E1473" s="11" t="s">
        <v>103</v>
      </c>
      <c r="F1473" s="11">
        <v>5</v>
      </c>
      <c r="G1473" s="11"/>
      <c r="H1473" s="11">
        <v>0</v>
      </c>
      <c r="I1473" s="11"/>
      <c r="J1473" s="4"/>
      <c r="K1473" s="11"/>
      <c r="L1473" s="11"/>
      <c r="M1473" s="11"/>
      <c r="N1473" s="4"/>
      <c r="O1473" s="160"/>
      <c r="P1473" s="161"/>
      <c r="Q1473" s="161"/>
      <c r="R1473" s="162"/>
      <c r="S1473" s="4"/>
      <c r="T1473" s="4"/>
      <c r="U1473" s="4"/>
      <c r="V1473" s="4"/>
    </row>
    <row r="1474" spans="1:22" s="5" customFormat="1" ht="12.75" x14ac:dyDescent="0.2">
      <c r="A1474" s="51"/>
      <c r="B1474" s="11"/>
      <c r="C1474" s="11" t="s">
        <v>99</v>
      </c>
      <c r="D1474" s="11"/>
      <c r="E1474" s="11" t="s">
        <v>102</v>
      </c>
      <c r="F1474" s="11">
        <v>9</v>
      </c>
      <c r="G1474" s="11"/>
      <c r="H1474" s="11"/>
      <c r="I1474" s="11"/>
      <c r="J1474" s="4"/>
      <c r="K1474" s="11"/>
      <c r="L1474" s="11"/>
      <c r="M1474" s="11"/>
      <c r="N1474" s="4"/>
      <c r="O1474" s="160"/>
      <c r="P1474" s="161"/>
      <c r="Q1474" s="161"/>
      <c r="R1474" s="162"/>
      <c r="S1474" s="4"/>
      <c r="T1474" s="4"/>
      <c r="U1474" s="4"/>
      <c r="V1474" s="4"/>
    </row>
    <row r="1475" spans="1:22" s="5" customFormat="1" ht="12.75" x14ac:dyDescent="0.2">
      <c r="A1475" s="51"/>
      <c r="B1475" s="11"/>
      <c r="C1475" s="11" t="s">
        <v>104</v>
      </c>
      <c r="D1475" s="11"/>
      <c r="E1475" s="11" t="s">
        <v>105</v>
      </c>
      <c r="F1475" s="11">
        <v>5</v>
      </c>
      <c r="G1475" s="11"/>
      <c r="H1475" s="11"/>
      <c r="I1475" s="11"/>
      <c r="J1475" s="4"/>
      <c r="K1475" s="11"/>
      <c r="L1475" s="11"/>
      <c r="M1475" s="11"/>
      <c r="N1475" s="4"/>
      <c r="O1475" s="160"/>
      <c r="P1475" s="161"/>
      <c r="Q1475" s="161"/>
      <c r="R1475" s="162"/>
      <c r="S1475" s="4"/>
      <c r="T1475" s="4"/>
      <c r="U1475" s="4"/>
      <c r="V1475" s="4"/>
    </row>
    <row r="1476" spans="1:22" s="5" customFormat="1" ht="12.75" x14ac:dyDescent="0.2">
      <c r="A1476" s="51"/>
      <c r="B1476" s="11"/>
      <c r="C1476" s="11" t="s">
        <v>110</v>
      </c>
      <c r="D1476" s="11"/>
      <c r="E1476" s="11" t="s">
        <v>100</v>
      </c>
      <c r="F1476" s="11">
        <v>25</v>
      </c>
      <c r="G1476" s="11"/>
      <c r="H1476" s="11">
        <v>0</v>
      </c>
      <c r="I1476" s="11"/>
      <c r="J1476" s="4"/>
      <c r="K1476" s="11"/>
      <c r="L1476" s="11"/>
      <c r="M1476" s="11"/>
      <c r="N1476" s="4"/>
      <c r="O1476" s="160"/>
      <c r="P1476" s="161"/>
      <c r="Q1476" s="161"/>
      <c r="R1476" s="162"/>
      <c r="S1476" s="4"/>
      <c r="T1476" s="4"/>
      <c r="U1476" s="4"/>
      <c r="V1476" s="4"/>
    </row>
    <row r="1477" spans="1:22" s="5" customFormat="1" ht="12.75" x14ac:dyDescent="0.2">
      <c r="A1477" s="51"/>
      <c r="B1477" s="11"/>
      <c r="C1477" s="11" t="s">
        <v>110</v>
      </c>
      <c r="D1477" s="11"/>
      <c r="E1477" s="11" t="s">
        <v>101</v>
      </c>
      <c r="F1477" s="11">
        <v>2</v>
      </c>
      <c r="G1477" s="11"/>
      <c r="H1477" s="11"/>
      <c r="I1477" s="11"/>
      <c r="J1477" s="4"/>
      <c r="K1477" s="11"/>
      <c r="L1477" s="11"/>
      <c r="M1477" s="11"/>
      <c r="N1477" s="4"/>
      <c r="O1477" s="160"/>
      <c r="P1477" s="161"/>
      <c r="Q1477" s="161"/>
      <c r="R1477" s="162"/>
      <c r="S1477" s="4"/>
      <c r="T1477" s="4"/>
      <c r="U1477" s="4"/>
      <c r="V1477" s="4"/>
    </row>
    <row r="1478" spans="1:22" s="5" customFormat="1" ht="12.75" x14ac:dyDescent="0.2">
      <c r="A1478" s="51"/>
      <c r="B1478" s="11"/>
      <c r="C1478" s="11" t="s">
        <v>122</v>
      </c>
      <c r="D1478" s="11"/>
      <c r="E1478" s="11" t="s">
        <v>117</v>
      </c>
      <c r="F1478" s="11">
        <v>2</v>
      </c>
      <c r="G1478" s="11"/>
      <c r="H1478" s="11"/>
      <c r="I1478" s="11"/>
      <c r="J1478" s="4"/>
      <c r="K1478" s="11"/>
      <c r="L1478" s="11"/>
      <c r="M1478" s="11"/>
      <c r="N1478" s="4"/>
      <c r="O1478" s="160"/>
      <c r="P1478" s="161"/>
      <c r="Q1478" s="161"/>
      <c r="R1478" s="162"/>
      <c r="S1478" s="4"/>
      <c r="T1478" s="4"/>
      <c r="U1478" s="4"/>
      <c r="V1478" s="4"/>
    </row>
    <row r="1479" spans="1:22" s="5" customFormat="1" ht="12.75" x14ac:dyDescent="0.2">
      <c r="A1479" s="51"/>
      <c r="B1479" s="11"/>
      <c r="C1479" s="11" t="s">
        <v>123</v>
      </c>
      <c r="D1479" s="11"/>
      <c r="E1479" s="11" t="s">
        <v>124</v>
      </c>
      <c r="F1479" s="11">
        <v>2</v>
      </c>
      <c r="G1479" s="11"/>
      <c r="H1479" s="11"/>
      <c r="I1479" s="11"/>
      <c r="J1479" s="4"/>
      <c r="K1479" s="11"/>
      <c r="L1479" s="11"/>
      <c r="M1479" s="11"/>
      <c r="N1479" s="4"/>
      <c r="O1479" s="160"/>
      <c r="P1479" s="161"/>
      <c r="Q1479" s="161"/>
      <c r="R1479" s="162"/>
      <c r="S1479" s="4"/>
      <c r="T1479" s="4"/>
      <c r="U1479" s="4"/>
      <c r="V1479" s="4"/>
    </row>
    <row r="1480" spans="1:22" s="5" customFormat="1" ht="12.75" x14ac:dyDescent="0.2">
      <c r="A1480" s="51"/>
      <c r="B1480" s="11"/>
      <c r="C1480" s="11" t="s">
        <v>125</v>
      </c>
      <c r="D1480" s="11"/>
      <c r="E1480" s="11" t="s">
        <v>66</v>
      </c>
      <c r="F1480" s="11">
        <v>49</v>
      </c>
      <c r="G1480" s="11">
        <v>1</v>
      </c>
      <c r="H1480" s="11">
        <v>1</v>
      </c>
      <c r="I1480" s="11">
        <v>3</v>
      </c>
      <c r="J1480" s="4"/>
      <c r="K1480" s="11"/>
      <c r="L1480" s="11"/>
      <c r="M1480" s="11"/>
      <c r="N1480" s="4"/>
      <c r="O1480" s="160"/>
      <c r="P1480" s="161"/>
      <c r="Q1480" s="161"/>
      <c r="R1480" s="162"/>
      <c r="S1480" s="4"/>
      <c r="T1480" s="4"/>
      <c r="U1480" s="4"/>
      <c r="V1480" s="4"/>
    </row>
    <row r="1481" spans="1:22" s="5" customFormat="1" ht="12.75" x14ac:dyDescent="0.2">
      <c r="A1481" s="51"/>
      <c r="B1481" s="11"/>
      <c r="C1481" s="11" t="s">
        <v>125</v>
      </c>
      <c r="D1481" s="11"/>
      <c r="E1481" s="11" t="s">
        <v>73</v>
      </c>
      <c r="F1481" s="11">
        <v>1</v>
      </c>
      <c r="G1481" s="11"/>
      <c r="H1481" s="11"/>
      <c r="I1481" s="11"/>
      <c r="J1481" s="4"/>
      <c r="K1481" s="11"/>
      <c r="L1481" s="11"/>
      <c r="M1481" s="11"/>
      <c r="N1481" s="4"/>
      <c r="O1481" s="160"/>
      <c r="P1481" s="161"/>
      <c r="Q1481" s="161"/>
      <c r="R1481" s="162"/>
      <c r="S1481" s="4"/>
      <c r="T1481" s="4"/>
      <c r="U1481" s="4"/>
      <c r="V1481" s="4"/>
    </row>
    <row r="1482" spans="1:22" s="5" customFormat="1" ht="12.75" x14ac:dyDescent="0.2">
      <c r="A1482" s="51"/>
      <c r="B1482" s="11"/>
      <c r="C1482" s="11" t="s">
        <v>129</v>
      </c>
      <c r="D1482" s="11"/>
      <c r="E1482" s="11" t="s">
        <v>131</v>
      </c>
      <c r="F1482" s="11">
        <v>1</v>
      </c>
      <c r="G1482" s="11"/>
      <c r="H1482" s="11"/>
      <c r="I1482" s="11"/>
      <c r="J1482" s="4"/>
      <c r="K1482" s="11"/>
      <c r="L1482" s="11"/>
      <c r="M1482" s="11"/>
      <c r="N1482" s="4"/>
      <c r="O1482" s="160"/>
      <c r="P1482" s="161"/>
      <c r="Q1482" s="161"/>
      <c r="R1482" s="162"/>
      <c r="S1482" s="4"/>
      <c r="T1482" s="4"/>
      <c r="U1482" s="4"/>
      <c r="V1482" s="4"/>
    </row>
    <row r="1483" spans="1:22" s="5" customFormat="1" ht="12.75" x14ac:dyDescent="0.2">
      <c r="A1483" s="51"/>
      <c r="B1483" s="11"/>
      <c r="C1483" s="11" t="s">
        <v>132</v>
      </c>
      <c r="D1483" s="11"/>
      <c r="E1483" s="11" t="s">
        <v>128</v>
      </c>
      <c r="F1483" s="11">
        <v>7</v>
      </c>
      <c r="G1483" s="11"/>
      <c r="H1483" s="11">
        <v>0</v>
      </c>
      <c r="I1483" s="11"/>
      <c r="J1483" s="4"/>
      <c r="K1483" s="11"/>
      <c r="L1483" s="11"/>
      <c r="M1483" s="11"/>
      <c r="N1483" s="4"/>
      <c r="O1483" s="160"/>
      <c r="P1483" s="161"/>
      <c r="Q1483" s="161"/>
      <c r="R1483" s="162"/>
      <c r="S1483" s="4"/>
      <c r="T1483" s="4"/>
      <c r="U1483" s="4"/>
      <c r="V1483" s="4"/>
    </row>
    <row r="1484" spans="1:22" s="5" customFormat="1" ht="12.75" x14ac:dyDescent="0.2">
      <c r="A1484" s="51"/>
      <c r="B1484" s="11"/>
      <c r="C1484" s="11" t="s">
        <v>133</v>
      </c>
      <c r="D1484" s="11"/>
      <c r="E1484" s="11" t="s">
        <v>77</v>
      </c>
      <c r="F1484" s="11">
        <v>10</v>
      </c>
      <c r="G1484" s="11"/>
      <c r="H1484" s="11">
        <v>0</v>
      </c>
      <c r="I1484" s="11"/>
      <c r="J1484" s="4"/>
      <c r="K1484" s="11"/>
      <c r="L1484" s="11"/>
      <c r="M1484" s="11"/>
      <c r="N1484" s="4"/>
      <c r="O1484" s="160"/>
      <c r="P1484" s="161"/>
      <c r="Q1484" s="161"/>
      <c r="R1484" s="162"/>
      <c r="S1484" s="4"/>
      <c r="T1484" s="4"/>
      <c r="U1484" s="4"/>
      <c r="V1484" s="4"/>
    </row>
    <row r="1485" spans="1:22" s="5" customFormat="1" ht="12.75" x14ac:dyDescent="0.2">
      <c r="A1485" s="51"/>
      <c r="B1485" s="11"/>
      <c r="C1485" s="11" t="s">
        <v>135</v>
      </c>
      <c r="D1485" s="11"/>
      <c r="E1485" s="11" t="s">
        <v>77</v>
      </c>
      <c r="F1485" s="11">
        <v>1</v>
      </c>
      <c r="G1485" s="11"/>
      <c r="H1485" s="11"/>
      <c r="I1485" s="11"/>
      <c r="J1485" s="4"/>
      <c r="K1485" s="11"/>
      <c r="L1485" s="11"/>
      <c r="M1485" s="11"/>
      <c r="N1485" s="4"/>
      <c r="O1485" s="160"/>
      <c r="P1485" s="161"/>
      <c r="Q1485" s="161"/>
      <c r="R1485" s="162"/>
      <c r="S1485" s="4"/>
      <c r="T1485" s="4"/>
      <c r="U1485" s="4"/>
      <c r="V1485" s="4"/>
    </row>
    <row r="1486" spans="1:22" s="5" customFormat="1" ht="12.75" x14ac:dyDescent="0.2">
      <c r="A1486" s="51"/>
      <c r="B1486" s="11"/>
      <c r="C1486" s="11" t="s">
        <v>138</v>
      </c>
      <c r="D1486" s="11"/>
      <c r="E1486" s="11" t="s">
        <v>100</v>
      </c>
      <c r="F1486" s="11">
        <v>4</v>
      </c>
      <c r="G1486" s="11"/>
      <c r="H1486" s="11"/>
      <c r="I1486" s="11"/>
      <c r="J1486" s="4"/>
      <c r="K1486" s="11"/>
      <c r="L1486" s="11"/>
      <c r="M1486" s="11"/>
      <c r="N1486" s="4"/>
      <c r="O1486" s="160"/>
      <c r="P1486" s="161"/>
      <c r="Q1486" s="161"/>
      <c r="R1486" s="162"/>
      <c r="S1486" s="4"/>
      <c r="T1486" s="4"/>
      <c r="U1486" s="4"/>
      <c r="V1486" s="4"/>
    </row>
    <row r="1487" spans="1:22" s="5" customFormat="1" ht="12.75" x14ac:dyDescent="0.2">
      <c r="A1487" s="51"/>
      <c r="B1487" s="11"/>
      <c r="C1487" s="11" t="s">
        <v>139</v>
      </c>
      <c r="D1487" s="11"/>
      <c r="E1487" s="11" t="s">
        <v>140</v>
      </c>
      <c r="F1487" s="11">
        <v>36</v>
      </c>
      <c r="G1487" s="11"/>
      <c r="H1487" s="11">
        <v>0</v>
      </c>
      <c r="I1487" s="11"/>
      <c r="J1487" s="4"/>
      <c r="K1487" s="11"/>
      <c r="L1487" s="11"/>
      <c r="M1487" s="11"/>
      <c r="N1487" s="4"/>
      <c r="O1487" s="160"/>
      <c r="P1487" s="161"/>
      <c r="Q1487" s="161"/>
      <c r="R1487" s="162"/>
      <c r="S1487" s="4"/>
      <c r="T1487" s="4"/>
      <c r="U1487" s="4"/>
      <c r="V1487" s="4"/>
    </row>
    <row r="1488" spans="1:22" s="5" customFormat="1" ht="12.75" x14ac:dyDescent="0.2">
      <c r="A1488" s="51"/>
      <c r="B1488" s="11"/>
      <c r="C1488" s="11" t="s">
        <v>141</v>
      </c>
      <c r="D1488" s="11"/>
      <c r="E1488" s="11" t="s">
        <v>142</v>
      </c>
      <c r="F1488" s="11">
        <v>133</v>
      </c>
      <c r="G1488" s="11">
        <v>2</v>
      </c>
      <c r="H1488" s="11">
        <v>1</v>
      </c>
      <c r="I1488" s="11">
        <v>1</v>
      </c>
      <c r="J1488" s="4"/>
      <c r="K1488" s="11"/>
      <c r="L1488" s="11"/>
      <c r="M1488" s="11"/>
      <c r="N1488" s="4"/>
      <c r="O1488" s="160"/>
      <c r="P1488" s="161"/>
      <c r="Q1488" s="161"/>
      <c r="R1488" s="162"/>
      <c r="S1488" s="4"/>
      <c r="T1488" s="4"/>
      <c r="U1488" s="4"/>
      <c r="V1488" s="4"/>
    </row>
    <row r="1489" spans="1:22" s="5" customFormat="1" ht="12.75" x14ac:dyDescent="0.2">
      <c r="A1489" s="51"/>
      <c r="B1489" s="11"/>
      <c r="C1489" s="11" t="s">
        <v>143</v>
      </c>
      <c r="D1489" s="11"/>
      <c r="E1489" s="11" t="s">
        <v>144</v>
      </c>
      <c r="F1489" s="11">
        <v>16</v>
      </c>
      <c r="G1489" s="11"/>
      <c r="H1489" s="11">
        <v>0</v>
      </c>
      <c r="I1489" s="11"/>
      <c r="J1489" s="4"/>
      <c r="K1489" s="11"/>
      <c r="L1489" s="11"/>
      <c r="M1489" s="11"/>
      <c r="N1489" s="4"/>
      <c r="O1489" s="160"/>
      <c r="P1489" s="161"/>
      <c r="Q1489" s="161"/>
      <c r="R1489" s="162"/>
      <c r="S1489" s="4"/>
      <c r="T1489" s="4"/>
      <c r="U1489" s="4"/>
      <c r="V1489" s="4"/>
    </row>
    <row r="1490" spans="1:22" s="5" customFormat="1" ht="12.75" x14ac:dyDescent="0.2">
      <c r="A1490" s="51"/>
      <c r="B1490" s="11"/>
      <c r="C1490" s="11" t="s">
        <v>149</v>
      </c>
      <c r="D1490" s="11"/>
      <c r="E1490" s="11" t="s">
        <v>152</v>
      </c>
      <c r="F1490" s="11">
        <v>18</v>
      </c>
      <c r="G1490" s="11"/>
      <c r="H1490" s="11">
        <v>0</v>
      </c>
      <c r="I1490" s="11"/>
      <c r="J1490" s="4"/>
      <c r="K1490" s="11"/>
      <c r="L1490" s="11"/>
      <c r="M1490" s="11"/>
      <c r="N1490" s="4"/>
      <c r="O1490" s="160"/>
      <c r="P1490" s="161"/>
      <c r="Q1490" s="161"/>
      <c r="R1490" s="162"/>
      <c r="S1490" s="4"/>
      <c r="T1490" s="4"/>
      <c r="U1490" s="4"/>
      <c r="V1490" s="4"/>
    </row>
    <row r="1491" spans="1:22" s="5" customFormat="1" ht="12.75" x14ac:dyDescent="0.2">
      <c r="A1491" s="51"/>
      <c r="B1491" s="11"/>
      <c r="C1491" s="11" t="s">
        <v>157</v>
      </c>
      <c r="D1491" s="11"/>
      <c r="E1491" s="11" t="s">
        <v>93</v>
      </c>
      <c r="F1491" s="11">
        <v>6</v>
      </c>
      <c r="G1491" s="11"/>
      <c r="H1491" s="11"/>
      <c r="I1491" s="11"/>
      <c r="J1491" s="4"/>
      <c r="K1491" s="11"/>
      <c r="L1491" s="11"/>
      <c r="M1491" s="11"/>
      <c r="N1491" s="4"/>
      <c r="O1491" s="160"/>
      <c r="P1491" s="161"/>
      <c r="Q1491" s="161"/>
      <c r="R1491" s="162"/>
      <c r="S1491" s="4"/>
      <c r="T1491" s="4"/>
      <c r="U1491" s="4"/>
      <c r="V1491" s="4"/>
    </row>
    <row r="1492" spans="1:22" s="5" customFormat="1" ht="12.75" x14ac:dyDescent="0.2">
      <c r="A1492" s="51"/>
      <c r="B1492" s="11"/>
      <c r="C1492" s="11" t="s">
        <v>162</v>
      </c>
      <c r="D1492" s="11"/>
      <c r="E1492" s="11" t="s">
        <v>61</v>
      </c>
      <c r="F1492" s="11">
        <v>56</v>
      </c>
      <c r="G1492" s="11"/>
      <c r="H1492" s="11">
        <v>0</v>
      </c>
      <c r="I1492" s="11"/>
      <c r="J1492" s="4"/>
      <c r="K1492" s="11"/>
      <c r="L1492" s="11"/>
      <c r="M1492" s="11"/>
      <c r="N1492" s="4"/>
      <c r="O1492" s="160"/>
      <c r="P1492" s="161"/>
      <c r="Q1492" s="161"/>
      <c r="R1492" s="162"/>
      <c r="S1492" s="4"/>
      <c r="T1492" s="4"/>
      <c r="U1492" s="4"/>
      <c r="V1492" s="4"/>
    </row>
    <row r="1493" spans="1:22" s="5" customFormat="1" ht="12.75" x14ac:dyDescent="0.2">
      <c r="A1493" s="51"/>
      <c r="B1493" s="11"/>
      <c r="C1493" s="11" t="s">
        <v>167</v>
      </c>
      <c r="D1493" s="11"/>
      <c r="E1493" s="11" t="s">
        <v>93</v>
      </c>
      <c r="F1493" s="11">
        <v>33</v>
      </c>
      <c r="G1493" s="11"/>
      <c r="H1493" s="11">
        <v>0</v>
      </c>
      <c r="I1493" s="11"/>
      <c r="J1493" s="4"/>
      <c r="K1493" s="11"/>
      <c r="L1493" s="11"/>
      <c r="M1493" s="11"/>
      <c r="N1493" s="4"/>
      <c r="O1493" s="160"/>
      <c r="P1493" s="161"/>
      <c r="Q1493" s="161"/>
      <c r="R1493" s="162"/>
      <c r="S1493" s="4"/>
      <c r="T1493" s="4"/>
      <c r="U1493" s="4"/>
      <c r="V1493" s="4"/>
    </row>
    <row r="1494" spans="1:22" s="5" customFormat="1" ht="12.75" x14ac:dyDescent="0.2">
      <c r="A1494" s="51"/>
      <c r="B1494" s="11"/>
      <c r="C1494" s="11" t="s">
        <v>167</v>
      </c>
      <c r="D1494" s="11"/>
      <c r="E1494" s="11" t="s">
        <v>164</v>
      </c>
      <c r="F1494" s="11">
        <v>3</v>
      </c>
      <c r="G1494" s="11"/>
      <c r="H1494" s="11"/>
      <c r="I1494" s="11"/>
      <c r="J1494" s="4"/>
      <c r="K1494" s="11"/>
      <c r="L1494" s="11"/>
      <c r="M1494" s="11"/>
      <c r="N1494" s="4"/>
      <c r="O1494" s="160"/>
      <c r="P1494" s="161"/>
      <c r="Q1494" s="161"/>
      <c r="R1494" s="162"/>
      <c r="S1494" s="4"/>
      <c r="T1494" s="4"/>
      <c r="U1494" s="4"/>
      <c r="V1494" s="4"/>
    </row>
    <row r="1495" spans="1:22" s="5" customFormat="1" ht="12.75" x14ac:dyDescent="0.2">
      <c r="A1495" s="51"/>
      <c r="B1495" s="11"/>
      <c r="C1495" s="11" t="s">
        <v>169</v>
      </c>
      <c r="D1495" s="11"/>
      <c r="E1495" s="11" t="s">
        <v>98</v>
      </c>
      <c r="F1495" s="11">
        <v>1</v>
      </c>
      <c r="G1495" s="11"/>
      <c r="H1495" s="11"/>
      <c r="I1495" s="11"/>
      <c r="J1495" s="4"/>
      <c r="K1495" s="11"/>
      <c r="L1495" s="11"/>
      <c r="M1495" s="11"/>
      <c r="N1495" s="4"/>
      <c r="O1495" s="160"/>
      <c r="P1495" s="161"/>
      <c r="Q1495" s="161"/>
      <c r="R1495" s="162"/>
      <c r="S1495" s="4"/>
      <c r="T1495" s="4"/>
      <c r="U1495" s="4"/>
      <c r="V1495" s="4"/>
    </row>
    <row r="1496" spans="1:22" s="5" customFormat="1" ht="12.75" x14ac:dyDescent="0.2">
      <c r="A1496" s="51"/>
      <c r="B1496" s="11"/>
      <c r="C1496" s="11" t="s">
        <v>169</v>
      </c>
      <c r="D1496" s="11"/>
      <c r="E1496" s="11" t="s">
        <v>75</v>
      </c>
      <c r="F1496" s="11">
        <v>8</v>
      </c>
      <c r="G1496" s="11"/>
      <c r="H1496" s="11"/>
      <c r="I1496" s="11"/>
      <c r="J1496" s="4"/>
      <c r="K1496" s="11"/>
      <c r="L1496" s="11"/>
      <c r="M1496" s="11"/>
      <c r="N1496" s="4"/>
      <c r="O1496" s="160"/>
      <c r="P1496" s="161"/>
      <c r="Q1496" s="161"/>
      <c r="R1496" s="162"/>
      <c r="S1496" s="4"/>
      <c r="T1496" s="4"/>
      <c r="U1496" s="4"/>
      <c r="V1496" s="4"/>
    </row>
    <row r="1497" spans="1:22" s="5" customFormat="1" ht="12.75" x14ac:dyDescent="0.2">
      <c r="A1497" s="51"/>
      <c r="B1497" s="11"/>
      <c r="C1497" s="11" t="s">
        <v>170</v>
      </c>
      <c r="D1497" s="11"/>
      <c r="E1497" s="11" t="s">
        <v>171</v>
      </c>
      <c r="F1497" s="11">
        <v>1</v>
      </c>
      <c r="G1497" s="11"/>
      <c r="H1497" s="11"/>
      <c r="I1497" s="11"/>
      <c r="J1497" s="4"/>
      <c r="K1497" s="11"/>
      <c r="L1497" s="11"/>
      <c r="M1497" s="11"/>
      <c r="N1497" s="4"/>
      <c r="O1497" s="160"/>
      <c r="P1497" s="161"/>
      <c r="Q1497" s="161"/>
      <c r="R1497" s="162"/>
      <c r="S1497" s="4"/>
      <c r="T1497" s="4"/>
      <c r="U1497" s="4"/>
      <c r="V1497" s="4"/>
    </row>
    <row r="1498" spans="1:22" s="5" customFormat="1" ht="12.75" x14ac:dyDescent="0.2">
      <c r="A1498" s="51"/>
      <c r="B1498" s="11"/>
      <c r="C1498" s="11" t="s">
        <v>172</v>
      </c>
      <c r="D1498" s="11"/>
      <c r="E1498" s="11" t="s">
        <v>173</v>
      </c>
      <c r="F1498" s="11">
        <v>26</v>
      </c>
      <c r="G1498" s="11"/>
      <c r="H1498" s="11">
        <v>0</v>
      </c>
      <c r="I1498" s="11"/>
      <c r="J1498" s="4"/>
      <c r="K1498" s="11"/>
      <c r="L1498" s="11"/>
      <c r="M1498" s="11"/>
      <c r="N1498" s="4"/>
      <c r="O1498" s="160"/>
      <c r="P1498" s="161"/>
      <c r="Q1498" s="161"/>
      <c r="R1498" s="162"/>
      <c r="S1498" s="4"/>
      <c r="T1498" s="4"/>
      <c r="U1498" s="4"/>
      <c r="V1498" s="4"/>
    </row>
    <row r="1499" spans="1:22" s="5" customFormat="1" ht="12.75" x14ac:dyDescent="0.2">
      <c r="A1499" s="51"/>
      <c r="B1499" s="11"/>
      <c r="C1499" s="11" t="s">
        <v>174</v>
      </c>
      <c r="D1499" s="11"/>
      <c r="E1499" s="11" t="s">
        <v>175</v>
      </c>
      <c r="F1499" s="11">
        <v>5</v>
      </c>
      <c r="G1499" s="11"/>
      <c r="H1499" s="11">
        <v>0</v>
      </c>
      <c r="I1499" s="11"/>
      <c r="J1499" s="4"/>
      <c r="K1499" s="11"/>
      <c r="L1499" s="11"/>
      <c r="M1499" s="11"/>
      <c r="N1499" s="4"/>
      <c r="O1499" s="160"/>
      <c r="P1499" s="161"/>
      <c r="Q1499" s="161"/>
      <c r="R1499" s="162"/>
      <c r="S1499" s="4"/>
      <c r="T1499" s="4"/>
      <c r="U1499" s="4"/>
      <c r="V1499" s="4"/>
    </row>
    <row r="1500" spans="1:22" s="5" customFormat="1" ht="12.75" x14ac:dyDescent="0.2">
      <c r="A1500" s="51"/>
      <c r="B1500" s="11"/>
      <c r="C1500" s="11" t="s">
        <v>177</v>
      </c>
      <c r="D1500" s="11"/>
      <c r="E1500" s="11" t="s">
        <v>178</v>
      </c>
      <c r="F1500" s="11">
        <v>13</v>
      </c>
      <c r="G1500" s="11"/>
      <c r="H1500" s="11">
        <v>0</v>
      </c>
      <c r="I1500" s="11"/>
      <c r="J1500" s="4"/>
      <c r="K1500" s="11"/>
      <c r="L1500" s="11"/>
      <c r="M1500" s="11"/>
      <c r="N1500" s="4"/>
      <c r="O1500" s="160"/>
      <c r="P1500" s="161"/>
      <c r="Q1500" s="161"/>
      <c r="R1500" s="162"/>
      <c r="S1500" s="4"/>
      <c r="T1500" s="4"/>
      <c r="U1500" s="4"/>
      <c r="V1500" s="4"/>
    </row>
    <row r="1501" spans="1:22" s="5" customFormat="1" ht="12.75" x14ac:dyDescent="0.2">
      <c r="A1501" s="51"/>
      <c r="B1501" s="11"/>
      <c r="C1501" s="11" t="s">
        <v>179</v>
      </c>
      <c r="D1501" s="11"/>
      <c r="E1501" s="11" t="s">
        <v>84</v>
      </c>
      <c r="F1501" s="11">
        <v>1</v>
      </c>
      <c r="G1501" s="11"/>
      <c r="H1501" s="11">
        <v>0</v>
      </c>
      <c r="I1501" s="11"/>
      <c r="J1501" s="4"/>
      <c r="K1501" s="11"/>
      <c r="L1501" s="11"/>
      <c r="M1501" s="11"/>
      <c r="N1501" s="4"/>
      <c r="O1501" s="160"/>
      <c r="P1501" s="161"/>
      <c r="Q1501" s="161"/>
      <c r="R1501" s="162"/>
      <c r="S1501" s="4"/>
      <c r="T1501" s="4"/>
      <c r="U1501" s="4"/>
      <c r="V1501" s="4"/>
    </row>
    <row r="1502" spans="1:22" s="5" customFormat="1" ht="12.75" x14ac:dyDescent="0.2">
      <c r="A1502" s="51"/>
      <c r="B1502" s="11"/>
      <c r="C1502" s="11" t="s">
        <v>180</v>
      </c>
      <c r="D1502" s="11"/>
      <c r="E1502" s="11" t="s">
        <v>181</v>
      </c>
      <c r="F1502" s="11">
        <v>14</v>
      </c>
      <c r="G1502" s="11">
        <v>1</v>
      </c>
      <c r="H1502" s="11">
        <v>0</v>
      </c>
      <c r="I1502" s="11"/>
      <c r="J1502" s="4"/>
      <c r="K1502" s="11"/>
      <c r="L1502" s="11"/>
      <c r="M1502" s="11"/>
      <c r="N1502" s="4"/>
      <c r="O1502" s="160"/>
      <c r="P1502" s="161"/>
      <c r="Q1502" s="161"/>
      <c r="R1502" s="162"/>
      <c r="S1502" s="4"/>
      <c r="T1502" s="4"/>
      <c r="U1502" s="4"/>
      <c r="V1502" s="4"/>
    </row>
    <row r="1503" spans="1:22" s="5" customFormat="1" ht="12.75" x14ac:dyDescent="0.2">
      <c r="A1503" s="51"/>
      <c r="B1503" s="11"/>
      <c r="C1503" s="11" t="s">
        <v>185</v>
      </c>
      <c r="D1503" s="11"/>
      <c r="E1503" s="11" t="s">
        <v>68</v>
      </c>
      <c r="F1503" s="11">
        <v>5</v>
      </c>
      <c r="G1503" s="11"/>
      <c r="H1503" s="11"/>
      <c r="I1503" s="11"/>
      <c r="J1503" s="4"/>
      <c r="K1503" s="11"/>
      <c r="L1503" s="11"/>
      <c r="M1503" s="11"/>
      <c r="N1503" s="4"/>
      <c r="O1503" s="160"/>
      <c r="P1503" s="161"/>
      <c r="Q1503" s="161"/>
      <c r="R1503" s="162"/>
      <c r="S1503" s="4"/>
      <c r="T1503" s="4"/>
      <c r="U1503" s="4"/>
      <c r="V1503" s="4"/>
    </row>
    <row r="1504" spans="1:22" s="5" customFormat="1" ht="12.75" x14ac:dyDescent="0.2">
      <c r="A1504" s="51"/>
      <c r="B1504" s="11"/>
      <c r="C1504" s="11" t="s">
        <v>187</v>
      </c>
      <c r="D1504" s="11"/>
      <c r="E1504" s="11" t="s">
        <v>188</v>
      </c>
      <c r="F1504" s="11">
        <v>3</v>
      </c>
      <c r="G1504" s="11"/>
      <c r="H1504" s="11"/>
      <c r="I1504" s="11"/>
      <c r="J1504" s="4"/>
      <c r="K1504" s="11"/>
      <c r="L1504" s="11"/>
      <c r="M1504" s="11"/>
      <c r="N1504" s="4"/>
      <c r="O1504" s="160"/>
      <c r="P1504" s="161"/>
      <c r="Q1504" s="161"/>
      <c r="R1504" s="162"/>
      <c r="S1504" s="4"/>
      <c r="T1504" s="4"/>
      <c r="U1504" s="4"/>
      <c r="V1504" s="4"/>
    </row>
    <row r="1505" spans="1:22" s="5" customFormat="1" ht="12.75" x14ac:dyDescent="0.2">
      <c r="A1505" s="51"/>
      <c r="B1505" s="11"/>
      <c r="C1505" s="11" t="s">
        <v>189</v>
      </c>
      <c r="D1505" s="11"/>
      <c r="E1505" s="11" t="s">
        <v>190</v>
      </c>
      <c r="F1505" s="11">
        <v>5</v>
      </c>
      <c r="G1505" s="11"/>
      <c r="H1505" s="11"/>
      <c r="I1505" s="11"/>
      <c r="J1505" s="4"/>
      <c r="K1505" s="11"/>
      <c r="L1505" s="11"/>
      <c r="M1505" s="11"/>
      <c r="N1505" s="4"/>
      <c r="O1505" s="160"/>
      <c r="P1505" s="161"/>
      <c r="Q1505" s="161"/>
      <c r="R1505" s="162"/>
      <c r="S1505" s="4"/>
      <c r="T1505" s="4"/>
      <c r="U1505" s="4"/>
      <c r="V1505" s="4"/>
    </row>
    <row r="1506" spans="1:22" s="5" customFormat="1" ht="12.75" x14ac:dyDescent="0.2">
      <c r="A1506" s="51"/>
      <c r="B1506" s="11"/>
      <c r="C1506" s="11" t="s">
        <v>193</v>
      </c>
      <c r="D1506" s="11"/>
      <c r="E1506" s="11" t="s">
        <v>194</v>
      </c>
      <c r="F1506" s="11">
        <v>9</v>
      </c>
      <c r="G1506" s="11"/>
      <c r="H1506" s="11">
        <v>0</v>
      </c>
      <c r="I1506" s="11"/>
      <c r="J1506" s="4"/>
      <c r="K1506" s="11"/>
      <c r="L1506" s="11"/>
      <c r="M1506" s="11"/>
      <c r="N1506" s="4"/>
      <c r="O1506" s="160"/>
      <c r="P1506" s="161"/>
      <c r="Q1506" s="161"/>
      <c r="R1506" s="162"/>
      <c r="S1506" s="4"/>
      <c r="T1506" s="4"/>
      <c r="U1506" s="4"/>
      <c r="V1506" s="4"/>
    </row>
    <row r="1507" spans="1:22" s="5" customFormat="1" ht="12.75" x14ac:dyDescent="0.2">
      <c r="A1507" s="51"/>
      <c r="B1507" s="11"/>
      <c r="C1507" s="11" t="s">
        <v>195</v>
      </c>
      <c r="D1507" s="11"/>
      <c r="E1507" s="11" t="s">
        <v>196</v>
      </c>
      <c r="F1507" s="11">
        <v>17</v>
      </c>
      <c r="G1507" s="11"/>
      <c r="H1507" s="11">
        <v>0</v>
      </c>
      <c r="I1507" s="11"/>
      <c r="J1507" s="4"/>
      <c r="K1507" s="11"/>
      <c r="L1507" s="11"/>
      <c r="M1507" s="11"/>
      <c r="N1507" s="4"/>
      <c r="O1507" s="160"/>
      <c r="P1507" s="161"/>
      <c r="Q1507" s="161"/>
      <c r="R1507" s="162"/>
      <c r="S1507" s="4"/>
      <c r="T1507" s="4"/>
      <c r="U1507" s="4"/>
      <c r="V1507" s="4"/>
    </row>
    <row r="1508" spans="1:22" s="5" customFormat="1" ht="12.75" x14ac:dyDescent="0.2">
      <c r="A1508" s="51"/>
      <c r="B1508" s="11"/>
      <c r="C1508" s="11" t="s">
        <v>198</v>
      </c>
      <c r="D1508" s="11"/>
      <c r="E1508" s="11" t="s">
        <v>199</v>
      </c>
      <c r="F1508" s="11">
        <v>40</v>
      </c>
      <c r="G1508" s="11"/>
      <c r="H1508" s="11">
        <v>0</v>
      </c>
      <c r="I1508" s="11"/>
      <c r="J1508" s="4"/>
      <c r="K1508" s="11"/>
      <c r="L1508" s="11"/>
      <c r="M1508" s="11"/>
      <c r="N1508" s="4"/>
      <c r="O1508" s="160"/>
      <c r="P1508" s="161"/>
      <c r="Q1508" s="161"/>
      <c r="R1508" s="162"/>
      <c r="S1508" s="4"/>
      <c r="T1508" s="4"/>
      <c r="U1508" s="4"/>
      <c r="V1508" s="4"/>
    </row>
    <row r="1509" spans="1:22" s="5" customFormat="1" ht="12.75" x14ac:dyDescent="0.2">
      <c r="A1509" s="51"/>
      <c r="B1509" s="11"/>
      <c r="C1509" s="11" t="s">
        <v>200</v>
      </c>
      <c r="D1509" s="11"/>
      <c r="E1509" s="11" t="s">
        <v>93</v>
      </c>
      <c r="F1509" s="11">
        <v>2</v>
      </c>
      <c r="G1509" s="11"/>
      <c r="H1509" s="11">
        <v>0</v>
      </c>
      <c r="I1509" s="11"/>
      <c r="J1509" s="4"/>
      <c r="K1509" s="11"/>
      <c r="L1509" s="11"/>
      <c r="M1509" s="11"/>
      <c r="N1509" s="4"/>
      <c r="O1509" s="160"/>
      <c r="P1509" s="161"/>
      <c r="Q1509" s="161"/>
      <c r="R1509" s="162"/>
      <c r="S1509" s="4"/>
      <c r="T1509" s="4"/>
      <c r="U1509" s="4"/>
      <c r="V1509" s="4"/>
    </row>
    <row r="1510" spans="1:22" s="5" customFormat="1" ht="12.75" x14ac:dyDescent="0.2">
      <c r="A1510" s="51"/>
      <c r="B1510" s="11"/>
      <c r="C1510" s="11" t="s">
        <v>203</v>
      </c>
      <c r="D1510" s="11"/>
      <c r="E1510" s="11" t="s">
        <v>61</v>
      </c>
      <c r="F1510" s="11">
        <v>6</v>
      </c>
      <c r="G1510" s="11"/>
      <c r="H1510" s="11">
        <v>0</v>
      </c>
      <c r="I1510" s="11"/>
      <c r="J1510" s="4"/>
      <c r="K1510" s="11"/>
      <c r="L1510" s="11"/>
      <c r="M1510" s="11"/>
      <c r="N1510" s="4"/>
      <c r="O1510" s="160"/>
      <c r="P1510" s="161"/>
      <c r="Q1510" s="161"/>
      <c r="R1510" s="162"/>
      <c r="S1510" s="4"/>
      <c r="T1510" s="4"/>
      <c r="U1510" s="4"/>
      <c r="V1510" s="4"/>
    </row>
    <row r="1511" spans="1:22" s="5" customFormat="1" ht="12.75" x14ac:dyDescent="0.2">
      <c r="A1511" s="51"/>
      <c r="B1511" s="11"/>
      <c r="C1511" s="11" t="s">
        <v>204</v>
      </c>
      <c r="D1511" s="11"/>
      <c r="E1511" s="11" t="s">
        <v>175</v>
      </c>
      <c r="F1511" s="11">
        <v>2</v>
      </c>
      <c r="G1511" s="11"/>
      <c r="H1511" s="11">
        <v>0</v>
      </c>
      <c r="I1511" s="11"/>
      <c r="J1511" s="4"/>
      <c r="K1511" s="11"/>
      <c r="L1511" s="11"/>
      <c r="M1511" s="11"/>
      <c r="N1511" s="4"/>
      <c r="O1511" s="160"/>
      <c r="P1511" s="161"/>
      <c r="Q1511" s="161"/>
      <c r="R1511" s="162"/>
      <c r="S1511" s="4"/>
      <c r="T1511" s="4"/>
      <c r="U1511" s="4"/>
      <c r="V1511" s="4"/>
    </row>
    <row r="1512" spans="1:22" s="5" customFormat="1" ht="12.75" x14ac:dyDescent="0.2">
      <c r="A1512" s="51"/>
      <c r="B1512" s="11"/>
      <c r="C1512" s="11" t="s">
        <v>205</v>
      </c>
      <c r="D1512" s="11"/>
      <c r="E1512" s="11" t="s">
        <v>207</v>
      </c>
      <c r="F1512" s="11">
        <v>9</v>
      </c>
      <c r="G1512" s="11"/>
      <c r="H1512" s="11"/>
      <c r="I1512" s="11"/>
      <c r="J1512" s="4"/>
      <c r="K1512" s="11"/>
      <c r="L1512" s="11"/>
      <c r="M1512" s="11"/>
      <c r="N1512" s="4"/>
      <c r="O1512" s="160"/>
      <c r="P1512" s="161"/>
      <c r="Q1512" s="161"/>
      <c r="R1512" s="162"/>
      <c r="S1512" s="4"/>
      <c r="T1512" s="4"/>
      <c r="U1512" s="4"/>
      <c r="V1512" s="4"/>
    </row>
    <row r="1513" spans="1:22" s="5" customFormat="1" ht="12.75" x14ac:dyDescent="0.2">
      <c r="A1513" s="51"/>
      <c r="B1513" s="11"/>
      <c r="C1513" s="11" t="s">
        <v>672</v>
      </c>
      <c r="D1513" s="11"/>
      <c r="E1513" s="11" t="s">
        <v>175</v>
      </c>
      <c r="F1513" s="11">
        <v>1</v>
      </c>
      <c r="G1513" s="11"/>
      <c r="H1513" s="11"/>
      <c r="I1513" s="11"/>
      <c r="J1513" s="4"/>
      <c r="K1513" s="11"/>
      <c r="L1513" s="11"/>
      <c r="M1513" s="11"/>
      <c r="N1513" s="4"/>
      <c r="O1513" s="160"/>
      <c r="P1513" s="161"/>
      <c r="Q1513" s="161"/>
      <c r="R1513" s="162"/>
      <c r="S1513" s="4"/>
      <c r="T1513" s="4"/>
      <c r="U1513" s="4"/>
      <c r="V1513" s="4"/>
    </row>
    <row r="1514" spans="1:22" s="5" customFormat="1" ht="12.75" x14ac:dyDescent="0.2">
      <c r="A1514" s="51"/>
      <c r="B1514" s="11"/>
      <c r="C1514" s="11" t="s">
        <v>212</v>
      </c>
      <c r="D1514" s="11"/>
      <c r="E1514" s="11" t="s">
        <v>145</v>
      </c>
      <c r="F1514" s="11">
        <v>5</v>
      </c>
      <c r="G1514" s="11">
        <v>1</v>
      </c>
      <c r="H1514" s="11">
        <v>2</v>
      </c>
      <c r="I1514" s="11">
        <v>0</v>
      </c>
      <c r="J1514" s="4"/>
      <c r="K1514" s="11"/>
      <c r="L1514" s="11"/>
      <c r="M1514" s="11"/>
      <c r="N1514" s="4"/>
      <c r="O1514" s="160"/>
      <c r="P1514" s="161"/>
      <c r="Q1514" s="161"/>
      <c r="R1514" s="162"/>
      <c r="S1514" s="4"/>
      <c r="T1514" s="4"/>
      <c r="U1514" s="4"/>
      <c r="V1514" s="4"/>
    </row>
    <row r="1515" spans="1:22" s="5" customFormat="1" ht="12.75" x14ac:dyDescent="0.2">
      <c r="A1515" s="51"/>
      <c r="B1515" s="11"/>
      <c r="C1515" s="11" t="s">
        <v>213</v>
      </c>
      <c r="D1515" s="11"/>
      <c r="E1515" s="11" t="s">
        <v>215</v>
      </c>
      <c r="F1515" s="11">
        <v>3</v>
      </c>
      <c r="G1515" s="11"/>
      <c r="H1515" s="11"/>
      <c r="I1515" s="11"/>
      <c r="J1515" s="4"/>
      <c r="K1515" s="11"/>
      <c r="L1515" s="11"/>
      <c r="M1515" s="11"/>
      <c r="N1515" s="4"/>
      <c r="O1515" s="160"/>
      <c r="P1515" s="161"/>
      <c r="Q1515" s="161"/>
      <c r="R1515" s="162"/>
      <c r="S1515" s="4"/>
      <c r="T1515" s="4"/>
      <c r="U1515" s="4"/>
      <c r="V1515" s="4"/>
    </row>
    <row r="1516" spans="1:22" s="5" customFormat="1" ht="12.75" x14ac:dyDescent="0.2">
      <c r="A1516" s="51"/>
      <c r="B1516" s="11"/>
      <c r="C1516" s="11" t="s">
        <v>217</v>
      </c>
      <c r="D1516" s="11"/>
      <c r="E1516" s="11" t="s">
        <v>218</v>
      </c>
      <c r="F1516" s="11">
        <v>1</v>
      </c>
      <c r="G1516" s="11"/>
      <c r="H1516" s="11"/>
      <c r="I1516" s="11"/>
      <c r="J1516" s="4"/>
      <c r="K1516" s="11"/>
      <c r="L1516" s="11"/>
      <c r="M1516" s="11"/>
      <c r="N1516" s="4"/>
      <c r="O1516" s="160"/>
      <c r="P1516" s="161"/>
      <c r="Q1516" s="161"/>
      <c r="R1516" s="162"/>
      <c r="S1516" s="4"/>
      <c r="T1516" s="4"/>
      <c r="U1516" s="4"/>
      <c r="V1516" s="4"/>
    </row>
    <row r="1517" spans="1:22" s="5" customFormat="1" ht="12.75" x14ac:dyDescent="0.2">
      <c r="A1517" s="51"/>
      <c r="B1517" s="11"/>
      <c r="C1517" s="11" t="s">
        <v>219</v>
      </c>
      <c r="D1517" s="11"/>
      <c r="E1517" s="11" t="s">
        <v>201</v>
      </c>
      <c r="F1517" s="11">
        <v>2</v>
      </c>
      <c r="G1517" s="11"/>
      <c r="H1517" s="11">
        <v>0</v>
      </c>
      <c r="I1517" s="11"/>
      <c r="J1517" s="4"/>
      <c r="K1517" s="11"/>
      <c r="L1517" s="11"/>
      <c r="M1517" s="11"/>
      <c r="N1517" s="4"/>
      <c r="O1517" s="160"/>
      <c r="P1517" s="161"/>
      <c r="Q1517" s="161"/>
      <c r="R1517" s="162"/>
      <c r="S1517" s="4"/>
      <c r="T1517" s="4"/>
      <c r="U1517" s="4"/>
      <c r="V1517" s="4"/>
    </row>
    <row r="1518" spans="1:22" s="5" customFormat="1" ht="12.75" x14ac:dyDescent="0.2">
      <c r="A1518" s="51"/>
      <c r="B1518" s="11"/>
      <c r="C1518" s="11" t="s">
        <v>226</v>
      </c>
      <c r="D1518" s="11"/>
      <c r="E1518" s="11" t="s">
        <v>206</v>
      </c>
      <c r="F1518" s="11">
        <v>3</v>
      </c>
      <c r="G1518" s="11"/>
      <c r="H1518" s="11">
        <v>0</v>
      </c>
      <c r="I1518" s="11"/>
      <c r="J1518" s="4"/>
      <c r="K1518" s="11"/>
      <c r="L1518" s="11"/>
      <c r="M1518" s="11"/>
      <c r="N1518" s="4"/>
      <c r="O1518" s="160"/>
      <c r="P1518" s="161"/>
      <c r="Q1518" s="161"/>
      <c r="R1518" s="162"/>
      <c r="S1518" s="4"/>
      <c r="T1518" s="4"/>
      <c r="U1518" s="4"/>
      <c r="V1518" s="4"/>
    </row>
    <row r="1519" spans="1:22" s="5" customFormat="1" ht="12.75" x14ac:dyDescent="0.2">
      <c r="A1519" s="51"/>
      <c r="B1519" s="11"/>
      <c r="C1519" s="11" t="s">
        <v>229</v>
      </c>
      <c r="D1519" s="11"/>
      <c r="E1519" s="11" t="s">
        <v>230</v>
      </c>
      <c r="F1519" s="11">
        <v>1</v>
      </c>
      <c r="G1519" s="11"/>
      <c r="H1519" s="11"/>
      <c r="I1519" s="11"/>
      <c r="J1519" s="4"/>
      <c r="K1519" s="11"/>
      <c r="L1519" s="11"/>
      <c r="M1519" s="11"/>
      <c r="N1519" s="4"/>
      <c r="O1519" s="160"/>
      <c r="P1519" s="161"/>
      <c r="Q1519" s="161"/>
      <c r="R1519" s="162"/>
      <c r="S1519" s="4"/>
      <c r="T1519" s="4"/>
      <c r="U1519" s="4"/>
      <c r="V1519" s="4"/>
    </row>
    <row r="1520" spans="1:22" s="5" customFormat="1" ht="12.75" x14ac:dyDescent="0.2">
      <c r="A1520" s="51"/>
      <c r="B1520" s="11"/>
      <c r="C1520" s="11" t="s">
        <v>234</v>
      </c>
      <c r="D1520" s="11"/>
      <c r="E1520" s="11" t="s">
        <v>235</v>
      </c>
      <c r="F1520" s="11">
        <v>4</v>
      </c>
      <c r="G1520" s="11"/>
      <c r="H1520" s="11"/>
      <c r="I1520" s="11"/>
      <c r="J1520" s="4"/>
      <c r="K1520" s="11"/>
      <c r="L1520" s="11"/>
      <c r="M1520" s="11"/>
      <c r="N1520" s="4"/>
      <c r="O1520" s="160"/>
      <c r="P1520" s="161"/>
      <c r="Q1520" s="161"/>
      <c r="R1520" s="162"/>
      <c r="S1520" s="4"/>
      <c r="T1520" s="4"/>
      <c r="U1520" s="4"/>
      <c r="V1520" s="4"/>
    </row>
    <row r="1521" spans="1:22" s="5" customFormat="1" ht="12.75" x14ac:dyDescent="0.2">
      <c r="A1521" s="51"/>
      <c r="B1521" s="11"/>
      <c r="C1521" s="11" t="s">
        <v>237</v>
      </c>
      <c r="D1521" s="11"/>
      <c r="E1521" s="11" t="s">
        <v>152</v>
      </c>
      <c r="F1521" s="11">
        <v>1</v>
      </c>
      <c r="G1521" s="11"/>
      <c r="H1521" s="11"/>
      <c r="I1521" s="11"/>
      <c r="J1521" s="4"/>
      <c r="K1521" s="11"/>
      <c r="L1521" s="11"/>
      <c r="M1521" s="11"/>
      <c r="N1521" s="4"/>
      <c r="O1521" s="160"/>
      <c r="P1521" s="161"/>
      <c r="Q1521" s="161"/>
      <c r="R1521" s="162"/>
      <c r="S1521" s="4"/>
      <c r="T1521" s="4"/>
      <c r="U1521" s="4"/>
      <c r="V1521" s="4"/>
    </row>
    <row r="1522" spans="1:22" s="5" customFormat="1" ht="12.75" x14ac:dyDescent="0.2">
      <c r="A1522" s="51"/>
      <c r="B1522" s="11"/>
      <c r="C1522" s="11" t="s">
        <v>243</v>
      </c>
      <c r="D1522" s="11"/>
      <c r="E1522" s="11" t="s">
        <v>206</v>
      </c>
      <c r="F1522" s="11">
        <v>23</v>
      </c>
      <c r="G1522" s="11"/>
      <c r="H1522" s="11">
        <v>0</v>
      </c>
      <c r="I1522" s="11"/>
      <c r="J1522" s="4"/>
      <c r="K1522" s="11"/>
      <c r="L1522" s="11"/>
      <c r="M1522" s="11"/>
      <c r="N1522" s="4"/>
      <c r="O1522" s="160"/>
      <c r="P1522" s="161"/>
      <c r="Q1522" s="161"/>
      <c r="R1522" s="162"/>
      <c r="S1522" s="4"/>
      <c r="T1522" s="4"/>
      <c r="U1522" s="4"/>
      <c r="V1522" s="4"/>
    </row>
    <row r="1523" spans="1:22" s="5" customFormat="1" ht="12.75" x14ac:dyDescent="0.2">
      <c r="A1523" s="51"/>
      <c r="B1523" s="11"/>
      <c r="C1523" s="11" t="s">
        <v>243</v>
      </c>
      <c r="D1523" s="11"/>
      <c r="E1523" s="11" t="s">
        <v>75</v>
      </c>
      <c r="F1523" s="11">
        <v>44</v>
      </c>
      <c r="G1523" s="11"/>
      <c r="H1523" s="11">
        <v>0</v>
      </c>
      <c r="I1523" s="11"/>
      <c r="J1523" s="4"/>
      <c r="K1523" s="11"/>
      <c r="L1523" s="11"/>
      <c r="M1523" s="11"/>
      <c r="N1523" s="4"/>
      <c r="O1523" s="160"/>
      <c r="P1523" s="161"/>
      <c r="Q1523" s="161"/>
      <c r="R1523" s="162"/>
      <c r="S1523" s="4"/>
      <c r="T1523" s="4"/>
      <c r="U1523" s="4"/>
      <c r="V1523" s="4"/>
    </row>
    <row r="1524" spans="1:22" s="5" customFormat="1" ht="12.75" x14ac:dyDescent="0.2">
      <c r="A1524" s="51"/>
      <c r="B1524" s="11"/>
      <c r="C1524" s="11" t="s">
        <v>247</v>
      </c>
      <c r="D1524" s="11"/>
      <c r="E1524" s="11" t="s">
        <v>77</v>
      </c>
      <c r="F1524" s="11">
        <v>4</v>
      </c>
      <c r="G1524" s="11"/>
      <c r="H1524" s="11">
        <v>0</v>
      </c>
      <c r="I1524" s="11"/>
      <c r="J1524" s="4"/>
      <c r="K1524" s="11"/>
      <c r="L1524" s="11"/>
      <c r="M1524" s="11"/>
      <c r="N1524" s="4"/>
      <c r="O1524" s="160"/>
      <c r="P1524" s="161"/>
      <c r="Q1524" s="161"/>
      <c r="R1524" s="162"/>
      <c r="S1524" s="4"/>
      <c r="T1524" s="4"/>
      <c r="U1524" s="4"/>
      <c r="V1524" s="4"/>
    </row>
    <row r="1525" spans="1:22" s="5" customFormat="1" ht="12.75" x14ac:dyDescent="0.2">
      <c r="A1525" s="51"/>
      <c r="B1525" s="11"/>
      <c r="C1525" s="11" t="s">
        <v>248</v>
      </c>
      <c r="D1525" s="11"/>
      <c r="E1525" s="11" t="s">
        <v>68</v>
      </c>
      <c r="F1525" s="11">
        <v>20</v>
      </c>
      <c r="G1525" s="11"/>
      <c r="H1525" s="11">
        <v>0</v>
      </c>
      <c r="I1525" s="11"/>
      <c r="J1525" s="4"/>
      <c r="K1525" s="11"/>
      <c r="L1525" s="11"/>
      <c r="M1525" s="11"/>
      <c r="N1525" s="4"/>
      <c r="O1525" s="160"/>
      <c r="P1525" s="161"/>
      <c r="Q1525" s="161"/>
      <c r="R1525" s="162"/>
      <c r="S1525" s="4"/>
      <c r="T1525" s="4"/>
      <c r="U1525" s="4"/>
      <c r="V1525" s="4"/>
    </row>
    <row r="1526" spans="1:22" s="5" customFormat="1" ht="12.75" x14ac:dyDescent="0.2">
      <c r="A1526" s="51"/>
      <c r="B1526" s="11"/>
      <c r="C1526" s="11" t="s">
        <v>251</v>
      </c>
      <c r="D1526" s="11"/>
      <c r="E1526" s="11" t="s">
        <v>252</v>
      </c>
      <c r="F1526" s="11">
        <v>12</v>
      </c>
      <c r="G1526" s="11"/>
      <c r="H1526" s="11"/>
      <c r="I1526" s="11"/>
      <c r="J1526" s="4"/>
      <c r="K1526" s="11"/>
      <c r="L1526" s="11"/>
      <c r="M1526" s="11"/>
      <c r="N1526" s="4"/>
      <c r="O1526" s="160"/>
      <c r="P1526" s="161"/>
      <c r="Q1526" s="161"/>
      <c r="R1526" s="162"/>
      <c r="S1526" s="4"/>
      <c r="T1526" s="4"/>
      <c r="U1526" s="4"/>
      <c r="V1526" s="4"/>
    </row>
    <row r="1527" spans="1:22" s="5" customFormat="1" ht="12.75" x14ac:dyDescent="0.2">
      <c r="A1527" s="51"/>
      <c r="B1527" s="11"/>
      <c r="C1527" s="11" t="s">
        <v>256</v>
      </c>
      <c r="D1527" s="11"/>
      <c r="E1527" s="11" t="s">
        <v>75</v>
      </c>
      <c r="F1527" s="11">
        <v>1</v>
      </c>
      <c r="G1527" s="11"/>
      <c r="H1527" s="11">
        <v>0</v>
      </c>
      <c r="I1527" s="11"/>
      <c r="J1527" s="4"/>
      <c r="K1527" s="11"/>
      <c r="L1527" s="11"/>
      <c r="M1527" s="11"/>
      <c r="N1527" s="4"/>
      <c r="O1527" s="160"/>
      <c r="P1527" s="161"/>
      <c r="Q1527" s="161"/>
      <c r="R1527" s="162"/>
      <c r="S1527" s="4"/>
      <c r="T1527" s="4"/>
      <c r="U1527" s="4"/>
      <c r="V1527" s="4"/>
    </row>
    <row r="1528" spans="1:22" s="5" customFormat="1" ht="12.75" x14ac:dyDescent="0.2">
      <c r="A1528" s="51"/>
      <c r="B1528" s="11"/>
      <c r="C1528" s="11" t="s">
        <v>256</v>
      </c>
      <c r="D1528" s="11"/>
      <c r="E1528" s="11" t="s">
        <v>117</v>
      </c>
      <c r="F1528" s="11">
        <v>2</v>
      </c>
      <c r="G1528" s="11"/>
      <c r="H1528" s="11"/>
      <c r="I1528" s="11"/>
      <c r="J1528" s="4"/>
      <c r="K1528" s="11"/>
      <c r="L1528" s="11"/>
      <c r="M1528" s="11"/>
      <c r="N1528" s="4"/>
      <c r="O1528" s="160"/>
      <c r="P1528" s="161"/>
      <c r="Q1528" s="161"/>
      <c r="R1528" s="162"/>
      <c r="S1528" s="4"/>
      <c r="T1528" s="4"/>
      <c r="U1528" s="4"/>
      <c r="V1528" s="4"/>
    </row>
    <row r="1529" spans="1:22" s="5" customFormat="1" ht="12.75" x14ac:dyDescent="0.2">
      <c r="A1529" s="51"/>
      <c r="B1529" s="11"/>
      <c r="C1529" s="11" t="s">
        <v>257</v>
      </c>
      <c r="D1529" s="11"/>
      <c r="E1529" s="11" t="s">
        <v>70</v>
      </c>
      <c r="F1529" s="11">
        <v>28</v>
      </c>
      <c r="G1529" s="11"/>
      <c r="H1529" s="11">
        <v>0</v>
      </c>
      <c r="I1529" s="11"/>
      <c r="J1529" s="4"/>
      <c r="K1529" s="11"/>
      <c r="L1529" s="11"/>
      <c r="M1529" s="11"/>
      <c r="N1529" s="4"/>
      <c r="O1529" s="160"/>
      <c r="P1529" s="161"/>
      <c r="Q1529" s="161"/>
      <c r="R1529" s="162"/>
      <c r="S1529" s="4"/>
      <c r="T1529" s="4"/>
      <c r="U1529" s="4"/>
      <c r="V1529" s="4"/>
    </row>
    <row r="1530" spans="1:22" s="5" customFormat="1" ht="12.75" x14ac:dyDescent="0.2">
      <c r="A1530" s="51"/>
      <c r="B1530" s="11"/>
      <c r="C1530" s="11" t="s">
        <v>260</v>
      </c>
      <c r="D1530" s="11"/>
      <c r="E1530" s="11" t="s">
        <v>61</v>
      </c>
      <c r="F1530" s="11">
        <v>5</v>
      </c>
      <c r="G1530" s="11"/>
      <c r="H1530" s="11">
        <v>0</v>
      </c>
      <c r="I1530" s="11"/>
      <c r="J1530" s="4"/>
      <c r="K1530" s="11"/>
      <c r="L1530" s="11"/>
      <c r="M1530" s="11"/>
      <c r="N1530" s="4"/>
      <c r="O1530" s="160"/>
      <c r="P1530" s="161"/>
      <c r="Q1530" s="161"/>
      <c r="R1530" s="162"/>
      <c r="S1530" s="4"/>
      <c r="T1530" s="4"/>
      <c r="U1530" s="4"/>
      <c r="V1530" s="4"/>
    </row>
    <row r="1531" spans="1:22" s="5" customFormat="1" ht="12.75" x14ac:dyDescent="0.2">
      <c r="A1531" s="51"/>
      <c r="B1531" s="11"/>
      <c r="C1531" s="11" t="s">
        <v>262</v>
      </c>
      <c r="D1531" s="11"/>
      <c r="E1531" s="11" t="s">
        <v>263</v>
      </c>
      <c r="F1531" s="11">
        <v>3</v>
      </c>
      <c r="G1531" s="11"/>
      <c r="H1531" s="11"/>
      <c r="I1531" s="11"/>
      <c r="J1531" s="4"/>
      <c r="K1531" s="11"/>
      <c r="L1531" s="11"/>
      <c r="M1531" s="11"/>
      <c r="N1531" s="4"/>
      <c r="O1531" s="160"/>
      <c r="P1531" s="161"/>
      <c r="Q1531" s="161"/>
      <c r="R1531" s="162"/>
      <c r="S1531" s="4"/>
      <c r="T1531" s="4"/>
      <c r="U1531" s="4"/>
      <c r="V1531" s="4"/>
    </row>
    <row r="1532" spans="1:22" s="5" customFormat="1" ht="12.75" x14ac:dyDescent="0.2">
      <c r="A1532" s="51"/>
      <c r="B1532" s="11"/>
      <c r="C1532" s="11" t="s">
        <v>262</v>
      </c>
      <c r="D1532" s="11"/>
      <c r="E1532" s="11" t="s">
        <v>117</v>
      </c>
      <c r="F1532" s="11">
        <v>1</v>
      </c>
      <c r="G1532" s="11"/>
      <c r="H1532" s="11"/>
      <c r="I1532" s="11"/>
      <c r="J1532" s="4"/>
      <c r="K1532" s="11"/>
      <c r="L1532" s="11"/>
      <c r="M1532" s="11"/>
      <c r="N1532" s="4"/>
      <c r="O1532" s="160"/>
      <c r="P1532" s="161"/>
      <c r="Q1532" s="161"/>
      <c r="R1532" s="162"/>
      <c r="S1532" s="4"/>
      <c r="T1532" s="4"/>
      <c r="U1532" s="4"/>
      <c r="V1532" s="4"/>
    </row>
    <row r="1533" spans="1:22" s="5" customFormat="1" ht="12.75" x14ac:dyDescent="0.2">
      <c r="A1533" s="51"/>
      <c r="B1533" s="11"/>
      <c r="C1533" s="11" t="s">
        <v>266</v>
      </c>
      <c r="D1533" s="11"/>
      <c r="E1533" s="11" t="s">
        <v>142</v>
      </c>
      <c r="F1533" s="11">
        <v>4</v>
      </c>
      <c r="G1533" s="11"/>
      <c r="H1533" s="11"/>
      <c r="I1533" s="11"/>
      <c r="J1533" s="4"/>
      <c r="K1533" s="11"/>
      <c r="L1533" s="11"/>
      <c r="M1533" s="11"/>
      <c r="N1533" s="4"/>
      <c r="O1533" s="160"/>
      <c r="P1533" s="161"/>
      <c r="Q1533" s="161"/>
      <c r="R1533" s="162"/>
      <c r="S1533" s="4"/>
      <c r="T1533" s="4"/>
      <c r="U1533" s="4"/>
      <c r="V1533" s="4"/>
    </row>
    <row r="1534" spans="1:22" s="5" customFormat="1" ht="12.75" x14ac:dyDescent="0.2">
      <c r="A1534" s="51"/>
      <c r="B1534" s="11"/>
      <c r="C1534" s="11" t="s">
        <v>266</v>
      </c>
      <c r="D1534" s="11"/>
      <c r="E1534" s="11" t="s">
        <v>171</v>
      </c>
      <c r="F1534" s="11">
        <v>1</v>
      </c>
      <c r="G1534" s="11"/>
      <c r="H1534" s="11"/>
      <c r="I1534" s="11"/>
      <c r="J1534" s="4"/>
      <c r="K1534" s="11"/>
      <c r="L1534" s="11"/>
      <c r="M1534" s="11"/>
      <c r="N1534" s="4"/>
      <c r="O1534" s="160"/>
      <c r="P1534" s="161"/>
      <c r="Q1534" s="161"/>
      <c r="R1534" s="162"/>
      <c r="S1534" s="4"/>
      <c r="T1534" s="4"/>
      <c r="U1534" s="4"/>
      <c r="V1534" s="4"/>
    </row>
    <row r="1535" spans="1:22" s="5" customFormat="1" ht="12.75" x14ac:dyDescent="0.2">
      <c r="A1535" s="51"/>
      <c r="B1535" s="11"/>
      <c r="C1535" s="11" t="s">
        <v>269</v>
      </c>
      <c r="D1535" s="11"/>
      <c r="E1535" s="11" t="s">
        <v>267</v>
      </c>
      <c r="F1535" s="11">
        <v>4</v>
      </c>
      <c r="G1535" s="11"/>
      <c r="H1535" s="11"/>
      <c r="I1535" s="11"/>
      <c r="J1535" s="4"/>
      <c r="K1535" s="11"/>
      <c r="L1535" s="11"/>
      <c r="M1535" s="11"/>
      <c r="N1535" s="4"/>
      <c r="O1535" s="160"/>
      <c r="P1535" s="161"/>
      <c r="Q1535" s="161"/>
      <c r="R1535" s="162"/>
      <c r="S1535" s="4"/>
      <c r="T1535" s="4"/>
      <c r="U1535" s="4"/>
      <c r="V1535" s="4"/>
    </row>
    <row r="1536" spans="1:22" s="5" customFormat="1" ht="12.75" x14ac:dyDescent="0.2">
      <c r="A1536" s="51"/>
      <c r="B1536" s="11"/>
      <c r="C1536" s="11" t="s">
        <v>270</v>
      </c>
      <c r="D1536" s="11"/>
      <c r="E1536" s="11" t="s">
        <v>105</v>
      </c>
      <c r="F1536" s="11">
        <v>2</v>
      </c>
      <c r="G1536" s="11"/>
      <c r="H1536" s="11">
        <v>0</v>
      </c>
      <c r="I1536" s="11"/>
      <c r="J1536" s="4"/>
      <c r="K1536" s="11"/>
      <c r="L1536" s="11"/>
      <c r="M1536" s="11"/>
      <c r="N1536" s="4"/>
      <c r="O1536" s="160"/>
      <c r="P1536" s="161"/>
      <c r="Q1536" s="161"/>
      <c r="R1536" s="162"/>
      <c r="S1536" s="4"/>
      <c r="T1536" s="4"/>
      <c r="U1536" s="4"/>
      <c r="V1536" s="4"/>
    </row>
    <row r="1537" spans="1:22" s="5" customFormat="1" ht="12.75" x14ac:dyDescent="0.2">
      <c r="A1537" s="51"/>
      <c r="B1537" s="11"/>
      <c r="C1537" s="11" t="s">
        <v>275</v>
      </c>
      <c r="D1537" s="11"/>
      <c r="E1537" s="11" t="s">
        <v>91</v>
      </c>
      <c r="F1537" s="11">
        <v>1</v>
      </c>
      <c r="G1537" s="11"/>
      <c r="H1537" s="11"/>
      <c r="I1537" s="11"/>
      <c r="J1537" s="4"/>
      <c r="K1537" s="11"/>
      <c r="L1537" s="11"/>
      <c r="M1537" s="11"/>
      <c r="N1537" s="4"/>
      <c r="O1537" s="160"/>
      <c r="P1537" s="161"/>
      <c r="Q1537" s="161"/>
      <c r="R1537" s="162"/>
      <c r="S1537" s="4"/>
      <c r="T1537" s="4"/>
      <c r="U1537" s="4"/>
      <c r="V1537" s="4"/>
    </row>
    <row r="1538" spans="1:22" s="5" customFormat="1" ht="12.75" x14ac:dyDescent="0.2">
      <c r="A1538" s="51"/>
      <c r="B1538" s="11"/>
      <c r="C1538" s="11" t="s">
        <v>276</v>
      </c>
      <c r="D1538" s="11"/>
      <c r="E1538" s="11" t="s">
        <v>166</v>
      </c>
      <c r="F1538" s="11">
        <v>2</v>
      </c>
      <c r="G1538" s="11"/>
      <c r="H1538" s="11"/>
      <c r="I1538" s="11"/>
      <c r="J1538" s="4"/>
      <c r="K1538" s="11"/>
      <c r="L1538" s="11"/>
      <c r="M1538" s="11"/>
      <c r="N1538" s="4"/>
      <c r="O1538" s="160"/>
      <c r="P1538" s="161"/>
      <c r="Q1538" s="161"/>
      <c r="R1538" s="162"/>
      <c r="S1538" s="4"/>
      <c r="T1538" s="4"/>
      <c r="U1538" s="4"/>
      <c r="V1538" s="4"/>
    </row>
    <row r="1539" spans="1:22" s="5" customFormat="1" ht="12.75" x14ac:dyDescent="0.2">
      <c r="A1539" s="51"/>
      <c r="B1539" s="11"/>
      <c r="C1539" s="11" t="s">
        <v>278</v>
      </c>
      <c r="D1539" s="11"/>
      <c r="E1539" s="11" t="s">
        <v>77</v>
      </c>
      <c r="F1539" s="11">
        <v>9</v>
      </c>
      <c r="G1539" s="11"/>
      <c r="H1539" s="11">
        <v>0</v>
      </c>
      <c r="I1539" s="11"/>
      <c r="J1539" s="4"/>
      <c r="K1539" s="11"/>
      <c r="L1539" s="11"/>
      <c r="M1539" s="11"/>
      <c r="N1539" s="4"/>
      <c r="O1539" s="160"/>
      <c r="P1539" s="161"/>
      <c r="Q1539" s="161"/>
      <c r="R1539" s="162"/>
      <c r="S1539" s="4"/>
      <c r="T1539" s="4"/>
      <c r="U1539" s="4"/>
      <c r="V1539" s="4"/>
    </row>
    <row r="1540" spans="1:22" s="5" customFormat="1" ht="12.75" x14ac:dyDescent="0.2">
      <c r="A1540" s="51"/>
      <c r="B1540" s="11"/>
      <c r="C1540" s="11" t="s">
        <v>280</v>
      </c>
      <c r="D1540" s="11"/>
      <c r="E1540" s="11" t="s">
        <v>281</v>
      </c>
      <c r="F1540" s="11">
        <v>2</v>
      </c>
      <c r="G1540" s="11"/>
      <c r="H1540" s="11">
        <v>0</v>
      </c>
      <c r="I1540" s="11"/>
      <c r="J1540" s="4"/>
      <c r="K1540" s="11"/>
      <c r="L1540" s="11"/>
      <c r="M1540" s="11"/>
      <c r="N1540" s="4"/>
      <c r="O1540" s="160"/>
      <c r="P1540" s="161"/>
      <c r="Q1540" s="161"/>
      <c r="R1540" s="162"/>
      <c r="S1540" s="4"/>
      <c r="T1540" s="4"/>
      <c r="U1540" s="4"/>
      <c r="V1540" s="4"/>
    </row>
    <row r="1541" spans="1:22" s="5" customFormat="1" ht="12.75" x14ac:dyDescent="0.2">
      <c r="A1541" s="51"/>
      <c r="B1541" s="11"/>
      <c r="C1541" s="11" t="s">
        <v>285</v>
      </c>
      <c r="D1541" s="11"/>
      <c r="E1541" s="11" t="s">
        <v>197</v>
      </c>
      <c r="F1541" s="11">
        <v>25</v>
      </c>
      <c r="G1541" s="11"/>
      <c r="H1541" s="11">
        <v>0</v>
      </c>
      <c r="I1541" s="11"/>
      <c r="J1541" s="4"/>
      <c r="K1541" s="11"/>
      <c r="L1541" s="11"/>
      <c r="M1541" s="11"/>
      <c r="N1541" s="4"/>
      <c r="O1541" s="160"/>
      <c r="P1541" s="161"/>
      <c r="Q1541" s="161"/>
      <c r="R1541" s="162"/>
      <c r="S1541" s="4"/>
      <c r="T1541" s="4"/>
      <c r="U1541" s="4"/>
      <c r="V1541" s="4"/>
    </row>
    <row r="1542" spans="1:22" s="5" customFormat="1" ht="12.75" x14ac:dyDescent="0.2">
      <c r="A1542" s="51"/>
      <c r="B1542" s="11"/>
      <c r="C1542" s="11" t="s">
        <v>285</v>
      </c>
      <c r="D1542" s="11"/>
      <c r="E1542" s="11" t="s">
        <v>171</v>
      </c>
      <c r="F1542" s="11">
        <v>1</v>
      </c>
      <c r="G1542" s="11"/>
      <c r="H1542" s="11"/>
      <c r="I1542" s="11"/>
      <c r="J1542" s="4"/>
      <c r="K1542" s="11"/>
      <c r="L1542" s="11"/>
      <c r="M1542" s="11"/>
      <c r="N1542" s="4"/>
      <c r="O1542" s="160"/>
      <c r="P1542" s="161"/>
      <c r="Q1542" s="161"/>
      <c r="R1542" s="162"/>
      <c r="S1542" s="4"/>
      <c r="T1542" s="4"/>
      <c r="U1542" s="4"/>
      <c r="V1542" s="4"/>
    </row>
    <row r="1543" spans="1:22" s="5" customFormat="1" ht="12.75" x14ac:dyDescent="0.2">
      <c r="A1543" s="51"/>
      <c r="B1543" s="11"/>
      <c r="C1543" s="11" t="s">
        <v>287</v>
      </c>
      <c r="D1543" s="11"/>
      <c r="E1543" s="11" t="s">
        <v>63</v>
      </c>
      <c r="F1543" s="11">
        <v>1</v>
      </c>
      <c r="G1543" s="11"/>
      <c r="H1543" s="11"/>
      <c r="I1543" s="11"/>
      <c r="J1543" s="4"/>
      <c r="K1543" s="11"/>
      <c r="L1543" s="11"/>
      <c r="M1543" s="11"/>
      <c r="N1543" s="4"/>
      <c r="O1543" s="160"/>
      <c r="P1543" s="161"/>
      <c r="Q1543" s="161"/>
      <c r="R1543" s="162"/>
      <c r="S1543" s="4"/>
      <c r="T1543" s="4"/>
      <c r="U1543" s="4"/>
      <c r="V1543" s="4"/>
    </row>
    <row r="1544" spans="1:22" s="5" customFormat="1" ht="12.75" x14ac:dyDescent="0.2">
      <c r="A1544" s="51"/>
      <c r="B1544" s="11"/>
      <c r="C1544" s="11" t="s">
        <v>287</v>
      </c>
      <c r="D1544" s="11"/>
      <c r="E1544" s="11" t="s">
        <v>62</v>
      </c>
      <c r="F1544" s="11">
        <v>3</v>
      </c>
      <c r="G1544" s="11"/>
      <c r="H1544" s="11">
        <v>0</v>
      </c>
      <c r="I1544" s="11"/>
      <c r="J1544" s="4"/>
      <c r="K1544" s="11"/>
      <c r="L1544" s="11"/>
      <c r="M1544" s="11"/>
      <c r="N1544" s="4"/>
      <c r="O1544" s="160"/>
      <c r="P1544" s="161"/>
      <c r="Q1544" s="161"/>
      <c r="R1544" s="162"/>
      <c r="S1544" s="4"/>
      <c r="T1544" s="4"/>
      <c r="U1544" s="4"/>
      <c r="V1544" s="4"/>
    </row>
    <row r="1545" spans="1:22" s="5" customFormat="1" ht="12.75" x14ac:dyDescent="0.2">
      <c r="A1545" s="51"/>
      <c r="B1545" s="11"/>
      <c r="C1545" s="11" t="s">
        <v>292</v>
      </c>
      <c r="D1545" s="11"/>
      <c r="E1545" s="11" t="s">
        <v>206</v>
      </c>
      <c r="F1545" s="11">
        <v>6</v>
      </c>
      <c r="G1545" s="11"/>
      <c r="H1545" s="11"/>
      <c r="I1545" s="11"/>
      <c r="J1545" s="4"/>
      <c r="K1545" s="11"/>
      <c r="L1545" s="11"/>
      <c r="M1545" s="11"/>
      <c r="N1545" s="4"/>
      <c r="O1545" s="160"/>
      <c r="P1545" s="161"/>
      <c r="Q1545" s="161"/>
      <c r="R1545" s="162"/>
      <c r="S1545" s="4"/>
      <c r="T1545" s="4"/>
      <c r="U1545" s="4"/>
      <c r="V1545" s="4"/>
    </row>
    <row r="1546" spans="1:22" s="5" customFormat="1" ht="12.75" x14ac:dyDescent="0.2">
      <c r="A1546" s="51"/>
      <c r="B1546" s="11"/>
      <c r="C1546" s="11" t="s">
        <v>293</v>
      </c>
      <c r="D1546" s="11"/>
      <c r="E1546" s="11" t="s">
        <v>294</v>
      </c>
      <c r="F1546" s="11">
        <v>10</v>
      </c>
      <c r="G1546" s="11"/>
      <c r="H1546" s="11">
        <v>0</v>
      </c>
      <c r="I1546" s="11"/>
      <c r="J1546" s="4"/>
      <c r="K1546" s="11"/>
      <c r="L1546" s="11"/>
      <c r="M1546" s="11"/>
      <c r="N1546" s="4"/>
      <c r="O1546" s="160"/>
      <c r="P1546" s="161"/>
      <c r="Q1546" s="161"/>
      <c r="R1546" s="162"/>
      <c r="S1546" s="4"/>
      <c r="T1546" s="4"/>
      <c r="U1546" s="4"/>
      <c r="V1546" s="4"/>
    </row>
    <row r="1547" spans="1:22" s="5" customFormat="1" ht="12.75" x14ac:dyDescent="0.2">
      <c r="A1547" s="51"/>
      <c r="B1547" s="11"/>
      <c r="C1547" s="11" t="s">
        <v>295</v>
      </c>
      <c r="D1547" s="11"/>
      <c r="E1547" s="11" t="s">
        <v>296</v>
      </c>
      <c r="F1547" s="11">
        <v>13</v>
      </c>
      <c r="G1547" s="11"/>
      <c r="H1547" s="11"/>
      <c r="I1547" s="11"/>
      <c r="J1547" s="4"/>
      <c r="K1547" s="11"/>
      <c r="L1547" s="11"/>
      <c r="M1547" s="11"/>
      <c r="N1547" s="4"/>
      <c r="O1547" s="160"/>
      <c r="P1547" s="161"/>
      <c r="Q1547" s="161"/>
      <c r="R1547" s="162"/>
      <c r="S1547" s="4"/>
      <c r="T1547" s="4"/>
      <c r="U1547" s="4"/>
      <c r="V1547" s="4"/>
    </row>
    <row r="1548" spans="1:22" s="5" customFormat="1" ht="12.75" x14ac:dyDescent="0.2">
      <c r="A1548" s="51"/>
      <c r="B1548" s="11"/>
      <c r="C1548" s="11" t="s">
        <v>297</v>
      </c>
      <c r="D1548" s="11"/>
      <c r="E1548" s="11" t="s">
        <v>90</v>
      </c>
      <c r="F1548" s="11">
        <v>84</v>
      </c>
      <c r="G1548" s="11"/>
      <c r="H1548" s="11">
        <v>0</v>
      </c>
      <c r="I1548" s="11"/>
      <c r="J1548" s="4"/>
      <c r="K1548" s="11"/>
      <c r="L1548" s="11"/>
      <c r="M1548" s="11"/>
      <c r="N1548" s="4"/>
      <c r="O1548" s="160"/>
      <c r="P1548" s="161"/>
      <c r="Q1548" s="161"/>
      <c r="R1548" s="162"/>
      <c r="S1548" s="4"/>
      <c r="T1548" s="4"/>
      <c r="U1548" s="4"/>
      <c r="V1548" s="4"/>
    </row>
    <row r="1549" spans="1:22" s="5" customFormat="1" ht="12.75" x14ac:dyDescent="0.2">
      <c r="A1549" s="51"/>
      <c r="B1549" s="11"/>
      <c r="C1549" s="11" t="s">
        <v>303</v>
      </c>
      <c r="D1549" s="11"/>
      <c r="E1549" s="11" t="s">
        <v>206</v>
      </c>
      <c r="F1549" s="11">
        <v>1</v>
      </c>
      <c r="G1549" s="11"/>
      <c r="H1549" s="11"/>
      <c r="I1549" s="11"/>
      <c r="J1549" s="4"/>
      <c r="K1549" s="11"/>
      <c r="L1549" s="11"/>
      <c r="M1549" s="11"/>
      <c r="N1549" s="4"/>
      <c r="O1549" s="160"/>
      <c r="P1549" s="161"/>
      <c r="Q1549" s="161"/>
      <c r="R1549" s="162"/>
      <c r="S1549" s="4"/>
      <c r="T1549" s="4"/>
      <c r="U1549" s="4"/>
      <c r="V1549" s="4"/>
    </row>
    <row r="1550" spans="1:22" s="5" customFormat="1" ht="12.75" x14ac:dyDescent="0.2">
      <c r="A1550" s="51"/>
      <c r="B1550" s="11"/>
      <c r="C1550" s="11" t="s">
        <v>304</v>
      </c>
      <c r="D1550" s="11"/>
      <c r="E1550" s="11" t="s">
        <v>305</v>
      </c>
      <c r="F1550" s="11">
        <v>2</v>
      </c>
      <c r="G1550" s="11"/>
      <c r="H1550" s="11"/>
      <c r="I1550" s="11"/>
      <c r="J1550" s="4"/>
      <c r="K1550" s="11"/>
      <c r="L1550" s="11"/>
      <c r="M1550" s="11"/>
      <c r="N1550" s="4"/>
      <c r="O1550" s="160"/>
      <c r="P1550" s="161"/>
      <c r="Q1550" s="161"/>
      <c r="R1550" s="162"/>
      <c r="S1550" s="4"/>
      <c r="T1550" s="4"/>
      <c r="U1550" s="4"/>
      <c r="V1550" s="4"/>
    </row>
    <row r="1551" spans="1:22" s="5" customFormat="1" ht="12.75" x14ac:dyDescent="0.2">
      <c r="A1551" s="51"/>
      <c r="B1551" s="11"/>
      <c r="C1551" s="11" t="s">
        <v>307</v>
      </c>
      <c r="D1551" s="11"/>
      <c r="E1551" s="11" t="s">
        <v>308</v>
      </c>
      <c r="F1551" s="11">
        <v>1</v>
      </c>
      <c r="G1551" s="11"/>
      <c r="H1551" s="11"/>
      <c r="I1551" s="11"/>
      <c r="J1551" s="4"/>
      <c r="K1551" s="11"/>
      <c r="L1551" s="11"/>
      <c r="M1551" s="11"/>
      <c r="N1551" s="4"/>
      <c r="O1551" s="160"/>
      <c r="P1551" s="161"/>
      <c r="Q1551" s="161"/>
      <c r="R1551" s="162"/>
      <c r="S1551" s="4"/>
      <c r="T1551" s="4"/>
      <c r="U1551" s="4"/>
      <c r="V1551" s="4"/>
    </row>
    <row r="1552" spans="1:22" s="5" customFormat="1" ht="12.75" x14ac:dyDescent="0.2">
      <c r="A1552" s="51"/>
      <c r="B1552" s="11"/>
      <c r="C1552" s="11" t="s">
        <v>309</v>
      </c>
      <c r="D1552" s="11"/>
      <c r="E1552" s="11" t="s">
        <v>310</v>
      </c>
      <c r="F1552" s="11">
        <v>2</v>
      </c>
      <c r="G1552" s="11"/>
      <c r="H1552" s="11"/>
      <c r="I1552" s="11"/>
      <c r="J1552" s="4"/>
      <c r="K1552" s="11"/>
      <c r="L1552" s="11"/>
      <c r="M1552" s="11"/>
      <c r="N1552" s="4"/>
      <c r="O1552" s="160"/>
      <c r="P1552" s="161"/>
      <c r="Q1552" s="161"/>
      <c r="R1552" s="162"/>
      <c r="S1552" s="4"/>
      <c r="T1552" s="4"/>
      <c r="U1552" s="4"/>
      <c r="V1552" s="4"/>
    </row>
    <row r="1553" spans="1:22" s="5" customFormat="1" ht="12.75" x14ac:dyDescent="0.2">
      <c r="A1553" s="51"/>
      <c r="B1553" s="11"/>
      <c r="C1553" s="11" t="s">
        <v>312</v>
      </c>
      <c r="D1553" s="11"/>
      <c r="E1553" s="11" t="s">
        <v>77</v>
      </c>
      <c r="F1553" s="11">
        <v>84</v>
      </c>
      <c r="G1553" s="11"/>
      <c r="H1553" s="11">
        <v>0</v>
      </c>
      <c r="I1553" s="11"/>
      <c r="J1553" s="4"/>
      <c r="K1553" s="11"/>
      <c r="L1553" s="11"/>
      <c r="M1553" s="11"/>
      <c r="N1553" s="4"/>
      <c r="O1553" s="160"/>
      <c r="P1553" s="161"/>
      <c r="Q1553" s="161"/>
      <c r="R1553" s="162"/>
      <c r="S1553" s="4"/>
      <c r="T1553" s="4"/>
      <c r="U1553" s="4"/>
      <c r="V1553" s="4"/>
    </row>
    <row r="1554" spans="1:22" s="5" customFormat="1" ht="12.75" x14ac:dyDescent="0.2">
      <c r="A1554" s="51"/>
      <c r="B1554" s="11"/>
      <c r="C1554" s="11" t="s">
        <v>313</v>
      </c>
      <c r="D1554" s="11"/>
      <c r="E1554" s="11" t="s">
        <v>314</v>
      </c>
      <c r="F1554" s="11">
        <v>3</v>
      </c>
      <c r="G1554" s="11"/>
      <c r="H1554" s="11"/>
      <c r="I1554" s="11"/>
      <c r="J1554" s="4"/>
      <c r="K1554" s="11"/>
      <c r="L1554" s="11"/>
      <c r="M1554" s="11"/>
      <c r="N1554" s="4"/>
      <c r="O1554" s="160"/>
      <c r="P1554" s="161"/>
      <c r="Q1554" s="161"/>
      <c r="R1554" s="162"/>
      <c r="S1554" s="4"/>
      <c r="T1554" s="4"/>
      <c r="U1554" s="4"/>
      <c r="V1554" s="4"/>
    </row>
    <row r="1555" spans="1:22" s="5" customFormat="1" ht="12.75" x14ac:dyDescent="0.2">
      <c r="A1555" s="51"/>
      <c r="B1555" s="11"/>
      <c r="C1555" s="11" t="s">
        <v>322</v>
      </c>
      <c r="D1555" s="11"/>
      <c r="E1555" s="11" t="s">
        <v>100</v>
      </c>
      <c r="F1555" s="11">
        <v>2</v>
      </c>
      <c r="G1555" s="11"/>
      <c r="H1555" s="11"/>
      <c r="I1555" s="11"/>
      <c r="J1555" s="4"/>
      <c r="K1555" s="11"/>
      <c r="L1555" s="11"/>
      <c r="M1555" s="11"/>
      <c r="N1555" s="4"/>
      <c r="O1555" s="160"/>
      <c r="P1555" s="161"/>
      <c r="Q1555" s="161"/>
      <c r="R1555" s="162"/>
      <c r="S1555" s="4"/>
      <c r="T1555" s="4"/>
      <c r="U1555" s="4"/>
      <c r="V1555" s="4"/>
    </row>
    <row r="1556" spans="1:22" s="5" customFormat="1" ht="12.75" x14ac:dyDescent="0.2">
      <c r="A1556" s="51"/>
      <c r="B1556" s="11"/>
      <c r="C1556" s="11" t="s">
        <v>325</v>
      </c>
      <c r="D1556" s="11"/>
      <c r="E1556" s="11" t="s">
        <v>326</v>
      </c>
      <c r="F1556" s="11">
        <v>2</v>
      </c>
      <c r="G1556" s="11"/>
      <c r="H1556" s="11">
        <v>0</v>
      </c>
      <c r="I1556" s="11"/>
      <c r="J1556" s="4"/>
      <c r="K1556" s="11"/>
      <c r="L1556" s="11"/>
      <c r="M1556" s="11"/>
      <c r="N1556" s="4"/>
      <c r="O1556" s="160"/>
      <c r="P1556" s="161"/>
      <c r="Q1556" s="161"/>
      <c r="R1556" s="162"/>
      <c r="S1556" s="4"/>
      <c r="T1556" s="4"/>
      <c r="U1556" s="4"/>
      <c r="V1556" s="4"/>
    </row>
    <row r="1557" spans="1:22" s="5" customFormat="1" ht="12.75" x14ac:dyDescent="0.2">
      <c r="A1557" s="51"/>
      <c r="B1557" s="11"/>
      <c r="C1557" s="11" t="s">
        <v>333</v>
      </c>
      <c r="D1557" s="11"/>
      <c r="E1557" s="11" t="s">
        <v>68</v>
      </c>
      <c r="F1557" s="11">
        <v>1</v>
      </c>
      <c r="G1557" s="11"/>
      <c r="H1557" s="11"/>
      <c r="I1557" s="11"/>
      <c r="J1557" s="4"/>
      <c r="K1557" s="11"/>
      <c r="L1557" s="11"/>
      <c r="M1557" s="11"/>
      <c r="N1557" s="4"/>
      <c r="O1557" s="160"/>
      <c r="P1557" s="161"/>
      <c r="Q1557" s="161"/>
      <c r="R1557" s="162"/>
      <c r="S1557" s="4"/>
      <c r="T1557" s="4"/>
      <c r="U1557" s="4"/>
      <c r="V1557" s="4"/>
    </row>
    <row r="1558" spans="1:22" s="5" customFormat="1" ht="12.75" x14ac:dyDescent="0.2">
      <c r="A1558" s="51"/>
      <c r="B1558" s="11"/>
      <c r="C1558" s="11" t="s">
        <v>336</v>
      </c>
      <c r="D1558" s="11"/>
      <c r="E1558" s="11" t="s">
        <v>105</v>
      </c>
      <c r="F1558" s="11">
        <v>2</v>
      </c>
      <c r="G1558" s="11"/>
      <c r="H1558" s="11"/>
      <c r="I1558" s="11"/>
      <c r="J1558" s="4"/>
      <c r="K1558" s="11"/>
      <c r="L1558" s="11"/>
      <c r="M1558" s="11"/>
      <c r="N1558" s="4"/>
      <c r="O1558" s="160"/>
      <c r="P1558" s="161"/>
      <c r="Q1558" s="161"/>
      <c r="R1558" s="162"/>
      <c r="S1558" s="4"/>
      <c r="T1558" s="4"/>
      <c r="U1558" s="4"/>
      <c r="V1558" s="4"/>
    </row>
    <row r="1559" spans="1:22" s="5" customFormat="1" ht="12.75" x14ac:dyDescent="0.2">
      <c r="A1559" s="51"/>
      <c r="B1559" s="11"/>
      <c r="C1559" s="11" t="s">
        <v>337</v>
      </c>
      <c r="D1559" s="11"/>
      <c r="E1559" s="11" t="s">
        <v>86</v>
      </c>
      <c r="F1559" s="11">
        <v>6</v>
      </c>
      <c r="G1559" s="11"/>
      <c r="H1559" s="11">
        <v>0</v>
      </c>
      <c r="I1559" s="11"/>
      <c r="J1559" s="4"/>
      <c r="K1559" s="11"/>
      <c r="L1559" s="11"/>
      <c r="M1559" s="11"/>
      <c r="N1559" s="4"/>
      <c r="O1559" s="160"/>
      <c r="P1559" s="161"/>
      <c r="Q1559" s="161"/>
      <c r="R1559" s="162"/>
      <c r="S1559" s="4"/>
      <c r="T1559" s="4"/>
      <c r="U1559" s="4"/>
      <c r="V1559" s="4"/>
    </row>
    <row r="1560" spans="1:22" s="5" customFormat="1" ht="12.75" x14ac:dyDescent="0.2">
      <c r="A1560" s="51"/>
      <c r="B1560" s="11"/>
      <c r="C1560" s="11" t="s">
        <v>344</v>
      </c>
      <c r="D1560" s="11"/>
      <c r="E1560" s="11" t="s">
        <v>345</v>
      </c>
      <c r="F1560" s="11">
        <v>2</v>
      </c>
      <c r="G1560" s="11"/>
      <c r="H1560" s="11"/>
      <c r="I1560" s="11"/>
      <c r="J1560" s="4"/>
      <c r="K1560" s="11"/>
      <c r="L1560" s="11"/>
      <c r="M1560" s="11"/>
      <c r="N1560" s="4"/>
      <c r="O1560" s="160"/>
      <c r="P1560" s="161"/>
      <c r="Q1560" s="161"/>
      <c r="R1560" s="162"/>
      <c r="S1560" s="4"/>
      <c r="T1560" s="4"/>
      <c r="U1560" s="4"/>
      <c r="V1560" s="4"/>
    </row>
    <row r="1561" spans="1:22" s="5" customFormat="1" ht="12.75" x14ac:dyDescent="0.2">
      <c r="A1561" s="51"/>
      <c r="B1561" s="11"/>
      <c r="C1561" s="11" t="s">
        <v>346</v>
      </c>
      <c r="D1561" s="11"/>
      <c r="E1561" s="11" t="s">
        <v>183</v>
      </c>
      <c r="F1561" s="11">
        <v>8</v>
      </c>
      <c r="G1561" s="11"/>
      <c r="H1561" s="11">
        <v>0</v>
      </c>
      <c r="I1561" s="11"/>
      <c r="J1561" s="4"/>
      <c r="K1561" s="11"/>
      <c r="L1561" s="11"/>
      <c r="M1561" s="11"/>
      <c r="N1561" s="4"/>
      <c r="O1561" s="160"/>
      <c r="P1561" s="161"/>
      <c r="Q1561" s="161"/>
      <c r="R1561" s="162"/>
      <c r="S1561" s="4"/>
      <c r="T1561" s="4"/>
      <c r="U1561" s="4"/>
      <c r="V1561" s="4"/>
    </row>
    <row r="1562" spans="1:22" s="5" customFormat="1" ht="12.75" x14ac:dyDescent="0.2">
      <c r="A1562" s="51"/>
      <c r="B1562" s="11"/>
      <c r="C1562" s="11" t="s">
        <v>350</v>
      </c>
      <c r="D1562" s="11"/>
      <c r="E1562" s="11" t="s">
        <v>151</v>
      </c>
      <c r="F1562" s="11">
        <v>4</v>
      </c>
      <c r="G1562" s="11"/>
      <c r="H1562" s="11">
        <v>0</v>
      </c>
      <c r="I1562" s="11"/>
      <c r="J1562" s="4"/>
      <c r="K1562" s="11"/>
      <c r="L1562" s="11"/>
      <c r="M1562" s="11"/>
      <c r="N1562" s="4"/>
      <c r="O1562" s="160"/>
      <c r="P1562" s="161"/>
      <c r="Q1562" s="161"/>
      <c r="R1562" s="162"/>
      <c r="S1562" s="4"/>
      <c r="T1562" s="4"/>
      <c r="U1562" s="4"/>
      <c r="V1562" s="4"/>
    </row>
    <row r="1563" spans="1:22" s="5" customFormat="1" ht="12.75" x14ac:dyDescent="0.2">
      <c r="A1563" s="51"/>
      <c r="B1563" s="11"/>
      <c r="C1563" s="11" t="s">
        <v>351</v>
      </c>
      <c r="D1563" s="11"/>
      <c r="E1563" s="11" t="s">
        <v>171</v>
      </c>
      <c r="F1563" s="11">
        <v>1</v>
      </c>
      <c r="G1563" s="11"/>
      <c r="H1563" s="11">
        <v>0</v>
      </c>
      <c r="I1563" s="11"/>
      <c r="J1563" s="4"/>
      <c r="K1563" s="11"/>
      <c r="L1563" s="11"/>
      <c r="M1563" s="11"/>
      <c r="N1563" s="4"/>
      <c r="O1563" s="160"/>
      <c r="P1563" s="161"/>
      <c r="Q1563" s="161"/>
      <c r="R1563" s="162"/>
      <c r="S1563" s="4"/>
      <c r="T1563" s="4"/>
      <c r="U1563" s="4"/>
      <c r="V1563" s="4"/>
    </row>
    <row r="1564" spans="1:22" s="5" customFormat="1" ht="12.75" x14ac:dyDescent="0.2">
      <c r="A1564" s="51"/>
      <c r="B1564" s="11"/>
      <c r="C1564" s="11" t="s">
        <v>352</v>
      </c>
      <c r="D1564" s="11"/>
      <c r="E1564" s="11" t="s">
        <v>199</v>
      </c>
      <c r="F1564" s="11">
        <v>9</v>
      </c>
      <c r="G1564" s="11"/>
      <c r="H1564" s="11">
        <v>0</v>
      </c>
      <c r="I1564" s="11"/>
      <c r="J1564" s="4"/>
      <c r="K1564" s="11"/>
      <c r="L1564" s="11"/>
      <c r="M1564" s="11"/>
      <c r="N1564" s="4"/>
      <c r="O1564" s="160"/>
      <c r="P1564" s="161"/>
      <c r="Q1564" s="161"/>
      <c r="R1564" s="162"/>
      <c r="S1564" s="4"/>
      <c r="T1564" s="4"/>
      <c r="U1564" s="4"/>
      <c r="V1564" s="4"/>
    </row>
    <row r="1565" spans="1:22" s="5" customFormat="1" ht="12.75" x14ac:dyDescent="0.2">
      <c r="A1565" s="51"/>
      <c r="B1565" s="11"/>
      <c r="C1565" s="11" t="s">
        <v>357</v>
      </c>
      <c r="D1565" s="11"/>
      <c r="E1565" s="11" t="s">
        <v>358</v>
      </c>
      <c r="F1565" s="11">
        <v>2</v>
      </c>
      <c r="G1565" s="11"/>
      <c r="H1565" s="11"/>
      <c r="I1565" s="11"/>
      <c r="J1565" s="4"/>
      <c r="K1565" s="11"/>
      <c r="L1565" s="11"/>
      <c r="M1565" s="11"/>
      <c r="N1565" s="4"/>
      <c r="O1565" s="160"/>
      <c r="P1565" s="161"/>
      <c r="Q1565" s="161"/>
      <c r="R1565" s="162"/>
      <c r="S1565" s="4"/>
      <c r="T1565" s="4"/>
      <c r="U1565" s="4"/>
      <c r="V1565" s="4"/>
    </row>
    <row r="1566" spans="1:22" s="5" customFormat="1" ht="12.75" x14ac:dyDescent="0.2">
      <c r="A1566" s="51"/>
      <c r="B1566" s="11"/>
      <c r="C1566" s="11" t="s">
        <v>360</v>
      </c>
      <c r="D1566" s="11"/>
      <c r="E1566" s="11" t="s">
        <v>199</v>
      </c>
      <c r="F1566" s="11">
        <v>20</v>
      </c>
      <c r="G1566" s="11"/>
      <c r="H1566" s="11">
        <v>0</v>
      </c>
      <c r="I1566" s="11"/>
      <c r="J1566" s="4"/>
      <c r="K1566" s="11"/>
      <c r="L1566" s="11"/>
      <c r="M1566" s="11"/>
      <c r="N1566" s="4"/>
      <c r="O1566" s="160"/>
      <c r="P1566" s="161"/>
      <c r="Q1566" s="161"/>
      <c r="R1566" s="162"/>
      <c r="S1566" s="4"/>
      <c r="T1566" s="4"/>
      <c r="U1566" s="4"/>
      <c r="V1566" s="4"/>
    </row>
    <row r="1567" spans="1:22" s="5" customFormat="1" ht="12.75" x14ac:dyDescent="0.2">
      <c r="A1567" s="51"/>
      <c r="B1567" s="11"/>
      <c r="C1567" s="11" t="s">
        <v>362</v>
      </c>
      <c r="D1567" s="11"/>
      <c r="E1567" s="11" t="s">
        <v>364</v>
      </c>
      <c r="F1567" s="11">
        <v>13</v>
      </c>
      <c r="G1567" s="11"/>
      <c r="H1567" s="11">
        <v>0</v>
      </c>
      <c r="I1567" s="11"/>
      <c r="J1567" s="4"/>
      <c r="K1567" s="11"/>
      <c r="L1567" s="11"/>
      <c r="M1567" s="11"/>
      <c r="N1567" s="4"/>
      <c r="O1567" s="160"/>
      <c r="P1567" s="161"/>
      <c r="Q1567" s="161"/>
      <c r="R1567" s="162"/>
      <c r="S1567" s="4"/>
      <c r="T1567" s="4"/>
      <c r="U1567" s="4"/>
      <c r="V1567" s="4"/>
    </row>
    <row r="1568" spans="1:22" s="5" customFormat="1" ht="12.75" x14ac:dyDescent="0.2">
      <c r="A1568" s="51"/>
      <c r="B1568" s="11"/>
      <c r="C1568" s="11" t="s">
        <v>368</v>
      </c>
      <c r="D1568" s="11"/>
      <c r="E1568" s="11" t="s">
        <v>100</v>
      </c>
      <c r="F1568" s="11">
        <v>3</v>
      </c>
      <c r="G1568" s="11"/>
      <c r="H1568" s="11">
        <v>0</v>
      </c>
      <c r="I1568" s="11"/>
      <c r="J1568" s="4"/>
      <c r="K1568" s="11"/>
      <c r="L1568" s="11"/>
      <c r="M1568" s="11"/>
      <c r="N1568" s="4"/>
      <c r="O1568" s="160"/>
      <c r="P1568" s="161"/>
      <c r="Q1568" s="161"/>
      <c r="R1568" s="162"/>
      <c r="S1568" s="4"/>
      <c r="T1568" s="4"/>
      <c r="U1568" s="4"/>
      <c r="V1568" s="4"/>
    </row>
    <row r="1569" spans="1:22" s="5" customFormat="1" ht="12.75" x14ac:dyDescent="0.2">
      <c r="A1569" s="51"/>
      <c r="B1569" s="11"/>
      <c r="C1569" s="11" t="s">
        <v>369</v>
      </c>
      <c r="D1569" s="11"/>
      <c r="E1569" s="11" t="s">
        <v>370</v>
      </c>
      <c r="F1569" s="11">
        <v>5</v>
      </c>
      <c r="G1569" s="11"/>
      <c r="H1569" s="11">
        <v>0</v>
      </c>
      <c r="I1569" s="11"/>
      <c r="J1569" s="4"/>
      <c r="K1569" s="11"/>
      <c r="L1569" s="11"/>
      <c r="M1569" s="11"/>
      <c r="N1569" s="4"/>
      <c r="O1569" s="160"/>
      <c r="P1569" s="161"/>
      <c r="Q1569" s="161"/>
      <c r="R1569" s="162"/>
      <c r="S1569" s="4"/>
      <c r="T1569" s="4"/>
      <c r="U1569" s="4"/>
      <c r="V1569" s="4"/>
    </row>
    <row r="1570" spans="1:22" s="5" customFormat="1" ht="12.75" x14ac:dyDescent="0.2">
      <c r="A1570" s="51"/>
      <c r="B1570" s="11"/>
      <c r="C1570" s="11" t="s">
        <v>371</v>
      </c>
      <c r="D1570" s="11"/>
      <c r="E1570" s="11" t="s">
        <v>100</v>
      </c>
      <c r="F1570" s="11">
        <v>2</v>
      </c>
      <c r="G1570" s="11"/>
      <c r="H1570" s="11"/>
      <c r="I1570" s="11"/>
      <c r="J1570" s="4"/>
      <c r="K1570" s="11"/>
      <c r="L1570" s="11"/>
      <c r="M1570" s="11"/>
      <c r="N1570" s="4"/>
      <c r="O1570" s="160"/>
      <c r="P1570" s="161"/>
      <c r="Q1570" s="161"/>
      <c r="R1570" s="162"/>
      <c r="S1570" s="4"/>
      <c r="T1570" s="4"/>
      <c r="U1570" s="4"/>
      <c r="V1570" s="4"/>
    </row>
    <row r="1571" spans="1:22" s="5" customFormat="1" ht="12.75" x14ac:dyDescent="0.2">
      <c r="A1571" s="51"/>
      <c r="B1571" s="11"/>
      <c r="C1571" s="11" t="s">
        <v>372</v>
      </c>
      <c r="D1571" s="11"/>
      <c r="E1571" s="11" t="s">
        <v>206</v>
      </c>
      <c r="F1571" s="11">
        <v>2</v>
      </c>
      <c r="G1571" s="11"/>
      <c r="H1571" s="11"/>
      <c r="I1571" s="11"/>
      <c r="J1571" s="4"/>
      <c r="K1571" s="11"/>
      <c r="L1571" s="11"/>
      <c r="M1571" s="11"/>
      <c r="N1571" s="4"/>
      <c r="O1571" s="160"/>
      <c r="P1571" s="161"/>
      <c r="Q1571" s="161"/>
      <c r="R1571" s="162"/>
      <c r="S1571" s="4"/>
      <c r="T1571" s="4"/>
      <c r="U1571" s="4"/>
      <c r="V1571" s="4"/>
    </row>
    <row r="1572" spans="1:22" s="5" customFormat="1" ht="12.75" x14ac:dyDescent="0.2">
      <c r="A1572" s="51"/>
      <c r="B1572" s="11"/>
      <c r="C1572" s="11" t="s">
        <v>373</v>
      </c>
      <c r="D1572" s="11"/>
      <c r="E1572" s="11" t="s">
        <v>298</v>
      </c>
      <c r="F1572" s="11">
        <v>5</v>
      </c>
      <c r="G1572" s="11"/>
      <c r="H1572" s="11"/>
      <c r="I1572" s="11"/>
      <c r="J1572" s="4"/>
      <c r="K1572" s="11"/>
      <c r="L1572" s="11"/>
      <c r="M1572" s="11"/>
      <c r="N1572" s="4"/>
      <c r="O1572" s="160"/>
      <c r="P1572" s="161"/>
      <c r="Q1572" s="161"/>
      <c r="R1572" s="162"/>
      <c r="S1572" s="4"/>
      <c r="T1572" s="4"/>
      <c r="U1572" s="4"/>
      <c r="V1572" s="4"/>
    </row>
    <row r="1573" spans="1:22" s="5" customFormat="1" ht="12.75" x14ac:dyDescent="0.2">
      <c r="A1573" s="51"/>
      <c r="B1573" s="11"/>
      <c r="C1573" s="11" t="s">
        <v>374</v>
      </c>
      <c r="D1573" s="11"/>
      <c r="E1573" s="11" t="s">
        <v>101</v>
      </c>
      <c r="F1573" s="11">
        <v>51</v>
      </c>
      <c r="G1573" s="11"/>
      <c r="H1573" s="11">
        <v>0</v>
      </c>
      <c r="I1573" s="11"/>
      <c r="J1573" s="4"/>
      <c r="K1573" s="11"/>
      <c r="L1573" s="11"/>
      <c r="M1573" s="11"/>
      <c r="N1573" s="4"/>
      <c r="O1573" s="160"/>
      <c r="P1573" s="161"/>
      <c r="Q1573" s="161"/>
      <c r="R1573" s="162"/>
      <c r="S1573" s="4"/>
      <c r="T1573" s="4"/>
      <c r="U1573" s="4"/>
      <c r="V1573" s="4"/>
    </row>
    <row r="1574" spans="1:22" s="5" customFormat="1" ht="12.75" x14ac:dyDescent="0.2">
      <c r="A1574" s="51"/>
      <c r="B1574" s="11"/>
      <c r="C1574" s="11" t="s">
        <v>376</v>
      </c>
      <c r="D1574" s="11"/>
      <c r="E1574" s="11" t="s">
        <v>145</v>
      </c>
      <c r="F1574" s="11">
        <v>1</v>
      </c>
      <c r="G1574" s="11"/>
      <c r="H1574" s="11"/>
      <c r="I1574" s="11"/>
      <c r="J1574" s="4"/>
      <c r="K1574" s="11"/>
      <c r="L1574" s="11"/>
      <c r="M1574" s="11"/>
      <c r="N1574" s="4"/>
      <c r="O1574" s="160"/>
      <c r="P1574" s="161"/>
      <c r="Q1574" s="161"/>
      <c r="R1574" s="162"/>
      <c r="S1574" s="4"/>
      <c r="T1574" s="4"/>
      <c r="U1574" s="4"/>
      <c r="V1574" s="4"/>
    </row>
    <row r="1575" spans="1:22" s="5" customFormat="1" ht="12.75" x14ac:dyDescent="0.2">
      <c r="A1575" s="51"/>
      <c r="B1575" s="11"/>
      <c r="C1575" s="11" t="s">
        <v>376</v>
      </c>
      <c r="D1575" s="11"/>
      <c r="E1575" s="11" t="s">
        <v>161</v>
      </c>
      <c r="F1575" s="11">
        <v>16</v>
      </c>
      <c r="G1575" s="11"/>
      <c r="H1575" s="11">
        <v>0</v>
      </c>
      <c r="I1575" s="11"/>
      <c r="J1575" s="4"/>
      <c r="K1575" s="11"/>
      <c r="L1575" s="11"/>
      <c r="M1575" s="11"/>
      <c r="N1575" s="4"/>
      <c r="O1575" s="160"/>
      <c r="P1575" s="161"/>
      <c r="Q1575" s="161"/>
      <c r="R1575" s="162"/>
      <c r="S1575" s="4"/>
      <c r="T1575" s="4"/>
      <c r="U1575" s="4"/>
      <c r="V1575" s="4"/>
    </row>
    <row r="1576" spans="1:22" s="5" customFormat="1" ht="12.75" x14ac:dyDescent="0.2">
      <c r="A1576" s="51"/>
      <c r="B1576" s="11"/>
      <c r="C1576" s="11" t="s">
        <v>377</v>
      </c>
      <c r="D1576" s="11"/>
      <c r="E1576" s="11" t="s">
        <v>378</v>
      </c>
      <c r="F1576" s="11">
        <v>19</v>
      </c>
      <c r="G1576" s="11"/>
      <c r="H1576" s="11">
        <v>0</v>
      </c>
      <c r="I1576" s="11"/>
      <c r="J1576" s="4"/>
      <c r="K1576" s="11"/>
      <c r="L1576" s="11"/>
      <c r="M1576" s="11"/>
      <c r="N1576" s="4"/>
      <c r="O1576" s="160"/>
      <c r="P1576" s="161"/>
      <c r="Q1576" s="161"/>
      <c r="R1576" s="162"/>
      <c r="S1576" s="4"/>
      <c r="T1576" s="4"/>
      <c r="U1576" s="4"/>
      <c r="V1576" s="4"/>
    </row>
    <row r="1577" spans="1:22" s="5" customFormat="1" ht="12.75" x14ac:dyDescent="0.2">
      <c r="A1577" s="51"/>
      <c r="B1577" s="11"/>
      <c r="C1577" s="11" t="s">
        <v>380</v>
      </c>
      <c r="D1577" s="11"/>
      <c r="E1577" s="11" t="s">
        <v>82</v>
      </c>
      <c r="F1577" s="11">
        <v>9</v>
      </c>
      <c r="G1577" s="11"/>
      <c r="H1577" s="11">
        <v>0</v>
      </c>
      <c r="I1577" s="11"/>
      <c r="J1577" s="4"/>
      <c r="K1577" s="11"/>
      <c r="L1577" s="11"/>
      <c r="M1577" s="11"/>
      <c r="N1577" s="4"/>
      <c r="O1577" s="160"/>
      <c r="P1577" s="161"/>
      <c r="Q1577" s="161"/>
      <c r="R1577" s="162"/>
      <c r="S1577" s="4"/>
      <c r="T1577" s="4"/>
      <c r="U1577" s="4"/>
      <c r="V1577" s="4"/>
    </row>
    <row r="1578" spans="1:22" s="5" customFormat="1" ht="12.75" x14ac:dyDescent="0.2">
      <c r="A1578" s="51"/>
      <c r="B1578" s="11"/>
      <c r="C1578" s="11" t="s">
        <v>383</v>
      </c>
      <c r="D1578" s="11"/>
      <c r="E1578" s="11" t="s">
        <v>183</v>
      </c>
      <c r="F1578" s="11">
        <v>8</v>
      </c>
      <c r="G1578" s="11"/>
      <c r="H1578" s="11">
        <v>0</v>
      </c>
      <c r="I1578" s="11"/>
      <c r="J1578" s="4"/>
      <c r="K1578" s="11"/>
      <c r="L1578" s="11"/>
      <c r="M1578" s="11"/>
      <c r="N1578" s="4"/>
      <c r="O1578" s="160"/>
      <c r="P1578" s="161"/>
      <c r="Q1578" s="161"/>
      <c r="R1578" s="162"/>
      <c r="S1578" s="4"/>
      <c r="T1578" s="4"/>
      <c r="U1578" s="4"/>
      <c r="V1578" s="4"/>
    </row>
    <row r="1579" spans="1:22" s="5" customFormat="1" ht="12.75" x14ac:dyDescent="0.2">
      <c r="A1579" s="51"/>
      <c r="B1579" s="11"/>
      <c r="C1579" s="11" t="s">
        <v>385</v>
      </c>
      <c r="D1579" s="11"/>
      <c r="E1579" s="11" t="s">
        <v>121</v>
      </c>
      <c r="F1579" s="11">
        <v>11</v>
      </c>
      <c r="G1579" s="11"/>
      <c r="H1579" s="11"/>
      <c r="I1579" s="11"/>
      <c r="J1579" s="4"/>
      <c r="K1579" s="11"/>
      <c r="L1579" s="11"/>
      <c r="M1579" s="11"/>
      <c r="N1579" s="4"/>
      <c r="O1579" s="160"/>
      <c r="P1579" s="161"/>
      <c r="Q1579" s="161"/>
      <c r="R1579" s="162"/>
      <c r="S1579" s="4"/>
      <c r="T1579" s="4"/>
      <c r="U1579" s="4"/>
      <c r="V1579" s="4"/>
    </row>
    <row r="1580" spans="1:22" s="5" customFormat="1" ht="12.75" x14ac:dyDescent="0.2">
      <c r="A1580" s="51"/>
      <c r="B1580" s="11"/>
      <c r="C1580" s="11" t="s">
        <v>391</v>
      </c>
      <c r="D1580" s="11"/>
      <c r="E1580" s="11" t="s">
        <v>117</v>
      </c>
      <c r="F1580" s="11">
        <v>54</v>
      </c>
      <c r="G1580" s="11"/>
      <c r="H1580" s="11">
        <v>0</v>
      </c>
      <c r="I1580" s="11"/>
      <c r="J1580" s="4"/>
      <c r="K1580" s="11"/>
      <c r="L1580" s="11"/>
      <c r="M1580" s="11"/>
      <c r="N1580" s="4"/>
      <c r="O1580" s="160"/>
      <c r="P1580" s="161"/>
      <c r="Q1580" s="161"/>
      <c r="R1580" s="162"/>
      <c r="S1580" s="4"/>
      <c r="T1580" s="4"/>
      <c r="U1580" s="4"/>
      <c r="V1580" s="4"/>
    </row>
    <row r="1581" spans="1:22" s="5" customFormat="1" ht="12.75" x14ac:dyDescent="0.2">
      <c r="A1581" s="51"/>
      <c r="B1581" s="11"/>
      <c r="C1581" s="11" t="s">
        <v>392</v>
      </c>
      <c r="D1581" s="11"/>
      <c r="E1581" s="11" t="s">
        <v>93</v>
      </c>
      <c r="F1581" s="11">
        <v>3</v>
      </c>
      <c r="G1581" s="11"/>
      <c r="H1581" s="11">
        <v>0</v>
      </c>
      <c r="I1581" s="11"/>
      <c r="J1581" s="4"/>
      <c r="K1581" s="11"/>
      <c r="L1581" s="11"/>
      <c r="M1581" s="11"/>
      <c r="N1581" s="4"/>
      <c r="O1581" s="160"/>
      <c r="P1581" s="161"/>
      <c r="Q1581" s="161"/>
      <c r="R1581" s="162"/>
      <c r="S1581" s="4"/>
      <c r="T1581" s="4"/>
      <c r="U1581" s="4"/>
      <c r="V1581" s="4"/>
    </row>
    <row r="1582" spans="1:22" s="5" customFormat="1" ht="12.75" x14ac:dyDescent="0.2">
      <c r="A1582" s="51"/>
      <c r="B1582" s="11"/>
      <c r="C1582" s="11" t="s">
        <v>393</v>
      </c>
      <c r="D1582" s="11"/>
      <c r="E1582" s="11" t="s">
        <v>98</v>
      </c>
      <c r="F1582" s="11">
        <v>1</v>
      </c>
      <c r="G1582" s="11"/>
      <c r="H1582" s="11"/>
      <c r="I1582" s="11"/>
      <c r="J1582" s="4"/>
      <c r="K1582" s="11"/>
      <c r="L1582" s="11"/>
      <c r="M1582" s="11"/>
      <c r="N1582" s="4"/>
      <c r="O1582" s="160"/>
      <c r="P1582" s="161"/>
      <c r="Q1582" s="161"/>
      <c r="R1582" s="162"/>
      <c r="S1582" s="4"/>
      <c r="T1582" s="4"/>
      <c r="U1582" s="4"/>
      <c r="V1582" s="4"/>
    </row>
    <row r="1583" spans="1:22" s="5" customFormat="1" ht="12.75" x14ac:dyDescent="0.2">
      <c r="A1583" s="51"/>
      <c r="B1583" s="11"/>
      <c r="C1583" s="11" t="s">
        <v>393</v>
      </c>
      <c r="D1583" s="11"/>
      <c r="E1583" s="11" t="s">
        <v>75</v>
      </c>
      <c r="F1583" s="11">
        <v>13</v>
      </c>
      <c r="G1583" s="11"/>
      <c r="H1583" s="11">
        <v>0</v>
      </c>
      <c r="I1583" s="11"/>
      <c r="J1583" s="4"/>
      <c r="K1583" s="11"/>
      <c r="L1583" s="11"/>
      <c r="M1583" s="11"/>
      <c r="N1583" s="4"/>
      <c r="O1583" s="160"/>
      <c r="P1583" s="161"/>
      <c r="Q1583" s="161"/>
      <c r="R1583" s="162"/>
      <c r="S1583" s="4"/>
      <c r="T1583" s="4"/>
      <c r="U1583" s="4"/>
      <c r="V1583" s="4"/>
    </row>
    <row r="1584" spans="1:22" s="5" customFormat="1" ht="12.75" x14ac:dyDescent="0.2">
      <c r="A1584" s="51"/>
      <c r="B1584" s="11"/>
      <c r="C1584" s="11" t="s">
        <v>394</v>
      </c>
      <c r="D1584" s="11"/>
      <c r="E1584" s="11" t="s">
        <v>384</v>
      </c>
      <c r="F1584" s="11">
        <v>6</v>
      </c>
      <c r="G1584" s="11"/>
      <c r="H1584" s="11"/>
      <c r="I1584" s="11"/>
      <c r="J1584" s="4"/>
      <c r="K1584" s="11"/>
      <c r="L1584" s="11"/>
      <c r="M1584" s="11"/>
      <c r="N1584" s="4"/>
      <c r="O1584" s="160"/>
      <c r="P1584" s="161"/>
      <c r="Q1584" s="161"/>
      <c r="R1584" s="162"/>
      <c r="S1584" s="4"/>
      <c r="T1584" s="4"/>
      <c r="U1584" s="4"/>
      <c r="V1584" s="4"/>
    </row>
    <row r="1585" spans="1:22" s="5" customFormat="1" ht="12.75" x14ac:dyDescent="0.2">
      <c r="A1585" s="51"/>
      <c r="B1585" s="11"/>
      <c r="C1585" s="11" t="s">
        <v>673</v>
      </c>
      <c r="D1585" s="11"/>
      <c r="E1585" s="11" t="s">
        <v>86</v>
      </c>
      <c r="F1585" s="11">
        <v>1</v>
      </c>
      <c r="G1585" s="11"/>
      <c r="H1585" s="11"/>
      <c r="I1585" s="11"/>
      <c r="J1585" s="4"/>
      <c r="K1585" s="11"/>
      <c r="L1585" s="11"/>
      <c r="M1585" s="11"/>
      <c r="N1585" s="4"/>
      <c r="O1585" s="160"/>
      <c r="P1585" s="161"/>
      <c r="Q1585" s="161"/>
      <c r="R1585" s="162"/>
      <c r="S1585" s="4"/>
      <c r="T1585" s="4"/>
      <c r="U1585" s="4"/>
      <c r="V1585" s="4"/>
    </row>
    <row r="1586" spans="1:22" s="5" customFormat="1" ht="12.75" x14ac:dyDescent="0.2">
      <c r="A1586" s="51"/>
      <c r="B1586" s="11"/>
      <c r="C1586" s="11" t="s">
        <v>395</v>
      </c>
      <c r="D1586" s="11"/>
      <c r="E1586" s="11" t="s">
        <v>379</v>
      </c>
      <c r="F1586" s="11">
        <v>11</v>
      </c>
      <c r="G1586" s="11"/>
      <c r="H1586" s="11">
        <v>0</v>
      </c>
      <c r="I1586" s="11"/>
      <c r="J1586" s="4"/>
      <c r="K1586" s="11"/>
      <c r="L1586" s="11"/>
      <c r="M1586" s="11"/>
      <c r="N1586" s="4"/>
      <c r="O1586" s="160"/>
      <c r="P1586" s="161"/>
      <c r="Q1586" s="161"/>
      <c r="R1586" s="162"/>
      <c r="S1586" s="4"/>
      <c r="T1586" s="4"/>
      <c r="U1586" s="4"/>
      <c r="V1586" s="4"/>
    </row>
    <row r="1587" spans="1:22" s="5" customFormat="1" ht="12.75" x14ac:dyDescent="0.2">
      <c r="A1587" s="51"/>
      <c r="B1587" s="11"/>
      <c r="C1587" s="11" t="s">
        <v>396</v>
      </c>
      <c r="D1587" s="11"/>
      <c r="E1587" s="11" t="s">
        <v>171</v>
      </c>
      <c r="F1587" s="11">
        <v>111</v>
      </c>
      <c r="G1587" s="11">
        <v>1</v>
      </c>
      <c r="H1587" s="11">
        <v>1</v>
      </c>
      <c r="I1587" s="11">
        <v>2</v>
      </c>
      <c r="J1587" s="4"/>
      <c r="K1587" s="11"/>
      <c r="L1587" s="11"/>
      <c r="M1587" s="11"/>
      <c r="N1587" s="4"/>
      <c r="O1587" s="160"/>
      <c r="P1587" s="161"/>
      <c r="Q1587" s="161"/>
      <c r="R1587" s="162"/>
      <c r="S1587" s="4"/>
      <c r="T1587" s="4"/>
      <c r="U1587" s="4"/>
      <c r="V1587" s="4"/>
    </row>
    <row r="1588" spans="1:22" s="5" customFormat="1" ht="12.75" x14ac:dyDescent="0.2">
      <c r="A1588" s="51"/>
      <c r="B1588" s="11"/>
      <c r="C1588" s="11" t="s">
        <v>398</v>
      </c>
      <c r="D1588" s="11"/>
      <c r="E1588" s="11" t="s">
        <v>399</v>
      </c>
      <c r="F1588" s="11">
        <v>4</v>
      </c>
      <c r="G1588" s="11"/>
      <c r="H1588" s="11"/>
      <c r="I1588" s="11"/>
      <c r="J1588" s="4"/>
      <c r="K1588" s="11"/>
      <c r="L1588" s="11"/>
      <c r="M1588" s="11"/>
      <c r="N1588" s="4"/>
      <c r="O1588" s="160"/>
      <c r="P1588" s="161"/>
      <c r="Q1588" s="161"/>
      <c r="R1588" s="162"/>
      <c r="S1588" s="4"/>
      <c r="T1588" s="4"/>
      <c r="U1588" s="4"/>
      <c r="V1588" s="4"/>
    </row>
    <row r="1589" spans="1:22" s="5" customFormat="1" ht="12.75" x14ac:dyDescent="0.2">
      <c r="A1589" s="51"/>
      <c r="B1589" s="11"/>
      <c r="C1589" s="11" t="s">
        <v>401</v>
      </c>
      <c r="D1589" s="11"/>
      <c r="E1589" s="11" t="s">
        <v>153</v>
      </c>
      <c r="F1589" s="11">
        <v>4</v>
      </c>
      <c r="G1589" s="11"/>
      <c r="H1589" s="11">
        <v>0</v>
      </c>
      <c r="I1589" s="11"/>
      <c r="J1589" s="4"/>
      <c r="K1589" s="11"/>
      <c r="L1589" s="11"/>
      <c r="M1589" s="11"/>
      <c r="N1589" s="4"/>
      <c r="O1589" s="160"/>
      <c r="P1589" s="161"/>
      <c r="Q1589" s="161"/>
      <c r="R1589" s="162"/>
      <c r="S1589" s="4"/>
      <c r="T1589" s="4"/>
      <c r="U1589" s="4"/>
      <c r="V1589" s="4"/>
    </row>
    <row r="1590" spans="1:22" s="5" customFormat="1" ht="12.75" x14ac:dyDescent="0.2">
      <c r="A1590" s="51"/>
      <c r="B1590" s="11"/>
      <c r="C1590" s="11" t="s">
        <v>402</v>
      </c>
      <c r="D1590" s="11"/>
      <c r="E1590" s="11" t="s">
        <v>403</v>
      </c>
      <c r="F1590" s="11">
        <v>3</v>
      </c>
      <c r="G1590" s="11"/>
      <c r="H1590" s="11">
        <v>0</v>
      </c>
      <c r="I1590" s="11"/>
      <c r="J1590" s="4"/>
      <c r="K1590" s="11"/>
      <c r="L1590" s="11"/>
      <c r="M1590" s="11"/>
      <c r="N1590" s="4"/>
      <c r="O1590" s="160"/>
      <c r="P1590" s="161"/>
      <c r="Q1590" s="161"/>
      <c r="R1590" s="162"/>
      <c r="S1590" s="4"/>
      <c r="T1590" s="4"/>
      <c r="U1590" s="4"/>
      <c r="V1590" s="4"/>
    </row>
    <row r="1591" spans="1:22" s="5" customFormat="1" ht="12.75" x14ac:dyDescent="0.2">
      <c r="A1591" s="51"/>
      <c r="B1591" s="11"/>
      <c r="C1591" s="11" t="s">
        <v>404</v>
      </c>
      <c r="D1591" s="11"/>
      <c r="E1591" s="11" t="s">
        <v>91</v>
      </c>
      <c r="F1591" s="11">
        <v>11</v>
      </c>
      <c r="G1591" s="11"/>
      <c r="H1591" s="11"/>
      <c r="I1591" s="11"/>
      <c r="J1591" s="4"/>
      <c r="K1591" s="11"/>
      <c r="L1591" s="11"/>
      <c r="M1591" s="11"/>
      <c r="N1591" s="4"/>
      <c r="O1591" s="160"/>
      <c r="P1591" s="161"/>
      <c r="Q1591" s="161"/>
      <c r="R1591" s="162"/>
      <c r="S1591" s="4"/>
      <c r="T1591" s="4"/>
      <c r="U1591" s="4"/>
      <c r="V1591" s="4"/>
    </row>
    <row r="1592" spans="1:22" s="5" customFormat="1" ht="12.75" x14ac:dyDescent="0.2">
      <c r="A1592" s="51"/>
      <c r="B1592" s="11"/>
      <c r="C1592" s="11" t="s">
        <v>659</v>
      </c>
      <c r="D1592" s="11"/>
      <c r="E1592" s="11" t="s">
        <v>407</v>
      </c>
      <c r="F1592" s="11">
        <v>4</v>
      </c>
      <c r="G1592" s="11"/>
      <c r="H1592" s="11"/>
      <c r="I1592" s="11"/>
      <c r="J1592" s="4"/>
      <c r="K1592" s="11"/>
      <c r="L1592" s="11"/>
      <c r="M1592" s="11"/>
      <c r="N1592" s="4"/>
      <c r="O1592" s="160"/>
      <c r="P1592" s="161"/>
      <c r="Q1592" s="161"/>
      <c r="R1592" s="162"/>
      <c r="S1592" s="4"/>
      <c r="T1592" s="4"/>
      <c r="U1592" s="4"/>
      <c r="V1592" s="4"/>
    </row>
    <row r="1593" spans="1:22" s="5" customFormat="1" ht="12.75" x14ac:dyDescent="0.2">
      <c r="A1593" s="51"/>
      <c r="B1593" s="11"/>
      <c r="C1593" s="11" t="s">
        <v>408</v>
      </c>
      <c r="D1593" s="11"/>
      <c r="E1593" s="11" t="s">
        <v>319</v>
      </c>
      <c r="F1593" s="11">
        <v>22</v>
      </c>
      <c r="G1593" s="11"/>
      <c r="H1593" s="11"/>
      <c r="I1593" s="11"/>
      <c r="J1593" s="4"/>
      <c r="K1593" s="11"/>
      <c r="L1593" s="11"/>
      <c r="M1593" s="11"/>
      <c r="N1593" s="4"/>
      <c r="O1593" s="160"/>
      <c r="P1593" s="161"/>
      <c r="Q1593" s="161"/>
      <c r="R1593" s="162"/>
      <c r="S1593" s="4"/>
      <c r="T1593" s="4"/>
      <c r="U1593" s="4"/>
      <c r="V1593" s="4"/>
    </row>
    <row r="1594" spans="1:22" s="5" customFormat="1" ht="12.75" x14ac:dyDescent="0.2">
      <c r="A1594" s="51"/>
      <c r="B1594" s="11"/>
      <c r="C1594" s="11" t="s">
        <v>644</v>
      </c>
      <c r="D1594" s="11"/>
      <c r="E1594" s="11" t="s">
        <v>332</v>
      </c>
      <c r="F1594" s="11">
        <v>1</v>
      </c>
      <c r="G1594" s="11"/>
      <c r="H1594" s="11"/>
      <c r="I1594" s="11"/>
      <c r="J1594" s="4"/>
      <c r="K1594" s="11"/>
      <c r="L1594" s="11"/>
      <c r="M1594" s="11"/>
      <c r="N1594" s="4"/>
      <c r="O1594" s="160"/>
      <c r="P1594" s="161"/>
      <c r="Q1594" s="161"/>
      <c r="R1594" s="162"/>
      <c r="S1594" s="4"/>
      <c r="T1594" s="4"/>
      <c r="U1594" s="4"/>
      <c r="V1594" s="4"/>
    </row>
    <row r="1595" spans="1:22" s="5" customFormat="1" ht="12.75" x14ac:dyDescent="0.2">
      <c r="A1595" s="51"/>
      <c r="B1595" s="11"/>
      <c r="C1595" s="11" t="s">
        <v>412</v>
      </c>
      <c r="D1595" s="11"/>
      <c r="E1595" s="11" t="s">
        <v>107</v>
      </c>
      <c r="F1595" s="11">
        <v>3</v>
      </c>
      <c r="G1595" s="11"/>
      <c r="H1595" s="11"/>
      <c r="I1595" s="11"/>
      <c r="J1595" s="4"/>
      <c r="K1595" s="11"/>
      <c r="L1595" s="11"/>
      <c r="M1595" s="11"/>
      <c r="N1595" s="4"/>
      <c r="O1595" s="160"/>
      <c r="P1595" s="161"/>
      <c r="Q1595" s="161"/>
      <c r="R1595" s="162"/>
      <c r="S1595" s="4"/>
      <c r="T1595" s="4"/>
      <c r="U1595" s="4"/>
      <c r="V1595" s="4"/>
    </row>
    <row r="1596" spans="1:22" s="5" customFormat="1" ht="12.75" x14ac:dyDescent="0.2">
      <c r="A1596" s="51"/>
      <c r="B1596" s="11"/>
      <c r="C1596" s="11" t="s">
        <v>413</v>
      </c>
      <c r="D1596" s="11"/>
      <c r="E1596" s="11" t="s">
        <v>283</v>
      </c>
      <c r="F1596" s="11">
        <v>18</v>
      </c>
      <c r="G1596" s="11"/>
      <c r="H1596" s="11">
        <v>0</v>
      </c>
      <c r="I1596" s="11"/>
      <c r="J1596" s="4"/>
      <c r="K1596" s="11"/>
      <c r="L1596" s="11"/>
      <c r="M1596" s="11"/>
      <c r="N1596" s="4"/>
      <c r="O1596" s="160"/>
      <c r="P1596" s="161"/>
      <c r="Q1596" s="161"/>
      <c r="R1596" s="162"/>
      <c r="S1596" s="4"/>
      <c r="T1596" s="4"/>
      <c r="U1596" s="4"/>
      <c r="V1596" s="4"/>
    </row>
    <row r="1597" spans="1:22" s="5" customFormat="1" ht="12.75" x14ac:dyDescent="0.2">
      <c r="A1597" s="51"/>
      <c r="B1597" s="11"/>
      <c r="C1597" s="11" t="s">
        <v>414</v>
      </c>
      <c r="D1597" s="11"/>
      <c r="E1597" s="11" t="s">
        <v>291</v>
      </c>
      <c r="F1597" s="11">
        <v>3</v>
      </c>
      <c r="G1597" s="11"/>
      <c r="H1597" s="11"/>
      <c r="I1597" s="11"/>
      <c r="J1597" s="4"/>
      <c r="K1597" s="11"/>
      <c r="L1597" s="11"/>
      <c r="M1597" s="11"/>
      <c r="N1597" s="4"/>
      <c r="O1597" s="160"/>
      <c r="P1597" s="161"/>
      <c r="Q1597" s="161"/>
      <c r="R1597" s="162"/>
      <c r="S1597" s="4"/>
      <c r="T1597" s="4"/>
      <c r="U1597" s="4"/>
      <c r="V1597" s="4"/>
    </row>
    <row r="1598" spans="1:22" s="5" customFormat="1" ht="12.75" x14ac:dyDescent="0.2">
      <c r="A1598" s="51"/>
      <c r="B1598" s="11"/>
      <c r="C1598" s="11" t="s">
        <v>415</v>
      </c>
      <c r="D1598" s="11"/>
      <c r="E1598" s="11" t="s">
        <v>416</v>
      </c>
      <c r="F1598" s="11">
        <v>1</v>
      </c>
      <c r="G1598" s="11"/>
      <c r="H1598" s="11"/>
      <c r="I1598" s="11"/>
      <c r="J1598" s="4"/>
      <c r="K1598" s="11"/>
      <c r="L1598" s="11"/>
      <c r="M1598" s="11"/>
      <c r="N1598" s="4"/>
      <c r="O1598" s="160"/>
      <c r="P1598" s="161"/>
      <c r="Q1598" s="161"/>
      <c r="R1598" s="162"/>
      <c r="S1598" s="4"/>
      <c r="T1598" s="4"/>
      <c r="U1598" s="4"/>
      <c r="V1598" s="4"/>
    </row>
    <row r="1599" spans="1:22" s="5" customFormat="1" ht="12.75" x14ac:dyDescent="0.2">
      <c r="A1599" s="51"/>
      <c r="B1599" s="11"/>
      <c r="C1599" s="11" t="s">
        <v>418</v>
      </c>
      <c r="D1599" s="11"/>
      <c r="E1599" s="11" t="s">
        <v>419</v>
      </c>
      <c r="F1599" s="11">
        <v>4</v>
      </c>
      <c r="G1599" s="11">
        <v>1</v>
      </c>
      <c r="H1599" s="11">
        <v>0</v>
      </c>
      <c r="I1599" s="11"/>
      <c r="J1599" s="4"/>
      <c r="K1599" s="11"/>
      <c r="L1599" s="11"/>
      <c r="M1599" s="11"/>
      <c r="N1599" s="4"/>
      <c r="O1599" s="160"/>
      <c r="P1599" s="161"/>
      <c r="Q1599" s="161"/>
      <c r="R1599" s="162"/>
      <c r="S1599" s="4"/>
      <c r="T1599" s="4"/>
      <c r="U1599" s="4"/>
      <c r="V1599" s="4"/>
    </row>
    <row r="1600" spans="1:22" s="5" customFormat="1" ht="12.75" x14ac:dyDescent="0.2">
      <c r="A1600" s="51"/>
      <c r="B1600" s="11"/>
      <c r="C1600" s="11" t="s">
        <v>426</v>
      </c>
      <c r="D1600" s="11"/>
      <c r="E1600" s="11" t="s">
        <v>365</v>
      </c>
      <c r="F1600" s="11">
        <v>39</v>
      </c>
      <c r="G1600" s="11"/>
      <c r="H1600" s="11">
        <v>0</v>
      </c>
      <c r="I1600" s="11"/>
      <c r="J1600" s="4"/>
      <c r="K1600" s="11"/>
      <c r="L1600" s="11"/>
      <c r="M1600" s="11"/>
      <c r="N1600" s="4"/>
      <c r="O1600" s="160"/>
      <c r="P1600" s="161"/>
      <c r="Q1600" s="161"/>
      <c r="R1600" s="162"/>
      <c r="S1600" s="4"/>
      <c r="T1600" s="4"/>
      <c r="U1600" s="4"/>
      <c r="V1600" s="4"/>
    </row>
    <row r="1601" spans="1:22" s="5" customFormat="1" ht="12.75" x14ac:dyDescent="0.2">
      <c r="A1601" s="51"/>
      <c r="B1601" s="11"/>
      <c r="C1601" s="11" t="s">
        <v>429</v>
      </c>
      <c r="D1601" s="11"/>
      <c r="E1601" s="11" t="s">
        <v>101</v>
      </c>
      <c r="F1601" s="11">
        <v>1</v>
      </c>
      <c r="G1601" s="11"/>
      <c r="H1601" s="11"/>
      <c r="I1601" s="11"/>
      <c r="J1601" s="4"/>
      <c r="K1601" s="11"/>
      <c r="L1601" s="11"/>
      <c r="M1601" s="11"/>
      <c r="N1601" s="4"/>
      <c r="O1601" s="160"/>
      <c r="P1601" s="161"/>
      <c r="Q1601" s="161"/>
      <c r="R1601" s="162"/>
      <c r="S1601" s="4"/>
      <c r="T1601" s="4"/>
      <c r="U1601" s="4"/>
      <c r="V1601" s="4"/>
    </row>
    <row r="1602" spans="1:22" s="5" customFormat="1" ht="12.75" x14ac:dyDescent="0.2">
      <c r="A1602" s="51"/>
      <c r="B1602" s="11"/>
      <c r="C1602" s="11" t="s">
        <v>430</v>
      </c>
      <c r="D1602" s="11"/>
      <c r="E1602" s="11" t="s">
        <v>386</v>
      </c>
      <c r="F1602" s="11">
        <v>48</v>
      </c>
      <c r="G1602" s="11"/>
      <c r="H1602" s="11">
        <v>0</v>
      </c>
      <c r="I1602" s="11"/>
      <c r="J1602" s="4"/>
      <c r="K1602" s="11"/>
      <c r="L1602" s="11"/>
      <c r="M1602" s="11"/>
      <c r="N1602" s="4"/>
      <c r="O1602" s="160"/>
      <c r="P1602" s="161"/>
      <c r="Q1602" s="161"/>
      <c r="R1602" s="162"/>
      <c r="S1602" s="4"/>
      <c r="T1602" s="4"/>
      <c r="U1602" s="4"/>
      <c r="V1602" s="4"/>
    </row>
    <row r="1603" spans="1:22" s="5" customFormat="1" ht="12.75" x14ac:dyDescent="0.2">
      <c r="A1603" s="51"/>
      <c r="B1603" s="11"/>
      <c r="C1603" s="11" t="s">
        <v>432</v>
      </c>
      <c r="D1603" s="11"/>
      <c r="E1603" s="11" t="s">
        <v>220</v>
      </c>
      <c r="F1603" s="11">
        <v>10</v>
      </c>
      <c r="G1603" s="11"/>
      <c r="H1603" s="11">
        <v>0</v>
      </c>
      <c r="I1603" s="11"/>
      <c r="J1603" s="4"/>
      <c r="K1603" s="11"/>
      <c r="L1603" s="11"/>
      <c r="M1603" s="11"/>
      <c r="N1603" s="4"/>
      <c r="O1603" s="160"/>
      <c r="P1603" s="161"/>
      <c r="Q1603" s="161"/>
      <c r="R1603" s="162"/>
      <c r="S1603" s="4"/>
      <c r="T1603" s="4"/>
      <c r="U1603" s="4"/>
      <c r="V1603" s="4"/>
    </row>
    <row r="1604" spans="1:22" s="5" customFormat="1" ht="12.75" x14ac:dyDescent="0.2">
      <c r="A1604" s="51"/>
      <c r="B1604" s="11"/>
      <c r="C1604" s="11" t="s">
        <v>433</v>
      </c>
      <c r="D1604" s="11"/>
      <c r="E1604" s="11" t="s">
        <v>289</v>
      </c>
      <c r="F1604" s="11">
        <v>5</v>
      </c>
      <c r="G1604" s="11"/>
      <c r="H1604" s="11"/>
      <c r="I1604" s="11"/>
      <c r="J1604" s="4"/>
      <c r="K1604" s="11"/>
      <c r="L1604" s="11"/>
      <c r="M1604" s="11"/>
      <c r="N1604" s="4"/>
      <c r="O1604" s="160"/>
      <c r="P1604" s="161"/>
      <c r="Q1604" s="161"/>
      <c r="R1604" s="162"/>
      <c r="S1604" s="4"/>
      <c r="T1604" s="4"/>
      <c r="U1604" s="4"/>
      <c r="V1604" s="4"/>
    </row>
    <row r="1605" spans="1:22" s="5" customFormat="1" ht="12.75" x14ac:dyDescent="0.2">
      <c r="A1605" s="51"/>
      <c r="B1605" s="11"/>
      <c r="C1605" s="11" t="s">
        <v>438</v>
      </c>
      <c r="D1605" s="11"/>
      <c r="E1605" s="11" t="s">
        <v>121</v>
      </c>
      <c r="F1605" s="11">
        <v>6</v>
      </c>
      <c r="G1605" s="11"/>
      <c r="H1605" s="11">
        <v>0</v>
      </c>
      <c r="I1605" s="11"/>
      <c r="J1605" s="4"/>
      <c r="K1605" s="11"/>
      <c r="L1605" s="11"/>
      <c r="M1605" s="11"/>
      <c r="N1605" s="4"/>
      <c r="O1605" s="160"/>
      <c r="P1605" s="161"/>
      <c r="Q1605" s="161"/>
      <c r="R1605" s="162"/>
      <c r="S1605" s="4"/>
      <c r="T1605" s="4"/>
      <c r="U1605" s="4"/>
      <c r="V1605" s="4"/>
    </row>
    <row r="1606" spans="1:22" s="5" customFormat="1" ht="12.75" x14ac:dyDescent="0.2">
      <c r="A1606" s="51"/>
      <c r="B1606" s="11"/>
      <c r="C1606" s="11" t="s">
        <v>439</v>
      </c>
      <c r="D1606" s="11"/>
      <c r="E1606" s="11" t="s">
        <v>332</v>
      </c>
      <c r="F1606" s="11">
        <v>3</v>
      </c>
      <c r="G1606" s="11"/>
      <c r="H1606" s="11"/>
      <c r="I1606" s="11"/>
      <c r="J1606" s="4"/>
      <c r="K1606" s="11"/>
      <c r="L1606" s="11"/>
      <c r="M1606" s="11"/>
      <c r="N1606" s="4"/>
      <c r="O1606" s="160"/>
      <c r="P1606" s="161"/>
      <c r="Q1606" s="161"/>
      <c r="R1606" s="162"/>
      <c r="S1606" s="4"/>
      <c r="T1606" s="4"/>
      <c r="U1606" s="4"/>
      <c r="V1606" s="4"/>
    </row>
    <row r="1607" spans="1:22" s="5" customFormat="1" ht="12.75" x14ac:dyDescent="0.2">
      <c r="A1607" s="51"/>
      <c r="B1607" s="11"/>
      <c r="C1607" s="11" t="s">
        <v>441</v>
      </c>
      <c r="D1607" s="11"/>
      <c r="E1607" s="11" t="s">
        <v>442</v>
      </c>
      <c r="F1607" s="11">
        <v>20</v>
      </c>
      <c r="G1607" s="11"/>
      <c r="H1607" s="11">
        <v>0</v>
      </c>
      <c r="I1607" s="11"/>
      <c r="J1607" s="4"/>
      <c r="K1607" s="11"/>
      <c r="L1607" s="11"/>
      <c r="M1607" s="11"/>
      <c r="N1607" s="4"/>
      <c r="O1607" s="160"/>
      <c r="P1607" s="161"/>
      <c r="Q1607" s="161"/>
      <c r="R1607" s="162"/>
      <c r="S1607" s="4"/>
      <c r="T1607" s="4"/>
      <c r="U1607" s="4"/>
      <c r="V1607" s="4"/>
    </row>
    <row r="1608" spans="1:22" s="5" customFormat="1" ht="12.75" x14ac:dyDescent="0.2">
      <c r="A1608" s="51"/>
      <c r="B1608" s="11"/>
      <c r="C1608" s="11" t="s">
        <v>443</v>
      </c>
      <c r="D1608" s="11"/>
      <c r="E1608" s="11" t="s">
        <v>444</v>
      </c>
      <c r="F1608" s="11">
        <v>10</v>
      </c>
      <c r="G1608" s="11"/>
      <c r="H1608" s="11">
        <v>0</v>
      </c>
      <c r="I1608" s="11"/>
      <c r="J1608" s="4"/>
      <c r="K1608" s="11"/>
      <c r="L1608" s="11"/>
      <c r="M1608" s="11"/>
      <c r="N1608" s="4"/>
      <c r="O1608" s="160"/>
      <c r="P1608" s="161"/>
      <c r="Q1608" s="161"/>
      <c r="R1608" s="162"/>
      <c r="S1608" s="4"/>
      <c r="T1608" s="4"/>
      <c r="U1608" s="4"/>
      <c r="V1608" s="4"/>
    </row>
    <row r="1609" spans="1:22" s="5" customFormat="1" ht="12.75" x14ac:dyDescent="0.2">
      <c r="A1609" s="51"/>
      <c r="B1609" s="11"/>
      <c r="C1609" s="11" t="s">
        <v>446</v>
      </c>
      <c r="D1609" s="11"/>
      <c r="E1609" s="11" t="s">
        <v>173</v>
      </c>
      <c r="F1609" s="11">
        <v>32</v>
      </c>
      <c r="G1609" s="11"/>
      <c r="H1609" s="11">
        <v>0</v>
      </c>
      <c r="I1609" s="11"/>
      <c r="J1609" s="4"/>
      <c r="K1609" s="11"/>
      <c r="L1609" s="11"/>
      <c r="M1609" s="11"/>
      <c r="N1609" s="4"/>
      <c r="O1609" s="160"/>
      <c r="P1609" s="161"/>
      <c r="Q1609" s="161"/>
      <c r="R1609" s="162"/>
      <c r="S1609" s="4"/>
      <c r="T1609" s="4"/>
      <c r="U1609" s="4"/>
      <c r="V1609" s="4"/>
    </row>
    <row r="1610" spans="1:22" s="5" customFormat="1" ht="12.75" x14ac:dyDescent="0.2">
      <c r="A1610" s="51"/>
      <c r="B1610" s="11"/>
      <c r="C1610" s="11" t="s">
        <v>447</v>
      </c>
      <c r="D1610" s="11"/>
      <c r="E1610" s="11" t="s">
        <v>448</v>
      </c>
      <c r="F1610" s="11">
        <v>33</v>
      </c>
      <c r="G1610" s="11"/>
      <c r="H1610" s="11">
        <v>0</v>
      </c>
      <c r="I1610" s="11"/>
      <c r="J1610" s="4"/>
      <c r="K1610" s="11"/>
      <c r="L1610" s="11"/>
      <c r="M1610" s="11"/>
      <c r="N1610" s="4"/>
      <c r="O1610" s="160"/>
      <c r="P1610" s="161"/>
      <c r="Q1610" s="161"/>
      <c r="R1610" s="162"/>
      <c r="S1610" s="4"/>
      <c r="T1610" s="4"/>
      <c r="U1610" s="4"/>
      <c r="V1610" s="4"/>
    </row>
    <row r="1611" spans="1:22" s="5" customFormat="1" ht="12.75" x14ac:dyDescent="0.2">
      <c r="A1611" s="51"/>
      <c r="B1611" s="11"/>
      <c r="C1611" s="11" t="s">
        <v>451</v>
      </c>
      <c r="D1611" s="11"/>
      <c r="E1611" s="11" t="s">
        <v>124</v>
      </c>
      <c r="F1611" s="11">
        <v>4</v>
      </c>
      <c r="G1611" s="11"/>
      <c r="H1611" s="11"/>
      <c r="I1611" s="11"/>
      <c r="J1611" s="4"/>
      <c r="K1611" s="11"/>
      <c r="L1611" s="11"/>
      <c r="M1611" s="11"/>
      <c r="N1611" s="4"/>
      <c r="O1611" s="160"/>
      <c r="P1611" s="161"/>
      <c r="Q1611" s="161"/>
      <c r="R1611" s="162"/>
      <c r="S1611" s="4"/>
      <c r="T1611" s="4"/>
      <c r="U1611" s="4"/>
      <c r="V1611" s="4"/>
    </row>
    <row r="1612" spans="1:22" s="5" customFormat="1" ht="12.75" x14ac:dyDescent="0.2">
      <c r="A1612" s="51"/>
      <c r="B1612" s="11"/>
      <c r="C1612" s="11" t="s">
        <v>454</v>
      </c>
      <c r="D1612" s="11"/>
      <c r="E1612" s="11" t="s">
        <v>455</v>
      </c>
      <c r="F1612" s="11">
        <v>1</v>
      </c>
      <c r="G1612" s="11"/>
      <c r="H1612" s="11"/>
      <c r="I1612" s="11"/>
      <c r="J1612" s="4"/>
      <c r="K1612" s="11"/>
      <c r="L1612" s="11"/>
      <c r="M1612" s="11"/>
      <c r="N1612" s="4"/>
      <c r="O1612" s="160"/>
      <c r="P1612" s="161"/>
      <c r="Q1612" s="161"/>
      <c r="R1612" s="162"/>
      <c r="S1612" s="4"/>
      <c r="T1612" s="4"/>
      <c r="U1612" s="4"/>
      <c r="V1612" s="4"/>
    </row>
    <row r="1613" spans="1:22" s="5" customFormat="1" ht="12.75" x14ac:dyDescent="0.2">
      <c r="A1613" s="51"/>
      <c r="B1613" s="11"/>
      <c r="C1613" s="11" t="s">
        <v>456</v>
      </c>
      <c r="D1613" s="11"/>
      <c r="E1613" s="11" t="s">
        <v>199</v>
      </c>
      <c r="F1613" s="11">
        <v>20</v>
      </c>
      <c r="G1613" s="11"/>
      <c r="H1613" s="11">
        <v>0</v>
      </c>
      <c r="I1613" s="11"/>
      <c r="J1613" s="4"/>
      <c r="K1613" s="11"/>
      <c r="L1613" s="11"/>
      <c r="M1613" s="11"/>
      <c r="N1613" s="4"/>
      <c r="O1613" s="160"/>
      <c r="P1613" s="161"/>
      <c r="Q1613" s="161"/>
      <c r="R1613" s="162"/>
      <c r="S1613" s="4"/>
      <c r="T1613" s="4"/>
      <c r="U1613" s="4"/>
      <c r="V1613" s="4"/>
    </row>
    <row r="1614" spans="1:22" s="5" customFormat="1" ht="12.75" x14ac:dyDescent="0.2">
      <c r="A1614" s="51"/>
      <c r="B1614" s="11"/>
      <c r="C1614" s="11" t="s">
        <v>459</v>
      </c>
      <c r="D1614" s="11"/>
      <c r="E1614" s="11" t="s">
        <v>63</v>
      </c>
      <c r="F1614" s="11">
        <v>1</v>
      </c>
      <c r="G1614" s="11"/>
      <c r="H1614" s="11"/>
      <c r="I1614" s="11"/>
      <c r="J1614" s="4"/>
      <c r="K1614" s="11"/>
      <c r="L1614" s="11"/>
      <c r="M1614" s="11"/>
      <c r="N1614" s="4"/>
      <c r="O1614" s="160"/>
      <c r="P1614" s="161"/>
      <c r="Q1614" s="161"/>
      <c r="R1614" s="162"/>
      <c r="S1614" s="4"/>
      <c r="T1614" s="4"/>
      <c r="U1614" s="4"/>
      <c r="V1614" s="4"/>
    </row>
    <row r="1615" spans="1:22" s="5" customFormat="1" ht="12.75" x14ac:dyDescent="0.2">
      <c r="A1615" s="51"/>
      <c r="B1615" s="11"/>
      <c r="C1615" s="11" t="s">
        <v>461</v>
      </c>
      <c r="D1615" s="11"/>
      <c r="E1615" s="11" t="s">
        <v>462</v>
      </c>
      <c r="F1615" s="11">
        <v>22</v>
      </c>
      <c r="G1615" s="11"/>
      <c r="H1615" s="11">
        <v>0</v>
      </c>
      <c r="I1615" s="11"/>
      <c r="J1615" s="4"/>
      <c r="K1615" s="11"/>
      <c r="L1615" s="11"/>
      <c r="M1615" s="11"/>
      <c r="N1615" s="4"/>
      <c r="O1615" s="160"/>
      <c r="P1615" s="161"/>
      <c r="Q1615" s="161"/>
      <c r="R1615" s="162"/>
      <c r="S1615" s="4"/>
      <c r="T1615" s="4"/>
      <c r="U1615" s="4"/>
      <c r="V1615" s="4"/>
    </row>
    <row r="1616" spans="1:22" s="5" customFormat="1" ht="12.75" x14ac:dyDescent="0.2">
      <c r="A1616" s="51"/>
      <c r="B1616" s="11"/>
      <c r="C1616" s="11" t="s">
        <v>465</v>
      </c>
      <c r="D1616" s="11"/>
      <c r="E1616" s="11" t="s">
        <v>98</v>
      </c>
      <c r="F1616" s="11">
        <v>121</v>
      </c>
      <c r="G1616" s="11"/>
      <c r="H1616" s="11">
        <v>0</v>
      </c>
      <c r="I1616" s="11"/>
      <c r="J1616" s="4"/>
      <c r="K1616" s="11"/>
      <c r="L1616" s="11"/>
      <c r="M1616" s="11"/>
      <c r="N1616" s="4"/>
      <c r="O1616" s="160"/>
      <c r="P1616" s="161"/>
      <c r="Q1616" s="161"/>
      <c r="R1616" s="162"/>
      <c r="S1616" s="4"/>
      <c r="T1616" s="4"/>
      <c r="U1616" s="4"/>
      <c r="V1616" s="4"/>
    </row>
    <row r="1617" spans="1:22" s="5" customFormat="1" ht="12.75" x14ac:dyDescent="0.2">
      <c r="A1617" s="51"/>
      <c r="B1617" s="11"/>
      <c r="C1617" s="11" t="s">
        <v>467</v>
      </c>
      <c r="D1617" s="11"/>
      <c r="E1617" s="11" t="s">
        <v>206</v>
      </c>
      <c r="F1617" s="11">
        <v>2</v>
      </c>
      <c r="G1617" s="11"/>
      <c r="H1617" s="11">
        <v>0</v>
      </c>
      <c r="I1617" s="11"/>
      <c r="J1617" s="4"/>
      <c r="K1617" s="11"/>
      <c r="L1617" s="11"/>
      <c r="M1617" s="11"/>
      <c r="N1617" s="4"/>
      <c r="O1617" s="160"/>
      <c r="P1617" s="161"/>
      <c r="Q1617" s="161"/>
      <c r="R1617" s="162"/>
      <c r="S1617" s="4"/>
      <c r="T1617" s="4"/>
      <c r="U1617" s="4"/>
      <c r="V1617" s="4"/>
    </row>
    <row r="1618" spans="1:22" s="5" customFormat="1" ht="12.75" x14ac:dyDescent="0.2">
      <c r="A1618" s="51"/>
      <c r="B1618" s="11"/>
      <c r="C1618" s="11" t="s">
        <v>467</v>
      </c>
      <c r="D1618" s="11"/>
      <c r="E1618" s="11" t="s">
        <v>288</v>
      </c>
      <c r="F1618" s="11">
        <v>12</v>
      </c>
      <c r="G1618" s="11"/>
      <c r="H1618" s="11"/>
      <c r="I1618" s="11"/>
      <c r="J1618" s="4"/>
      <c r="K1618" s="11"/>
      <c r="L1618" s="11"/>
      <c r="M1618" s="11"/>
      <c r="N1618" s="4"/>
      <c r="O1618" s="160"/>
      <c r="P1618" s="161"/>
      <c r="Q1618" s="161"/>
      <c r="R1618" s="162"/>
      <c r="S1618" s="4"/>
      <c r="T1618" s="4"/>
      <c r="U1618" s="4"/>
      <c r="V1618" s="4"/>
    </row>
    <row r="1619" spans="1:22" s="5" customFormat="1" ht="12.75" x14ac:dyDescent="0.2">
      <c r="A1619" s="51"/>
      <c r="B1619" s="11"/>
      <c r="C1619" s="11" t="s">
        <v>468</v>
      </c>
      <c r="D1619" s="11"/>
      <c r="E1619" s="11" t="s">
        <v>283</v>
      </c>
      <c r="F1619" s="11">
        <v>1</v>
      </c>
      <c r="G1619" s="11"/>
      <c r="H1619" s="11"/>
      <c r="I1619" s="11"/>
      <c r="J1619" s="4"/>
      <c r="K1619" s="11"/>
      <c r="L1619" s="11"/>
      <c r="M1619" s="11"/>
      <c r="N1619" s="4"/>
      <c r="O1619" s="160"/>
      <c r="P1619" s="161"/>
      <c r="Q1619" s="161"/>
      <c r="R1619" s="162"/>
      <c r="S1619" s="4"/>
      <c r="T1619" s="4"/>
      <c r="U1619" s="4"/>
      <c r="V1619" s="4"/>
    </row>
    <row r="1620" spans="1:22" s="5" customFormat="1" ht="12.75" x14ac:dyDescent="0.2">
      <c r="A1620" s="51"/>
      <c r="B1620" s="11"/>
      <c r="C1620" s="11" t="s">
        <v>469</v>
      </c>
      <c r="D1620" s="11"/>
      <c r="E1620" s="11" t="s">
        <v>470</v>
      </c>
      <c r="F1620" s="11">
        <v>2</v>
      </c>
      <c r="G1620" s="11"/>
      <c r="H1620" s="11">
        <v>0</v>
      </c>
      <c r="I1620" s="11"/>
      <c r="J1620" s="4"/>
      <c r="K1620" s="11"/>
      <c r="L1620" s="11"/>
      <c r="M1620" s="11"/>
      <c r="N1620" s="4"/>
      <c r="O1620" s="160"/>
      <c r="P1620" s="161"/>
      <c r="Q1620" s="161"/>
      <c r="R1620" s="162"/>
      <c r="S1620" s="4"/>
      <c r="T1620" s="4"/>
      <c r="U1620" s="4"/>
      <c r="V1620" s="4"/>
    </row>
    <row r="1621" spans="1:22" s="5" customFormat="1" ht="12.75" x14ac:dyDescent="0.2">
      <c r="A1621" s="51"/>
      <c r="B1621" s="11"/>
      <c r="C1621" s="11" t="s">
        <v>471</v>
      </c>
      <c r="D1621" s="11"/>
      <c r="E1621" s="11" t="s">
        <v>130</v>
      </c>
      <c r="F1621" s="11">
        <v>5</v>
      </c>
      <c r="G1621" s="11"/>
      <c r="H1621" s="11"/>
      <c r="I1621" s="11"/>
      <c r="J1621" s="4"/>
      <c r="K1621" s="11"/>
      <c r="L1621" s="11"/>
      <c r="M1621" s="11"/>
      <c r="N1621" s="4"/>
      <c r="O1621" s="160"/>
      <c r="P1621" s="161"/>
      <c r="Q1621" s="161"/>
      <c r="R1621" s="162"/>
      <c r="S1621" s="4"/>
      <c r="T1621" s="4"/>
      <c r="U1621" s="4"/>
      <c r="V1621" s="4"/>
    </row>
    <row r="1622" spans="1:22" s="5" customFormat="1" ht="12.75" x14ac:dyDescent="0.2">
      <c r="A1622" s="51"/>
      <c r="B1622" s="11"/>
      <c r="C1622" s="11" t="s">
        <v>472</v>
      </c>
      <c r="D1622" s="11"/>
      <c r="E1622" s="11" t="s">
        <v>206</v>
      </c>
      <c r="F1622" s="11">
        <v>1</v>
      </c>
      <c r="G1622" s="11"/>
      <c r="H1622" s="11"/>
      <c r="I1622" s="11"/>
      <c r="J1622" s="4"/>
      <c r="K1622" s="11"/>
      <c r="L1622" s="11"/>
      <c r="M1622" s="11"/>
      <c r="N1622" s="4"/>
      <c r="O1622" s="160"/>
      <c r="P1622" s="161"/>
      <c r="Q1622" s="161"/>
      <c r="R1622" s="162"/>
      <c r="S1622" s="4"/>
      <c r="T1622" s="4"/>
      <c r="U1622" s="4"/>
      <c r="V1622" s="4"/>
    </row>
    <row r="1623" spans="1:22" s="5" customFormat="1" ht="12.75" x14ac:dyDescent="0.2">
      <c r="A1623" s="51"/>
      <c r="B1623" s="11"/>
      <c r="C1623" s="11" t="s">
        <v>472</v>
      </c>
      <c r="D1623" s="11"/>
      <c r="E1623" s="11" t="s">
        <v>192</v>
      </c>
      <c r="F1623" s="11">
        <v>7</v>
      </c>
      <c r="G1623" s="11"/>
      <c r="H1623" s="11">
        <v>0</v>
      </c>
      <c r="I1623" s="11"/>
      <c r="J1623" s="4"/>
      <c r="K1623" s="11"/>
      <c r="L1623" s="11"/>
      <c r="M1623" s="11"/>
      <c r="N1623" s="4"/>
      <c r="O1623" s="160"/>
      <c r="P1623" s="161"/>
      <c r="Q1623" s="161"/>
      <c r="R1623" s="162"/>
      <c r="S1623" s="4"/>
      <c r="T1623" s="4"/>
      <c r="U1623" s="4"/>
      <c r="V1623" s="4"/>
    </row>
    <row r="1624" spans="1:22" s="5" customFormat="1" ht="12.75" x14ac:dyDescent="0.2">
      <c r="A1624" s="51"/>
      <c r="B1624" s="11"/>
      <c r="C1624" s="11" t="s">
        <v>645</v>
      </c>
      <c r="D1624" s="11"/>
      <c r="E1624" s="11" t="s">
        <v>474</v>
      </c>
      <c r="F1624" s="11">
        <v>5</v>
      </c>
      <c r="G1624" s="11">
        <v>1</v>
      </c>
      <c r="H1624" s="11">
        <v>0</v>
      </c>
      <c r="I1624" s="11"/>
      <c r="J1624" s="4"/>
      <c r="K1624" s="11"/>
      <c r="L1624" s="11"/>
      <c r="M1624" s="11"/>
      <c r="N1624" s="4"/>
      <c r="O1624" s="160"/>
      <c r="P1624" s="161"/>
      <c r="Q1624" s="161"/>
      <c r="R1624" s="162"/>
      <c r="S1624" s="4"/>
      <c r="T1624" s="4"/>
      <c r="U1624" s="4"/>
      <c r="V1624" s="4"/>
    </row>
    <row r="1625" spans="1:22" s="5" customFormat="1" ht="12.75" x14ac:dyDescent="0.2">
      <c r="A1625" s="51"/>
      <c r="B1625" s="11"/>
      <c r="C1625" s="11" t="s">
        <v>478</v>
      </c>
      <c r="D1625" s="11"/>
      <c r="E1625" s="11" t="s">
        <v>154</v>
      </c>
      <c r="F1625" s="11">
        <v>2</v>
      </c>
      <c r="G1625" s="11"/>
      <c r="H1625" s="11">
        <v>0</v>
      </c>
      <c r="I1625" s="11"/>
      <c r="J1625" s="4"/>
      <c r="K1625" s="11"/>
      <c r="L1625" s="11"/>
      <c r="M1625" s="11"/>
      <c r="N1625" s="4"/>
      <c r="O1625" s="160"/>
      <c r="P1625" s="161"/>
      <c r="Q1625" s="161"/>
      <c r="R1625" s="162"/>
      <c r="S1625" s="4"/>
      <c r="T1625" s="4"/>
      <c r="U1625" s="4"/>
      <c r="V1625" s="4"/>
    </row>
    <row r="1626" spans="1:22" s="5" customFormat="1" ht="12.75" x14ac:dyDescent="0.2">
      <c r="A1626" s="51"/>
      <c r="B1626" s="11"/>
      <c r="C1626" s="11" t="s">
        <v>479</v>
      </c>
      <c r="D1626" s="11"/>
      <c r="E1626" s="11" t="s">
        <v>480</v>
      </c>
      <c r="F1626" s="11">
        <v>4</v>
      </c>
      <c r="G1626" s="11">
        <v>1</v>
      </c>
      <c r="H1626" s="11">
        <v>1</v>
      </c>
      <c r="I1626" s="11">
        <v>1</v>
      </c>
      <c r="J1626" s="4"/>
      <c r="K1626" s="11"/>
      <c r="L1626" s="11"/>
      <c r="M1626" s="11"/>
      <c r="N1626" s="4"/>
      <c r="O1626" s="160"/>
      <c r="P1626" s="161"/>
      <c r="Q1626" s="161"/>
      <c r="R1626" s="162"/>
      <c r="S1626" s="4"/>
      <c r="T1626" s="4"/>
      <c r="U1626" s="4"/>
      <c r="V1626" s="4"/>
    </row>
    <row r="1627" spans="1:22" s="5" customFormat="1" ht="12.75" x14ac:dyDescent="0.2">
      <c r="A1627" s="51"/>
      <c r="B1627" s="11"/>
      <c r="C1627" s="11" t="s">
        <v>481</v>
      </c>
      <c r="D1627" s="11"/>
      <c r="E1627" s="11" t="s">
        <v>242</v>
      </c>
      <c r="F1627" s="11">
        <v>25</v>
      </c>
      <c r="G1627" s="11"/>
      <c r="H1627" s="11">
        <v>0</v>
      </c>
      <c r="I1627" s="11"/>
      <c r="J1627" s="4"/>
      <c r="K1627" s="11"/>
      <c r="L1627" s="11"/>
      <c r="M1627" s="11"/>
      <c r="N1627" s="4"/>
      <c r="O1627" s="160"/>
      <c r="P1627" s="161"/>
      <c r="Q1627" s="161"/>
      <c r="R1627" s="162"/>
      <c r="S1627" s="4"/>
      <c r="T1627" s="4"/>
      <c r="U1627" s="4"/>
      <c r="V1627" s="4"/>
    </row>
    <row r="1628" spans="1:22" s="5" customFormat="1" ht="12.75" x14ac:dyDescent="0.2">
      <c r="A1628" s="51"/>
      <c r="B1628" s="11"/>
      <c r="C1628" s="11" t="s">
        <v>485</v>
      </c>
      <c r="D1628" s="11"/>
      <c r="E1628" s="11" t="s">
        <v>214</v>
      </c>
      <c r="F1628" s="11">
        <v>9</v>
      </c>
      <c r="G1628" s="11"/>
      <c r="H1628" s="11">
        <v>0</v>
      </c>
      <c r="I1628" s="11"/>
      <c r="J1628" s="4"/>
      <c r="K1628" s="11"/>
      <c r="L1628" s="11"/>
      <c r="M1628" s="11"/>
      <c r="N1628" s="4"/>
      <c r="O1628" s="160"/>
      <c r="P1628" s="161"/>
      <c r="Q1628" s="161"/>
      <c r="R1628" s="162"/>
      <c r="S1628" s="4"/>
      <c r="T1628" s="4"/>
      <c r="U1628" s="4"/>
      <c r="V1628" s="4"/>
    </row>
    <row r="1629" spans="1:22" s="5" customFormat="1" ht="12.75" x14ac:dyDescent="0.2">
      <c r="A1629" s="51"/>
      <c r="B1629" s="11"/>
      <c r="C1629" s="11" t="s">
        <v>486</v>
      </c>
      <c r="D1629" s="11"/>
      <c r="E1629" s="11" t="s">
        <v>161</v>
      </c>
      <c r="F1629" s="11">
        <v>41</v>
      </c>
      <c r="G1629" s="11"/>
      <c r="H1629" s="11">
        <v>0</v>
      </c>
      <c r="I1629" s="11"/>
      <c r="J1629" s="4"/>
      <c r="K1629" s="11"/>
      <c r="L1629" s="11"/>
      <c r="M1629" s="11"/>
      <c r="N1629" s="4"/>
      <c r="O1629" s="160"/>
      <c r="P1629" s="161"/>
      <c r="Q1629" s="161"/>
      <c r="R1629" s="162"/>
      <c r="S1629" s="4"/>
      <c r="T1629" s="4"/>
      <c r="U1629" s="4"/>
      <c r="V1629" s="4"/>
    </row>
    <row r="1630" spans="1:22" s="5" customFormat="1" ht="12.75" x14ac:dyDescent="0.2">
      <c r="A1630" s="51"/>
      <c r="B1630" s="11"/>
      <c r="C1630" s="11" t="s">
        <v>488</v>
      </c>
      <c r="D1630" s="11"/>
      <c r="E1630" s="11" t="s">
        <v>489</v>
      </c>
      <c r="F1630" s="11">
        <v>2</v>
      </c>
      <c r="G1630" s="11"/>
      <c r="H1630" s="11"/>
      <c r="I1630" s="11"/>
      <c r="J1630" s="4"/>
      <c r="K1630" s="11"/>
      <c r="L1630" s="11"/>
      <c r="M1630" s="11"/>
      <c r="N1630" s="4"/>
      <c r="O1630" s="160"/>
      <c r="P1630" s="161"/>
      <c r="Q1630" s="161"/>
      <c r="R1630" s="162"/>
      <c r="S1630" s="4"/>
      <c r="T1630" s="4"/>
      <c r="U1630" s="4"/>
      <c r="V1630" s="4"/>
    </row>
    <row r="1631" spans="1:22" s="5" customFormat="1" ht="12.75" x14ac:dyDescent="0.2">
      <c r="A1631" s="51"/>
      <c r="B1631" s="11"/>
      <c r="C1631" s="11" t="s">
        <v>491</v>
      </c>
      <c r="D1631" s="11"/>
      <c r="E1631" s="11" t="s">
        <v>144</v>
      </c>
      <c r="F1631" s="11">
        <v>1</v>
      </c>
      <c r="G1631" s="11"/>
      <c r="H1631" s="11"/>
      <c r="I1631" s="11"/>
      <c r="J1631" s="4"/>
      <c r="K1631" s="11"/>
      <c r="L1631" s="11"/>
      <c r="M1631" s="11"/>
      <c r="N1631" s="4"/>
      <c r="O1631" s="160"/>
      <c r="P1631" s="161"/>
      <c r="Q1631" s="161"/>
      <c r="R1631" s="162"/>
      <c r="S1631" s="4"/>
      <c r="T1631" s="4"/>
      <c r="U1631" s="4"/>
      <c r="V1631" s="4"/>
    </row>
    <row r="1632" spans="1:22" s="5" customFormat="1" ht="12.75" x14ac:dyDescent="0.2">
      <c r="A1632" s="51"/>
      <c r="B1632" s="11"/>
      <c r="C1632" s="11" t="s">
        <v>491</v>
      </c>
      <c r="D1632" s="11"/>
      <c r="E1632" s="11" t="s">
        <v>452</v>
      </c>
      <c r="F1632" s="11">
        <v>22</v>
      </c>
      <c r="G1632" s="11"/>
      <c r="H1632" s="11">
        <v>0</v>
      </c>
      <c r="I1632" s="11"/>
      <c r="J1632" s="4"/>
      <c r="K1632" s="11"/>
      <c r="L1632" s="11"/>
      <c r="M1632" s="11"/>
      <c r="N1632" s="4"/>
      <c r="O1632" s="160"/>
      <c r="P1632" s="161"/>
      <c r="Q1632" s="161"/>
      <c r="R1632" s="162"/>
      <c r="S1632" s="4"/>
      <c r="T1632" s="4"/>
      <c r="U1632" s="4"/>
      <c r="V1632" s="4"/>
    </row>
    <row r="1633" spans="1:22" s="5" customFormat="1" ht="12.75" x14ac:dyDescent="0.2">
      <c r="A1633" s="51"/>
      <c r="B1633" s="11"/>
      <c r="C1633" s="11" t="s">
        <v>492</v>
      </c>
      <c r="D1633" s="11"/>
      <c r="E1633" s="11" t="s">
        <v>142</v>
      </c>
      <c r="F1633" s="11">
        <v>2</v>
      </c>
      <c r="G1633" s="11"/>
      <c r="H1633" s="11">
        <v>0</v>
      </c>
      <c r="I1633" s="11"/>
      <c r="J1633" s="4"/>
      <c r="K1633" s="11"/>
      <c r="L1633" s="11"/>
      <c r="M1633" s="11"/>
      <c r="N1633" s="4"/>
      <c r="O1633" s="160"/>
      <c r="P1633" s="161"/>
      <c r="Q1633" s="161"/>
      <c r="R1633" s="162"/>
      <c r="S1633" s="4"/>
      <c r="T1633" s="4"/>
      <c r="U1633" s="4"/>
      <c r="V1633" s="4"/>
    </row>
    <row r="1634" spans="1:22" s="5" customFormat="1" ht="12.75" x14ac:dyDescent="0.2">
      <c r="A1634" s="51"/>
      <c r="B1634" s="11"/>
      <c r="C1634" s="11" t="s">
        <v>494</v>
      </c>
      <c r="D1634" s="11"/>
      <c r="E1634" s="11" t="s">
        <v>220</v>
      </c>
      <c r="F1634" s="11">
        <v>3</v>
      </c>
      <c r="G1634" s="11"/>
      <c r="H1634" s="11"/>
      <c r="I1634" s="11"/>
      <c r="J1634" s="4"/>
      <c r="K1634" s="11"/>
      <c r="L1634" s="11"/>
      <c r="M1634" s="11"/>
      <c r="N1634" s="4"/>
      <c r="O1634" s="160"/>
      <c r="P1634" s="161"/>
      <c r="Q1634" s="161"/>
      <c r="R1634" s="162"/>
      <c r="S1634" s="4"/>
      <c r="T1634" s="4"/>
      <c r="U1634" s="4"/>
      <c r="V1634" s="4"/>
    </row>
    <row r="1635" spans="1:22" s="5" customFormat="1" ht="12.75" x14ac:dyDescent="0.2">
      <c r="A1635" s="51"/>
      <c r="B1635" s="11"/>
      <c r="C1635" s="11" t="s">
        <v>495</v>
      </c>
      <c r="D1635" s="11"/>
      <c r="E1635" s="11" t="s">
        <v>105</v>
      </c>
      <c r="F1635" s="11">
        <v>41</v>
      </c>
      <c r="G1635" s="11"/>
      <c r="H1635" s="11">
        <v>0</v>
      </c>
      <c r="I1635" s="11"/>
      <c r="J1635" s="4"/>
      <c r="K1635" s="11"/>
      <c r="L1635" s="11"/>
      <c r="M1635" s="11"/>
      <c r="N1635" s="4"/>
      <c r="O1635" s="160"/>
      <c r="P1635" s="161"/>
      <c r="Q1635" s="161"/>
      <c r="R1635" s="162"/>
      <c r="S1635" s="4"/>
      <c r="T1635" s="4"/>
      <c r="U1635" s="4"/>
      <c r="V1635" s="4"/>
    </row>
    <row r="1636" spans="1:22" s="5" customFormat="1" ht="12.75" x14ac:dyDescent="0.2">
      <c r="A1636" s="51"/>
      <c r="B1636" s="11"/>
      <c r="C1636" s="11" t="s">
        <v>502</v>
      </c>
      <c r="D1636" s="11"/>
      <c r="E1636" s="11" t="s">
        <v>100</v>
      </c>
      <c r="F1636" s="11">
        <v>8</v>
      </c>
      <c r="G1636" s="11"/>
      <c r="H1636" s="11">
        <v>0</v>
      </c>
      <c r="I1636" s="11"/>
      <c r="J1636" s="4"/>
      <c r="K1636" s="11"/>
      <c r="L1636" s="11"/>
      <c r="M1636" s="11"/>
      <c r="N1636" s="4"/>
      <c r="O1636" s="160"/>
      <c r="P1636" s="161"/>
      <c r="Q1636" s="161"/>
      <c r="R1636" s="162"/>
      <c r="S1636" s="4"/>
      <c r="T1636" s="4"/>
      <c r="U1636" s="4"/>
      <c r="V1636" s="4"/>
    </row>
    <row r="1637" spans="1:22" s="5" customFormat="1" ht="12.75" x14ac:dyDescent="0.2">
      <c r="A1637" s="51"/>
      <c r="B1637" s="11"/>
      <c r="C1637" s="11" t="s">
        <v>504</v>
      </c>
      <c r="D1637" s="11"/>
      <c r="E1637" s="11" t="s">
        <v>70</v>
      </c>
      <c r="F1637" s="11">
        <v>49</v>
      </c>
      <c r="G1637" s="11"/>
      <c r="H1637" s="11">
        <v>0</v>
      </c>
      <c r="I1637" s="11"/>
      <c r="J1637" s="4"/>
      <c r="K1637" s="11"/>
      <c r="L1637" s="11"/>
      <c r="M1637" s="11"/>
      <c r="N1637" s="4"/>
      <c r="O1637" s="160"/>
      <c r="P1637" s="161"/>
      <c r="Q1637" s="161"/>
      <c r="R1637" s="162"/>
      <c r="S1637" s="4"/>
      <c r="T1637" s="4"/>
      <c r="U1637" s="4"/>
      <c r="V1637" s="4"/>
    </row>
    <row r="1638" spans="1:22" s="5" customFormat="1" ht="12.75" x14ac:dyDescent="0.2">
      <c r="A1638" s="51"/>
      <c r="B1638" s="11"/>
      <c r="C1638" s="11" t="s">
        <v>506</v>
      </c>
      <c r="D1638" s="11"/>
      <c r="E1638" s="11" t="s">
        <v>63</v>
      </c>
      <c r="F1638" s="11">
        <v>4</v>
      </c>
      <c r="G1638" s="11"/>
      <c r="H1638" s="11"/>
      <c r="I1638" s="11"/>
      <c r="J1638" s="4"/>
      <c r="K1638" s="11"/>
      <c r="L1638" s="11"/>
      <c r="M1638" s="11"/>
      <c r="N1638" s="4"/>
      <c r="O1638" s="160"/>
      <c r="P1638" s="161"/>
      <c r="Q1638" s="161"/>
      <c r="R1638" s="162"/>
      <c r="S1638" s="4"/>
      <c r="T1638" s="4"/>
      <c r="U1638" s="4"/>
      <c r="V1638" s="4"/>
    </row>
    <row r="1639" spans="1:22" s="5" customFormat="1" ht="12.75" x14ac:dyDescent="0.2">
      <c r="A1639" s="51"/>
      <c r="B1639" s="11"/>
      <c r="C1639" s="11" t="s">
        <v>506</v>
      </c>
      <c r="D1639" s="11"/>
      <c r="E1639" s="11" t="s">
        <v>62</v>
      </c>
      <c r="F1639" s="11">
        <v>9</v>
      </c>
      <c r="G1639" s="11"/>
      <c r="H1639" s="11">
        <v>0</v>
      </c>
      <c r="I1639" s="11"/>
      <c r="J1639" s="4"/>
      <c r="K1639" s="11"/>
      <c r="L1639" s="11"/>
      <c r="M1639" s="11"/>
      <c r="N1639" s="4"/>
      <c r="O1639" s="160"/>
      <c r="P1639" s="161"/>
      <c r="Q1639" s="161"/>
      <c r="R1639" s="162"/>
      <c r="S1639" s="4"/>
      <c r="T1639" s="4"/>
      <c r="U1639" s="4"/>
      <c r="V1639" s="4"/>
    </row>
    <row r="1640" spans="1:22" s="5" customFormat="1" ht="12.75" x14ac:dyDescent="0.2">
      <c r="A1640" s="51"/>
      <c r="B1640" s="11"/>
      <c r="C1640" s="11" t="s">
        <v>507</v>
      </c>
      <c r="D1640" s="11"/>
      <c r="E1640" s="11" t="s">
        <v>328</v>
      </c>
      <c r="F1640" s="11">
        <v>1</v>
      </c>
      <c r="G1640" s="11"/>
      <c r="H1640" s="11">
        <v>0</v>
      </c>
      <c r="I1640" s="11"/>
      <c r="J1640" s="4"/>
      <c r="K1640" s="11"/>
      <c r="L1640" s="11"/>
      <c r="M1640" s="11"/>
      <c r="N1640" s="4"/>
      <c r="O1640" s="160"/>
      <c r="P1640" s="161"/>
      <c r="Q1640" s="161"/>
      <c r="R1640" s="162"/>
      <c r="S1640" s="4"/>
      <c r="T1640" s="4"/>
      <c r="U1640" s="4"/>
      <c r="V1640" s="4"/>
    </row>
    <row r="1641" spans="1:22" s="5" customFormat="1" ht="12.75" x14ac:dyDescent="0.2">
      <c r="A1641" s="51"/>
      <c r="B1641" s="11"/>
      <c r="C1641" s="11" t="s">
        <v>508</v>
      </c>
      <c r="D1641" s="11"/>
      <c r="E1641" s="11" t="s">
        <v>363</v>
      </c>
      <c r="F1641" s="11">
        <v>32</v>
      </c>
      <c r="G1641" s="11"/>
      <c r="H1641" s="11">
        <v>0</v>
      </c>
      <c r="I1641" s="11"/>
      <c r="J1641" s="4"/>
      <c r="K1641" s="11"/>
      <c r="L1641" s="11"/>
      <c r="M1641" s="11"/>
      <c r="N1641" s="4"/>
      <c r="O1641" s="160"/>
      <c r="P1641" s="161"/>
      <c r="Q1641" s="161"/>
      <c r="R1641" s="162"/>
      <c r="S1641" s="4"/>
      <c r="T1641" s="4"/>
      <c r="U1641" s="4"/>
      <c r="V1641" s="4"/>
    </row>
    <row r="1642" spans="1:22" s="5" customFormat="1" ht="12.75" x14ac:dyDescent="0.2">
      <c r="A1642" s="51"/>
      <c r="B1642" s="11"/>
      <c r="C1642" s="11" t="s">
        <v>510</v>
      </c>
      <c r="D1642" s="11"/>
      <c r="E1642" s="11" t="s">
        <v>511</v>
      </c>
      <c r="F1642" s="11">
        <v>3</v>
      </c>
      <c r="G1642" s="11"/>
      <c r="H1642" s="11"/>
      <c r="I1642" s="11"/>
      <c r="J1642" s="4"/>
      <c r="K1642" s="11"/>
      <c r="L1642" s="11"/>
      <c r="M1642" s="11"/>
      <c r="N1642" s="4"/>
      <c r="O1642" s="160"/>
      <c r="P1642" s="161"/>
      <c r="Q1642" s="161"/>
      <c r="R1642" s="162"/>
      <c r="S1642" s="4"/>
      <c r="T1642" s="4"/>
      <c r="U1642" s="4"/>
      <c r="V1642" s="4"/>
    </row>
    <row r="1643" spans="1:22" s="5" customFormat="1" ht="12.75" x14ac:dyDescent="0.2">
      <c r="A1643" s="51"/>
      <c r="B1643" s="11"/>
      <c r="C1643" s="11" t="s">
        <v>513</v>
      </c>
      <c r="D1643" s="11"/>
      <c r="E1643" s="11" t="s">
        <v>319</v>
      </c>
      <c r="F1643" s="11">
        <v>1</v>
      </c>
      <c r="G1643" s="11"/>
      <c r="H1643" s="11"/>
      <c r="I1643" s="11"/>
      <c r="J1643" s="4"/>
      <c r="K1643" s="11"/>
      <c r="L1643" s="11"/>
      <c r="M1643" s="11"/>
      <c r="N1643" s="4"/>
      <c r="O1643" s="160"/>
      <c r="P1643" s="161"/>
      <c r="Q1643" s="161"/>
      <c r="R1643" s="162"/>
      <c r="S1643" s="4"/>
      <c r="T1643" s="4"/>
      <c r="U1643" s="4"/>
      <c r="V1643" s="4"/>
    </row>
    <row r="1644" spans="1:22" s="5" customFormat="1" ht="12.75" x14ac:dyDescent="0.2">
      <c r="A1644" s="51"/>
      <c r="B1644" s="11"/>
      <c r="C1644" s="11" t="s">
        <v>647</v>
      </c>
      <c r="D1644" s="11"/>
      <c r="E1644" s="11" t="s">
        <v>86</v>
      </c>
      <c r="F1644" s="11">
        <v>1</v>
      </c>
      <c r="G1644" s="11"/>
      <c r="H1644" s="11">
        <v>0</v>
      </c>
      <c r="I1644" s="11"/>
      <c r="J1644" s="4"/>
      <c r="K1644" s="11"/>
      <c r="L1644" s="11"/>
      <c r="M1644" s="11"/>
      <c r="N1644" s="4"/>
      <c r="O1644" s="160"/>
      <c r="P1644" s="161"/>
      <c r="Q1644" s="161"/>
      <c r="R1644" s="162"/>
      <c r="S1644" s="4"/>
      <c r="T1644" s="4"/>
      <c r="U1644" s="4"/>
      <c r="V1644" s="4"/>
    </row>
    <row r="1645" spans="1:22" s="5" customFormat="1" ht="12.75" x14ac:dyDescent="0.2">
      <c r="A1645" s="51"/>
      <c r="B1645" s="11"/>
      <c r="C1645" s="11" t="s">
        <v>519</v>
      </c>
      <c r="D1645" s="11"/>
      <c r="E1645" s="11" t="s">
        <v>84</v>
      </c>
      <c r="F1645" s="11">
        <v>1</v>
      </c>
      <c r="G1645" s="11"/>
      <c r="H1645" s="11">
        <v>0</v>
      </c>
      <c r="I1645" s="11"/>
      <c r="J1645" s="4"/>
      <c r="K1645" s="11"/>
      <c r="L1645" s="11"/>
      <c r="M1645" s="11"/>
      <c r="N1645" s="4"/>
      <c r="O1645" s="160"/>
      <c r="P1645" s="161"/>
      <c r="Q1645" s="161"/>
      <c r="R1645" s="162"/>
      <c r="S1645" s="4"/>
      <c r="T1645" s="4"/>
      <c r="U1645" s="4"/>
      <c r="V1645" s="4"/>
    </row>
    <row r="1646" spans="1:22" s="5" customFormat="1" ht="12.75" x14ac:dyDescent="0.2">
      <c r="A1646" s="51"/>
      <c r="B1646" s="11"/>
      <c r="C1646" s="11" t="s">
        <v>522</v>
      </c>
      <c r="D1646" s="11"/>
      <c r="E1646" s="11" t="s">
        <v>523</v>
      </c>
      <c r="F1646" s="11">
        <v>20</v>
      </c>
      <c r="G1646" s="11"/>
      <c r="H1646" s="11">
        <v>0</v>
      </c>
      <c r="I1646" s="11"/>
      <c r="J1646" s="4"/>
      <c r="K1646" s="11"/>
      <c r="L1646" s="11"/>
      <c r="M1646" s="11"/>
      <c r="N1646" s="4"/>
      <c r="O1646" s="160"/>
      <c r="P1646" s="161"/>
      <c r="Q1646" s="161"/>
      <c r="R1646" s="162"/>
      <c r="S1646" s="4"/>
      <c r="T1646" s="4"/>
      <c r="U1646" s="4"/>
      <c r="V1646" s="4"/>
    </row>
    <row r="1647" spans="1:22" s="5" customFormat="1" ht="12.75" x14ac:dyDescent="0.2">
      <c r="A1647" s="51"/>
      <c r="B1647" s="11"/>
      <c r="C1647" s="11" t="s">
        <v>524</v>
      </c>
      <c r="D1647" s="11"/>
      <c r="E1647" s="11" t="s">
        <v>142</v>
      </c>
      <c r="F1647" s="11">
        <v>1</v>
      </c>
      <c r="G1647" s="11"/>
      <c r="H1647" s="11"/>
      <c r="I1647" s="11"/>
      <c r="J1647" s="4"/>
      <c r="K1647" s="11"/>
      <c r="L1647" s="11"/>
      <c r="M1647" s="11"/>
      <c r="N1647" s="4"/>
      <c r="O1647" s="160"/>
      <c r="P1647" s="161"/>
      <c r="Q1647" s="161"/>
      <c r="R1647" s="162"/>
      <c r="S1647" s="4"/>
      <c r="T1647" s="4"/>
      <c r="U1647" s="4"/>
      <c r="V1647" s="4"/>
    </row>
    <row r="1648" spans="1:22" s="5" customFormat="1" ht="12.75" x14ac:dyDescent="0.2">
      <c r="A1648" s="51"/>
      <c r="B1648" s="11"/>
      <c r="C1648" s="11" t="s">
        <v>525</v>
      </c>
      <c r="D1648" s="11"/>
      <c r="E1648" s="11" t="s">
        <v>496</v>
      </c>
      <c r="F1648" s="11">
        <v>21</v>
      </c>
      <c r="G1648" s="11"/>
      <c r="H1648" s="11">
        <v>0</v>
      </c>
      <c r="I1648" s="11"/>
      <c r="J1648" s="4"/>
      <c r="K1648" s="11"/>
      <c r="L1648" s="11"/>
      <c r="M1648" s="11"/>
      <c r="N1648" s="4"/>
      <c r="O1648" s="160"/>
      <c r="P1648" s="161"/>
      <c r="Q1648" s="161"/>
      <c r="R1648" s="162"/>
      <c r="S1648" s="4"/>
      <c r="T1648" s="4"/>
      <c r="U1648" s="4"/>
      <c r="V1648" s="4"/>
    </row>
    <row r="1649" spans="1:22" s="5" customFormat="1" ht="12.75" x14ac:dyDescent="0.2">
      <c r="A1649" s="51"/>
      <c r="B1649" s="11"/>
      <c r="C1649" s="11" t="s">
        <v>528</v>
      </c>
      <c r="D1649" s="11"/>
      <c r="E1649" s="11" t="s">
        <v>100</v>
      </c>
      <c r="F1649" s="11">
        <v>5</v>
      </c>
      <c r="G1649" s="11"/>
      <c r="H1649" s="11">
        <v>0</v>
      </c>
      <c r="I1649" s="11"/>
      <c r="J1649" s="4"/>
      <c r="K1649" s="11"/>
      <c r="L1649" s="11"/>
      <c r="M1649" s="11"/>
      <c r="N1649" s="4"/>
      <c r="O1649" s="160"/>
      <c r="P1649" s="161"/>
      <c r="Q1649" s="161"/>
      <c r="R1649" s="162"/>
      <c r="S1649" s="4"/>
      <c r="T1649" s="4"/>
      <c r="U1649" s="4"/>
      <c r="V1649" s="4"/>
    </row>
    <row r="1650" spans="1:22" s="5" customFormat="1" ht="12.75" x14ac:dyDescent="0.2">
      <c r="A1650" s="51"/>
      <c r="B1650" s="11"/>
      <c r="C1650" s="11" t="s">
        <v>529</v>
      </c>
      <c r="D1650" s="11"/>
      <c r="E1650" s="11" t="s">
        <v>93</v>
      </c>
      <c r="F1650" s="11">
        <v>6</v>
      </c>
      <c r="G1650" s="11"/>
      <c r="H1650" s="11"/>
      <c r="I1650" s="11"/>
      <c r="J1650" s="4"/>
      <c r="K1650" s="11"/>
      <c r="L1650" s="11"/>
      <c r="M1650" s="11"/>
      <c r="N1650" s="4"/>
      <c r="O1650" s="160"/>
      <c r="P1650" s="161"/>
      <c r="Q1650" s="161"/>
      <c r="R1650" s="162"/>
      <c r="S1650" s="4"/>
      <c r="T1650" s="4"/>
      <c r="U1650" s="4"/>
      <c r="V1650" s="4"/>
    </row>
    <row r="1651" spans="1:22" s="5" customFormat="1" ht="12.75" x14ac:dyDescent="0.2">
      <c r="A1651" s="51"/>
      <c r="B1651" s="11"/>
      <c r="C1651" s="11" t="s">
        <v>530</v>
      </c>
      <c r="D1651" s="11"/>
      <c r="E1651" s="11" t="s">
        <v>88</v>
      </c>
      <c r="F1651" s="11">
        <v>61</v>
      </c>
      <c r="G1651" s="11">
        <v>1</v>
      </c>
      <c r="H1651" s="11">
        <v>1</v>
      </c>
      <c r="I1651" s="11">
        <v>4</v>
      </c>
      <c r="J1651" s="4"/>
      <c r="K1651" s="11"/>
      <c r="L1651" s="11"/>
      <c r="M1651" s="11"/>
      <c r="N1651" s="4"/>
      <c r="O1651" s="160"/>
      <c r="P1651" s="161"/>
      <c r="Q1651" s="161"/>
      <c r="R1651" s="162"/>
      <c r="S1651" s="4"/>
      <c r="T1651" s="4"/>
      <c r="U1651" s="4"/>
      <c r="V1651" s="4"/>
    </row>
    <row r="1652" spans="1:22" s="5" customFormat="1" ht="12.75" x14ac:dyDescent="0.2">
      <c r="A1652" s="51"/>
      <c r="B1652" s="11"/>
      <c r="C1652" s="11" t="s">
        <v>531</v>
      </c>
      <c r="D1652" s="11"/>
      <c r="E1652" s="11" t="s">
        <v>77</v>
      </c>
      <c r="F1652" s="11">
        <v>1</v>
      </c>
      <c r="G1652" s="11"/>
      <c r="H1652" s="11">
        <v>0</v>
      </c>
      <c r="I1652" s="11"/>
      <c r="J1652" s="4"/>
      <c r="K1652" s="11"/>
      <c r="L1652" s="11"/>
      <c r="M1652" s="11"/>
      <c r="N1652" s="4"/>
      <c r="O1652" s="160"/>
      <c r="P1652" s="161"/>
      <c r="Q1652" s="161"/>
      <c r="R1652" s="162"/>
      <c r="S1652" s="4"/>
      <c r="T1652" s="4"/>
      <c r="U1652" s="4"/>
      <c r="V1652" s="4"/>
    </row>
    <row r="1653" spans="1:22" s="5" customFormat="1" ht="12.75" x14ac:dyDescent="0.2">
      <c r="A1653" s="51"/>
      <c r="B1653" s="11"/>
      <c r="C1653" s="11" t="s">
        <v>532</v>
      </c>
      <c r="D1653" s="11"/>
      <c r="E1653" s="11" t="s">
        <v>86</v>
      </c>
      <c r="F1653" s="11">
        <v>3</v>
      </c>
      <c r="G1653" s="11"/>
      <c r="H1653" s="11"/>
      <c r="I1653" s="11"/>
      <c r="J1653" s="4"/>
      <c r="K1653" s="11"/>
      <c r="L1653" s="11"/>
      <c r="M1653" s="11"/>
      <c r="N1653" s="4"/>
      <c r="O1653" s="160"/>
      <c r="P1653" s="161"/>
      <c r="Q1653" s="161"/>
      <c r="R1653" s="162"/>
      <c r="S1653" s="4"/>
      <c r="T1653" s="4"/>
      <c r="U1653" s="4"/>
      <c r="V1653" s="4"/>
    </row>
    <row r="1654" spans="1:22" s="5" customFormat="1" ht="12.75" x14ac:dyDescent="0.2">
      <c r="A1654" s="51"/>
      <c r="B1654" s="11"/>
      <c r="C1654" s="11" t="s">
        <v>533</v>
      </c>
      <c r="D1654" s="11"/>
      <c r="E1654" s="11" t="s">
        <v>66</v>
      </c>
      <c r="F1654" s="11">
        <v>21</v>
      </c>
      <c r="G1654" s="11"/>
      <c r="H1654" s="11">
        <v>0</v>
      </c>
      <c r="I1654" s="11"/>
      <c r="J1654" s="4"/>
      <c r="K1654" s="11"/>
      <c r="L1654" s="11"/>
      <c r="M1654" s="11"/>
      <c r="N1654" s="4"/>
      <c r="O1654" s="160"/>
      <c r="P1654" s="161"/>
      <c r="Q1654" s="161"/>
      <c r="R1654" s="162"/>
      <c r="S1654" s="4"/>
      <c r="T1654" s="4"/>
      <c r="U1654" s="4"/>
      <c r="V1654" s="4"/>
    </row>
    <row r="1655" spans="1:22" s="5" customFormat="1" ht="12.75" x14ac:dyDescent="0.2">
      <c r="A1655" s="51"/>
      <c r="B1655" s="11"/>
      <c r="C1655" s="11" t="s">
        <v>537</v>
      </c>
      <c r="D1655" s="11"/>
      <c r="E1655" s="11" t="s">
        <v>538</v>
      </c>
      <c r="F1655" s="11">
        <v>2</v>
      </c>
      <c r="G1655" s="11"/>
      <c r="H1655" s="11"/>
      <c r="I1655" s="11"/>
      <c r="J1655" s="4"/>
      <c r="K1655" s="11"/>
      <c r="L1655" s="11"/>
      <c r="M1655" s="11"/>
      <c r="N1655" s="4"/>
      <c r="O1655" s="160"/>
      <c r="P1655" s="161"/>
      <c r="Q1655" s="161"/>
      <c r="R1655" s="162"/>
      <c r="S1655" s="4"/>
      <c r="T1655" s="4"/>
      <c r="U1655" s="4"/>
      <c r="V1655" s="4"/>
    </row>
    <row r="1656" spans="1:22" s="5" customFormat="1" ht="12.75" x14ac:dyDescent="0.2">
      <c r="A1656" s="51"/>
      <c r="B1656" s="11"/>
      <c r="C1656" s="11" t="s">
        <v>539</v>
      </c>
      <c r="D1656" s="11"/>
      <c r="E1656" s="11" t="s">
        <v>332</v>
      </c>
      <c r="F1656" s="11">
        <v>33</v>
      </c>
      <c r="G1656" s="11"/>
      <c r="H1656" s="11">
        <v>0</v>
      </c>
      <c r="I1656" s="11"/>
      <c r="J1656" s="4"/>
      <c r="K1656" s="11"/>
      <c r="L1656" s="11"/>
      <c r="M1656" s="11"/>
      <c r="N1656" s="4"/>
      <c r="O1656" s="160"/>
      <c r="P1656" s="161"/>
      <c r="Q1656" s="161"/>
      <c r="R1656" s="162"/>
      <c r="S1656" s="4"/>
      <c r="T1656" s="4"/>
      <c r="U1656" s="4"/>
      <c r="V1656" s="4"/>
    </row>
    <row r="1657" spans="1:22" s="5" customFormat="1" ht="12.75" x14ac:dyDescent="0.2">
      <c r="A1657" s="51"/>
      <c r="B1657" s="11"/>
      <c r="C1657" s="11" t="s">
        <v>540</v>
      </c>
      <c r="D1657" s="11"/>
      <c r="E1657" s="11" t="s">
        <v>128</v>
      </c>
      <c r="F1657" s="11">
        <v>86</v>
      </c>
      <c r="G1657" s="11">
        <v>3</v>
      </c>
      <c r="H1657" s="11">
        <v>2</v>
      </c>
      <c r="I1657" s="11">
        <v>32</v>
      </c>
      <c r="J1657" s="4"/>
      <c r="K1657" s="11"/>
      <c r="L1657" s="11"/>
      <c r="M1657" s="11"/>
      <c r="N1657" s="4"/>
      <c r="O1657" s="160"/>
      <c r="P1657" s="161"/>
      <c r="Q1657" s="161"/>
      <c r="R1657" s="162"/>
      <c r="S1657" s="4"/>
      <c r="T1657" s="4"/>
      <c r="U1657" s="4"/>
      <c r="V1657" s="4"/>
    </row>
    <row r="1658" spans="1:22" s="5" customFormat="1" ht="12.75" x14ac:dyDescent="0.2">
      <c r="A1658" s="51"/>
      <c r="B1658" s="11"/>
      <c r="C1658" s="11" t="s">
        <v>544</v>
      </c>
      <c r="D1658" s="11"/>
      <c r="E1658" s="11" t="s">
        <v>381</v>
      </c>
      <c r="F1658" s="11">
        <v>22</v>
      </c>
      <c r="G1658" s="11"/>
      <c r="H1658" s="11">
        <v>0</v>
      </c>
      <c r="I1658" s="11"/>
      <c r="J1658" s="4"/>
      <c r="K1658" s="11"/>
      <c r="L1658" s="11"/>
      <c r="M1658" s="11"/>
      <c r="N1658" s="4"/>
      <c r="O1658" s="160"/>
      <c r="P1658" s="161"/>
      <c r="Q1658" s="161"/>
      <c r="R1658" s="162"/>
      <c r="S1658" s="4"/>
      <c r="T1658" s="4"/>
      <c r="U1658" s="4"/>
      <c r="V1658" s="4"/>
    </row>
    <row r="1659" spans="1:22" s="5" customFormat="1" ht="12.75" x14ac:dyDescent="0.2">
      <c r="A1659" s="51"/>
      <c r="B1659" s="11"/>
      <c r="C1659" s="11" t="s">
        <v>546</v>
      </c>
      <c r="D1659" s="11"/>
      <c r="E1659" s="11" t="s">
        <v>166</v>
      </c>
      <c r="F1659" s="11">
        <v>13</v>
      </c>
      <c r="G1659" s="11"/>
      <c r="H1659" s="11">
        <v>0</v>
      </c>
      <c r="I1659" s="11"/>
      <c r="J1659" s="4"/>
      <c r="K1659" s="11"/>
      <c r="L1659" s="11"/>
      <c r="M1659" s="11"/>
      <c r="N1659" s="4"/>
      <c r="O1659" s="160"/>
      <c r="P1659" s="161"/>
      <c r="Q1659" s="161"/>
      <c r="R1659" s="162"/>
      <c r="S1659" s="4"/>
      <c r="T1659" s="4"/>
      <c r="U1659" s="4"/>
      <c r="V1659" s="4"/>
    </row>
    <row r="1660" spans="1:22" s="5" customFormat="1" ht="12.75" x14ac:dyDescent="0.2">
      <c r="A1660" s="51"/>
      <c r="B1660" s="11"/>
      <c r="C1660" s="11" t="s">
        <v>547</v>
      </c>
      <c r="D1660" s="11"/>
      <c r="E1660" s="11" t="s">
        <v>86</v>
      </c>
      <c r="F1660" s="11">
        <v>16</v>
      </c>
      <c r="G1660" s="11"/>
      <c r="H1660" s="11">
        <v>0</v>
      </c>
      <c r="I1660" s="11"/>
      <c r="J1660" s="4"/>
      <c r="K1660" s="11"/>
      <c r="L1660" s="11"/>
      <c r="M1660" s="11"/>
      <c r="N1660" s="4"/>
      <c r="O1660" s="160"/>
      <c r="P1660" s="161"/>
      <c r="Q1660" s="161"/>
      <c r="R1660" s="162"/>
      <c r="S1660" s="4"/>
      <c r="T1660" s="4"/>
      <c r="U1660" s="4"/>
      <c r="V1660" s="4"/>
    </row>
    <row r="1661" spans="1:22" s="5" customFormat="1" ht="12.75" x14ac:dyDescent="0.2">
      <c r="A1661" s="51"/>
      <c r="B1661" s="11"/>
      <c r="C1661" s="11" t="s">
        <v>548</v>
      </c>
      <c r="D1661" s="11"/>
      <c r="E1661" s="11" t="s">
        <v>150</v>
      </c>
      <c r="F1661" s="11">
        <v>14</v>
      </c>
      <c r="G1661" s="11"/>
      <c r="H1661" s="11"/>
      <c r="I1661" s="11"/>
      <c r="J1661" s="4"/>
      <c r="K1661" s="11"/>
      <c r="L1661" s="11"/>
      <c r="M1661" s="11"/>
      <c r="N1661" s="4"/>
      <c r="O1661" s="160"/>
      <c r="P1661" s="161"/>
      <c r="Q1661" s="161"/>
      <c r="R1661" s="162"/>
      <c r="S1661" s="4"/>
      <c r="T1661" s="4"/>
      <c r="U1661" s="4"/>
      <c r="V1661" s="4"/>
    </row>
    <row r="1662" spans="1:22" s="5" customFormat="1" ht="12.75" x14ac:dyDescent="0.2">
      <c r="A1662" s="51"/>
      <c r="B1662" s="11"/>
      <c r="C1662" s="11" t="s">
        <v>549</v>
      </c>
      <c r="D1662" s="11"/>
      <c r="E1662" s="11" t="s">
        <v>345</v>
      </c>
      <c r="F1662" s="11">
        <v>28</v>
      </c>
      <c r="G1662" s="11"/>
      <c r="H1662" s="11">
        <v>0</v>
      </c>
      <c r="I1662" s="11"/>
      <c r="J1662" s="4"/>
      <c r="K1662" s="11"/>
      <c r="L1662" s="11"/>
      <c r="M1662" s="11"/>
      <c r="N1662" s="4"/>
      <c r="O1662" s="160"/>
      <c r="P1662" s="161"/>
      <c r="Q1662" s="161"/>
      <c r="R1662" s="162"/>
      <c r="S1662" s="4"/>
      <c r="T1662" s="4"/>
      <c r="U1662" s="4"/>
      <c r="V1662" s="4"/>
    </row>
    <row r="1663" spans="1:22" s="5" customFormat="1" ht="12.75" x14ac:dyDescent="0.2">
      <c r="A1663" s="51"/>
      <c r="B1663" s="11"/>
      <c r="C1663" s="11" t="s">
        <v>553</v>
      </c>
      <c r="D1663" s="11"/>
      <c r="E1663" s="11" t="s">
        <v>103</v>
      </c>
      <c r="F1663" s="11">
        <v>7</v>
      </c>
      <c r="G1663" s="11"/>
      <c r="H1663" s="11">
        <v>0</v>
      </c>
      <c r="I1663" s="11"/>
      <c r="J1663" s="4"/>
      <c r="K1663" s="11"/>
      <c r="L1663" s="11"/>
      <c r="M1663" s="11"/>
      <c r="N1663" s="4"/>
      <c r="O1663" s="160"/>
      <c r="P1663" s="161"/>
      <c r="Q1663" s="161"/>
      <c r="R1663" s="162"/>
      <c r="S1663" s="4"/>
      <c r="T1663" s="4"/>
      <c r="U1663" s="4"/>
      <c r="V1663" s="4"/>
    </row>
    <row r="1664" spans="1:22" s="5" customFormat="1" ht="12.75" x14ac:dyDescent="0.2">
      <c r="A1664" s="51"/>
      <c r="B1664" s="11"/>
      <c r="C1664" s="11" t="s">
        <v>663</v>
      </c>
      <c r="D1664" s="11"/>
      <c r="E1664" s="11" t="s">
        <v>105</v>
      </c>
      <c r="F1664" s="11">
        <v>1</v>
      </c>
      <c r="G1664" s="11"/>
      <c r="H1664" s="11">
        <v>0</v>
      </c>
      <c r="I1664" s="11"/>
      <c r="J1664" s="4"/>
      <c r="K1664" s="11"/>
      <c r="L1664" s="11"/>
      <c r="M1664" s="11"/>
      <c r="N1664" s="4"/>
      <c r="O1664" s="160"/>
      <c r="P1664" s="161"/>
      <c r="Q1664" s="161"/>
      <c r="R1664" s="162"/>
      <c r="S1664" s="4"/>
      <c r="T1664" s="4"/>
      <c r="U1664" s="4"/>
      <c r="V1664" s="4"/>
    </row>
    <row r="1665" spans="1:22" s="5" customFormat="1" ht="12.75" x14ac:dyDescent="0.2">
      <c r="A1665" s="51"/>
      <c r="B1665" s="11"/>
      <c r="C1665" s="11" t="s">
        <v>555</v>
      </c>
      <c r="D1665" s="11"/>
      <c r="E1665" s="11" t="s">
        <v>190</v>
      </c>
      <c r="F1665" s="11">
        <v>4</v>
      </c>
      <c r="G1665" s="11"/>
      <c r="H1665" s="11"/>
      <c r="I1665" s="11"/>
      <c r="J1665" s="4"/>
      <c r="K1665" s="11"/>
      <c r="L1665" s="11"/>
      <c r="M1665" s="11"/>
      <c r="N1665" s="4"/>
      <c r="O1665" s="160"/>
      <c r="P1665" s="161"/>
      <c r="Q1665" s="161"/>
      <c r="R1665" s="162"/>
      <c r="S1665" s="4"/>
      <c r="T1665" s="4"/>
      <c r="U1665" s="4"/>
      <c r="V1665" s="4"/>
    </row>
    <row r="1666" spans="1:22" s="5" customFormat="1" ht="12.75" x14ac:dyDescent="0.2">
      <c r="A1666" s="51"/>
      <c r="B1666" s="11"/>
      <c r="C1666" s="11" t="s">
        <v>558</v>
      </c>
      <c r="D1666" s="11"/>
      <c r="E1666" s="11" t="s">
        <v>223</v>
      </c>
      <c r="F1666" s="11">
        <v>5</v>
      </c>
      <c r="G1666" s="11"/>
      <c r="H1666" s="11"/>
      <c r="I1666" s="11"/>
      <c r="J1666" s="4"/>
      <c r="K1666" s="11"/>
      <c r="L1666" s="11"/>
      <c r="M1666" s="11"/>
      <c r="N1666" s="4"/>
      <c r="O1666" s="160"/>
      <c r="P1666" s="161"/>
      <c r="Q1666" s="161"/>
      <c r="R1666" s="162"/>
      <c r="S1666" s="4"/>
      <c r="T1666" s="4"/>
      <c r="U1666" s="4"/>
      <c r="V1666" s="4"/>
    </row>
    <row r="1667" spans="1:22" s="5" customFormat="1" ht="12.75" x14ac:dyDescent="0.2">
      <c r="A1667" s="51"/>
      <c r="B1667" s="11"/>
      <c r="C1667" s="11" t="s">
        <v>561</v>
      </c>
      <c r="D1667" s="11"/>
      <c r="E1667" s="11" t="s">
        <v>66</v>
      </c>
      <c r="F1667" s="11">
        <v>1</v>
      </c>
      <c r="G1667" s="11">
        <v>1</v>
      </c>
      <c r="H1667" s="11">
        <v>1</v>
      </c>
      <c r="I1667" s="11">
        <v>9</v>
      </c>
      <c r="J1667" s="4"/>
      <c r="K1667" s="11"/>
      <c r="L1667" s="11"/>
      <c r="M1667" s="11"/>
      <c r="N1667" s="4"/>
      <c r="O1667" s="160"/>
      <c r="P1667" s="161"/>
      <c r="Q1667" s="161"/>
      <c r="R1667" s="162"/>
      <c r="S1667" s="4"/>
      <c r="T1667" s="4"/>
      <c r="U1667" s="4"/>
      <c r="V1667" s="4"/>
    </row>
    <row r="1668" spans="1:22" s="5" customFormat="1" ht="12.75" x14ac:dyDescent="0.2">
      <c r="A1668" s="51"/>
      <c r="B1668" s="11"/>
      <c r="C1668" s="11" t="s">
        <v>561</v>
      </c>
      <c r="D1668" s="11"/>
      <c r="E1668" s="11" t="s">
        <v>73</v>
      </c>
      <c r="F1668" s="11">
        <v>21</v>
      </c>
      <c r="G1668" s="11"/>
      <c r="H1668" s="11">
        <v>0</v>
      </c>
      <c r="I1668" s="11"/>
      <c r="J1668" s="4"/>
      <c r="K1668" s="11"/>
      <c r="L1668" s="11"/>
      <c r="M1668" s="11"/>
      <c r="N1668" s="4"/>
      <c r="O1668" s="160"/>
      <c r="P1668" s="161"/>
      <c r="Q1668" s="161"/>
      <c r="R1668" s="162"/>
      <c r="S1668" s="4"/>
      <c r="T1668" s="4"/>
      <c r="U1668" s="4"/>
      <c r="V1668" s="4"/>
    </row>
    <row r="1669" spans="1:22" s="5" customFormat="1" ht="12.75" x14ac:dyDescent="0.2">
      <c r="A1669" s="51"/>
      <c r="B1669" s="11"/>
      <c r="C1669" s="11" t="s">
        <v>563</v>
      </c>
      <c r="D1669" s="11"/>
      <c r="E1669" s="11" t="s">
        <v>84</v>
      </c>
      <c r="F1669" s="11">
        <v>8</v>
      </c>
      <c r="G1669" s="11"/>
      <c r="H1669" s="11">
        <v>0</v>
      </c>
      <c r="I1669" s="11"/>
      <c r="J1669" s="4"/>
      <c r="K1669" s="11"/>
      <c r="L1669" s="11"/>
      <c r="M1669" s="11"/>
      <c r="N1669" s="4"/>
      <c r="O1669" s="160"/>
      <c r="P1669" s="161"/>
      <c r="Q1669" s="161"/>
      <c r="R1669" s="162"/>
      <c r="S1669" s="4"/>
      <c r="T1669" s="4"/>
      <c r="U1669" s="4"/>
      <c r="V1669" s="4"/>
    </row>
    <row r="1670" spans="1:22" s="5" customFormat="1" ht="12.75" x14ac:dyDescent="0.2">
      <c r="A1670" s="51"/>
      <c r="B1670" s="11"/>
      <c r="C1670" s="11" t="s">
        <v>567</v>
      </c>
      <c r="D1670" s="11"/>
      <c r="E1670" s="11" t="s">
        <v>117</v>
      </c>
      <c r="F1670" s="11">
        <v>1</v>
      </c>
      <c r="G1670" s="11"/>
      <c r="H1670" s="11"/>
      <c r="I1670" s="11"/>
      <c r="J1670" s="4"/>
      <c r="K1670" s="11"/>
      <c r="L1670" s="11"/>
      <c r="M1670" s="11"/>
      <c r="N1670" s="4"/>
      <c r="O1670" s="160"/>
      <c r="P1670" s="161"/>
      <c r="Q1670" s="161"/>
      <c r="R1670" s="162"/>
      <c r="S1670" s="4"/>
      <c r="T1670" s="4"/>
      <c r="U1670" s="4"/>
      <c r="V1670" s="4"/>
    </row>
    <row r="1671" spans="1:22" s="5" customFormat="1" ht="12.75" x14ac:dyDescent="0.2">
      <c r="A1671" s="51"/>
      <c r="B1671" s="11"/>
      <c r="C1671" s="11" t="s">
        <v>570</v>
      </c>
      <c r="D1671" s="11"/>
      <c r="E1671" s="11" t="s">
        <v>163</v>
      </c>
      <c r="F1671" s="11">
        <v>102</v>
      </c>
      <c r="G1671" s="11">
        <v>1</v>
      </c>
      <c r="H1671" s="11">
        <v>0</v>
      </c>
      <c r="I1671" s="11"/>
      <c r="J1671" s="4"/>
      <c r="K1671" s="11"/>
      <c r="L1671" s="11"/>
      <c r="M1671" s="11"/>
      <c r="N1671" s="4"/>
      <c r="O1671" s="160"/>
      <c r="P1671" s="161"/>
      <c r="Q1671" s="161"/>
      <c r="R1671" s="162"/>
      <c r="S1671" s="4"/>
      <c r="T1671" s="4"/>
      <c r="U1671" s="4"/>
      <c r="V1671" s="4"/>
    </row>
    <row r="1672" spans="1:22" s="5" customFormat="1" ht="12.75" x14ac:dyDescent="0.2">
      <c r="A1672" s="51"/>
      <c r="B1672" s="11"/>
      <c r="C1672" s="11" t="s">
        <v>572</v>
      </c>
      <c r="D1672" s="11"/>
      <c r="E1672" s="11" t="s">
        <v>175</v>
      </c>
      <c r="F1672" s="11">
        <v>71</v>
      </c>
      <c r="G1672" s="11">
        <v>4</v>
      </c>
      <c r="H1672" s="11">
        <v>2</v>
      </c>
      <c r="I1672" s="11">
        <v>1</v>
      </c>
      <c r="J1672" s="4"/>
      <c r="K1672" s="11"/>
      <c r="L1672" s="11"/>
      <c r="M1672" s="11"/>
      <c r="N1672" s="4"/>
      <c r="O1672" s="160"/>
      <c r="P1672" s="161"/>
      <c r="Q1672" s="161"/>
      <c r="R1672" s="162"/>
      <c r="S1672" s="4"/>
      <c r="T1672" s="4"/>
      <c r="U1672" s="4"/>
      <c r="V1672" s="4"/>
    </row>
    <row r="1673" spans="1:22" s="5" customFormat="1" ht="12.75" x14ac:dyDescent="0.2">
      <c r="A1673" s="51"/>
      <c r="B1673" s="11"/>
      <c r="C1673" s="11" t="s">
        <v>573</v>
      </c>
      <c r="D1673" s="11"/>
      <c r="E1673" s="11" t="s">
        <v>283</v>
      </c>
      <c r="F1673" s="11">
        <v>2</v>
      </c>
      <c r="G1673" s="11"/>
      <c r="H1673" s="11"/>
      <c r="I1673" s="11"/>
      <c r="J1673" s="4"/>
      <c r="K1673" s="11"/>
      <c r="L1673" s="11"/>
      <c r="M1673" s="11"/>
      <c r="N1673" s="4"/>
      <c r="O1673" s="160"/>
      <c r="P1673" s="161"/>
      <c r="Q1673" s="161"/>
      <c r="R1673" s="162"/>
      <c r="S1673" s="4"/>
      <c r="T1673" s="4"/>
      <c r="U1673" s="4"/>
      <c r="V1673" s="4"/>
    </row>
    <row r="1674" spans="1:22" s="5" customFormat="1" ht="12.75" x14ac:dyDescent="0.2">
      <c r="A1674" s="51"/>
      <c r="B1674" s="11"/>
      <c r="C1674" s="11" t="s">
        <v>653</v>
      </c>
      <c r="D1674" s="11"/>
      <c r="E1674" s="11" t="s">
        <v>575</v>
      </c>
      <c r="F1674" s="11">
        <v>5</v>
      </c>
      <c r="G1674" s="11"/>
      <c r="H1674" s="11"/>
      <c r="I1674" s="11"/>
      <c r="J1674" s="4"/>
      <c r="K1674" s="11"/>
      <c r="L1674" s="11"/>
      <c r="M1674" s="11"/>
      <c r="N1674" s="4"/>
      <c r="O1674" s="160"/>
      <c r="P1674" s="161"/>
      <c r="Q1674" s="161"/>
      <c r="R1674" s="162"/>
      <c r="S1674" s="4"/>
      <c r="T1674" s="4"/>
      <c r="U1674" s="4"/>
      <c r="V1674" s="4"/>
    </row>
    <row r="1675" spans="1:22" s="5" customFormat="1" ht="12.75" x14ac:dyDescent="0.2">
      <c r="A1675" s="51"/>
      <c r="B1675" s="11"/>
      <c r="C1675" s="11" t="s">
        <v>576</v>
      </c>
      <c r="D1675" s="11"/>
      <c r="E1675" s="11" t="s">
        <v>124</v>
      </c>
      <c r="F1675" s="11">
        <v>9</v>
      </c>
      <c r="G1675" s="11"/>
      <c r="H1675" s="11">
        <v>0</v>
      </c>
      <c r="I1675" s="11"/>
      <c r="J1675" s="4"/>
      <c r="K1675" s="11"/>
      <c r="L1675" s="11"/>
      <c r="M1675" s="11"/>
      <c r="N1675" s="4"/>
      <c r="O1675" s="160"/>
      <c r="P1675" s="161"/>
      <c r="Q1675" s="161"/>
      <c r="R1675" s="162"/>
      <c r="S1675" s="4"/>
      <c r="T1675" s="4"/>
      <c r="U1675" s="4"/>
      <c r="V1675" s="4"/>
    </row>
    <row r="1676" spans="1:22" x14ac:dyDescent="0.25">
      <c r="A1676" s="51"/>
      <c r="B1676" s="11"/>
      <c r="C1676" s="11" t="s">
        <v>580</v>
      </c>
      <c r="D1676" s="11"/>
      <c r="E1676" s="11" t="s">
        <v>455</v>
      </c>
      <c r="F1676" s="11">
        <v>27</v>
      </c>
      <c r="G1676" s="11"/>
      <c r="H1676" s="11">
        <v>0</v>
      </c>
      <c r="I1676" s="11"/>
      <c r="K1676" s="11"/>
      <c r="L1676" s="11"/>
      <c r="M1676" s="11"/>
      <c r="O1676" s="160"/>
      <c r="P1676" s="161"/>
      <c r="Q1676" s="161"/>
      <c r="R1676" s="162"/>
      <c r="U1676" s="4"/>
      <c r="V1676" s="4"/>
    </row>
    <row r="1677" spans="1:22" s="4" customFormat="1" ht="13.5" thickBot="1" x14ac:dyDescent="0.25">
      <c r="A1677" s="51"/>
      <c r="B1677" s="11"/>
      <c r="C1677" s="11" t="s">
        <v>674</v>
      </c>
      <c r="D1677" s="11"/>
      <c r="E1677" s="11" t="s">
        <v>675</v>
      </c>
      <c r="F1677" s="11">
        <v>2</v>
      </c>
      <c r="G1677" s="11"/>
      <c r="H1677" s="11"/>
      <c r="I1677" s="11"/>
      <c r="K1677" s="11"/>
      <c r="L1677" s="11"/>
      <c r="M1677" s="11"/>
      <c r="O1677" s="160"/>
      <c r="P1677" s="161"/>
      <c r="Q1677" s="161"/>
      <c r="R1677" s="162"/>
    </row>
    <row r="1678" spans="1:22" ht="15.75" thickBot="1" x14ac:dyDescent="0.3">
      <c r="A1678" s="51"/>
      <c r="B1678" s="88" t="s">
        <v>583</v>
      </c>
      <c r="C1678" s="89"/>
      <c r="D1678" s="89"/>
      <c r="E1678" s="89"/>
      <c r="F1678" s="90">
        <f>SUM(F1461:F1677)</f>
        <v>3145</v>
      </c>
      <c r="G1678" s="90">
        <f>SUM(G1461:G1677)</f>
        <v>20</v>
      </c>
      <c r="H1678" s="90">
        <f>SUM(H1461:H1677)</f>
        <v>13</v>
      </c>
      <c r="I1678" s="94">
        <f>AVERAGE(I1461:I1677)</f>
        <v>6</v>
      </c>
      <c r="K1678" s="90"/>
      <c r="L1678" s="90"/>
      <c r="M1678" s="90"/>
      <c r="O1678" s="373"/>
      <c r="P1678" s="374"/>
      <c r="Q1678" s="374"/>
      <c r="R1678" s="375"/>
    </row>
    <row r="1679" spans="1:22" x14ac:dyDescent="0.25">
      <c r="A1679" s="51"/>
      <c r="B1679" s="4"/>
      <c r="C1679" s="4"/>
      <c r="D1679" s="4"/>
      <c r="E1679" s="4"/>
      <c r="F1679" s="4"/>
      <c r="G1679" s="4"/>
      <c r="H1679" s="4"/>
      <c r="I1679" s="4"/>
      <c r="K1679" s="46"/>
      <c r="L1679" s="4"/>
      <c r="M1679" s="4"/>
      <c r="O1679" s="4"/>
    </row>
    <row r="1680" spans="1:22" ht="63.75" x14ac:dyDescent="0.25">
      <c r="A1680" s="51" t="s">
        <v>676</v>
      </c>
      <c r="B1680" s="52" t="s">
        <v>587</v>
      </c>
      <c r="C1680" s="52" t="s">
        <v>43</v>
      </c>
      <c r="D1680" s="52" t="s">
        <v>44</v>
      </c>
      <c r="E1680" s="52" t="s">
        <v>45</v>
      </c>
      <c r="F1680" s="53" t="s">
        <v>631</v>
      </c>
      <c r="G1680" s="53" t="s">
        <v>632</v>
      </c>
      <c r="H1680" s="53" t="s">
        <v>633</v>
      </c>
      <c r="I1680" s="53" t="s">
        <v>634</v>
      </c>
      <c r="J1680" s="67"/>
      <c r="K1680" s="53" t="s">
        <v>635</v>
      </c>
      <c r="L1680" s="53" t="s">
        <v>636</v>
      </c>
      <c r="M1680" s="53" t="s">
        <v>637</v>
      </c>
      <c r="N1680" s="67"/>
      <c r="O1680" s="377" t="s">
        <v>638</v>
      </c>
      <c r="P1680" s="378"/>
      <c r="Q1680" s="378"/>
      <c r="R1680" s="379"/>
    </row>
    <row r="1681" spans="1:18" x14ac:dyDescent="0.25">
      <c r="A1681" s="51"/>
      <c r="B1681" s="11"/>
      <c r="C1681" s="11" t="s">
        <v>60</v>
      </c>
      <c r="D1681" s="11"/>
      <c r="E1681" s="11" t="s">
        <v>63</v>
      </c>
      <c r="F1681" s="11">
        <v>19</v>
      </c>
      <c r="G1681" s="11">
        <v>1</v>
      </c>
      <c r="H1681" s="11">
        <v>1</v>
      </c>
      <c r="I1681" s="11">
        <v>1</v>
      </c>
      <c r="K1681" s="11"/>
      <c r="L1681" s="11"/>
      <c r="M1681" s="11"/>
      <c r="O1681" s="370"/>
      <c r="P1681" s="371"/>
      <c r="Q1681" s="371"/>
      <c r="R1681" s="372"/>
    </row>
    <row r="1682" spans="1:18" x14ac:dyDescent="0.25">
      <c r="A1682" s="51"/>
      <c r="B1682" s="11"/>
      <c r="C1682" s="11" t="s">
        <v>60</v>
      </c>
      <c r="D1682" s="11"/>
      <c r="E1682" s="11" t="s">
        <v>62</v>
      </c>
      <c r="F1682" s="11">
        <v>8</v>
      </c>
      <c r="G1682" s="11"/>
      <c r="H1682" s="11">
        <v>0</v>
      </c>
      <c r="I1682" s="11"/>
      <c r="K1682" s="11"/>
      <c r="L1682" s="11"/>
      <c r="M1682" s="11"/>
      <c r="O1682" s="160"/>
      <c r="P1682" s="161"/>
      <c r="Q1682" s="161"/>
      <c r="R1682" s="162"/>
    </row>
    <row r="1683" spans="1:18" x14ac:dyDescent="0.25">
      <c r="A1683" s="51"/>
      <c r="B1683" s="11"/>
      <c r="C1683" s="11" t="s">
        <v>64</v>
      </c>
      <c r="D1683" s="11"/>
      <c r="E1683" s="11" t="s">
        <v>63</v>
      </c>
      <c r="F1683" s="11">
        <v>12</v>
      </c>
      <c r="G1683" s="11"/>
      <c r="H1683" s="11">
        <v>0</v>
      </c>
      <c r="I1683" s="11"/>
      <c r="K1683" s="11"/>
      <c r="L1683" s="11"/>
      <c r="M1683" s="11"/>
      <c r="O1683" s="160"/>
      <c r="P1683" s="161"/>
      <c r="Q1683" s="161"/>
      <c r="R1683" s="162"/>
    </row>
    <row r="1684" spans="1:18" x14ac:dyDescent="0.25">
      <c r="A1684" s="51"/>
      <c r="B1684" s="11"/>
      <c r="C1684" s="11" t="s">
        <v>65</v>
      </c>
      <c r="D1684" s="11"/>
      <c r="E1684" s="11" t="s">
        <v>66</v>
      </c>
      <c r="F1684" s="11">
        <v>2</v>
      </c>
      <c r="G1684" s="11"/>
      <c r="H1684" s="11"/>
      <c r="I1684" s="11"/>
      <c r="K1684" s="11"/>
      <c r="L1684" s="11"/>
      <c r="M1684" s="11"/>
      <c r="O1684" s="160"/>
      <c r="P1684" s="161"/>
      <c r="Q1684" s="161"/>
      <c r="R1684" s="162"/>
    </row>
    <row r="1685" spans="1:18" x14ac:dyDescent="0.25">
      <c r="A1685" s="51"/>
      <c r="B1685" s="11"/>
      <c r="C1685" s="11" t="s">
        <v>69</v>
      </c>
      <c r="D1685" s="11"/>
      <c r="E1685" s="11" t="s">
        <v>71</v>
      </c>
      <c r="F1685" s="11">
        <v>2</v>
      </c>
      <c r="G1685" s="11"/>
      <c r="H1685" s="11"/>
      <c r="I1685" s="11"/>
      <c r="K1685" s="11"/>
      <c r="L1685" s="11"/>
      <c r="M1685" s="11"/>
      <c r="O1685" s="160"/>
      <c r="P1685" s="161"/>
      <c r="Q1685" s="161"/>
      <c r="R1685" s="162"/>
    </row>
    <row r="1686" spans="1:18" x14ac:dyDescent="0.25">
      <c r="A1686" s="51"/>
      <c r="B1686" s="11"/>
      <c r="C1686" s="11" t="s">
        <v>76</v>
      </c>
      <c r="D1686" s="11"/>
      <c r="E1686" s="11" t="s">
        <v>77</v>
      </c>
      <c r="F1686" s="11">
        <v>2</v>
      </c>
      <c r="G1686" s="11"/>
      <c r="H1686" s="11">
        <v>0</v>
      </c>
      <c r="I1686" s="11"/>
      <c r="K1686" s="11"/>
      <c r="L1686" s="11"/>
      <c r="M1686" s="11"/>
      <c r="O1686" s="160"/>
      <c r="P1686" s="161"/>
      <c r="Q1686" s="161"/>
      <c r="R1686" s="162"/>
    </row>
    <row r="1687" spans="1:18" x14ac:dyDescent="0.25">
      <c r="A1687" s="51"/>
      <c r="B1687" s="11"/>
      <c r="C1687" s="11" t="s">
        <v>78</v>
      </c>
      <c r="D1687" s="11"/>
      <c r="E1687" s="11" t="s">
        <v>79</v>
      </c>
      <c r="F1687" s="11">
        <v>6</v>
      </c>
      <c r="G1687" s="11"/>
      <c r="H1687" s="11">
        <v>0</v>
      </c>
      <c r="I1687" s="11"/>
      <c r="K1687" s="11"/>
      <c r="L1687" s="11"/>
      <c r="M1687" s="11"/>
      <c r="O1687" s="160"/>
      <c r="P1687" s="161"/>
      <c r="Q1687" s="161"/>
      <c r="R1687" s="162"/>
    </row>
    <row r="1688" spans="1:18" x14ac:dyDescent="0.25">
      <c r="A1688" s="51"/>
      <c r="B1688" s="11"/>
      <c r="C1688" s="11" t="s">
        <v>80</v>
      </c>
      <c r="D1688" s="11"/>
      <c r="E1688" s="11" t="s">
        <v>81</v>
      </c>
      <c r="F1688" s="11">
        <v>136</v>
      </c>
      <c r="G1688" s="11"/>
      <c r="H1688" s="11">
        <v>0</v>
      </c>
      <c r="I1688" s="11"/>
      <c r="K1688" s="11"/>
      <c r="L1688" s="11"/>
      <c r="M1688" s="11"/>
      <c r="O1688" s="160"/>
      <c r="P1688" s="161"/>
      <c r="Q1688" s="161"/>
      <c r="R1688" s="162"/>
    </row>
    <row r="1689" spans="1:18" x14ac:dyDescent="0.25">
      <c r="A1689" s="51"/>
      <c r="B1689" s="11"/>
      <c r="C1689" s="11" t="s">
        <v>89</v>
      </c>
      <c r="D1689" s="11"/>
      <c r="E1689" s="11" t="s">
        <v>90</v>
      </c>
      <c r="F1689" s="11">
        <v>2</v>
      </c>
      <c r="G1689" s="11">
        <v>1</v>
      </c>
      <c r="H1689" s="11">
        <v>0</v>
      </c>
      <c r="I1689" s="11"/>
      <c r="K1689" s="11"/>
      <c r="L1689" s="11"/>
      <c r="M1689" s="11"/>
      <c r="O1689" s="160"/>
      <c r="P1689" s="161"/>
      <c r="Q1689" s="161"/>
      <c r="R1689" s="162"/>
    </row>
    <row r="1690" spans="1:18" x14ac:dyDescent="0.25">
      <c r="A1690" s="51"/>
      <c r="B1690" s="11"/>
      <c r="C1690" s="11" t="s">
        <v>92</v>
      </c>
      <c r="D1690" s="11"/>
      <c r="E1690" s="11" t="s">
        <v>94</v>
      </c>
      <c r="F1690" s="11">
        <v>9</v>
      </c>
      <c r="G1690" s="11"/>
      <c r="H1690" s="11"/>
      <c r="I1690" s="11"/>
      <c r="K1690" s="11"/>
      <c r="L1690" s="11"/>
      <c r="M1690" s="11"/>
      <c r="O1690" s="160"/>
      <c r="P1690" s="161"/>
      <c r="Q1690" s="161"/>
      <c r="R1690" s="162"/>
    </row>
    <row r="1691" spans="1:18" x14ac:dyDescent="0.25">
      <c r="A1691" s="51"/>
      <c r="B1691" s="11"/>
      <c r="C1691" s="11" t="s">
        <v>97</v>
      </c>
      <c r="D1691" s="11"/>
      <c r="E1691" s="11" t="s">
        <v>75</v>
      </c>
      <c r="F1691" s="11">
        <v>7</v>
      </c>
      <c r="G1691" s="11"/>
      <c r="H1691" s="11">
        <v>0</v>
      </c>
      <c r="I1691" s="11"/>
      <c r="K1691" s="11"/>
      <c r="L1691" s="11"/>
      <c r="M1691" s="11"/>
      <c r="O1691" s="160"/>
      <c r="P1691" s="161"/>
      <c r="Q1691" s="161"/>
      <c r="R1691" s="162"/>
    </row>
    <row r="1692" spans="1:18" x14ac:dyDescent="0.25">
      <c r="A1692" s="51"/>
      <c r="B1692" s="11"/>
      <c r="C1692" s="11" t="s">
        <v>99</v>
      </c>
      <c r="D1692" s="11"/>
      <c r="E1692" s="11" t="s">
        <v>103</v>
      </c>
      <c r="F1692" s="11">
        <v>4</v>
      </c>
      <c r="G1692" s="11"/>
      <c r="H1692" s="11"/>
      <c r="I1692" s="11"/>
      <c r="K1692" s="11"/>
      <c r="L1692" s="11"/>
      <c r="M1692" s="11"/>
      <c r="O1692" s="160"/>
      <c r="P1692" s="161"/>
      <c r="Q1692" s="161"/>
      <c r="R1692" s="162"/>
    </row>
    <row r="1693" spans="1:18" x14ac:dyDescent="0.25">
      <c r="A1693" s="51"/>
      <c r="B1693" s="11"/>
      <c r="C1693" s="11" t="s">
        <v>99</v>
      </c>
      <c r="D1693" s="11"/>
      <c r="E1693" s="11" t="s">
        <v>102</v>
      </c>
      <c r="F1693" s="11">
        <v>2</v>
      </c>
      <c r="G1693" s="11"/>
      <c r="H1693" s="11"/>
      <c r="I1693" s="11"/>
      <c r="K1693" s="11"/>
      <c r="L1693" s="11"/>
      <c r="M1693" s="11"/>
      <c r="O1693" s="160"/>
      <c r="P1693" s="161"/>
      <c r="Q1693" s="161"/>
      <c r="R1693" s="162"/>
    </row>
    <row r="1694" spans="1:18" x14ac:dyDescent="0.25">
      <c r="A1694" s="51"/>
      <c r="B1694" s="11"/>
      <c r="C1694" s="11" t="s">
        <v>104</v>
      </c>
      <c r="D1694" s="11"/>
      <c r="E1694" s="11" t="s">
        <v>105</v>
      </c>
      <c r="F1694" s="11">
        <v>2</v>
      </c>
      <c r="G1694" s="11"/>
      <c r="H1694" s="11"/>
      <c r="I1694" s="11"/>
      <c r="K1694" s="11"/>
      <c r="L1694" s="11"/>
      <c r="M1694" s="11"/>
      <c r="O1694" s="160"/>
      <c r="P1694" s="161"/>
      <c r="Q1694" s="161"/>
      <c r="R1694" s="162"/>
    </row>
    <row r="1695" spans="1:18" x14ac:dyDescent="0.25">
      <c r="A1695" s="51"/>
      <c r="B1695" s="11"/>
      <c r="C1695" s="11" t="s">
        <v>110</v>
      </c>
      <c r="D1695" s="11"/>
      <c r="E1695" s="11" t="s">
        <v>100</v>
      </c>
      <c r="F1695" s="11">
        <v>15</v>
      </c>
      <c r="G1695" s="11"/>
      <c r="H1695" s="11">
        <v>0</v>
      </c>
      <c r="I1695" s="11"/>
      <c r="K1695" s="11"/>
      <c r="L1695" s="11"/>
      <c r="M1695" s="11"/>
      <c r="O1695" s="160"/>
      <c r="P1695" s="161"/>
      <c r="Q1695" s="161"/>
      <c r="R1695" s="162"/>
    </row>
    <row r="1696" spans="1:18" x14ac:dyDescent="0.25">
      <c r="A1696" s="51"/>
      <c r="B1696" s="11"/>
      <c r="C1696" s="11" t="s">
        <v>115</v>
      </c>
      <c r="D1696" s="11"/>
      <c r="E1696" s="11" t="s">
        <v>101</v>
      </c>
      <c r="F1696" s="11">
        <v>2</v>
      </c>
      <c r="G1696" s="11"/>
      <c r="H1696" s="11"/>
      <c r="I1696" s="11"/>
      <c r="K1696" s="11"/>
      <c r="L1696" s="11"/>
      <c r="M1696" s="11"/>
      <c r="O1696" s="160"/>
      <c r="P1696" s="161"/>
      <c r="Q1696" s="161"/>
      <c r="R1696" s="162"/>
    </row>
    <row r="1697" spans="1:18" x14ac:dyDescent="0.25">
      <c r="A1697" s="51"/>
      <c r="B1697" s="11"/>
      <c r="C1697" s="11" t="s">
        <v>122</v>
      </c>
      <c r="D1697" s="11"/>
      <c r="E1697" s="11" t="s">
        <v>117</v>
      </c>
      <c r="F1697" s="11">
        <v>1</v>
      </c>
      <c r="G1697" s="11"/>
      <c r="H1697" s="11"/>
      <c r="I1697" s="11"/>
      <c r="K1697" s="11"/>
      <c r="L1697" s="11"/>
      <c r="M1697" s="11"/>
      <c r="O1697" s="160"/>
      <c r="P1697" s="161"/>
      <c r="Q1697" s="161"/>
      <c r="R1697" s="162"/>
    </row>
    <row r="1698" spans="1:18" x14ac:dyDescent="0.25">
      <c r="A1698" s="51"/>
      <c r="B1698" s="11"/>
      <c r="C1698" s="11" t="s">
        <v>123</v>
      </c>
      <c r="D1698" s="11"/>
      <c r="E1698" s="11" t="s">
        <v>124</v>
      </c>
      <c r="F1698" s="11">
        <v>1</v>
      </c>
      <c r="G1698" s="11"/>
      <c r="H1698" s="11"/>
      <c r="I1698" s="11"/>
      <c r="K1698" s="11"/>
      <c r="L1698" s="11"/>
      <c r="M1698" s="11"/>
      <c r="O1698" s="160"/>
      <c r="P1698" s="161"/>
      <c r="Q1698" s="161"/>
      <c r="R1698" s="162"/>
    </row>
    <row r="1699" spans="1:18" x14ac:dyDescent="0.25">
      <c r="A1699" s="51"/>
      <c r="B1699" s="11"/>
      <c r="C1699" s="11" t="s">
        <v>125</v>
      </c>
      <c r="D1699" s="11"/>
      <c r="E1699" s="11" t="s">
        <v>66</v>
      </c>
      <c r="F1699" s="11">
        <v>36</v>
      </c>
      <c r="G1699" s="11"/>
      <c r="H1699" s="11">
        <v>0</v>
      </c>
      <c r="I1699" s="11"/>
      <c r="K1699" s="11"/>
      <c r="L1699" s="11"/>
      <c r="M1699" s="11"/>
      <c r="O1699" s="160"/>
      <c r="P1699" s="161"/>
      <c r="Q1699" s="161"/>
      <c r="R1699" s="162"/>
    </row>
    <row r="1700" spans="1:18" x14ac:dyDescent="0.25">
      <c r="A1700" s="51"/>
      <c r="B1700" s="11"/>
      <c r="C1700" s="11" t="s">
        <v>125</v>
      </c>
      <c r="D1700" s="11"/>
      <c r="E1700" s="11" t="s">
        <v>152</v>
      </c>
      <c r="F1700" s="11">
        <v>1</v>
      </c>
      <c r="G1700" s="11"/>
      <c r="H1700" s="11"/>
      <c r="I1700" s="11"/>
      <c r="K1700" s="11"/>
      <c r="L1700" s="11"/>
      <c r="M1700" s="11"/>
      <c r="O1700" s="160"/>
      <c r="P1700" s="161"/>
      <c r="Q1700" s="161"/>
      <c r="R1700" s="162"/>
    </row>
    <row r="1701" spans="1:18" x14ac:dyDescent="0.25">
      <c r="A1701" s="51"/>
      <c r="B1701" s="11"/>
      <c r="C1701" s="11" t="s">
        <v>132</v>
      </c>
      <c r="D1701" s="11"/>
      <c r="E1701" s="11" t="s">
        <v>128</v>
      </c>
      <c r="F1701" s="11">
        <v>3</v>
      </c>
      <c r="G1701" s="11"/>
      <c r="H1701" s="11"/>
      <c r="I1701" s="11"/>
      <c r="K1701" s="11"/>
      <c r="L1701" s="11"/>
      <c r="M1701" s="11"/>
      <c r="O1701" s="160"/>
      <c r="P1701" s="161"/>
      <c r="Q1701" s="161"/>
      <c r="R1701" s="162"/>
    </row>
    <row r="1702" spans="1:18" x14ac:dyDescent="0.25">
      <c r="A1702" s="51"/>
      <c r="B1702" s="11"/>
      <c r="C1702" s="11" t="s">
        <v>133</v>
      </c>
      <c r="D1702" s="11"/>
      <c r="E1702" s="11" t="s">
        <v>77</v>
      </c>
      <c r="F1702" s="11">
        <v>2</v>
      </c>
      <c r="G1702" s="11"/>
      <c r="H1702" s="11"/>
      <c r="I1702" s="11"/>
      <c r="K1702" s="11"/>
      <c r="L1702" s="11"/>
      <c r="M1702" s="11"/>
      <c r="O1702" s="160"/>
      <c r="P1702" s="161"/>
      <c r="Q1702" s="161"/>
      <c r="R1702" s="162"/>
    </row>
    <row r="1703" spans="1:18" x14ac:dyDescent="0.25">
      <c r="A1703" s="51"/>
      <c r="B1703" s="11"/>
      <c r="C1703" s="11" t="s">
        <v>138</v>
      </c>
      <c r="D1703" s="11"/>
      <c r="E1703" s="11" t="s">
        <v>100</v>
      </c>
      <c r="F1703" s="11">
        <v>3</v>
      </c>
      <c r="G1703" s="11"/>
      <c r="H1703" s="11">
        <v>0</v>
      </c>
      <c r="I1703" s="11"/>
      <c r="K1703" s="11"/>
      <c r="L1703" s="11"/>
      <c r="M1703" s="11"/>
      <c r="O1703" s="160"/>
      <c r="P1703" s="161"/>
      <c r="Q1703" s="161"/>
      <c r="R1703" s="162"/>
    </row>
    <row r="1704" spans="1:18" x14ac:dyDescent="0.25">
      <c r="A1704" s="51"/>
      <c r="B1704" s="11"/>
      <c r="C1704" s="11" t="s">
        <v>139</v>
      </c>
      <c r="D1704" s="11"/>
      <c r="E1704" s="11" t="s">
        <v>140</v>
      </c>
      <c r="F1704" s="11">
        <v>14</v>
      </c>
      <c r="G1704" s="11"/>
      <c r="H1704" s="11">
        <v>0</v>
      </c>
      <c r="I1704" s="11"/>
      <c r="K1704" s="11"/>
      <c r="L1704" s="11"/>
      <c r="M1704" s="11"/>
      <c r="O1704" s="160"/>
      <c r="P1704" s="161"/>
      <c r="Q1704" s="161"/>
      <c r="R1704" s="162"/>
    </row>
    <row r="1705" spans="1:18" x14ac:dyDescent="0.25">
      <c r="A1705" s="51"/>
      <c r="B1705" s="11"/>
      <c r="C1705" s="11" t="s">
        <v>141</v>
      </c>
      <c r="D1705" s="11"/>
      <c r="E1705" s="11" t="s">
        <v>142</v>
      </c>
      <c r="F1705" s="11">
        <v>73</v>
      </c>
      <c r="G1705" s="11">
        <v>4</v>
      </c>
      <c r="H1705" s="11">
        <v>2</v>
      </c>
      <c r="I1705" s="11">
        <v>0.5</v>
      </c>
      <c r="K1705" s="11"/>
      <c r="L1705" s="11"/>
      <c r="M1705" s="11"/>
      <c r="O1705" s="160"/>
      <c r="P1705" s="161"/>
      <c r="Q1705" s="161"/>
      <c r="R1705" s="162"/>
    </row>
    <row r="1706" spans="1:18" x14ac:dyDescent="0.25">
      <c r="A1706" s="51"/>
      <c r="B1706" s="11"/>
      <c r="C1706" s="11" t="s">
        <v>143</v>
      </c>
      <c r="D1706" s="11"/>
      <c r="E1706" s="11" t="s">
        <v>144</v>
      </c>
      <c r="F1706" s="11">
        <v>11</v>
      </c>
      <c r="G1706" s="11"/>
      <c r="H1706" s="11">
        <v>0</v>
      </c>
      <c r="I1706" s="11"/>
      <c r="K1706" s="11"/>
      <c r="L1706" s="11"/>
      <c r="M1706" s="11"/>
      <c r="O1706" s="160"/>
      <c r="P1706" s="161"/>
      <c r="Q1706" s="161"/>
      <c r="R1706" s="162"/>
    </row>
    <row r="1707" spans="1:18" x14ac:dyDescent="0.25">
      <c r="A1707" s="51"/>
      <c r="B1707" s="11"/>
      <c r="C1707" s="11" t="s">
        <v>149</v>
      </c>
      <c r="D1707" s="11"/>
      <c r="E1707" s="11" t="s">
        <v>152</v>
      </c>
      <c r="F1707" s="11">
        <v>9</v>
      </c>
      <c r="G1707" s="11"/>
      <c r="H1707" s="11">
        <v>0</v>
      </c>
      <c r="I1707" s="11"/>
      <c r="K1707" s="11"/>
      <c r="L1707" s="11"/>
      <c r="M1707" s="11"/>
      <c r="O1707" s="160"/>
      <c r="P1707" s="161"/>
      <c r="Q1707" s="161"/>
      <c r="R1707" s="162"/>
    </row>
    <row r="1708" spans="1:18" x14ac:dyDescent="0.25">
      <c r="A1708" s="51"/>
      <c r="B1708" s="11"/>
      <c r="C1708" s="11" t="s">
        <v>155</v>
      </c>
      <c r="D1708" s="11"/>
      <c r="E1708" s="11" t="s">
        <v>152</v>
      </c>
      <c r="F1708" s="11">
        <v>1</v>
      </c>
      <c r="G1708" s="11"/>
      <c r="H1708" s="11"/>
      <c r="I1708" s="11"/>
      <c r="K1708" s="11"/>
      <c r="L1708" s="11"/>
      <c r="M1708" s="11"/>
      <c r="O1708" s="160"/>
      <c r="P1708" s="161"/>
      <c r="Q1708" s="161"/>
      <c r="R1708" s="162"/>
    </row>
    <row r="1709" spans="1:18" x14ac:dyDescent="0.25">
      <c r="A1709" s="51"/>
      <c r="B1709" s="11"/>
      <c r="C1709" s="11" t="s">
        <v>157</v>
      </c>
      <c r="D1709" s="11"/>
      <c r="E1709" s="11" t="s">
        <v>93</v>
      </c>
      <c r="F1709" s="11">
        <v>1</v>
      </c>
      <c r="G1709" s="11"/>
      <c r="H1709" s="11"/>
      <c r="I1709" s="11"/>
      <c r="K1709" s="11"/>
      <c r="L1709" s="11"/>
      <c r="M1709" s="11"/>
      <c r="O1709" s="160"/>
      <c r="P1709" s="161"/>
      <c r="Q1709" s="161"/>
      <c r="R1709" s="162"/>
    </row>
    <row r="1710" spans="1:18" x14ac:dyDescent="0.25">
      <c r="A1710" s="51"/>
      <c r="B1710" s="11"/>
      <c r="C1710" s="11" t="s">
        <v>162</v>
      </c>
      <c r="D1710" s="11"/>
      <c r="E1710" s="11" t="s">
        <v>61</v>
      </c>
      <c r="F1710" s="11">
        <v>49</v>
      </c>
      <c r="G1710" s="11"/>
      <c r="H1710" s="11">
        <v>0</v>
      </c>
      <c r="I1710" s="11"/>
      <c r="K1710" s="11"/>
      <c r="L1710" s="11"/>
      <c r="M1710" s="11"/>
      <c r="O1710" s="160"/>
      <c r="P1710" s="161"/>
      <c r="Q1710" s="161"/>
      <c r="R1710" s="162"/>
    </row>
    <row r="1711" spans="1:18" x14ac:dyDescent="0.25">
      <c r="A1711" s="51"/>
      <c r="B1711" s="11"/>
      <c r="C1711" s="11" t="s">
        <v>167</v>
      </c>
      <c r="D1711" s="11"/>
      <c r="E1711" s="11" t="s">
        <v>93</v>
      </c>
      <c r="F1711" s="11">
        <v>25</v>
      </c>
      <c r="G1711" s="11"/>
      <c r="H1711" s="11">
        <v>0</v>
      </c>
      <c r="I1711" s="11"/>
      <c r="K1711" s="11"/>
      <c r="L1711" s="11"/>
      <c r="M1711" s="11"/>
      <c r="O1711" s="160"/>
      <c r="P1711" s="161"/>
      <c r="Q1711" s="161"/>
      <c r="R1711" s="162"/>
    </row>
    <row r="1712" spans="1:18" x14ac:dyDescent="0.25">
      <c r="A1712" s="51"/>
      <c r="B1712" s="11"/>
      <c r="C1712" s="11" t="s">
        <v>169</v>
      </c>
      <c r="D1712" s="11"/>
      <c r="E1712" s="11" t="s">
        <v>75</v>
      </c>
      <c r="F1712" s="11">
        <v>1</v>
      </c>
      <c r="G1712" s="11"/>
      <c r="H1712" s="11"/>
      <c r="I1712" s="11"/>
      <c r="K1712" s="11"/>
      <c r="L1712" s="11"/>
      <c r="M1712" s="11"/>
      <c r="O1712" s="160"/>
      <c r="P1712" s="161"/>
      <c r="Q1712" s="161"/>
      <c r="R1712" s="162"/>
    </row>
    <row r="1713" spans="1:18" x14ac:dyDescent="0.25">
      <c r="A1713" s="51"/>
      <c r="B1713" s="11"/>
      <c r="C1713" s="11" t="s">
        <v>170</v>
      </c>
      <c r="D1713" s="11"/>
      <c r="E1713" s="11" t="s">
        <v>171</v>
      </c>
      <c r="F1713" s="11">
        <v>3</v>
      </c>
      <c r="G1713" s="11"/>
      <c r="H1713" s="11"/>
      <c r="I1713" s="11"/>
      <c r="K1713" s="11"/>
      <c r="L1713" s="11"/>
      <c r="M1713" s="11"/>
      <c r="O1713" s="160"/>
      <c r="P1713" s="161"/>
      <c r="Q1713" s="161"/>
      <c r="R1713" s="162"/>
    </row>
    <row r="1714" spans="1:18" x14ac:dyDescent="0.25">
      <c r="A1714" s="51"/>
      <c r="B1714" s="11"/>
      <c r="C1714" s="11" t="s">
        <v>172</v>
      </c>
      <c r="D1714" s="11"/>
      <c r="E1714" s="11" t="s">
        <v>173</v>
      </c>
      <c r="F1714" s="11">
        <v>18</v>
      </c>
      <c r="G1714" s="11"/>
      <c r="H1714" s="11">
        <v>0</v>
      </c>
      <c r="I1714" s="11"/>
      <c r="K1714" s="11"/>
      <c r="L1714" s="11"/>
      <c r="M1714" s="11"/>
      <c r="O1714" s="160"/>
      <c r="P1714" s="161"/>
      <c r="Q1714" s="161"/>
      <c r="R1714" s="162"/>
    </row>
    <row r="1715" spans="1:18" x14ac:dyDescent="0.25">
      <c r="A1715" s="51"/>
      <c r="B1715" s="11"/>
      <c r="C1715" s="11" t="s">
        <v>172</v>
      </c>
      <c r="D1715" s="11"/>
      <c r="E1715" s="11" t="s">
        <v>224</v>
      </c>
      <c r="F1715" s="11">
        <v>1</v>
      </c>
      <c r="G1715" s="11"/>
      <c r="H1715" s="11">
        <v>0</v>
      </c>
      <c r="I1715" s="11"/>
      <c r="K1715" s="11"/>
      <c r="L1715" s="11"/>
      <c r="M1715" s="11"/>
      <c r="O1715" s="160"/>
      <c r="P1715" s="161"/>
      <c r="Q1715" s="161"/>
      <c r="R1715" s="162"/>
    </row>
    <row r="1716" spans="1:18" x14ac:dyDescent="0.25">
      <c r="A1716" s="51"/>
      <c r="B1716" s="11"/>
      <c r="C1716" s="11" t="s">
        <v>174</v>
      </c>
      <c r="D1716" s="11"/>
      <c r="E1716" s="11" t="s">
        <v>175</v>
      </c>
      <c r="F1716" s="11">
        <v>5</v>
      </c>
      <c r="G1716" s="11"/>
      <c r="H1716" s="11">
        <v>0</v>
      </c>
      <c r="I1716" s="11"/>
      <c r="K1716" s="11"/>
      <c r="L1716" s="11"/>
      <c r="M1716" s="11"/>
      <c r="O1716" s="160"/>
      <c r="P1716" s="161"/>
      <c r="Q1716" s="161"/>
      <c r="R1716" s="162"/>
    </row>
    <row r="1717" spans="1:18" x14ac:dyDescent="0.25">
      <c r="A1717" s="51"/>
      <c r="B1717" s="11"/>
      <c r="C1717" s="11" t="s">
        <v>177</v>
      </c>
      <c r="D1717" s="11"/>
      <c r="E1717" s="11" t="s">
        <v>66</v>
      </c>
      <c r="F1717" s="11">
        <v>1</v>
      </c>
      <c r="G1717" s="11"/>
      <c r="H1717" s="11"/>
      <c r="I1717" s="11"/>
      <c r="K1717" s="11"/>
      <c r="L1717" s="11"/>
      <c r="M1717" s="11"/>
      <c r="O1717" s="160"/>
      <c r="P1717" s="161"/>
      <c r="Q1717" s="161"/>
      <c r="R1717" s="162"/>
    </row>
    <row r="1718" spans="1:18" x14ac:dyDescent="0.25">
      <c r="A1718" s="51"/>
      <c r="B1718" s="11"/>
      <c r="C1718" s="11" t="s">
        <v>177</v>
      </c>
      <c r="D1718" s="11"/>
      <c r="E1718" s="11" t="s">
        <v>178</v>
      </c>
      <c r="F1718" s="11">
        <v>7</v>
      </c>
      <c r="G1718" s="11"/>
      <c r="H1718" s="11">
        <v>0</v>
      </c>
      <c r="I1718" s="11"/>
      <c r="K1718" s="11"/>
      <c r="L1718" s="11"/>
      <c r="M1718" s="11"/>
      <c r="O1718" s="160"/>
      <c r="P1718" s="161"/>
      <c r="Q1718" s="161"/>
      <c r="R1718" s="162"/>
    </row>
    <row r="1719" spans="1:18" x14ac:dyDescent="0.25">
      <c r="A1719" s="51"/>
      <c r="B1719" s="11"/>
      <c r="C1719" s="11" t="s">
        <v>179</v>
      </c>
      <c r="D1719" s="11"/>
      <c r="E1719" s="11" t="s">
        <v>84</v>
      </c>
      <c r="F1719" s="11">
        <v>1</v>
      </c>
      <c r="G1719" s="11"/>
      <c r="H1719" s="11">
        <v>0</v>
      </c>
      <c r="I1719" s="11"/>
      <c r="K1719" s="11"/>
      <c r="L1719" s="11"/>
      <c r="M1719" s="11"/>
      <c r="O1719" s="160"/>
      <c r="P1719" s="161"/>
      <c r="Q1719" s="161"/>
      <c r="R1719" s="162"/>
    </row>
    <row r="1720" spans="1:18" x14ac:dyDescent="0.25">
      <c r="A1720" s="51"/>
      <c r="B1720" s="11"/>
      <c r="C1720" s="11" t="s">
        <v>180</v>
      </c>
      <c r="D1720" s="11"/>
      <c r="E1720" s="11" t="s">
        <v>181</v>
      </c>
      <c r="F1720" s="11">
        <v>2</v>
      </c>
      <c r="G1720" s="11"/>
      <c r="H1720" s="11">
        <v>0</v>
      </c>
      <c r="I1720" s="11"/>
      <c r="K1720" s="11"/>
      <c r="L1720" s="11"/>
      <c r="M1720" s="11"/>
      <c r="O1720" s="160"/>
      <c r="P1720" s="161"/>
      <c r="Q1720" s="161"/>
      <c r="R1720" s="162"/>
    </row>
    <row r="1721" spans="1:18" x14ac:dyDescent="0.25">
      <c r="A1721" s="51"/>
      <c r="B1721" s="11"/>
      <c r="C1721" s="11" t="s">
        <v>185</v>
      </c>
      <c r="D1721" s="11"/>
      <c r="E1721" s="11" t="s">
        <v>68</v>
      </c>
      <c r="F1721" s="11">
        <v>1</v>
      </c>
      <c r="G1721" s="11"/>
      <c r="H1721" s="11"/>
      <c r="I1721" s="11"/>
      <c r="K1721" s="11"/>
      <c r="L1721" s="11"/>
      <c r="M1721" s="11"/>
      <c r="O1721" s="160"/>
      <c r="P1721" s="161"/>
      <c r="Q1721" s="161"/>
      <c r="R1721" s="162"/>
    </row>
    <row r="1722" spans="1:18" x14ac:dyDescent="0.25">
      <c r="A1722" s="51"/>
      <c r="B1722" s="11"/>
      <c r="C1722" s="11" t="s">
        <v>187</v>
      </c>
      <c r="D1722" s="11"/>
      <c r="E1722" s="11" t="s">
        <v>188</v>
      </c>
      <c r="F1722" s="11">
        <v>1</v>
      </c>
      <c r="G1722" s="11"/>
      <c r="H1722" s="11"/>
      <c r="I1722" s="11"/>
      <c r="K1722" s="11"/>
      <c r="L1722" s="11"/>
      <c r="M1722" s="11"/>
      <c r="O1722" s="160"/>
      <c r="P1722" s="161"/>
      <c r="Q1722" s="161"/>
      <c r="R1722" s="162"/>
    </row>
    <row r="1723" spans="1:18" x14ac:dyDescent="0.25">
      <c r="A1723" s="51"/>
      <c r="B1723" s="11"/>
      <c r="C1723" s="11" t="s">
        <v>189</v>
      </c>
      <c r="D1723" s="11"/>
      <c r="E1723" s="11" t="s">
        <v>190</v>
      </c>
      <c r="F1723" s="11">
        <v>3</v>
      </c>
      <c r="G1723" s="11"/>
      <c r="H1723" s="11">
        <v>0</v>
      </c>
      <c r="I1723" s="11"/>
      <c r="K1723" s="11"/>
      <c r="L1723" s="11"/>
      <c r="M1723" s="11"/>
      <c r="O1723" s="160"/>
      <c r="P1723" s="161"/>
      <c r="Q1723" s="161"/>
      <c r="R1723" s="162"/>
    </row>
    <row r="1724" spans="1:18" x14ac:dyDescent="0.25">
      <c r="A1724" s="51"/>
      <c r="B1724" s="11"/>
      <c r="C1724" s="11" t="s">
        <v>193</v>
      </c>
      <c r="D1724" s="11"/>
      <c r="E1724" s="11" t="s">
        <v>194</v>
      </c>
      <c r="F1724" s="11">
        <v>3</v>
      </c>
      <c r="G1724" s="11"/>
      <c r="H1724" s="11"/>
      <c r="I1724" s="11"/>
      <c r="K1724" s="11"/>
      <c r="L1724" s="11"/>
      <c r="M1724" s="11"/>
      <c r="O1724" s="160"/>
      <c r="P1724" s="161"/>
      <c r="Q1724" s="161"/>
      <c r="R1724" s="162"/>
    </row>
    <row r="1725" spans="1:18" x14ac:dyDescent="0.25">
      <c r="A1725" s="51"/>
      <c r="B1725" s="11"/>
      <c r="C1725" s="11" t="s">
        <v>195</v>
      </c>
      <c r="D1725" s="11"/>
      <c r="E1725" s="11" t="s">
        <v>196</v>
      </c>
      <c r="F1725" s="11">
        <v>19</v>
      </c>
      <c r="G1725" s="11"/>
      <c r="H1725" s="11"/>
      <c r="I1725" s="11"/>
      <c r="K1725" s="11"/>
      <c r="L1725" s="11"/>
      <c r="M1725" s="11"/>
      <c r="O1725" s="160"/>
      <c r="P1725" s="161"/>
      <c r="Q1725" s="161"/>
      <c r="R1725" s="162"/>
    </row>
    <row r="1726" spans="1:18" x14ac:dyDescent="0.25">
      <c r="A1726" s="51"/>
      <c r="B1726" s="11"/>
      <c r="C1726" s="11" t="s">
        <v>198</v>
      </c>
      <c r="D1726" s="11"/>
      <c r="E1726" s="11" t="s">
        <v>199</v>
      </c>
      <c r="F1726" s="11">
        <v>14</v>
      </c>
      <c r="G1726" s="11"/>
      <c r="H1726" s="11">
        <v>0</v>
      </c>
      <c r="I1726" s="11"/>
      <c r="K1726" s="11"/>
      <c r="L1726" s="11"/>
      <c r="M1726" s="11"/>
      <c r="O1726" s="160"/>
      <c r="P1726" s="161"/>
      <c r="Q1726" s="161"/>
      <c r="R1726" s="162"/>
    </row>
    <row r="1727" spans="1:18" x14ac:dyDescent="0.25">
      <c r="A1727" s="51"/>
      <c r="B1727" s="11"/>
      <c r="C1727" s="11" t="s">
        <v>200</v>
      </c>
      <c r="D1727" s="11"/>
      <c r="E1727" s="11" t="s">
        <v>93</v>
      </c>
      <c r="F1727" s="11">
        <v>1</v>
      </c>
      <c r="G1727" s="11">
        <v>1</v>
      </c>
      <c r="H1727" s="11">
        <v>0</v>
      </c>
      <c r="I1727" s="11"/>
      <c r="K1727" s="11"/>
      <c r="L1727" s="11"/>
      <c r="M1727" s="11"/>
      <c r="O1727" s="160"/>
      <c r="P1727" s="161"/>
      <c r="Q1727" s="161"/>
      <c r="R1727" s="162"/>
    </row>
    <row r="1728" spans="1:18" x14ac:dyDescent="0.25">
      <c r="A1728" s="51"/>
      <c r="B1728" s="11"/>
      <c r="C1728" s="11" t="s">
        <v>203</v>
      </c>
      <c r="D1728" s="11"/>
      <c r="E1728" s="11" t="s">
        <v>61</v>
      </c>
      <c r="F1728" s="11">
        <v>9</v>
      </c>
      <c r="G1728" s="11"/>
      <c r="H1728" s="11">
        <v>0</v>
      </c>
      <c r="I1728" s="11"/>
      <c r="K1728" s="11"/>
      <c r="L1728" s="11"/>
      <c r="M1728" s="11"/>
      <c r="O1728" s="160"/>
      <c r="P1728" s="161"/>
      <c r="Q1728" s="161"/>
      <c r="R1728" s="162"/>
    </row>
    <row r="1729" spans="1:18" x14ac:dyDescent="0.25">
      <c r="A1729" s="51"/>
      <c r="B1729" s="11"/>
      <c r="C1729" s="11" t="s">
        <v>205</v>
      </c>
      <c r="D1729" s="11"/>
      <c r="E1729" s="11" t="s">
        <v>207</v>
      </c>
      <c r="F1729" s="11">
        <v>1</v>
      </c>
      <c r="G1729" s="11"/>
      <c r="H1729" s="11"/>
      <c r="I1729" s="11"/>
      <c r="K1729" s="11"/>
      <c r="L1729" s="11"/>
      <c r="M1729" s="11"/>
      <c r="O1729" s="160"/>
      <c r="P1729" s="161"/>
      <c r="Q1729" s="161"/>
      <c r="R1729" s="162"/>
    </row>
    <row r="1730" spans="1:18" x14ac:dyDescent="0.25">
      <c r="A1730" s="51"/>
      <c r="B1730" s="11"/>
      <c r="C1730" s="11" t="s">
        <v>211</v>
      </c>
      <c r="D1730" s="11"/>
      <c r="E1730" s="11" t="s">
        <v>68</v>
      </c>
      <c r="F1730" s="11">
        <v>1</v>
      </c>
      <c r="G1730" s="11"/>
      <c r="H1730" s="11"/>
      <c r="I1730" s="11"/>
      <c r="K1730" s="11"/>
      <c r="L1730" s="11"/>
      <c r="M1730" s="11"/>
      <c r="O1730" s="160"/>
      <c r="P1730" s="161"/>
      <c r="Q1730" s="161"/>
      <c r="R1730" s="162"/>
    </row>
    <row r="1731" spans="1:18" x14ac:dyDescent="0.25">
      <c r="A1731" s="51"/>
      <c r="B1731" s="11"/>
      <c r="C1731" s="11" t="s">
        <v>212</v>
      </c>
      <c r="D1731" s="11"/>
      <c r="E1731" s="11" t="s">
        <v>145</v>
      </c>
      <c r="F1731" s="11">
        <v>4</v>
      </c>
      <c r="G1731" s="11">
        <v>1</v>
      </c>
      <c r="H1731" s="11">
        <v>2</v>
      </c>
      <c r="I1731" s="11">
        <v>0</v>
      </c>
      <c r="K1731" s="11"/>
      <c r="L1731" s="11"/>
      <c r="M1731" s="11"/>
      <c r="O1731" s="160"/>
      <c r="P1731" s="161"/>
      <c r="Q1731" s="161"/>
      <c r="R1731" s="162"/>
    </row>
    <row r="1732" spans="1:18" x14ac:dyDescent="0.25">
      <c r="A1732" s="51"/>
      <c r="B1732" s="11"/>
      <c r="C1732" s="11" t="s">
        <v>213</v>
      </c>
      <c r="D1732" s="11"/>
      <c r="E1732" s="11" t="s">
        <v>215</v>
      </c>
      <c r="F1732" s="11">
        <v>1</v>
      </c>
      <c r="G1732" s="11"/>
      <c r="H1732" s="11"/>
      <c r="I1732" s="11"/>
      <c r="K1732" s="11"/>
      <c r="L1732" s="11"/>
      <c r="M1732" s="11"/>
      <c r="O1732" s="160"/>
      <c r="P1732" s="161"/>
      <c r="Q1732" s="161"/>
      <c r="R1732" s="162"/>
    </row>
    <row r="1733" spans="1:18" x14ac:dyDescent="0.25">
      <c r="A1733" s="51"/>
      <c r="B1733" s="11"/>
      <c r="C1733" s="11" t="s">
        <v>219</v>
      </c>
      <c r="D1733" s="11"/>
      <c r="E1733" s="11" t="s">
        <v>201</v>
      </c>
      <c r="F1733" s="11">
        <v>1</v>
      </c>
      <c r="G1733" s="11"/>
      <c r="H1733" s="11"/>
      <c r="I1733" s="11"/>
      <c r="K1733" s="11"/>
      <c r="L1733" s="11"/>
      <c r="M1733" s="11"/>
      <c r="O1733" s="160"/>
      <c r="P1733" s="161"/>
      <c r="Q1733" s="161"/>
      <c r="R1733" s="162"/>
    </row>
    <row r="1734" spans="1:18" x14ac:dyDescent="0.25">
      <c r="A1734" s="51"/>
      <c r="B1734" s="11"/>
      <c r="C1734" s="11" t="s">
        <v>226</v>
      </c>
      <c r="D1734" s="11"/>
      <c r="E1734" s="11" t="s">
        <v>206</v>
      </c>
      <c r="F1734" s="11">
        <v>2</v>
      </c>
      <c r="G1734" s="11"/>
      <c r="H1734" s="11">
        <v>0</v>
      </c>
      <c r="I1734" s="11"/>
      <c r="K1734" s="11"/>
      <c r="L1734" s="11"/>
      <c r="M1734" s="11"/>
      <c r="O1734" s="160"/>
      <c r="P1734" s="161"/>
      <c r="Q1734" s="161"/>
      <c r="R1734" s="162"/>
    </row>
    <row r="1735" spans="1:18" x14ac:dyDescent="0.25">
      <c r="A1735" s="51"/>
      <c r="B1735" s="11"/>
      <c r="C1735" s="11" t="s">
        <v>229</v>
      </c>
      <c r="D1735" s="11"/>
      <c r="E1735" s="11" t="s">
        <v>230</v>
      </c>
      <c r="F1735" s="11">
        <v>1</v>
      </c>
      <c r="G1735" s="11"/>
      <c r="H1735" s="11">
        <v>0</v>
      </c>
      <c r="I1735" s="11"/>
      <c r="K1735" s="11"/>
      <c r="L1735" s="11"/>
      <c r="M1735" s="11"/>
      <c r="O1735" s="160"/>
      <c r="P1735" s="161"/>
      <c r="Q1735" s="161"/>
      <c r="R1735" s="162"/>
    </row>
    <row r="1736" spans="1:18" x14ac:dyDescent="0.25">
      <c r="A1736" s="51"/>
      <c r="B1736" s="11"/>
      <c r="C1736" s="11" t="s">
        <v>234</v>
      </c>
      <c r="D1736" s="11"/>
      <c r="E1736" s="11" t="s">
        <v>235</v>
      </c>
      <c r="F1736" s="11">
        <v>1</v>
      </c>
      <c r="G1736" s="11"/>
      <c r="H1736" s="11"/>
      <c r="I1736" s="11"/>
      <c r="K1736" s="11"/>
      <c r="L1736" s="11"/>
      <c r="M1736" s="11"/>
      <c r="O1736" s="160"/>
      <c r="P1736" s="161"/>
      <c r="Q1736" s="161"/>
      <c r="R1736" s="162"/>
    </row>
    <row r="1737" spans="1:18" x14ac:dyDescent="0.25">
      <c r="A1737" s="51"/>
      <c r="B1737" s="11"/>
      <c r="C1737" s="11" t="s">
        <v>642</v>
      </c>
      <c r="D1737" s="11"/>
      <c r="E1737" s="11" t="s">
        <v>75</v>
      </c>
      <c r="F1737" s="11">
        <v>4</v>
      </c>
      <c r="G1737" s="11"/>
      <c r="H1737" s="11"/>
      <c r="I1737" s="11"/>
      <c r="K1737" s="11"/>
      <c r="L1737" s="11"/>
      <c r="M1737" s="11"/>
      <c r="O1737" s="160"/>
      <c r="P1737" s="161"/>
      <c r="Q1737" s="161"/>
      <c r="R1737" s="162"/>
    </row>
    <row r="1738" spans="1:18" x14ac:dyDescent="0.25">
      <c r="A1738" s="51"/>
      <c r="B1738" s="11"/>
      <c r="C1738" s="11" t="s">
        <v>243</v>
      </c>
      <c r="D1738" s="11"/>
      <c r="E1738" s="11" t="s">
        <v>206</v>
      </c>
      <c r="F1738" s="11">
        <v>21</v>
      </c>
      <c r="G1738" s="11"/>
      <c r="H1738" s="11">
        <v>0</v>
      </c>
      <c r="I1738" s="11"/>
      <c r="K1738" s="11"/>
      <c r="L1738" s="11"/>
      <c r="M1738" s="11"/>
      <c r="O1738" s="160"/>
      <c r="P1738" s="161"/>
      <c r="Q1738" s="161"/>
      <c r="R1738" s="162"/>
    </row>
    <row r="1739" spans="1:18" x14ac:dyDescent="0.25">
      <c r="A1739" s="51"/>
      <c r="B1739" s="11"/>
      <c r="C1739" s="11" t="s">
        <v>244</v>
      </c>
      <c r="D1739" s="11"/>
      <c r="E1739" s="11" t="s">
        <v>75</v>
      </c>
      <c r="F1739" s="11">
        <v>28</v>
      </c>
      <c r="G1739" s="11"/>
      <c r="H1739" s="11">
        <v>0</v>
      </c>
      <c r="I1739" s="11"/>
      <c r="K1739" s="11"/>
      <c r="L1739" s="11"/>
      <c r="M1739" s="11"/>
      <c r="O1739" s="160"/>
      <c r="P1739" s="161"/>
      <c r="Q1739" s="161"/>
      <c r="R1739" s="162"/>
    </row>
    <row r="1740" spans="1:18" x14ac:dyDescent="0.25">
      <c r="A1740" s="51"/>
      <c r="B1740" s="11"/>
      <c r="C1740" s="11" t="s">
        <v>247</v>
      </c>
      <c r="D1740" s="11"/>
      <c r="E1740" s="11" t="s">
        <v>77</v>
      </c>
      <c r="F1740" s="11">
        <v>1</v>
      </c>
      <c r="G1740" s="11"/>
      <c r="H1740" s="11"/>
      <c r="I1740" s="11"/>
      <c r="K1740" s="11"/>
      <c r="L1740" s="11"/>
      <c r="M1740" s="11"/>
      <c r="O1740" s="160"/>
      <c r="P1740" s="161"/>
      <c r="Q1740" s="161"/>
      <c r="R1740" s="162"/>
    </row>
    <row r="1741" spans="1:18" x14ac:dyDescent="0.25">
      <c r="A1741" s="51"/>
      <c r="B1741" s="11"/>
      <c r="C1741" s="11" t="s">
        <v>248</v>
      </c>
      <c r="D1741" s="11"/>
      <c r="E1741" s="11" t="s">
        <v>68</v>
      </c>
      <c r="F1741" s="11">
        <v>13</v>
      </c>
      <c r="G1741" s="11"/>
      <c r="H1741" s="11">
        <v>0</v>
      </c>
      <c r="I1741" s="11"/>
      <c r="K1741" s="11"/>
      <c r="L1741" s="11"/>
      <c r="M1741" s="11"/>
      <c r="O1741" s="160"/>
      <c r="P1741" s="161"/>
      <c r="Q1741" s="161"/>
      <c r="R1741" s="162"/>
    </row>
    <row r="1742" spans="1:18" x14ac:dyDescent="0.25">
      <c r="A1742" s="51"/>
      <c r="B1742" s="11"/>
      <c r="C1742" s="11" t="s">
        <v>251</v>
      </c>
      <c r="D1742" s="11"/>
      <c r="E1742" s="11" t="s">
        <v>252</v>
      </c>
      <c r="F1742" s="11">
        <v>5</v>
      </c>
      <c r="G1742" s="11"/>
      <c r="H1742" s="11"/>
      <c r="I1742" s="11"/>
      <c r="K1742" s="11"/>
      <c r="L1742" s="11"/>
      <c r="M1742" s="11"/>
      <c r="O1742" s="160"/>
      <c r="P1742" s="161"/>
      <c r="Q1742" s="161"/>
      <c r="R1742" s="162"/>
    </row>
    <row r="1743" spans="1:18" x14ac:dyDescent="0.25">
      <c r="A1743" s="51"/>
      <c r="B1743" s="11"/>
      <c r="C1743" s="11" t="s">
        <v>256</v>
      </c>
      <c r="D1743" s="11"/>
      <c r="E1743" s="11" t="s">
        <v>117</v>
      </c>
      <c r="F1743" s="11">
        <v>3</v>
      </c>
      <c r="G1743" s="11"/>
      <c r="H1743" s="11"/>
      <c r="I1743" s="11"/>
      <c r="K1743" s="11"/>
      <c r="L1743" s="11"/>
      <c r="M1743" s="11"/>
      <c r="O1743" s="160"/>
      <c r="P1743" s="161"/>
      <c r="Q1743" s="161"/>
      <c r="R1743" s="162"/>
    </row>
    <row r="1744" spans="1:18" x14ac:dyDescent="0.25">
      <c r="A1744" s="51"/>
      <c r="B1744" s="11"/>
      <c r="C1744" s="11" t="s">
        <v>257</v>
      </c>
      <c r="D1744" s="11"/>
      <c r="E1744" s="11" t="s">
        <v>70</v>
      </c>
      <c r="F1744" s="11">
        <v>21</v>
      </c>
      <c r="G1744" s="11"/>
      <c r="H1744" s="11">
        <v>0</v>
      </c>
      <c r="I1744" s="11"/>
      <c r="K1744" s="11"/>
      <c r="L1744" s="11"/>
      <c r="M1744" s="11"/>
      <c r="O1744" s="160"/>
      <c r="P1744" s="161"/>
      <c r="Q1744" s="161"/>
      <c r="R1744" s="162"/>
    </row>
    <row r="1745" spans="1:18" x14ac:dyDescent="0.25">
      <c r="A1745" s="51"/>
      <c r="B1745" s="11"/>
      <c r="C1745" s="11" t="s">
        <v>260</v>
      </c>
      <c r="D1745" s="11"/>
      <c r="E1745" s="11" t="s">
        <v>61</v>
      </c>
      <c r="F1745" s="11">
        <v>8</v>
      </c>
      <c r="G1745" s="11"/>
      <c r="H1745" s="11">
        <v>0</v>
      </c>
      <c r="I1745" s="11"/>
      <c r="K1745" s="11"/>
      <c r="L1745" s="11"/>
      <c r="M1745" s="11"/>
      <c r="O1745" s="160"/>
      <c r="P1745" s="161"/>
      <c r="Q1745" s="161"/>
      <c r="R1745" s="162"/>
    </row>
    <row r="1746" spans="1:18" x14ac:dyDescent="0.25">
      <c r="A1746" s="51"/>
      <c r="B1746" s="11"/>
      <c r="C1746" s="11" t="s">
        <v>262</v>
      </c>
      <c r="D1746" s="11"/>
      <c r="E1746" s="11" t="s">
        <v>263</v>
      </c>
      <c r="F1746" s="11">
        <v>2</v>
      </c>
      <c r="G1746" s="11"/>
      <c r="H1746" s="11"/>
      <c r="I1746" s="11"/>
      <c r="K1746" s="11"/>
      <c r="L1746" s="11"/>
      <c r="M1746" s="11"/>
      <c r="O1746" s="160"/>
      <c r="P1746" s="161"/>
      <c r="Q1746" s="161"/>
      <c r="R1746" s="162"/>
    </row>
    <row r="1747" spans="1:18" x14ac:dyDescent="0.25">
      <c r="A1747" s="51"/>
      <c r="B1747" s="11"/>
      <c r="C1747" s="11" t="s">
        <v>264</v>
      </c>
      <c r="D1747" s="11"/>
      <c r="E1747" s="11" t="s">
        <v>265</v>
      </c>
      <c r="F1747" s="11">
        <v>1</v>
      </c>
      <c r="G1747" s="11"/>
      <c r="H1747" s="11"/>
      <c r="I1747" s="11"/>
      <c r="K1747" s="11"/>
      <c r="L1747" s="11"/>
      <c r="M1747" s="11"/>
      <c r="O1747" s="160"/>
      <c r="P1747" s="161"/>
      <c r="Q1747" s="161"/>
      <c r="R1747" s="162"/>
    </row>
    <row r="1748" spans="1:18" x14ac:dyDescent="0.25">
      <c r="A1748" s="51"/>
      <c r="B1748" s="11"/>
      <c r="C1748" s="11" t="s">
        <v>266</v>
      </c>
      <c r="D1748" s="11"/>
      <c r="E1748" s="11" t="s">
        <v>142</v>
      </c>
      <c r="F1748" s="11">
        <v>1</v>
      </c>
      <c r="G1748" s="11"/>
      <c r="H1748" s="11"/>
      <c r="I1748" s="11"/>
      <c r="K1748" s="11"/>
      <c r="L1748" s="11"/>
      <c r="M1748" s="11"/>
      <c r="O1748" s="160"/>
      <c r="P1748" s="161"/>
      <c r="Q1748" s="161"/>
      <c r="R1748" s="162"/>
    </row>
    <row r="1749" spans="1:18" x14ac:dyDescent="0.25">
      <c r="A1749" s="51"/>
      <c r="B1749" s="11"/>
      <c r="C1749" s="11" t="s">
        <v>269</v>
      </c>
      <c r="D1749" s="11"/>
      <c r="E1749" s="11" t="s">
        <v>267</v>
      </c>
      <c r="F1749" s="11">
        <v>2</v>
      </c>
      <c r="G1749" s="11"/>
      <c r="H1749" s="11"/>
      <c r="I1749" s="11"/>
      <c r="K1749" s="11"/>
      <c r="L1749" s="11"/>
      <c r="M1749" s="11"/>
      <c r="O1749" s="160"/>
      <c r="P1749" s="161"/>
      <c r="Q1749" s="161"/>
      <c r="R1749" s="162"/>
    </row>
    <row r="1750" spans="1:18" x14ac:dyDescent="0.25">
      <c r="A1750" s="51"/>
      <c r="B1750" s="11"/>
      <c r="C1750" s="11" t="s">
        <v>271</v>
      </c>
      <c r="D1750" s="11"/>
      <c r="E1750" s="11" t="s">
        <v>75</v>
      </c>
      <c r="F1750" s="11">
        <v>1</v>
      </c>
      <c r="G1750" s="11"/>
      <c r="H1750" s="11"/>
      <c r="I1750" s="11"/>
      <c r="K1750" s="11"/>
      <c r="L1750" s="11"/>
      <c r="M1750" s="11"/>
      <c r="O1750" s="160"/>
      <c r="P1750" s="161"/>
      <c r="Q1750" s="161"/>
      <c r="R1750" s="162"/>
    </row>
    <row r="1751" spans="1:18" x14ac:dyDescent="0.25">
      <c r="A1751" s="51"/>
      <c r="B1751" s="11"/>
      <c r="C1751" s="11" t="s">
        <v>278</v>
      </c>
      <c r="D1751" s="11"/>
      <c r="E1751" s="11" t="s">
        <v>77</v>
      </c>
      <c r="F1751" s="11">
        <v>3</v>
      </c>
      <c r="G1751" s="11"/>
      <c r="H1751" s="11">
        <v>0</v>
      </c>
      <c r="I1751" s="11"/>
      <c r="K1751" s="11"/>
      <c r="L1751" s="11"/>
      <c r="M1751" s="11"/>
      <c r="O1751" s="160"/>
      <c r="P1751" s="161"/>
      <c r="Q1751" s="161"/>
      <c r="R1751" s="162"/>
    </row>
    <row r="1752" spans="1:18" x14ac:dyDescent="0.25">
      <c r="A1752" s="51"/>
      <c r="B1752" s="11"/>
      <c r="C1752" s="11" t="s">
        <v>280</v>
      </c>
      <c r="D1752" s="11"/>
      <c r="E1752" s="11" t="s">
        <v>281</v>
      </c>
      <c r="F1752" s="11">
        <v>1</v>
      </c>
      <c r="G1752" s="11"/>
      <c r="H1752" s="11">
        <v>0</v>
      </c>
      <c r="I1752" s="11"/>
      <c r="K1752" s="11"/>
      <c r="L1752" s="11"/>
      <c r="M1752" s="11"/>
      <c r="O1752" s="160"/>
      <c r="P1752" s="161"/>
      <c r="Q1752" s="161"/>
      <c r="R1752" s="162"/>
    </row>
    <row r="1753" spans="1:18" x14ac:dyDescent="0.25">
      <c r="A1753" s="51"/>
      <c r="B1753" s="11"/>
      <c r="C1753" s="11" t="s">
        <v>285</v>
      </c>
      <c r="D1753" s="11"/>
      <c r="E1753" s="11" t="s">
        <v>197</v>
      </c>
      <c r="F1753" s="11">
        <v>14</v>
      </c>
      <c r="G1753" s="11"/>
      <c r="H1753" s="11">
        <v>0</v>
      </c>
      <c r="I1753" s="11"/>
      <c r="K1753" s="11"/>
      <c r="L1753" s="11"/>
      <c r="M1753" s="11"/>
      <c r="O1753" s="160"/>
      <c r="P1753" s="161"/>
      <c r="Q1753" s="161"/>
      <c r="R1753" s="162"/>
    </row>
    <row r="1754" spans="1:18" x14ac:dyDescent="0.25">
      <c r="A1754" s="51"/>
      <c r="B1754" s="11"/>
      <c r="C1754" s="11" t="s">
        <v>287</v>
      </c>
      <c r="D1754" s="11"/>
      <c r="E1754" s="11" t="s">
        <v>62</v>
      </c>
      <c r="F1754" s="11">
        <v>1</v>
      </c>
      <c r="G1754" s="11"/>
      <c r="H1754" s="11"/>
      <c r="I1754" s="11"/>
      <c r="K1754" s="11"/>
      <c r="L1754" s="11"/>
      <c r="M1754" s="11"/>
      <c r="O1754" s="160"/>
      <c r="P1754" s="161"/>
      <c r="Q1754" s="161"/>
      <c r="R1754" s="162"/>
    </row>
    <row r="1755" spans="1:18" x14ac:dyDescent="0.25">
      <c r="A1755" s="51"/>
      <c r="B1755" s="11"/>
      <c r="C1755" s="11" t="s">
        <v>292</v>
      </c>
      <c r="D1755" s="11"/>
      <c r="E1755" s="11" t="s">
        <v>206</v>
      </c>
      <c r="F1755" s="11">
        <v>2</v>
      </c>
      <c r="G1755" s="11"/>
      <c r="H1755" s="11"/>
      <c r="I1755" s="11"/>
      <c r="K1755" s="11"/>
      <c r="L1755" s="11"/>
      <c r="M1755" s="11"/>
      <c r="O1755" s="160"/>
      <c r="P1755" s="161"/>
      <c r="Q1755" s="161"/>
      <c r="R1755" s="162"/>
    </row>
    <row r="1756" spans="1:18" x14ac:dyDescent="0.25">
      <c r="A1756" s="51"/>
      <c r="B1756" s="11"/>
      <c r="C1756" s="11" t="s">
        <v>293</v>
      </c>
      <c r="D1756" s="11"/>
      <c r="E1756" s="11" t="s">
        <v>294</v>
      </c>
      <c r="F1756" s="11">
        <v>6</v>
      </c>
      <c r="G1756" s="11"/>
      <c r="H1756" s="11">
        <v>0</v>
      </c>
      <c r="I1756" s="11"/>
      <c r="K1756" s="11"/>
      <c r="L1756" s="11"/>
      <c r="M1756" s="11"/>
      <c r="O1756" s="160"/>
      <c r="P1756" s="161"/>
      <c r="Q1756" s="161"/>
      <c r="R1756" s="162"/>
    </row>
    <row r="1757" spans="1:18" x14ac:dyDescent="0.25">
      <c r="A1757" s="51"/>
      <c r="B1757" s="11"/>
      <c r="C1757" s="11" t="s">
        <v>295</v>
      </c>
      <c r="D1757" s="11"/>
      <c r="E1757" s="11" t="s">
        <v>296</v>
      </c>
      <c r="F1757" s="11">
        <v>6</v>
      </c>
      <c r="G1757" s="11"/>
      <c r="H1757" s="11"/>
      <c r="I1757" s="11"/>
      <c r="K1757" s="11"/>
      <c r="L1757" s="11"/>
      <c r="M1757" s="11"/>
      <c r="O1757" s="160"/>
      <c r="P1757" s="161"/>
      <c r="Q1757" s="161"/>
      <c r="R1757" s="162"/>
    </row>
    <row r="1758" spans="1:18" x14ac:dyDescent="0.25">
      <c r="A1758" s="51"/>
      <c r="B1758" s="11"/>
      <c r="C1758" s="11" t="s">
        <v>297</v>
      </c>
      <c r="D1758" s="11"/>
      <c r="E1758" s="11" t="s">
        <v>90</v>
      </c>
      <c r="F1758" s="11">
        <v>38</v>
      </c>
      <c r="G1758" s="11">
        <v>1</v>
      </c>
      <c r="H1758" s="11">
        <v>0</v>
      </c>
      <c r="I1758" s="11"/>
      <c r="K1758" s="11"/>
      <c r="L1758" s="11"/>
      <c r="M1758" s="11"/>
      <c r="O1758" s="160"/>
      <c r="P1758" s="161"/>
      <c r="Q1758" s="161"/>
      <c r="R1758" s="162"/>
    </row>
    <row r="1759" spans="1:18" x14ac:dyDescent="0.25">
      <c r="A1759" s="51"/>
      <c r="B1759" s="11"/>
      <c r="C1759" s="11" t="s">
        <v>302</v>
      </c>
      <c r="D1759" s="11"/>
      <c r="E1759" s="11" t="s">
        <v>163</v>
      </c>
      <c r="F1759" s="11">
        <v>1</v>
      </c>
      <c r="G1759" s="11"/>
      <c r="H1759" s="11">
        <v>0</v>
      </c>
      <c r="I1759" s="11"/>
      <c r="K1759" s="11"/>
      <c r="L1759" s="11"/>
      <c r="M1759" s="11"/>
      <c r="O1759" s="160"/>
      <c r="P1759" s="161"/>
      <c r="Q1759" s="161"/>
      <c r="R1759" s="162"/>
    </row>
    <row r="1760" spans="1:18" x14ac:dyDescent="0.25">
      <c r="A1760" s="51"/>
      <c r="B1760" s="11"/>
      <c r="C1760" s="11" t="s">
        <v>303</v>
      </c>
      <c r="D1760" s="11"/>
      <c r="E1760" s="11" t="s">
        <v>206</v>
      </c>
      <c r="F1760" s="11">
        <v>1</v>
      </c>
      <c r="G1760" s="11"/>
      <c r="H1760" s="11"/>
      <c r="I1760" s="11"/>
      <c r="K1760" s="11"/>
      <c r="L1760" s="11"/>
      <c r="M1760" s="11"/>
      <c r="O1760" s="160"/>
      <c r="P1760" s="161"/>
      <c r="Q1760" s="161"/>
      <c r="R1760" s="162"/>
    </row>
    <row r="1761" spans="1:18" x14ac:dyDescent="0.25">
      <c r="A1761" s="51"/>
      <c r="B1761" s="11"/>
      <c r="C1761" s="11" t="s">
        <v>304</v>
      </c>
      <c r="D1761" s="11"/>
      <c r="E1761" s="11" t="s">
        <v>305</v>
      </c>
      <c r="F1761" s="11">
        <v>1</v>
      </c>
      <c r="G1761" s="11"/>
      <c r="H1761" s="11"/>
      <c r="I1761" s="11"/>
      <c r="K1761" s="11"/>
      <c r="L1761" s="11"/>
      <c r="M1761" s="11"/>
      <c r="O1761" s="160"/>
      <c r="P1761" s="161"/>
      <c r="Q1761" s="161"/>
      <c r="R1761" s="162"/>
    </row>
    <row r="1762" spans="1:18" x14ac:dyDescent="0.25">
      <c r="A1762" s="51"/>
      <c r="B1762" s="11"/>
      <c r="C1762" s="11" t="s">
        <v>312</v>
      </c>
      <c r="D1762" s="11"/>
      <c r="E1762" s="11" t="s">
        <v>77</v>
      </c>
      <c r="F1762" s="11">
        <v>48</v>
      </c>
      <c r="G1762" s="11">
        <v>1</v>
      </c>
      <c r="H1762" s="11">
        <v>0</v>
      </c>
      <c r="I1762" s="11"/>
      <c r="K1762" s="11"/>
      <c r="L1762" s="11"/>
      <c r="M1762" s="11"/>
      <c r="O1762" s="160"/>
      <c r="P1762" s="161"/>
      <c r="Q1762" s="161"/>
      <c r="R1762" s="162"/>
    </row>
    <row r="1763" spans="1:18" x14ac:dyDescent="0.25">
      <c r="A1763" s="51"/>
      <c r="B1763" s="11"/>
      <c r="C1763" s="11" t="s">
        <v>313</v>
      </c>
      <c r="D1763" s="11"/>
      <c r="E1763" s="11" t="s">
        <v>314</v>
      </c>
      <c r="F1763" s="11">
        <v>1</v>
      </c>
      <c r="G1763" s="11"/>
      <c r="H1763" s="11"/>
      <c r="I1763" s="11"/>
      <c r="K1763" s="11"/>
      <c r="L1763" s="11"/>
      <c r="M1763" s="11"/>
      <c r="O1763" s="160"/>
      <c r="P1763" s="161"/>
      <c r="Q1763" s="161"/>
      <c r="R1763" s="162"/>
    </row>
    <row r="1764" spans="1:18" x14ac:dyDescent="0.25">
      <c r="A1764" s="51"/>
      <c r="B1764" s="11"/>
      <c r="C1764" s="11" t="s">
        <v>322</v>
      </c>
      <c r="D1764" s="11"/>
      <c r="E1764" s="11" t="s">
        <v>100</v>
      </c>
      <c r="F1764" s="11">
        <v>3</v>
      </c>
      <c r="G1764" s="11"/>
      <c r="H1764" s="11">
        <v>0</v>
      </c>
      <c r="I1764" s="11"/>
      <c r="K1764" s="11"/>
      <c r="L1764" s="11"/>
      <c r="M1764" s="11"/>
      <c r="O1764" s="160"/>
      <c r="P1764" s="161"/>
      <c r="Q1764" s="161"/>
      <c r="R1764" s="162"/>
    </row>
    <row r="1765" spans="1:18" x14ac:dyDescent="0.25">
      <c r="A1765" s="51"/>
      <c r="B1765" s="11"/>
      <c r="C1765" s="11" t="s">
        <v>337</v>
      </c>
      <c r="D1765" s="11"/>
      <c r="E1765" s="11" t="s">
        <v>86</v>
      </c>
      <c r="F1765" s="11">
        <v>2</v>
      </c>
      <c r="G1765" s="11"/>
      <c r="H1765" s="11"/>
      <c r="I1765" s="11"/>
      <c r="K1765" s="11"/>
      <c r="L1765" s="11"/>
      <c r="M1765" s="11"/>
      <c r="O1765" s="160"/>
      <c r="P1765" s="161"/>
      <c r="Q1765" s="161"/>
      <c r="R1765" s="162"/>
    </row>
    <row r="1766" spans="1:18" x14ac:dyDescent="0.25">
      <c r="A1766" s="51"/>
      <c r="B1766" s="11"/>
      <c r="C1766" s="11" t="s">
        <v>344</v>
      </c>
      <c r="D1766" s="11"/>
      <c r="E1766" s="11" t="s">
        <v>345</v>
      </c>
      <c r="F1766" s="11">
        <v>2</v>
      </c>
      <c r="G1766" s="11"/>
      <c r="H1766" s="11">
        <v>0</v>
      </c>
      <c r="I1766" s="11"/>
      <c r="K1766" s="11"/>
      <c r="L1766" s="11"/>
      <c r="M1766" s="11"/>
      <c r="O1766" s="160"/>
      <c r="P1766" s="161"/>
      <c r="Q1766" s="161"/>
      <c r="R1766" s="162"/>
    </row>
    <row r="1767" spans="1:18" x14ac:dyDescent="0.25">
      <c r="A1767" s="51"/>
      <c r="B1767" s="11"/>
      <c r="C1767" s="11" t="s">
        <v>346</v>
      </c>
      <c r="D1767" s="11"/>
      <c r="E1767" s="11" t="s">
        <v>183</v>
      </c>
      <c r="F1767" s="11">
        <v>7</v>
      </c>
      <c r="G1767" s="11"/>
      <c r="H1767" s="11">
        <v>0</v>
      </c>
      <c r="I1767" s="11"/>
      <c r="K1767" s="11"/>
      <c r="L1767" s="11"/>
      <c r="M1767" s="11"/>
      <c r="O1767" s="160"/>
      <c r="P1767" s="161"/>
      <c r="Q1767" s="161"/>
      <c r="R1767" s="162"/>
    </row>
    <row r="1768" spans="1:18" x14ac:dyDescent="0.25">
      <c r="A1768" s="51"/>
      <c r="B1768" s="11"/>
      <c r="C1768" s="11" t="s">
        <v>350</v>
      </c>
      <c r="D1768" s="11"/>
      <c r="E1768" s="11" t="s">
        <v>151</v>
      </c>
      <c r="F1768" s="11">
        <v>5</v>
      </c>
      <c r="G1768" s="11"/>
      <c r="H1768" s="11">
        <v>0</v>
      </c>
      <c r="I1768" s="11"/>
      <c r="K1768" s="11"/>
      <c r="L1768" s="11"/>
      <c r="M1768" s="11"/>
      <c r="O1768" s="160"/>
      <c r="P1768" s="161"/>
      <c r="Q1768" s="161"/>
      <c r="R1768" s="162"/>
    </row>
    <row r="1769" spans="1:18" x14ac:dyDescent="0.25">
      <c r="A1769" s="51"/>
      <c r="B1769" s="11"/>
      <c r="C1769" s="11" t="s">
        <v>351</v>
      </c>
      <c r="D1769" s="11"/>
      <c r="E1769" s="11" t="s">
        <v>171</v>
      </c>
      <c r="F1769" s="11">
        <v>1</v>
      </c>
      <c r="G1769" s="11"/>
      <c r="H1769" s="11"/>
      <c r="I1769" s="11"/>
      <c r="K1769" s="11"/>
      <c r="L1769" s="11"/>
      <c r="M1769" s="11"/>
      <c r="O1769" s="160"/>
      <c r="P1769" s="161"/>
      <c r="Q1769" s="161"/>
      <c r="R1769" s="162"/>
    </row>
    <row r="1770" spans="1:18" x14ac:dyDescent="0.25">
      <c r="A1770" s="51"/>
      <c r="B1770" s="11"/>
      <c r="C1770" s="11" t="s">
        <v>352</v>
      </c>
      <c r="D1770" s="11"/>
      <c r="E1770" s="11" t="s">
        <v>199</v>
      </c>
      <c r="F1770" s="11">
        <v>5</v>
      </c>
      <c r="G1770" s="11"/>
      <c r="H1770" s="11">
        <v>0</v>
      </c>
      <c r="I1770" s="11"/>
      <c r="K1770" s="11"/>
      <c r="L1770" s="11"/>
      <c r="M1770" s="11"/>
      <c r="O1770" s="160"/>
      <c r="P1770" s="161"/>
      <c r="Q1770" s="161"/>
      <c r="R1770" s="162"/>
    </row>
    <row r="1771" spans="1:18" x14ac:dyDescent="0.25">
      <c r="A1771" s="51"/>
      <c r="B1771" s="11"/>
      <c r="C1771" s="11" t="s">
        <v>357</v>
      </c>
      <c r="D1771" s="11"/>
      <c r="E1771" s="11" t="s">
        <v>358</v>
      </c>
      <c r="F1771" s="11">
        <v>2</v>
      </c>
      <c r="G1771" s="11"/>
      <c r="H1771" s="11"/>
      <c r="I1771" s="11"/>
      <c r="K1771" s="11"/>
      <c r="L1771" s="11"/>
      <c r="M1771" s="11"/>
      <c r="O1771" s="160"/>
      <c r="P1771" s="161"/>
      <c r="Q1771" s="161"/>
      <c r="R1771" s="162"/>
    </row>
    <row r="1772" spans="1:18" x14ac:dyDescent="0.25">
      <c r="A1772" s="51"/>
      <c r="B1772" s="11"/>
      <c r="C1772" s="11" t="s">
        <v>360</v>
      </c>
      <c r="D1772" s="11"/>
      <c r="E1772" s="11" t="s">
        <v>199</v>
      </c>
      <c r="F1772" s="11">
        <v>21</v>
      </c>
      <c r="G1772" s="11"/>
      <c r="H1772" s="11">
        <v>0</v>
      </c>
      <c r="I1772" s="11"/>
      <c r="K1772" s="11"/>
      <c r="L1772" s="11"/>
      <c r="M1772" s="11"/>
      <c r="O1772" s="160"/>
      <c r="P1772" s="161"/>
      <c r="Q1772" s="161"/>
      <c r="R1772" s="162"/>
    </row>
    <row r="1773" spans="1:18" x14ac:dyDescent="0.25">
      <c r="A1773" s="51"/>
      <c r="B1773" s="11"/>
      <c r="C1773" s="11" t="s">
        <v>362</v>
      </c>
      <c r="D1773" s="11"/>
      <c r="E1773" s="11" t="s">
        <v>364</v>
      </c>
      <c r="F1773" s="11">
        <v>8</v>
      </c>
      <c r="G1773" s="11"/>
      <c r="H1773" s="11">
        <v>0</v>
      </c>
      <c r="I1773" s="11"/>
      <c r="K1773" s="11"/>
      <c r="L1773" s="11"/>
      <c r="M1773" s="11"/>
      <c r="O1773" s="160"/>
      <c r="P1773" s="161"/>
      <c r="Q1773" s="161"/>
      <c r="R1773" s="162"/>
    </row>
    <row r="1774" spans="1:18" x14ac:dyDescent="0.25">
      <c r="A1774" s="51"/>
      <c r="B1774" s="11"/>
      <c r="C1774" s="11" t="s">
        <v>368</v>
      </c>
      <c r="D1774" s="11"/>
      <c r="E1774" s="11" t="s">
        <v>100</v>
      </c>
      <c r="F1774" s="11">
        <v>3</v>
      </c>
      <c r="G1774" s="11"/>
      <c r="H1774" s="11">
        <v>0</v>
      </c>
      <c r="I1774" s="11"/>
      <c r="K1774" s="11"/>
      <c r="L1774" s="11"/>
      <c r="M1774" s="11"/>
      <c r="O1774" s="160"/>
      <c r="P1774" s="161"/>
      <c r="Q1774" s="161"/>
      <c r="R1774" s="162"/>
    </row>
    <row r="1775" spans="1:18" x14ac:dyDescent="0.25">
      <c r="A1775" s="51"/>
      <c r="B1775" s="11"/>
      <c r="C1775" s="11" t="s">
        <v>369</v>
      </c>
      <c r="D1775" s="11"/>
      <c r="E1775" s="11" t="s">
        <v>370</v>
      </c>
      <c r="F1775" s="11">
        <v>2</v>
      </c>
      <c r="G1775" s="11"/>
      <c r="H1775" s="11">
        <v>0</v>
      </c>
      <c r="I1775" s="11"/>
      <c r="K1775" s="11"/>
      <c r="L1775" s="11"/>
      <c r="M1775" s="11"/>
      <c r="O1775" s="160"/>
      <c r="P1775" s="161"/>
      <c r="Q1775" s="161"/>
      <c r="R1775" s="162"/>
    </row>
    <row r="1776" spans="1:18" x14ac:dyDescent="0.25">
      <c r="A1776" s="51"/>
      <c r="B1776" s="11"/>
      <c r="C1776" s="11" t="s">
        <v>371</v>
      </c>
      <c r="D1776" s="11"/>
      <c r="E1776" s="11" t="s">
        <v>100</v>
      </c>
      <c r="F1776" s="11">
        <v>1</v>
      </c>
      <c r="G1776" s="11"/>
      <c r="H1776" s="11"/>
      <c r="I1776" s="11"/>
      <c r="K1776" s="11"/>
      <c r="L1776" s="11"/>
      <c r="M1776" s="11"/>
      <c r="O1776" s="160"/>
      <c r="P1776" s="161"/>
      <c r="Q1776" s="161"/>
      <c r="R1776" s="162"/>
    </row>
    <row r="1777" spans="1:18" x14ac:dyDescent="0.25">
      <c r="A1777" s="51"/>
      <c r="B1777" s="11"/>
      <c r="C1777" s="11" t="s">
        <v>372</v>
      </c>
      <c r="D1777" s="11"/>
      <c r="E1777" s="11" t="s">
        <v>206</v>
      </c>
      <c r="F1777" s="11">
        <v>2</v>
      </c>
      <c r="G1777" s="11"/>
      <c r="H1777" s="11"/>
      <c r="I1777" s="11"/>
      <c r="K1777" s="11"/>
      <c r="L1777" s="11"/>
      <c r="M1777" s="11"/>
      <c r="O1777" s="160"/>
      <c r="P1777" s="161"/>
      <c r="Q1777" s="161"/>
      <c r="R1777" s="162"/>
    </row>
    <row r="1778" spans="1:18" x14ac:dyDescent="0.25">
      <c r="A1778" s="51"/>
      <c r="B1778" s="11"/>
      <c r="C1778" s="11" t="s">
        <v>374</v>
      </c>
      <c r="D1778" s="11"/>
      <c r="E1778" s="11" t="s">
        <v>101</v>
      </c>
      <c r="F1778" s="11">
        <v>39</v>
      </c>
      <c r="G1778" s="11"/>
      <c r="H1778" s="11">
        <v>0</v>
      </c>
      <c r="I1778" s="11"/>
      <c r="K1778" s="11"/>
      <c r="L1778" s="11"/>
      <c r="M1778" s="11"/>
      <c r="O1778" s="160"/>
      <c r="P1778" s="161"/>
      <c r="Q1778" s="161"/>
      <c r="R1778" s="162"/>
    </row>
    <row r="1779" spans="1:18" x14ac:dyDescent="0.25">
      <c r="A1779" s="51"/>
      <c r="B1779" s="11"/>
      <c r="C1779" s="11" t="s">
        <v>376</v>
      </c>
      <c r="D1779" s="11"/>
      <c r="E1779" s="11" t="s">
        <v>161</v>
      </c>
      <c r="F1779" s="11">
        <v>4</v>
      </c>
      <c r="G1779" s="11"/>
      <c r="H1779" s="11"/>
      <c r="I1779" s="11"/>
      <c r="K1779" s="11"/>
      <c r="L1779" s="11"/>
      <c r="M1779" s="11"/>
      <c r="O1779" s="160"/>
      <c r="P1779" s="161"/>
      <c r="Q1779" s="161"/>
      <c r="R1779" s="162"/>
    </row>
    <row r="1780" spans="1:18" x14ac:dyDescent="0.25">
      <c r="A1780" s="51"/>
      <c r="B1780" s="11"/>
      <c r="C1780" s="11" t="s">
        <v>377</v>
      </c>
      <c r="D1780" s="11"/>
      <c r="E1780" s="11" t="s">
        <v>378</v>
      </c>
      <c r="F1780" s="11">
        <v>16</v>
      </c>
      <c r="G1780" s="11"/>
      <c r="H1780" s="11"/>
      <c r="I1780" s="11"/>
      <c r="K1780" s="11"/>
      <c r="L1780" s="11"/>
      <c r="M1780" s="11"/>
      <c r="O1780" s="160"/>
      <c r="P1780" s="161"/>
      <c r="Q1780" s="161"/>
      <c r="R1780" s="162"/>
    </row>
    <row r="1781" spans="1:18" x14ac:dyDescent="0.25">
      <c r="A1781" s="51"/>
      <c r="B1781" s="11"/>
      <c r="C1781" s="11" t="s">
        <v>380</v>
      </c>
      <c r="D1781" s="11"/>
      <c r="E1781" s="11" t="s">
        <v>82</v>
      </c>
      <c r="F1781" s="11">
        <v>5</v>
      </c>
      <c r="G1781" s="11"/>
      <c r="H1781" s="11">
        <v>0</v>
      </c>
      <c r="I1781" s="11"/>
      <c r="K1781" s="11"/>
      <c r="L1781" s="11"/>
      <c r="M1781" s="11"/>
      <c r="O1781" s="160"/>
      <c r="P1781" s="161"/>
      <c r="Q1781" s="161"/>
      <c r="R1781" s="162"/>
    </row>
    <row r="1782" spans="1:18" x14ac:dyDescent="0.25">
      <c r="A1782" s="51"/>
      <c r="B1782" s="11"/>
      <c r="C1782" s="11" t="s">
        <v>385</v>
      </c>
      <c r="D1782" s="11"/>
      <c r="E1782" s="11" t="s">
        <v>121</v>
      </c>
      <c r="F1782" s="11">
        <v>4</v>
      </c>
      <c r="G1782" s="11"/>
      <c r="H1782" s="11"/>
      <c r="I1782" s="11"/>
      <c r="K1782" s="11"/>
      <c r="L1782" s="11"/>
      <c r="M1782" s="11"/>
      <c r="O1782" s="160"/>
      <c r="P1782" s="161"/>
      <c r="Q1782" s="161"/>
      <c r="R1782" s="162"/>
    </row>
    <row r="1783" spans="1:18" x14ac:dyDescent="0.25">
      <c r="A1783" s="51"/>
      <c r="B1783" s="11"/>
      <c r="C1783" s="11" t="s">
        <v>390</v>
      </c>
      <c r="D1783" s="11"/>
      <c r="E1783" s="11" t="s">
        <v>84</v>
      </c>
      <c r="F1783" s="11">
        <v>2</v>
      </c>
      <c r="G1783" s="11"/>
      <c r="H1783" s="11">
        <v>0</v>
      </c>
      <c r="I1783" s="11"/>
      <c r="K1783" s="11"/>
      <c r="L1783" s="11"/>
      <c r="M1783" s="11"/>
      <c r="O1783" s="160"/>
      <c r="P1783" s="161"/>
      <c r="Q1783" s="161"/>
      <c r="R1783" s="162"/>
    </row>
    <row r="1784" spans="1:18" x14ac:dyDescent="0.25">
      <c r="A1784" s="51"/>
      <c r="B1784" s="11"/>
      <c r="C1784" s="11" t="s">
        <v>391</v>
      </c>
      <c r="D1784" s="11"/>
      <c r="E1784" s="11" t="s">
        <v>117</v>
      </c>
      <c r="F1784" s="11">
        <v>20</v>
      </c>
      <c r="G1784" s="11"/>
      <c r="H1784" s="11">
        <v>0</v>
      </c>
      <c r="I1784" s="11"/>
      <c r="K1784" s="11"/>
      <c r="L1784" s="11"/>
      <c r="M1784" s="11"/>
      <c r="O1784" s="160"/>
      <c r="P1784" s="161"/>
      <c r="Q1784" s="161"/>
      <c r="R1784" s="162"/>
    </row>
    <row r="1785" spans="1:18" x14ac:dyDescent="0.25">
      <c r="A1785" s="51"/>
      <c r="B1785" s="11"/>
      <c r="C1785" s="11" t="s">
        <v>393</v>
      </c>
      <c r="D1785" s="11"/>
      <c r="E1785" s="11" t="s">
        <v>75</v>
      </c>
      <c r="F1785" s="11">
        <v>8</v>
      </c>
      <c r="G1785" s="11"/>
      <c r="H1785" s="11"/>
      <c r="I1785" s="11"/>
      <c r="K1785" s="11"/>
      <c r="L1785" s="11"/>
      <c r="M1785" s="11"/>
      <c r="O1785" s="160"/>
      <c r="P1785" s="161"/>
      <c r="Q1785" s="161"/>
      <c r="R1785" s="162"/>
    </row>
    <row r="1786" spans="1:18" x14ac:dyDescent="0.25">
      <c r="A1786" s="51"/>
      <c r="B1786" s="11"/>
      <c r="C1786" s="11" t="s">
        <v>394</v>
      </c>
      <c r="D1786" s="11"/>
      <c r="E1786" s="11" t="s">
        <v>384</v>
      </c>
      <c r="F1786" s="11">
        <v>1</v>
      </c>
      <c r="G1786" s="11"/>
      <c r="H1786" s="11"/>
      <c r="I1786" s="11"/>
      <c r="K1786" s="11"/>
      <c r="L1786" s="11"/>
      <c r="M1786" s="11"/>
      <c r="O1786" s="160"/>
      <c r="P1786" s="161"/>
      <c r="Q1786" s="161"/>
      <c r="R1786" s="162"/>
    </row>
    <row r="1787" spans="1:18" x14ac:dyDescent="0.25">
      <c r="A1787" s="51"/>
      <c r="B1787" s="11"/>
      <c r="C1787" s="11" t="s">
        <v>395</v>
      </c>
      <c r="D1787" s="11"/>
      <c r="E1787" s="11" t="s">
        <v>296</v>
      </c>
      <c r="F1787" s="11">
        <v>2</v>
      </c>
      <c r="G1787" s="11"/>
      <c r="H1787" s="11"/>
      <c r="I1787" s="11"/>
      <c r="K1787" s="11"/>
      <c r="L1787" s="11"/>
      <c r="M1787" s="11"/>
      <c r="O1787" s="160"/>
      <c r="P1787" s="161"/>
      <c r="Q1787" s="161"/>
      <c r="R1787" s="162"/>
    </row>
    <row r="1788" spans="1:18" x14ac:dyDescent="0.25">
      <c r="A1788" s="51"/>
      <c r="B1788" s="11"/>
      <c r="C1788" s="11" t="s">
        <v>395</v>
      </c>
      <c r="D1788" s="11"/>
      <c r="E1788" s="11" t="s">
        <v>379</v>
      </c>
      <c r="F1788" s="11">
        <v>5</v>
      </c>
      <c r="G1788" s="11"/>
      <c r="H1788" s="11">
        <v>0</v>
      </c>
      <c r="I1788" s="11"/>
      <c r="K1788" s="11"/>
      <c r="L1788" s="11"/>
      <c r="M1788" s="11"/>
      <c r="O1788" s="160"/>
      <c r="P1788" s="161"/>
      <c r="Q1788" s="161"/>
      <c r="R1788" s="162"/>
    </row>
    <row r="1789" spans="1:18" x14ac:dyDescent="0.25">
      <c r="A1789" s="51"/>
      <c r="B1789" s="11"/>
      <c r="C1789" s="11" t="s">
        <v>396</v>
      </c>
      <c r="D1789" s="11"/>
      <c r="E1789" s="11" t="s">
        <v>171</v>
      </c>
      <c r="F1789" s="11">
        <v>52</v>
      </c>
      <c r="G1789" s="11"/>
      <c r="H1789" s="11">
        <v>0</v>
      </c>
      <c r="I1789" s="11"/>
      <c r="K1789" s="11"/>
      <c r="L1789" s="11"/>
      <c r="M1789" s="11"/>
      <c r="O1789" s="160"/>
      <c r="P1789" s="161"/>
      <c r="Q1789" s="161"/>
      <c r="R1789" s="162"/>
    </row>
    <row r="1790" spans="1:18" x14ac:dyDescent="0.25">
      <c r="A1790" s="51"/>
      <c r="B1790" s="11"/>
      <c r="C1790" s="11" t="s">
        <v>398</v>
      </c>
      <c r="D1790" s="11"/>
      <c r="E1790" s="11" t="s">
        <v>399</v>
      </c>
      <c r="F1790" s="11">
        <v>2</v>
      </c>
      <c r="G1790" s="11"/>
      <c r="H1790" s="11"/>
      <c r="I1790" s="11"/>
      <c r="K1790" s="11"/>
      <c r="L1790" s="11"/>
      <c r="M1790" s="11"/>
      <c r="O1790" s="160"/>
      <c r="P1790" s="161"/>
      <c r="Q1790" s="161"/>
      <c r="R1790" s="162"/>
    </row>
    <row r="1791" spans="1:18" x14ac:dyDescent="0.25">
      <c r="A1791" s="51"/>
      <c r="B1791" s="11"/>
      <c r="C1791" s="11" t="s">
        <v>401</v>
      </c>
      <c r="D1791" s="11"/>
      <c r="E1791" s="11" t="s">
        <v>153</v>
      </c>
      <c r="F1791" s="11">
        <v>3</v>
      </c>
      <c r="G1791" s="11"/>
      <c r="H1791" s="11"/>
      <c r="I1791" s="11"/>
      <c r="K1791" s="11"/>
      <c r="L1791" s="11"/>
      <c r="M1791" s="11"/>
      <c r="O1791" s="160"/>
      <c r="P1791" s="161"/>
      <c r="Q1791" s="161"/>
      <c r="R1791" s="162"/>
    </row>
    <row r="1792" spans="1:18" x14ac:dyDescent="0.25">
      <c r="A1792" s="51"/>
      <c r="B1792" s="11"/>
      <c r="C1792" s="11" t="s">
        <v>402</v>
      </c>
      <c r="D1792" s="11"/>
      <c r="E1792" s="11" t="s">
        <v>403</v>
      </c>
      <c r="F1792" s="11">
        <v>1</v>
      </c>
      <c r="G1792" s="11"/>
      <c r="H1792" s="11"/>
      <c r="I1792" s="11"/>
      <c r="K1792" s="11"/>
      <c r="L1792" s="11"/>
      <c r="M1792" s="11"/>
      <c r="O1792" s="160"/>
      <c r="P1792" s="161"/>
      <c r="Q1792" s="161"/>
      <c r="R1792" s="162"/>
    </row>
    <row r="1793" spans="1:18" x14ac:dyDescent="0.25">
      <c r="A1793" s="51"/>
      <c r="B1793" s="11"/>
      <c r="C1793" s="11" t="s">
        <v>404</v>
      </c>
      <c r="D1793" s="11"/>
      <c r="E1793" s="11" t="s">
        <v>91</v>
      </c>
      <c r="F1793" s="11">
        <v>3</v>
      </c>
      <c r="G1793" s="11"/>
      <c r="H1793" s="11"/>
      <c r="I1793" s="11"/>
      <c r="K1793" s="11"/>
      <c r="L1793" s="11"/>
      <c r="M1793" s="11"/>
      <c r="O1793" s="160"/>
      <c r="P1793" s="161"/>
      <c r="Q1793" s="161"/>
      <c r="R1793" s="162"/>
    </row>
    <row r="1794" spans="1:18" x14ac:dyDescent="0.25">
      <c r="A1794" s="51"/>
      <c r="B1794" s="11"/>
      <c r="C1794" s="11" t="s">
        <v>406</v>
      </c>
      <c r="D1794" s="11"/>
      <c r="E1794" s="11" t="s">
        <v>407</v>
      </c>
      <c r="F1794" s="11">
        <v>4</v>
      </c>
      <c r="G1794" s="11"/>
      <c r="H1794" s="11"/>
      <c r="I1794" s="11"/>
      <c r="K1794" s="11"/>
      <c r="L1794" s="11"/>
      <c r="M1794" s="11"/>
      <c r="O1794" s="160"/>
      <c r="P1794" s="161"/>
      <c r="Q1794" s="161"/>
      <c r="R1794" s="162"/>
    </row>
    <row r="1795" spans="1:18" x14ac:dyDescent="0.25">
      <c r="A1795" s="51"/>
      <c r="B1795" s="11"/>
      <c r="C1795" s="11" t="s">
        <v>408</v>
      </c>
      <c r="D1795" s="11"/>
      <c r="E1795" s="11" t="s">
        <v>319</v>
      </c>
      <c r="F1795" s="11">
        <v>11</v>
      </c>
      <c r="G1795" s="11"/>
      <c r="H1795" s="11">
        <v>0</v>
      </c>
      <c r="I1795" s="11"/>
      <c r="K1795" s="11"/>
      <c r="L1795" s="11"/>
      <c r="M1795" s="11"/>
      <c r="O1795" s="160"/>
      <c r="P1795" s="161"/>
      <c r="Q1795" s="161"/>
      <c r="R1795" s="162"/>
    </row>
    <row r="1796" spans="1:18" x14ac:dyDescent="0.25">
      <c r="A1796" s="51"/>
      <c r="B1796" s="11"/>
      <c r="C1796" s="11" t="s">
        <v>412</v>
      </c>
      <c r="D1796" s="11"/>
      <c r="E1796" s="11" t="s">
        <v>107</v>
      </c>
      <c r="F1796" s="11">
        <v>3</v>
      </c>
      <c r="G1796" s="11"/>
      <c r="H1796" s="11"/>
      <c r="I1796" s="11"/>
      <c r="K1796" s="11"/>
      <c r="L1796" s="11"/>
      <c r="M1796" s="11"/>
      <c r="O1796" s="160"/>
      <c r="P1796" s="161"/>
      <c r="Q1796" s="161"/>
      <c r="R1796" s="162"/>
    </row>
    <row r="1797" spans="1:18" x14ac:dyDescent="0.25">
      <c r="A1797" s="51"/>
      <c r="B1797" s="11"/>
      <c r="C1797" s="11" t="s">
        <v>413</v>
      </c>
      <c r="D1797" s="11"/>
      <c r="E1797" s="11" t="s">
        <v>283</v>
      </c>
      <c r="F1797" s="11">
        <v>10</v>
      </c>
      <c r="G1797" s="11"/>
      <c r="H1797" s="11">
        <v>0</v>
      </c>
      <c r="I1797" s="11"/>
      <c r="K1797" s="11"/>
      <c r="L1797" s="11"/>
      <c r="M1797" s="11"/>
      <c r="O1797" s="160"/>
      <c r="P1797" s="161"/>
      <c r="Q1797" s="161"/>
      <c r="R1797" s="162"/>
    </row>
    <row r="1798" spans="1:18" x14ac:dyDescent="0.25">
      <c r="A1798" s="51"/>
      <c r="B1798" s="11"/>
      <c r="C1798" s="11" t="s">
        <v>415</v>
      </c>
      <c r="D1798" s="11"/>
      <c r="E1798" s="11" t="s">
        <v>416</v>
      </c>
      <c r="F1798" s="11">
        <v>1</v>
      </c>
      <c r="G1798" s="11"/>
      <c r="H1798" s="11"/>
      <c r="I1798" s="11"/>
      <c r="K1798" s="11"/>
      <c r="L1798" s="11"/>
      <c r="M1798" s="11"/>
      <c r="O1798" s="160"/>
      <c r="P1798" s="161"/>
      <c r="Q1798" s="161"/>
      <c r="R1798" s="162"/>
    </row>
    <row r="1799" spans="1:18" x14ac:dyDescent="0.25">
      <c r="A1799" s="51"/>
      <c r="B1799" s="11"/>
      <c r="C1799" s="11" t="s">
        <v>418</v>
      </c>
      <c r="D1799" s="11"/>
      <c r="E1799" s="11" t="s">
        <v>419</v>
      </c>
      <c r="F1799" s="11">
        <v>1</v>
      </c>
      <c r="G1799" s="11"/>
      <c r="H1799" s="11"/>
      <c r="I1799" s="11"/>
      <c r="K1799" s="11"/>
      <c r="L1799" s="11"/>
      <c r="M1799" s="11"/>
      <c r="O1799" s="160"/>
      <c r="P1799" s="161"/>
      <c r="Q1799" s="161"/>
      <c r="R1799" s="162"/>
    </row>
    <row r="1800" spans="1:18" x14ac:dyDescent="0.25">
      <c r="A1800" s="51"/>
      <c r="B1800" s="11"/>
      <c r="C1800" s="11" t="s">
        <v>426</v>
      </c>
      <c r="D1800" s="11"/>
      <c r="E1800" s="11" t="s">
        <v>365</v>
      </c>
      <c r="F1800" s="11">
        <v>17</v>
      </c>
      <c r="G1800" s="11"/>
      <c r="H1800" s="11">
        <v>0</v>
      </c>
      <c r="I1800" s="11"/>
      <c r="K1800" s="11"/>
      <c r="L1800" s="11"/>
      <c r="M1800" s="11"/>
      <c r="O1800" s="160"/>
      <c r="P1800" s="161"/>
      <c r="Q1800" s="161"/>
      <c r="R1800" s="162"/>
    </row>
    <row r="1801" spans="1:18" x14ac:dyDescent="0.25">
      <c r="A1801" s="51"/>
      <c r="B1801" s="11"/>
      <c r="C1801" s="11" t="s">
        <v>660</v>
      </c>
      <c r="D1801" s="11"/>
      <c r="E1801" s="11" t="s">
        <v>675</v>
      </c>
      <c r="F1801" s="11">
        <v>1</v>
      </c>
      <c r="G1801" s="11"/>
      <c r="H1801" s="11"/>
      <c r="I1801" s="11"/>
      <c r="K1801" s="11"/>
      <c r="L1801" s="11"/>
      <c r="M1801" s="11"/>
      <c r="O1801" s="160"/>
      <c r="P1801" s="161"/>
      <c r="Q1801" s="161"/>
      <c r="R1801" s="162"/>
    </row>
    <row r="1802" spans="1:18" x14ac:dyDescent="0.25">
      <c r="A1802" s="51"/>
      <c r="B1802" s="11"/>
      <c r="C1802" s="11" t="s">
        <v>429</v>
      </c>
      <c r="D1802" s="11"/>
      <c r="E1802" s="11" t="s">
        <v>101</v>
      </c>
      <c r="F1802" s="11">
        <v>1</v>
      </c>
      <c r="G1802" s="11"/>
      <c r="H1802" s="11"/>
      <c r="I1802" s="11"/>
      <c r="K1802" s="11"/>
      <c r="L1802" s="11"/>
      <c r="M1802" s="11"/>
      <c r="O1802" s="160"/>
      <c r="P1802" s="161"/>
      <c r="Q1802" s="161"/>
      <c r="R1802" s="162"/>
    </row>
    <row r="1803" spans="1:18" x14ac:dyDescent="0.25">
      <c r="A1803" s="51"/>
      <c r="B1803" s="11"/>
      <c r="C1803" s="11" t="s">
        <v>430</v>
      </c>
      <c r="D1803" s="11"/>
      <c r="E1803" s="11" t="s">
        <v>386</v>
      </c>
      <c r="F1803" s="11">
        <v>33</v>
      </c>
      <c r="G1803" s="11"/>
      <c r="H1803" s="11">
        <v>0</v>
      </c>
      <c r="I1803" s="11"/>
      <c r="K1803" s="11"/>
      <c r="L1803" s="11"/>
      <c r="M1803" s="11"/>
      <c r="O1803" s="160"/>
      <c r="P1803" s="161"/>
      <c r="Q1803" s="161"/>
      <c r="R1803" s="162"/>
    </row>
    <row r="1804" spans="1:18" x14ac:dyDescent="0.25">
      <c r="A1804" s="51"/>
      <c r="B1804" s="11"/>
      <c r="C1804" s="11" t="s">
        <v>432</v>
      </c>
      <c r="D1804" s="11"/>
      <c r="E1804" s="11" t="s">
        <v>220</v>
      </c>
      <c r="F1804" s="11">
        <v>6</v>
      </c>
      <c r="G1804" s="11"/>
      <c r="H1804" s="11">
        <v>0</v>
      </c>
      <c r="I1804" s="11"/>
      <c r="K1804" s="11"/>
      <c r="L1804" s="11"/>
      <c r="M1804" s="11"/>
      <c r="O1804" s="160"/>
      <c r="P1804" s="161"/>
      <c r="Q1804" s="161"/>
      <c r="R1804" s="162"/>
    </row>
    <row r="1805" spans="1:18" x14ac:dyDescent="0.25">
      <c r="A1805" s="51"/>
      <c r="B1805" s="11"/>
      <c r="C1805" s="11" t="s">
        <v>433</v>
      </c>
      <c r="D1805" s="11"/>
      <c r="E1805" s="11" t="s">
        <v>289</v>
      </c>
      <c r="F1805" s="11">
        <v>3</v>
      </c>
      <c r="G1805" s="11"/>
      <c r="H1805" s="11">
        <v>0</v>
      </c>
      <c r="I1805" s="11"/>
      <c r="K1805" s="11"/>
      <c r="L1805" s="11"/>
      <c r="M1805" s="11"/>
      <c r="O1805" s="160"/>
      <c r="P1805" s="161"/>
      <c r="Q1805" s="161"/>
      <c r="R1805" s="162"/>
    </row>
    <row r="1806" spans="1:18" x14ac:dyDescent="0.25">
      <c r="A1806" s="51"/>
      <c r="B1806" s="11"/>
      <c r="C1806" s="11" t="s">
        <v>438</v>
      </c>
      <c r="D1806" s="11"/>
      <c r="E1806" s="11" t="s">
        <v>121</v>
      </c>
      <c r="F1806" s="11">
        <v>2</v>
      </c>
      <c r="G1806" s="11"/>
      <c r="H1806" s="11"/>
      <c r="I1806" s="11"/>
      <c r="K1806" s="11"/>
      <c r="L1806" s="11"/>
      <c r="M1806" s="11"/>
      <c r="O1806" s="160"/>
      <c r="P1806" s="161"/>
      <c r="Q1806" s="161"/>
      <c r="R1806" s="162"/>
    </row>
    <row r="1807" spans="1:18" x14ac:dyDescent="0.25">
      <c r="A1807" s="51"/>
      <c r="B1807" s="11"/>
      <c r="C1807" s="11" t="s">
        <v>439</v>
      </c>
      <c r="D1807" s="11"/>
      <c r="E1807" s="11" t="s">
        <v>332</v>
      </c>
      <c r="F1807" s="11">
        <v>8</v>
      </c>
      <c r="G1807" s="11">
        <v>1</v>
      </c>
      <c r="H1807" s="11">
        <v>0</v>
      </c>
      <c r="I1807" s="11"/>
      <c r="K1807" s="11"/>
      <c r="L1807" s="11"/>
      <c r="M1807" s="11"/>
      <c r="O1807" s="160"/>
      <c r="P1807" s="161"/>
      <c r="Q1807" s="161"/>
      <c r="R1807" s="162"/>
    </row>
    <row r="1808" spans="1:18" x14ac:dyDescent="0.25">
      <c r="A1808" s="51"/>
      <c r="B1808" s="11"/>
      <c r="C1808" s="11" t="s">
        <v>441</v>
      </c>
      <c r="D1808" s="11"/>
      <c r="E1808" s="11" t="s">
        <v>442</v>
      </c>
      <c r="F1808" s="11">
        <v>13</v>
      </c>
      <c r="G1808" s="11">
        <v>1</v>
      </c>
      <c r="H1808" s="11">
        <v>0</v>
      </c>
      <c r="I1808" s="11"/>
      <c r="K1808" s="11"/>
      <c r="L1808" s="11"/>
      <c r="M1808" s="11"/>
      <c r="O1808" s="160"/>
      <c r="P1808" s="161"/>
      <c r="Q1808" s="161"/>
      <c r="R1808" s="162"/>
    </row>
    <row r="1809" spans="1:18" x14ac:dyDescent="0.25">
      <c r="A1809" s="51"/>
      <c r="B1809" s="11"/>
      <c r="C1809" s="11" t="s">
        <v>443</v>
      </c>
      <c r="D1809" s="11"/>
      <c r="E1809" s="11" t="s">
        <v>444</v>
      </c>
      <c r="F1809" s="11">
        <v>4</v>
      </c>
      <c r="G1809" s="11"/>
      <c r="H1809" s="11"/>
      <c r="I1809" s="11"/>
      <c r="K1809" s="11"/>
      <c r="L1809" s="11"/>
      <c r="M1809" s="11"/>
      <c r="O1809" s="160"/>
      <c r="P1809" s="161"/>
      <c r="Q1809" s="161"/>
      <c r="R1809" s="162"/>
    </row>
    <row r="1810" spans="1:18" x14ac:dyDescent="0.25">
      <c r="A1810" s="51"/>
      <c r="B1810" s="11"/>
      <c r="C1810" s="11" t="s">
        <v>446</v>
      </c>
      <c r="D1810" s="11"/>
      <c r="E1810" s="11" t="s">
        <v>173</v>
      </c>
      <c r="F1810" s="11">
        <v>22</v>
      </c>
      <c r="G1810" s="11">
        <v>1</v>
      </c>
      <c r="H1810" s="11">
        <v>0</v>
      </c>
      <c r="I1810" s="11"/>
      <c r="K1810" s="11"/>
      <c r="L1810" s="11"/>
      <c r="M1810" s="11"/>
      <c r="O1810" s="160"/>
      <c r="P1810" s="161"/>
      <c r="Q1810" s="161"/>
      <c r="R1810" s="162"/>
    </row>
    <row r="1811" spans="1:18" x14ac:dyDescent="0.25">
      <c r="A1811" s="51"/>
      <c r="B1811" s="11"/>
      <c r="C1811" s="11" t="s">
        <v>447</v>
      </c>
      <c r="D1811" s="11"/>
      <c r="E1811" s="11" t="s">
        <v>448</v>
      </c>
      <c r="F1811" s="11">
        <v>26</v>
      </c>
      <c r="G1811" s="11"/>
      <c r="H1811" s="11">
        <v>0</v>
      </c>
      <c r="I1811" s="11"/>
      <c r="K1811" s="11"/>
      <c r="L1811" s="11"/>
      <c r="M1811" s="11"/>
      <c r="O1811" s="160"/>
      <c r="P1811" s="161"/>
      <c r="Q1811" s="161"/>
      <c r="R1811" s="162"/>
    </row>
    <row r="1812" spans="1:18" x14ac:dyDescent="0.25">
      <c r="A1812" s="51"/>
      <c r="B1812" s="11"/>
      <c r="C1812" s="11" t="s">
        <v>451</v>
      </c>
      <c r="D1812" s="11"/>
      <c r="E1812" s="11" t="s">
        <v>124</v>
      </c>
      <c r="F1812" s="11">
        <v>2</v>
      </c>
      <c r="G1812" s="11"/>
      <c r="H1812" s="11"/>
      <c r="I1812" s="11"/>
      <c r="K1812" s="11"/>
      <c r="L1812" s="11"/>
      <c r="M1812" s="11"/>
      <c r="O1812" s="160"/>
      <c r="P1812" s="161"/>
      <c r="Q1812" s="161"/>
      <c r="R1812" s="162"/>
    </row>
    <row r="1813" spans="1:18" x14ac:dyDescent="0.25">
      <c r="A1813" s="51"/>
      <c r="B1813" s="11"/>
      <c r="C1813" s="11" t="s">
        <v>456</v>
      </c>
      <c r="D1813" s="11"/>
      <c r="E1813" s="11" t="s">
        <v>199</v>
      </c>
      <c r="F1813" s="11">
        <v>9</v>
      </c>
      <c r="G1813" s="11"/>
      <c r="H1813" s="11">
        <v>0</v>
      </c>
      <c r="I1813" s="11"/>
      <c r="K1813" s="11"/>
      <c r="L1813" s="11"/>
      <c r="M1813" s="11"/>
      <c r="O1813" s="160"/>
      <c r="P1813" s="161"/>
      <c r="Q1813" s="161"/>
      <c r="R1813" s="162"/>
    </row>
    <row r="1814" spans="1:18" x14ac:dyDescent="0.25">
      <c r="A1814" s="51"/>
      <c r="B1814" s="11"/>
      <c r="C1814" s="11" t="s">
        <v>459</v>
      </c>
      <c r="D1814" s="11"/>
      <c r="E1814" s="11" t="s">
        <v>63</v>
      </c>
      <c r="F1814" s="11">
        <v>1</v>
      </c>
      <c r="G1814" s="11"/>
      <c r="H1814" s="11"/>
      <c r="I1814" s="11"/>
      <c r="K1814" s="11"/>
      <c r="L1814" s="11"/>
      <c r="M1814" s="11"/>
      <c r="O1814" s="160"/>
      <c r="P1814" s="161"/>
      <c r="Q1814" s="161"/>
      <c r="R1814" s="162"/>
    </row>
    <row r="1815" spans="1:18" x14ac:dyDescent="0.25">
      <c r="A1815" s="51"/>
      <c r="B1815" s="11"/>
      <c r="C1815" s="11" t="s">
        <v>461</v>
      </c>
      <c r="D1815" s="11"/>
      <c r="E1815" s="11" t="s">
        <v>462</v>
      </c>
      <c r="F1815" s="11">
        <v>15</v>
      </c>
      <c r="G1815" s="11"/>
      <c r="H1815" s="11">
        <v>0</v>
      </c>
      <c r="I1815" s="11"/>
      <c r="K1815" s="11"/>
      <c r="L1815" s="11"/>
      <c r="M1815" s="11"/>
      <c r="O1815" s="160"/>
      <c r="P1815" s="161"/>
      <c r="Q1815" s="161"/>
      <c r="R1815" s="162"/>
    </row>
    <row r="1816" spans="1:18" x14ac:dyDescent="0.25">
      <c r="A1816" s="51"/>
      <c r="B1816" s="11"/>
      <c r="C1816" s="11" t="s">
        <v>465</v>
      </c>
      <c r="D1816" s="11"/>
      <c r="E1816" s="11" t="s">
        <v>98</v>
      </c>
      <c r="F1816" s="11">
        <v>78</v>
      </c>
      <c r="G1816" s="11">
        <v>2</v>
      </c>
      <c r="H1816" s="11">
        <v>1</v>
      </c>
      <c r="I1816" s="11">
        <v>0</v>
      </c>
      <c r="K1816" s="11"/>
      <c r="L1816" s="11"/>
      <c r="M1816" s="11"/>
      <c r="O1816" s="160"/>
      <c r="P1816" s="161"/>
      <c r="Q1816" s="161"/>
      <c r="R1816" s="162"/>
    </row>
    <row r="1817" spans="1:18" x14ac:dyDescent="0.25">
      <c r="A1817" s="51"/>
      <c r="B1817" s="11"/>
      <c r="C1817" s="11" t="s">
        <v>467</v>
      </c>
      <c r="D1817" s="11"/>
      <c r="E1817" s="11" t="s">
        <v>288</v>
      </c>
      <c r="F1817" s="11">
        <v>6</v>
      </c>
      <c r="G1817" s="11"/>
      <c r="H1817" s="11"/>
      <c r="I1817" s="11"/>
      <c r="K1817" s="11"/>
      <c r="L1817" s="11"/>
      <c r="M1817" s="11"/>
      <c r="O1817" s="160"/>
      <c r="P1817" s="161"/>
      <c r="Q1817" s="161"/>
      <c r="R1817" s="162"/>
    </row>
    <row r="1818" spans="1:18" x14ac:dyDescent="0.25">
      <c r="A1818" s="51"/>
      <c r="B1818" s="11"/>
      <c r="C1818" s="11" t="s">
        <v>469</v>
      </c>
      <c r="D1818" s="11"/>
      <c r="E1818" s="11" t="s">
        <v>470</v>
      </c>
      <c r="F1818" s="11">
        <v>1</v>
      </c>
      <c r="G1818" s="11"/>
      <c r="H1818" s="11">
        <v>0</v>
      </c>
      <c r="I1818" s="11"/>
      <c r="K1818" s="11"/>
      <c r="L1818" s="11"/>
      <c r="M1818" s="11"/>
      <c r="O1818" s="160"/>
      <c r="P1818" s="161"/>
      <c r="Q1818" s="161"/>
      <c r="R1818" s="162"/>
    </row>
    <row r="1819" spans="1:18" x14ac:dyDescent="0.25">
      <c r="A1819" s="51"/>
      <c r="B1819" s="11"/>
      <c r="C1819" s="11" t="s">
        <v>471</v>
      </c>
      <c r="D1819" s="11"/>
      <c r="E1819" s="11" t="s">
        <v>130</v>
      </c>
      <c r="F1819" s="11">
        <v>1</v>
      </c>
      <c r="G1819" s="11"/>
      <c r="H1819" s="11">
        <v>0</v>
      </c>
      <c r="I1819" s="11"/>
      <c r="K1819" s="11"/>
      <c r="L1819" s="11"/>
      <c r="M1819" s="11"/>
      <c r="O1819" s="160"/>
      <c r="P1819" s="161"/>
      <c r="Q1819" s="161"/>
      <c r="R1819" s="162"/>
    </row>
    <row r="1820" spans="1:18" x14ac:dyDescent="0.25">
      <c r="A1820" s="51"/>
      <c r="B1820" s="11"/>
      <c r="C1820" s="11" t="s">
        <v>472</v>
      </c>
      <c r="D1820" s="11"/>
      <c r="E1820" s="11" t="s">
        <v>192</v>
      </c>
      <c r="F1820" s="11">
        <v>2</v>
      </c>
      <c r="G1820" s="11"/>
      <c r="H1820" s="11">
        <v>0</v>
      </c>
      <c r="I1820" s="11"/>
      <c r="K1820" s="11"/>
      <c r="L1820" s="11"/>
      <c r="M1820" s="11"/>
      <c r="O1820" s="160"/>
      <c r="P1820" s="161"/>
      <c r="Q1820" s="161"/>
      <c r="R1820" s="162"/>
    </row>
    <row r="1821" spans="1:18" x14ac:dyDescent="0.25">
      <c r="A1821" s="51"/>
      <c r="B1821" s="11"/>
      <c r="C1821" s="11" t="s">
        <v>473</v>
      </c>
      <c r="D1821" s="11"/>
      <c r="E1821" s="11" t="s">
        <v>474</v>
      </c>
      <c r="F1821" s="11">
        <v>1</v>
      </c>
      <c r="G1821" s="11"/>
      <c r="H1821" s="11">
        <v>0</v>
      </c>
      <c r="I1821" s="11"/>
      <c r="K1821" s="11"/>
      <c r="L1821" s="11"/>
      <c r="M1821" s="11"/>
      <c r="O1821" s="160"/>
      <c r="P1821" s="161"/>
      <c r="Q1821" s="161"/>
      <c r="R1821" s="162"/>
    </row>
    <row r="1822" spans="1:18" x14ac:dyDescent="0.25">
      <c r="A1822" s="51"/>
      <c r="B1822" s="11"/>
      <c r="C1822" s="11" t="s">
        <v>645</v>
      </c>
      <c r="D1822" s="11"/>
      <c r="E1822" s="11" t="s">
        <v>474</v>
      </c>
      <c r="F1822" s="11">
        <v>5</v>
      </c>
      <c r="G1822" s="11">
        <v>1</v>
      </c>
      <c r="H1822" s="11">
        <v>1</v>
      </c>
      <c r="I1822" s="11">
        <v>4</v>
      </c>
      <c r="K1822" s="11"/>
      <c r="L1822" s="11"/>
      <c r="M1822" s="11"/>
      <c r="O1822" s="160"/>
      <c r="P1822" s="161"/>
      <c r="Q1822" s="161"/>
      <c r="R1822" s="162"/>
    </row>
    <row r="1823" spans="1:18" x14ac:dyDescent="0.25">
      <c r="A1823" s="51"/>
      <c r="B1823" s="11"/>
      <c r="C1823" s="11" t="s">
        <v>478</v>
      </c>
      <c r="D1823" s="11"/>
      <c r="E1823" s="11" t="s">
        <v>154</v>
      </c>
      <c r="F1823" s="11">
        <v>1</v>
      </c>
      <c r="G1823" s="11">
        <v>1</v>
      </c>
      <c r="H1823" s="11">
        <v>0</v>
      </c>
      <c r="I1823" s="11"/>
      <c r="K1823" s="11"/>
      <c r="L1823" s="11"/>
      <c r="M1823" s="11"/>
      <c r="O1823" s="160"/>
      <c r="P1823" s="161"/>
      <c r="Q1823" s="161"/>
      <c r="R1823" s="162"/>
    </row>
    <row r="1824" spans="1:18" x14ac:dyDescent="0.25">
      <c r="A1824" s="51"/>
      <c r="B1824" s="11"/>
      <c r="C1824" s="11" t="s">
        <v>481</v>
      </c>
      <c r="D1824" s="11"/>
      <c r="E1824" s="11" t="s">
        <v>242</v>
      </c>
      <c r="F1824" s="11">
        <v>18</v>
      </c>
      <c r="G1824" s="11">
        <v>1</v>
      </c>
      <c r="H1824" s="11">
        <v>0</v>
      </c>
      <c r="I1824" s="11"/>
      <c r="K1824" s="11"/>
      <c r="L1824" s="11"/>
      <c r="M1824" s="11"/>
      <c r="O1824" s="160"/>
      <c r="P1824" s="161"/>
      <c r="Q1824" s="161"/>
      <c r="R1824" s="162"/>
    </row>
    <row r="1825" spans="1:18" x14ac:dyDescent="0.25">
      <c r="A1825" s="51"/>
      <c r="B1825" s="11"/>
      <c r="C1825" s="11" t="s">
        <v>484</v>
      </c>
      <c r="D1825" s="11"/>
      <c r="E1825" s="11" t="s">
        <v>77</v>
      </c>
      <c r="F1825" s="11">
        <v>2</v>
      </c>
      <c r="G1825" s="11"/>
      <c r="H1825" s="11">
        <v>0</v>
      </c>
      <c r="I1825" s="11"/>
      <c r="K1825" s="11"/>
      <c r="L1825" s="11"/>
      <c r="M1825" s="11"/>
      <c r="O1825" s="160"/>
      <c r="P1825" s="161"/>
      <c r="Q1825" s="161"/>
      <c r="R1825" s="162"/>
    </row>
    <row r="1826" spans="1:18" x14ac:dyDescent="0.25">
      <c r="A1826" s="51"/>
      <c r="B1826" s="11"/>
      <c r="C1826" s="11" t="s">
        <v>485</v>
      </c>
      <c r="D1826" s="11"/>
      <c r="E1826" s="11" t="s">
        <v>214</v>
      </c>
      <c r="F1826" s="11">
        <v>12</v>
      </c>
      <c r="G1826" s="11"/>
      <c r="H1826" s="11"/>
      <c r="I1826" s="11"/>
      <c r="K1826" s="11"/>
      <c r="L1826" s="11"/>
      <c r="M1826" s="11"/>
      <c r="O1826" s="160"/>
      <c r="P1826" s="161"/>
      <c r="Q1826" s="161"/>
      <c r="R1826" s="162"/>
    </row>
    <row r="1827" spans="1:18" x14ac:dyDescent="0.25">
      <c r="A1827" s="51"/>
      <c r="B1827" s="11"/>
      <c r="C1827" s="11" t="s">
        <v>486</v>
      </c>
      <c r="D1827" s="11"/>
      <c r="E1827" s="11" t="s">
        <v>161</v>
      </c>
      <c r="F1827" s="11">
        <v>18</v>
      </c>
      <c r="G1827" s="11"/>
      <c r="H1827" s="11">
        <v>0</v>
      </c>
      <c r="I1827" s="11"/>
      <c r="K1827" s="11"/>
      <c r="L1827" s="11"/>
      <c r="M1827" s="11"/>
      <c r="O1827" s="160"/>
      <c r="P1827" s="161"/>
      <c r="Q1827" s="161"/>
      <c r="R1827" s="162"/>
    </row>
    <row r="1828" spans="1:18" x14ac:dyDescent="0.25">
      <c r="A1828" s="51"/>
      <c r="B1828" s="11"/>
      <c r="C1828" s="11" t="s">
        <v>488</v>
      </c>
      <c r="D1828" s="11"/>
      <c r="E1828" s="11" t="s">
        <v>489</v>
      </c>
      <c r="F1828" s="11">
        <v>1</v>
      </c>
      <c r="G1828" s="11"/>
      <c r="H1828" s="11"/>
      <c r="I1828" s="11"/>
      <c r="K1828" s="11"/>
      <c r="L1828" s="11"/>
      <c r="M1828" s="11"/>
      <c r="O1828" s="160"/>
      <c r="P1828" s="161"/>
      <c r="Q1828" s="161"/>
      <c r="R1828" s="162"/>
    </row>
    <row r="1829" spans="1:18" x14ac:dyDescent="0.25">
      <c r="A1829" s="51"/>
      <c r="B1829" s="11"/>
      <c r="C1829" s="11" t="s">
        <v>491</v>
      </c>
      <c r="D1829" s="11"/>
      <c r="E1829" s="11" t="s">
        <v>452</v>
      </c>
      <c r="F1829" s="11">
        <v>13</v>
      </c>
      <c r="G1829" s="11"/>
      <c r="H1829" s="11">
        <v>0</v>
      </c>
      <c r="I1829" s="11"/>
      <c r="K1829" s="11"/>
      <c r="L1829" s="11"/>
      <c r="M1829" s="11"/>
      <c r="O1829" s="160"/>
      <c r="P1829" s="161"/>
      <c r="Q1829" s="161"/>
      <c r="R1829" s="162"/>
    </row>
    <row r="1830" spans="1:18" x14ac:dyDescent="0.25">
      <c r="A1830" s="51"/>
      <c r="B1830" s="11"/>
      <c r="C1830" s="11" t="s">
        <v>494</v>
      </c>
      <c r="D1830" s="11"/>
      <c r="E1830" s="11" t="s">
        <v>220</v>
      </c>
      <c r="F1830" s="11">
        <v>1</v>
      </c>
      <c r="G1830" s="11"/>
      <c r="H1830" s="11"/>
      <c r="I1830" s="11"/>
      <c r="K1830" s="11"/>
      <c r="L1830" s="11"/>
      <c r="M1830" s="11"/>
      <c r="O1830" s="160"/>
      <c r="P1830" s="161"/>
      <c r="Q1830" s="161"/>
      <c r="R1830" s="162"/>
    </row>
    <row r="1831" spans="1:18" x14ac:dyDescent="0.25">
      <c r="A1831" s="51"/>
      <c r="B1831" s="11"/>
      <c r="C1831" s="11" t="s">
        <v>495</v>
      </c>
      <c r="D1831" s="11"/>
      <c r="E1831" s="11" t="s">
        <v>105</v>
      </c>
      <c r="F1831" s="11">
        <v>26</v>
      </c>
      <c r="G1831" s="11"/>
      <c r="H1831" s="11">
        <v>0</v>
      </c>
      <c r="I1831" s="11"/>
      <c r="K1831" s="11"/>
      <c r="L1831" s="11"/>
      <c r="M1831" s="11"/>
      <c r="O1831" s="160"/>
      <c r="P1831" s="161"/>
      <c r="Q1831" s="161"/>
      <c r="R1831" s="162"/>
    </row>
    <row r="1832" spans="1:18" x14ac:dyDescent="0.25">
      <c r="A1832" s="51"/>
      <c r="B1832" s="11"/>
      <c r="C1832" s="11" t="s">
        <v>500</v>
      </c>
      <c r="D1832" s="11"/>
      <c r="E1832" s="11" t="s">
        <v>501</v>
      </c>
      <c r="F1832" s="11">
        <v>1</v>
      </c>
      <c r="G1832" s="11"/>
      <c r="H1832" s="11"/>
      <c r="I1832" s="11"/>
      <c r="K1832" s="11"/>
      <c r="L1832" s="11"/>
      <c r="M1832" s="11"/>
      <c r="O1832" s="160"/>
      <c r="P1832" s="161"/>
      <c r="Q1832" s="161"/>
      <c r="R1832" s="162"/>
    </row>
    <row r="1833" spans="1:18" x14ac:dyDescent="0.25">
      <c r="A1833" s="51"/>
      <c r="B1833" s="11"/>
      <c r="C1833" s="11" t="s">
        <v>502</v>
      </c>
      <c r="D1833" s="11"/>
      <c r="E1833" s="11" t="s">
        <v>100</v>
      </c>
      <c r="F1833" s="11">
        <v>4</v>
      </c>
      <c r="G1833" s="11"/>
      <c r="H1833" s="11">
        <v>0</v>
      </c>
      <c r="I1833" s="11"/>
      <c r="K1833" s="11"/>
      <c r="L1833" s="11"/>
      <c r="M1833" s="11"/>
      <c r="O1833" s="160"/>
      <c r="P1833" s="161"/>
      <c r="Q1833" s="161"/>
      <c r="R1833" s="162"/>
    </row>
    <row r="1834" spans="1:18" x14ac:dyDescent="0.25">
      <c r="A1834" s="51"/>
      <c r="B1834" s="11"/>
      <c r="C1834" s="11" t="s">
        <v>504</v>
      </c>
      <c r="D1834" s="11"/>
      <c r="E1834" s="11" t="s">
        <v>70</v>
      </c>
      <c r="F1834" s="11">
        <v>20</v>
      </c>
      <c r="G1834" s="11">
        <v>1</v>
      </c>
      <c r="H1834" s="11">
        <v>1</v>
      </c>
      <c r="I1834" s="11">
        <v>2</v>
      </c>
      <c r="K1834" s="11"/>
      <c r="L1834" s="11"/>
      <c r="M1834" s="11"/>
      <c r="O1834" s="160"/>
      <c r="P1834" s="161"/>
      <c r="Q1834" s="161"/>
      <c r="R1834" s="162"/>
    </row>
    <row r="1835" spans="1:18" x14ac:dyDescent="0.25">
      <c r="A1835" s="51"/>
      <c r="B1835" s="11"/>
      <c r="C1835" s="11" t="s">
        <v>506</v>
      </c>
      <c r="D1835" s="11"/>
      <c r="E1835" s="11" t="s">
        <v>62</v>
      </c>
      <c r="F1835" s="11">
        <v>7</v>
      </c>
      <c r="G1835" s="11"/>
      <c r="H1835" s="11">
        <v>0</v>
      </c>
      <c r="I1835" s="11"/>
      <c r="K1835" s="11"/>
      <c r="L1835" s="11"/>
      <c r="M1835" s="11"/>
      <c r="O1835" s="160"/>
      <c r="P1835" s="161"/>
      <c r="Q1835" s="161"/>
      <c r="R1835" s="162"/>
    </row>
    <row r="1836" spans="1:18" x14ac:dyDescent="0.25">
      <c r="A1836" s="51"/>
      <c r="B1836" s="11"/>
      <c r="C1836" s="11" t="s">
        <v>507</v>
      </c>
      <c r="D1836" s="11"/>
      <c r="E1836" s="11" t="s">
        <v>328</v>
      </c>
      <c r="F1836" s="11">
        <v>1</v>
      </c>
      <c r="G1836" s="11"/>
      <c r="H1836" s="11"/>
      <c r="I1836" s="11"/>
      <c r="K1836" s="11"/>
      <c r="L1836" s="11"/>
      <c r="M1836" s="11"/>
      <c r="O1836" s="160"/>
      <c r="P1836" s="161"/>
      <c r="Q1836" s="161"/>
      <c r="R1836" s="162"/>
    </row>
    <row r="1837" spans="1:18" x14ac:dyDescent="0.25">
      <c r="A1837" s="51"/>
      <c r="B1837" s="11"/>
      <c r="C1837" s="11" t="s">
        <v>508</v>
      </c>
      <c r="D1837" s="11"/>
      <c r="E1837" s="11" t="s">
        <v>363</v>
      </c>
      <c r="F1837" s="11">
        <v>23</v>
      </c>
      <c r="G1837" s="11"/>
      <c r="H1837" s="11">
        <v>0</v>
      </c>
      <c r="I1837" s="11"/>
      <c r="K1837" s="11"/>
      <c r="L1837" s="11"/>
      <c r="M1837" s="11"/>
      <c r="O1837" s="160"/>
      <c r="P1837" s="161"/>
      <c r="Q1837" s="161"/>
      <c r="R1837" s="162"/>
    </row>
    <row r="1838" spans="1:18" x14ac:dyDescent="0.25">
      <c r="A1838" s="51"/>
      <c r="B1838" s="11"/>
      <c r="C1838" s="11" t="s">
        <v>510</v>
      </c>
      <c r="D1838" s="11"/>
      <c r="E1838" s="11" t="s">
        <v>511</v>
      </c>
      <c r="F1838" s="11">
        <v>1</v>
      </c>
      <c r="G1838" s="11"/>
      <c r="H1838" s="11"/>
      <c r="I1838" s="11"/>
      <c r="K1838" s="11"/>
      <c r="L1838" s="11"/>
      <c r="M1838" s="11"/>
      <c r="O1838" s="160"/>
      <c r="P1838" s="161"/>
      <c r="Q1838" s="161"/>
      <c r="R1838" s="162"/>
    </row>
    <row r="1839" spans="1:18" x14ac:dyDescent="0.25">
      <c r="A1839" s="51"/>
      <c r="B1839" s="11"/>
      <c r="C1839" s="11" t="s">
        <v>647</v>
      </c>
      <c r="D1839" s="11"/>
      <c r="E1839" s="11" t="s">
        <v>86</v>
      </c>
      <c r="F1839" s="11">
        <v>1</v>
      </c>
      <c r="G1839" s="11"/>
      <c r="H1839" s="11">
        <v>0</v>
      </c>
      <c r="I1839" s="11"/>
      <c r="K1839" s="11"/>
      <c r="L1839" s="11"/>
      <c r="M1839" s="11"/>
      <c r="O1839" s="160"/>
      <c r="P1839" s="161"/>
      <c r="Q1839" s="161"/>
      <c r="R1839" s="162"/>
    </row>
    <row r="1840" spans="1:18" x14ac:dyDescent="0.25">
      <c r="A1840" s="51"/>
      <c r="B1840" s="11"/>
      <c r="C1840" s="11" t="s">
        <v>519</v>
      </c>
      <c r="D1840" s="11"/>
      <c r="E1840" s="11" t="s">
        <v>84</v>
      </c>
      <c r="F1840" s="11">
        <v>1</v>
      </c>
      <c r="G1840" s="11"/>
      <c r="H1840" s="11">
        <v>0</v>
      </c>
      <c r="I1840" s="11"/>
      <c r="K1840" s="11"/>
      <c r="L1840" s="11"/>
      <c r="M1840" s="11"/>
      <c r="O1840" s="160"/>
      <c r="P1840" s="161"/>
      <c r="Q1840" s="161"/>
      <c r="R1840" s="162"/>
    </row>
    <row r="1841" spans="1:18" x14ac:dyDescent="0.25">
      <c r="A1841" s="51"/>
      <c r="B1841" s="11"/>
      <c r="C1841" s="11" t="s">
        <v>521</v>
      </c>
      <c r="D1841" s="11"/>
      <c r="E1841" s="11" t="s">
        <v>75</v>
      </c>
      <c r="F1841" s="11">
        <v>1</v>
      </c>
      <c r="G1841" s="11"/>
      <c r="H1841" s="11"/>
      <c r="I1841" s="11"/>
      <c r="K1841" s="11"/>
      <c r="L1841" s="11"/>
      <c r="M1841" s="11"/>
      <c r="O1841" s="160"/>
      <c r="P1841" s="161"/>
      <c r="Q1841" s="161"/>
      <c r="R1841" s="162"/>
    </row>
    <row r="1842" spans="1:18" x14ac:dyDescent="0.25">
      <c r="A1842" s="51"/>
      <c r="B1842" s="11"/>
      <c r="C1842" s="11" t="s">
        <v>522</v>
      </c>
      <c r="D1842" s="11"/>
      <c r="E1842" s="11" t="s">
        <v>523</v>
      </c>
      <c r="F1842" s="11">
        <v>10</v>
      </c>
      <c r="G1842" s="11"/>
      <c r="H1842" s="11">
        <v>0</v>
      </c>
      <c r="I1842" s="11"/>
      <c r="K1842" s="11"/>
      <c r="L1842" s="11"/>
      <c r="M1842" s="11"/>
      <c r="O1842" s="160"/>
      <c r="P1842" s="161"/>
      <c r="Q1842" s="161"/>
      <c r="R1842" s="162"/>
    </row>
    <row r="1843" spans="1:18" x14ac:dyDescent="0.25">
      <c r="A1843" s="51"/>
      <c r="B1843" s="11"/>
      <c r="C1843" s="11" t="s">
        <v>525</v>
      </c>
      <c r="D1843" s="11"/>
      <c r="E1843" s="11" t="s">
        <v>496</v>
      </c>
      <c r="F1843" s="11">
        <v>20</v>
      </c>
      <c r="G1843" s="11"/>
      <c r="H1843" s="11">
        <v>0</v>
      </c>
      <c r="I1843" s="11"/>
      <c r="K1843" s="11"/>
      <c r="L1843" s="11"/>
      <c r="M1843" s="11"/>
      <c r="O1843" s="160"/>
      <c r="P1843" s="161"/>
      <c r="Q1843" s="161"/>
      <c r="R1843" s="162"/>
    </row>
    <row r="1844" spans="1:18" x14ac:dyDescent="0.25">
      <c r="A1844" s="51"/>
      <c r="B1844" s="11"/>
      <c r="C1844" s="11" t="s">
        <v>528</v>
      </c>
      <c r="D1844" s="11"/>
      <c r="E1844" s="11" t="s">
        <v>100</v>
      </c>
      <c r="F1844" s="11">
        <v>4</v>
      </c>
      <c r="G1844" s="11"/>
      <c r="H1844" s="11"/>
      <c r="I1844" s="11"/>
      <c r="K1844" s="11"/>
      <c r="L1844" s="11"/>
      <c r="M1844" s="11"/>
      <c r="O1844" s="160"/>
      <c r="P1844" s="161"/>
      <c r="Q1844" s="161"/>
      <c r="R1844" s="162"/>
    </row>
    <row r="1845" spans="1:18" x14ac:dyDescent="0.25">
      <c r="A1845" s="51"/>
      <c r="B1845" s="11"/>
      <c r="C1845" s="11" t="s">
        <v>529</v>
      </c>
      <c r="D1845" s="11"/>
      <c r="E1845" s="11" t="s">
        <v>93</v>
      </c>
      <c r="F1845" s="11">
        <v>2</v>
      </c>
      <c r="G1845" s="11"/>
      <c r="H1845" s="11"/>
      <c r="I1845" s="11"/>
      <c r="K1845" s="11"/>
      <c r="L1845" s="11"/>
      <c r="M1845" s="11"/>
      <c r="O1845" s="160"/>
      <c r="P1845" s="161"/>
      <c r="Q1845" s="161"/>
      <c r="R1845" s="162"/>
    </row>
    <row r="1846" spans="1:18" x14ac:dyDescent="0.25">
      <c r="A1846" s="51"/>
      <c r="B1846" s="11"/>
      <c r="C1846" s="11" t="s">
        <v>530</v>
      </c>
      <c r="D1846" s="11"/>
      <c r="E1846" s="11" t="s">
        <v>88</v>
      </c>
      <c r="F1846" s="11">
        <v>29</v>
      </c>
      <c r="G1846" s="11"/>
      <c r="H1846" s="11">
        <v>0</v>
      </c>
      <c r="I1846" s="11"/>
      <c r="K1846" s="11"/>
      <c r="L1846" s="11"/>
      <c r="M1846" s="11"/>
      <c r="O1846" s="160"/>
      <c r="P1846" s="161"/>
      <c r="Q1846" s="161"/>
      <c r="R1846" s="162"/>
    </row>
    <row r="1847" spans="1:18" x14ac:dyDescent="0.25">
      <c r="A1847" s="51"/>
      <c r="B1847" s="11"/>
      <c r="C1847" s="11" t="s">
        <v>533</v>
      </c>
      <c r="D1847" s="11"/>
      <c r="E1847" s="11" t="s">
        <v>66</v>
      </c>
      <c r="F1847" s="11">
        <v>2</v>
      </c>
      <c r="G1847" s="11"/>
      <c r="H1847" s="11"/>
      <c r="I1847" s="11"/>
      <c r="K1847" s="11"/>
      <c r="L1847" s="11"/>
      <c r="M1847" s="11"/>
      <c r="O1847" s="160"/>
      <c r="P1847" s="161"/>
      <c r="Q1847" s="161"/>
      <c r="R1847" s="162"/>
    </row>
    <row r="1848" spans="1:18" x14ac:dyDescent="0.25">
      <c r="A1848" s="51"/>
      <c r="B1848" s="11"/>
      <c r="C1848" s="11" t="s">
        <v>537</v>
      </c>
      <c r="D1848" s="11"/>
      <c r="E1848" s="11" t="s">
        <v>538</v>
      </c>
      <c r="F1848" s="11">
        <v>1</v>
      </c>
      <c r="G1848" s="11"/>
      <c r="H1848" s="11"/>
      <c r="I1848" s="11"/>
      <c r="K1848" s="11"/>
      <c r="L1848" s="11"/>
      <c r="M1848" s="11"/>
      <c r="O1848" s="160"/>
      <c r="P1848" s="161"/>
      <c r="Q1848" s="161"/>
      <c r="R1848" s="162"/>
    </row>
    <row r="1849" spans="1:18" x14ac:dyDescent="0.25">
      <c r="A1849" s="51"/>
      <c r="B1849" s="11"/>
      <c r="C1849" s="11" t="s">
        <v>539</v>
      </c>
      <c r="D1849" s="11"/>
      <c r="E1849" s="11" t="s">
        <v>332</v>
      </c>
      <c r="F1849" s="11">
        <v>23</v>
      </c>
      <c r="G1849" s="11">
        <v>1</v>
      </c>
      <c r="H1849" s="11">
        <v>0</v>
      </c>
      <c r="I1849" s="11"/>
      <c r="K1849" s="11"/>
      <c r="L1849" s="11"/>
      <c r="M1849" s="11"/>
      <c r="O1849" s="160"/>
      <c r="P1849" s="161"/>
      <c r="Q1849" s="161"/>
      <c r="R1849" s="162"/>
    </row>
    <row r="1850" spans="1:18" x14ac:dyDescent="0.25">
      <c r="A1850" s="51"/>
      <c r="B1850" s="11"/>
      <c r="C1850" s="11" t="s">
        <v>540</v>
      </c>
      <c r="D1850" s="11"/>
      <c r="E1850" s="11" t="s">
        <v>128</v>
      </c>
      <c r="F1850" s="11">
        <v>55</v>
      </c>
      <c r="G1850" s="11">
        <v>2</v>
      </c>
      <c r="H1850" s="11">
        <v>2</v>
      </c>
      <c r="I1850" s="11">
        <v>32</v>
      </c>
      <c r="K1850" s="11"/>
      <c r="L1850" s="11"/>
      <c r="M1850" s="11"/>
      <c r="O1850" s="160"/>
      <c r="P1850" s="161"/>
      <c r="Q1850" s="161"/>
      <c r="R1850" s="162"/>
    </row>
    <row r="1851" spans="1:18" x14ac:dyDescent="0.25">
      <c r="A1851" s="51"/>
      <c r="B1851" s="11"/>
      <c r="C1851" s="11" t="s">
        <v>544</v>
      </c>
      <c r="D1851" s="11"/>
      <c r="E1851" s="11" t="s">
        <v>381</v>
      </c>
      <c r="F1851" s="11">
        <v>15</v>
      </c>
      <c r="G1851" s="11"/>
      <c r="H1851" s="11">
        <v>0</v>
      </c>
      <c r="I1851" s="11"/>
      <c r="K1851" s="11"/>
      <c r="L1851" s="11"/>
      <c r="M1851" s="11"/>
      <c r="O1851" s="160"/>
      <c r="P1851" s="161"/>
      <c r="Q1851" s="161"/>
      <c r="R1851" s="162"/>
    </row>
    <row r="1852" spans="1:18" x14ac:dyDescent="0.25">
      <c r="A1852" s="51"/>
      <c r="B1852" s="11"/>
      <c r="C1852" s="11" t="s">
        <v>546</v>
      </c>
      <c r="D1852" s="11"/>
      <c r="E1852" s="11" t="s">
        <v>166</v>
      </c>
      <c r="F1852" s="11">
        <v>11</v>
      </c>
      <c r="G1852" s="11"/>
      <c r="H1852" s="11"/>
      <c r="I1852" s="11"/>
      <c r="K1852" s="11"/>
      <c r="L1852" s="11"/>
      <c r="M1852" s="11"/>
      <c r="O1852" s="160"/>
      <c r="P1852" s="161"/>
      <c r="Q1852" s="161"/>
      <c r="R1852" s="162"/>
    </row>
    <row r="1853" spans="1:18" x14ac:dyDescent="0.25">
      <c r="A1853" s="51"/>
      <c r="B1853" s="11"/>
      <c r="C1853" s="11" t="s">
        <v>547</v>
      </c>
      <c r="D1853" s="11"/>
      <c r="E1853" s="11" t="s">
        <v>86</v>
      </c>
      <c r="F1853" s="11">
        <v>4</v>
      </c>
      <c r="G1853" s="11"/>
      <c r="H1853" s="11">
        <v>0</v>
      </c>
      <c r="I1853" s="11"/>
      <c r="K1853" s="11"/>
      <c r="L1853" s="11"/>
      <c r="M1853" s="11"/>
      <c r="O1853" s="160"/>
      <c r="P1853" s="161"/>
      <c r="Q1853" s="161"/>
      <c r="R1853" s="162"/>
    </row>
    <row r="1854" spans="1:18" x14ac:dyDescent="0.25">
      <c r="A1854" s="51"/>
      <c r="B1854" s="11"/>
      <c r="C1854" s="11" t="s">
        <v>548</v>
      </c>
      <c r="D1854" s="11"/>
      <c r="E1854" s="11" t="s">
        <v>150</v>
      </c>
      <c r="F1854" s="11">
        <v>3</v>
      </c>
      <c r="G1854" s="11"/>
      <c r="H1854" s="11"/>
      <c r="I1854" s="11"/>
      <c r="K1854" s="11"/>
      <c r="L1854" s="11"/>
      <c r="M1854" s="11"/>
      <c r="O1854" s="160"/>
      <c r="P1854" s="161"/>
      <c r="Q1854" s="161"/>
      <c r="R1854" s="162"/>
    </row>
    <row r="1855" spans="1:18" x14ac:dyDescent="0.25">
      <c r="A1855" s="51"/>
      <c r="B1855" s="11"/>
      <c r="C1855" s="11" t="s">
        <v>549</v>
      </c>
      <c r="D1855" s="11"/>
      <c r="E1855" s="11" t="s">
        <v>550</v>
      </c>
      <c r="F1855" s="11">
        <v>1</v>
      </c>
      <c r="G1855" s="11"/>
      <c r="H1855" s="11"/>
      <c r="I1855" s="11"/>
      <c r="K1855" s="11"/>
      <c r="L1855" s="11"/>
      <c r="M1855" s="11"/>
      <c r="O1855" s="160"/>
      <c r="P1855" s="161"/>
      <c r="Q1855" s="161"/>
      <c r="R1855" s="162"/>
    </row>
    <row r="1856" spans="1:18" x14ac:dyDescent="0.25">
      <c r="A1856" s="51"/>
      <c r="B1856" s="11"/>
      <c r="C1856" s="11" t="s">
        <v>549</v>
      </c>
      <c r="D1856" s="11"/>
      <c r="E1856" s="11" t="s">
        <v>345</v>
      </c>
      <c r="F1856" s="11">
        <v>10</v>
      </c>
      <c r="G1856" s="11"/>
      <c r="H1856" s="11">
        <v>0</v>
      </c>
      <c r="I1856" s="11"/>
      <c r="K1856" s="11"/>
      <c r="L1856" s="11"/>
      <c r="M1856" s="11"/>
      <c r="O1856" s="160"/>
      <c r="P1856" s="161"/>
      <c r="Q1856" s="161"/>
      <c r="R1856" s="162"/>
    </row>
    <row r="1857" spans="1:18" x14ac:dyDescent="0.25">
      <c r="A1857" s="51"/>
      <c r="B1857" s="11"/>
      <c r="C1857" s="11" t="s">
        <v>555</v>
      </c>
      <c r="D1857" s="11"/>
      <c r="E1857" s="11" t="s">
        <v>190</v>
      </c>
      <c r="F1857" s="11">
        <v>4</v>
      </c>
      <c r="G1857" s="11"/>
      <c r="H1857" s="11">
        <v>0</v>
      </c>
      <c r="I1857" s="11"/>
      <c r="K1857" s="11"/>
      <c r="L1857" s="11"/>
      <c r="M1857" s="11"/>
      <c r="O1857" s="160"/>
      <c r="P1857" s="161"/>
      <c r="Q1857" s="161"/>
      <c r="R1857" s="162"/>
    </row>
    <row r="1858" spans="1:18" x14ac:dyDescent="0.25">
      <c r="A1858" s="51"/>
      <c r="B1858" s="11"/>
      <c r="C1858" s="11" t="s">
        <v>558</v>
      </c>
      <c r="D1858" s="11"/>
      <c r="E1858" s="11" t="s">
        <v>223</v>
      </c>
      <c r="F1858" s="11">
        <v>6</v>
      </c>
      <c r="G1858" s="11"/>
      <c r="H1858" s="11"/>
      <c r="I1858" s="11"/>
      <c r="K1858" s="11"/>
      <c r="L1858" s="11"/>
      <c r="M1858" s="11"/>
      <c r="O1858" s="160"/>
      <c r="P1858" s="161"/>
      <c r="Q1858" s="161"/>
      <c r="R1858" s="162"/>
    </row>
    <row r="1859" spans="1:18" x14ac:dyDescent="0.25">
      <c r="A1859" s="51"/>
      <c r="B1859" s="11"/>
      <c r="C1859" s="11" t="s">
        <v>561</v>
      </c>
      <c r="D1859" s="11"/>
      <c r="E1859" s="11" t="s">
        <v>73</v>
      </c>
      <c r="F1859" s="11">
        <v>26</v>
      </c>
      <c r="G1859" s="11"/>
      <c r="H1859" s="11">
        <v>0</v>
      </c>
      <c r="I1859" s="11"/>
      <c r="K1859" s="11"/>
      <c r="L1859" s="11"/>
      <c r="M1859" s="11"/>
      <c r="O1859" s="160"/>
      <c r="P1859" s="161"/>
      <c r="Q1859" s="161"/>
      <c r="R1859" s="162"/>
    </row>
    <row r="1860" spans="1:18" x14ac:dyDescent="0.25">
      <c r="A1860" s="51"/>
      <c r="B1860" s="11"/>
      <c r="C1860" s="11" t="s">
        <v>563</v>
      </c>
      <c r="D1860" s="11"/>
      <c r="E1860" s="11" t="s">
        <v>84</v>
      </c>
      <c r="F1860" s="11">
        <v>14</v>
      </c>
      <c r="G1860" s="11">
        <v>1</v>
      </c>
      <c r="H1860" s="11">
        <v>1</v>
      </c>
      <c r="I1860" s="11">
        <v>0</v>
      </c>
      <c r="K1860" s="11"/>
      <c r="L1860" s="11"/>
      <c r="M1860" s="11"/>
      <c r="O1860" s="160"/>
      <c r="P1860" s="161"/>
      <c r="Q1860" s="161"/>
      <c r="R1860" s="162"/>
    </row>
    <row r="1861" spans="1:18" x14ac:dyDescent="0.25">
      <c r="A1861" s="51"/>
      <c r="B1861" s="11"/>
      <c r="C1861" s="11" t="s">
        <v>568</v>
      </c>
      <c r="D1861" s="11"/>
      <c r="E1861" s="11" t="s">
        <v>569</v>
      </c>
      <c r="F1861" s="11">
        <v>2</v>
      </c>
      <c r="G1861" s="11"/>
      <c r="H1861" s="11"/>
      <c r="I1861" s="11"/>
      <c r="K1861" s="11"/>
      <c r="L1861" s="11"/>
      <c r="M1861" s="11"/>
      <c r="O1861" s="160"/>
      <c r="P1861" s="161"/>
      <c r="Q1861" s="161"/>
      <c r="R1861" s="162"/>
    </row>
    <row r="1862" spans="1:18" x14ac:dyDescent="0.25">
      <c r="A1862" s="51"/>
      <c r="B1862" s="11"/>
      <c r="C1862" s="11" t="s">
        <v>570</v>
      </c>
      <c r="D1862" s="11"/>
      <c r="E1862" s="11" t="s">
        <v>163</v>
      </c>
      <c r="F1862" s="11">
        <v>56</v>
      </c>
      <c r="G1862" s="11"/>
      <c r="H1862" s="11">
        <v>0</v>
      </c>
      <c r="I1862" s="11"/>
      <c r="K1862" s="11"/>
      <c r="L1862" s="11"/>
      <c r="M1862" s="11"/>
      <c r="O1862" s="160"/>
      <c r="P1862" s="161"/>
      <c r="Q1862" s="161"/>
      <c r="R1862" s="162"/>
    </row>
    <row r="1863" spans="1:18" x14ac:dyDescent="0.25">
      <c r="A1863" s="51"/>
      <c r="B1863" s="11"/>
      <c r="C1863" s="11" t="s">
        <v>571</v>
      </c>
      <c r="D1863" s="11"/>
      <c r="E1863" s="11" t="s">
        <v>163</v>
      </c>
      <c r="F1863" s="11">
        <v>13</v>
      </c>
      <c r="G1863" s="11"/>
      <c r="H1863" s="11">
        <v>0</v>
      </c>
      <c r="I1863" s="11"/>
      <c r="K1863" s="11"/>
      <c r="L1863" s="11"/>
      <c r="M1863" s="11"/>
      <c r="O1863" s="160"/>
      <c r="P1863" s="161"/>
      <c r="Q1863" s="161"/>
      <c r="R1863" s="162"/>
    </row>
    <row r="1864" spans="1:18" x14ac:dyDescent="0.25">
      <c r="A1864" s="51"/>
      <c r="B1864" s="11"/>
      <c r="C1864" s="11" t="s">
        <v>572</v>
      </c>
      <c r="D1864" s="11"/>
      <c r="E1864" s="11" t="s">
        <v>175</v>
      </c>
      <c r="F1864" s="11">
        <v>54</v>
      </c>
      <c r="G1864" s="11">
        <v>1</v>
      </c>
      <c r="H1864" s="11">
        <v>1</v>
      </c>
      <c r="I1864" s="11">
        <v>1</v>
      </c>
      <c r="K1864" s="11"/>
      <c r="L1864" s="11"/>
      <c r="M1864" s="11"/>
      <c r="O1864" s="160"/>
      <c r="P1864" s="161"/>
      <c r="Q1864" s="161"/>
      <c r="R1864" s="162"/>
    </row>
    <row r="1865" spans="1:18" x14ac:dyDescent="0.25">
      <c r="A1865" s="51"/>
      <c r="B1865" s="11"/>
      <c r="C1865" s="11" t="s">
        <v>573</v>
      </c>
      <c r="D1865" s="11"/>
      <c r="E1865" s="11" t="s">
        <v>283</v>
      </c>
      <c r="F1865" s="11">
        <v>1</v>
      </c>
      <c r="G1865" s="11"/>
      <c r="H1865" s="11"/>
      <c r="I1865" s="11"/>
      <c r="K1865" s="11"/>
      <c r="L1865" s="11"/>
      <c r="M1865" s="11"/>
      <c r="O1865" s="160"/>
      <c r="P1865" s="161"/>
      <c r="Q1865" s="161"/>
      <c r="R1865" s="162"/>
    </row>
    <row r="1866" spans="1:18" x14ac:dyDescent="0.25">
      <c r="A1866" s="51"/>
      <c r="B1866" s="11"/>
      <c r="C1866" s="11" t="s">
        <v>576</v>
      </c>
      <c r="D1866" s="11"/>
      <c r="E1866" s="11" t="s">
        <v>124</v>
      </c>
      <c r="F1866" s="11">
        <v>15</v>
      </c>
      <c r="G1866" s="11"/>
      <c r="H1866" s="11">
        <v>0</v>
      </c>
      <c r="I1866" s="11"/>
      <c r="K1866" s="11"/>
      <c r="L1866" s="11"/>
      <c r="M1866" s="11"/>
      <c r="O1866" s="160"/>
      <c r="P1866" s="161"/>
      <c r="Q1866" s="161"/>
      <c r="R1866" s="162"/>
    </row>
    <row r="1867" spans="1:18" ht="15.75" thickBot="1" x14ac:dyDescent="0.3">
      <c r="A1867" s="51"/>
      <c r="B1867" s="11"/>
      <c r="C1867" s="11" t="s">
        <v>580</v>
      </c>
      <c r="D1867" s="11"/>
      <c r="E1867" s="11" t="s">
        <v>455</v>
      </c>
      <c r="F1867" s="11">
        <v>12</v>
      </c>
      <c r="G1867" s="11"/>
      <c r="H1867" s="11">
        <v>0</v>
      </c>
      <c r="I1867" s="11"/>
      <c r="K1867" s="11"/>
      <c r="L1867" s="11"/>
      <c r="M1867" s="11"/>
      <c r="O1867" s="160"/>
      <c r="P1867" s="161"/>
      <c r="Q1867" s="161"/>
      <c r="R1867" s="162"/>
    </row>
    <row r="1868" spans="1:18" ht="15.75" thickBot="1" x14ac:dyDescent="0.3">
      <c r="A1868" s="51"/>
      <c r="B1868" s="88" t="s">
        <v>583</v>
      </c>
      <c r="C1868" s="89"/>
      <c r="D1868" s="89"/>
      <c r="E1868" s="89"/>
      <c r="F1868" s="90">
        <f>SUM(F1681:F1867)</f>
        <v>1859</v>
      </c>
      <c r="G1868" s="90">
        <f>SUM(G1681:G1867)</f>
        <v>24</v>
      </c>
      <c r="H1868" s="90">
        <f>SUM(H1681:H1867)</f>
        <v>12</v>
      </c>
      <c r="I1868" s="167">
        <f>AVERAGE(I1681:I1867)</f>
        <v>4.5</v>
      </c>
      <c r="K1868" s="92"/>
      <c r="L1868" s="90"/>
      <c r="M1868" s="91"/>
      <c r="O1868" s="373"/>
      <c r="P1868" s="374"/>
      <c r="Q1868" s="374"/>
      <c r="R1868" s="375"/>
    </row>
    <row r="1869" spans="1:18" ht="63.75" x14ac:dyDescent="0.25">
      <c r="A1869" s="51" t="s">
        <v>677</v>
      </c>
      <c r="B1869" s="52" t="s">
        <v>587</v>
      </c>
      <c r="C1869" s="52" t="s">
        <v>43</v>
      </c>
      <c r="D1869" s="52" t="s">
        <v>44</v>
      </c>
      <c r="E1869" s="52" t="s">
        <v>45</v>
      </c>
      <c r="F1869" s="53" t="s">
        <v>631</v>
      </c>
      <c r="G1869" s="53" t="s">
        <v>632</v>
      </c>
      <c r="H1869" s="53" t="s">
        <v>633</v>
      </c>
      <c r="I1869" s="53" t="s">
        <v>634</v>
      </c>
      <c r="J1869" s="67"/>
      <c r="K1869" s="53" t="s">
        <v>635</v>
      </c>
      <c r="L1869" s="53" t="s">
        <v>636</v>
      </c>
      <c r="M1869" s="53" t="s">
        <v>637</v>
      </c>
      <c r="N1869" s="67"/>
      <c r="O1869" s="377" t="s">
        <v>638</v>
      </c>
      <c r="P1869" s="378"/>
      <c r="Q1869" s="378"/>
      <c r="R1869" s="379"/>
    </row>
    <row r="1870" spans="1:18" x14ac:dyDescent="0.25">
      <c r="A1870" s="51"/>
      <c r="B1870" s="11"/>
      <c r="C1870" s="11" t="s">
        <v>60</v>
      </c>
      <c r="D1870" s="11"/>
      <c r="E1870" s="11" t="s">
        <v>63</v>
      </c>
      <c r="F1870" s="11">
        <v>24</v>
      </c>
      <c r="G1870" s="11">
        <v>1</v>
      </c>
      <c r="H1870" s="11">
        <v>1</v>
      </c>
      <c r="I1870" s="11">
        <v>0</v>
      </c>
      <c r="K1870" s="11"/>
      <c r="L1870" s="11"/>
      <c r="M1870" s="11"/>
      <c r="O1870" s="370"/>
      <c r="P1870" s="371"/>
      <c r="Q1870" s="371"/>
      <c r="R1870" s="372"/>
    </row>
    <row r="1871" spans="1:18" x14ac:dyDescent="0.25">
      <c r="A1871" s="51"/>
      <c r="B1871" s="11"/>
      <c r="C1871" s="11" t="s">
        <v>60</v>
      </c>
      <c r="D1871" s="11"/>
      <c r="E1871" s="11" t="s">
        <v>62</v>
      </c>
      <c r="F1871" s="11">
        <v>8</v>
      </c>
      <c r="G1871" s="11"/>
      <c r="H1871" s="11">
        <v>0</v>
      </c>
      <c r="I1871" s="11"/>
      <c r="K1871" s="11"/>
      <c r="L1871" s="11"/>
      <c r="M1871" s="11"/>
      <c r="O1871" s="160"/>
      <c r="P1871" s="161"/>
      <c r="Q1871" s="161"/>
      <c r="R1871" s="162"/>
    </row>
    <row r="1872" spans="1:18" x14ac:dyDescent="0.25">
      <c r="A1872" s="51"/>
      <c r="B1872" s="11"/>
      <c r="C1872" s="11" t="s">
        <v>64</v>
      </c>
      <c r="D1872" s="11"/>
      <c r="E1872" s="11" t="s">
        <v>63</v>
      </c>
      <c r="F1872" s="11">
        <v>14</v>
      </c>
      <c r="G1872" s="11"/>
      <c r="H1872" s="11">
        <v>0</v>
      </c>
      <c r="I1872" s="11"/>
      <c r="K1872" s="11"/>
      <c r="L1872" s="11"/>
      <c r="M1872" s="11"/>
      <c r="O1872" s="160"/>
      <c r="P1872" s="161"/>
      <c r="Q1872" s="161"/>
      <c r="R1872" s="162"/>
    </row>
    <row r="1873" spans="1:18" x14ac:dyDescent="0.25">
      <c r="A1873" s="51"/>
      <c r="B1873" s="11"/>
      <c r="C1873" s="11" t="s">
        <v>65</v>
      </c>
      <c r="D1873" s="11"/>
      <c r="E1873" s="11" t="s">
        <v>66</v>
      </c>
      <c r="F1873" s="11">
        <v>1</v>
      </c>
      <c r="G1873" s="11"/>
      <c r="H1873" s="11"/>
      <c r="I1873" s="11"/>
      <c r="K1873" s="11"/>
      <c r="L1873" s="11"/>
      <c r="M1873" s="11"/>
      <c r="O1873" s="160"/>
      <c r="P1873" s="161"/>
      <c r="Q1873" s="161"/>
      <c r="R1873" s="162"/>
    </row>
    <row r="1874" spans="1:18" x14ac:dyDescent="0.25">
      <c r="A1874" s="51"/>
      <c r="B1874" s="11"/>
      <c r="C1874" s="11" t="s">
        <v>69</v>
      </c>
      <c r="D1874" s="11"/>
      <c r="E1874" s="11" t="s">
        <v>71</v>
      </c>
      <c r="F1874" s="11">
        <v>2</v>
      </c>
      <c r="G1874" s="11"/>
      <c r="H1874" s="11"/>
      <c r="I1874" s="11"/>
      <c r="K1874" s="11"/>
      <c r="L1874" s="11"/>
      <c r="M1874" s="11"/>
      <c r="O1874" s="160"/>
      <c r="P1874" s="161"/>
      <c r="Q1874" s="161"/>
      <c r="R1874" s="162"/>
    </row>
    <row r="1875" spans="1:18" x14ac:dyDescent="0.25">
      <c r="A1875" s="51"/>
      <c r="B1875" s="11"/>
      <c r="C1875" s="11" t="s">
        <v>76</v>
      </c>
      <c r="D1875" s="11"/>
      <c r="E1875" s="11" t="s">
        <v>77</v>
      </c>
      <c r="F1875" s="11">
        <v>4</v>
      </c>
      <c r="G1875" s="11"/>
      <c r="H1875" s="11">
        <v>0</v>
      </c>
      <c r="I1875" s="11"/>
      <c r="K1875" s="11"/>
      <c r="L1875" s="11"/>
      <c r="M1875" s="11"/>
      <c r="O1875" s="160"/>
      <c r="P1875" s="161"/>
      <c r="Q1875" s="161"/>
      <c r="R1875" s="162"/>
    </row>
    <row r="1876" spans="1:18" x14ac:dyDescent="0.25">
      <c r="A1876" s="51"/>
      <c r="B1876" s="11"/>
      <c r="C1876" s="11" t="s">
        <v>78</v>
      </c>
      <c r="D1876" s="11"/>
      <c r="E1876" s="11" t="s">
        <v>79</v>
      </c>
      <c r="F1876" s="11">
        <v>10</v>
      </c>
      <c r="G1876" s="11"/>
      <c r="H1876" s="11">
        <v>0</v>
      </c>
      <c r="I1876" s="11"/>
      <c r="K1876" s="11"/>
      <c r="L1876" s="11"/>
      <c r="M1876" s="11"/>
      <c r="O1876" s="160"/>
      <c r="P1876" s="161"/>
      <c r="Q1876" s="161"/>
      <c r="R1876" s="162"/>
    </row>
    <row r="1877" spans="1:18" x14ac:dyDescent="0.25">
      <c r="A1877" s="51"/>
      <c r="B1877" s="11"/>
      <c r="C1877" s="11" t="s">
        <v>80</v>
      </c>
      <c r="D1877" s="11"/>
      <c r="E1877" s="11" t="s">
        <v>81</v>
      </c>
      <c r="F1877" s="11">
        <v>150</v>
      </c>
      <c r="G1877" s="11"/>
      <c r="H1877" s="11">
        <v>0</v>
      </c>
      <c r="I1877" s="11"/>
      <c r="K1877" s="11"/>
      <c r="L1877" s="11"/>
      <c r="M1877" s="11"/>
      <c r="O1877" s="160"/>
      <c r="P1877" s="161"/>
      <c r="Q1877" s="161"/>
      <c r="R1877" s="162"/>
    </row>
    <row r="1878" spans="1:18" x14ac:dyDescent="0.25">
      <c r="A1878" s="51"/>
      <c r="B1878" s="11"/>
      <c r="C1878" s="11" t="s">
        <v>89</v>
      </c>
      <c r="D1878" s="11"/>
      <c r="E1878" s="11" t="s">
        <v>90</v>
      </c>
      <c r="F1878" s="11">
        <v>1</v>
      </c>
      <c r="G1878" s="11"/>
      <c r="H1878" s="11"/>
      <c r="I1878" s="11"/>
      <c r="K1878" s="11"/>
      <c r="L1878" s="11"/>
      <c r="M1878" s="11"/>
      <c r="O1878" s="160"/>
      <c r="P1878" s="161"/>
      <c r="Q1878" s="161"/>
      <c r="R1878" s="162"/>
    </row>
    <row r="1879" spans="1:18" x14ac:dyDescent="0.25">
      <c r="A1879" s="51"/>
      <c r="B1879" s="11"/>
      <c r="C1879" s="11" t="s">
        <v>92</v>
      </c>
      <c r="D1879" s="11"/>
      <c r="E1879" s="11" t="s">
        <v>94</v>
      </c>
      <c r="F1879" s="11">
        <v>5</v>
      </c>
      <c r="G1879" s="11"/>
      <c r="H1879" s="11"/>
      <c r="I1879" s="11"/>
      <c r="K1879" s="11"/>
      <c r="L1879" s="11"/>
      <c r="M1879" s="11"/>
      <c r="O1879" s="160"/>
      <c r="P1879" s="161"/>
      <c r="Q1879" s="161"/>
      <c r="R1879" s="162"/>
    </row>
    <row r="1880" spans="1:18" x14ac:dyDescent="0.25">
      <c r="A1880" s="51"/>
      <c r="B1880" s="11"/>
      <c r="C1880" s="11" t="s">
        <v>97</v>
      </c>
      <c r="D1880" s="11"/>
      <c r="E1880" s="11" t="s">
        <v>98</v>
      </c>
      <c r="F1880" s="11">
        <v>1</v>
      </c>
      <c r="G1880" s="11"/>
      <c r="H1880" s="11"/>
      <c r="I1880" s="11"/>
      <c r="K1880" s="11"/>
      <c r="L1880" s="11"/>
      <c r="M1880" s="11"/>
      <c r="O1880" s="160"/>
      <c r="P1880" s="161"/>
      <c r="Q1880" s="161"/>
      <c r="R1880" s="162"/>
    </row>
    <row r="1881" spans="1:18" x14ac:dyDescent="0.25">
      <c r="A1881" s="51"/>
      <c r="B1881" s="11"/>
      <c r="C1881" s="11" t="s">
        <v>97</v>
      </c>
      <c r="D1881" s="11"/>
      <c r="E1881" s="11" t="s">
        <v>75</v>
      </c>
      <c r="F1881" s="11">
        <v>9</v>
      </c>
      <c r="G1881" s="11"/>
      <c r="H1881" s="11"/>
      <c r="I1881" s="11"/>
      <c r="K1881" s="11"/>
      <c r="L1881" s="11"/>
      <c r="M1881" s="11"/>
      <c r="O1881" s="160"/>
      <c r="P1881" s="161"/>
      <c r="Q1881" s="161"/>
      <c r="R1881" s="162"/>
    </row>
    <row r="1882" spans="1:18" x14ac:dyDescent="0.25">
      <c r="A1882" s="51"/>
      <c r="B1882" s="11"/>
      <c r="C1882" s="11" t="s">
        <v>99</v>
      </c>
      <c r="D1882" s="11"/>
      <c r="E1882" s="11" t="s">
        <v>103</v>
      </c>
      <c r="F1882" s="11">
        <v>3</v>
      </c>
      <c r="G1882" s="11"/>
      <c r="H1882" s="11"/>
      <c r="I1882" s="11"/>
      <c r="K1882" s="11"/>
      <c r="L1882" s="11"/>
      <c r="M1882" s="11"/>
      <c r="O1882" s="160"/>
      <c r="P1882" s="161"/>
      <c r="Q1882" s="161"/>
      <c r="R1882" s="162"/>
    </row>
    <row r="1883" spans="1:18" x14ac:dyDescent="0.25">
      <c r="A1883" s="51"/>
      <c r="B1883" s="11"/>
      <c r="C1883" s="11" t="s">
        <v>99</v>
      </c>
      <c r="D1883" s="11"/>
      <c r="E1883" s="11" t="s">
        <v>102</v>
      </c>
      <c r="F1883" s="11">
        <v>1</v>
      </c>
      <c r="G1883" s="11"/>
      <c r="H1883" s="11">
        <v>0</v>
      </c>
      <c r="I1883" s="11"/>
      <c r="K1883" s="11"/>
      <c r="L1883" s="11"/>
      <c r="M1883" s="11"/>
      <c r="O1883" s="160"/>
      <c r="P1883" s="161"/>
      <c r="Q1883" s="161"/>
      <c r="R1883" s="162"/>
    </row>
    <row r="1884" spans="1:18" x14ac:dyDescent="0.25">
      <c r="A1884" s="51"/>
      <c r="B1884" s="11"/>
      <c r="C1884" s="11" t="s">
        <v>104</v>
      </c>
      <c r="D1884" s="11"/>
      <c r="E1884" s="11" t="s">
        <v>105</v>
      </c>
      <c r="F1884" s="11">
        <v>1</v>
      </c>
      <c r="G1884" s="11"/>
      <c r="H1884" s="11"/>
      <c r="I1884" s="11"/>
      <c r="K1884" s="11"/>
      <c r="L1884" s="11"/>
      <c r="M1884" s="11"/>
      <c r="O1884" s="160"/>
      <c r="P1884" s="161"/>
      <c r="Q1884" s="161"/>
      <c r="R1884" s="162"/>
    </row>
    <row r="1885" spans="1:18" x14ac:dyDescent="0.25">
      <c r="A1885" s="51"/>
      <c r="B1885" s="11"/>
      <c r="C1885" s="11" t="s">
        <v>110</v>
      </c>
      <c r="D1885" s="11"/>
      <c r="E1885" s="11" t="s">
        <v>100</v>
      </c>
      <c r="F1885" s="11">
        <v>9</v>
      </c>
      <c r="G1885" s="11"/>
      <c r="H1885" s="11">
        <v>0</v>
      </c>
      <c r="I1885" s="11"/>
      <c r="K1885" s="11"/>
      <c r="L1885" s="11"/>
      <c r="M1885" s="11"/>
      <c r="O1885" s="160"/>
      <c r="P1885" s="161"/>
      <c r="Q1885" s="161"/>
      <c r="R1885" s="162"/>
    </row>
    <row r="1886" spans="1:18" x14ac:dyDescent="0.25">
      <c r="A1886" s="51"/>
      <c r="B1886" s="11"/>
      <c r="C1886" s="11" t="s">
        <v>115</v>
      </c>
      <c r="D1886" s="11"/>
      <c r="E1886" s="11" t="s">
        <v>101</v>
      </c>
      <c r="F1886" s="11">
        <v>1</v>
      </c>
      <c r="G1886" s="11"/>
      <c r="H1886" s="11"/>
      <c r="I1886" s="11"/>
      <c r="K1886" s="11"/>
      <c r="L1886" s="11"/>
      <c r="M1886" s="11"/>
      <c r="O1886" s="160"/>
      <c r="P1886" s="161"/>
      <c r="Q1886" s="161"/>
      <c r="R1886" s="162"/>
    </row>
    <row r="1887" spans="1:18" x14ac:dyDescent="0.25">
      <c r="A1887" s="51"/>
      <c r="B1887" s="11"/>
      <c r="C1887" s="11" t="s">
        <v>125</v>
      </c>
      <c r="D1887" s="11"/>
      <c r="E1887" s="11" t="s">
        <v>66</v>
      </c>
      <c r="F1887" s="11">
        <v>39</v>
      </c>
      <c r="G1887" s="11"/>
      <c r="H1887" s="11">
        <v>0</v>
      </c>
      <c r="I1887" s="11"/>
      <c r="K1887" s="11"/>
      <c r="L1887" s="11"/>
      <c r="M1887" s="11"/>
      <c r="O1887" s="160"/>
      <c r="P1887" s="161"/>
      <c r="Q1887" s="161"/>
      <c r="R1887" s="162"/>
    </row>
    <row r="1888" spans="1:18" x14ac:dyDescent="0.25">
      <c r="A1888" s="51"/>
      <c r="B1888" s="11"/>
      <c r="C1888" s="11" t="s">
        <v>125</v>
      </c>
      <c r="D1888" s="11"/>
      <c r="E1888" s="11" t="s">
        <v>73</v>
      </c>
      <c r="F1888" s="11">
        <v>1</v>
      </c>
      <c r="G1888" s="11"/>
      <c r="H1888" s="11"/>
      <c r="I1888" s="11"/>
      <c r="K1888" s="11"/>
      <c r="L1888" s="11"/>
      <c r="M1888" s="11"/>
      <c r="O1888" s="160"/>
      <c r="P1888" s="161"/>
      <c r="Q1888" s="161"/>
      <c r="R1888" s="162"/>
    </row>
    <row r="1889" spans="1:18" x14ac:dyDescent="0.25">
      <c r="A1889" s="51"/>
      <c r="B1889" s="11"/>
      <c r="C1889" s="11" t="s">
        <v>132</v>
      </c>
      <c r="D1889" s="11"/>
      <c r="E1889" s="11" t="s">
        <v>128</v>
      </c>
      <c r="F1889" s="11">
        <v>4</v>
      </c>
      <c r="G1889" s="11"/>
      <c r="H1889" s="11"/>
      <c r="I1889" s="11"/>
      <c r="K1889" s="11"/>
      <c r="L1889" s="11"/>
      <c r="M1889" s="11"/>
      <c r="O1889" s="160"/>
      <c r="P1889" s="161"/>
      <c r="Q1889" s="161"/>
      <c r="R1889" s="162"/>
    </row>
    <row r="1890" spans="1:18" x14ac:dyDescent="0.25">
      <c r="A1890" s="51"/>
      <c r="B1890" s="11"/>
      <c r="C1890" s="11" t="s">
        <v>133</v>
      </c>
      <c r="D1890" s="11"/>
      <c r="E1890" s="11" t="s">
        <v>77</v>
      </c>
      <c r="F1890" s="11">
        <v>3</v>
      </c>
      <c r="G1890" s="11"/>
      <c r="H1890" s="11"/>
      <c r="I1890" s="11"/>
      <c r="K1890" s="11"/>
      <c r="L1890" s="11"/>
      <c r="M1890" s="11"/>
      <c r="O1890" s="160"/>
      <c r="P1890" s="161"/>
      <c r="Q1890" s="161"/>
      <c r="R1890" s="162"/>
    </row>
    <row r="1891" spans="1:18" x14ac:dyDescent="0.25">
      <c r="A1891" s="51"/>
      <c r="B1891" s="11"/>
      <c r="C1891" s="11" t="s">
        <v>138</v>
      </c>
      <c r="D1891" s="11"/>
      <c r="E1891" s="11" t="s">
        <v>100</v>
      </c>
      <c r="F1891" s="11">
        <v>4</v>
      </c>
      <c r="G1891" s="11"/>
      <c r="H1891" s="11"/>
      <c r="I1891" s="11"/>
      <c r="K1891" s="11"/>
      <c r="L1891" s="11"/>
      <c r="M1891" s="11"/>
      <c r="O1891" s="160"/>
      <c r="P1891" s="161"/>
      <c r="Q1891" s="161"/>
      <c r="R1891" s="162"/>
    </row>
    <row r="1892" spans="1:18" x14ac:dyDescent="0.25">
      <c r="A1892" s="51"/>
      <c r="B1892" s="11"/>
      <c r="C1892" s="11" t="s">
        <v>139</v>
      </c>
      <c r="D1892" s="11"/>
      <c r="E1892" s="11" t="s">
        <v>140</v>
      </c>
      <c r="F1892" s="11">
        <v>2</v>
      </c>
      <c r="G1892" s="11"/>
      <c r="H1892" s="11"/>
      <c r="I1892" s="11"/>
      <c r="K1892" s="11"/>
      <c r="L1892" s="11"/>
      <c r="M1892" s="11"/>
      <c r="O1892" s="160"/>
      <c r="P1892" s="161"/>
      <c r="Q1892" s="161"/>
      <c r="R1892" s="162"/>
    </row>
    <row r="1893" spans="1:18" x14ac:dyDescent="0.25">
      <c r="A1893" s="51"/>
      <c r="B1893" s="11"/>
      <c r="C1893" s="11" t="s">
        <v>141</v>
      </c>
      <c r="D1893" s="11"/>
      <c r="E1893" s="11" t="s">
        <v>142</v>
      </c>
      <c r="F1893" s="11">
        <v>57</v>
      </c>
      <c r="G1893" s="11">
        <v>1</v>
      </c>
      <c r="H1893" s="11">
        <v>0</v>
      </c>
      <c r="I1893" s="11"/>
      <c r="K1893" s="11"/>
      <c r="L1893" s="11"/>
      <c r="M1893" s="11"/>
      <c r="O1893" s="160"/>
      <c r="P1893" s="161"/>
      <c r="Q1893" s="161"/>
      <c r="R1893" s="162"/>
    </row>
    <row r="1894" spans="1:18" x14ac:dyDescent="0.25">
      <c r="A1894" s="51"/>
      <c r="B1894" s="11"/>
      <c r="C1894" s="11" t="s">
        <v>143</v>
      </c>
      <c r="D1894" s="11"/>
      <c r="E1894" s="11" t="s">
        <v>144</v>
      </c>
      <c r="F1894" s="11">
        <v>5</v>
      </c>
      <c r="G1894" s="11"/>
      <c r="H1894" s="11">
        <v>0</v>
      </c>
      <c r="I1894" s="11"/>
      <c r="K1894" s="11"/>
      <c r="L1894" s="11"/>
      <c r="M1894" s="11"/>
      <c r="O1894" s="160"/>
      <c r="P1894" s="161"/>
      <c r="Q1894" s="161"/>
      <c r="R1894" s="162"/>
    </row>
    <row r="1895" spans="1:18" x14ac:dyDescent="0.25">
      <c r="A1895" s="51"/>
      <c r="B1895" s="11"/>
      <c r="C1895" s="11" t="s">
        <v>149</v>
      </c>
      <c r="D1895" s="11"/>
      <c r="E1895" s="11" t="s">
        <v>152</v>
      </c>
      <c r="F1895" s="11">
        <v>9</v>
      </c>
      <c r="G1895" s="11"/>
      <c r="H1895" s="11">
        <v>0</v>
      </c>
      <c r="I1895" s="11"/>
      <c r="K1895" s="11"/>
      <c r="L1895" s="11"/>
      <c r="M1895" s="11"/>
      <c r="O1895" s="160"/>
      <c r="P1895" s="161"/>
      <c r="Q1895" s="161"/>
      <c r="R1895" s="162"/>
    </row>
    <row r="1896" spans="1:18" x14ac:dyDescent="0.25">
      <c r="A1896" s="51"/>
      <c r="B1896" s="11"/>
      <c r="C1896" s="11" t="s">
        <v>155</v>
      </c>
      <c r="D1896" s="11"/>
      <c r="E1896" s="11" t="s">
        <v>152</v>
      </c>
      <c r="F1896" s="11">
        <v>2</v>
      </c>
      <c r="G1896" s="11"/>
      <c r="H1896" s="11"/>
      <c r="I1896" s="11"/>
      <c r="K1896" s="11"/>
      <c r="L1896" s="11"/>
      <c r="M1896" s="11"/>
      <c r="O1896" s="160"/>
      <c r="P1896" s="161"/>
      <c r="Q1896" s="161"/>
      <c r="R1896" s="162"/>
    </row>
    <row r="1897" spans="1:18" x14ac:dyDescent="0.25">
      <c r="A1897" s="51"/>
      <c r="B1897" s="11"/>
      <c r="C1897" s="11" t="s">
        <v>162</v>
      </c>
      <c r="D1897" s="11"/>
      <c r="E1897" s="11" t="s">
        <v>61</v>
      </c>
      <c r="F1897" s="11">
        <v>44</v>
      </c>
      <c r="G1897" s="11"/>
      <c r="H1897" s="11">
        <v>0</v>
      </c>
      <c r="I1897" s="11"/>
      <c r="K1897" s="11"/>
      <c r="L1897" s="11"/>
      <c r="M1897" s="11"/>
      <c r="O1897" s="160"/>
      <c r="P1897" s="161"/>
      <c r="Q1897" s="161"/>
      <c r="R1897" s="162"/>
    </row>
    <row r="1898" spans="1:18" x14ac:dyDescent="0.25">
      <c r="A1898" s="51"/>
      <c r="B1898" s="11"/>
      <c r="C1898" s="11" t="s">
        <v>167</v>
      </c>
      <c r="D1898" s="11"/>
      <c r="E1898" s="11" t="s">
        <v>93</v>
      </c>
      <c r="F1898" s="11">
        <v>15</v>
      </c>
      <c r="G1898" s="11"/>
      <c r="H1898" s="11"/>
      <c r="I1898" s="11"/>
      <c r="K1898" s="11"/>
      <c r="L1898" s="11"/>
      <c r="M1898" s="11"/>
      <c r="O1898" s="160"/>
      <c r="P1898" s="161"/>
      <c r="Q1898" s="161"/>
      <c r="R1898" s="162"/>
    </row>
    <row r="1899" spans="1:18" x14ac:dyDescent="0.25">
      <c r="A1899" s="51"/>
      <c r="B1899" s="11"/>
      <c r="C1899" s="11" t="s">
        <v>169</v>
      </c>
      <c r="D1899" s="11"/>
      <c r="E1899" s="11" t="s">
        <v>75</v>
      </c>
      <c r="F1899" s="11">
        <v>5</v>
      </c>
      <c r="G1899" s="11"/>
      <c r="H1899" s="11">
        <v>0</v>
      </c>
      <c r="I1899" s="11"/>
      <c r="K1899" s="11"/>
      <c r="L1899" s="11"/>
      <c r="M1899" s="11"/>
      <c r="O1899" s="160"/>
      <c r="P1899" s="161"/>
      <c r="Q1899" s="161"/>
      <c r="R1899" s="162"/>
    </row>
    <row r="1900" spans="1:18" x14ac:dyDescent="0.25">
      <c r="A1900" s="51"/>
      <c r="B1900" s="11"/>
      <c r="C1900" s="11" t="s">
        <v>170</v>
      </c>
      <c r="D1900" s="11"/>
      <c r="E1900" s="11" t="s">
        <v>171</v>
      </c>
      <c r="F1900" s="11">
        <v>2</v>
      </c>
      <c r="G1900" s="11"/>
      <c r="H1900" s="11"/>
      <c r="I1900" s="11"/>
      <c r="K1900" s="11"/>
      <c r="L1900" s="11"/>
      <c r="M1900" s="11"/>
      <c r="O1900" s="160"/>
      <c r="P1900" s="161"/>
      <c r="Q1900" s="161"/>
      <c r="R1900" s="162"/>
    </row>
    <row r="1901" spans="1:18" x14ac:dyDescent="0.25">
      <c r="A1901" s="51"/>
      <c r="B1901" s="11"/>
      <c r="C1901" s="11" t="s">
        <v>172</v>
      </c>
      <c r="D1901" s="11"/>
      <c r="E1901" s="11" t="s">
        <v>173</v>
      </c>
      <c r="F1901" s="11">
        <v>6</v>
      </c>
      <c r="G1901" s="11"/>
      <c r="H1901" s="11">
        <v>0</v>
      </c>
      <c r="I1901" s="11"/>
      <c r="K1901" s="11"/>
      <c r="L1901" s="11"/>
      <c r="M1901" s="11"/>
      <c r="O1901" s="160"/>
      <c r="P1901" s="161"/>
      <c r="Q1901" s="161"/>
      <c r="R1901" s="162"/>
    </row>
    <row r="1902" spans="1:18" x14ac:dyDescent="0.25">
      <c r="A1902" s="51"/>
      <c r="B1902" s="11"/>
      <c r="C1902" s="11" t="s">
        <v>174</v>
      </c>
      <c r="D1902" s="11"/>
      <c r="E1902" s="11" t="s">
        <v>175</v>
      </c>
      <c r="F1902" s="11">
        <v>2</v>
      </c>
      <c r="G1902" s="11"/>
      <c r="H1902" s="11"/>
      <c r="I1902" s="11"/>
      <c r="K1902" s="11"/>
      <c r="L1902" s="11"/>
      <c r="M1902" s="11"/>
      <c r="O1902" s="160"/>
      <c r="P1902" s="161"/>
      <c r="Q1902" s="161"/>
      <c r="R1902" s="162"/>
    </row>
    <row r="1903" spans="1:18" x14ac:dyDescent="0.25">
      <c r="A1903" s="51"/>
      <c r="B1903" s="11"/>
      <c r="C1903" s="11" t="s">
        <v>177</v>
      </c>
      <c r="D1903" s="11"/>
      <c r="E1903" s="11" t="s">
        <v>178</v>
      </c>
      <c r="F1903" s="11">
        <v>8</v>
      </c>
      <c r="G1903" s="11"/>
      <c r="H1903" s="11">
        <v>0</v>
      </c>
      <c r="I1903" s="11"/>
      <c r="K1903" s="11"/>
      <c r="L1903" s="11"/>
      <c r="M1903" s="11"/>
      <c r="O1903" s="160"/>
      <c r="P1903" s="161"/>
      <c r="Q1903" s="161"/>
      <c r="R1903" s="162"/>
    </row>
    <row r="1904" spans="1:18" x14ac:dyDescent="0.25">
      <c r="A1904" s="51"/>
      <c r="B1904" s="11"/>
      <c r="C1904" s="11" t="s">
        <v>180</v>
      </c>
      <c r="D1904" s="11"/>
      <c r="E1904" s="11" t="s">
        <v>181</v>
      </c>
      <c r="F1904" s="11">
        <v>4</v>
      </c>
      <c r="G1904" s="11">
        <v>1</v>
      </c>
      <c r="H1904" s="11">
        <v>0</v>
      </c>
      <c r="I1904" s="11"/>
      <c r="K1904" s="11"/>
      <c r="L1904" s="11"/>
      <c r="M1904" s="11"/>
      <c r="O1904" s="160"/>
      <c r="P1904" s="161"/>
      <c r="Q1904" s="161"/>
      <c r="R1904" s="162"/>
    </row>
    <row r="1905" spans="1:18" x14ac:dyDescent="0.25">
      <c r="A1905" s="51"/>
      <c r="B1905" s="11"/>
      <c r="C1905" s="11" t="s">
        <v>185</v>
      </c>
      <c r="D1905" s="11"/>
      <c r="E1905" s="11" t="s">
        <v>68</v>
      </c>
      <c r="F1905" s="11">
        <v>2</v>
      </c>
      <c r="G1905" s="11"/>
      <c r="H1905" s="11"/>
      <c r="I1905" s="11"/>
      <c r="K1905" s="11"/>
      <c r="L1905" s="11"/>
      <c r="M1905" s="11"/>
      <c r="O1905" s="160"/>
      <c r="P1905" s="161"/>
      <c r="Q1905" s="161"/>
      <c r="R1905" s="162"/>
    </row>
    <row r="1906" spans="1:18" x14ac:dyDescent="0.25">
      <c r="A1906" s="51"/>
      <c r="B1906" s="11"/>
      <c r="C1906" s="11" t="s">
        <v>187</v>
      </c>
      <c r="D1906" s="11"/>
      <c r="E1906" s="11" t="s">
        <v>188</v>
      </c>
      <c r="F1906" s="11">
        <v>2</v>
      </c>
      <c r="G1906" s="11"/>
      <c r="H1906" s="11"/>
      <c r="I1906" s="11"/>
      <c r="K1906" s="11"/>
      <c r="L1906" s="11"/>
      <c r="M1906" s="11"/>
      <c r="O1906" s="160"/>
      <c r="P1906" s="161"/>
      <c r="Q1906" s="161"/>
      <c r="R1906" s="162"/>
    </row>
    <row r="1907" spans="1:18" x14ac:dyDescent="0.25">
      <c r="A1907" s="51"/>
      <c r="B1907" s="11"/>
      <c r="C1907" s="11" t="s">
        <v>189</v>
      </c>
      <c r="D1907" s="11"/>
      <c r="E1907" s="11" t="s">
        <v>190</v>
      </c>
      <c r="F1907" s="11">
        <v>4</v>
      </c>
      <c r="G1907" s="11"/>
      <c r="H1907" s="11">
        <v>0</v>
      </c>
      <c r="I1907" s="11"/>
      <c r="K1907" s="11"/>
      <c r="L1907" s="11"/>
      <c r="M1907" s="11"/>
      <c r="O1907" s="160"/>
      <c r="P1907" s="161"/>
      <c r="Q1907" s="161"/>
      <c r="R1907" s="162"/>
    </row>
    <row r="1908" spans="1:18" x14ac:dyDescent="0.25">
      <c r="A1908" s="51"/>
      <c r="B1908" s="11"/>
      <c r="C1908" s="11" t="s">
        <v>193</v>
      </c>
      <c r="D1908" s="11"/>
      <c r="E1908" s="11" t="s">
        <v>194</v>
      </c>
      <c r="F1908" s="11">
        <v>5</v>
      </c>
      <c r="G1908" s="11"/>
      <c r="H1908" s="11"/>
      <c r="I1908" s="11"/>
      <c r="K1908" s="11"/>
      <c r="L1908" s="11"/>
      <c r="M1908" s="11"/>
      <c r="O1908" s="160"/>
      <c r="P1908" s="161"/>
      <c r="Q1908" s="161"/>
      <c r="R1908" s="162"/>
    </row>
    <row r="1909" spans="1:18" x14ac:dyDescent="0.25">
      <c r="A1909" s="51"/>
      <c r="B1909" s="11"/>
      <c r="C1909" s="11" t="s">
        <v>195</v>
      </c>
      <c r="D1909" s="11"/>
      <c r="E1909" s="11" t="s">
        <v>196</v>
      </c>
      <c r="F1909" s="11">
        <v>5</v>
      </c>
      <c r="G1909" s="11"/>
      <c r="H1909" s="11">
        <v>0</v>
      </c>
      <c r="I1909" s="11"/>
      <c r="K1909" s="11"/>
      <c r="L1909" s="11"/>
      <c r="M1909" s="11"/>
      <c r="O1909" s="160"/>
      <c r="P1909" s="161"/>
      <c r="Q1909" s="161"/>
      <c r="R1909" s="162"/>
    </row>
    <row r="1910" spans="1:18" x14ac:dyDescent="0.25">
      <c r="A1910" s="51"/>
      <c r="B1910" s="11"/>
      <c r="C1910" s="11" t="s">
        <v>198</v>
      </c>
      <c r="D1910" s="11"/>
      <c r="E1910" s="11" t="s">
        <v>199</v>
      </c>
      <c r="F1910" s="11">
        <v>18</v>
      </c>
      <c r="G1910" s="11"/>
      <c r="H1910" s="11">
        <v>0</v>
      </c>
      <c r="I1910" s="11"/>
      <c r="K1910" s="11"/>
      <c r="L1910" s="11"/>
      <c r="M1910" s="11"/>
      <c r="O1910" s="160"/>
      <c r="P1910" s="161"/>
      <c r="Q1910" s="161"/>
      <c r="R1910" s="162"/>
    </row>
    <row r="1911" spans="1:18" x14ac:dyDescent="0.25">
      <c r="A1911" s="51"/>
      <c r="B1911" s="11"/>
      <c r="C1911" s="11" t="s">
        <v>200</v>
      </c>
      <c r="D1911" s="11"/>
      <c r="E1911" s="11" t="s">
        <v>93</v>
      </c>
      <c r="F1911" s="11">
        <v>3</v>
      </c>
      <c r="G1911" s="11"/>
      <c r="H1911" s="11">
        <v>0</v>
      </c>
      <c r="I1911" s="11"/>
      <c r="K1911" s="11"/>
      <c r="L1911" s="11"/>
      <c r="M1911" s="11"/>
      <c r="O1911" s="160"/>
      <c r="P1911" s="161"/>
      <c r="Q1911" s="161"/>
      <c r="R1911" s="162"/>
    </row>
    <row r="1912" spans="1:18" x14ac:dyDescent="0.25">
      <c r="A1912" s="51"/>
      <c r="B1912" s="11"/>
      <c r="C1912" s="11" t="s">
        <v>203</v>
      </c>
      <c r="D1912" s="11"/>
      <c r="E1912" s="11" t="s">
        <v>61</v>
      </c>
      <c r="F1912" s="11">
        <v>5</v>
      </c>
      <c r="G1912" s="11"/>
      <c r="H1912" s="11"/>
      <c r="I1912" s="11"/>
      <c r="K1912" s="11"/>
      <c r="L1912" s="11"/>
      <c r="M1912" s="11"/>
      <c r="O1912" s="160"/>
      <c r="P1912" s="161"/>
      <c r="Q1912" s="161"/>
      <c r="R1912" s="162"/>
    </row>
    <row r="1913" spans="1:18" x14ac:dyDescent="0.25">
      <c r="A1913" s="51"/>
      <c r="B1913" s="11"/>
      <c r="C1913" s="11" t="s">
        <v>204</v>
      </c>
      <c r="D1913" s="11"/>
      <c r="E1913" s="11" t="s">
        <v>175</v>
      </c>
      <c r="F1913" s="11">
        <v>2</v>
      </c>
      <c r="G1913" s="11"/>
      <c r="H1913" s="11"/>
      <c r="I1913" s="11"/>
      <c r="K1913" s="11"/>
      <c r="L1913" s="11"/>
      <c r="M1913" s="11"/>
      <c r="O1913" s="160"/>
      <c r="P1913" s="161"/>
      <c r="Q1913" s="161"/>
      <c r="R1913" s="162"/>
    </row>
    <row r="1914" spans="1:18" x14ac:dyDescent="0.25">
      <c r="A1914" s="51"/>
      <c r="B1914" s="11"/>
      <c r="C1914" s="11" t="s">
        <v>205</v>
      </c>
      <c r="D1914" s="11"/>
      <c r="E1914" s="11" t="s">
        <v>207</v>
      </c>
      <c r="F1914" s="11">
        <v>4</v>
      </c>
      <c r="G1914" s="11"/>
      <c r="H1914" s="11"/>
      <c r="I1914" s="11"/>
      <c r="K1914" s="11"/>
      <c r="L1914" s="11"/>
      <c r="M1914" s="11"/>
      <c r="O1914" s="160"/>
      <c r="P1914" s="161"/>
      <c r="Q1914" s="161"/>
      <c r="R1914" s="162"/>
    </row>
    <row r="1915" spans="1:18" x14ac:dyDescent="0.25">
      <c r="A1915" s="51"/>
      <c r="B1915" s="11"/>
      <c r="C1915" s="11" t="s">
        <v>209</v>
      </c>
      <c r="D1915" s="11"/>
      <c r="E1915" s="11" t="s">
        <v>124</v>
      </c>
      <c r="F1915" s="11">
        <v>2</v>
      </c>
      <c r="G1915" s="11"/>
      <c r="H1915" s="11"/>
      <c r="I1915" s="11"/>
      <c r="K1915" s="11"/>
      <c r="L1915" s="11"/>
      <c r="M1915" s="11"/>
      <c r="O1915" s="160"/>
      <c r="P1915" s="161"/>
      <c r="Q1915" s="161"/>
      <c r="R1915" s="162"/>
    </row>
    <row r="1916" spans="1:18" x14ac:dyDescent="0.25">
      <c r="A1916" s="51"/>
      <c r="B1916" s="11"/>
      <c r="C1916" s="11" t="s">
        <v>211</v>
      </c>
      <c r="D1916" s="11"/>
      <c r="E1916" s="11" t="s">
        <v>68</v>
      </c>
      <c r="F1916" s="11">
        <v>1</v>
      </c>
      <c r="G1916" s="11"/>
      <c r="H1916" s="11"/>
      <c r="I1916" s="11"/>
      <c r="K1916" s="11"/>
      <c r="L1916" s="11"/>
      <c r="M1916" s="11"/>
      <c r="O1916" s="160"/>
      <c r="P1916" s="161"/>
      <c r="Q1916" s="161"/>
      <c r="R1916" s="162"/>
    </row>
    <row r="1917" spans="1:18" x14ac:dyDescent="0.25">
      <c r="A1917" s="51"/>
      <c r="B1917" s="11"/>
      <c r="C1917" s="11" t="s">
        <v>212</v>
      </c>
      <c r="D1917" s="11"/>
      <c r="E1917" s="11" t="s">
        <v>145</v>
      </c>
      <c r="F1917" s="11">
        <v>1</v>
      </c>
      <c r="G1917" s="11">
        <v>1</v>
      </c>
      <c r="H1917" s="11">
        <v>2</v>
      </c>
      <c r="I1917" s="11">
        <v>0</v>
      </c>
      <c r="K1917" s="11"/>
      <c r="L1917" s="11"/>
      <c r="M1917" s="11"/>
      <c r="O1917" s="160"/>
      <c r="P1917" s="161"/>
      <c r="Q1917" s="161"/>
      <c r="R1917" s="162"/>
    </row>
    <row r="1918" spans="1:18" x14ac:dyDescent="0.25">
      <c r="A1918" s="51"/>
      <c r="B1918" s="11"/>
      <c r="C1918" s="11" t="s">
        <v>219</v>
      </c>
      <c r="D1918" s="11"/>
      <c r="E1918" s="11" t="s">
        <v>201</v>
      </c>
      <c r="F1918" s="11">
        <v>1</v>
      </c>
      <c r="G1918" s="11"/>
      <c r="H1918" s="11"/>
      <c r="I1918" s="11"/>
      <c r="K1918" s="11"/>
      <c r="L1918" s="11"/>
      <c r="M1918" s="11"/>
      <c r="O1918" s="160"/>
      <c r="P1918" s="161"/>
      <c r="Q1918" s="161"/>
      <c r="R1918" s="162"/>
    </row>
    <row r="1919" spans="1:18" x14ac:dyDescent="0.25">
      <c r="A1919" s="51"/>
      <c r="B1919" s="11"/>
      <c r="C1919" s="11" t="s">
        <v>229</v>
      </c>
      <c r="D1919" s="11"/>
      <c r="E1919" s="11" t="s">
        <v>230</v>
      </c>
      <c r="F1919" s="11">
        <v>1</v>
      </c>
      <c r="G1919" s="11"/>
      <c r="H1919" s="11">
        <v>0</v>
      </c>
      <c r="I1919" s="11"/>
      <c r="K1919" s="11"/>
      <c r="L1919" s="11"/>
      <c r="M1919" s="11"/>
      <c r="O1919" s="160"/>
      <c r="P1919" s="161"/>
      <c r="Q1919" s="161"/>
      <c r="R1919" s="162"/>
    </row>
    <row r="1920" spans="1:18" x14ac:dyDescent="0.25">
      <c r="A1920" s="51"/>
      <c r="B1920" s="11"/>
      <c r="C1920" s="11" t="s">
        <v>234</v>
      </c>
      <c r="D1920" s="11"/>
      <c r="E1920" s="11" t="s">
        <v>235</v>
      </c>
      <c r="F1920" s="11">
        <v>1</v>
      </c>
      <c r="G1920" s="11"/>
      <c r="H1920" s="11"/>
      <c r="I1920" s="11"/>
      <c r="K1920" s="11"/>
      <c r="L1920" s="11"/>
      <c r="M1920" s="11"/>
      <c r="O1920" s="160"/>
      <c r="P1920" s="161"/>
      <c r="Q1920" s="161"/>
      <c r="R1920" s="162"/>
    </row>
    <row r="1921" spans="1:18" x14ac:dyDescent="0.25">
      <c r="A1921" s="51"/>
      <c r="B1921" s="11"/>
      <c r="C1921" s="11" t="s">
        <v>243</v>
      </c>
      <c r="D1921" s="11"/>
      <c r="E1921" s="11" t="s">
        <v>206</v>
      </c>
      <c r="F1921" s="11">
        <v>12</v>
      </c>
      <c r="G1921" s="11"/>
      <c r="H1921" s="11">
        <v>0</v>
      </c>
      <c r="I1921" s="11"/>
      <c r="K1921" s="11"/>
      <c r="L1921" s="11"/>
      <c r="M1921" s="11"/>
      <c r="O1921" s="160"/>
      <c r="P1921" s="161"/>
      <c r="Q1921" s="161"/>
      <c r="R1921" s="162"/>
    </row>
    <row r="1922" spans="1:18" x14ac:dyDescent="0.25">
      <c r="A1922" s="51"/>
      <c r="B1922" s="11"/>
      <c r="C1922" s="11" t="s">
        <v>244</v>
      </c>
      <c r="D1922" s="11"/>
      <c r="E1922" s="11" t="s">
        <v>75</v>
      </c>
      <c r="F1922" s="11">
        <v>34</v>
      </c>
      <c r="G1922" s="11">
        <v>1</v>
      </c>
      <c r="H1922" s="11">
        <v>0</v>
      </c>
      <c r="I1922" s="11"/>
      <c r="K1922" s="11"/>
      <c r="L1922" s="11"/>
      <c r="M1922" s="11"/>
      <c r="O1922" s="160"/>
      <c r="P1922" s="161"/>
      <c r="Q1922" s="161"/>
      <c r="R1922" s="162"/>
    </row>
    <row r="1923" spans="1:18" x14ac:dyDescent="0.25">
      <c r="A1923" s="51"/>
      <c r="B1923" s="11"/>
      <c r="C1923" s="11" t="s">
        <v>247</v>
      </c>
      <c r="D1923" s="11"/>
      <c r="E1923" s="11" t="s">
        <v>77</v>
      </c>
      <c r="F1923" s="11">
        <v>4</v>
      </c>
      <c r="G1923" s="11"/>
      <c r="H1923" s="11">
        <v>0</v>
      </c>
      <c r="I1923" s="11"/>
      <c r="K1923" s="11"/>
      <c r="L1923" s="11"/>
      <c r="M1923" s="11"/>
      <c r="O1923" s="160"/>
      <c r="P1923" s="161"/>
      <c r="Q1923" s="161"/>
      <c r="R1923" s="162"/>
    </row>
    <row r="1924" spans="1:18" x14ac:dyDescent="0.25">
      <c r="A1924" s="51"/>
      <c r="B1924" s="11"/>
      <c r="C1924" s="11" t="s">
        <v>248</v>
      </c>
      <c r="D1924" s="11"/>
      <c r="E1924" s="11" t="s">
        <v>68</v>
      </c>
      <c r="F1924" s="11">
        <v>14</v>
      </c>
      <c r="G1924" s="11"/>
      <c r="H1924" s="11"/>
      <c r="I1924" s="11"/>
      <c r="K1924" s="11"/>
      <c r="L1924" s="11"/>
      <c r="M1924" s="11"/>
      <c r="O1924" s="160"/>
      <c r="P1924" s="161"/>
      <c r="Q1924" s="161"/>
      <c r="R1924" s="162"/>
    </row>
    <row r="1925" spans="1:18" x14ac:dyDescent="0.25">
      <c r="A1925" s="51"/>
      <c r="B1925" s="11"/>
      <c r="C1925" s="11" t="s">
        <v>251</v>
      </c>
      <c r="D1925" s="11"/>
      <c r="E1925" s="11" t="s">
        <v>252</v>
      </c>
      <c r="F1925" s="11">
        <v>6</v>
      </c>
      <c r="G1925" s="11"/>
      <c r="H1925" s="11">
        <v>0</v>
      </c>
      <c r="I1925" s="11"/>
      <c r="K1925" s="11"/>
      <c r="L1925" s="11"/>
      <c r="M1925" s="11"/>
      <c r="O1925" s="160"/>
      <c r="P1925" s="161"/>
      <c r="Q1925" s="161"/>
      <c r="R1925" s="162"/>
    </row>
    <row r="1926" spans="1:18" x14ac:dyDescent="0.25">
      <c r="A1926" s="51"/>
      <c r="B1926" s="11"/>
      <c r="C1926" s="11" t="s">
        <v>256</v>
      </c>
      <c r="D1926" s="11"/>
      <c r="E1926" s="11" t="s">
        <v>75</v>
      </c>
      <c r="F1926" s="11">
        <v>1</v>
      </c>
      <c r="G1926" s="11"/>
      <c r="H1926" s="11">
        <v>0</v>
      </c>
      <c r="I1926" s="11"/>
      <c r="K1926" s="11"/>
      <c r="L1926" s="11"/>
      <c r="M1926" s="11"/>
      <c r="O1926" s="160"/>
      <c r="P1926" s="161"/>
      <c r="Q1926" s="161"/>
      <c r="R1926" s="162"/>
    </row>
    <row r="1927" spans="1:18" x14ac:dyDescent="0.25">
      <c r="A1927" s="51"/>
      <c r="B1927" s="11"/>
      <c r="C1927" s="11" t="s">
        <v>257</v>
      </c>
      <c r="D1927" s="11"/>
      <c r="E1927" s="11" t="s">
        <v>70</v>
      </c>
      <c r="F1927" s="11">
        <v>7</v>
      </c>
      <c r="G1927" s="11"/>
      <c r="H1927" s="11">
        <v>0</v>
      </c>
      <c r="I1927" s="11"/>
      <c r="K1927" s="11"/>
      <c r="L1927" s="11"/>
      <c r="M1927" s="11"/>
      <c r="O1927" s="160"/>
      <c r="P1927" s="161"/>
      <c r="Q1927" s="161"/>
      <c r="R1927" s="162"/>
    </row>
    <row r="1928" spans="1:18" x14ac:dyDescent="0.25">
      <c r="A1928" s="51"/>
      <c r="B1928" s="11"/>
      <c r="C1928" s="11" t="s">
        <v>260</v>
      </c>
      <c r="D1928" s="11"/>
      <c r="E1928" s="11" t="s">
        <v>61</v>
      </c>
      <c r="F1928" s="11">
        <v>10</v>
      </c>
      <c r="G1928" s="11"/>
      <c r="H1928" s="11">
        <v>0</v>
      </c>
      <c r="I1928" s="11"/>
      <c r="K1928" s="11"/>
      <c r="L1928" s="11"/>
      <c r="M1928" s="11"/>
      <c r="O1928" s="160"/>
      <c r="P1928" s="161"/>
      <c r="Q1928" s="161"/>
      <c r="R1928" s="162"/>
    </row>
    <row r="1929" spans="1:18" x14ac:dyDescent="0.25">
      <c r="A1929" s="51"/>
      <c r="B1929" s="11"/>
      <c r="C1929" s="11" t="s">
        <v>269</v>
      </c>
      <c r="D1929" s="11"/>
      <c r="E1929" s="11" t="s">
        <v>267</v>
      </c>
      <c r="F1929" s="11">
        <v>2</v>
      </c>
      <c r="G1929" s="11"/>
      <c r="H1929" s="11"/>
      <c r="I1929" s="11"/>
      <c r="K1929" s="11"/>
      <c r="L1929" s="11"/>
      <c r="M1929" s="11"/>
      <c r="O1929" s="160"/>
      <c r="P1929" s="161"/>
      <c r="Q1929" s="161"/>
      <c r="R1929" s="162"/>
    </row>
    <row r="1930" spans="1:18" x14ac:dyDescent="0.25">
      <c r="A1930" s="51"/>
      <c r="B1930" s="11"/>
      <c r="C1930" s="11" t="s">
        <v>271</v>
      </c>
      <c r="D1930" s="11"/>
      <c r="E1930" s="11" t="s">
        <v>75</v>
      </c>
      <c r="F1930" s="11">
        <v>1</v>
      </c>
      <c r="G1930" s="11"/>
      <c r="H1930" s="11"/>
      <c r="I1930" s="11"/>
      <c r="K1930" s="11"/>
      <c r="L1930" s="11"/>
      <c r="M1930" s="11"/>
      <c r="O1930" s="160"/>
      <c r="P1930" s="161"/>
      <c r="Q1930" s="161"/>
      <c r="R1930" s="162"/>
    </row>
    <row r="1931" spans="1:18" x14ac:dyDescent="0.25">
      <c r="A1931" s="51"/>
      <c r="B1931" s="11"/>
      <c r="C1931" s="11" t="s">
        <v>276</v>
      </c>
      <c r="D1931" s="11"/>
      <c r="E1931" s="11" t="s">
        <v>61</v>
      </c>
      <c r="F1931" s="11">
        <v>1</v>
      </c>
      <c r="G1931" s="11"/>
      <c r="H1931" s="11"/>
      <c r="I1931" s="11"/>
      <c r="K1931" s="11"/>
      <c r="L1931" s="11"/>
      <c r="M1931" s="11"/>
      <c r="O1931" s="160"/>
      <c r="P1931" s="161"/>
      <c r="Q1931" s="161"/>
      <c r="R1931" s="162"/>
    </row>
    <row r="1932" spans="1:18" x14ac:dyDescent="0.25">
      <c r="A1932" s="51"/>
      <c r="B1932" s="11"/>
      <c r="C1932" s="11" t="s">
        <v>276</v>
      </c>
      <c r="D1932" s="11"/>
      <c r="E1932" s="11" t="s">
        <v>166</v>
      </c>
      <c r="F1932" s="11">
        <v>2</v>
      </c>
      <c r="G1932" s="11"/>
      <c r="H1932" s="11"/>
      <c r="I1932" s="11"/>
      <c r="K1932" s="11"/>
      <c r="L1932" s="11"/>
      <c r="M1932" s="11"/>
      <c r="O1932" s="160"/>
      <c r="P1932" s="161"/>
      <c r="Q1932" s="161"/>
      <c r="R1932" s="162"/>
    </row>
    <row r="1933" spans="1:18" x14ac:dyDescent="0.25">
      <c r="A1933" s="51"/>
      <c r="B1933" s="11"/>
      <c r="C1933" s="11" t="s">
        <v>278</v>
      </c>
      <c r="D1933" s="11"/>
      <c r="E1933" s="11" t="s">
        <v>77</v>
      </c>
      <c r="F1933" s="11">
        <v>3</v>
      </c>
      <c r="G1933" s="11"/>
      <c r="H1933" s="11">
        <v>0</v>
      </c>
      <c r="I1933" s="11"/>
      <c r="K1933" s="11"/>
      <c r="L1933" s="11"/>
      <c r="M1933" s="11"/>
      <c r="O1933" s="160"/>
      <c r="P1933" s="161"/>
      <c r="Q1933" s="161"/>
      <c r="R1933" s="162"/>
    </row>
    <row r="1934" spans="1:18" x14ac:dyDescent="0.25">
      <c r="A1934" s="51"/>
      <c r="B1934" s="11"/>
      <c r="C1934" s="11" t="s">
        <v>285</v>
      </c>
      <c r="D1934" s="11"/>
      <c r="E1934" s="11" t="s">
        <v>197</v>
      </c>
      <c r="F1934" s="11">
        <v>12</v>
      </c>
      <c r="G1934" s="11">
        <v>1</v>
      </c>
      <c r="H1934" s="11">
        <v>0</v>
      </c>
      <c r="I1934" s="11"/>
      <c r="K1934" s="11"/>
      <c r="L1934" s="11"/>
      <c r="M1934" s="11"/>
      <c r="O1934" s="160"/>
      <c r="P1934" s="161"/>
      <c r="Q1934" s="161"/>
      <c r="R1934" s="162"/>
    </row>
    <row r="1935" spans="1:18" x14ac:dyDescent="0.25">
      <c r="A1935" s="51"/>
      <c r="B1935" s="11"/>
      <c r="C1935" s="11" t="s">
        <v>292</v>
      </c>
      <c r="D1935" s="11"/>
      <c r="E1935" s="11" t="s">
        <v>206</v>
      </c>
      <c r="F1935" s="11">
        <v>3</v>
      </c>
      <c r="G1935" s="11"/>
      <c r="H1935" s="11"/>
      <c r="I1935" s="11"/>
      <c r="K1935" s="11"/>
      <c r="L1935" s="11"/>
      <c r="M1935" s="11"/>
      <c r="O1935" s="160"/>
      <c r="P1935" s="161"/>
      <c r="Q1935" s="161"/>
      <c r="R1935" s="162"/>
    </row>
    <row r="1936" spans="1:18" x14ac:dyDescent="0.25">
      <c r="A1936" s="51"/>
      <c r="B1936" s="11"/>
      <c r="C1936" s="11" t="s">
        <v>293</v>
      </c>
      <c r="D1936" s="11"/>
      <c r="E1936" s="11" t="s">
        <v>294</v>
      </c>
      <c r="F1936" s="11">
        <v>5</v>
      </c>
      <c r="G1936" s="11"/>
      <c r="H1936" s="11"/>
      <c r="I1936" s="11"/>
      <c r="K1936" s="11"/>
      <c r="L1936" s="11"/>
      <c r="M1936" s="11"/>
      <c r="O1936" s="160"/>
      <c r="P1936" s="161"/>
      <c r="Q1936" s="161"/>
      <c r="R1936" s="162"/>
    </row>
    <row r="1937" spans="1:18" x14ac:dyDescent="0.25">
      <c r="A1937" s="51"/>
      <c r="B1937" s="11"/>
      <c r="C1937" s="11" t="s">
        <v>295</v>
      </c>
      <c r="D1937" s="11"/>
      <c r="E1937" s="11" t="s">
        <v>296</v>
      </c>
      <c r="F1937" s="11">
        <v>3</v>
      </c>
      <c r="G1937" s="11"/>
      <c r="H1937" s="11"/>
      <c r="I1937" s="11"/>
      <c r="K1937" s="11"/>
      <c r="L1937" s="11"/>
      <c r="M1937" s="11"/>
      <c r="O1937" s="160"/>
      <c r="P1937" s="161"/>
      <c r="Q1937" s="161"/>
      <c r="R1937" s="162"/>
    </row>
    <row r="1938" spans="1:18" x14ac:dyDescent="0.25">
      <c r="A1938" s="51"/>
      <c r="B1938" s="11"/>
      <c r="C1938" s="11" t="s">
        <v>297</v>
      </c>
      <c r="D1938" s="11"/>
      <c r="E1938" s="11" t="s">
        <v>90</v>
      </c>
      <c r="F1938" s="11">
        <v>34</v>
      </c>
      <c r="G1938" s="11"/>
      <c r="H1938" s="11">
        <v>0</v>
      </c>
      <c r="I1938" s="11"/>
      <c r="K1938" s="11"/>
      <c r="L1938" s="11"/>
      <c r="M1938" s="11"/>
      <c r="O1938" s="160"/>
      <c r="P1938" s="161"/>
      <c r="Q1938" s="161"/>
      <c r="R1938" s="162"/>
    </row>
    <row r="1939" spans="1:18" x14ac:dyDescent="0.25">
      <c r="A1939" s="51"/>
      <c r="B1939" s="11"/>
      <c r="C1939" s="11" t="s">
        <v>302</v>
      </c>
      <c r="D1939" s="11"/>
      <c r="E1939" s="11" t="s">
        <v>163</v>
      </c>
      <c r="F1939" s="11">
        <v>1</v>
      </c>
      <c r="G1939" s="11"/>
      <c r="H1939" s="11">
        <v>0</v>
      </c>
      <c r="I1939" s="11"/>
      <c r="K1939" s="11"/>
      <c r="L1939" s="11"/>
      <c r="M1939" s="11"/>
      <c r="O1939" s="160"/>
      <c r="P1939" s="161"/>
      <c r="Q1939" s="161"/>
      <c r="R1939" s="162"/>
    </row>
    <row r="1940" spans="1:18" x14ac:dyDescent="0.25">
      <c r="A1940" s="51"/>
      <c r="B1940" s="11"/>
      <c r="C1940" s="11" t="s">
        <v>304</v>
      </c>
      <c r="D1940" s="11"/>
      <c r="E1940" s="11" t="s">
        <v>305</v>
      </c>
      <c r="F1940" s="11">
        <v>1</v>
      </c>
      <c r="G1940" s="11"/>
      <c r="H1940" s="11"/>
      <c r="I1940" s="11"/>
      <c r="K1940" s="11"/>
      <c r="L1940" s="11"/>
      <c r="M1940" s="11"/>
      <c r="O1940" s="160"/>
      <c r="P1940" s="161"/>
      <c r="Q1940" s="161"/>
      <c r="R1940" s="162"/>
    </row>
    <row r="1941" spans="1:18" x14ac:dyDescent="0.25">
      <c r="A1941" s="51"/>
      <c r="B1941" s="11"/>
      <c r="C1941" s="11" t="s">
        <v>307</v>
      </c>
      <c r="D1941" s="11"/>
      <c r="E1941" s="11" t="s">
        <v>308</v>
      </c>
      <c r="F1941" s="11">
        <v>2</v>
      </c>
      <c r="G1941" s="11"/>
      <c r="H1941" s="11"/>
      <c r="I1941" s="11"/>
      <c r="K1941" s="11"/>
      <c r="L1941" s="11"/>
      <c r="M1941" s="11"/>
      <c r="O1941" s="160"/>
      <c r="P1941" s="161"/>
      <c r="Q1941" s="161"/>
      <c r="R1941" s="162"/>
    </row>
    <row r="1942" spans="1:18" x14ac:dyDescent="0.25">
      <c r="A1942" s="51"/>
      <c r="B1942" s="11"/>
      <c r="C1942" s="11" t="s">
        <v>312</v>
      </c>
      <c r="D1942" s="11"/>
      <c r="E1942" s="11" t="s">
        <v>77</v>
      </c>
      <c r="F1942" s="11">
        <v>52</v>
      </c>
      <c r="G1942" s="11"/>
      <c r="H1942" s="11">
        <v>0</v>
      </c>
      <c r="I1942" s="11"/>
      <c r="K1942" s="11"/>
      <c r="L1942" s="11"/>
      <c r="M1942" s="11"/>
      <c r="O1942" s="160"/>
      <c r="P1942" s="161"/>
      <c r="Q1942" s="161"/>
      <c r="R1942" s="162"/>
    </row>
    <row r="1943" spans="1:18" x14ac:dyDescent="0.25">
      <c r="A1943" s="51"/>
      <c r="B1943" s="11"/>
      <c r="C1943" s="11" t="s">
        <v>320</v>
      </c>
      <c r="D1943" s="11"/>
      <c r="E1943" s="11" t="s">
        <v>321</v>
      </c>
      <c r="F1943" s="11">
        <v>1</v>
      </c>
      <c r="G1943" s="11"/>
      <c r="H1943" s="11"/>
      <c r="I1943" s="11"/>
      <c r="K1943" s="11"/>
      <c r="L1943" s="11"/>
      <c r="M1943" s="11"/>
      <c r="O1943" s="160"/>
      <c r="P1943" s="161"/>
      <c r="Q1943" s="161"/>
      <c r="R1943" s="162"/>
    </row>
    <row r="1944" spans="1:18" x14ac:dyDescent="0.25">
      <c r="A1944" s="51"/>
      <c r="B1944" s="11"/>
      <c r="C1944" s="11" t="s">
        <v>322</v>
      </c>
      <c r="D1944" s="11"/>
      <c r="E1944" s="11" t="s">
        <v>100</v>
      </c>
      <c r="F1944" s="11">
        <v>1</v>
      </c>
      <c r="G1944" s="11"/>
      <c r="H1944" s="11"/>
      <c r="I1944" s="11"/>
      <c r="K1944" s="11"/>
      <c r="L1944" s="11"/>
      <c r="M1944" s="11"/>
      <c r="O1944" s="160"/>
      <c r="P1944" s="161"/>
      <c r="Q1944" s="161"/>
      <c r="R1944" s="162"/>
    </row>
    <row r="1945" spans="1:18" x14ac:dyDescent="0.25">
      <c r="A1945" s="51"/>
      <c r="B1945" s="11"/>
      <c r="C1945" s="11" t="s">
        <v>344</v>
      </c>
      <c r="D1945" s="11"/>
      <c r="E1945" s="11" t="s">
        <v>345</v>
      </c>
      <c r="F1945" s="11">
        <v>4</v>
      </c>
      <c r="G1945" s="11"/>
      <c r="H1945" s="11">
        <v>0</v>
      </c>
      <c r="I1945" s="11"/>
      <c r="K1945" s="11"/>
      <c r="L1945" s="11"/>
      <c r="M1945" s="11"/>
      <c r="O1945" s="160"/>
      <c r="P1945" s="161"/>
      <c r="Q1945" s="161"/>
      <c r="R1945" s="162"/>
    </row>
    <row r="1946" spans="1:18" x14ac:dyDescent="0.25">
      <c r="A1946" s="51"/>
      <c r="B1946" s="11"/>
      <c r="C1946" s="11" t="s">
        <v>346</v>
      </c>
      <c r="D1946" s="11"/>
      <c r="E1946" s="11" t="s">
        <v>183</v>
      </c>
      <c r="F1946" s="11">
        <v>4</v>
      </c>
      <c r="G1946" s="11"/>
      <c r="H1946" s="11">
        <v>0</v>
      </c>
      <c r="I1946" s="11"/>
      <c r="K1946" s="11"/>
      <c r="L1946" s="11"/>
      <c r="M1946" s="11"/>
      <c r="O1946" s="160"/>
      <c r="P1946" s="161"/>
      <c r="Q1946" s="161"/>
      <c r="R1946" s="162"/>
    </row>
    <row r="1947" spans="1:18" x14ac:dyDescent="0.25">
      <c r="A1947" s="51"/>
      <c r="B1947" s="11"/>
      <c r="C1947" s="11" t="s">
        <v>350</v>
      </c>
      <c r="D1947" s="11"/>
      <c r="E1947" s="11" t="s">
        <v>151</v>
      </c>
      <c r="F1947" s="11">
        <v>3</v>
      </c>
      <c r="G1947" s="11"/>
      <c r="H1947" s="11">
        <v>0</v>
      </c>
      <c r="I1947" s="11"/>
      <c r="K1947" s="11"/>
      <c r="L1947" s="11"/>
      <c r="M1947" s="11"/>
      <c r="O1947" s="160"/>
      <c r="P1947" s="161"/>
      <c r="Q1947" s="161"/>
      <c r="R1947" s="162"/>
    </row>
    <row r="1948" spans="1:18" x14ac:dyDescent="0.25">
      <c r="A1948" s="51"/>
      <c r="B1948" s="11"/>
      <c r="C1948" s="11" t="s">
        <v>351</v>
      </c>
      <c r="D1948" s="11"/>
      <c r="E1948" s="11" t="s">
        <v>171</v>
      </c>
      <c r="F1948" s="11">
        <v>2</v>
      </c>
      <c r="G1948" s="11"/>
      <c r="H1948" s="11">
        <v>0</v>
      </c>
      <c r="I1948" s="11"/>
      <c r="K1948" s="11"/>
      <c r="L1948" s="11"/>
      <c r="M1948" s="11"/>
      <c r="O1948" s="160"/>
      <c r="P1948" s="161"/>
      <c r="Q1948" s="161"/>
      <c r="R1948" s="162"/>
    </row>
    <row r="1949" spans="1:18" x14ac:dyDescent="0.25">
      <c r="A1949" s="51"/>
      <c r="B1949" s="11"/>
      <c r="C1949" s="11" t="s">
        <v>352</v>
      </c>
      <c r="D1949" s="11"/>
      <c r="E1949" s="11" t="s">
        <v>199</v>
      </c>
      <c r="F1949" s="11">
        <v>2</v>
      </c>
      <c r="G1949" s="11"/>
      <c r="H1949" s="11">
        <v>0</v>
      </c>
      <c r="I1949" s="11"/>
      <c r="K1949" s="11"/>
      <c r="L1949" s="11"/>
      <c r="M1949" s="11"/>
      <c r="O1949" s="160"/>
      <c r="P1949" s="161"/>
      <c r="Q1949" s="161"/>
      <c r="R1949" s="162"/>
    </row>
    <row r="1950" spans="1:18" x14ac:dyDescent="0.25">
      <c r="A1950" s="51"/>
      <c r="B1950" s="11"/>
      <c r="C1950" s="11" t="s">
        <v>357</v>
      </c>
      <c r="D1950" s="11"/>
      <c r="E1950" s="11" t="s">
        <v>358</v>
      </c>
      <c r="F1950" s="11">
        <v>1</v>
      </c>
      <c r="G1950" s="11"/>
      <c r="H1950" s="11"/>
      <c r="I1950" s="11"/>
      <c r="K1950" s="11"/>
      <c r="L1950" s="11"/>
      <c r="M1950" s="11"/>
      <c r="O1950" s="160"/>
      <c r="P1950" s="161"/>
      <c r="Q1950" s="161"/>
      <c r="R1950" s="162"/>
    </row>
    <row r="1951" spans="1:18" x14ac:dyDescent="0.25">
      <c r="A1951" s="51"/>
      <c r="B1951" s="11"/>
      <c r="C1951" s="11" t="s">
        <v>360</v>
      </c>
      <c r="D1951" s="11"/>
      <c r="E1951" s="11" t="s">
        <v>199</v>
      </c>
      <c r="F1951" s="11">
        <v>13</v>
      </c>
      <c r="G1951" s="11"/>
      <c r="H1951" s="11">
        <v>0</v>
      </c>
      <c r="I1951" s="11"/>
      <c r="K1951" s="11"/>
      <c r="L1951" s="11"/>
      <c r="M1951" s="11"/>
      <c r="O1951" s="160"/>
      <c r="P1951" s="161"/>
      <c r="Q1951" s="161"/>
      <c r="R1951" s="162"/>
    </row>
    <row r="1952" spans="1:18" x14ac:dyDescent="0.25">
      <c r="A1952" s="51"/>
      <c r="B1952" s="11"/>
      <c r="C1952" s="11" t="s">
        <v>362</v>
      </c>
      <c r="D1952" s="11"/>
      <c r="E1952" s="11" t="s">
        <v>364</v>
      </c>
      <c r="F1952" s="11">
        <v>7</v>
      </c>
      <c r="G1952" s="11"/>
      <c r="H1952" s="11">
        <v>0</v>
      </c>
      <c r="I1952" s="11"/>
      <c r="K1952" s="11"/>
      <c r="L1952" s="11"/>
      <c r="M1952" s="11"/>
      <c r="O1952" s="160"/>
      <c r="P1952" s="161"/>
      <c r="Q1952" s="161"/>
      <c r="R1952" s="162"/>
    </row>
    <row r="1953" spans="1:18" x14ac:dyDescent="0.25">
      <c r="A1953" s="51"/>
      <c r="B1953" s="11"/>
      <c r="C1953" s="11" t="s">
        <v>368</v>
      </c>
      <c r="D1953" s="11"/>
      <c r="E1953" s="11" t="s">
        <v>100</v>
      </c>
      <c r="F1953" s="11">
        <v>4</v>
      </c>
      <c r="G1953" s="11"/>
      <c r="H1953" s="11"/>
      <c r="I1953" s="11"/>
      <c r="K1953" s="11"/>
      <c r="L1953" s="11"/>
      <c r="M1953" s="11"/>
      <c r="O1953" s="160"/>
      <c r="P1953" s="161"/>
      <c r="Q1953" s="161"/>
      <c r="R1953" s="162"/>
    </row>
    <row r="1954" spans="1:18" x14ac:dyDescent="0.25">
      <c r="A1954" s="51"/>
      <c r="B1954" s="11"/>
      <c r="C1954" s="11" t="s">
        <v>369</v>
      </c>
      <c r="D1954" s="11"/>
      <c r="E1954" s="11" t="s">
        <v>370</v>
      </c>
      <c r="F1954" s="11">
        <v>3</v>
      </c>
      <c r="G1954" s="11"/>
      <c r="H1954" s="11">
        <v>0</v>
      </c>
      <c r="I1954" s="11"/>
      <c r="K1954" s="11"/>
      <c r="L1954" s="11"/>
      <c r="M1954" s="11"/>
      <c r="O1954" s="160"/>
      <c r="P1954" s="161"/>
      <c r="Q1954" s="161"/>
      <c r="R1954" s="162"/>
    </row>
    <row r="1955" spans="1:18" x14ac:dyDescent="0.25">
      <c r="A1955" s="51"/>
      <c r="B1955" s="11"/>
      <c r="C1955" s="11" t="s">
        <v>372</v>
      </c>
      <c r="D1955" s="11"/>
      <c r="E1955" s="11" t="s">
        <v>206</v>
      </c>
      <c r="F1955" s="11">
        <v>1</v>
      </c>
      <c r="G1955" s="11"/>
      <c r="H1955" s="11"/>
      <c r="I1955" s="11"/>
      <c r="K1955" s="11"/>
      <c r="L1955" s="11"/>
      <c r="M1955" s="11"/>
      <c r="O1955" s="160"/>
      <c r="P1955" s="161"/>
      <c r="Q1955" s="161"/>
      <c r="R1955" s="162"/>
    </row>
    <row r="1956" spans="1:18" x14ac:dyDescent="0.25">
      <c r="A1956" s="51"/>
      <c r="B1956" s="11"/>
      <c r="C1956" s="11" t="s">
        <v>373</v>
      </c>
      <c r="D1956" s="11"/>
      <c r="E1956" s="11" t="s">
        <v>298</v>
      </c>
      <c r="F1956" s="11">
        <v>4</v>
      </c>
      <c r="G1956" s="11"/>
      <c r="H1956" s="11"/>
      <c r="I1956" s="11"/>
      <c r="K1956" s="11"/>
      <c r="L1956" s="11"/>
      <c r="M1956" s="11"/>
      <c r="O1956" s="160"/>
      <c r="P1956" s="161"/>
      <c r="Q1956" s="161"/>
      <c r="R1956" s="162"/>
    </row>
    <row r="1957" spans="1:18" x14ac:dyDescent="0.25">
      <c r="A1957" s="51"/>
      <c r="B1957" s="11"/>
      <c r="C1957" s="11" t="s">
        <v>374</v>
      </c>
      <c r="D1957" s="11"/>
      <c r="E1957" s="11" t="s">
        <v>101</v>
      </c>
      <c r="F1957" s="11">
        <v>31</v>
      </c>
      <c r="G1957" s="11"/>
      <c r="H1957" s="11">
        <v>0</v>
      </c>
      <c r="I1957" s="11"/>
      <c r="K1957" s="11"/>
      <c r="L1957" s="11"/>
      <c r="M1957" s="11"/>
      <c r="O1957" s="160"/>
      <c r="P1957" s="161"/>
      <c r="Q1957" s="161"/>
      <c r="R1957" s="162"/>
    </row>
    <row r="1958" spans="1:18" x14ac:dyDescent="0.25">
      <c r="A1958" s="51"/>
      <c r="B1958" s="11"/>
      <c r="C1958" s="11" t="s">
        <v>376</v>
      </c>
      <c r="D1958" s="11"/>
      <c r="E1958" s="11" t="s">
        <v>161</v>
      </c>
      <c r="F1958" s="11">
        <v>4</v>
      </c>
      <c r="G1958" s="11"/>
      <c r="H1958" s="11">
        <v>0</v>
      </c>
      <c r="I1958" s="11"/>
      <c r="K1958" s="11"/>
      <c r="L1958" s="11"/>
      <c r="M1958" s="11"/>
      <c r="O1958" s="160"/>
      <c r="P1958" s="161"/>
      <c r="Q1958" s="161"/>
      <c r="R1958" s="162"/>
    </row>
    <row r="1959" spans="1:18" x14ac:dyDescent="0.25">
      <c r="A1959" s="51"/>
      <c r="B1959" s="11"/>
      <c r="C1959" s="11" t="s">
        <v>377</v>
      </c>
      <c r="D1959" s="11"/>
      <c r="E1959" s="11" t="s">
        <v>378</v>
      </c>
      <c r="F1959" s="11">
        <v>10</v>
      </c>
      <c r="G1959" s="11"/>
      <c r="H1959" s="11"/>
      <c r="I1959" s="11"/>
      <c r="K1959" s="11"/>
      <c r="L1959" s="11"/>
      <c r="M1959" s="11"/>
      <c r="O1959" s="160"/>
      <c r="P1959" s="161"/>
      <c r="Q1959" s="161"/>
      <c r="R1959" s="162"/>
    </row>
    <row r="1960" spans="1:18" x14ac:dyDescent="0.25">
      <c r="A1960" s="51"/>
      <c r="B1960" s="11"/>
      <c r="C1960" s="11" t="s">
        <v>380</v>
      </c>
      <c r="D1960" s="11"/>
      <c r="E1960" s="11" t="s">
        <v>82</v>
      </c>
      <c r="F1960" s="11">
        <v>10</v>
      </c>
      <c r="G1960" s="11"/>
      <c r="H1960" s="11">
        <v>0</v>
      </c>
      <c r="I1960" s="11"/>
      <c r="K1960" s="11"/>
      <c r="L1960" s="11"/>
      <c r="M1960" s="11"/>
      <c r="O1960" s="160"/>
      <c r="P1960" s="161"/>
      <c r="Q1960" s="161"/>
      <c r="R1960" s="162"/>
    </row>
    <row r="1961" spans="1:18" x14ac:dyDescent="0.25">
      <c r="A1961" s="51"/>
      <c r="B1961" s="11"/>
      <c r="C1961" s="11" t="s">
        <v>383</v>
      </c>
      <c r="D1961" s="11"/>
      <c r="E1961" s="11" t="s">
        <v>183</v>
      </c>
      <c r="F1961" s="11">
        <v>3</v>
      </c>
      <c r="G1961" s="11"/>
      <c r="H1961" s="11"/>
      <c r="I1961" s="11"/>
      <c r="K1961" s="11"/>
      <c r="L1961" s="11"/>
      <c r="M1961" s="11"/>
      <c r="O1961" s="160"/>
      <c r="P1961" s="161"/>
      <c r="Q1961" s="161"/>
      <c r="R1961" s="162"/>
    </row>
    <row r="1962" spans="1:18" x14ac:dyDescent="0.25">
      <c r="A1962" s="51"/>
      <c r="B1962" s="11"/>
      <c r="C1962" s="11" t="s">
        <v>385</v>
      </c>
      <c r="D1962" s="11"/>
      <c r="E1962" s="11" t="s">
        <v>121</v>
      </c>
      <c r="F1962" s="11">
        <v>4</v>
      </c>
      <c r="G1962" s="11"/>
      <c r="H1962" s="11"/>
      <c r="I1962" s="11"/>
      <c r="K1962" s="11"/>
      <c r="L1962" s="11"/>
      <c r="M1962" s="11"/>
      <c r="O1962" s="160"/>
      <c r="P1962" s="161"/>
      <c r="Q1962" s="161"/>
      <c r="R1962" s="162"/>
    </row>
    <row r="1963" spans="1:18" x14ac:dyDescent="0.25">
      <c r="A1963" s="51"/>
      <c r="B1963" s="11"/>
      <c r="C1963" s="11" t="s">
        <v>388</v>
      </c>
      <c r="D1963" s="11"/>
      <c r="E1963" s="11" t="s">
        <v>389</v>
      </c>
      <c r="F1963" s="11">
        <v>1</v>
      </c>
      <c r="G1963" s="11"/>
      <c r="H1963" s="11"/>
      <c r="I1963" s="11"/>
      <c r="K1963" s="11"/>
      <c r="L1963" s="11"/>
      <c r="M1963" s="11"/>
      <c r="O1963" s="160"/>
      <c r="P1963" s="161"/>
      <c r="Q1963" s="161"/>
      <c r="R1963" s="162"/>
    </row>
    <row r="1964" spans="1:18" x14ac:dyDescent="0.25">
      <c r="A1964" s="51"/>
      <c r="B1964" s="11"/>
      <c r="C1964" s="11" t="s">
        <v>390</v>
      </c>
      <c r="D1964" s="11"/>
      <c r="E1964" s="11" t="s">
        <v>84</v>
      </c>
      <c r="F1964" s="11">
        <v>1</v>
      </c>
      <c r="G1964" s="11"/>
      <c r="H1964" s="11">
        <v>0</v>
      </c>
      <c r="I1964" s="11"/>
      <c r="K1964" s="11"/>
      <c r="L1964" s="11"/>
      <c r="M1964" s="11"/>
      <c r="O1964" s="160"/>
      <c r="P1964" s="161"/>
      <c r="Q1964" s="161"/>
      <c r="R1964" s="162"/>
    </row>
    <row r="1965" spans="1:18" x14ac:dyDescent="0.25">
      <c r="A1965" s="51"/>
      <c r="B1965" s="11"/>
      <c r="C1965" s="11" t="s">
        <v>391</v>
      </c>
      <c r="D1965" s="11"/>
      <c r="E1965" s="11" t="s">
        <v>117</v>
      </c>
      <c r="F1965" s="11">
        <v>27</v>
      </c>
      <c r="G1965" s="11"/>
      <c r="H1965" s="11">
        <v>0</v>
      </c>
      <c r="I1965" s="11"/>
      <c r="K1965" s="11"/>
      <c r="L1965" s="11"/>
      <c r="M1965" s="11"/>
      <c r="O1965" s="160"/>
      <c r="P1965" s="161"/>
      <c r="Q1965" s="161"/>
      <c r="R1965" s="162"/>
    </row>
    <row r="1966" spans="1:18" x14ac:dyDescent="0.25">
      <c r="A1966" s="51"/>
      <c r="B1966" s="11"/>
      <c r="C1966" s="11" t="s">
        <v>392</v>
      </c>
      <c r="D1966" s="11"/>
      <c r="E1966" s="11" t="s">
        <v>93</v>
      </c>
      <c r="F1966" s="11">
        <v>1</v>
      </c>
      <c r="G1966" s="11"/>
      <c r="H1966" s="11"/>
      <c r="I1966" s="11"/>
      <c r="K1966" s="11"/>
      <c r="L1966" s="11"/>
      <c r="M1966" s="11"/>
      <c r="O1966" s="160"/>
      <c r="P1966" s="161"/>
      <c r="Q1966" s="161"/>
      <c r="R1966" s="162"/>
    </row>
    <row r="1967" spans="1:18" x14ac:dyDescent="0.25">
      <c r="A1967" s="51"/>
      <c r="B1967" s="11"/>
      <c r="C1967" s="11" t="s">
        <v>393</v>
      </c>
      <c r="D1967" s="11"/>
      <c r="E1967" s="11" t="s">
        <v>75</v>
      </c>
      <c r="F1967" s="11">
        <v>5</v>
      </c>
      <c r="G1967" s="11"/>
      <c r="H1967" s="11"/>
      <c r="I1967" s="11"/>
      <c r="K1967" s="11"/>
      <c r="L1967" s="11"/>
      <c r="M1967" s="11"/>
      <c r="O1967" s="160"/>
      <c r="P1967" s="161"/>
      <c r="Q1967" s="161"/>
      <c r="R1967" s="162"/>
    </row>
    <row r="1968" spans="1:18" x14ac:dyDescent="0.25">
      <c r="A1968" s="51"/>
      <c r="B1968" s="11"/>
      <c r="C1968" s="11" t="s">
        <v>394</v>
      </c>
      <c r="D1968" s="11"/>
      <c r="E1968" s="11" t="s">
        <v>384</v>
      </c>
      <c r="F1968" s="11">
        <v>2</v>
      </c>
      <c r="G1968" s="11"/>
      <c r="H1968" s="11"/>
      <c r="I1968" s="11"/>
      <c r="K1968" s="11"/>
      <c r="L1968" s="11"/>
      <c r="M1968" s="11"/>
      <c r="O1968" s="160"/>
      <c r="P1968" s="161"/>
      <c r="Q1968" s="161"/>
      <c r="R1968" s="162"/>
    </row>
    <row r="1969" spans="1:18" x14ac:dyDescent="0.25">
      <c r="A1969" s="51"/>
      <c r="B1969" s="11"/>
      <c r="C1969" s="11" t="s">
        <v>395</v>
      </c>
      <c r="D1969" s="11"/>
      <c r="E1969" s="11" t="s">
        <v>379</v>
      </c>
      <c r="F1969" s="11">
        <v>6</v>
      </c>
      <c r="G1969" s="11"/>
      <c r="H1969" s="11">
        <v>0</v>
      </c>
      <c r="I1969" s="11"/>
      <c r="K1969" s="11"/>
      <c r="L1969" s="11"/>
      <c r="M1969" s="11"/>
      <c r="O1969" s="160"/>
      <c r="P1969" s="161"/>
      <c r="Q1969" s="161"/>
      <c r="R1969" s="162"/>
    </row>
    <row r="1970" spans="1:18" x14ac:dyDescent="0.25">
      <c r="A1970" s="51"/>
      <c r="B1970" s="11"/>
      <c r="C1970" s="11" t="s">
        <v>396</v>
      </c>
      <c r="D1970" s="11"/>
      <c r="E1970" s="11" t="s">
        <v>171</v>
      </c>
      <c r="F1970" s="11">
        <v>47</v>
      </c>
      <c r="G1970" s="11"/>
      <c r="H1970" s="11">
        <v>0</v>
      </c>
      <c r="I1970" s="11"/>
      <c r="K1970" s="11"/>
      <c r="L1970" s="11"/>
      <c r="M1970" s="11"/>
      <c r="O1970" s="160"/>
      <c r="P1970" s="161"/>
      <c r="Q1970" s="161"/>
      <c r="R1970" s="162"/>
    </row>
    <row r="1971" spans="1:18" x14ac:dyDescent="0.25">
      <c r="A1971" s="51"/>
      <c r="B1971" s="11"/>
      <c r="C1971" s="11" t="s">
        <v>401</v>
      </c>
      <c r="D1971" s="11"/>
      <c r="E1971" s="11" t="s">
        <v>153</v>
      </c>
      <c r="F1971" s="11">
        <v>4</v>
      </c>
      <c r="G1971" s="11"/>
      <c r="H1971" s="11"/>
      <c r="I1971" s="11"/>
      <c r="K1971" s="11"/>
      <c r="L1971" s="11"/>
      <c r="M1971" s="11"/>
      <c r="O1971" s="160"/>
      <c r="P1971" s="161"/>
      <c r="Q1971" s="161"/>
      <c r="R1971" s="162"/>
    </row>
    <row r="1972" spans="1:18" x14ac:dyDescent="0.25">
      <c r="A1972" s="51"/>
      <c r="B1972" s="11"/>
      <c r="C1972" s="11" t="s">
        <v>402</v>
      </c>
      <c r="D1972" s="11"/>
      <c r="E1972" s="11" t="s">
        <v>403</v>
      </c>
      <c r="F1972" s="11">
        <v>1</v>
      </c>
      <c r="G1972" s="11"/>
      <c r="H1972" s="11">
        <v>0</v>
      </c>
      <c r="I1972" s="11"/>
      <c r="K1972" s="11"/>
      <c r="L1972" s="11"/>
      <c r="M1972" s="11"/>
      <c r="O1972" s="160"/>
      <c r="P1972" s="161"/>
      <c r="Q1972" s="161"/>
      <c r="R1972" s="162"/>
    </row>
    <row r="1973" spans="1:18" x14ac:dyDescent="0.25">
      <c r="A1973" s="51"/>
      <c r="B1973" s="11"/>
      <c r="C1973" s="11" t="s">
        <v>404</v>
      </c>
      <c r="D1973" s="11"/>
      <c r="E1973" s="11" t="s">
        <v>91</v>
      </c>
      <c r="F1973" s="11">
        <v>4</v>
      </c>
      <c r="G1973" s="11"/>
      <c r="H1973" s="11"/>
      <c r="I1973" s="11"/>
      <c r="K1973" s="11"/>
      <c r="L1973" s="11"/>
      <c r="M1973" s="11"/>
      <c r="O1973" s="160"/>
      <c r="P1973" s="161"/>
      <c r="Q1973" s="161"/>
      <c r="R1973" s="162"/>
    </row>
    <row r="1974" spans="1:18" x14ac:dyDescent="0.25">
      <c r="A1974" s="51"/>
      <c r="B1974" s="11"/>
      <c r="C1974" s="11" t="s">
        <v>405</v>
      </c>
      <c r="D1974" s="11"/>
      <c r="E1974" s="11" t="s">
        <v>63</v>
      </c>
      <c r="F1974" s="11">
        <v>1</v>
      </c>
      <c r="G1974" s="11"/>
      <c r="H1974" s="11"/>
      <c r="I1974" s="11"/>
      <c r="K1974" s="11"/>
      <c r="L1974" s="11"/>
      <c r="M1974" s="11"/>
      <c r="O1974" s="160"/>
      <c r="P1974" s="161"/>
      <c r="Q1974" s="161"/>
      <c r="R1974" s="162"/>
    </row>
    <row r="1975" spans="1:18" x14ac:dyDescent="0.25">
      <c r="A1975" s="51"/>
      <c r="B1975" s="11"/>
      <c r="C1975" s="11" t="s">
        <v>406</v>
      </c>
      <c r="D1975" s="11"/>
      <c r="E1975" s="11" t="s">
        <v>407</v>
      </c>
      <c r="F1975" s="11">
        <v>3</v>
      </c>
      <c r="G1975" s="11"/>
      <c r="H1975" s="11"/>
      <c r="I1975" s="11"/>
      <c r="K1975" s="11"/>
      <c r="L1975" s="11"/>
      <c r="M1975" s="11"/>
      <c r="O1975" s="160"/>
      <c r="P1975" s="161"/>
      <c r="Q1975" s="161"/>
      <c r="R1975" s="162"/>
    </row>
    <row r="1976" spans="1:18" x14ac:dyDescent="0.25">
      <c r="A1976" s="51"/>
      <c r="B1976" s="11"/>
      <c r="C1976" s="11" t="s">
        <v>408</v>
      </c>
      <c r="D1976" s="11"/>
      <c r="E1976" s="11" t="s">
        <v>319</v>
      </c>
      <c r="F1976" s="11">
        <v>13</v>
      </c>
      <c r="G1976" s="11"/>
      <c r="H1976" s="11">
        <v>0</v>
      </c>
      <c r="I1976" s="11"/>
      <c r="K1976" s="11"/>
      <c r="L1976" s="11"/>
      <c r="M1976" s="11"/>
      <c r="O1976" s="160"/>
      <c r="P1976" s="161"/>
      <c r="Q1976" s="161"/>
      <c r="R1976" s="162"/>
    </row>
    <row r="1977" spans="1:18" x14ac:dyDescent="0.25">
      <c r="A1977" s="51"/>
      <c r="B1977" s="11"/>
      <c r="C1977" s="11" t="s">
        <v>412</v>
      </c>
      <c r="D1977" s="11"/>
      <c r="E1977" s="11" t="s">
        <v>107</v>
      </c>
      <c r="F1977" s="11">
        <v>3</v>
      </c>
      <c r="G1977" s="11"/>
      <c r="H1977" s="11"/>
      <c r="I1977" s="11"/>
      <c r="K1977" s="11"/>
      <c r="L1977" s="11"/>
      <c r="M1977" s="11"/>
      <c r="O1977" s="160"/>
      <c r="P1977" s="161"/>
      <c r="Q1977" s="161"/>
      <c r="R1977" s="162"/>
    </row>
    <row r="1978" spans="1:18" x14ac:dyDescent="0.25">
      <c r="A1978" s="51"/>
      <c r="B1978" s="11"/>
      <c r="C1978" s="11" t="s">
        <v>413</v>
      </c>
      <c r="D1978" s="11"/>
      <c r="E1978" s="11" t="s">
        <v>283</v>
      </c>
      <c r="F1978" s="11">
        <v>8</v>
      </c>
      <c r="G1978" s="11"/>
      <c r="H1978" s="11">
        <v>0</v>
      </c>
      <c r="I1978" s="11"/>
      <c r="K1978" s="11"/>
      <c r="L1978" s="11"/>
      <c r="M1978" s="11"/>
      <c r="O1978" s="160"/>
      <c r="P1978" s="161"/>
      <c r="Q1978" s="161"/>
      <c r="R1978" s="162"/>
    </row>
    <row r="1979" spans="1:18" x14ac:dyDescent="0.25">
      <c r="A1979" s="51"/>
      <c r="B1979" s="11"/>
      <c r="C1979" s="11" t="s">
        <v>415</v>
      </c>
      <c r="D1979" s="11"/>
      <c r="E1979" s="11" t="s">
        <v>416</v>
      </c>
      <c r="F1979" s="11">
        <v>2</v>
      </c>
      <c r="G1979" s="11"/>
      <c r="H1979" s="11"/>
      <c r="I1979" s="11"/>
      <c r="K1979" s="11"/>
      <c r="L1979" s="11"/>
      <c r="M1979" s="11"/>
      <c r="O1979" s="160"/>
      <c r="P1979" s="161"/>
      <c r="Q1979" s="161"/>
      <c r="R1979" s="162"/>
    </row>
    <row r="1980" spans="1:18" x14ac:dyDescent="0.25">
      <c r="A1980" s="51"/>
      <c r="B1980" s="11"/>
      <c r="C1980" s="11" t="s">
        <v>426</v>
      </c>
      <c r="D1980" s="11"/>
      <c r="E1980" s="11" t="s">
        <v>365</v>
      </c>
      <c r="F1980" s="11">
        <v>16</v>
      </c>
      <c r="G1980" s="11"/>
      <c r="H1980" s="11">
        <v>0</v>
      </c>
      <c r="I1980" s="11"/>
      <c r="K1980" s="11"/>
      <c r="L1980" s="11"/>
      <c r="M1980" s="11"/>
      <c r="O1980" s="160"/>
      <c r="P1980" s="161"/>
      <c r="Q1980" s="161"/>
      <c r="R1980" s="162"/>
    </row>
    <row r="1981" spans="1:18" x14ac:dyDescent="0.25">
      <c r="A1981" s="51"/>
      <c r="B1981" s="11"/>
      <c r="C1981" s="11" t="s">
        <v>429</v>
      </c>
      <c r="D1981" s="11"/>
      <c r="E1981" s="11" t="s">
        <v>101</v>
      </c>
      <c r="F1981" s="11">
        <v>1</v>
      </c>
      <c r="G1981" s="11"/>
      <c r="H1981" s="11"/>
      <c r="I1981" s="11"/>
      <c r="K1981" s="11"/>
      <c r="L1981" s="11"/>
      <c r="M1981" s="11"/>
      <c r="O1981" s="160"/>
      <c r="P1981" s="161"/>
      <c r="Q1981" s="161"/>
      <c r="R1981" s="162"/>
    </row>
    <row r="1982" spans="1:18" x14ac:dyDescent="0.25">
      <c r="A1982" s="51"/>
      <c r="B1982" s="11"/>
      <c r="C1982" s="11" t="s">
        <v>430</v>
      </c>
      <c r="D1982" s="11"/>
      <c r="E1982" s="11" t="s">
        <v>386</v>
      </c>
      <c r="F1982" s="11">
        <v>28</v>
      </c>
      <c r="G1982" s="11"/>
      <c r="H1982" s="11">
        <v>0</v>
      </c>
      <c r="I1982" s="11"/>
      <c r="K1982" s="11"/>
      <c r="L1982" s="11"/>
      <c r="M1982" s="11"/>
      <c r="O1982" s="160"/>
      <c r="P1982" s="161"/>
      <c r="Q1982" s="161"/>
      <c r="R1982" s="162"/>
    </row>
    <row r="1983" spans="1:18" x14ac:dyDescent="0.25">
      <c r="A1983" s="51"/>
      <c r="B1983" s="11"/>
      <c r="C1983" s="11" t="s">
        <v>432</v>
      </c>
      <c r="D1983" s="11"/>
      <c r="E1983" s="11" t="s">
        <v>220</v>
      </c>
      <c r="F1983" s="11">
        <v>6</v>
      </c>
      <c r="G1983" s="11"/>
      <c r="H1983" s="11">
        <v>0</v>
      </c>
      <c r="I1983" s="11"/>
      <c r="K1983" s="11"/>
      <c r="L1983" s="11"/>
      <c r="M1983" s="11"/>
      <c r="O1983" s="160"/>
      <c r="P1983" s="161"/>
      <c r="Q1983" s="161"/>
      <c r="R1983" s="162"/>
    </row>
    <row r="1984" spans="1:18" x14ac:dyDescent="0.25">
      <c r="A1984" s="51"/>
      <c r="B1984" s="11"/>
      <c r="C1984" s="11" t="s">
        <v>433</v>
      </c>
      <c r="D1984" s="11"/>
      <c r="E1984" s="11" t="s">
        <v>289</v>
      </c>
      <c r="F1984" s="11">
        <v>3</v>
      </c>
      <c r="G1984" s="11"/>
      <c r="H1984" s="11"/>
      <c r="I1984" s="11"/>
      <c r="K1984" s="11"/>
      <c r="L1984" s="11"/>
      <c r="M1984" s="11"/>
      <c r="O1984" s="160"/>
      <c r="P1984" s="161"/>
      <c r="Q1984" s="161"/>
      <c r="R1984" s="162"/>
    </row>
    <row r="1985" spans="1:18" x14ac:dyDescent="0.25">
      <c r="A1985" s="51"/>
      <c r="B1985" s="11"/>
      <c r="C1985" s="11" t="s">
        <v>438</v>
      </c>
      <c r="D1985" s="11"/>
      <c r="E1985" s="11" t="s">
        <v>121</v>
      </c>
      <c r="F1985" s="11">
        <v>1</v>
      </c>
      <c r="G1985" s="11"/>
      <c r="H1985" s="11"/>
      <c r="I1985" s="11"/>
      <c r="K1985" s="11"/>
      <c r="L1985" s="11"/>
      <c r="M1985" s="11"/>
      <c r="O1985" s="160"/>
      <c r="P1985" s="161"/>
      <c r="Q1985" s="161"/>
      <c r="R1985" s="162"/>
    </row>
    <row r="1986" spans="1:18" x14ac:dyDescent="0.25">
      <c r="A1986" s="51"/>
      <c r="B1986" s="11"/>
      <c r="C1986" s="11" t="s">
        <v>439</v>
      </c>
      <c r="D1986" s="11"/>
      <c r="E1986" s="11" t="s">
        <v>332</v>
      </c>
      <c r="F1986" s="11">
        <v>5</v>
      </c>
      <c r="G1986" s="11"/>
      <c r="H1986" s="11">
        <v>0</v>
      </c>
      <c r="I1986" s="11"/>
      <c r="K1986" s="11"/>
      <c r="L1986" s="11"/>
      <c r="M1986" s="11"/>
      <c r="O1986" s="160"/>
      <c r="P1986" s="161"/>
      <c r="Q1986" s="161"/>
      <c r="R1986" s="162"/>
    </row>
    <row r="1987" spans="1:18" x14ac:dyDescent="0.25">
      <c r="A1987" s="51"/>
      <c r="B1987" s="11"/>
      <c r="C1987" s="11" t="s">
        <v>441</v>
      </c>
      <c r="D1987" s="11"/>
      <c r="E1987" s="11" t="s">
        <v>442</v>
      </c>
      <c r="F1987" s="11">
        <v>5</v>
      </c>
      <c r="G1987" s="11">
        <v>1</v>
      </c>
      <c r="H1987" s="11">
        <v>0</v>
      </c>
      <c r="I1987" s="11"/>
      <c r="K1987" s="11"/>
      <c r="L1987" s="11"/>
      <c r="M1987" s="11"/>
      <c r="O1987" s="160"/>
      <c r="P1987" s="161"/>
      <c r="Q1987" s="161"/>
      <c r="R1987" s="162"/>
    </row>
    <row r="1988" spans="1:18" x14ac:dyDescent="0.25">
      <c r="A1988" s="51"/>
      <c r="B1988" s="11"/>
      <c r="C1988" s="11" t="s">
        <v>443</v>
      </c>
      <c r="D1988" s="11"/>
      <c r="E1988" s="11" t="s">
        <v>444</v>
      </c>
      <c r="F1988" s="11">
        <v>2</v>
      </c>
      <c r="G1988" s="11"/>
      <c r="H1988" s="11"/>
      <c r="I1988" s="11"/>
      <c r="K1988" s="11"/>
      <c r="L1988" s="11"/>
      <c r="M1988" s="11"/>
      <c r="O1988" s="160"/>
      <c r="P1988" s="161"/>
      <c r="Q1988" s="161"/>
      <c r="R1988" s="162"/>
    </row>
    <row r="1989" spans="1:18" x14ac:dyDescent="0.25">
      <c r="A1989" s="51"/>
      <c r="B1989" s="11"/>
      <c r="C1989" s="11" t="s">
        <v>446</v>
      </c>
      <c r="D1989" s="11"/>
      <c r="E1989" s="11" t="s">
        <v>173</v>
      </c>
      <c r="F1989" s="11">
        <v>16</v>
      </c>
      <c r="G1989" s="11"/>
      <c r="H1989" s="11">
        <v>0</v>
      </c>
      <c r="I1989" s="11"/>
      <c r="K1989" s="11"/>
      <c r="L1989" s="11"/>
      <c r="M1989" s="11"/>
      <c r="O1989" s="160"/>
      <c r="P1989" s="161"/>
      <c r="Q1989" s="161"/>
      <c r="R1989" s="162"/>
    </row>
    <row r="1990" spans="1:18" x14ac:dyDescent="0.25">
      <c r="A1990" s="51"/>
      <c r="B1990" s="11"/>
      <c r="C1990" s="11" t="s">
        <v>447</v>
      </c>
      <c r="D1990" s="11"/>
      <c r="E1990" s="11" t="s">
        <v>448</v>
      </c>
      <c r="F1990" s="11">
        <v>17</v>
      </c>
      <c r="G1990" s="11">
        <v>1</v>
      </c>
      <c r="H1990" s="11">
        <v>1</v>
      </c>
      <c r="I1990" s="11">
        <v>0</v>
      </c>
      <c r="K1990" s="11"/>
      <c r="L1990" s="11"/>
      <c r="M1990" s="11"/>
      <c r="O1990" s="160"/>
      <c r="P1990" s="161"/>
      <c r="Q1990" s="161"/>
      <c r="R1990" s="162"/>
    </row>
    <row r="1991" spans="1:18" x14ac:dyDescent="0.25">
      <c r="A1991" s="51"/>
      <c r="B1991" s="11"/>
      <c r="C1991" s="11" t="s">
        <v>451</v>
      </c>
      <c r="D1991" s="11"/>
      <c r="E1991" s="11" t="s">
        <v>124</v>
      </c>
      <c r="F1991" s="11">
        <v>2</v>
      </c>
      <c r="G1991" s="11"/>
      <c r="H1991" s="11"/>
      <c r="I1991" s="11"/>
      <c r="K1991" s="11"/>
      <c r="L1991" s="11"/>
      <c r="M1991" s="11"/>
      <c r="O1991" s="160"/>
      <c r="P1991" s="161"/>
      <c r="Q1991" s="161"/>
      <c r="R1991" s="162"/>
    </row>
    <row r="1992" spans="1:18" x14ac:dyDescent="0.25">
      <c r="A1992" s="51"/>
      <c r="B1992" s="11"/>
      <c r="C1992" s="11" t="s">
        <v>456</v>
      </c>
      <c r="D1992" s="11"/>
      <c r="E1992" s="11" t="s">
        <v>199</v>
      </c>
      <c r="F1992" s="11">
        <v>5</v>
      </c>
      <c r="G1992" s="11"/>
      <c r="H1992" s="11">
        <v>0</v>
      </c>
      <c r="I1992" s="11"/>
      <c r="K1992" s="11"/>
      <c r="L1992" s="11"/>
      <c r="M1992" s="11"/>
      <c r="O1992" s="160"/>
      <c r="P1992" s="161"/>
      <c r="Q1992" s="161"/>
      <c r="R1992" s="162"/>
    </row>
    <row r="1993" spans="1:18" x14ac:dyDescent="0.25">
      <c r="A1993" s="51"/>
      <c r="B1993" s="11"/>
      <c r="C1993" s="11" t="s">
        <v>461</v>
      </c>
      <c r="D1993" s="11"/>
      <c r="E1993" s="11" t="s">
        <v>462</v>
      </c>
      <c r="F1993" s="11">
        <v>13</v>
      </c>
      <c r="G1993" s="11"/>
      <c r="H1993" s="11">
        <v>0</v>
      </c>
      <c r="I1993" s="11"/>
      <c r="K1993" s="11"/>
      <c r="L1993" s="11"/>
      <c r="M1993" s="11"/>
      <c r="O1993" s="160"/>
      <c r="P1993" s="161"/>
      <c r="Q1993" s="161"/>
      <c r="R1993" s="162"/>
    </row>
    <row r="1994" spans="1:18" x14ac:dyDescent="0.25">
      <c r="A1994" s="51"/>
      <c r="B1994" s="11"/>
      <c r="C1994" s="11" t="s">
        <v>465</v>
      </c>
      <c r="D1994" s="11"/>
      <c r="E1994" s="11" t="s">
        <v>98</v>
      </c>
      <c r="F1994" s="11">
        <v>61</v>
      </c>
      <c r="G1994" s="11"/>
      <c r="H1994" s="11">
        <v>0</v>
      </c>
      <c r="I1994" s="11"/>
      <c r="K1994" s="11"/>
      <c r="L1994" s="11"/>
      <c r="M1994" s="11"/>
      <c r="O1994" s="160"/>
      <c r="P1994" s="161"/>
      <c r="Q1994" s="161"/>
      <c r="R1994" s="162"/>
    </row>
    <row r="1995" spans="1:18" x14ac:dyDescent="0.25">
      <c r="A1995" s="51"/>
      <c r="B1995" s="11"/>
      <c r="C1995" s="11" t="s">
        <v>467</v>
      </c>
      <c r="D1995" s="11"/>
      <c r="E1995" s="11" t="s">
        <v>62</v>
      </c>
      <c r="F1995" s="11">
        <v>1</v>
      </c>
      <c r="G1995" s="11"/>
      <c r="H1995" s="11"/>
      <c r="I1995" s="11"/>
      <c r="K1995" s="11"/>
      <c r="L1995" s="11"/>
      <c r="M1995" s="11"/>
      <c r="O1995" s="160"/>
      <c r="P1995" s="161"/>
      <c r="Q1995" s="161"/>
      <c r="R1995" s="162"/>
    </row>
    <row r="1996" spans="1:18" x14ac:dyDescent="0.25">
      <c r="A1996" s="51"/>
      <c r="B1996" s="11"/>
      <c r="C1996" s="11" t="s">
        <v>467</v>
      </c>
      <c r="D1996" s="11"/>
      <c r="E1996" s="11" t="s">
        <v>288</v>
      </c>
      <c r="F1996" s="11">
        <v>6</v>
      </c>
      <c r="G1996" s="11"/>
      <c r="H1996" s="11">
        <v>0</v>
      </c>
      <c r="I1996" s="11"/>
      <c r="K1996" s="11"/>
      <c r="L1996" s="11"/>
      <c r="M1996" s="11"/>
      <c r="O1996" s="160"/>
      <c r="P1996" s="161"/>
      <c r="Q1996" s="161"/>
      <c r="R1996" s="162"/>
    </row>
    <row r="1997" spans="1:18" x14ac:dyDescent="0.25">
      <c r="A1997" s="51"/>
      <c r="B1997" s="11"/>
      <c r="C1997" s="11" t="s">
        <v>469</v>
      </c>
      <c r="D1997" s="11"/>
      <c r="E1997" s="11" t="s">
        <v>470</v>
      </c>
      <c r="F1997" s="11">
        <v>2</v>
      </c>
      <c r="G1997" s="11"/>
      <c r="H1997" s="11">
        <v>0</v>
      </c>
      <c r="I1997" s="11"/>
      <c r="K1997" s="11"/>
      <c r="L1997" s="11"/>
      <c r="M1997" s="11"/>
      <c r="O1997" s="160"/>
      <c r="P1997" s="161"/>
      <c r="Q1997" s="161"/>
      <c r="R1997" s="162"/>
    </row>
    <row r="1998" spans="1:18" x14ac:dyDescent="0.25">
      <c r="A1998" s="51"/>
      <c r="B1998" s="11"/>
      <c r="C1998" s="11" t="s">
        <v>472</v>
      </c>
      <c r="D1998" s="11"/>
      <c r="E1998" s="11" t="s">
        <v>192</v>
      </c>
      <c r="F1998" s="11">
        <v>2</v>
      </c>
      <c r="G1998" s="11"/>
      <c r="H1998" s="11"/>
      <c r="I1998" s="11"/>
      <c r="K1998" s="11"/>
      <c r="L1998" s="11"/>
      <c r="M1998" s="11"/>
      <c r="O1998" s="160"/>
      <c r="P1998" s="161"/>
      <c r="Q1998" s="161"/>
      <c r="R1998" s="162"/>
    </row>
    <row r="1999" spans="1:18" x14ac:dyDescent="0.25">
      <c r="A1999" s="51"/>
      <c r="B1999" s="11"/>
      <c r="C1999" s="11" t="s">
        <v>645</v>
      </c>
      <c r="D1999" s="11"/>
      <c r="E1999" s="11" t="s">
        <v>474</v>
      </c>
      <c r="F1999" s="11">
        <v>4</v>
      </c>
      <c r="G1999" s="11"/>
      <c r="H1999" s="11">
        <v>0</v>
      </c>
      <c r="I1999" s="11"/>
      <c r="K1999" s="11"/>
      <c r="L1999" s="11"/>
      <c r="M1999" s="11"/>
      <c r="O1999" s="160"/>
      <c r="P1999" s="161"/>
      <c r="Q1999" s="161"/>
      <c r="R1999" s="162"/>
    </row>
    <row r="2000" spans="1:18" x14ac:dyDescent="0.25">
      <c r="A2000" s="51"/>
      <c r="B2000" s="11"/>
      <c r="C2000" s="11" t="s">
        <v>481</v>
      </c>
      <c r="D2000" s="11"/>
      <c r="E2000" s="11" t="s">
        <v>242</v>
      </c>
      <c r="F2000" s="11">
        <v>15</v>
      </c>
      <c r="G2000" s="11"/>
      <c r="H2000" s="11"/>
      <c r="I2000" s="11"/>
      <c r="K2000" s="11"/>
      <c r="L2000" s="11"/>
      <c r="M2000" s="11"/>
      <c r="O2000" s="160"/>
      <c r="P2000" s="161"/>
      <c r="Q2000" s="161"/>
      <c r="R2000" s="162"/>
    </row>
    <row r="2001" spans="1:18" x14ac:dyDescent="0.25">
      <c r="A2001" s="51"/>
      <c r="B2001" s="11"/>
      <c r="C2001" s="11" t="s">
        <v>484</v>
      </c>
      <c r="D2001" s="11"/>
      <c r="E2001" s="11" t="s">
        <v>77</v>
      </c>
      <c r="F2001" s="11">
        <v>1</v>
      </c>
      <c r="G2001" s="11"/>
      <c r="H2001" s="11"/>
      <c r="I2001" s="11"/>
      <c r="K2001" s="11"/>
      <c r="L2001" s="11"/>
      <c r="M2001" s="11"/>
      <c r="O2001" s="160"/>
      <c r="P2001" s="161"/>
      <c r="Q2001" s="161"/>
      <c r="R2001" s="162"/>
    </row>
    <row r="2002" spans="1:18" x14ac:dyDescent="0.25">
      <c r="A2002" s="51"/>
      <c r="B2002" s="11"/>
      <c r="C2002" s="11" t="s">
        <v>485</v>
      </c>
      <c r="D2002" s="11"/>
      <c r="E2002" s="11" t="s">
        <v>214</v>
      </c>
      <c r="F2002" s="11">
        <v>6</v>
      </c>
      <c r="G2002" s="11"/>
      <c r="H2002" s="11"/>
      <c r="I2002" s="11"/>
      <c r="K2002" s="11"/>
      <c r="L2002" s="11"/>
      <c r="M2002" s="11"/>
      <c r="O2002" s="160"/>
      <c r="P2002" s="161"/>
      <c r="Q2002" s="161"/>
      <c r="R2002" s="162"/>
    </row>
    <row r="2003" spans="1:18" x14ac:dyDescent="0.25">
      <c r="A2003" s="51"/>
      <c r="B2003" s="11"/>
      <c r="C2003" s="11" t="s">
        <v>486</v>
      </c>
      <c r="D2003" s="11"/>
      <c r="E2003" s="11" t="s">
        <v>161</v>
      </c>
      <c r="F2003" s="11">
        <v>22</v>
      </c>
      <c r="G2003" s="11"/>
      <c r="H2003" s="11">
        <v>0</v>
      </c>
      <c r="I2003" s="11"/>
      <c r="K2003" s="11"/>
      <c r="L2003" s="11"/>
      <c r="M2003" s="11"/>
      <c r="O2003" s="160"/>
      <c r="P2003" s="161"/>
      <c r="Q2003" s="161"/>
      <c r="R2003" s="162"/>
    </row>
    <row r="2004" spans="1:18" x14ac:dyDescent="0.25">
      <c r="A2004" s="51"/>
      <c r="B2004" s="11"/>
      <c r="C2004" s="11" t="s">
        <v>488</v>
      </c>
      <c r="D2004" s="11"/>
      <c r="E2004" s="11" t="s">
        <v>75</v>
      </c>
      <c r="F2004" s="11">
        <v>2</v>
      </c>
      <c r="G2004" s="11"/>
      <c r="H2004" s="11"/>
      <c r="I2004" s="11"/>
      <c r="K2004" s="11"/>
      <c r="L2004" s="11"/>
      <c r="M2004" s="11"/>
      <c r="O2004" s="160"/>
      <c r="P2004" s="161"/>
      <c r="Q2004" s="161"/>
      <c r="R2004" s="162"/>
    </row>
    <row r="2005" spans="1:18" x14ac:dyDescent="0.25">
      <c r="A2005" s="51"/>
      <c r="B2005" s="11"/>
      <c r="C2005" s="11" t="s">
        <v>491</v>
      </c>
      <c r="D2005" s="11"/>
      <c r="E2005" s="11" t="s">
        <v>452</v>
      </c>
      <c r="F2005" s="11">
        <v>11</v>
      </c>
      <c r="G2005" s="11"/>
      <c r="H2005" s="11">
        <v>0</v>
      </c>
      <c r="I2005" s="11"/>
      <c r="K2005" s="11"/>
      <c r="L2005" s="11"/>
      <c r="M2005" s="11"/>
      <c r="O2005" s="160"/>
      <c r="P2005" s="161"/>
      <c r="Q2005" s="161"/>
      <c r="R2005" s="162"/>
    </row>
    <row r="2006" spans="1:18" x14ac:dyDescent="0.25">
      <c r="A2006" s="51"/>
      <c r="B2006" s="11"/>
      <c r="C2006" s="11" t="s">
        <v>492</v>
      </c>
      <c r="D2006" s="11"/>
      <c r="E2006" s="11" t="s">
        <v>142</v>
      </c>
      <c r="F2006" s="11">
        <v>2</v>
      </c>
      <c r="G2006" s="11"/>
      <c r="H2006" s="11"/>
      <c r="I2006" s="11"/>
      <c r="K2006" s="11"/>
      <c r="L2006" s="11"/>
      <c r="M2006" s="11"/>
      <c r="O2006" s="160"/>
      <c r="P2006" s="161"/>
      <c r="Q2006" s="161"/>
      <c r="R2006" s="162"/>
    </row>
    <row r="2007" spans="1:18" x14ac:dyDescent="0.25">
      <c r="A2007" s="51"/>
      <c r="B2007" s="11"/>
      <c r="C2007" s="11" t="s">
        <v>494</v>
      </c>
      <c r="D2007" s="11"/>
      <c r="E2007" s="11" t="s">
        <v>220</v>
      </c>
      <c r="F2007" s="11">
        <v>3</v>
      </c>
      <c r="G2007" s="11"/>
      <c r="H2007" s="11"/>
      <c r="I2007" s="11"/>
      <c r="K2007" s="11"/>
      <c r="L2007" s="11"/>
      <c r="M2007" s="11"/>
      <c r="O2007" s="160"/>
      <c r="P2007" s="161"/>
      <c r="Q2007" s="161"/>
      <c r="R2007" s="162"/>
    </row>
    <row r="2008" spans="1:18" x14ac:dyDescent="0.25">
      <c r="A2008" s="51"/>
      <c r="B2008" s="11"/>
      <c r="C2008" s="11" t="s">
        <v>494</v>
      </c>
      <c r="D2008" s="11"/>
      <c r="E2008" s="11" t="s">
        <v>221</v>
      </c>
      <c r="F2008" s="11">
        <v>1</v>
      </c>
      <c r="G2008" s="11"/>
      <c r="H2008" s="11"/>
      <c r="I2008" s="11"/>
      <c r="K2008" s="11"/>
      <c r="L2008" s="11"/>
      <c r="M2008" s="11"/>
      <c r="O2008" s="160"/>
      <c r="P2008" s="161"/>
      <c r="Q2008" s="161"/>
      <c r="R2008" s="162"/>
    </row>
    <row r="2009" spans="1:18" x14ac:dyDescent="0.25">
      <c r="A2009" s="51"/>
      <c r="B2009" s="11"/>
      <c r="C2009" s="11" t="s">
        <v>495</v>
      </c>
      <c r="D2009" s="11"/>
      <c r="E2009" s="11" t="s">
        <v>105</v>
      </c>
      <c r="F2009" s="11">
        <v>30</v>
      </c>
      <c r="G2009" s="11"/>
      <c r="H2009" s="11">
        <v>0</v>
      </c>
      <c r="I2009" s="11"/>
      <c r="K2009" s="11"/>
      <c r="L2009" s="11"/>
      <c r="M2009" s="11"/>
      <c r="O2009" s="160"/>
      <c r="P2009" s="161"/>
      <c r="Q2009" s="161"/>
      <c r="R2009" s="162"/>
    </row>
    <row r="2010" spans="1:18" x14ac:dyDescent="0.25">
      <c r="A2010" s="51"/>
      <c r="B2010" s="11"/>
      <c r="C2010" s="11" t="s">
        <v>498</v>
      </c>
      <c r="D2010" s="11"/>
      <c r="E2010" s="11" t="s">
        <v>455</v>
      </c>
      <c r="F2010" s="11">
        <v>1</v>
      </c>
      <c r="G2010" s="11"/>
      <c r="H2010" s="11"/>
      <c r="I2010" s="11"/>
      <c r="K2010" s="11"/>
      <c r="L2010" s="11"/>
      <c r="M2010" s="11"/>
      <c r="O2010" s="160"/>
      <c r="P2010" s="161"/>
      <c r="Q2010" s="161"/>
      <c r="R2010" s="162"/>
    </row>
    <row r="2011" spans="1:18" x14ac:dyDescent="0.25">
      <c r="A2011" s="51"/>
      <c r="B2011" s="11"/>
      <c r="C2011" s="11" t="s">
        <v>502</v>
      </c>
      <c r="D2011" s="11"/>
      <c r="E2011" s="11" t="s">
        <v>100</v>
      </c>
      <c r="F2011" s="11">
        <v>3</v>
      </c>
      <c r="G2011" s="11">
        <v>1</v>
      </c>
      <c r="H2011" s="11">
        <v>0</v>
      </c>
      <c r="I2011" s="11"/>
      <c r="K2011" s="11"/>
      <c r="L2011" s="11"/>
      <c r="M2011" s="11"/>
      <c r="O2011" s="160"/>
      <c r="P2011" s="161"/>
      <c r="Q2011" s="161"/>
      <c r="R2011" s="162"/>
    </row>
    <row r="2012" spans="1:18" x14ac:dyDescent="0.25">
      <c r="A2012" s="51"/>
      <c r="B2012" s="11"/>
      <c r="C2012" s="11" t="s">
        <v>504</v>
      </c>
      <c r="D2012" s="11"/>
      <c r="E2012" s="11" t="s">
        <v>70</v>
      </c>
      <c r="F2012" s="11">
        <v>26</v>
      </c>
      <c r="G2012" s="11"/>
      <c r="H2012" s="11">
        <v>0</v>
      </c>
      <c r="I2012" s="11"/>
      <c r="K2012" s="11"/>
      <c r="L2012" s="11"/>
      <c r="M2012" s="11"/>
      <c r="O2012" s="160"/>
      <c r="P2012" s="161"/>
      <c r="Q2012" s="161"/>
      <c r="R2012" s="162"/>
    </row>
    <row r="2013" spans="1:18" x14ac:dyDescent="0.25">
      <c r="A2013" s="51"/>
      <c r="B2013" s="11"/>
      <c r="C2013" s="11" t="s">
        <v>506</v>
      </c>
      <c r="D2013" s="11"/>
      <c r="E2013" s="11" t="s">
        <v>63</v>
      </c>
      <c r="F2013" s="11">
        <v>1</v>
      </c>
      <c r="G2013" s="11"/>
      <c r="H2013" s="11">
        <v>0</v>
      </c>
      <c r="I2013" s="11"/>
      <c r="K2013" s="11"/>
      <c r="L2013" s="11"/>
      <c r="M2013" s="11"/>
      <c r="O2013" s="160"/>
      <c r="P2013" s="161"/>
      <c r="Q2013" s="161"/>
      <c r="R2013" s="162"/>
    </row>
    <row r="2014" spans="1:18" x14ac:dyDescent="0.25">
      <c r="A2014" s="51"/>
      <c r="B2014" s="11"/>
      <c r="C2014" s="11" t="s">
        <v>506</v>
      </c>
      <c r="D2014" s="11"/>
      <c r="E2014" s="11" t="s">
        <v>62</v>
      </c>
      <c r="F2014" s="11">
        <v>4</v>
      </c>
      <c r="G2014" s="11"/>
      <c r="H2014" s="11"/>
      <c r="I2014" s="11"/>
      <c r="K2014" s="11"/>
      <c r="L2014" s="11"/>
      <c r="M2014" s="11"/>
      <c r="O2014" s="160"/>
      <c r="P2014" s="161"/>
      <c r="Q2014" s="161"/>
      <c r="R2014" s="162"/>
    </row>
    <row r="2015" spans="1:18" x14ac:dyDescent="0.25">
      <c r="A2015" s="51"/>
      <c r="B2015" s="11"/>
      <c r="C2015" s="11" t="s">
        <v>507</v>
      </c>
      <c r="D2015" s="11"/>
      <c r="E2015" s="11" t="s">
        <v>328</v>
      </c>
      <c r="F2015" s="11">
        <v>2</v>
      </c>
      <c r="G2015" s="11">
        <v>1</v>
      </c>
      <c r="H2015" s="11">
        <v>0</v>
      </c>
      <c r="I2015" s="11"/>
      <c r="K2015" s="11"/>
      <c r="L2015" s="11"/>
      <c r="M2015" s="11"/>
      <c r="O2015" s="160"/>
      <c r="P2015" s="161"/>
      <c r="Q2015" s="161"/>
      <c r="R2015" s="162"/>
    </row>
    <row r="2016" spans="1:18" x14ac:dyDescent="0.25">
      <c r="A2016" s="51"/>
      <c r="B2016" s="11"/>
      <c r="C2016" s="11" t="s">
        <v>508</v>
      </c>
      <c r="D2016" s="11"/>
      <c r="E2016" s="11" t="s">
        <v>363</v>
      </c>
      <c r="F2016" s="11">
        <v>21</v>
      </c>
      <c r="G2016" s="11"/>
      <c r="H2016" s="11">
        <v>0</v>
      </c>
      <c r="I2016" s="11"/>
      <c r="K2016" s="11"/>
      <c r="L2016" s="11"/>
      <c r="M2016" s="11"/>
      <c r="O2016" s="160"/>
      <c r="P2016" s="161"/>
      <c r="Q2016" s="161"/>
      <c r="R2016" s="162"/>
    </row>
    <row r="2017" spans="1:18" x14ac:dyDescent="0.25">
      <c r="A2017" s="51"/>
      <c r="B2017" s="11"/>
      <c r="C2017" s="11" t="s">
        <v>510</v>
      </c>
      <c r="D2017" s="11"/>
      <c r="E2017" s="11" t="s">
        <v>511</v>
      </c>
      <c r="F2017" s="11">
        <v>1</v>
      </c>
      <c r="G2017" s="11"/>
      <c r="H2017" s="11"/>
      <c r="I2017" s="11"/>
      <c r="K2017" s="11"/>
      <c r="L2017" s="11"/>
      <c r="M2017" s="11"/>
      <c r="O2017" s="160"/>
      <c r="P2017" s="161"/>
      <c r="Q2017" s="161"/>
      <c r="R2017" s="162"/>
    </row>
    <row r="2018" spans="1:18" x14ac:dyDescent="0.25">
      <c r="A2018" s="51"/>
      <c r="B2018" s="11"/>
      <c r="C2018" s="11" t="s">
        <v>519</v>
      </c>
      <c r="D2018" s="11"/>
      <c r="E2018" s="11" t="s">
        <v>84</v>
      </c>
      <c r="F2018" s="11">
        <v>1</v>
      </c>
      <c r="G2018" s="11"/>
      <c r="H2018" s="11">
        <v>0</v>
      </c>
      <c r="I2018" s="11"/>
      <c r="K2018" s="11"/>
      <c r="L2018" s="11"/>
      <c r="M2018" s="11"/>
      <c r="O2018" s="160"/>
      <c r="P2018" s="161"/>
      <c r="Q2018" s="161"/>
      <c r="R2018" s="162"/>
    </row>
    <row r="2019" spans="1:18" x14ac:dyDescent="0.25">
      <c r="A2019" s="51"/>
      <c r="B2019" s="11"/>
      <c r="C2019" s="11" t="s">
        <v>522</v>
      </c>
      <c r="D2019" s="11"/>
      <c r="E2019" s="11" t="s">
        <v>523</v>
      </c>
      <c r="F2019" s="11">
        <v>14</v>
      </c>
      <c r="G2019" s="11"/>
      <c r="H2019" s="11">
        <v>0</v>
      </c>
      <c r="I2019" s="11"/>
      <c r="K2019" s="11"/>
      <c r="L2019" s="11"/>
      <c r="M2019" s="11"/>
      <c r="O2019" s="160"/>
      <c r="P2019" s="161"/>
      <c r="Q2019" s="161"/>
      <c r="R2019" s="162"/>
    </row>
    <row r="2020" spans="1:18" x14ac:dyDescent="0.25">
      <c r="A2020" s="51"/>
      <c r="B2020" s="11"/>
      <c r="C2020" s="11" t="s">
        <v>525</v>
      </c>
      <c r="D2020" s="11"/>
      <c r="E2020" s="11" t="s">
        <v>496</v>
      </c>
      <c r="F2020" s="11">
        <v>15</v>
      </c>
      <c r="G2020" s="11"/>
      <c r="H2020" s="11">
        <v>0</v>
      </c>
      <c r="I2020" s="11"/>
      <c r="K2020" s="11"/>
      <c r="L2020" s="11"/>
      <c r="M2020" s="11"/>
      <c r="O2020" s="160"/>
      <c r="P2020" s="161"/>
      <c r="Q2020" s="161"/>
      <c r="R2020" s="162"/>
    </row>
    <row r="2021" spans="1:18" x14ac:dyDescent="0.25">
      <c r="A2021" s="51"/>
      <c r="B2021" s="11"/>
      <c r="C2021" s="11" t="s">
        <v>526</v>
      </c>
      <c r="D2021" s="11"/>
      <c r="E2021" s="11" t="s">
        <v>527</v>
      </c>
      <c r="F2021" s="11">
        <v>1</v>
      </c>
      <c r="G2021" s="11"/>
      <c r="H2021" s="11"/>
      <c r="I2021" s="11"/>
      <c r="K2021" s="11"/>
      <c r="L2021" s="11"/>
      <c r="M2021" s="11"/>
      <c r="O2021" s="160"/>
      <c r="P2021" s="161"/>
      <c r="Q2021" s="161"/>
      <c r="R2021" s="162"/>
    </row>
    <row r="2022" spans="1:18" x14ac:dyDescent="0.25">
      <c r="A2022" s="51"/>
      <c r="B2022" s="11"/>
      <c r="C2022" s="11" t="s">
        <v>528</v>
      </c>
      <c r="D2022" s="11"/>
      <c r="E2022" s="11" t="s">
        <v>100</v>
      </c>
      <c r="F2022" s="11">
        <v>2</v>
      </c>
      <c r="G2022" s="11"/>
      <c r="H2022" s="11">
        <v>0</v>
      </c>
      <c r="I2022" s="11"/>
      <c r="K2022" s="11"/>
      <c r="L2022" s="11"/>
      <c r="M2022" s="11"/>
      <c r="O2022" s="160"/>
      <c r="P2022" s="161"/>
      <c r="Q2022" s="161"/>
      <c r="R2022" s="162"/>
    </row>
    <row r="2023" spans="1:18" x14ac:dyDescent="0.25">
      <c r="A2023" s="51"/>
      <c r="B2023" s="11"/>
      <c r="C2023" s="11" t="s">
        <v>529</v>
      </c>
      <c r="D2023" s="11"/>
      <c r="E2023" s="11" t="s">
        <v>93</v>
      </c>
      <c r="F2023" s="11">
        <v>2</v>
      </c>
      <c r="G2023" s="11"/>
      <c r="H2023" s="11"/>
      <c r="I2023" s="11"/>
      <c r="K2023" s="11"/>
      <c r="L2023" s="11"/>
      <c r="M2023" s="11"/>
      <c r="O2023" s="160"/>
      <c r="P2023" s="161"/>
      <c r="Q2023" s="161"/>
      <c r="R2023" s="162"/>
    </row>
    <row r="2024" spans="1:18" x14ac:dyDescent="0.25">
      <c r="A2024" s="51"/>
      <c r="B2024" s="11"/>
      <c r="C2024" s="11" t="s">
        <v>530</v>
      </c>
      <c r="D2024" s="11"/>
      <c r="E2024" s="11" t="s">
        <v>88</v>
      </c>
      <c r="F2024" s="11">
        <v>24</v>
      </c>
      <c r="G2024" s="11">
        <v>3</v>
      </c>
      <c r="H2024" s="11">
        <v>2</v>
      </c>
      <c r="I2024" s="11">
        <v>3</v>
      </c>
      <c r="K2024" s="11"/>
      <c r="L2024" s="11"/>
      <c r="M2024" s="11"/>
      <c r="O2024" s="160"/>
      <c r="P2024" s="161"/>
      <c r="Q2024" s="161"/>
      <c r="R2024" s="162"/>
    </row>
    <row r="2025" spans="1:18" x14ac:dyDescent="0.25">
      <c r="A2025" s="51"/>
      <c r="B2025" s="11"/>
      <c r="C2025" s="11" t="s">
        <v>531</v>
      </c>
      <c r="D2025" s="11"/>
      <c r="E2025" s="11" t="s">
        <v>77</v>
      </c>
      <c r="F2025" s="11">
        <v>1</v>
      </c>
      <c r="G2025" s="11"/>
      <c r="H2025" s="11"/>
      <c r="I2025" s="11"/>
      <c r="K2025" s="11"/>
      <c r="L2025" s="11"/>
      <c r="M2025" s="11"/>
      <c r="O2025" s="160"/>
      <c r="P2025" s="161"/>
      <c r="Q2025" s="161"/>
      <c r="R2025" s="162"/>
    </row>
    <row r="2026" spans="1:18" x14ac:dyDescent="0.25">
      <c r="A2026" s="51"/>
      <c r="B2026" s="11"/>
      <c r="C2026" s="11" t="s">
        <v>533</v>
      </c>
      <c r="D2026" s="11"/>
      <c r="E2026" s="11" t="s">
        <v>66</v>
      </c>
      <c r="F2026" s="11">
        <v>14</v>
      </c>
      <c r="G2026" s="11"/>
      <c r="H2026" s="11">
        <v>0</v>
      </c>
      <c r="I2026" s="11"/>
      <c r="K2026" s="11"/>
      <c r="L2026" s="11"/>
      <c r="M2026" s="11"/>
      <c r="O2026" s="160"/>
      <c r="P2026" s="161"/>
      <c r="Q2026" s="161"/>
      <c r="R2026" s="162"/>
    </row>
    <row r="2027" spans="1:18" x14ac:dyDescent="0.25">
      <c r="A2027" s="51"/>
      <c r="B2027" s="11"/>
      <c r="C2027" s="11" t="s">
        <v>537</v>
      </c>
      <c r="D2027" s="11"/>
      <c r="E2027" s="11" t="s">
        <v>538</v>
      </c>
      <c r="F2027" s="11">
        <v>1</v>
      </c>
      <c r="G2027" s="11"/>
      <c r="H2027" s="11"/>
      <c r="I2027" s="11"/>
      <c r="K2027" s="11"/>
      <c r="L2027" s="11"/>
      <c r="M2027" s="11"/>
      <c r="O2027" s="160"/>
      <c r="P2027" s="161"/>
      <c r="Q2027" s="161"/>
      <c r="R2027" s="162"/>
    </row>
    <row r="2028" spans="1:18" x14ac:dyDescent="0.25">
      <c r="A2028" s="51"/>
      <c r="B2028" s="11"/>
      <c r="C2028" s="11" t="s">
        <v>539</v>
      </c>
      <c r="D2028" s="11"/>
      <c r="E2028" s="11" t="s">
        <v>332</v>
      </c>
      <c r="F2028" s="11">
        <v>26</v>
      </c>
      <c r="G2028" s="11"/>
      <c r="H2028" s="11">
        <v>0</v>
      </c>
      <c r="I2028" s="11"/>
      <c r="K2028" s="11"/>
      <c r="L2028" s="11"/>
      <c r="M2028" s="11"/>
      <c r="O2028" s="160"/>
      <c r="P2028" s="161"/>
      <c r="Q2028" s="161"/>
      <c r="R2028" s="162"/>
    </row>
    <row r="2029" spans="1:18" x14ac:dyDescent="0.25">
      <c r="A2029" s="51"/>
      <c r="B2029" s="11"/>
      <c r="C2029" s="11" t="s">
        <v>540</v>
      </c>
      <c r="D2029" s="11"/>
      <c r="E2029" s="11" t="s">
        <v>128</v>
      </c>
      <c r="F2029" s="11">
        <v>44</v>
      </c>
      <c r="G2029" s="11"/>
      <c r="H2029" s="11">
        <v>0</v>
      </c>
      <c r="I2029" s="11"/>
      <c r="K2029" s="11"/>
      <c r="L2029" s="11"/>
      <c r="M2029" s="11"/>
      <c r="O2029" s="160"/>
      <c r="P2029" s="161"/>
      <c r="Q2029" s="161"/>
      <c r="R2029" s="162"/>
    </row>
    <row r="2030" spans="1:18" x14ac:dyDescent="0.25">
      <c r="A2030" s="51"/>
      <c r="B2030" s="11"/>
      <c r="C2030" s="11" t="s">
        <v>544</v>
      </c>
      <c r="D2030" s="11"/>
      <c r="E2030" s="11" t="s">
        <v>381</v>
      </c>
      <c r="F2030" s="11">
        <v>20</v>
      </c>
      <c r="G2030" s="11"/>
      <c r="H2030" s="11">
        <v>0</v>
      </c>
      <c r="I2030" s="11"/>
      <c r="K2030" s="11"/>
      <c r="L2030" s="11"/>
      <c r="M2030" s="11"/>
      <c r="O2030" s="160"/>
      <c r="P2030" s="161"/>
      <c r="Q2030" s="161"/>
      <c r="R2030" s="162"/>
    </row>
    <row r="2031" spans="1:18" x14ac:dyDescent="0.25">
      <c r="A2031" s="51"/>
      <c r="B2031" s="11"/>
      <c r="C2031" s="11" t="s">
        <v>546</v>
      </c>
      <c r="D2031" s="11"/>
      <c r="E2031" s="11" t="s">
        <v>166</v>
      </c>
      <c r="F2031" s="11">
        <v>10</v>
      </c>
      <c r="G2031" s="11"/>
      <c r="H2031" s="11"/>
      <c r="I2031" s="11"/>
      <c r="K2031" s="11"/>
      <c r="L2031" s="11"/>
      <c r="M2031" s="11"/>
      <c r="O2031" s="160"/>
      <c r="P2031" s="161"/>
      <c r="Q2031" s="161"/>
      <c r="R2031" s="162"/>
    </row>
    <row r="2032" spans="1:18" x14ac:dyDescent="0.25">
      <c r="A2032" s="51"/>
      <c r="B2032" s="11"/>
      <c r="C2032" s="11" t="s">
        <v>547</v>
      </c>
      <c r="D2032" s="11"/>
      <c r="E2032" s="11" t="s">
        <v>86</v>
      </c>
      <c r="F2032" s="11">
        <v>3</v>
      </c>
      <c r="G2032" s="11"/>
      <c r="H2032" s="11">
        <v>0</v>
      </c>
      <c r="I2032" s="11"/>
      <c r="K2032" s="11"/>
      <c r="L2032" s="11"/>
      <c r="M2032" s="11"/>
      <c r="O2032" s="160"/>
      <c r="P2032" s="161"/>
      <c r="Q2032" s="161"/>
      <c r="R2032" s="162"/>
    </row>
    <row r="2033" spans="1:18" x14ac:dyDescent="0.25">
      <c r="A2033" s="51"/>
      <c r="B2033" s="11"/>
      <c r="C2033" s="11" t="s">
        <v>548</v>
      </c>
      <c r="D2033" s="11"/>
      <c r="E2033" s="11" t="s">
        <v>150</v>
      </c>
      <c r="F2033" s="11">
        <v>3</v>
      </c>
      <c r="G2033" s="11"/>
      <c r="H2033" s="11"/>
      <c r="I2033" s="11"/>
      <c r="K2033" s="11"/>
      <c r="L2033" s="11"/>
      <c r="M2033" s="11"/>
      <c r="O2033" s="160"/>
      <c r="P2033" s="161"/>
      <c r="Q2033" s="161"/>
      <c r="R2033" s="162"/>
    </row>
    <row r="2034" spans="1:18" x14ac:dyDescent="0.25">
      <c r="A2034" s="51"/>
      <c r="B2034" s="11"/>
      <c r="C2034" s="11" t="s">
        <v>549</v>
      </c>
      <c r="D2034" s="11"/>
      <c r="E2034" s="11" t="s">
        <v>345</v>
      </c>
      <c r="F2034" s="11">
        <v>9</v>
      </c>
      <c r="G2034" s="11"/>
      <c r="H2034" s="11"/>
      <c r="I2034" s="11"/>
      <c r="K2034" s="11"/>
      <c r="L2034" s="11"/>
      <c r="M2034" s="11"/>
      <c r="O2034" s="160"/>
      <c r="P2034" s="161"/>
      <c r="Q2034" s="161"/>
      <c r="R2034" s="162"/>
    </row>
    <row r="2035" spans="1:18" x14ac:dyDescent="0.25">
      <c r="A2035" s="51"/>
      <c r="B2035" s="11"/>
      <c r="C2035" s="11" t="s">
        <v>555</v>
      </c>
      <c r="D2035" s="11"/>
      <c r="E2035" s="11" t="s">
        <v>190</v>
      </c>
      <c r="F2035" s="11">
        <v>4</v>
      </c>
      <c r="G2035" s="11"/>
      <c r="H2035" s="11"/>
      <c r="I2035" s="11"/>
      <c r="K2035" s="11"/>
      <c r="L2035" s="11"/>
      <c r="M2035" s="11"/>
      <c r="O2035" s="160"/>
      <c r="P2035" s="161"/>
      <c r="Q2035" s="161"/>
      <c r="R2035" s="162"/>
    </row>
    <row r="2036" spans="1:18" x14ac:dyDescent="0.25">
      <c r="A2036" s="51"/>
      <c r="B2036" s="11"/>
      <c r="C2036" s="11" t="s">
        <v>558</v>
      </c>
      <c r="D2036" s="11"/>
      <c r="E2036" s="11" t="s">
        <v>223</v>
      </c>
      <c r="F2036" s="11">
        <v>1</v>
      </c>
      <c r="G2036" s="11"/>
      <c r="H2036" s="11"/>
      <c r="I2036" s="11"/>
      <c r="K2036" s="11"/>
      <c r="L2036" s="11"/>
      <c r="M2036" s="11"/>
      <c r="O2036" s="160"/>
      <c r="P2036" s="161"/>
      <c r="Q2036" s="161"/>
      <c r="R2036" s="162"/>
    </row>
    <row r="2037" spans="1:18" x14ac:dyDescent="0.25">
      <c r="A2037" s="51"/>
      <c r="B2037" s="11"/>
      <c r="C2037" s="11" t="s">
        <v>561</v>
      </c>
      <c r="D2037" s="11"/>
      <c r="E2037" s="11" t="s">
        <v>73</v>
      </c>
      <c r="F2037" s="11">
        <v>19</v>
      </c>
      <c r="G2037" s="11"/>
      <c r="H2037" s="11">
        <v>0</v>
      </c>
      <c r="I2037" s="11"/>
      <c r="K2037" s="11"/>
      <c r="L2037" s="11"/>
      <c r="M2037" s="11"/>
      <c r="O2037" s="160"/>
      <c r="P2037" s="161"/>
      <c r="Q2037" s="161"/>
      <c r="R2037" s="162"/>
    </row>
    <row r="2038" spans="1:18" x14ac:dyDescent="0.25">
      <c r="A2038" s="51"/>
      <c r="B2038" s="11"/>
      <c r="C2038" s="11" t="s">
        <v>563</v>
      </c>
      <c r="D2038" s="11"/>
      <c r="E2038" s="11" t="s">
        <v>84</v>
      </c>
      <c r="F2038" s="11">
        <v>5</v>
      </c>
      <c r="G2038" s="11"/>
      <c r="H2038" s="11">
        <v>0</v>
      </c>
      <c r="I2038" s="11"/>
      <c r="K2038" s="11"/>
      <c r="L2038" s="11"/>
      <c r="M2038" s="11"/>
      <c r="O2038" s="160"/>
      <c r="P2038" s="161"/>
      <c r="Q2038" s="161"/>
      <c r="R2038" s="162"/>
    </row>
    <row r="2039" spans="1:18" x14ac:dyDescent="0.25">
      <c r="A2039" s="51"/>
      <c r="B2039" s="11"/>
      <c r="C2039" s="11" t="s">
        <v>567</v>
      </c>
      <c r="D2039" s="11"/>
      <c r="E2039" s="11" t="s">
        <v>117</v>
      </c>
      <c r="F2039" s="11">
        <v>1</v>
      </c>
      <c r="G2039" s="11"/>
      <c r="H2039" s="11"/>
      <c r="I2039" s="11"/>
      <c r="K2039" s="11"/>
      <c r="L2039" s="11"/>
      <c r="M2039" s="11"/>
      <c r="O2039" s="160"/>
      <c r="P2039" s="161"/>
      <c r="Q2039" s="161"/>
      <c r="R2039" s="162"/>
    </row>
    <row r="2040" spans="1:18" x14ac:dyDescent="0.25">
      <c r="A2040" s="51"/>
      <c r="B2040" s="11"/>
      <c r="C2040" s="11" t="s">
        <v>568</v>
      </c>
      <c r="D2040" s="11"/>
      <c r="E2040" s="11" t="s">
        <v>569</v>
      </c>
      <c r="F2040" s="11">
        <v>2</v>
      </c>
      <c r="G2040" s="11"/>
      <c r="H2040" s="11"/>
      <c r="I2040" s="11"/>
      <c r="K2040" s="11"/>
      <c r="L2040" s="11"/>
      <c r="M2040" s="11"/>
      <c r="O2040" s="160"/>
      <c r="P2040" s="161"/>
      <c r="Q2040" s="161"/>
      <c r="R2040" s="162"/>
    </row>
    <row r="2041" spans="1:18" x14ac:dyDescent="0.25">
      <c r="A2041" s="51"/>
      <c r="B2041" s="11"/>
      <c r="C2041" s="11" t="s">
        <v>570</v>
      </c>
      <c r="D2041" s="11"/>
      <c r="E2041" s="11" t="s">
        <v>163</v>
      </c>
      <c r="F2041" s="11">
        <v>54</v>
      </c>
      <c r="G2041" s="11">
        <v>1</v>
      </c>
      <c r="H2041" s="11">
        <v>1</v>
      </c>
      <c r="I2041" s="11">
        <v>0</v>
      </c>
      <c r="K2041" s="11"/>
      <c r="L2041" s="11"/>
      <c r="M2041" s="11"/>
      <c r="O2041" s="160"/>
      <c r="P2041" s="161"/>
      <c r="Q2041" s="161"/>
      <c r="R2041" s="162"/>
    </row>
    <row r="2042" spans="1:18" x14ac:dyDescent="0.25">
      <c r="A2042" s="51"/>
      <c r="B2042" s="11"/>
      <c r="C2042" s="11" t="s">
        <v>571</v>
      </c>
      <c r="D2042" s="11"/>
      <c r="E2042" s="11" t="s">
        <v>163</v>
      </c>
      <c r="F2042" s="11">
        <v>5</v>
      </c>
      <c r="G2042" s="11"/>
      <c r="H2042" s="11">
        <v>0</v>
      </c>
      <c r="I2042" s="11"/>
      <c r="K2042" s="11"/>
      <c r="L2042" s="11"/>
      <c r="M2042" s="11"/>
      <c r="O2042" s="160"/>
      <c r="P2042" s="161"/>
      <c r="Q2042" s="161"/>
      <c r="R2042" s="162"/>
    </row>
    <row r="2043" spans="1:18" x14ac:dyDescent="0.25">
      <c r="A2043" s="51"/>
      <c r="B2043" s="11"/>
      <c r="C2043" s="11" t="s">
        <v>572</v>
      </c>
      <c r="D2043" s="11"/>
      <c r="E2043" s="11" t="s">
        <v>175</v>
      </c>
      <c r="F2043" s="11">
        <v>37</v>
      </c>
      <c r="G2043" s="11">
        <v>2</v>
      </c>
      <c r="H2043" s="11">
        <v>1</v>
      </c>
      <c r="I2043" s="11">
        <v>1</v>
      </c>
      <c r="K2043" s="11"/>
      <c r="L2043" s="11"/>
      <c r="M2043" s="11"/>
      <c r="O2043" s="160"/>
      <c r="P2043" s="161"/>
      <c r="Q2043" s="161"/>
      <c r="R2043" s="162"/>
    </row>
    <row r="2044" spans="1:18" x14ac:dyDescent="0.25">
      <c r="A2044" s="51"/>
      <c r="B2044" s="11"/>
      <c r="C2044" s="11" t="s">
        <v>653</v>
      </c>
      <c r="D2044" s="11"/>
      <c r="E2044" s="11" t="s">
        <v>575</v>
      </c>
      <c r="F2044" s="11">
        <v>2</v>
      </c>
      <c r="G2044" s="11"/>
      <c r="H2044" s="11">
        <v>0</v>
      </c>
      <c r="I2044" s="11"/>
      <c r="K2044" s="11"/>
      <c r="L2044" s="11"/>
      <c r="M2044" s="11"/>
      <c r="O2044" s="160"/>
      <c r="P2044" s="161"/>
      <c r="Q2044" s="161"/>
      <c r="R2044" s="162"/>
    </row>
    <row r="2045" spans="1:18" x14ac:dyDescent="0.25">
      <c r="A2045" s="51"/>
      <c r="B2045" s="11"/>
      <c r="C2045" s="11" t="s">
        <v>576</v>
      </c>
      <c r="D2045" s="11"/>
      <c r="E2045" s="11" t="s">
        <v>124</v>
      </c>
      <c r="F2045" s="11">
        <v>5</v>
      </c>
      <c r="G2045" s="11"/>
      <c r="H2045" s="11"/>
      <c r="I2045" s="11"/>
      <c r="K2045" s="11"/>
      <c r="L2045" s="11"/>
      <c r="M2045" s="11"/>
      <c r="O2045" s="160"/>
      <c r="P2045" s="161"/>
      <c r="Q2045" s="161"/>
      <c r="R2045" s="162"/>
    </row>
    <row r="2046" spans="1:18" ht="15.75" thickBot="1" x14ac:dyDescent="0.3">
      <c r="A2046" s="51"/>
      <c r="B2046" s="11"/>
      <c r="C2046" s="11" t="s">
        <v>580</v>
      </c>
      <c r="D2046" s="11"/>
      <c r="E2046" s="11" t="s">
        <v>455</v>
      </c>
      <c r="F2046" s="11">
        <v>13</v>
      </c>
      <c r="G2046" s="11"/>
      <c r="H2046" s="11"/>
      <c r="I2046" s="11"/>
      <c r="K2046" s="11"/>
      <c r="L2046" s="11"/>
      <c r="M2046" s="11"/>
      <c r="O2046" s="160"/>
      <c r="P2046" s="161"/>
      <c r="Q2046" s="161"/>
      <c r="R2046" s="162"/>
    </row>
    <row r="2047" spans="1:18" ht="15.75" thickBot="1" x14ac:dyDescent="0.3">
      <c r="A2047" s="51"/>
      <c r="B2047" s="88" t="s">
        <v>583</v>
      </c>
      <c r="C2047" s="89"/>
      <c r="D2047" s="89"/>
      <c r="E2047" s="89"/>
      <c r="F2047" s="90">
        <f>SUM(F1870:F2046)</f>
        <v>1650</v>
      </c>
      <c r="G2047" s="90">
        <f>SUM(G1870:G2046)</f>
        <v>16</v>
      </c>
      <c r="H2047" s="90">
        <f>SUM(H1870:H2046)</f>
        <v>8</v>
      </c>
      <c r="I2047" s="167">
        <f>AVERAGE(I1870:I2046)</f>
        <v>0.66666666666666663</v>
      </c>
      <c r="K2047" s="92"/>
      <c r="L2047" s="90"/>
      <c r="M2047" s="91"/>
      <c r="O2047" s="373"/>
      <c r="P2047" s="374"/>
      <c r="Q2047" s="374"/>
      <c r="R2047" s="375"/>
    </row>
    <row r="2048" spans="1:18" x14ac:dyDescent="0.25">
      <c r="A2048" s="51"/>
      <c r="B2048" s="4"/>
      <c r="C2048" s="4"/>
      <c r="D2048" s="4"/>
      <c r="E2048" s="4"/>
      <c r="F2048" s="4"/>
      <c r="G2048" s="4"/>
      <c r="H2048" s="4"/>
      <c r="I2048" s="4"/>
      <c r="K2048" s="4"/>
      <c r="L2048" s="4"/>
      <c r="M2048" s="4"/>
      <c r="O2048" s="4"/>
    </row>
    <row r="2049" spans="2:15" x14ac:dyDescent="0.25">
      <c r="B2049" s="4"/>
      <c r="C2049" s="4"/>
      <c r="D2049" s="4"/>
      <c r="E2049" s="4"/>
      <c r="F2049" s="4"/>
      <c r="G2049" s="4"/>
      <c r="H2049" s="4"/>
      <c r="I2049" s="4"/>
      <c r="K2049" s="4"/>
      <c r="L2049" s="4"/>
      <c r="M2049" s="4"/>
      <c r="O2049" s="4"/>
    </row>
    <row r="2050" spans="2:15" x14ac:dyDescent="0.25">
      <c r="B2050" s="4"/>
      <c r="C2050" s="4"/>
      <c r="D2050" s="4"/>
      <c r="E2050" s="4"/>
      <c r="F2050" s="4"/>
      <c r="G2050" s="4"/>
      <c r="H2050" s="4"/>
      <c r="I2050" s="4"/>
      <c r="K2050" s="46"/>
      <c r="L2050" s="4"/>
      <c r="M2050" s="4"/>
      <c r="O2050" s="46"/>
    </row>
    <row r="2051" spans="2:15" x14ac:dyDescent="0.25">
      <c r="B2051" s="4"/>
      <c r="C2051" s="4"/>
      <c r="D2051" s="4"/>
      <c r="E2051" s="4"/>
      <c r="F2051" s="4"/>
      <c r="G2051" s="4"/>
      <c r="H2051" s="4"/>
      <c r="I2051" s="4"/>
      <c r="K2051" s="46"/>
      <c r="L2051" s="4"/>
      <c r="M2051" s="4"/>
      <c r="O2051" s="46"/>
    </row>
    <row r="2052" spans="2:15" x14ac:dyDescent="0.25">
      <c r="B2052" s="4"/>
      <c r="C2052" s="4"/>
      <c r="D2052" s="4"/>
      <c r="E2052" s="4"/>
      <c r="F2052" s="4"/>
      <c r="G2052" s="4"/>
      <c r="H2052" s="4"/>
      <c r="I2052" s="4"/>
      <c r="K2052" s="46"/>
      <c r="L2052" s="4"/>
      <c r="M2052" s="4"/>
      <c r="O2052" s="46"/>
    </row>
    <row r="2053" spans="2:15" x14ac:dyDescent="0.25">
      <c r="B2053" s="4"/>
      <c r="C2053" s="4"/>
      <c r="D2053" s="4"/>
      <c r="E2053" s="4"/>
      <c r="F2053" s="4"/>
      <c r="G2053" s="4"/>
      <c r="H2053" s="4"/>
      <c r="I2053" s="4"/>
      <c r="K2053" s="46"/>
      <c r="L2053" s="4"/>
      <c r="M2053" s="4"/>
      <c r="O2053" s="46"/>
    </row>
    <row r="2054" spans="2:15" x14ac:dyDescent="0.25">
      <c r="B2054" s="4"/>
      <c r="C2054" s="4"/>
      <c r="D2054" s="4"/>
      <c r="E2054" s="4"/>
      <c r="F2054" s="4"/>
      <c r="G2054" s="4"/>
      <c r="H2054" s="4"/>
      <c r="I2054" s="4"/>
      <c r="K2054" s="46"/>
      <c r="L2054" s="4"/>
      <c r="M2054" s="4"/>
      <c r="O2054" s="46"/>
    </row>
    <row r="2055" spans="2:15" x14ac:dyDescent="0.25"/>
    <row r="2056" spans="2:15" x14ac:dyDescent="0.25"/>
    <row r="2057" spans="2:15" x14ac:dyDescent="0.25"/>
    <row r="2058" spans="2:15" x14ac:dyDescent="0.25"/>
    <row r="2059" spans="2:15" x14ac:dyDescent="0.25"/>
    <row r="2060" spans="2:15" x14ac:dyDescent="0.25"/>
    <row r="2061" spans="2:15" x14ac:dyDescent="0.25"/>
    <row r="2062" spans="2:15" x14ac:dyDescent="0.25"/>
    <row r="2063" spans="2:15" x14ac:dyDescent="0.25"/>
    <row r="2064" spans="2:15"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sheetData>
  <mergeCells count="8213">
    <mergeCell ref="O1056:R1056"/>
    <mergeCell ref="O1057:R1057"/>
    <mergeCell ref="O1256:R1256"/>
    <mergeCell ref="AY291:BB291"/>
    <mergeCell ref="BC291:BF291"/>
    <mergeCell ref="GM291:GP291"/>
    <mergeCell ref="GQ291:GT291"/>
    <mergeCell ref="O1869:R1869"/>
    <mergeCell ref="K2:L5"/>
    <mergeCell ref="O289:R289"/>
    <mergeCell ref="O290:R290"/>
    <mergeCell ref="O2:Q6"/>
    <mergeCell ref="DW291:DZ291"/>
    <mergeCell ref="EA291:ED291"/>
    <mergeCell ref="EE291:EH291"/>
    <mergeCell ref="EI291:EL291"/>
    <mergeCell ref="EM291:EP291"/>
    <mergeCell ref="DC291:DF291"/>
    <mergeCell ref="DG291:DJ291"/>
    <mergeCell ref="DK291:DN291"/>
    <mergeCell ref="DO291:DR291"/>
    <mergeCell ref="DS291:DV291"/>
    <mergeCell ref="CI291:CL291"/>
    <mergeCell ref="CM291:CP291"/>
    <mergeCell ref="CQ291:CT291"/>
    <mergeCell ref="CU291:CX291"/>
    <mergeCell ref="CY291:DB291"/>
    <mergeCell ref="O550:R550"/>
    <mergeCell ref="S291:V291"/>
    <mergeCell ref="W291:Z291"/>
    <mergeCell ref="AA291:AD291"/>
    <mergeCell ref="AE291:AH291"/>
    <mergeCell ref="AI291:AL291"/>
    <mergeCell ref="AM291:AP291"/>
    <mergeCell ref="O553:R553"/>
    <mergeCell ref="AQ291:AT291"/>
    <mergeCell ref="AU291:AX291"/>
    <mergeCell ref="MY291:NB291"/>
    <mergeCell ref="LO291:LR291"/>
    <mergeCell ref="BG291:BJ291"/>
    <mergeCell ref="BK291:BN291"/>
    <mergeCell ref="BO291:BR291"/>
    <mergeCell ref="BS291:BV291"/>
    <mergeCell ref="BW291:BZ291"/>
    <mergeCell ref="CA291:CD291"/>
    <mergeCell ref="CE291:CH291"/>
    <mergeCell ref="O552:R552"/>
    <mergeCell ref="JG291:JJ291"/>
    <mergeCell ref="JK291:JN291"/>
    <mergeCell ref="JO291:JR291"/>
    <mergeCell ref="JS291:JV291"/>
    <mergeCell ref="JW291:JZ291"/>
    <mergeCell ref="IM291:IP291"/>
    <mergeCell ref="IQ291:IT291"/>
    <mergeCell ref="IU291:IX291"/>
    <mergeCell ref="IY291:JB291"/>
    <mergeCell ref="JC291:JF291"/>
    <mergeCell ref="HS291:HV291"/>
    <mergeCell ref="HW291:HZ291"/>
    <mergeCell ref="IA291:ID291"/>
    <mergeCell ref="IE291:IH291"/>
    <mergeCell ref="II291:IL291"/>
    <mergeCell ref="GY291:HB291"/>
    <mergeCell ref="HC291:HF291"/>
    <mergeCell ref="EQ291:ET291"/>
    <mergeCell ref="EU291:EX291"/>
    <mergeCell ref="EY291:FB291"/>
    <mergeCell ref="FC291:FF291"/>
    <mergeCell ref="FG291:FJ291"/>
    <mergeCell ref="OQ291:OT291"/>
    <mergeCell ref="OU291:OX291"/>
    <mergeCell ref="OY291:PB291"/>
    <mergeCell ref="PC291:PF291"/>
    <mergeCell ref="PG291:PJ291"/>
    <mergeCell ref="NW291:NZ291"/>
    <mergeCell ref="OA291:OD291"/>
    <mergeCell ref="OE291:OH291"/>
    <mergeCell ref="OI291:OL291"/>
    <mergeCell ref="OM291:OP291"/>
    <mergeCell ref="NC291:NF291"/>
    <mergeCell ref="NG291:NJ291"/>
    <mergeCell ref="NK291:NN291"/>
    <mergeCell ref="NO291:NR291"/>
    <mergeCell ref="LW291:LZ291"/>
    <mergeCell ref="MA291:MD291"/>
    <mergeCell ref="ME291:MH291"/>
    <mergeCell ref="KU291:KX291"/>
    <mergeCell ref="KY291:LB291"/>
    <mergeCell ref="LC291:LF291"/>
    <mergeCell ref="LG291:LJ291"/>
    <mergeCell ref="LK291:LN291"/>
    <mergeCell ref="HG291:HJ291"/>
    <mergeCell ref="HK291:HN291"/>
    <mergeCell ref="HO291:HR291"/>
    <mergeCell ref="GE291:GH291"/>
    <mergeCell ref="GI291:GL291"/>
    <mergeCell ref="PW291:PZ291"/>
    <mergeCell ref="QA291:QD291"/>
    <mergeCell ref="GU291:GX291"/>
    <mergeCell ref="FK291:FN291"/>
    <mergeCell ref="FO291:FR291"/>
    <mergeCell ref="FS291:FV291"/>
    <mergeCell ref="FW291:FZ291"/>
    <mergeCell ref="GA291:GD291"/>
    <mergeCell ref="WE291:WH291"/>
    <mergeCell ref="UU291:UX291"/>
    <mergeCell ref="UY291:VB291"/>
    <mergeCell ref="KA291:KD291"/>
    <mergeCell ref="KE291:KH291"/>
    <mergeCell ref="KI291:KL291"/>
    <mergeCell ref="KM291:KP291"/>
    <mergeCell ref="KQ291:KT291"/>
    <mergeCell ref="QY291:RB291"/>
    <mergeCell ref="RC291:RF291"/>
    <mergeCell ref="RG291:RJ291"/>
    <mergeCell ref="RK291:RN291"/>
    <mergeCell ref="RO291:RR291"/>
    <mergeCell ref="QE291:QH291"/>
    <mergeCell ref="QI291:QL291"/>
    <mergeCell ref="QM291:QP291"/>
    <mergeCell ref="QQ291:QT291"/>
    <mergeCell ref="QU291:QX291"/>
    <mergeCell ref="PK291:PN291"/>
    <mergeCell ref="PO291:PR291"/>
    <mergeCell ref="PS291:PV291"/>
    <mergeCell ref="NS291:NV291"/>
    <mergeCell ref="MI291:ML291"/>
    <mergeCell ref="MM291:MP291"/>
    <mergeCell ref="MQ291:MT291"/>
    <mergeCell ref="MU291:MX291"/>
    <mergeCell ref="RS291:RV291"/>
    <mergeCell ref="RW291:RZ291"/>
    <mergeCell ref="SA291:SD291"/>
    <mergeCell ref="SE291:SH291"/>
    <mergeCell ref="SI291:SL291"/>
    <mergeCell ref="LS291:LV291"/>
    <mergeCell ref="ZS291:ZV291"/>
    <mergeCell ref="ZW291:ZZ291"/>
    <mergeCell ref="AAA291:AAD291"/>
    <mergeCell ref="XC291:XF291"/>
    <mergeCell ref="XG291:XJ291"/>
    <mergeCell ref="XK291:XN291"/>
    <mergeCell ref="XO291:XR291"/>
    <mergeCell ref="XS291:XV291"/>
    <mergeCell ref="UM291:UP291"/>
    <mergeCell ref="UQ291:UT291"/>
    <mergeCell ref="TG291:TJ291"/>
    <mergeCell ref="TK291:TN291"/>
    <mergeCell ref="TO291:TR291"/>
    <mergeCell ref="TS291:TV291"/>
    <mergeCell ref="TW291:TZ291"/>
    <mergeCell ref="SM291:SP291"/>
    <mergeCell ref="SQ291:ST291"/>
    <mergeCell ref="SU291:SX291"/>
    <mergeCell ref="SY291:TB291"/>
    <mergeCell ref="TC291:TF291"/>
    <mergeCell ref="UA291:UD291"/>
    <mergeCell ref="UE291:UH291"/>
    <mergeCell ref="UI291:UL291"/>
    <mergeCell ref="WI291:WL291"/>
    <mergeCell ref="VO291:VR291"/>
    <mergeCell ref="VS291:VV291"/>
    <mergeCell ref="VW291:VZ291"/>
    <mergeCell ref="WA291:WD291"/>
    <mergeCell ref="VC291:VF291"/>
    <mergeCell ref="VG291:VJ291"/>
    <mergeCell ref="VK291:VN291"/>
    <mergeCell ref="ABS291:ABV291"/>
    <mergeCell ref="ABW291:ABZ291"/>
    <mergeCell ref="YQ291:YT291"/>
    <mergeCell ref="YU291:YX291"/>
    <mergeCell ref="YY291:ZB291"/>
    <mergeCell ref="ZC291:ZF291"/>
    <mergeCell ref="ZG291:ZJ291"/>
    <mergeCell ref="XW291:XZ291"/>
    <mergeCell ref="YA291:YD291"/>
    <mergeCell ref="YE291:YH291"/>
    <mergeCell ref="YI291:YL291"/>
    <mergeCell ref="YM291:YP291"/>
    <mergeCell ref="ACA291:ACD291"/>
    <mergeCell ref="ACE291:ACH291"/>
    <mergeCell ref="ACI291:ACL291"/>
    <mergeCell ref="AAY291:ABB291"/>
    <mergeCell ref="ABC291:ABF291"/>
    <mergeCell ref="ABG291:ABJ291"/>
    <mergeCell ref="ABK291:ABN291"/>
    <mergeCell ref="ABO291:ABR291"/>
    <mergeCell ref="AAE291:AAH291"/>
    <mergeCell ref="AAI291:AAL291"/>
    <mergeCell ref="AAM291:AAP291"/>
    <mergeCell ref="AAQ291:AAT291"/>
    <mergeCell ref="AAU291:AAX291"/>
    <mergeCell ref="ZK291:ZN291"/>
    <mergeCell ref="ZO291:ZR291"/>
    <mergeCell ref="WM291:WP291"/>
    <mergeCell ref="WQ291:WT291"/>
    <mergeCell ref="WU291:WX291"/>
    <mergeCell ref="WY291:XB291"/>
    <mergeCell ref="AFK291:AFN291"/>
    <mergeCell ref="AEA291:AED291"/>
    <mergeCell ref="AEE291:AEH291"/>
    <mergeCell ref="AEI291:AEL291"/>
    <mergeCell ref="AEM291:AEP291"/>
    <mergeCell ref="AEQ291:AET291"/>
    <mergeCell ref="ADG291:ADJ291"/>
    <mergeCell ref="ADK291:ADN291"/>
    <mergeCell ref="ADO291:ADR291"/>
    <mergeCell ref="ADS291:ADV291"/>
    <mergeCell ref="ADW291:ADZ291"/>
    <mergeCell ref="AEU291:AEX291"/>
    <mergeCell ref="AEY291:AFB291"/>
    <mergeCell ref="ACM291:ACP291"/>
    <mergeCell ref="ACQ291:ACT291"/>
    <mergeCell ref="ACU291:ACX291"/>
    <mergeCell ref="ACY291:ADB291"/>
    <mergeCell ref="ADC291:ADF291"/>
    <mergeCell ref="AFC291:AFF291"/>
    <mergeCell ref="AFG291:AFJ291"/>
    <mergeCell ref="AMU291:AMX291"/>
    <mergeCell ref="AMY291:ANB291"/>
    <mergeCell ref="ANC291:ANF291"/>
    <mergeCell ref="ALS291:ALV291"/>
    <mergeCell ref="ALW291:ALZ291"/>
    <mergeCell ref="AMA291:AMD291"/>
    <mergeCell ref="AME291:AMH291"/>
    <mergeCell ref="AMI291:AML291"/>
    <mergeCell ref="AKY291:ALB291"/>
    <mergeCell ref="ALC291:ALF291"/>
    <mergeCell ref="ALG291:ALJ291"/>
    <mergeCell ref="ALK291:ALN291"/>
    <mergeCell ref="ALO291:ALR291"/>
    <mergeCell ref="AKE291:AKH291"/>
    <mergeCell ref="AKI291:AKL291"/>
    <mergeCell ref="AKM291:AKP291"/>
    <mergeCell ref="AKQ291:AKT291"/>
    <mergeCell ref="AKU291:AKX291"/>
    <mergeCell ref="AHC291:AHF291"/>
    <mergeCell ref="AHG291:AHJ291"/>
    <mergeCell ref="AHK291:AHN291"/>
    <mergeCell ref="AHO291:AHR291"/>
    <mergeCell ref="AHS291:AHV291"/>
    <mergeCell ref="AGI291:AGL291"/>
    <mergeCell ref="AGM291:AGP291"/>
    <mergeCell ref="AGQ291:AGT291"/>
    <mergeCell ref="AGU291:AGX291"/>
    <mergeCell ref="AGY291:AHB291"/>
    <mergeCell ref="AFO291:AFR291"/>
    <mergeCell ref="AFS291:AFV291"/>
    <mergeCell ref="AFW291:AFZ291"/>
    <mergeCell ref="AGA291:AGD291"/>
    <mergeCell ref="AGE291:AGH291"/>
    <mergeCell ref="AMM291:AMP291"/>
    <mergeCell ref="AMQ291:AMT291"/>
    <mergeCell ref="AJK291:AJN291"/>
    <mergeCell ref="AJO291:AJR291"/>
    <mergeCell ref="AJS291:AJV291"/>
    <mergeCell ref="AJW291:AJZ291"/>
    <mergeCell ref="AKA291:AKD291"/>
    <mergeCell ref="AIQ291:AIT291"/>
    <mergeCell ref="AIU291:AIX291"/>
    <mergeCell ref="AIY291:AJB291"/>
    <mergeCell ref="AJC291:AJF291"/>
    <mergeCell ref="AJG291:AJJ291"/>
    <mergeCell ref="AHW291:AHZ291"/>
    <mergeCell ref="AIA291:AID291"/>
    <mergeCell ref="AIE291:AIH291"/>
    <mergeCell ref="AII291:AIL291"/>
    <mergeCell ref="AIM291:AIP291"/>
    <mergeCell ref="APW291:APZ291"/>
    <mergeCell ref="AQA291:AQD291"/>
    <mergeCell ref="AQE291:AQH291"/>
    <mergeCell ref="AOU291:AOX291"/>
    <mergeCell ref="AOY291:APB291"/>
    <mergeCell ref="APC291:APF291"/>
    <mergeCell ref="APG291:APJ291"/>
    <mergeCell ref="APK291:APN291"/>
    <mergeCell ref="AOA291:AOD291"/>
    <mergeCell ref="AOE291:AOH291"/>
    <mergeCell ref="AOI291:AOL291"/>
    <mergeCell ref="AOM291:AOP291"/>
    <mergeCell ref="AOQ291:AOT291"/>
    <mergeCell ref="APO291:APR291"/>
    <mergeCell ref="APS291:APV291"/>
    <mergeCell ref="ANG291:ANJ291"/>
    <mergeCell ref="ANK291:ANN291"/>
    <mergeCell ref="ANO291:ANR291"/>
    <mergeCell ref="ANS291:ANV291"/>
    <mergeCell ref="ANW291:ANZ291"/>
    <mergeCell ref="AXO291:AXR291"/>
    <mergeCell ref="AXS291:AXV291"/>
    <mergeCell ref="AXW291:AXZ291"/>
    <mergeCell ref="AWM291:AWP291"/>
    <mergeCell ref="AWQ291:AWT291"/>
    <mergeCell ref="AWU291:AWX291"/>
    <mergeCell ref="AWY291:AXB291"/>
    <mergeCell ref="AXC291:AXF291"/>
    <mergeCell ref="AVS291:AVV291"/>
    <mergeCell ref="AVW291:AVZ291"/>
    <mergeCell ref="AWA291:AWD291"/>
    <mergeCell ref="AWE291:AWH291"/>
    <mergeCell ref="AWI291:AWL291"/>
    <mergeCell ref="AUY291:AVB291"/>
    <mergeCell ref="AVC291:AVF291"/>
    <mergeCell ref="AVG291:AVJ291"/>
    <mergeCell ref="AVK291:AVN291"/>
    <mergeCell ref="AVO291:AVR291"/>
    <mergeCell ref="ARW291:ARZ291"/>
    <mergeCell ref="ASA291:ASD291"/>
    <mergeCell ref="ASE291:ASH291"/>
    <mergeCell ref="ASI291:ASL291"/>
    <mergeCell ref="ASM291:ASP291"/>
    <mergeCell ref="ARC291:ARF291"/>
    <mergeCell ref="ARG291:ARJ291"/>
    <mergeCell ref="ARK291:ARN291"/>
    <mergeCell ref="ARO291:ARR291"/>
    <mergeCell ref="ARS291:ARV291"/>
    <mergeCell ref="AQI291:AQL291"/>
    <mergeCell ref="AQM291:AQP291"/>
    <mergeCell ref="AQQ291:AQT291"/>
    <mergeCell ref="AQU291:AQX291"/>
    <mergeCell ref="AQY291:ARB291"/>
    <mergeCell ref="AXG291:AXJ291"/>
    <mergeCell ref="AXK291:AXN291"/>
    <mergeCell ref="AUE291:AUH291"/>
    <mergeCell ref="AUI291:AUL291"/>
    <mergeCell ref="AUM291:AUP291"/>
    <mergeCell ref="AUQ291:AUT291"/>
    <mergeCell ref="AUU291:AUX291"/>
    <mergeCell ref="ATK291:ATN291"/>
    <mergeCell ref="ATO291:ATR291"/>
    <mergeCell ref="ATS291:ATV291"/>
    <mergeCell ref="ATW291:ATZ291"/>
    <mergeCell ref="AUA291:AUD291"/>
    <mergeCell ref="ASQ291:AST291"/>
    <mergeCell ref="ASU291:ASX291"/>
    <mergeCell ref="ASY291:ATB291"/>
    <mergeCell ref="ATC291:ATF291"/>
    <mergeCell ref="ATG291:ATJ291"/>
    <mergeCell ref="BAQ291:BAT291"/>
    <mergeCell ref="BAU291:BAX291"/>
    <mergeCell ref="BAY291:BBB291"/>
    <mergeCell ref="AZO291:AZR291"/>
    <mergeCell ref="AZS291:AZV291"/>
    <mergeCell ref="AZW291:AZZ291"/>
    <mergeCell ref="BAA291:BAD291"/>
    <mergeCell ref="BAE291:BAH291"/>
    <mergeCell ref="AYU291:AYX291"/>
    <mergeCell ref="AYY291:AZB291"/>
    <mergeCell ref="AZC291:AZF291"/>
    <mergeCell ref="AZG291:AZJ291"/>
    <mergeCell ref="AZK291:AZN291"/>
    <mergeCell ref="BAI291:BAL291"/>
    <mergeCell ref="BAM291:BAP291"/>
    <mergeCell ref="AYA291:AYD291"/>
    <mergeCell ref="AYE291:AYH291"/>
    <mergeCell ref="AYI291:AYL291"/>
    <mergeCell ref="AYM291:AYP291"/>
    <mergeCell ref="AYQ291:AYT291"/>
    <mergeCell ref="BII291:BIL291"/>
    <mergeCell ref="BIM291:BIP291"/>
    <mergeCell ref="BIQ291:BIT291"/>
    <mergeCell ref="BHG291:BHJ291"/>
    <mergeCell ref="BHK291:BHN291"/>
    <mergeCell ref="BHO291:BHR291"/>
    <mergeCell ref="BHS291:BHV291"/>
    <mergeCell ref="BHW291:BHZ291"/>
    <mergeCell ref="BGM291:BGP291"/>
    <mergeCell ref="BGQ291:BGT291"/>
    <mergeCell ref="BGU291:BGX291"/>
    <mergeCell ref="BGY291:BHB291"/>
    <mergeCell ref="BHC291:BHF291"/>
    <mergeCell ref="BFS291:BFV291"/>
    <mergeCell ref="BFW291:BFZ291"/>
    <mergeCell ref="BGA291:BGD291"/>
    <mergeCell ref="BGE291:BGH291"/>
    <mergeCell ref="BGI291:BGL291"/>
    <mergeCell ref="BCQ291:BCT291"/>
    <mergeCell ref="BCU291:BCX291"/>
    <mergeCell ref="BCY291:BDB291"/>
    <mergeCell ref="BDC291:BDF291"/>
    <mergeCell ref="BDG291:BDJ291"/>
    <mergeCell ref="BBW291:BBZ291"/>
    <mergeCell ref="BCA291:BCD291"/>
    <mergeCell ref="BCE291:BCH291"/>
    <mergeCell ref="BCI291:BCL291"/>
    <mergeCell ref="BCM291:BCP291"/>
    <mergeCell ref="BBC291:BBF291"/>
    <mergeCell ref="BBG291:BBJ291"/>
    <mergeCell ref="BBK291:BBN291"/>
    <mergeCell ref="BBO291:BBR291"/>
    <mergeCell ref="BBS291:BBV291"/>
    <mergeCell ref="BIA291:BID291"/>
    <mergeCell ref="BIE291:BIH291"/>
    <mergeCell ref="BEY291:BFB291"/>
    <mergeCell ref="BFC291:BFF291"/>
    <mergeCell ref="BFG291:BFJ291"/>
    <mergeCell ref="BFK291:BFN291"/>
    <mergeCell ref="BFO291:BFR291"/>
    <mergeCell ref="BEE291:BEH291"/>
    <mergeCell ref="BEI291:BEL291"/>
    <mergeCell ref="BEM291:BEP291"/>
    <mergeCell ref="BEQ291:BET291"/>
    <mergeCell ref="BEU291:BEX291"/>
    <mergeCell ref="BDK291:BDN291"/>
    <mergeCell ref="BDO291:BDR291"/>
    <mergeCell ref="BDS291:BDV291"/>
    <mergeCell ref="BDW291:BDZ291"/>
    <mergeCell ref="BEA291:BED291"/>
    <mergeCell ref="BLK291:BLN291"/>
    <mergeCell ref="BLO291:BLR291"/>
    <mergeCell ref="BLS291:BLV291"/>
    <mergeCell ref="BKI291:BKL291"/>
    <mergeCell ref="BKM291:BKP291"/>
    <mergeCell ref="BKQ291:BKT291"/>
    <mergeCell ref="BKU291:BKX291"/>
    <mergeCell ref="BKY291:BLB291"/>
    <mergeCell ref="BJO291:BJR291"/>
    <mergeCell ref="BJS291:BJV291"/>
    <mergeCell ref="BJW291:BJZ291"/>
    <mergeCell ref="BKA291:BKD291"/>
    <mergeCell ref="BKE291:BKH291"/>
    <mergeCell ref="BLC291:BLF291"/>
    <mergeCell ref="BLG291:BLJ291"/>
    <mergeCell ref="BIU291:BIX291"/>
    <mergeCell ref="BIY291:BJB291"/>
    <mergeCell ref="BJC291:BJF291"/>
    <mergeCell ref="BJG291:BJJ291"/>
    <mergeCell ref="BJK291:BJN291"/>
    <mergeCell ref="BTC291:BTF291"/>
    <mergeCell ref="BTG291:BTJ291"/>
    <mergeCell ref="BTK291:BTN291"/>
    <mergeCell ref="BSA291:BSD291"/>
    <mergeCell ref="BSE291:BSH291"/>
    <mergeCell ref="BSI291:BSL291"/>
    <mergeCell ref="BSM291:BSP291"/>
    <mergeCell ref="BSQ291:BST291"/>
    <mergeCell ref="BRG291:BRJ291"/>
    <mergeCell ref="BRK291:BRN291"/>
    <mergeCell ref="BRO291:BRR291"/>
    <mergeCell ref="BRS291:BRV291"/>
    <mergeCell ref="BRW291:BRZ291"/>
    <mergeCell ref="BQM291:BQP291"/>
    <mergeCell ref="BQQ291:BQT291"/>
    <mergeCell ref="BQU291:BQX291"/>
    <mergeCell ref="BQY291:BRB291"/>
    <mergeCell ref="BRC291:BRF291"/>
    <mergeCell ref="BNK291:BNN291"/>
    <mergeCell ref="BNO291:BNR291"/>
    <mergeCell ref="BNS291:BNV291"/>
    <mergeCell ref="BNW291:BNZ291"/>
    <mergeCell ref="BOA291:BOD291"/>
    <mergeCell ref="BMQ291:BMT291"/>
    <mergeCell ref="BMU291:BMX291"/>
    <mergeCell ref="BMY291:BNB291"/>
    <mergeCell ref="BNC291:BNF291"/>
    <mergeCell ref="BNG291:BNJ291"/>
    <mergeCell ref="BLW291:BLZ291"/>
    <mergeCell ref="BMA291:BMD291"/>
    <mergeCell ref="BME291:BMH291"/>
    <mergeCell ref="BMI291:BML291"/>
    <mergeCell ref="BMM291:BMP291"/>
    <mergeCell ref="BSU291:BSX291"/>
    <mergeCell ref="BSY291:BTB291"/>
    <mergeCell ref="BPS291:BPV291"/>
    <mergeCell ref="BPW291:BPZ291"/>
    <mergeCell ref="BQA291:BQD291"/>
    <mergeCell ref="BQE291:BQH291"/>
    <mergeCell ref="BQI291:BQL291"/>
    <mergeCell ref="BOY291:BPB291"/>
    <mergeCell ref="BPC291:BPF291"/>
    <mergeCell ref="BPG291:BPJ291"/>
    <mergeCell ref="BPK291:BPN291"/>
    <mergeCell ref="BPO291:BPR291"/>
    <mergeCell ref="BOE291:BOH291"/>
    <mergeCell ref="BOI291:BOL291"/>
    <mergeCell ref="BOM291:BOP291"/>
    <mergeCell ref="BOQ291:BOT291"/>
    <mergeCell ref="BOU291:BOX291"/>
    <mergeCell ref="BWE291:BWH291"/>
    <mergeCell ref="BWI291:BWL291"/>
    <mergeCell ref="BWM291:BWP291"/>
    <mergeCell ref="BVC291:BVF291"/>
    <mergeCell ref="BVG291:BVJ291"/>
    <mergeCell ref="BVK291:BVN291"/>
    <mergeCell ref="BVO291:BVR291"/>
    <mergeCell ref="BVS291:BVV291"/>
    <mergeCell ref="BUI291:BUL291"/>
    <mergeCell ref="BUM291:BUP291"/>
    <mergeCell ref="BUQ291:BUT291"/>
    <mergeCell ref="BUU291:BUX291"/>
    <mergeCell ref="BUY291:BVB291"/>
    <mergeCell ref="BVW291:BVZ291"/>
    <mergeCell ref="BWA291:BWD291"/>
    <mergeCell ref="BTO291:BTR291"/>
    <mergeCell ref="BTS291:BTV291"/>
    <mergeCell ref="BTW291:BTZ291"/>
    <mergeCell ref="BUA291:BUD291"/>
    <mergeCell ref="BUE291:BUH291"/>
    <mergeCell ref="CDW291:CDZ291"/>
    <mergeCell ref="CEA291:CED291"/>
    <mergeCell ref="CEE291:CEH291"/>
    <mergeCell ref="CCU291:CCX291"/>
    <mergeCell ref="CCY291:CDB291"/>
    <mergeCell ref="CDC291:CDF291"/>
    <mergeCell ref="CDG291:CDJ291"/>
    <mergeCell ref="CDK291:CDN291"/>
    <mergeCell ref="CCA291:CCD291"/>
    <mergeCell ref="CCE291:CCH291"/>
    <mergeCell ref="CCI291:CCL291"/>
    <mergeCell ref="CCM291:CCP291"/>
    <mergeCell ref="CCQ291:CCT291"/>
    <mergeCell ref="CBG291:CBJ291"/>
    <mergeCell ref="CBK291:CBN291"/>
    <mergeCell ref="CBO291:CBR291"/>
    <mergeCell ref="CBS291:CBV291"/>
    <mergeCell ref="CBW291:CBZ291"/>
    <mergeCell ref="BYE291:BYH291"/>
    <mergeCell ref="BYI291:BYL291"/>
    <mergeCell ref="BYM291:BYP291"/>
    <mergeCell ref="BYQ291:BYT291"/>
    <mergeCell ref="BYU291:BYX291"/>
    <mergeCell ref="BXK291:BXN291"/>
    <mergeCell ref="BXO291:BXR291"/>
    <mergeCell ref="BXS291:BXV291"/>
    <mergeCell ref="BXW291:BXZ291"/>
    <mergeCell ref="BYA291:BYD291"/>
    <mergeCell ref="BWQ291:BWT291"/>
    <mergeCell ref="BWU291:BWX291"/>
    <mergeCell ref="BWY291:BXB291"/>
    <mergeCell ref="BXC291:BXF291"/>
    <mergeCell ref="BXG291:BXJ291"/>
    <mergeCell ref="CDO291:CDR291"/>
    <mergeCell ref="CDS291:CDV291"/>
    <mergeCell ref="CAM291:CAP291"/>
    <mergeCell ref="CAQ291:CAT291"/>
    <mergeCell ref="CAU291:CAX291"/>
    <mergeCell ref="CAY291:CBB291"/>
    <mergeCell ref="CBC291:CBF291"/>
    <mergeCell ref="BZS291:BZV291"/>
    <mergeCell ref="BZW291:BZZ291"/>
    <mergeCell ref="CAA291:CAD291"/>
    <mergeCell ref="CAE291:CAH291"/>
    <mergeCell ref="CAI291:CAL291"/>
    <mergeCell ref="BYY291:BZB291"/>
    <mergeCell ref="BZC291:BZF291"/>
    <mergeCell ref="BZG291:BZJ291"/>
    <mergeCell ref="BZK291:BZN291"/>
    <mergeCell ref="BZO291:BZR291"/>
    <mergeCell ref="CGY291:CHB291"/>
    <mergeCell ref="CHC291:CHF291"/>
    <mergeCell ref="CHG291:CHJ291"/>
    <mergeCell ref="CFW291:CFZ291"/>
    <mergeCell ref="CGA291:CGD291"/>
    <mergeCell ref="CGE291:CGH291"/>
    <mergeCell ref="CGI291:CGL291"/>
    <mergeCell ref="CGM291:CGP291"/>
    <mergeCell ref="CFC291:CFF291"/>
    <mergeCell ref="CFG291:CFJ291"/>
    <mergeCell ref="CFK291:CFN291"/>
    <mergeCell ref="CFO291:CFR291"/>
    <mergeCell ref="CFS291:CFV291"/>
    <mergeCell ref="CGQ291:CGT291"/>
    <mergeCell ref="CGU291:CGX291"/>
    <mergeCell ref="CEI291:CEL291"/>
    <mergeCell ref="CEM291:CEP291"/>
    <mergeCell ref="CEQ291:CET291"/>
    <mergeCell ref="CEU291:CEX291"/>
    <mergeCell ref="CEY291:CFB291"/>
    <mergeCell ref="COQ291:COT291"/>
    <mergeCell ref="COU291:COX291"/>
    <mergeCell ref="COY291:CPB291"/>
    <mergeCell ref="CNO291:CNR291"/>
    <mergeCell ref="CNS291:CNV291"/>
    <mergeCell ref="CNW291:CNZ291"/>
    <mergeCell ref="COA291:COD291"/>
    <mergeCell ref="COE291:COH291"/>
    <mergeCell ref="CMU291:CMX291"/>
    <mergeCell ref="CMY291:CNB291"/>
    <mergeCell ref="CNC291:CNF291"/>
    <mergeCell ref="CNG291:CNJ291"/>
    <mergeCell ref="CNK291:CNN291"/>
    <mergeCell ref="CMA291:CMD291"/>
    <mergeCell ref="CME291:CMH291"/>
    <mergeCell ref="CMI291:CML291"/>
    <mergeCell ref="CMM291:CMP291"/>
    <mergeCell ref="CMQ291:CMT291"/>
    <mergeCell ref="CIY291:CJB291"/>
    <mergeCell ref="CJC291:CJF291"/>
    <mergeCell ref="CJG291:CJJ291"/>
    <mergeCell ref="CJK291:CJN291"/>
    <mergeCell ref="CJO291:CJR291"/>
    <mergeCell ref="CIE291:CIH291"/>
    <mergeCell ref="CII291:CIL291"/>
    <mergeCell ref="CIM291:CIP291"/>
    <mergeCell ref="CIQ291:CIT291"/>
    <mergeCell ref="CIU291:CIX291"/>
    <mergeCell ref="CHK291:CHN291"/>
    <mergeCell ref="CHO291:CHR291"/>
    <mergeCell ref="CHS291:CHV291"/>
    <mergeCell ref="CHW291:CHZ291"/>
    <mergeCell ref="CIA291:CID291"/>
    <mergeCell ref="COI291:COL291"/>
    <mergeCell ref="COM291:COP291"/>
    <mergeCell ref="CLG291:CLJ291"/>
    <mergeCell ref="CLK291:CLN291"/>
    <mergeCell ref="CLO291:CLR291"/>
    <mergeCell ref="CLS291:CLV291"/>
    <mergeCell ref="CLW291:CLZ291"/>
    <mergeCell ref="CKM291:CKP291"/>
    <mergeCell ref="CKQ291:CKT291"/>
    <mergeCell ref="CKU291:CKX291"/>
    <mergeCell ref="CKY291:CLB291"/>
    <mergeCell ref="CLC291:CLF291"/>
    <mergeCell ref="CJS291:CJV291"/>
    <mergeCell ref="CJW291:CJZ291"/>
    <mergeCell ref="CKA291:CKD291"/>
    <mergeCell ref="CKE291:CKH291"/>
    <mergeCell ref="CKI291:CKL291"/>
    <mergeCell ref="CRS291:CRV291"/>
    <mergeCell ref="CRW291:CRZ291"/>
    <mergeCell ref="CSA291:CSD291"/>
    <mergeCell ref="CQQ291:CQT291"/>
    <mergeCell ref="CQU291:CQX291"/>
    <mergeCell ref="CQY291:CRB291"/>
    <mergeCell ref="CRC291:CRF291"/>
    <mergeCell ref="CRG291:CRJ291"/>
    <mergeCell ref="CPW291:CPZ291"/>
    <mergeCell ref="CQA291:CQD291"/>
    <mergeCell ref="CQE291:CQH291"/>
    <mergeCell ref="CQI291:CQL291"/>
    <mergeCell ref="CQM291:CQP291"/>
    <mergeCell ref="CRK291:CRN291"/>
    <mergeCell ref="CRO291:CRR291"/>
    <mergeCell ref="CPC291:CPF291"/>
    <mergeCell ref="CPG291:CPJ291"/>
    <mergeCell ref="CPK291:CPN291"/>
    <mergeCell ref="CPO291:CPR291"/>
    <mergeCell ref="CPS291:CPV291"/>
    <mergeCell ref="CZK291:CZN291"/>
    <mergeCell ref="CZO291:CZR291"/>
    <mergeCell ref="CZS291:CZV291"/>
    <mergeCell ref="CYI291:CYL291"/>
    <mergeCell ref="CYM291:CYP291"/>
    <mergeCell ref="CYQ291:CYT291"/>
    <mergeCell ref="CYU291:CYX291"/>
    <mergeCell ref="CYY291:CZB291"/>
    <mergeCell ref="CXO291:CXR291"/>
    <mergeCell ref="CXS291:CXV291"/>
    <mergeCell ref="CXW291:CXZ291"/>
    <mergeCell ref="CYA291:CYD291"/>
    <mergeCell ref="CYE291:CYH291"/>
    <mergeCell ref="CWU291:CWX291"/>
    <mergeCell ref="CWY291:CXB291"/>
    <mergeCell ref="CXC291:CXF291"/>
    <mergeCell ref="CXG291:CXJ291"/>
    <mergeCell ref="CXK291:CXN291"/>
    <mergeCell ref="CTS291:CTV291"/>
    <mergeCell ref="CTW291:CTZ291"/>
    <mergeCell ref="CUA291:CUD291"/>
    <mergeCell ref="CUE291:CUH291"/>
    <mergeCell ref="CUI291:CUL291"/>
    <mergeCell ref="CSY291:CTB291"/>
    <mergeCell ref="CTC291:CTF291"/>
    <mergeCell ref="CTG291:CTJ291"/>
    <mergeCell ref="CTK291:CTN291"/>
    <mergeCell ref="CTO291:CTR291"/>
    <mergeCell ref="CSE291:CSH291"/>
    <mergeCell ref="CSI291:CSL291"/>
    <mergeCell ref="CSM291:CSP291"/>
    <mergeCell ref="CSQ291:CST291"/>
    <mergeCell ref="CSU291:CSX291"/>
    <mergeCell ref="CZC291:CZF291"/>
    <mergeCell ref="CZG291:CZJ291"/>
    <mergeCell ref="CWA291:CWD291"/>
    <mergeCell ref="CWE291:CWH291"/>
    <mergeCell ref="CWI291:CWL291"/>
    <mergeCell ref="CWM291:CWP291"/>
    <mergeCell ref="CWQ291:CWT291"/>
    <mergeCell ref="CVG291:CVJ291"/>
    <mergeCell ref="CVK291:CVN291"/>
    <mergeCell ref="CVO291:CVR291"/>
    <mergeCell ref="CVS291:CVV291"/>
    <mergeCell ref="CVW291:CVZ291"/>
    <mergeCell ref="CUM291:CUP291"/>
    <mergeCell ref="CUQ291:CUT291"/>
    <mergeCell ref="CUU291:CUX291"/>
    <mergeCell ref="CUY291:CVB291"/>
    <mergeCell ref="CVC291:CVF291"/>
    <mergeCell ref="DCM291:DCP291"/>
    <mergeCell ref="DCQ291:DCT291"/>
    <mergeCell ref="DCU291:DCX291"/>
    <mergeCell ref="DBK291:DBN291"/>
    <mergeCell ref="DBO291:DBR291"/>
    <mergeCell ref="DBS291:DBV291"/>
    <mergeCell ref="DBW291:DBZ291"/>
    <mergeCell ref="DCA291:DCD291"/>
    <mergeCell ref="DAQ291:DAT291"/>
    <mergeCell ref="DAU291:DAX291"/>
    <mergeCell ref="DAY291:DBB291"/>
    <mergeCell ref="DBC291:DBF291"/>
    <mergeCell ref="DBG291:DBJ291"/>
    <mergeCell ref="DCE291:DCH291"/>
    <mergeCell ref="DCI291:DCL291"/>
    <mergeCell ref="CZW291:CZZ291"/>
    <mergeCell ref="DAA291:DAD291"/>
    <mergeCell ref="DAE291:DAH291"/>
    <mergeCell ref="DAI291:DAL291"/>
    <mergeCell ref="DAM291:DAP291"/>
    <mergeCell ref="DKE291:DKH291"/>
    <mergeCell ref="DKI291:DKL291"/>
    <mergeCell ref="DKM291:DKP291"/>
    <mergeCell ref="DJC291:DJF291"/>
    <mergeCell ref="DJG291:DJJ291"/>
    <mergeCell ref="DJK291:DJN291"/>
    <mergeCell ref="DJO291:DJR291"/>
    <mergeCell ref="DJS291:DJV291"/>
    <mergeCell ref="DII291:DIL291"/>
    <mergeCell ref="DIM291:DIP291"/>
    <mergeCell ref="DIQ291:DIT291"/>
    <mergeCell ref="DIU291:DIX291"/>
    <mergeCell ref="DIY291:DJB291"/>
    <mergeCell ref="DHO291:DHR291"/>
    <mergeCell ref="DHS291:DHV291"/>
    <mergeCell ref="DHW291:DHZ291"/>
    <mergeCell ref="DIA291:DID291"/>
    <mergeCell ref="DIE291:DIH291"/>
    <mergeCell ref="DEM291:DEP291"/>
    <mergeCell ref="DEQ291:DET291"/>
    <mergeCell ref="DEU291:DEX291"/>
    <mergeCell ref="DEY291:DFB291"/>
    <mergeCell ref="DFC291:DFF291"/>
    <mergeCell ref="DDS291:DDV291"/>
    <mergeCell ref="DDW291:DDZ291"/>
    <mergeCell ref="DEA291:DED291"/>
    <mergeCell ref="DEE291:DEH291"/>
    <mergeCell ref="DEI291:DEL291"/>
    <mergeCell ref="DCY291:DDB291"/>
    <mergeCell ref="DDC291:DDF291"/>
    <mergeCell ref="DDG291:DDJ291"/>
    <mergeCell ref="DDK291:DDN291"/>
    <mergeCell ref="DDO291:DDR291"/>
    <mergeCell ref="DJW291:DJZ291"/>
    <mergeCell ref="DKA291:DKD291"/>
    <mergeCell ref="DGU291:DGX291"/>
    <mergeCell ref="DGY291:DHB291"/>
    <mergeCell ref="DHC291:DHF291"/>
    <mergeCell ref="DHG291:DHJ291"/>
    <mergeCell ref="DHK291:DHN291"/>
    <mergeCell ref="DGA291:DGD291"/>
    <mergeCell ref="DGE291:DGH291"/>
    <mergeCell ref="DGI291:DGL291"/>
    <mergeCell ref="DGM291:DGP291"/>
    <mergeCell ref="DGQ291:DGT291"/>
    <mergeCell ref="DFG291:DFJ291"/>
    <mergeCell ref="DFK291:DFN291"/>
    <mergeCell ref="DFO291:DFR291"/>
    <mergeCell ref="DFS291:DFV291"/>
    <mergeCell ref="DFW291:DFZ291"/>
    <mergeCell ref="DNG291:DNJ291"/>
    <mergeCell ref="DNK291:DNN291"/>
    <mergeCell ref="DNO291:DNR291"/>
    <mergeCell ref="DME291:DMH291"/>
    <mergeCell ref="DMI291:DML291"/>
    <mergeCell ref="DMM291:DMP291"/>
    <mergeCell ref="DMQ291:DMT291"/>
    <mergeCell ref="DMU291:DMX291"/>
    <mergeCell ref="DLK291:DLN291"/>
    <mergeCell ref="DLO291:DLR291"/>
    <mergeCell ref="DLS291:DLV291"/>
    <mergeCell ref="DLW291:DLZ291"/>
    <mergeCell ref="DMA291:DMD291"/>
    <mergeCell ref="DMY291:DNB291"/>
    <mergeCell ref="DNC291:DNF291"/>
    <mergeCell ref="DKQ291:DKT291"/>
    <mergeCell ref="DKU291:DKX291"/>
    <mergeCell ref="DKY291:DLB291"/>
    <mergeCell ref="DLC291:DLF291"/>
    <mergeCell ref="DLG291:DLJ291"/>
    <mergeCell ref="DUY291:DVB291"/>
    <mergeCell ref="DVC291:DVF291"/>
    <mergeCell ref="DVG291:DVJ291"/>
    <mergeCell ref="DTW291:DTZ291"/>
    <mergeCell ref="DUA291:DUD291"/>
    <mergeCell ref="DUE291:DUH291"/>
    <mergeCell ref="DUI291:DUL291"/>
    <mergeCell ref="DUM291:DUP291"/>
    <mergeCell ref="DTC291:DTF291"/>
    <mergeCell ref="DTG291:DTJ291"/>
    <mergeCell ref="DTK291:DTN291"/>
    <mergeCell ref="DTO291:DTR291"/>
    <mergeCell ref="DTS291:DTV291"/>
    <mergeCell ref="DSI291:DSL291"/>
    <mergeCell ref="DSM291:DSP291"/>
    <mergeCell ref="DSQ291:DST291"/>
    <mergeCell ref="DSU291:DSX291"/>
    <mergeCell ref="DSY291:DTB291"/>
    <mergeCell ref="DPG291:DPJ291"/>
    <mergeCell ref="DPK291:DPN291"/>
    <mergeCell ref="DPO291:DPR291"/>
    <mergeCell ref="DPS291:DPV291"/>
    <mergeCell ref="DPW291:DPZ291"/>
    <mergeCell ref="DOM291:DOP291"/>
    <mergeCell ref="DOQ291:DOT291"/>
    <mergeCell ref="DOU291:DOX291"/>
    <mergeCell ref="DOY291:DPB291"/>
    <mergeCell ref="DPC291:DPF291"/>
    <mergeCell ref="DNS291:DNV291"/>
    <mergeCell ref="DNW291:DNZ291"/>
    <mergeCell ref="DOA291:DOD291"/>
    <mergeCell ref="DOE291:DOH291"/>
    <mergeCell ref="DOI291:DOL291"/>
    <mergeCell ref="DUQ291:DUT291"/>
    <mergeCell ref="DUU291:DUX291"/>
    <mergeCell ref="DRO291:DRR291"/>
    <mergeCell ref="DRS291:DRV291"/>
    <mergeCell ref="DRW291:DRZ291"/>
    <mergeCell ref="DSA291:DSD291"/>
    <mergeCell ref="DSE291:DSH291"/>
    <mergeCell ref="DQU291:DQX291"/>
    <mergeCell ref="DQY291:DRB291"/>
    <mergeCell ref="DRC291:DRF291"/>
    <mergeCell ref="DRG291:DRJ291"/>
    <mergeCell ref="DRK291:DRN291"/>
    <mergeCell ref="DQA291:DQD291"/>
    <mergeCell ref="DQE291:DQH291"/>
    <mergeCell ref="DQI291:DQL291"/>
    <mergeCell ref="DQM291:DQP291"/>
    <mergeCell ref="DQQ291:DQT291"/>
    <mergeCell ref="DYA291:DYD291"/>
    <mergeCell ref="DYE291:DYH291"/>
    <mergeCell ref="DYI291:DYL291"/>
    <mergeCell ref="DWY291:DXB291"/>
    <mergeCell ref="DXC291:DXF291"/>
    <mergeCell ref="DXG291:DXJ291"/>
    <mergeCell ref="DXK291:DXN291"/>
    <mergeCell ref="DXO291:DXR291"/>
    <mergeCell ref="DWE291:DWH291"/>
    <mergeCell ref="DWI291:DWL291"/>
    <mergeCell ref="DWM291:DWP291"/>
    <mergeCell ref="DWQ291:DWT291"/>
    <mergeCell ref="DWU291:DWX291"/>
    <mergeCell ref="DXS291:DXV291"/>
    <mergeCell ref="DXW291:DXZ291"/>
    <mergeCell ref="DVK291:DVN291"/>
    <mergeCell ref="DVO291:DVR291"/>
    <mergeCell ref="DVS291:DVV291"/>
    <mergeCell ref="DVW291:DVZ291"/>
    <mergeCell ref="DWA291:DWD291"/>
    <mergeCell ref="EFS291:EFV291"/>
    <mergeCell ref="EFW291:EFZ291"/>
    <mergeCell ref="EGA291:EGD291"/>
    <mergeCell ref="EEQ291:EET291"/>
    <mergeCell ref="EEU291:EEX291"/>
    <mergeCell ref="EEY291:EFB291"/>
    <mergeCell ref="EFC291:EFF291"/>
    <mergeCell ref="EFG291:EFJ291"/>
    <mergeCell ref="EDW291:EDZ291"/>
    <mergeCell ref="EEA291:EED291"/>
    <mergeCell ref="EEE291:EEH291"/>
    <mergeCell ref="EEI291:EEL291"/>
    <mergeCell ref="EEM291:EEP291"/>
    <mergeCell ref="EDC291:EDF291"/>
    <mergeCell ref="EDG291:EDJ291"/>
    <mergeCell ref="EDK291:EDN291"/>
    <mergeCell ref="EDO291:EDR291"/>
    <mergeCell ref="EDS291:EDV291"/>
    <mergeCell ref="EAA291:EAD291"/>
    <mergeCell ref="EAE291:EAH291"/>
    <mergeCell ref="EAI291:EAL291"/>
    <mergeCell ref="EAM291:EAP291"/>
    <mergeCell ref="EAQ291:EAT291"/>
    <mergeCell ref="DZG291:DZJ291"/>
    <mergeCell ref="DZK291:DZN291"/>
    <mergeCell ref="DZO291:DZR291"/>
    <mergeCell ref="DZS291:DZV291"/>
    <mergeCell ref="DZW291:DZZ291"/>
    <mergeCell ref="DYM291:DYP291"/>
    <mergeCell ref="DYQ291:DYT291"/>
    <mergeCell ref="DYU291:DYX291"/>
    <mergeCell ref="DYY291:DZB291"/>
    <mergeCell ref="DZC291:DZF291"/>
    <mergeCell ref="EFK291:EFN291"/>
    <mergeCell ref="EFO291:EFR291"/>
    <mergeCell ref="ECI291:ECL291"/>
    <mergeCell ref="ECM291:ECP291"/>
    <mergeCell ref="ECQ291:ECT291"/>
    <mergeCell ref="ECU291:ECX291"/>
    <mergeCell ref="ECY291:EDB291"/>
    <mergeCell ref="EBO291:EBR291"/>
    <mergeCell ref="EBS291:EBV291"/>
    <mergeCell ref="EBW291:EBZ291"/>
    <mergeCell ref="ECA291:ECD291"/>
    <mergeCell ref="ECE291:ECH291"/>
    <mergeCell ref="EAU291:EAX291"/>
    <mergeCell ref="EAY291:EBB291"/>
    <mergeCell ref="EBC291:EBF291"/>
    <mergeCell ref="EBG291:EBJ291"/>
    <mergeCell ref="EBK291:EBN291"/>
    <mergeCell ref="EIU291:EIX291"/>
    <mergeCell ref="EIY291:EJB291"/>
    <mergeCell ref="EJC291:EJF291"/>
    <mergeCell ref="EHS291:EHV291"/>
    <mergeCell ref="EHW291:EHZ291"/>
    <mergeCell ref="EIA291:EID291"/>
    <mergeCell ref="EIE291:EIH291"/>
    <mergeCell ref="EII291:EIL291"/>
    <mergeCell ref="EGY291:EHB291"/>
    <mergeCell ref="EHC291:EHF291"/>
    <mergeCell ref="EHG291:EHJ291"/>
    <mergeCell ref="EHK291:EHN291"/>
    <mergeCell ref="EHO291:EHR291"/>
    <mergeCell ref="EIM291:EIP291"/>
    <mergeCell ref="EIQ291:EIT291"/>
    <mergeCell ref="EGE291:EGH291"/>
    <mergeCell ref="EGI291:EGL291"/>
    <mergeCell ref="EGM291:EGP291"/>
    <mergeCell ref="EGQ291:EGT291"/>
    <mergeCell ref="EGU291:EGX291"/>
    <mergeCell ref="EQM291:EQP291"/>
    <mergeCell ref="EQQ291:EQT291"/>
    <mergeCell ref="EQU291:EQX291"/>
    <mergeCell ref="EPK291:EPN291"/>
    <mergeCell ref="EPO291:EPR291"/>
    <mergeCell ref="EPS291:EPV291"/>
    <mergeCell ref="EPW291:EPZ291"/>
    <mergeCell ref="EQA291:EQD291"/>
    <mergeCell ref="EOQ291:EOT291"/>
    <mergeCell ref="EOU291:EOX291"/>
    <mergeCell ref="EOY291:EPB291"/>
    <mergeCell ref="EPC291:EPF291"/>
    <mergeCell ref="EPG291:EPJ291"/>
    <mergeCell ref="ENW291:ENZ291"/>
    <mergeCell ref="EOA291:EOD291"/>
    <mergeCell ref="EOE291:EOH291"/>
    <mergeCell ref="EOI291:EOL291"/>
    <mergeCell ref="EOM291:EOP291"/>
    <mergeCell ref="EKU291:EKX291"/>
    <mergeCell ref="EKY291:ELB291"/>
    <mergeCell ref="ELC291:ELF291"/>
    <mergeCell ref="ELG291:ELJ291"/>
    <mergeCell ref="ELK291:ELN291"/>
    <mergeCell ref="EKA291:EKD291"/>
    <mergeCell ref="EKE291:EKH291"/>
    <mergeCell ref="EKI291:EKL291"/>
    <mergeCell ref="EKM291:EKP291"/>
    <mergeCell ref="EKQ291:EKT291"/>
    <mergeCell ref="EJG291:EJJ291"/>
    <mergeCell ref="EJK291:EJN291"/>
    <mergeCell ref="EJO291:EJR291"/>
    <mergeCell ref="EJS291:EJV291"/>
    <mergeCell ref="EJW291:EJZ291"/>
    <mergeCell ref="EQE291:EQH291"/>
    <mergeCell ref="EQI291:EQL291"/>
    <mergeCell ref="ENC291:ENF291"/>
    <mergeCell ref="ENG291:ENJ291"/>
    <mergeCell ref="ENK291:ENN291"/>
    <mergeCell ref="ENO291:ENR291"/>
    <mergeCell ref="ENS291:ENV291"/>
    <mergeCell ref="EMI291:EML291"/>
    <mergeCell ref="EMM291:EMP291"/>
    <mergeCell ref="EMQ291:EMT291"/>
    <mergeCell ref="EMU291:EMX291"/>
    <mergeCell ref="EMY291:ENB291"/>
    <mergeCell ref="ELO291:ELR291"/>
    <mergeCell ref="ELS291:ELV291"/>
    <mergeCell ref="ELW291:ELZ291"/>
    <mergeCell ref="EMA291:EMD291"/>
    <mergeCell ref="EME291:EMH291"/>
    <mergeCell ref="ETO291:ETR291"/>
    <mergeCell ref="ETS291:ETV291"/>
    <mergeCell ref="ETW291:ETZ291"/>
    <mergeCell ref="ESM291:ESP291"/>
    <mergeCell ref="ESQ291:EST291"/>
    <mergeCell ref="ESU291:ESX291"/>
    <mergeCell ref="ESY291:ETB291"/>
    <mergeCell ref="ETC291:ETF291"/>
    <mergeCell ref="ERS291:ERV291"/>
    <mergeCell ref="ERW291:ERZ291"/>
    <mergeCell ref="ESA291:ESD291"/>
    <mergeCell ref="ESE291:ESH291"/>
    <mergeCell ref="ESI291:ESL291"/>
    <mergeCell ref="ETG291:ETJ291"/>
    <mergeCell ref="ETK291:ETN291"/>
    <mergeCell ref="EQY291:ERB291"/>
    <mergeCell ref="ERC291:ERF291"/>
    <mergeCell ref="ERG291:ERJ291"/>
    <mergeCell ref="ERK291:ERN291"/>
    <mergeCell ref="ERO291:ERR291"/>
    <mergeCell ref="FBG291:FBJ291"/>
    <mergeCell ref="FBK291:FBN291"/>
    <mergeCell ref="FBO291:FBR291"/>
    <mergeCell ref="FAE291:FAH291"/>
    <mergeCell ref="FAI291:FAL291"/>
    <mergeCell ref="FAM291:FAP291"/>
    <mergeCell ref="FAQ291:FAT291"/>
    <mergeCell ref="FAU291:FAX291"/>
    <mergeCell ref="EZK291:EZN291"/>
    <mergeCell ref="EZO291:EZR291"/>
    <mergeCell ref="EZS291:EZV291"/>
    <mergeCell ref="EZW291:EZZ291"/>
    <mergeCell ref="FAA291:FAD291"/>
    <mergeCell ref="EYQ291:EYT291"/>
    <mergeCell ref="EYU291:EYX291"/>
    <mergeCell ref="EYY291:EZB291"/>
    <mergeCell ref="EZC291:EZF291"/>
    <mergeCell ref="EZG291:EZJ291"/>
    <mergeCell ref="EVO291:EVR291"/>
    <mergeCell ref="EVS291:EVV291"/>
    <mergeCell ref="EVW291:EVZ291"/>
    <mergeCell ref="EWA291:EWD291"/>
    <mergeCell ref="EWE291:EWH291"/>
    <mergeCell ref="EUU291:EUX291"/>
    <mergeCell ref="EUY291:EVB291"/>
    <mergeCell ref="EVC291:EVF291"/>
    <mergeCell ref="EVG291:EVJ291"/>
    <mergeCell ref="EVK291:EVN291"/>
    <mergeCell ref="EUA291:EUD291"/>
    <mergeCell ref="EUE291:EUH291"/>
    <mergeCell ref="EUI291:EUL291"/>
    <mergeCell ref="EUM291:EUP291"/>
    <mergeCell ref="EUQ291:EUT291"/>
    <mergeCell ref="FAY291:FBB291"/>
    <mergeCell ref="FBC291:FBF291"/>
    <mergeCell ref="EXW291:EXZ291"/>
    <mergeCell ref="EYA291:EYD291"/>
    <mergeCell ref="EYE291:EYH291"/>
    <mergeCell ref="EYI291:EYL291"/>
    <mergeCell ref="EYM291:EYP291"/>
    <mergeCell ref="EXC291:EXF291"/>
    <mergeCell ref="EXG291:EXJ291"/>
    <mergeCell ref="EXK291:EXN291"/>
    <mergeCell ref="EXO291:EXR291"/>
    <mergeCell ref="EXS291:EXV291"/>
    <mergeCell ref="EWI291:EWL291"/>
    <mergeCell ref="EWM291:EWP291"/>
    <mergeCell ref="EWQ291:EWT291"/>
    <mergeCell ref="EWU291:EWX291"/>
    <mergeCell ref="EWY291:EXB291"/>
    <mergeCell ref="FEI291:FEL291"/>
    <mergeCell ref="FEM291:FEP291"/>
    <mergeCell ref="FEQ291:FET291"/>
    <mergeCell ref="FDG291:FDJ291"/>
    <mergeCell ref="FDK291:FDN291"/>
    <mergeCell ref="FDO291:FDR291"/>
    <mergeCell ref="FDS291:FDV291"/>
    <mergeCell ref="FDW291:FDZ291"/>
    <mergeCell ref="FCM291:FCP291"/>
    <mergeCell ref="FCQ291:FCT291"/>
    <mergeCell ref="FCU291:FCX291"/>
    <mergeCell ref="FCY291:FDB291"/>
    <mergeCell ref="FDC291:FDF291"/>
    <mergeCell ref="FEA291:FED291"/>
    <mergeCell ref="FEE291:FEH291"/>
    <mergeCell ref="FBS291:FBV291"/>
    <mergeCell ref="FBW291:FBZ291"/>
    <mergeCell ref="FCA291:FCD291"/>
    <mergeCell ref="FCE291:FCH291"/>
    <mergeCell ref="FCI291:FCL291"/>
    <mergeCell ref="FMA291:FMD291"/>
    <mergeCell ref="FME291:FMH291"/>
    <mergeCell ref="FMI291:FML291"/>
    <mergeCell ref="FKY291:FLB291"/>
    <mergeCell ref="FLC291:FLF291"/>
    <mergeCell ref="FLG291:FLJ291"/>
    <mergeCell ref="FLK291:FLN291"/>
    <mergeCell ref="FLO291:FLR291"/>
    <mergeCell ref="FKE291:FKH291"/>
    <mergeCell ref="FKI291:FKL291"/>
    <mergeCell ref="FKM291:FKP291"/>
    <mergeCell ref="FKQ291:FKT291"/>
    <mergeCell ref="FKU291:FKX291"/>
    <mergeCell ref="FJK291:FJN291"/>
    <mergeCell ref="FJO291:FJR291"/>
    <mergeCell ref="FJS291:FJV291"/>
    <mergeCell ref="FJW291:FJZ291"/>
    <mergeCell ref="FKA291:FKD291"/>
    <mergeCell ref="FGI291:FGL291"/>
    <mergeCell ref="FGM291:FGP291"/>
    <mergeCell ref="FGQ291:FGT291"/>
    <mergeCell ref="FGU291:FGX291"/>
    <mergeCell ref="FGY291:FHB291"/>
    <mergeCell ref="FFO291:FFR291"/>
    <mergeCell ref="FFS291:FFV291"/>
    <mergeCell ref="FFW291:FFZ291"/>
    <mergeCell ref="FGA291:FGD291"/>
    <mergeCell ref="FGE291:FGH291"/>
    <mergeCell ref="FEU291:FEX291"/>
    <mergeCell ref="FEY291:FFB291"/>
    <mergeCell ref="FFC291:FFF291"/>
    <mergeCell ref="FFG291:FFJ291"/>
    <mergeCell ref="FFK291:FFN291"/>
    <mergeCell ref="FLS291:FLV291"/>
    <mergeCell ref="FLW291:FLZ291"/>
    <mergeCell ref="FIQ291:FIT291"/>
    <mergeCell ref="FIU291:FIX291"/>
    <mergeCell ref="FIY291:FJB291"/>
    <mergeCell ref="FJC291:FJF291"/>
    <mergeCell ref="FJG291:FJJ291"/>
    <mergeCell ref="FHW291:FHZ291"/>
    <mergeCell ref="FIA291:FID291"/>
    <mergeCell ref="FIE291:FIH291"/>
    <mergeCell ref="FII291:FIL291"/>
    <mergeCell ref="FIM291:FIP291"/>
    <mergeCell ref="FHC291:FHF291"/>
    <mergeCell ref="FHG291:FHJ291"/>
    <mergeCell ref="FHK291:FHN291"/>
    <mergeCell ref="FHO291:FHR291"/>
    <mergeCell ref="FHS291:FHV291"/>
    <mergeCell ref="FPC291:FPF291"/>
    <mergeCell ref="FPG291:FPJ291"/>
    <mergeCell ref="FPK291:FPN291"/>
    <mergeCell ref="FOA291:FOD291"/>
    <mergeCell ref="FOE291:FOH291"/>
    <mergeCell ref="FOI291:FOL291"/>
    <mergeCell ref="FOM291:FOP291"/>
    <mergeCell ref="FOQ291:FOT291"/>
    <mergeCell ref="FNG291:FNJ291"/>
    <mergeCell ref="FNK291:FNN291"/>
    <mergeCell ref="FNO291:FNR291"/>
    <mergeCell ref="FNS291:FNV291"/>
    <mergeCell ref="FNW291:FNZ291"/>
    <mergeCell ref="FOU291:FOX291"/>
    <mergeCell ref="FOY291:FPB291"/>
    <mergeCell ref="FMM291:FMP291"/>
    <mergeCell ref="FMQ291:FMT291"/>
    <mergeCell ref="FMU291:FMX291"/>
    <mergeCell ref="FMY291:FNB291"/>
    <mergeCell ref="FNC291:FNF291"/>
    <mergeCell ref="FWU291:FWX291"/>
    <mergeCell ref="FWY291:FXB291"/>
    <mergeCell ref="FXC291:FXF291"/>
    <mergeCell ref="FVS291:FVV291"/>
    <mergeCell ref="FVW291:FVZ291"/>
    <mergeCell ref="FWA291:FWD291"/>
    <mergeCell ref="FWE291:FWH291"/>
    <mergeCell ref="FWI291:FWL291"/>
    <mergeCell ref="FUY291:FVB291"/>
    <mergeCell ref="FVC291:FVF291"/>
    <mergeCell ref="FVG291:FVJ291"/>
    <mergeCell ref="FVK291:FVN291"/>
    <mergeCell ref="FVO291:FVR291"/>
    <mergeCell ref="FUE291:FUH291"/>
    <mergeCell ref="FUI291:FUL291"/>
    <mergeCell ref="FUM291:FUP291"/>
    <mergeCell ref="FUQ291:FUT291"/>
    <mergeCell ref="FUU291:FUX291"/>
    <mergeCell ref="FRC291:FRF291"/>
    <mergeCell ref="FRG291:FRJ291"/>
    <mergeCell ref="FRK291:FRN291"/>
    <mergeCell ref="FRO291:FRR291"/>
    <mergeCell ref="FRS291:FRV291"/>
    <mergeCell ref="FQI291:FQL291"/>
    <mergeCell ref="FQM291:FQP291"/>
    <mergeCell ref="FQQ291:FQT291"/>
    <mergeCell ref="FQU291:FQX291"/>
    <mergeCell ref="FQY291:FRB291"/>
    <mergeCell ref="FPO291:FPR291"/>
    <mergeCell ref="FPS291:FPV291"/>
    <mergeCell ref="FPW291:FPZ291"/>
    <mergeCell ref="FQA291:FQD291"/>
    <mergeCell ref="FQE291:FQH291"/>
    <mergeCell ref="FWM291:FWP291"/>
    <mergeCell ref="FWQ291:FWT291"/>
    <mergeCell ref="FTK291:FTN291"/>
    <mergeCell ref="FTO291:FTR291"/>
    <mergeCell ref="FTS291:FTV291"/>
    <mergeCell ref="FTW291:FTZ291"/>
    <mergeCell ref="FUA291:FUD291"/>
    <mergeCell ref="FSQ291:FST291"/>
    <mergeCell ref="FSU291:FSX291"/>
    <mergeCell ref="FSY291:FTB291"/>
    <mergeCell ref="FTC291:FTF291"/>
    <mergeCell ref="FTG291:FTJ291"/>
    <mergeCell ref="FRW291:FRZ291"/>
    <mergeCell ref="FSA291:FSD291"/>
    <mergeCell ref="FSE291:FSH291"/>
    <mergeCell ref="FSI291:FSL291"/>
    <mergeCell ref="FSM291:FSP291"/>
    <mergeCell ref="FZW291:FZZ291"/>
    <mergeCell ref="GAA291:GAD291"/>
    <mergeCell ref="GAE291:GAH291"/>
    <mergeCell ref="FYU291:FYX291"/>
    <mergeCell ref="FYY291:FZB291"/>
    <mergeCell ref="FZC291:FZF291"/>
    <mergeCell ref="FZG291:FZJ291"/>
    <mergeCell ref="FZK291:FZN291"/>
    <mergeCell ref="FYA291:FYD291"/>
    <mergeCell ref="FYE291:FYH291"/>
    <mergeCell ref="FYI291:FYL291"/>
    <mergeCell ref="FYM291:FYP291"/>
    <mergeCell ref="FYQ291:FYT291"/>
    <mergeCell ref="FZO291:FZR291"/>
    <mergeCell ref="FZS291:FZV291"/>
    <mergeCell ref="FXG291:FXJ291"/>
    <mergeCell ref="FXK291:FXN291"/>
    <mergeCell ref="FXO291:FXR291"/>
    <mergeCell ref="FXS291:FXV291"/>
    <mergeCell ref="FXW291:FXZ291"/>
    <mergeCell ref="GHO291:GHR291"/>
    <mergeCell ref="GHS291:GHV291"/>
    <mergeCell ref="GHW291:GHZ291"/>
    <mergeCell ref="GGM291:GGP291"/>
    <mergeCell ref="GGQ291:GGT291"/>
    <mergeCell ref="GGU291:GGX291"/>
    <mergeCell ref="GGY291:GHB291"/>
    <mergeCell ref="GHC291:GHF291"/>
    <mergeCell ref="GFS291:GFV291"/>
    <mergeCell ref="GFW291:GFZ291"/>
    <mergeCell ref="GGA291:GGD291"/>
    <mergeCell ref="GGE291:GGH291"/>
    <mergeCell ref="GGI291:GGL291"/>
    <mergeCell ref="GEY291:GFB291"/>
    <mergeCell ref="GFC291:GFF291"/>
    <mergeCell ref="GFG291:GFJ291"/>
    <mergeCell ref="GFK291:GFN291"/>
    <mergeCell ref="GFO291:GFR291"/>
    <mergeCell ref="GBW291:GBZ291"/>
    <mergeCell ref="GCA291:GCD291"/>
    <mergeCell ref="GCE291:GCH291"/>
    <mergeCell ref="GCI291:GCL291"/>
    <mergeCell ref="GCM291:GCP291"/>
    <mergeCell ref="GBC291:GBF291"/>
    <mergeCell ref="GBG291:GBJ291"/>
    <mergeCell ref="GBK291:GBN291"/>
    <mergeCell ref="GBO291:GBR291"/>
    <mergeCell ref="GBS291:GBV291"/>
    <mergeCell ref="GAI291:GAL291"/>
    <mergeCell ref="GAM291:GAP291"/>
    <mergeCell ref="GAQ291:GAT291"/>
    <mergeCell ref="GAU291:GAX291"/>
    <mergeCell ref="GAY291:GBB291"/>
    <mergeCell ref="GHG291:GHJ291"/>
    <mergeCell ref="GHK291:GHN291"/>
    <mergeCell ref="GEE291:GEH291"/>
    <mergeCell ref="GEI291:GEL291"/>
    <mergeCell ref="GEM291:GEP291"/>
    <mergeCell ref="GEQ291:GET291"/>
    <mergeCell ref="GEU291:GEX291"/>
    <mergeCell ref="GDK291:GDN291"/>
    <mergeCell ref="GDO291:GDR291"/>
    <mergeCell ref="GDS291:GDV291"/>
    <mergeCell ref="GDW291:GDZ291"/>
    <mergeCell ref="GEA291:GED291"/>
    <mergeCell ref="GCQ291:GCT291"/>
    <mergeCell ref="GCU291:GCX291"/>
    <mergeCell ref="GCY291:GDB291"/>
    <mergeCell ref="GDC291:GDF291"/>
    <mergeCell ref="GDG291:GDJ291"/>
    <mergeCell ref="GKQ291:GKT291"/>
    <mergeCell ref="GKU291:GKX291"/>
    <mergeCell ref="GKY291:GLB291"/>
    <mergeCell ref="GJO291:GJR291"/>
    <mergeCell ref="GJS291:GJV291"/>
    <mergeCell ref="GJW291:GJZ291"/>
    <mergeCell ref="GKA291:GKD291"/>
    <mergeCell ref="GKE291:GKH291"/>
    <mergeCell ref="GIU291:GIX291"/>
    <mergeCell ref="GIY291:GJB291"/>
    <mergeCell ref="GJC291:GJF291"/>
    <mergeCell ref="GJG291:GJJ291"/>
    <mergeCell ref="GJK291:GJN291"/>
    <mergeCell ref="GKI291:GKL291"/>
    <mergeCell ref="GKM291:GKP291"/>
    <mergeCell ref="GIA291:GID291"/>
    <mergeCell ref="GIE291:GIH291"/>
    <mergeCell ref="GII291:GIL291"/>
    <mergeCell ref="GIM291:GIP291"/>
    <mergeCell ref="GIQ291:GIT291"/>
    <mergeCell ref="GSI291:GSL291"/>
    <mergeCell ref="GSM291:GSP291"/>
    <mergeCell ref="GSQ291:GST291"/>
    <mergeCell ref="GRG291:GRJ291"/>
    <mergeCell ref="GRK291:GRN291"/>
    <mergeCell ref="GRO291:GRR291"/>
    <mergeCell ref="GRS291:GRV291"/>
    <mergeCell ref="GRW291:GRZ291"/>
    <mergeCell ref="GQM291:GQP291"/>
    <mergeCell ref="GQQ291:GQT291"/>
    <mergeCell ref="GQU291:GQX291"/>
    <mergeCell ref="GQY291:GRB291"/>
    <mergeCell ref="GRC291:GRF291"/>
    <mergeCell ref="GPS291:GPV291"/>
    <mergeCell ref="GPW291:GPZ291"/>
    <mergeCell ref="GQA291:GQD291"/>
    <mergeCell ref="GQE291:GQH291"/>
    <mergeCell ref="GQI291:GQL291"/>
    <mergeCell ref="GMQ291:GMT291"/>
    <mergeCell ref="GMU291:GMX291"/>
    <mergeCell ref="GMY291:GNB291"/>
    <mergeCell ref="GNC291:GNF291"/>
    <mergeCell ref="GNG291:GNJ291"/>
    <mergeCell ref="GLW291:GLZ291"/>
    <mergeCell ref="GMA291:GMD291"/>
    <mergeCell ref="GME291:GMH291"/>
    <mergeCell ref="GMI291:GML291"/>
    <mergeCell ref="GMM291:GMP291"/>
    <mergeCell ref="GLC291:GLF291"/>
    <mergeCell ref="GLG291:GLJ291"/>
    <mergeCell ref="GLK291:GLN291"/>
    <mergeCell ref="GLO291:GLR291"/>
    <mergeCell ref="GLS291:GLV291"/>
    <mergeCell ref="GSA291:GSD291"/>
    <mergeCell ref="GSE291:GSH291"/>
    <mergeCell ref="GOY291:GPB291"/>
    <mergeCell ref="GPC291:GPF291"/>
    <mergeCell ref="GPG291:GPJ291"/>
    <mergeCell ref="GPK291:GPN291"/>
    <mergeCell ref="GPO291:GPR291"/>
    <mergeCell ref="GOE291:GOH291"/>
    <mergeCell ref="GOI291:GOL291"/>
    <mergeCell ref="GOM291:GOP291"/>
    <mergeCell ref="GOQ291:GOT291"/>
    <mergeCell ref="GOU291:GOX291"/>
    <mergeCell ref="GNK291:GNN291"/>
    <mergeCell ref="GNO291:GNR291"/>
    <mergeCell ref="GNS291:GNV291"/>
    <mergeCell ref="GNW291:GNZ291"/>
    <mergeCell ref="GOA291:GOD291"/>
    <mergeCell ref="GVK291:GVN291"/>
    <mergeCell ref="GVO291:GVR291"/>
    <mergeCell ref="GVS291:GVV291"/>
    <mergeCell ref="GUI291:GUL291"/>
    <mergeCell ref="GUM291:GUP291"/>
    <mergeCell ref="GUQ291:GUT291"/>
    <mergeCell ref="GUU291:GUX291"/>
    <mergeCell ref="GUY291:GVB291"/>
    <mergeCell ref="GTO291:GTR291"/>
    <mergeCell ref="GTS291:GTV291"/>
    <mergeCell ref="GTW291:GTZ291"/>
    <mergeCell ref="GUA291:GUD291"/>
    <mergeCell ref="GUE291:GUH291"/>
    <mergeCell ref="GVC291:GVF291"/>
    <mergeCell ref="GVG291:GVJ291"/>
    <mergeCell ref="GSU291:GSX291"/>
    <mergeCell ref="GSY291:GTB291"/>
    <mergeCell ref="GTC291:GTF291"/>
    <mergeCell ref="GTG291:GTJ291"/>
    <mergeCell ref="GTK291:GTN291"/>
    <mergeCell ref="HDC291:HDF291"/>
    <mergeCell ref="HDG291:HDJ291"/>
    <mergeCell ref="HDK291:HDN291"/>
    <mergeCell ref="HCA291:HCD291"/>
    <mergeCell ref="HCE291:HCH291"/>
    <mergeCell ref="HCI291:HCL291"/>
    <mergeCell ref="HCM291:HCP291"/>
    <mergeCell ref="HCQ291:HCT291"/>
    <mergeCell ref="HBG291:HBJ291"/>
    <mergeCell ref="HBK291:HBN291"/>
    <mergeCell ref="HBO291:HBR291"/>
    <mergeCell ref="HBS291:HBV291"/>
    <mergeCell ref="HBW291:HBZ291"/>
    <mergeCell ref="HAM291:HAP291"/>
    <mergeCell ref="HAQ291:HAT291"/>
    <mergeCell ref="HAU291:HAX291"/>
    <mergeCell ref="HAY291:HBB291"/>
    <mergeCell ref="HBC291:HBF291"/>
    <mergeCell ref="GXK291:GXN291"/>
    <mergeCell ref="GXO291:GXR291"/>
    <mergeCell ref="GXS291:GXV291"/>
    <mergeCell ref="GXW291:GXZ291"/>
    <mergeCell ref="GYA291:GYD291"/>
    <mergeCell ref="GWQ291:GWT291"/>
    <mergeCell ref="GWU291:GWX291"/>
    <mergeCell ref="GWY291:GXB291"/>
    <mergeCell ref="GXC291:GXF291"/>
    <mergeCell ref="GXG291:GXJ291"/>
    <mergeCell ref="GVW291:GVZ291"/>
    <mergeCell ref="GWA291:GWD291"/>
    <mergeCell ref="GWE291:GWH291"/>
    <mergeCell ref="GWI291:GWL291"/>
    <mergeCell ref="GWM291:GWP291"/>
    <mergeCell ref="HCU291:HCX291"/>
    <mergeCell ref="HCY291:HDB291"/>
    <mergeCell ref="GZS291:GZV291"/>
    <mergeCell ref="GZW291:GZZ291"/>
    <mergeCell ref="HAA291:HAD291"/>
    <mergeCell ref="HAE291:HAH291"/>
    <mergeCell ref="HAI291:HAL291"/>
    <mergeCell ref="GYY291:GZB291"/>
    <mergeCell ref="GZC291:GZF291"/>
    <mergeCell ref="GZG291:GZJ291"/>
    <mergeCell ref="GZK291:GZN291"/>
    <mergeCell ref="GZO291:GZR291"/>
    <mergeCell ref="GYE291:GYH291"/>
    <mergeCell ref="GYI291:GYL291"/>
    <mergeCell ref="GYM291:GYP291"/>
    <mergeCell ref="GYQ291:GYT291"/>
    <mergeCell ref="GYU291:GYX291"/>
    <mergeCell ref="HGE291:HGH291"/>
    <mergeCell ref="HGI291:HGL291"/>
    <mergeCell ref="HGM291:HGP291"/>
    <mergeCell ref="HFC291:HFF291"/>
    <mergeCell ref="HFG291:HFJ291"/>
    <mergeCell ref="HFK291:HFN291"/>
    <mergeCell ref="HFO291:HFR291"/>
    <mergeCell ref="HFS291:HFV291"/>
    <mergeCell ref="HEI291:HEL291"/>
    <mergeCell ref="HEM291:HEP291"/>
    <mergeCell ref="HEQ291:HET291"/>
    <mergeCell ref="HEU291:HEX291"/>
    <mergeCell ref="HEY291:HFB291"/>
    <mergeCell ref="HFW291:HFZ291"/>
    <mergeCell ref="HGA291:HGD291"/>
    <mergeCell ref="HDO291:HDR291"/>
    <mergeCell ref="HDS291:HDV291"/>
    <mergeCell ref="HDW291:HDZ291"/>
    <mergeCell ref="HEA291:HED291"/>
    <mergeCell ref="HEE291:HEH291"/>
    <mergeCell ref="HNW291:HNZ291"/>
    <mergeCell ref="HOA291:HOD291"/>
    <mergeCell ref="HOE291:HOH291"/>
    <mergeCell ref="HMU291:HMX291"/>
    <mergeCell ref="HMY291:HNB291"/>
    <mergeCell ref="HNC291:HNF291"/>
    <mergeCell ref="HNG291:HNJ291"/>
    <mergeCell ref="HNK291:HNN291"/>
    <mergeCell ref="HMA291:HMD291"/>
    <mergeCell ref="HME291:HMH291"/>
    <mergeCell ref="HMI291:HML291"/>
    <mergeCell ref="HMM291:HMP291"/>
    <mergeCell ref="HMQ291:HMT291"/>
    <mergeCell ref="HLG291:HLJ291"/>
    <mergeCell ref="HLK291:HLN291"/>
    <mergeCell ref="HLO291:HLR291"/>
    <mergeCell ref="HLS291:HLV291"/>
    <mergeCell ref="HLW291:HLZ291"/>
    <mergeCell ref="HIE291:HIH291"/>
    <mergeCell ref="HII291:HIL291"/>
    <mergeCell ref="HIM291:HIP291"/>
    <mergeCell ref="HIQ291:HIT291"/>
    <mergeCell ref="HIU291:HIX291"/>
    <mergeCell ref="HHK291:HHN291"/>
    <mergeCell ref="HHO291:HHR291"/>
    <mergeCell ref="HHS291:HHV291"/>
    <mergeCell ref="HHW291:HHZ291"/>
    <mergeCell ref="HIA291:HID291"/>
    <mergeCell ref="HGQ291:HGT291"/>
    <mergeCell ref="HGU291:HGX291"/>
    <mergeCell ref="HGY291:HHB291"/>
    <mergeCell ref="HHC291:HHF291"/>
    <mergeCell ref="HHG291:HHJ291"/>
    <mergeCell ref="HNO291:HNR291"/>
    <mergeCell ref="HNS291:HNV291"/>
    <mergeCell ref="HKM291:HKP291"/>
    <mergeCell ref="HKQ291:HKT291"/>
    <mergeCell ref="HKU291:HKX291"/>
    <mergeCell ref="HKY291:HLB291"/>
    <mergeCell ref="HLC291:HLF291"/>
    <mergeCell ref="HJS291:HJV291"/>
    <mergeCell ref="HJW291:HJZ291"/>
    <mergeCell ref="HKA291:HKD291"/>
    <mergeCell ref="HKE291:HKH291"/>
    <mergeCell ref="HKI291:HKL291"/>
    <mergeCell ref="HIY291:HJB291"/>
    <mergeCell ref="HJC291:HJF291"/>
    <mergeCell ref="HJG291:HJJ291"/>
    <mergeCell ref="HJK291:HJN291"/>
    <mergeCell ref="HJO291:HJR291"/>
    <mergeCell ref="HQY291:HRB291"/>
    <mergeCell ref="HRC291:HRF291"/>
    <mergeCell ref="HRG291:HRJ291"/>
    <mergeCell ref="HPW291:HPZ291"/>
    <mergeCell ref="HQA291:HQD291"/>
    <mergeCell ref="HQE291:HQH291"/>
    <mergeCell ref="HQI291:HQL291"/>
    <mergeCell ref="HQM291:HQP291"/>
    <mergeCell ref="HPC291:HPF291"/>
    <mergeCell ref="HPG291:HPJ291"/>
    <mergeCell ref="HPK291:HPN291"/>
    <mergeCell ref="HPO291:HPR291"/>
    <mergeCell ref="HPS291:HPV291"/>
    <mergeCell ref="HQQ291:HQT291"/>
    <mergeCell ref="HQU291:HQX291"/>
    <mergeCell ref="HOI291:HOL291"/>
    <mergeCell ref="HOM291:HOP291"/>
    <mergeCell ref="HOQ291:HOT291"/>
    <mergeCell ref="HOU291:HOX291"/>
    <mergeCell ref="HOY291:HPB291"/>
    <mergeCell ref="HYQ291:HYT291"/>
    <mergeCell ref="HYU291:HYX291"/>
    <mergeCell ref="HYY291:HZB291"/>
    <mergeCell ref="HXO291:HXR291"/>
    <mergeCell ref="HXS291:HXV291"/>
    <mergeCell ref="HXW291:HXZ291"/>
    <mergeCell ref="HYA291:HYD291"/>
    <mergeCell ref="HYE291:HYH291"/>
    <mergeCell ref="HWU291:HWX291"/>
    <mergeCell ref="HWY291:HXB291"/>
    <mergeCell ref="HXC291:HXF291"/>
    <mergeCell ref="HXG291:HXJ291"/>
    <mergeCell ref="HXK291:HXN291"/>
    <mergeCell ref="HWA291:HWD291"/>
    <mergeCell ref="HWE291:HWH291"/>
    <mergeCell ref="HWI291:HWL291"/>
    <mergeCell ref="HWM291:HWP291"/>
    <mergeCell ref="HWQ291:HWT291"/>
    <mergeCell ref="HSY291:HTB291"/>
    <mergeCell ref="HTC291:HTF291"/>
    <mergeCell ref="HTG291:HTJ291"/>
    <mergeCell ref="HTK291:HTN291"/>
    <mergeCell ref="HTO291:HTR291"/>
    <mergeCell ref="HSE291:HSH291"/>
    <mergeCell ref="HSI291:HSL291"/>
    <mergeCell ref="HSM291:HSP291"/>
    <mergeCell ref="HSQ291:HST291"/>
    <mergeCell ref="HSU291:HSX291"/>
    <mergeCell ref="HRK291:HRN291"/>
    <mergeCell ref="HRO291:HRR291"/>
    <mergeCell ref="HRS291:HRV291"/>
    <mergeCell ref="HRW291:HRZ291"/>
    <mergeCell ref="HSA291:HSD291"/>
    <mergeCell ref="HYI291:HYL291"/>
    <mergeCell ref="HYM291:HYP291"/>
    <mergeCell ref="HVG291:HVJ291"/>
    <mergeCell ref="HVK291:HVN291"/>
    <mergeCell ref="HVO291:HVR291"/>
    <mergeCell ref="HVS291:HVV291"/>
    <mergeCell ref="HVW291:HVZ291"/>
    <mergeCell ref="HUM291:HUP291"/>
    <mergeCell ref="HUQ291:HUT291"/>
    <mergeCell ref="HUU291:HUX291"/>
    <mergeCell ref="HUY291:HVB291"/>
    <mergeCell ref="HVC291:HVF291"/>
    <mergeCell ref="HTS291:HTV291"/>
    <mergeCell ref="HTW291:HTZ291"/>
    <mergeCell ref="HUA291:HUD291"/>
    <mergeCell ref="HUE291:HUH291"/>
    <mergeCell ref="HUI291:HUL291"/>
    <mergeCell ref="IBS291:IBV291"/>
    <mergeCell ref="IBW291:IBZ291"/>
    <mergeCell ref="ICA291:ICD291"/>
    <mergeCell ref="IAQ291:IAT291"/>
    <mergeCell ref="IAU291:IAX291"/>
    <mergeCell ref="IAY291:IBB291"/>
    <mergeCell ref="IBC291:IBF291"/>
    <mergeCell ref="IBG291:IBJ291"/>
    <mergeCell ref="HZW291:HZZ291"/>
    <mergeCell ref="IAA291:IAD291"/>
    <mergeCell ref="IAE291:IAH291"/>
    <mergeCell ref="IAI291:IAL291"/>
    <mergeCell ref="IAM291:IAP291"/>
    <mergeCell ref="IBK291:IBN291"/>
    <mergeCell ref="IBO291:IBR291"/>
    <mergeCell ref="HZC291:HZF291"/>
    <mergeCell ref="HZG291:HZJ291"/>
    <mergeCell ref="HZK291:HZN291"/>
    <mergeCell ref="HZO291:HZR291"/>
    <mergeCell ref="HZS291:HZV291"/>
    <mergeCell ref="IJK291:IJN291"/>
    <mergeCell ref="IJO291:IJR291"/>
    <mergeCell ref="IJS291:IJV291"/>
    <mergeCell ref="III291:IIL291"/>
    <mergeCell ref="IIM291:IIP291"/>
    <mergeCell ref="IIQ291:IIT291"/>
    <mergeCell ref="IIU291:IIX291"/>
    <mergeCell ref="IIY291:IJB291"/>
    <mergeCell ref="IHO291:IHR291"/>
    <mergeCell ref="IHS291:IHV291"/>
    <mergeCell ref="IHW291:IHZ291"/>
    <mergeCell ref="IIA291:IID291"/>
    <mergeCell ref="IIE291:IIH291"/>
    <mergeCell ref="IGU291:IGX291"/>
    <mergeCell ref="IGY291:IHB291"/>
    <mergeCell ref="IHC291:IHF291"/>
    <mergeCell ref="IHG291:IHJ291"/>
    <mergeCell ref="IHK291:IHN291"/>
    <mergeCell ref="IDS291:IDV291"/>
    <mergeCell ref="IDW291:IDZ291"/>
    <mergeCell ref="IEA291:IED291"/>
    <mergeCell ref="IEE291:IEH291"/>
    <mergeCell ref="IEI291:IEL291"/>
    <mergeCell ref="ICY291:IDB291"/>
    <mergeCell ref="IDC291:IDF291"/>
    <mergeCell ref="IDG291:IDJ291"/>
    <mergeCell ref="IDK291:IDN291"/>
    <mergeCell ref="IDO291:IDR291"/>
    <mergeCell ref="ICE291:ICH291"/>
    <mergeCell ref="ICI291:ICL291"/>
    <mergeCell ref="ICM291:ICP291"/>
    <mergeCell ref="ICQ291:ICT291"/>
    <mergeCell ref="ICU291:ICX291"/>
    <mergeCell ref="IJC291:IJF291"/>
    <mergeCell ref="IJG291:IJJ291"/>
    <mergeCell ref="IGA291:IGD291"/>
    <mergeCell ref="IGE291:IGH291"/>
    <mergeCell ref="IGI291:IGL291"/>
    <mergeCell ref="IGM291:IGP291"/>
    <mergeCell ref="IGQ291:IGT291"/>
    <mergeCell ref="IFG291:IFJ291"/>
    <mergeCell ref="IFK291:IFN291"/>
    <mergeCell ref="IFO291:IFR291"/>
    <mergeCell ref="IFS291:IFV291"/>
    <mergeCell ref="IFW291:IFZ291"/>
    <mergeCell ref="IEM291:IEP291"/>
    <mergeCell ref="IEQ291:IET291"/>
    <mergeCell ref="IEU291:IEX291"/>
    <mergeCell ref="IEY291:IFB291"/>
    <mergeCell ref="IFC291:IFF291"/>
    <mergeCell ref="IMM291:IMP291"/>
    <mergeCell ref="IMQ291:IMT291"/>
    <mergeCell ref="IMU291:IMX291"/>
    <mergeCell ref="ILK291:ILN291"/>
    <mergeCell ref="ILO291:ILR291"/>
    <mergeCell ref="ILS291:ILV291"/>
    <mergeCell ref="ILW291:ILZ291"/>
    <mergeCell ref="IMA291:IMD291"/>
    <mergeCell ref="IKQ291:IKT291"/>
    <mergeCell ref="IKU291:IKX291"/>
    <mergeCell ref="IKY291:ILB291"/>
    <mergeCell ref="ILC291:ILF291"/>
    <mergeCell ref="ILG291:ILJ291"/>
    <mergeCell ref="IME291:IMH291"/>
    <mergeCell ref="IMI291:IML291"/>
    <mergeCell ref="IJW291:IJZ291"/>
    <mergeCell ref="IKA291:IKD291"/>
    <mergeCell ref="IKE291:IKH291"/>
    <mergeCell ref="IKI291:IKL291"/>
    <mergeCell ref="IKM291:IKP291"/>
    <mergeCell ref="IUE291:IUH291"/>
    <mergeCell ref="IUI291:IUL291"/>
    <mergeCell ref="IUM291:IUP291"/>
    <mergeCell ref="ITC291:ITF291"/>
    <mergeCell ref="ITG291:ITJ291"/>
    <mergeCell ref="ITK291:ITN291"/>
    <mergeCell ref="ITO291:ITR291"/>
    <mergeCell ref="ITS291:ITV291"/>
    <mergeCell ref="ISI291:ISL291"/>
    <mergeCell ref="ISM291:ISP291"/>
    <mergeCell ref="ISQ291:IST291"/>
    <mergeCell ref="ISU291:ISX291"/>
    <mergeCell ref="ISY291:ITB291"/>
    <mergeCell ref="IRO291:IRR291"/>
    <mergeCell ref="IRS291:IRV291"/>
    <mergeCell ref="IRW291:IRZ291"/>
    <mergeCell ref="ISA291:ISD291"/>
    <mergeCell ref="ISE291:ISH291"/>
    <mergeCell ref="IOM291:IOP291"/>
    <mergeCell ref="IOQ291:IOT291"/>
    <mergeCell ref="IOU291:IOX291"/>
    <mergeCell ref="IOY291:IPB291"/>
    <mergeCell ref="IPC291:IPF291"/>
    <mergeCell ref="INS291:INV291"/>
    <mergeCell ref="INW291:INZ291"/>
    <mergeCell ref="IOA291:IOD291"/>
    <mergeCell ref="IOE291:IOH291"/>
    <mergeCell ref="IOI291:IOL291"/>
    <mergeCell ref="IMY291:INB291"/>
    <mergeCell ref="INC291:INF291"/>
    <mergeCell ref="ING291:INJ291"/>
    <mergeCell ref="INK291:INN291"/>
    <mergeCell ref="INO291:INR291"/>
    <mergeCell ref="ITW291:ITZ291"/>
    <mergeCell ref="IUA291:IUD291"/>
    <mergeCell ref="IQU291:IQX291"/>
    <mergeCell ref="IQY291:IRB291"/>
    <mergeCell ref="IRC291:IRF291"/>
    <mergeCell ref="IRG291:IRJ291"/>
    <mergeCell ref="IRK291:IRN291"/>
    <mergeCell ref="IQA291:IQD291"/>
    <mergeCell ref="IQE291:IQH291"/>
    <mergeCell ref="IQI291:IQL291"/>
    <mergeCell ref="IQM291:IQP291"/>
    <mergeCell ref="IQQ291:IQT291"/>
    <mergeCell ref="IPG291:IPJ291"/>
    <mergeCell ref="IPK291:IPN291"/>
    <mergeCell ref="IPO291:IPR291"/>
    <mergeCell ref="IPS291:IPV291"/>
    <mergeCell ref="IPW291:IPZ291"/>
    <mergeCell ref="IXG291:IXJ291"/>
    <mergeCell ref="IXK291:IXN291"/>
    <mergeCell ref="IXO291:IXR291"/>
    <mergeCell ref="IWE291:IWH291"/>
    <mergeCell ref="IWI291:IWL291"/>
    <mergeCell ref="IWM291:IWP291"/>
    <mergeCell ref="IWQ291:IWT291"/>
    <mergeCell ref="IWU291:IWX291"/>
    <mergeCell ref="IVK291:IVN291"/>
    <mergeCell ref="IVO291:IVR291"/>
    <mergeCell ref="IVS291:IVV291"/>
    <mergeCell ref="IVW291:IVZ291"/>
    <mergeCell ref="IWA291:IWD291"/>
    <mergeCell ref="IWY291:IXB291"/>
    <mergeCell ref="IXC291:IXF291"/>
    <mergeCell ref="IUQ291:IUT291"/>
    <mergeCell ref="IUU291:IUX291"/>
    <mergeCell ref="IUY291:IVB291"/>
    <mergeCell ref="IVC291:IVF291"/>
    <mergeCell ref="IVG291:IVJ291"/>
    <mergeCell ref="JEY291:JFB291"/>
    <mergeCell ref="JFC291:JFF291"/>
    <mergeCell ref="JFG291:JFJ291"/>
    <mergeCell ref="JDW291:JDZ291"/>
    <mergeCell ref="JEA291:JED291"/>
    <mergeCell ref="JEE291:JEH291"/>
    <mergeCell ref="JEI291:JEL291"/>
    <mergeCell ref="JEM291:JEP291"/>
    <mergeCell ref="JDC291:JDF291"/>
    <mergeCell ref="JDG291:JDJ291"/>
    <mergeCell ref="JDK291:JDN291"/>
    <mergeCell ref="JDO291:JDR291"/>
    <mergeCell ref="JDS291:JDV291"/>
    <mergeCell ref="JCI291:JCL291"/>
    <mergeCell ref="JCM291:JCP291"/>
    <mergeCell ref="JCQ291:JCT291"/>
    <mergeCell ref="JCU291:JCX291"/>
    <mergeCell ref="JCY291:JDB291"/>
    <mergeCell ref="IZG291:IZJ291"/>
    <mergeCell ref="IZK291:IZN291"/>
    <mergeCell ref="IZO291:IZR291"/>
    <mergeCell ref="IZS291:IZV291"/>
    <mergeCell ref="IZW291:IZZ291"/>
    <mergeCell ref="IYM291:IYP291"/>
    <mergeCell ref="IYQ291:IYT291"/>
    <mergeCell ref="IYU291:IYX291"/>
    <mergeCell ref="IYY291:IZB291"/>
    <mergeCell ref="IZC291:IZF291"/>
    <mergeCell ref="IXS291:IXV291"/>
    <mergeCell ref="IXW291:IXZ291"/>
    <mergeCell ref="IYA291:IYD291"/>
    <mergeCell ref="IYE291:IYH291"/>
    <mergeCell ref="IYI291:IYL291"/>
    <mergeCell ref="JEQ291:JET291"/>
    <mergeCell ref="JEU291:JEX291"/>
    <mergeCell ref="JBO291:JBR291"/>
    <mergeCell ref="JBS291:JBV291"/>
    <mergeCell ref="JBW291:JBZ291"/>
    <mergeCell ref="JCA291:JCD291"/>
    <mergeCell ref="JCE291:JCH291"/>
    <mergeCell ref="JAU291:JAX291"/>
    <mergeCell ref="JAY291:JBB291"/>
    <mergeCell ref="JBC291:JBF291"/>
    <mergeCell ref="JBG291:JBJ291"/>
    <mergeCell ref="JBK291:JBN291"/>
    <mergeCell ref="JAA291:JAD291"/>
    <mergeCell ref="JAE291:JAH291"/>
    <mergeCell ref="JAI291:JAL291"/>
    <mergeCell ref="JAM291:JAP291"/>
    <mergeCell ref="JAQ291:JAT291"/>
    <mergeCell ref="JIA291:JID291"/>
    <mergeCell ref="JIE291:JIH291"/>
    <mergeCell ref="JII291:JIL291"/>
    <mergeCell ref="JGY291:JHB291"/>
    <mergeCell ref="JHC291:JHF291"/>
    <mergeCell ref="JHG291:JHJ291"/>
    <mergeCell ref="JHK291:JHN291"/>
    <mergeCell ref="JHO291:JHR291"/>
    <mergeCell ref="JGE291:JGH291"/>
    <mergeCell ref="JGI291:JGL291"/>
    <mergeCell ref="JGM291:JGP291"/>
    <mergeCell ref="JGQ291:JGT291"/>
    <mergeCell ref="JGU291:JGX291"/>
    <mergeCell ref="JHS291:JHV291"/>
    <mergeCell ref="JHW291:JHZ291"/>
    <mergeCell ref="JFK291:JFN291"/>
    <mergeCell ref="JFO291:JFR291"/>
    <mergeCell ref="JFS291:JFV291"/>
    <mergeCell ref="JFW291:JFZ291"/>
    <mergeCell ref="JGA291:JGD291"/>
    <mergeCell ref="JPS291:JPV291"/>
    <mergeCell ref="JPW291:JPZ291"/>
    <mergeCell ref="JQA291:JQD291"/>
    <mergeCell ref="JOQ291:JOT291"/>
    <mergeCell ref="JOU291:JOX291"/>
    <mergeCell ref="JOY291:JPB291"/>
    <mergeCell ref="JPC291:JPF291"/>
    <mergeCell ref="JPG291:JPJ291"/>
    <mergeCell ref="JNW291:JNZ291"/>
    <mergeCell ref="JOA291:JOD291"/>
    <mergeCell ref="JOE291:JOH291"/>
    <mergeCell ref="JOI291:JOL291"/>
    <mergeCell ref="JOM291:JOP291"/>
    <mergeCell ref="JNC291:JNF291"/>
    <mergeCell ref="JNG291:JNJ291"/>
    <mergeCell ref="JNK291:JNN291"/>
    <mergeCell ref="JNO291:JNR291"/>
    <mergeCell ref="JNS291:JNV291"/>
    <mergeCell ref="JKA291:JKD291"/>
    <mergeCell ref="JKE291:JKH291"/>
    <mergeCell ref="JKI291:JKL291"/>
    <mergeCell ref="JKM291:JKP291"/>
    <mergeCell ref="JKQ291:JKT291"/>
    <mergeCell ref="JJG291:JJJ291"/>
    <mergeCell ref="JJK291:JJN291"/>
    <mergeCell ref="JJO291:JJR291"/>
    <mergeCell ref="JJS291:JJV291"/>
    <mergeCell ref="JJW291:JJZ291"/>
    <mergeCell ref="JIM291:JIP291"/>
    <mergeCell ref="JIQ291:JIT291"/>
    <mergeCell ref="JIU291:JIX291"/>
    <mergeCell ref="JIY291:JJB291"/>
    <mergeCell ref="JJC291:JJF291"/>
    <mergeCell ref="JPK291:JPN291"/>
    <mergeCell ref="JPO291:JPR291"/>
    <mergeCell ref="JMI291:JML291"/>
    <mergeCell ref="JMM291:JMP291"/>
    <mergeCell ref="JMQ291:JMT291"/>
    <mergeCell ref="JMU291:JMX291"/>
    <mergeCell ref="JMY291:JNB291"/>
    <mergeCell ref="JLO291:JLR291"/>
    <mergeCell ref="JLS291:JLV291"/>
    <mergeCell ref="JLW291:JLZ291"/>
    <mergeCell ref="JMA291:JMD291"/>
    <mergeCell ref="JME291:JMH291"/>
    <mergeCell ref="JKU291:JKX291"/>
    <mergeCell ref="JKY291:JLB291"/>
    <mergeCell ref="JLC291:JLF291"/>
    <mergeCell ref="JLG291:JLJ291"/>
    <mergeCell ref="JLK291:JLN291"/>
    <mergeCell ref="JSU291:JSX291"/>
    <mergeCell ref="JSY291:JTB291"/>
    <mergeCell ref="JTC291:JTF291"/>
    <mergeCell ref="JRS291:JRV291"/>
    <mergeCell ref="JRW291:JRZ291"/>
    <mergeCell ref="JSA291:JSD291"/>
    <mergeCell ref="JSE291:JSH291"/>
    <mergeCell ref="JSI291:JSL291"/>
    <mergeCell ref="JQY291:JRB291"/>
    <mergeCell ref="JRC291:JRF291"/>
    <mergeCell ref="JRG291:JRJ291"/>
    <mergeCell ref="JRK291:JRN291"/>
    <mergeCell ref="JRO291:JRR291"/>
    <mergeCell ref="JSM291:JSP291"/>
    <mergeCell ref="JSQ291:JST291"/>
    <mergeCell ref="JQE291:JQH291"/>
    <mergeCell ref="JQI291:JQL291"/>
    <mergeCell ref="JQM291:JQP291"/>
    <mergeCell ref="JQQ291:JQT291"/>
    <mergeCell ref="JQU291:JQX291"/>
    <mergeCell ref="KAM291:KAP291"/>
    <mergeCell ref="KAQ291:KAT291"/>
    <mergeCell ref="KAU291:KAX291"/>
    <mergeCell ref="JZK291:JZN291"/>
    <mergeCell ref="JZO291:JZR291"/>
    <mergeCell ref="JZS291:JZV291"/>
    <mergeCell ref="JZW291:JZZ291"/>
    <mergeCell ref="KAA291:KAD291"/>
    <mergeCell ref="JYQ291:JYT291"/>
    <mergeCell ref="JYU291:JYX291"/>
    <mergeCell ref="JYY291:JZB291"/>
    <mergeCell ref="JZC291:JZF291"/>
    <mergeCell ref="JZG291:JZJ291"/>
    <mergeCell ref="JXW291:JXZ291"/>
    <mergeCell ref="JYA291:JYD291"/>
    <mergeCell ref="JYE291:JYH291"/>
    <mergeCell ref="JYI291:JYL291"/>
    <mergeCell ref="JYM291:JYP291"/>
    <mergeCell ref="JUU291:JUX291"/>
    <mergeCell ref="JUY291:JVB291"/>
    <mergeCell ref="JVC291:JVF291"/>
    <mergeCell ref="JVG291:JVJ291"/>
    <mergeCell ref="JVK291:JVN291"/>
    <mergeCell ref="JUA291:JUD291"/>
    <mergeCell ref="JUE291:JUH291"/>
    <mergeCell ref="JUI291:JUL291"/>
    <mergeCell ref="JUM291:JUP291"/>
    <mergeCell ref="JUQ291:JUT291"/>
    <mergeCell ref="JTG291:JTJ291"/>
    <mergeCell ref="JTK291:JTN291"/>
    <mergeCell ref="JTO291:JTR291"/>
    <mergeCell ref="JTS291:JTV291"/>
    <mergeCell ref="JTW291:JTZ291"/>
    <mergeCell ref="KAE291:KAH291"/>
    <mergeCell ref="KAI291:KAL291"/>
    <mergeCell ref="JXC291:JXF291"/>
    <mergeCell ref="JXG291:JXJ291"/>
    <mergeCell ref="JXK291:JXN291"/>
    <mergeCell ref="JXO291:JXR291"/>
    <mergeCell ref="JXS291:JXV291"/>
    <mergeCell ref="JWI291:JWL291"/>
    <mergeCell ref="JWM291:JWP291"/>
    <mergeCell ref="JWQ291:JWT291"/>
    <mergeCell ref="JWU291:JWX291"/>
    <mergeCell ref="JWY291:JXB291"/>
    <mergeCell ref="JVO291:JVR291"/>
    <mergeCell ref="JVS291:JVV291"/>
    <mergeCell ref="JVW291:JVZ291"/>
    <mergeCell ref="JWA291:JWD291"/>
    <mergeCell ref="JWE291:JWH291"/>
    <mergeCell ref="KDO291:KDR291"/>
    <mergeCell ref="KDS291:KDV291"/>
    <mergeCell ref="KDW291:KDZ291"/>
    <mergeCell ref="KCM291:KCP291"/>
    <mergeCell ref="KCQ291:KCT291"/>
    <mergeCell ref="KCU291:KCX291"/>
    <mergeCell ref="KCY291:KDB291"/>
    <mergeCell ref="KDC291:KDF291"/>
    <mergeCell ref="KBS291:KBV291"/>
    <mergeCell ref="KBW291:KBZ291"/>
    <mergeCell ref="KCA291:KCD291"/>
    <mergeCell ref="KCE291:KCH291"/>
    <mergeCell ref="KCI291:KCL291"/>
    <mergeCell ref="KDG291:KDJ291"/>
    <mergeCell ref="KDK291:KDN291"/>
    <mergeCell ref="KAY291:KBB291"/>
    <mergeCell ref="KBC291:KBF291"/>
    <mergeCell ref="KBG291:KBJ291"/>
    <mergeCell ref="KBK291:KBN291"/>
    <mergeCell ref="KBO291:KBR291"/>
    <mergeCell ref="KLG291:KLJ291"/>
    <mergeCell ref="KLK291:KLN291"/>
    <mergeCell ref="KLO291:KLR291"/>
    <mergeCell ref="KKE291:KKH291"/>
    <mergeCell ref="KKI291:KKL291"/>
    <mergeCell ref="KKM291:KKP291"/>
    <mergeCell ref="KKQ291:KKT291"/>
    <mergeCell ref="KKU291:KKX291"/>
    <mergeCell ref="KJK291:KJN291"/>
    <mergeCell ref="KJO291:KJR291"/>
    <mergeCell ref="KJS291:KJV291"/>
    <mergeCell ref="KJW291:KJZ291"/>
    <mergeCell ref="KKA291:KKD291"/>
    <mergeCell ref="KIQ291:KIT291"/>
    <mergeCell ref="KIU291:KIX291"/>
    <mergeCell ref="KIY291:KJB291"/>
    <mergeCell ref="KJC291:KJF291"/>
    <mergeCell ref="KJG291:KJJ291"/>
    <mergeCell ref="KFO291:KFR291"/>
    <mergeCell ref="KFS291:KFV291"/>
    <mergeCell ref="KFW291:KFZ291"/>
    <mergeCell ref="KGA291:KGD291"/>
    <mergeCell ref="KGE291:KGH291"/>
    <mergeCell ref="KEU291:KEX291"/>
    <mergeCell ref="KEY291:KFB291"/>
    <mergeCell ref="KFC291:KFF291"/>
    <mergeCell ref="KFG291:KFJ291"/>
    <mergeCell ref="KFK291:KFN291"/>
    <mergeCell ref="KEA291:KED291"/>
    <mergeCell ref="KEE291:KEH291"/>
    <mergeCell ref="KEI291:KEL291"/>
    <mergeCell ref="KEM291:KEP291"/>
    <mergeCell ref="KEQ291:KET291"/>
    <mergeCell ref="KKY291:KLB291"/>
    <mergeCell ref="KLC291:KLF291"/>
    <mergeCell ref="KHW291:KHZ291"/>
    <mergeCell ref="KIA291:KID291"/>
    <mergeCell ref="KIE291:KIH291"/>
    <mergeCell ref="KII291:KIL291"/>
    <mergeCell ref="KIM291:KIP291"/>
    <mergeCell ref="KHC291:KHF291"/>
    <mergeCell ref="KHG291:KHJ291"/>
    <mergeCell ref="KHK291:KHN291"/>
    <mergeCell ref="KHO291:KHR291"/>
    <mergeCell ref="KHS291:KHV291"/>
    <mergeCell ref="KGI291:KGL291"/>
    <mergeCell ref="KGM291:KGP291"/>
    <mergeCell ref="KGQ291:KGT291"/>
    <mergeCell ref="KGU291:KGX291"/>
    <mergeCell ref="KGY291:KHB291"/>
    <mergeCell ref="KOI291:KOL291"/>
    <mergeCell ref="KOM291:KOP291"/>
    <mergeCell ref="KOQ291:KOT291"/>
    <mergeCell ref="KNG291:KNJ291"/>
    <mergeCell ref="KNK291:KNN291"/>
    <mergeCell ref="KNO291:KNR291"/>
    <mergeCell ref="KNS291:KNV291"/>
    <mergeCell ref="KNW291:KNZ291"/>
    <mergeCell ref="KMM291:KMP291"/>
    <mergeCell ref="KMQ291:KMT291"/>
    <mergeCell ref="KMU291:KMX291"/>
    <mergeCell ref="KMY291:KNB291"/>
    <mergeCell ref="KNC291:KNF291"/>
    <mergeCell ref="KOA291:KOD291"/>
    <mergeCell ref="KOE291:KOH291"/>
    <mergeCell ref="KLS291:KLV291"/>
    <mergeCell ref="KLW291:KLZ291"/>
    <mergeCell ref="KMA291:KMD291"/>
    <mergeCell ref="KME291:KMH291"/>
    <mergeCell ref="KMI291:KML291"/>
    <mergeCell ref="KWA291:KWD291"/>
    <mergeCell ref="KWE291:KWH291"/>
    <mergeCell ref="KWI291:KWL291"/>
    <mergeCell ref="KUY291:KVB291"/>
    <mergeCell ref="KVC291:KVF291"/>
    <mergeCell ref="KVG291:KVJ291"/>
    <mergeCell ref="KVK291:KVN291"/>
    <mergeCell ref="KVO291:KVR291"/>
    <mergeCell ref="KUE291:KUH291"/>
    <mergeCell ref="KUI291:KUL291"/>
    <mergeCell ref="KUM291:KUP291"/>
    <mergeCell ref="KUQ291:KUT291"/>
    <mergeCell ref="KUU291:KUX291"/>
    <mergeCell ref="KTK291:KTN291"/>
    <mergeCell ref="KTO291:KTR291"/>
    <mergeCell ref="KTS291:KTV291"/>
    <mergeCell ref="KTW291:KTZ291"/>
    <mergeCell ref="KUA291:KUD291"/>
    <mergeCell ref="KQI291:KQL291"/>
    <mergeCell ref="KQM291:KQP291"/>
    <mergeCell ref="KQQ291:KQT291"/>
    <mergeCell ref="KQU291:KQX291"/>
    <mergeCell ref="KQY291:KRB291"/>
    <mergeCell ref="KPO291:KPR291"/>
    <mergeCell ref="KPS291:KPV291"/>
    <mergeCell ref="KPW291:KPZ291"/>
    <mergeCell ref="KQA291:KQD291"/>
    <mergeCell ref="KQE291:KQH291"/>
    <mergeCell ref="KOU291:KOX291"/>
    <mergeCell ref="KOY291:KPB291"/>
    <mergeCell ref="KPC291:KPF291"/>
    <mergeCell ref="KPG291:KPJ291"/>
    <mergeCell ref="KPK291:KPN291"/>
    <mergeCell ref="KVS291:KVV291"/>
    <mergeCell ref="KVW291:KVZ291"/>
    <mergeCell ref="KSQ291:KST291"/>
    <mergeCell ref="KSU291:KSX291"/>
    <mergeCell ref="KSY291:KTB291"/>
    <mergeCell ref="KTC291:KTF291"/>
    <mergeCell ref="KTG291:KTJ291"/>
    <mergeCell ref="KRW291:KRZ291"/>
    <mergeCell ref="KSA291:KSD291"/>
    <mergeCell ref="KSE291:KSH291"/>
    <mergeCell ref="KSI291:KSL291"/>
    <mergeCell ref="KSM291:KSP291"/>
    <mergeCell ref="KRC291:KRF291"/>
    <mergeCell ref="KRG291:KRJ291"/>
    <mergeCell ref="KRK291:KRN291"/>
    <mergeCell ref="KRO291:KRR291"/>
    <mergeCell ref="KRS291:KRV291"/>
    <mergeCell ref="KZC291:KZF291"/>
    <mergeCell ref="KZG291:KZJ291"/>
    <mergeCell ref="KZK291:KZN291"/>
    <mergeCell ref="KYA291:KYD291"/>
    <mergeCell ref="KYE291:KYH291"/>
    <mergeCell ref="KYI291:KYL291"/>
    <mergeCell ref="KYM291:KYP291"/>
    <mergeCell ref="KYQ291:KYT291"/>
    <mergeCell ref="KXG291:KXJ291"/>
    <mergeCell ref="KXK291:KXN291"/>
    <mergeCell ref="KXO291:KXR291"/>
    <mergeCell ref="KXS291:KXV291"/>
    <mergeCell ref="KXW291:KXZ291"/>
    <mergeCell ref="KYU291:KYX291"/>
    <mergeCell ref="KYY291:KZB291"/>
    <mergeCell ref="KWM291:KWP291"/>
    <mergeCell ref="KWQ291:KWT291"/>
    <mergeCell ref="KWU291:KWX291"/>
    <mergeCell ref="KWY291:KXB291"/>
    <mergeCell ref="KXC291:KXF291"/>
    <mergeCell ref="LGU291:LGX291"/>
    <mergeCell ref="LGY291:LHB291"/>
    <mergeCell ref="LHC291:LHF291"/>
    <mergeCell ref="LFS291:LFV291"/>
    <mergeCell ref="LFW291:LFZ291"/>
    <mergeCell ref="LGA291:LGD291"/>
    <mergeCell ref="LGE291:LGH291"/>
    <mergeCell ref="LGI291:LGL291"/>
    <mergeCell ref="LEY291:LFB291"/>
    <mergeCell ref="LFC291:LFF291"/>
    <mergeCell ref="LFG291:LFJ291"/>
    <mergeCell ref="LFK291:LFN291"/>
    <mergeCell ref="LFO291:LFR291"/>
    <mergeCell ref="LEE291:LEH291"/>
    <mergeCell ref="LEI291:LEL291"/>
    <mergeCell ref="LEM291:LEP291"/>
    <mergeCell ref="LEQ291:LET291"/>
    <mergeCell ref="LEU291:LEX291"/>
    <mergeCell ref="LBC291:LBF291"/>
    <mergeCell ref="LBG291:LBJ291"/>
    <mergeCell ref="LBK291:LBN291"/>
    <mergeCell ref="LBO291:LBR291"/>
    <mergeCell ref="LBS291:LBV291"/>
    <mergeCell ref="LAI291:LAL291"/>
    <mergeCell ref="LAM291:LAP291"/>
    <mergeCell ref="LAQ291:LAT291"/>
    <mergeCell ref="LAU291:LAX291"/>
    <mergeCell ref="LAY291:LBB291"/>
    <mergeCell ref="KZO291:KZR291"/>
    <mergeCell ref="KZS291:KZV291"/>
    <mergeCell ref="KZW291:KZZ291"/>
    <mergeCell ref="LAA291:LAD291"/>
    <mergeCell ref="LAE291:LAH291"/>
    <mergeCell ref="LGM291:LGP291"/>
    <mergeCell ref="LGQ291:LGT291"/>
    <mergeCell ref="LDK291:LDN291"/>
    <mergeCell ref="LDO291:LDR291"/>
    <mergeCell ref="LDS291:LDV291"/>
    <mergeCell ref="LDW291:LDZ291"/>
    <mergeCell ref="LEA291:LED291"/>
    <mergeCell ref="LCQ291:LCT291"/>
    <mergeCell ref="LCU291:LCX291"/>
    <mergeCell ref="LCY291:LDB291"/>
    <mergeCell ref="LDC291:LDF291"/>
    <mergeCell ref="LDG291:LDJ291"/>
    <mergeCell ref="LBW291:LBZ291"/>
    <mergeCell ref="LCA291:LCD291"/>
    <mergeCell ref="LCE291:LCH291"/>
    <mergeCell ref="LCI291:LCL291"/>
    <mergeCell ref="LCM291:LCP291"/>
    <mergeCell ref="LJW291:LJZ291"/>
    <mergeCell ref="LKA291:LKD291"/>
    <mergeCell ref="LKE291:LKH291"/>
    <mergeCell ref="LIU291:LIX291"/>
    <mergeCell ref="LIY291:LJB291"/>
    <mergeCell ref="LJC291:LJF291"/>
    <mergeCell ref="LJG291:LJJ291"/>
    <mergeCell ref="LJK291:LJN291"/>
    <mergeCell ref="LIA291:LID291"/>
    <mergeCell ref="LIE291:LIH291"/>
    <mergeCell ref="LII291:LIL291"/>
    <mergeCell ref="LIM291:LIP291"/>
    <mergeCell ref="LIQ291:LIT291"/>
    <mergeCell ref="LJO291:LJR291"/>
    <mergeCell ref="LJS291:LJV291"/>
    <mergeCell ref="LHG291:LHJ291"/>
    <mergeCell ref="LHK291:LHN291"/>
    <mergeCell ref="LHO291:LHR291"/>
    <mergeCell ref="LHS291:LHV291"/>
    <mergeCell ref="LHW291:LHZ291"/>
    <mergeCell ref="LRO291:LRR291"/>
    <mergeCell ref="LRS291:LRV291"/>
    <mergeCell ref="LRW291:LRZ291"/>
    <mergeCell ref="LQM291:LQP291"/>
    <mergeCell ref="LQQ291:LQT291"/>
    <mergeCell ref="LQU291:LQX291"/>
    <mergeCell ref="LQY291:LRB291"/>
    <mergeCell ref="LRC291:LRF291"/>
    <mergeCell ref="LPS291:LPV291"/>
    <mergeCell ref="LPW291:LPZ291"/>
    <mergeCell ref="LQA291:LQD291"/>
    <mergeCell ref="LQE291:LQH291"/>
    <mergeCell ref="LQI291:LQL291"/>
    <mergeCell ref="LOY291:LPB291"/>
    <mergeCell ref="LPC291:LPF291"/>
    <mergeCell ref="LPG291:LPJ291"/>
    <mergeCell ref="LPK291:LPN291"/>
    <mergeCell ref="LPO291:LPR291"/>
    <mergeCell ref="LLW291:LLZ291"/>
    <mergeCell ref="LMA291:LMD291"/>
    <mergeCell ref="LME291:LMH291"/>
    <mergeCell ref="LMI291:LML291"/>
    <mergeCell ref="LMM291:LMP291"/>
    <mergeCell ref="LLC291:LLF291"/>
    <mergeCell ref="LLG291:LLJ291"/>
    <mergeCell ref="LLK291:LLN291"/>
    <mergeCell ref="LLO291:LLR291"/>
    <mergeCell ref="LLS291:LLV291"/>
    <mergeCell ref="LKI291:LKL291"/>
    <mergeCell ref="LKM291:LKP291"/>
    <mergeCell ref="LKQ291:LKT291"/>
    <mergeCell ref="LKU291:LKX291"/>
    <mergeCell ref="LKY291:LLB291"/>
    <mergeCell ref="LRG291:LRJ291"/>
    <mergeCell ref="LRK291:LRN291"/>
    <mergeCell ref="LOE291:LOH291"/>
    <mergeCell ref="LOI291:LOL291"/>
    <mergeCell ref="LOM291:LOP291"/>
    <mergeCell ref="LOQ291:LOT291"/>
    <mergeCell ref="LOU291:LOX291"/>
    <mergeCell ref="LNK291:LNN291"/>
    <mergeCell ref="LNO291:LNR291"/>
    <mergeCell ref="LNS291:LNV291"/>
    <mergeCell ref="LNW291:LNZ291"/>
    <mergeCell ref="LOA291:LOD291"/>
    <mergeCell ref="LMQ291:LMT291"/>
    <mergeCell ref="LMU291:LMX291"/>
    <mergeCell ref="LMY291:LNB291"/>
    <mergeCell ref="LNC291:LNF291"/>
    <mergeCell ref="LNG291:LNJ291"/>
    <mergeCell ref="LUQ291:LUT291"/>
    <mergeCell ref="LUU291:LUX291"/>
    <mergeCell ref="LUY291:LVB291"/>
    <mergeCell ref="LTO291:LTR291"/>
    <mergeCell ref="LTS291:LTV291"/>
    <mergeCell ref="LTW291:LTZ291"/>
    <mergeCell ref="LUA291:LUD291"/>
    <mergeCell ref="LUE291:LUH291"/>
    <mergeCell ref="LSU291:LSX291"/>
    <mergeCell ref="LSY291:LTB291"/>
    <mergeCell ref="LTC291:LTF291"/>
    <mergeCell ref="LTG291:LTJ291"/>
    <mergeCell ref="LTK291:LTN291"/>
    <mergeCell ref="LUI291:LUL291"/>
    <mergeCell ref="LUM291:LUP291"/>
    <mergeCell ref="LSA291:LSD291"/>
    <mergeCell ref="LSE291:LSH291"/>
    <mergeCell ref="LSI291:LSL291"/>
    <mergeCell ref="LSM291:LSP291"/>
    <mergeCell ref="LSQ291:LST291"/>
    <mergeCell ref="MCI291:MCL291"/>
    <mergeCell ref="MCM291:MCP291"/>
    <mergeCell ref="MCQ291:MCT291"/>
    <mergeCell ref="MBG291:MBJ291"/>
    <mergeCell ref="MBK291:MBN291"/>
    <mergeCell ref="MBO291:MBR291"/>
    <mergeCell ref="MBS291:MBV291"/>
    <mergeCell ref="MBW291:MBZ291"/>
    <mergeCell ref="MAM291:MAP291"/>
    <mergeCell ref="MAQ291:MAT291"/>
    <mergeCell ref="MAU291:MAX291"/>
    <mergeCell ref="MAY291:MBB291"/>
    <mergeCell ref="MBC291:MBF291"/>
    <mergeCell ref="LZS291:LZV291"/>
    <mergeCell ref="LZW291:LZZ291"/>
    <mergeCell ref="MAA291:MAD291"/>
    <mergeCell ref="MAE291:MAH291"/>
    <mergeCell ref="MAI291:MAL291"/>
    <mergeCell ref="LWQ291:LWT291"/>
    <mergeCell ref="LWU291:LWX291"/>
    <mergeCell ref="LWY291:LXB291"/>
    <mergeCell ref="LXC291:LXF291"/>
    <mergeCell ref="LXG291:LXJ291"/>
    <mergeCell ref="LVW291:LVZ291"/>
    <mergeCell ref="LWA291:LWD291"/>
    <mergeCell ref="LWE291:LWH291"/>
    <mergeCell ref="LWI291:LWL291"/>
    <mergeCell ref="LWM291:LWP291"/>
    <mergeCell ref="LVC291:LVF291"/>
    <mergeCell ref="LVG291:LVJ291"/>
    <mergeCell ref="LVK291:LVN291"/>
    <mergeCell ref="LVO291:LVR291"/>
    <mergeCell ref="LVS291:LVV291"/>
    <mergeCell ref="MCA291:MCD291"/>
    <mergeCell ref="MCE291:MCH291"/>
    <mergeCell ref="LYY291:LZB291"/>
    <mergeCell ref="LZC291:LZF291"/>
    <mergeCell ref="LZG291:LZJ291"/>
    <mergeCell ref="LZK291:LZN291"/>
    <mergeCell ref="LZO291:LZR291"/>
    <mergeCell ref="LYE291:LYH291"/>
    <mergeCell ref="LYI291:LYL291"/>
    <mergeCell ref="LYM291:LYP291"/>
    <mergeCell ref="LYQ291:LYT291"/>
    <mergeCell ref="LYU291:LYX291"/>
    <mergeCell ref="LXK291:LXN291"/>
    <mergeCell ref="LXO291:LXR291"/>
    <mergeCell ref="LXS291:LXV291"/>
    <mergeCell ref="LXW291:LXZ291"/>
    <mergeCell ref="LYA291:LYD291"/>
    <mergeCell ref="MFK291:MFN291"/>
    <mergeCell ref="MFO291:MFR291"/>
    <mergeCell ref="MFS291:MFV291"/>
    <mergeCell ref="MEI291:MEL291"/>
    <mergeCell ref="MEM291:MEP291"/>
    <mergeCell ref="MEQ291:MET291"/>
    <mergeCell ref="MEU291:MEX291"/>
    <mergeCell ref="MEY291:MFB291"/>
    <mergeCell ref="MDO291:MDR291"/>
    <mergeCell ref="MDS291:MDV291"/>
    <mergeCell ref="MDW291:MDZ291"/>
    <mergeCell ref="MEA291:MED291"/>
    <mergeCell ref="MEE291:MEH291"/>
    <mergeCell ref="MFC291:MFF291"/>
    <mergeCell ref="MFG291:MFJ291"/>
    <mergeCell ref="MCU291:MCX291"/>
    <mergeCell ref="MCY291:MDB291"/>
    <mergeCell ref="MDC291:MDF291"/>
    <mergeCell ref="MDG291:MDJ291"/>
    <mergeCell ref="MDK291:MDN291"/>
    <mergeCell ref="MNC291:MNF291"/>
    <mergeCell ref="MNG291:MNJ291"/>
    <mergeCell ref="MNK291:MNN291"/>
    <mergeCell ref="MMA291:MMD291"/>
    <mergeCell ref="MME291:MMH291"/>
    <mergeCell ref="MMI291:MML291"/>
    <mergeCell ref="MMM291:MMP291"/>
    <mergeCell ref="MMQ291:MMT291"/>
    <mergeCell ref="MLG291:MLJ291"/>
    <mergeCell ref="MLK291:MLN291"/>
    <mergeCell ref="MLO291:MLR291"/>
    <mergeCell ref="MLS291:MLV291"/>
    <mergeCell ref="MLW291:MLZ291"/>
    <mergeCell ref="MKM291:MKP291"/>
    <mergeCell ref="MKQ291:MKT291"/>
    <mergeCell ref="MKU291:MKX291"/>
    <mergeCell ref="MKY291:MLB291"/>
    <mergeCell ref="MLC291:MLF291"/>
    <mergeCell ref="MHK291:MHN291"/>
    <mergeCell ref="MHO291:MHR291"/>
    <mergeCell ref="MHS291:MHV291"/>
    <mergeCell ref="MHW291:MHZ291"/>
    <mergeCell ref="MIA291:MID291"/>
    <mergeCell ref="MGQ291:MGT291"/>
    <mergeCell ref="MGU291:MGX291"/>
    <mergeCell ref="MGY291:MHB291"/>
    <mergeCell ref="MHC291:MHF291"/>
    <mergeCell ref="MHG291:MHJ291"/>
    <mergeCell ref="MFW291:MFZ291"/>
    <mergeCell ref="MGA291:MGD291"/>
    <mergeCell ref="MGE291:MGH291"/>
    <mergeCell ref="MGI291:MGL291"/>
    <mergeCell ref="MGM291:MGP291"/>
    <mergeCell ref="MMU291:MMX291"/>
    <mergeCell ref="MMY291:MNB291"/>
    <mergeCell ref="MJS291:MJV291"/>
    <mergeCell ref="MJW291:MJZ291"/>
    <mergeCell ref="MKA291:MKD291"/>
    <mergeCell ref="MKE291:MKH291"/>
    <mergeCell ref="MKI291:MKL291"/>
    <mergeCell ref="MIY291:MJB291"/>
    <mergeCell ref="MJC291:MJF291"/>
    <mergeCell ref="MJG291:MJJ291"/>
    <mergeCell ref="MJK291:MJN291"/>
    <mergeCell ref="MJO291:MJR291"/>
    <mergeCell ref="MIE291:MIH291"/>
    <mergeCell ref="MII291:MIL291"/>
    <mergeCell ref="MIM291:MIP291"/>
    <mergeCell ref="MIQ291:MIT291"/>
    <mergeCell ref="MIU291:MIX291"/>
    <mergeCell ref="MQE291:MQH291"/>
    <mergeCell ref="MQI291:MQL291"/>
    <mergeCell ref="MQM291:MQP291"/>
    <mergeCell ref="MPC291:MPF291"/>
    <mergeCell ref="MPG291:MPJ291"/>
    <mergeCell ref="MPK291:MPN291"/>
    <mergeCell ref="MPO291:MPR291"/>
    <mergeCell ref="MPS291:MPV291"/>
    <mergeCell ref="MOI291:MOL291"/>
    <mergeCell ref="MOM291:MOP291"/>
    <mergeCell ref="MOQ291:MOT291"/>
    <mergeCell ref="MOU291:MOX291"/>
    <mergeCell ref="MOY291:MPB291"/>
    <mergeCell ref="MPW291:MPZ291"/>
    <mergeCell ref="MQA291:MQD291"/>
    <mergeCell ref="MNO291:MNR291"/>
    <mergeCell ref="MNS291:MNV291"/>
    <mergeCell ref="MNW291:MNZ291"/>
    <mergeCell ref="MOA291:MOD291"/>
    <mergeCell ref="MOE291:MOH291"/>
    <mergeCell ref="MXW291:MXZ291"/>
    <mergeCell ref="MYA291:MYD291"/>
    <mergeCell ref="MYE291:MYH291"/>
    <mergeCell ref="MWU291:MWX291"/>
    <mergeCell ref="MWY291:MXB291"/>
    <mergeCell ref="MXC291:MXF291"/>
    <mergeCell ref="MXG291:MXJ291"/>
    <mergeCell ref="MXK291:MXN291"/>
    <mergeCell ref="MWA291:MWD291"/>
    <mergeCell ref="MWE291:MWH291"/>
    <mergeCell ref="MWI291:MWL291"/>
    <mergeCell ref="MWM291:MWP291"/>
    <mergeCell ref="MWQ291:MWT291"/>
    <mergeCell ref="MVG291:MVJ291"/>
    <mergeCell ref="MVK291:MVN291"/>
    <mergeCell ref="MVO291:MVR291"/>
    <mergeCell ref="MVS291:MVV291"/>
    <mergeCell ref="MVW291:MVZ291"/>
    <mergeCell ref="MSE291:MSH291"/>
    <mergeCell ref="MSI291:MSL291"/>
    <mergeCell ref="MSM291:MSP291"/>
    <mergeCell ref="MSQ291:MST291"/>
    <mergeCell ref="MSU291:MSX291"/>
    <mergeCell ref="MRK291:MRN291"/>
    <mergeCell ref="MRO291:MRR291"/>
    <mergeCell ref="MRS291:MRV291"/>
    <mergeCell ref="MRW291:MRZ291"/>
    <mergeCell ref="MSA291:MSD291"/>
    <mergeCell ref="MQQ291:MQT291"/>
    <mergeCell ref="MQU291:MQX291"/>
    <mergeCell ref="MQY291:MRB291"/>
    <mergeCell ref="MRC291:MRF291"/>
    <mergeCell ref="MRG291:MRJ291"/>
    <mergeCell ref="MXO291:MXR291"/>
    <mergeCell ref="MXS291:MXV291"/>
    <mergeCell ref="MUM291:MUP291"/>
    <mergeCell ref="MUQ291:MUT291"/>
    <mergeCell ref="MUU291:MUX291"/>
    <mergeCell ref="MUY291:MVB291"/>
    <mergeCell ref="MVC291:MVF291"/>
    <mergeCell ref="MTS291:MTV291"/>
    <mergeCell ref="MTW291:MTZ291"/>
    <mergeCell ref="MUA291:MUD291"/>
    <mergeCell ref="MUE291:MUH291"/>
    <mergeCell ref="MUI291:MUL291"/>
    <mergeCell ref="MSY291:MTB291"/>
    <mergeCell ref="MTC291:MTF291"/>
    <mergeCell ref="MTG291:MTJ291"/>
    <mergeCell ref="MTK291:MTN291"/>
    <mergeCell ref="MTO291:MTR291"/>
    <mergeCell ref="NAY291:NBB291"/>
    <mergeCell ref="NBC291:NBF291"/>
    <mergeCell ref="NBG291:NBJ291"/>
    <mergeCell ref="MZW291:MZZ291"/>
    <mergeCell ref="NAA291:NAD291"/>
    <mergeCell ref="NAE291:NAH291"/>
    <mergeCell ref="NAI291:NAL291"/>
    <mergeCell ref="NAM291:NAP291"/>
    <mergeCell ref="MZC291:MZF291"/>
    <mergeCell ref="MZG291:MZJ291"/>
    <mergeCell ref="MZK291:MZN291"/>
    <mergeCell ref="MZO291:MZR291"/>
    <mergeCell ref="MZS291:MZV291"/>
    <mergeCell ref="NAQ291:NAT291"/>
    <mergeCell ref="NAU291:NAX291"/>
    <mergeCell ref="MYI291:MYL291"/>
    <mergeCell ref="MYM291:MYP291"/>
    <mergeCell ref="MYQ291:MYT291"/>
    <mergeCell ref="MYU291:MYX291"/>
    <mergeCell ref="MYY291:MZB291"/>
    <mergeCell ref="NIQ291:NIT291"/>
    <mergeCell ref="NIU291:NIX291"/>
    <mergeCell ref="NIY291:NJB291"/>
    <mergeCell ref="NHO291:NHR291"/>
    <mergeCell ref="NHS291:NHV291"/>
    <mergeCell ref="NHW291:NHZ291"/>
    <mergeCell ref="NIA291:NID291"/>
    <mergeCell ref="NIE291:NIH291"/>
    <mergeCell ref="NGU291:NGX291"/>
    <mergeCell ref="NGY291:NHB291"/>
    <mergeCell ref="NHC291:NHF291"/>
    <mergeCell ref="NHG291:NHJ291"/>
    <mergeCell ref="NHK291:NHN291"/>
    <mergeCell ref="NGA291:NGD291"/>
    <mergeCell ref="NGE291:NGH291"/>
    <mergeCell ref="NGI291:NGL291"/>
    <mergeCell ref="NGM291:NGP291"/>
    <mergeCell ref="NGQ291:NGT291"/>
    <mergeCell ref="NCY291:NDB291"/>
    <mergeCell ref="NDC291:NDF291"/>
    <mergeCell ref="NDG291:NDJ291"/>
    <mergeCell ref="NDK291:NDN291"/>
    <mergeCell ref="NDO291:NDR291"/>
    <mergeCell ref="NCE291:NCH291"/>
    <mergeCell ref="NCI291:NCL291"/>
    <mergeCell ref="NCM291:NCP291"/>
    <mergeCell ref="NCQ291:NCT291"/>
    <mergeCell ref="NCU291:NCX291"/>
    <mergeCell ref="NBK291:NBN291"/>
    <mergeCell ref="NBO291:NBR291"/>
    <mergeCell ref="NBS291:NBV291"/>
    <mergeCell ref="NBW291:NBZ291"/>
    <mergeCell ref="NCA291:NCD291"/>
    <mergeCell ref="NII291:NIL291"/>
    <mergeCell ref="NIM291:NIP291"/>
    <mergeCell ref="NFG291:NFJ291"/>
    <mergeCell ref="NFK291:NFN291"/>
    <mergeCell ref="NFO291:NFR291"/>
    <mergeCell ref="NFS291:NFV291"/>
    <mergeCell ref="NFW291:NFZ291"/>
    <mergeCell ref="NEM291:NEP291"/>
    <mergeCell ref="NEQ291:NET291"/>
    <mergeCell ref="NEU291:NEX291"/>
    <mergeCell ref="NEY291:NFB291"/>
    <mergeCell ref="NFC291:NFF291"/>
    <mergeCell ref="NDS291:NDV291"/>
    <mergeCell ref="NDW291:NDZ291"/>
    <mergeCell ref="NEA291:NED291"/>
    <mergeCell ref="NEE291:NEH291"/>
    <mergeCell ref="NEI291:NEL291"/>
    <mergeCell ref="NLS291:NLV291"/>
    <mergeCell ref="NLW291:NLZ291"/>
    <mergeCell ref="NMA291:NMD291"/>
    <mergeCell ref="NKQ291:NKT291"/>
    <mergeCell ref="NKU291:NKX291"/>
    <mergeCell ref="NKY291:NLB291"/>
    <mergeCell ref="NLC291:NLF291"/>
    <mergeCell ref="NLG291:NLJ291"/>
    <mergeCell ref="NJW291:NJZ291"/>
    <mergeCell ref="NKA291:NKD291"/>
    <mergeCell ref="NKE291:NKH291"/>
    <mergeCell ref="NKI291:NKL291"/>
    <mergeCell ref="NKM291:NKP291"/>
    <mergeCell ref="NLK291:NLN291"/>
    <mergeCell ref="NLO291:NLR291"/>
    <mergeCell ref="NJC291:NJF291"/>
    <mergeCell ref="NJG291:NJJ291"/>
    <mergeCell ref="NJK291:NJN291"/>
    <mergeCell ref="NJO291:NJR291"/>
    <mergeCell ref="NJS291:NJV291"/>
    <mergeCell ref="NTK291:NTN291"/>
    <mergeCell ref="NTO291:NTR291"/>
    <mergeCell ref="NTS291:NTV291"/>
    <mergeCell ref="NSI291:NSL291"/>
    <mergeCell ref="NSM291:NSP291"/>
    <mergeCell ref="NSQ291:NST291"/>
    <mergeCell ref="NSU291:NSX291"/>
    <mergeCell ref="NSY291:NTB291"/>
    <mergeCell ref="NRO291:NRR291"/>
    <mergeCell ref="NRS291:NRV291"/>
    <mergeCell ref="NRW291:NRZ291"/>
    <mergeCell ref="NSA291:NSD291"/>
    <mergeCell ref="NSE291:NSH291"/>
    <mergeCell ref="NQU291:NQX291"/>
    <mergeCell ref="NQY291:NRB291"/>
    <mergeCell ref="NRC291:NRF291"/>
    <mergeCell ref="NRG291:NRJ291"/>
    <mergeCell ref="NRK291:NRN291"/>
    <mergeCell ref="NNS291:NNV291"/>
    <mergeCell ref="NNW291:NNZ291"/>
    <mergeCell ref="NOA291:NOD291"/>
    <mergeCell ref="NOE291:NOH291"/>
    <mergeCell ref="NOI291:NOL291"/>
    <mergeCell ref="NMY291:NNB291"/>
    <mergeCell ref="NNC291:NNF291"/>
    <mergeCell ref="NNG291:NNJ291"/>
    <mergeCell ref="NNK291:NNN291"/>
    <mergeCell ref="NNO291:NNR291"/>
    <mergeCell ref="NME291:NMH291"/>
    <mergeCell ref="NMI291:NML291"/>
    <mergeCell ref="NMM291:NMP291"/>
    <mergeCell ref="NMQ291:NMT291"/>
    <mergeCell ref="NMU291:NMX291"/>
    <mergeCell ref="NTC291:NTF291"/>
    <mergeCell ref="NTG291:NTJ291"/>
    <mergeCell ref="NQA291:NQD291"/>
    <mergeCell ref="NQE291:NQH291"/>
    <mergeCell ref="NQI291:NQL291"/>
    <mergeCell ref="NQM291:NQP291"/>
    <mergeCell ref="NQQ291:NQT291"/>
    <mergeCell ref="NPG291:NPJ291"/>
    <mergeCell ref="NPK291:NPN291"/>
    <mergeCell ref="NPO291:NPR291"/>
    <mergeCell ref="NPS291:NPV291"/>
    <mergeCell ref="NPW291:NPZ291"/>
    <mergeCell ref="NOM291:NOP291"/>
    <mergeCell ref="NOQ291:NOT291"/>
    <mergeCell ref="NOU291:NOX291"/>
    <mergeCell ref="NOY291:NPB291"/>
    <mergeCell ref="NPC291:NPF291"/>
    <mergeCell ref="NWM291:NWP291"/>
    <mergeCell ref="NWQ291:NWT291"/>
    <mergeCell ref="NWU291:NWX291"/>
    <mergeCell ref="NVK291:NVN291"/>
    <mergeCell ref="NVO291:NVR291"/>
    <mergeCell ref="NVS291:NVV291"/>
    <mergeCell ref="NVW291:NVZ291"/>
    <mergeCell ref="NWA291:NWD291"/>
    <mergeCell ref="NUQ291:NUT291"/>
    <mergeCell ref="NUU291:NUX291"/>
    <mergeCell ref="NUY291:NVB291"/>
    <mergeCell ref="NVC291:NVF291"/>
    <mergeCell ref="NVG291:NVJ291"/>
    <mergeCell ref="NWE291:NWH291"/>
    <mergeCell ref="NWI291:NWL291"/>
    <mergeCell ref="NTW291:NTZ291"/>
    <mergeCell ref="NUA291:NUD291"/>
    <mergeCell ref="NUE291:NUH291"/>
    <mergeCell ref="NUI291:NUL291"/>
    <mergeCell ref="NUM291:NUP291"/>
    <mergeCell ref="OEE291:OEH291"/>
    <mergeCell ref="OEI291:OEL291"/>
    <mergeCell ref="OEM291:OEP291"/>
    <mergeCell ref="ODC291:ODF291"/>
    <mergeCell ref="ODG291:ODJ291"/>
    <mergeCell ref="ODK291:ODN291"/>
    <mergeCell ref="ODO291:ODR291"/>
    <mergeCell ref="ODS291:ODV291"/>
    <mergeCell ref="OCI291:OCL291"/>
    <mergeCell ref="OCM291:OCP291"/>
    <mergeCell ref="OCQ291:OCT291"/>
    <mergeCell ref="OCU291:OCX291"/>
    <mergeCell ref="OCY291:ODB291"/>
    <mergeCell ref="OBO291:OBR291"/>
    <mergeCell ref="OBS291:OBV291"/>
    <mergeCell ref="OBW291:OBZ291"/>
    <mergeCell ref="OCA291:OCD291"/>
    <mergeCell ref="OCE291:OCH291"/>
    <mergeCell ref="NYM291:NYP291"/>
    <mergeCell ref="NYQ291:NYT291"/>
    <mergeCell ref="NYU291:NYX291"/>
    <mergeCell ref="NYY291:NZB291"/>
    <mergeCell ref="NZC291:NZF291"/>
    <mergeCell ref="NXS291:NXV291"/>
    <mergeCell ref="NXW291:NXZ291"/>
    <mergeCell ref="NYA291:NYD291"/>
    <mergeCell ref="NYE291:NYH291"/>
    <mergeCell ref="NYI291:NYL291"/>
    <mergeCell ref="NWY291:NXB291"/>
    <mergeCell ref="NXC291:NXF291"/>
    <mergeCell ref="NXG291:NXJ291"/>
    <mergeCell ref="NXK291:NXN291"/>
    <mergeCell ref="NXO291:NXR291"/>
    <mergeCell ref="ODW291:ODZ291"/>
    <mergeCell ref="OEA291:OED291"/>
    <mergeCell ref="OAU291:OAX291"/>
    <mergeCell ref="OAY291:OBB291"/>
    <mergeCell ref="OBC291:OBF291"/>
    <mergeCell ref="OBG291:OBJ291"/>
    <mergeCell ref="OBK291:OBN291"/>
    <mergeCell ref="OAA291:OAD291"/>
    <mergeCell ref="OAE291:OAH291"/>
    <mergeCell ref="OAI291:OAL291"/>
    <mergeCell ref="OAM291:OAP291"/>
    <mergeCell ref="OAQ291:OAT291"/>
    <mergeCell ref="NZG291:NZJ291"/>
    <mergeCell ref="NZK291:NZN291"/>
    <mergeCell ref="NZO291:NZR291"/>
    <mergeCell ref="NZS291:NZV291"/>
    <mergeCell ref="NZW291:NZZ291"/>
    <mergeCell ref="OHG291:OHJ291"/>
    <mergeCell ref="OHK291:OHN291"/>
    <mergeCell ref="OHO291:OHR291"/>
    <mergeCell ref="OGE291:OGH291"/>
    <mergeCell ref="OGI291:OGL291"/>
    <mergeCell ref="OGM291:OGP291"/>
    <mergeCell ref="OGQ291:OGT291"/>
    <mergeCell ref="OGU291:OGX291"/>
    <mergeCell ref="OFK291:OFN291"/>
    <mergeCell ref="OFO291:OFR291"/>
    <mergeCell ref="OFS291:OFV291"/>
    <mergeCell ref="OFW291:OFZ291"/>
    <mergeCell ref="OGA291:OGD291"/>
    <mergeCell ref="OGY291:OHB291"/>
    <mergeCell ref="OHC291:OHF291"/>
    <mergeCell ref="OEQ291:OET291"/>
    <mergeCell ref="OEU291:OEX291"/>
    <mergeCell ref="OEY291:OFB291"/>
    <mergeCell ref="OFC291:OFF291"/>
    <mergeCell ref="OFG291:OFJ291"/>
    <mergeCell ref="OOY291:OPB291"/>
    <mergeCell ref="OPC291:OPF291"/>
    <mergeCell ref="OPG291:OPJ291"/>
    <mergeCell ref="ONW291:ONZ291"/>
    <mergeCell ref="OOA291:OOD291"/>
    <mergeCell ref="OOE291:OOH291"/>
    <mergeCell ref="OOI291:OOL291"/>
    <mergeCell ref="OOM291:OOP291"/>
    <mergeCell ref="ONC291:ONF291"/>
    <mergeCell ref="ONG291:ONJ291"/>
    <mergeCell ref="ONK291:ONN291"/>
    <mergeCell ref="ONO291:ONR291"/>
    <mergeCell ref="ONS291:ONV291"/>
    <mergeCell ref="OMI291:OML291"/>
    <mergeCell ref="OMM291:OMP291"/>
    <mergeCell ref="OMQ291:OMT291"/>
    <mergeCell ref="OMU291:OMX291"/>
    <mergeCell ref="OMY291:ONB291"/>
    <mergeCell ref="OJG291:OJJ291"/>
    <mergeCell ref="OJK291:OJN291"/>
    <mergeCell ref="OJO291:OJR291"/>
    <mergeCell ref="OJS291:OJV291"/>
    <mergeCell ref="OJW291:OJZ291"/>
    <mergeCell ref="OIM291:OIP291"/>
    <mergeCell ref="OIQ291:OIT291"/>
    <mergeCell ref="OIU291:OIX291"/>
    <mergeCell ref="OIY291:OJB291"/>
    <mergeCell ref="OJC291:OJF291"/>
    <mergeCell ref="OHS291:OHV291"/>
    <mergeCell ref="OHW291:OHZ291"/>
    <mergeCell ref="OIA291:OID291"/>
    <mergeCell ref="OIE291:OIH291"/>
    <mergeCell ref="OII291:OIL291"/>
    <mergeCell ref="OOQ291:OOT291"/>
    <mergeCell ref="OOU291:OOX291"/>
    <mergeCell ref="OLO291:OLR291"/>
    <mergeCell ref="OLS291:OLV291"/>
    <mergeCell ref="OLW291:OLZ291"/>
    <mergeCell ref="OMA291:OMD291"/>
    <mergeCell ref="OME291:OMH291"/>
    <mergeCell ref="OKU291:OKX291"/>
    <mergeCell ref="OKY291:OLB291"/>
    <mergeCell ref="OLC291:OLF291"/>
    <mergeCell ref="OLG291:OLJ291"/>
    <mergeCell ref="OLK291:OLN291"/>
    <mergeCell ref="OKA291:OKD291"/>
    <mergeCell ref="OKE291:OKH291"/>
    <mergeCell ref="OKI291:OKL291"/>
    <mergeCell ref="OKM291:OKP291"/>
    <mergeCell ref="OKQ291:OKT291"/>
    <mergeCell ref="OSA291:OSD291"/>
    <mergeCell ref="OSE291:OSH291"/>
    <mergeCell ref="OSI291:OSL291"/>
    <mergeCell ref="OQY291:ORB291"/>
    <mergeCell ref="ORC291:ORF291"/>
    <mergeCell ref="ORG291:ORJ291"/>
    <mergeCell ref="ORK291:ORN291"/>
    <mergeCell ref="ORO291:ORR291"/>
    <mergeCell ref="OQE291:OQH291"/>
    <mergeCell ref="OQI291:OQL291"/>
    <mergeCell ref="OQM291:OQP291"/>
    <mergeCell ref="OQQ291:OQT291"/>
    <mergeCell ref="OQU291:OQX291"/>
    <mergeCell ref="ORS291:ORV291"/>
    <mergeCell ref="ORW291:ORZ291"/>
    <mergeCell ref="OPK291:OPN291"/>
    <mergeCell ref="OPO291:OPR291"/>
    <mergeCell ref="OPS291:OPV291"/>
    <mergeCell ref="OPW291:OPZ291"/>
    <mergeCell ref="OQA291:OQD291"/>
    <mergeCell ref="OZS291:OZV291"/>
    <mergeCell ref="OZW291:OZZ291"/>
    <mergeCell ref="PAA291:PAD291"/>
    <mergeCell ref="OYQ291:OYT291"/>
    <mergeCell ref="OYU291:OYX291"/>
    <mergeCell ref="OYY291:OZB291"/>
    <mergeCell ref="OZC291:OZF291"/>
    <mergeCell ref="OZG291:OZJ291"/>
    <mergeCell ref="OXW291:OXZ291"/>
    <mergeCell ref="OYA291:OYD291"/>
    <mergeCell ref="OYE291:OYH291"/>
    <mergeCell ref="OYI291:OYL291"/>
    <mergeCell ref="OYM291:OYP291"/>
    <mergeCell ref="OXC291:OXF291"/>
    <mergeCell ref="OXG291:OXJ291"/>
    <mergeCell ref="OXK291:OXN291"/>
    <mergeCell ref="OXO291:OXR291"/>
    <mergeCell ref="OXS291:OXV291"/>
    <mergeCell ref="OUA291:OUD291"/>
    <mergeCell ref="OUE291:OUH291"/>
    <mergeCell ref="OUI291:OUL291"/>
    <mergeCell ref="OUM291:OUP291"/>
    <mergeCell ref="OUQ291:OUT291"/>
    <mergeCell ref="OTG291:OTJ291"/>
    <mergeCell ref="OTK291:OTN291"/>
    <mergeCell ref="OTO291:OTR291"/>
    <mergeCell ref="OTS291:OTV291"/>
    <mergeCell ref="OTW291:OTZ291"/>
    <mergeCell ref="OSM291:OSP291"/>
    <mergeCell ref="OSQ291:OST291"/>
    <mergeCell ref="OSU291:OSX291"/>
    <mergeCell ref="OSY291:OTB291"/>
    <mergeCell ref="OTC291:OTF291"/>
    <mergeCell ref="OZK291:OZN291"/>
    <mergeCell ref="OZO291:OZR291"/>
    <mergeCell ref="OWI291:OWL291"/>
    <mergeCell ref="OWM291:OWP291"/>
    <mergeCell ref="OWQ291:OWT291"/>
    <mergeCell ref="OWU291:OWX291"/>
    <mergeCell ref="OWY291:OXB291"/>
    <mergeCell ref="OVO291:OVR291"/>
    <mergeCell ref="OVS291:OVV291"/>
    <mergeCell ref="OVW291:OVZ291"/>
    <mergeCell ref="OWA291:OWD291"/>
    <mergeCell ref="OWE291:OWH291"/>
    <mergeCell ref="OUU291:OUX291"/>
    <mergeCell ref="OUY291:OVB291"/>
    <mergeCell ref="OVC291:OVF291"/>
    <mergeCell ref="OVG291:OVJ291"/>
    <mergeCell ref="OVK291:OVN291"/>
    <mergeCell ref="PCU291:PCX291"/>
    <mergeCell ref="PCY291:PDB291"/>
    <mergeCell ref="PDC291:PDF291"/>
    <mergeCell ref="PBS291:PBV291"/>
    <mergeCell ref="PBW291:PBZ291"/>
    <mergeCell ref="PCA291:PCD291"/>
    <mergeCell ref="PCE291:PCH291"/>
    <mergeCell ref="PCI291:PCL291"/>
    <mergeCell ref="PAY291:PBB291"/>
    <mergeCell ref="PBC291:PBF291"/>
    <mergeCell ref="PBG291:PBJ291"/>
    <mergeCell ref="PBK291:PBN291"/>
    <mergeCell ref="PBO291:PBR291"/>
    <mergeCell ref="PCM291:PCP291"/>
    <mergeCell ref="PCQ291:PCT291"/>
    <mergeCell ref="PAE291:PAH291"/>
    <mergeCell ref="PAI291:PAL291"/>
    <mergeCell ref="PAM291:PAP291"/>
    <mergeCell ref="PAQ291:PAT291"/>
    <mergeCell ref="PAU291:PAX291"/>
    <mergeCell ref="PKM291:PKP291"/>
    <mergeCell ref="PKQ291:PKT291"/>
    <mergeCell ref="PKU291:PKX291"/>
    <mergeCell ref="PJK291:PJN291"/>
    <mergeCell ref="PJO291:PJR291"/>
    <mergeCell ref="PJS291:PJV291"/>
    <mergeCell ref="PJW291:PJZ291"/>
    <mergeCell ref="PKA291:PKD291"/>
    <mergeCell ref="PIQ291:PIT291"/>
    <mergeCell ref="PIU291:PIX291"/>
    <mergeCell ref="PIY291:PJB291"/>
    <mergeCell ref="PJC291:PJF291"/>
    <mergeCell ref="PJG291:PJJ291"/>
    <mergeCell ref="PHW291:PHZ291"/>
    <mergeCell ref="PIA291:PID291"/>
    <mergeCell ref="PIE291:PIH291"/>
    <mergeCell ref="PII291:PIL291"/>
    <mergeCell ref="PIM291:PIP291"/>
    <mergeCell ref="PEU291:PEX291"/>
    <mergeCell ref="PEY291:PFB291"/>
    <mergeCell ref="PFC291:PFF291"/>
    <mergeCell ref="PFG291:PFJ291"/>
    <mergeCell ref="PFK291:PFN291"/>
    <mergeCell ref="PEA291:PED291"/>
    <mergeCell ref="PEE291:PEH291"/>
    <mergeCell ref="PEI291:PEL291"/>
    <mergeCell ref="PEM291:PEP291"/>
    <mergeCell ref="PEQ291:PET291"/>
    <mergeCell ref="PDG291:PDJ291"/>
    <mergeCell ref="PDK291:PDN291"/>
    <mergeCell ref="PDO291:PDR291"/>
    <mergeCell ref="PDS291:PDV291"/>
    <mergeCell ref="PDW291:PDZ291"/>
    <mergeCell ref="PKE291:PKH291"/>
    <mergeCell ref="PKI291:PKL291"/>
    <mergeCell ref="PHC291:PHF291"/>
    <mergeCell ref="PHG291:PHJ291"/>
    <mergeCell ref="PHK291:PHN291"/>
    <mergeCell ref="PHO291:PHR291"/>
    <mergeCell ref="PHS291:PHV291"/>
    <mergeCell ref="PGI291:PGL291"/>
    <mergeCell ref="PGM291:PGP291"/>
    <mergeCell ref="PGQ291:PGT291"/>
    <mergeCell ref="PGU291:PGX291"/>
    <mergeCell ref="PGY291:PHB291"/>
    <mergeCell ref="PFO291:PFR291"/>
    <mergeCell ref="PFS291:PFV291"/>
    <mergeCell ref="PFW291:PFZ291"/>
    <mergeCell ref="PGA291:PGD291"/>
    <mergeCell ref="PGE291:PGH291"/>
    <mergeCell ref="PNO291:PNR291"/>
    <mergeCell ref="PNS291:PNV291"/>
    <mergeCell ref="PNW291:PNZ291"/>
    <mergeCell ref="PMM291:PMP291"/>
    <mergeCell ref="PMQ291:PMT291"/>
    <mergeCell ref="PMU291:PMX291"/>
    <mergeCell ref="PMY291:PNB291"/>
    <mergeCell ref="PNC291:PNF291"/>
    <mergeCell ref="PLS291:PLV291"/>
    <mergeCell ref="PLW291:PLZ291"/>
    <mergeCell ref="PMA291:PMD291"/>
    <mergeCell ref="PME291:PMH291"/>
    <mergeCell ref="PMI291:PML291"/>
    <mergeCell ref="PNG291:PNJ291"/>
    <mergeCell ref="PNK291:PNN291"/>
    <mergeCell ref="PKY291:PLB291"/>
    <mergeCell ref="PLC291:PLF291"/>
    <mergeCell ref="PLG291:PLJ291"/>
    <mergeCell ref="PLK291:PLN291"/>
    <mergeCell ref="PLO291:PLR291"/>
    <mergeCell ref="PVG291:PVJ291"/>
    <mergeCell ref="PVK291:PVN291"/>
    <mergeCell ref="PVO291:PVR291"/>
    <mergeCell ref="PUE291:PUH291"/>
    <mergeCell ref="PUI291:PUL291"/>
    <mergeCell ref="PUM291:PUP291"/>
    <mergeCell ref="PUQ291:PUT291"/>
    <mergeCell ref="PUU291:PUX291"/>
    <mergeCell ref="PTK291:PTN291"/>
    <mergeCell ref="PTO291:PTR291"/>
    <mergeCell ref="PTS291:PTV291"/>
    <mergeCell ref="PTW291:PTZ291"/>
    <mergeCell ref="PUA291:PUD291"/>
    <mergeCell ref="PSQ291:PST291"/>
    <mergeCell ref="PSU291:PSX291"/>
    <mergeCell ref="PSY291:PTB291"/>
    <mergeCell ref="PTC291:PTF291"/>
    <mergeCell ref="PTG291:PTJ291"/>
    <mergeCell ref="PPO291:PPR291"/>
    <mergeCell ref="PPS291:PPV291"/>
    <mergeCell ref="PPW291:PPZ291"/>
    <mergeCell ref="PQA291:PQD291"/>
    <mergeCell ref="PQE291:PQH291"/>
    <mergeCell ref="POU291:POX291"/>
    <mergeCell ref="POY291:PPB291"/>
    <mergeCell ref="PPC291:PPF291"/>
    <mergeCell ref="PPG291:PPJ291"/>
    <mergeCell ref="PPK291:PPN291"/>
    <mergeCell ref="POA291:POD291"/>
    <mergeCell ref="POE291:POH291"/>
    <mergeCell ref="POI291:POL291"/>
    <mergeCell ref="POM291:POP291"/>
    <mergeCell ref="POQ291:POT291"/>
    <mergeCell ref="PUY291:PVB291"/>
    <mergeCell ref="PVC291:PVF291"/>
    <mergeCell ref="PRW291:PRZ291"/>
    <mergeCell ref="PSA291:PSD291"/>
    <mergeCell ref="PSE291:PSH291"/>
    <mergeCell ref="PSI291:PSL291"/>
    <mergeCell ref="PSM291:PSP291"/>
    <mergeCell ref="PRC291:PRF291"/>
    <mergeCell ref="PRG291:PRJ291"/>
    <mergeCell ref="PRK291:PRN291"/>
    <mergeCell ref="PRO291:PRR291"/>
    <mergeCell ref="PRS291:PRV291"/>
    <mergeCell ref="PQI291:PQL291"/>
    <mergeCell ref="PQM291:PQP291"/>
    <mergeCell ref="PQQ291:PQT291"/>
    <mergeCell ref="PQU291:PQX291"/>
    <mergeCell ref="PQY291:PRB291"/>
    <mergeCell ref="PYI291:PYL291"/>
    <mergeCell ref="PYM291:PYP291"/>
    <mergeCell ref="PYQ291:PYT291"/>
    <mergeCell ref="PXG291:PXJ291"/>
    <mergeCell ref="PXK291:PXN291"/>
    <mergeCell ref="PXO291:PXR291"/>
    <mergeCell ref="PXS291:PXV291"/>
    <mergeCell ref="PXW291:PXZ291"/>
    <mergeCell ref="PWM291:PWP291"/>
    <mergeCell ref="PWQ291:PWT291"/>
    <mergeCell ref="PWU291:PWX291"/>
    <mergeCell ref="PWY291:PXB291"/>
    <mergeCell ref="PXC291:PXF291"/>
    <mergeCell ref="PYA291:PYD291"/>
    <mergeCell ref="PYE291:PYH291"/>
    <mergeCell ref="PVS291:PVV291"/>
    <mergeCell ref="PVW291:PVZ291"/>
    <mergeCell ref="PWA291:PWD291"/>
    <mergeCell ref="PWE291:PWH291"/>
    <mergeCell ref="PWI291:PWL291"/>
    <mergeCell ref="QGA291:QGD291"/>
    <mergeCell ref="QGE291:QGH291"/>
    <mergeCell ref="QGI291:QGL291"/>
    <mergeCell ref="QEY291:QFB291"/>
    <mergeCell ref="QFC291:QFF291"/>
    <mergeCell ref="QFG291:QFJ291"/>
    <mergeCell ref="QFK291:QFN291"/>
    <mergeCell ref="QFO291:QFR291"/>
    <mergeCell ref="QEE291:QEH291"/>
    <mergeCell ref="QEI291:QEL291"/>
    <mergeCell ref="QEM291:QEP291"/>
    <mergeCell ref="QEQ291:QET291"/>
    <mergeCell ref="QEU291:QEX291"/>
    <mergeCell ref="QDK291:QDN291"/>
    <mergeCell ref="QDO291:QDR291"/>
    <mergeCell ref="QDS291:QDV291"/>
    <mergeCell ref="QDW291:QDZ291"/>
    <mergeCell ref="QEA291:QED291"/>
    <mergeCell ref="QAI291:QAL291"/>
    <mergeCell ref="QAM291:QAP291"/>
    <mergeCell ref="QAQ291:QAT291"/>
    <mergeCell ref="QAU291:QAX291"/>
    <mergeCell ref="QAY291:QBB291"/>
    <mergeCell ref="PZO291:PZR291"/>
    <mergeCell ref="PZS291:PZV291"/>
    <mergeCell ref="PZW291:PZZ291"/>
    <mergeCell ref="QAA291:QAD291"/>
    <mergeCell ref="QAE291:QAH291"/>
    <mergeCell ref="PYU291:PYX291"/>
    <mergeCell ref="PYY291:PZB291"/>
    <mergeCell ref="PZC291:PZF291"/>
    <mergeCell ref="PZG291:PZJ291"/>
    <mergeCell ref="PZK291:PZN291"/>
    <mergeCell ref="QFS291:QFV291"/>
    <mergeCell ref="QFW291:QFZ291"/>
    <mergeCell ref="QCQ291:QCT291"/>
    <mergeCell ref="QCU291:QCX291"/>
    <mergeCell ref="QCY291:QDB291"/>
    <mergeCell ref="QDC291:QDF291"/>
    <mergeCell ref="QDG291:QDJ291"/>
    <mergeCell ref="QBW291:QBZ291"/>
    <mergeCell ref="QCA291:QCD291"/>
    <mergeCell ref="QCE291:QCH291"/>
    <mergeCell ref="QCI291:QCL291"/>
    <mergeCell ref="QCM291:QCP291"/>
    <mergeCell ref="QBC291:QBF291"/>
    <mergeCell ref="QBG291:QBJ291"/>
    <mergeCell ref="QBK291:QBN291"/>
    <mergeCell ref="QBO291:QBR291"/>
    <mergeCell ref="QBS291:QBV291"/>
    <mergeCell ref="QJC291:QJF291"/>
    <mergeCell ref="QJG291:QJJ291"/>
    <mergeCell ref="QJK291:QJN291"/>
    <mergeCell ref="QIA291:QID291"/>
    <mergeCell ref="QIE291:QIH291"/>
    <mergeCell ref="QII291:QIL291"/>
    <mergeCell ref="QIM291:QIP291"/>
    <mergeCell ref="QIQ291:QIT291"/>
    <mergeCell ref="QHG291:QHJ291"/>
    <mergeCell ref="QHK291:QHN291"/>
    <mergeCell ref="QHO291:QHR291"/>
    <mergeCell ref="QHS291:QHV291"/>
    <mergeCell ref="QHW291:QHZ291"/>
    <mergeCell ref="QIU291:QIX291"/>
    <mergeCell ref="QIY291:QJB291"/>
    <mergeCell ref="QGM291:QGP291"/>
    <mergeCell ref="QGQ291:QGT291"/>
    <mergeCell ref="QGU291:QGX291"/>
    <mergeCell ref="QGY291:QHB291"/>
    <mergeCell ref="QHC291:QHF291"/>
    <mergeCell ref="QQU291:QQX291"/>
    <mergeCell ref="QQY291:QRB291"/>
    <mergeCell ref="QRC291:QRF291"/>
    <mergeCell ref="QPS291:QPV291"/>
    <mergeCell ref="QPW291:QPZ291"/>
    <mergeCell ref="QQA291:QQD291"/>
    <mergeCell ref="QQE291:QQH291"/>
    <mergeCell ref="QQI291:QQL291"/>
    <mergeCell ref="QOY291:QPB291"/>
    <mergeCell ref="QPC291:QPF291"/>
    <mergeCell ref="QPG291:QPJ291"/>
    <mergeCell ref="QPK291:QPN291"/>
    <mergeCell ref="QPO291:QPR291"/>
    <mergeCell ref="QOE291:QOH291"/>
    <mergeCell ref="QOI291:QOL291"/>
    <mergeCell ref="QOM291:QOP291"/>
    <mergeCell ref="QOQ291:QOT291"/>
    <mergeCell ref="QOU291:QOX291"/>
    <mergeCell ref="QLC291:QLF291"/>
    <mergeCell ref="QLG291:QLJ291"/>
    <mergeCell ref="QLK291:QLN291"/>
    <mergeCell ref="QLO291:QLR291"/>
    <mergeCell ref="QLS291:QLV291"/>
    <mergeCell ref="QKI291:QKL291"/>
    <mergeCell ref="QKM291:QKP291"/>
    <mergeCell ref="QKQ291:QKT291"/>
    <mergeCell ref="QKU291:QKX291"/>
    <mergeCell ref="QKY291:QLB291"/>
    <mergeCell ref="QJO291:QJR291"/>
    <mergeCell ref="QJS291:QJV291"/>
    <mergeCell ref="QJW291:QJZ291"/>
    <mergeCell ref="QKA291:QKD291"/>
    <mergeCell ref="QKE291:QKH291"/>
    <mergeCell ref="QQM291:QQP291"/>
    <mergeCell ref="QQQ291:QQT291"/>
    <mergeCell ref="QNK291:QNN291"/>
    <mergeCell ref="QNO291:QNR291"/>
    <mergeCell ref="QNS291:QNV291"/>
    <mergeCell ref="QNW291:QNZ291"/>
    <mergeCell ref="QOA291:QOD291"/>
    <mergeCell ref="QMQ291:QMT291"/>
    <mergeCell ref="QMU291:QMX291"/>
    <mergeCell ref="QMY291:QNB291"/>
    <mergeCell ref="QNC291:QNF291"/>
    <mergeCell ref="QNG291:QNJ291"/>
    <mergeCell ref="QLW291:QLZ291"/>
    <mergeCell ref="QMA291:QMD291"/>
    <mergeCell ref="QME291:QMH291"/>
    <mergeCell ref="QMI291:QML291"/>
    <mergeCell ref="QMM291:QMP291"/>
    <mergeCell ref="QTW291:QTZ291"/>
    <mergeCell ref="QUA291:QUD291"/>
    <mergeCell ref="QUE291:QUH291"/>
    <mergeCell ref="QSU291:QSX291"/>
    <mergeCell ref="QSY291:QTB291"/>
    <mergeCell ref="QTC291:QTF291"/>
    <mergeCell ref="QTG291:QTJ291"/>
    <mergeCell ref="QTK291:QTN291"/>
    <mergeCell ref="QSA291:QSD291"/>
    <mergeCell ref="QSE291:QSH291"/>
    <mergeCell ref="QSI291:QSL291"/>
    <mergeCell ref="QSM291:QSP291"/>
    <mergeCell ref="QSQ291:QST291"/>
    <mergeCell ref="QTO291:QTR291"/>
    <mergeCell ref="QTS291:QTV291"/>
    <mergeCell ref="QRG291:QRJ291"/>
    <mergeCell ref="QRK291:QRN291"/>
    <mergeCell ref="QRO291:QRR291"/>
    <mergeCell ref="QRS291:QRV291"/>
    <mergeCell ref="QRW291:QRZ291"/>
    <mergeCell ref="RBO291:RBR291"/>
    <mergeCell ref="RBS291:RBV291"/>
    <mergeCell ref="RBW291:RBZ291"/>
    <mergeCell ref="RAM291:RAP291"/>
    <mergeCell ref="RAQ291:RAT291"/>
    <mergeCell ref="RAU291:RAX291"/>
    <mergeCell ref="RAY291:RBB291"/>
    <mergeCell ref="RBC291:RBF291"/>
    <mergeCell ref="QZS291:QZV291"/>
    <mergeCell ref="QZW291:QZZ291"/>
    <mergeCell ref="RAA291:RAD291"/>
    <mergeCell ref="RAE291:RAH291"/>
    <mergeCell ref="RAI291:RAL291"/>
    <mergeCell ref="QYY291:QZB291"/>
    <mergeCell ref="QZC291:QZF291"/>
    <mergeCell ref="QZG291:QZJ291"/>
    <mergeCell ref="QZK291:QZN291"/>
    <mergeCell ref="QZO291:QZR291"/>
    <mergeCell ref="QVW291:QVZ291"/>
    <mergeCell ref="QWA291:QWD291"/>
    <mergeCell ref="QWE291:QWH291"/>
    <mergeCell ref="QWI291:QWL291"/>
    <mergeCell ref="QWM291:QWP291"/>
    <mergeCell ref="QVC291:QVF291"/>
    <mergeCell ref="QVG291:QVJ291"/>
    <mergeCell ref="QVK291:QVN291"/>
    <mergeCell ref="QVO291:QVR291"/>
    <mergeCell ref="QVS291:QVV291"/>
    <mergeCell ref="QUI291:QUL291"/>
    <mergeCell ref="QUM291:QUP291"/>
    <mergeCell ref="QUQ291:QUT291"/>
    <mergeCell ref="QUU291:QUX291"/>
    <mergeCell ref="QUY291:QVB291"/>
    <mergeCell ref="RBG291:RBJ291"/>
    <mergeCell ref="RBK291:RBN291"/>
    <mergeCell ref="QYE291:QYH291"/>
    <mergeCell ref="QYI291:QYL291"/>
    <mergeCell ref="QYM291:QYP291"/>
    <mergeCell ref="QYQ291:QYT291"/>
    <mergeCell ref="QYU291:QYX291"/>
    <mergeCell ref="QXK291:QXN291"/>
    <mergeCell ref="QXO291:QXR291"/>
    <mergeCell ref="QXS291:QXV291"/>
    <mergeCell ref="QXW291:QXZ291"/>
    <mergeCell ref="QYA291:QYD291"/>
    <mergeCell ref="QWQ291:QWT291"/>
    <mergeCell ref="QWU291:QWX291"/>
    <mergeCell ref="QWY291:QXB291"/>
    <mergeCell ref="QXC291:QXF291"/>
    <mergeCell ref="QXG291:QXJ291"/>
    <mergeCell ref="REQ291:RET291"/>
    <mergeCell ref="REU291:REX291"/>
    <mergeCell ref="REY291:RFB291"/>
    <mergeCell ref="RDO291:RDR291"/>
    <mergeCell ref="RDS291:RDV291"/>
    <mergeCell ref="RDW291:RDZ291"/>
    <mergeCell ref="REA291:RED291"/>
    <mergeCell ref="REE291:REH291"/>
    <mergeCell ref="RCU291:RCX291"/>
    <mergeCell ref="RCY291:RDB291"/>
    <mergeCell ref="RDC291:RDF291"/>
    <mergeCell ref="RDG291:RDJ291"/>
    <mergeCell ref="RDK291:RDN291"/>
    <mergeCell ref="REI291:REL291"/>
    <mergeCell ref="REM291:REP291"/>
    <mergeCell ref="RCA291:RCD291"/>
    <mergeCell ref="RCE291:RCH291"/>
    <mergeCell ref="RCI291:RCL291"/>
    <mergeCell ref="RCM291:RCP291"/>
    <mergeCell ref="RCQ291:RCT291"/>
    <mergeCell ref="RMI291:RML291"/>
    <mergeCell ref="RMM291:RMP291"/>
    <mergeCell ref="RMQ291:RMT291"/>
    <mergeCell ref="RLG291:RLJ291"/>
    <mergeCell ref="RLK291:RLN291"/>
    <mergeCell ref="RLO291:RLR291"/>
    <mergeCell ref="RLS291:RLV291"/>
    <mergeCell ref="RLW291:RLZ291"/>
    <mergeCell ref="RKM291:RKP291"/>
    <mergeCell ref="RKQ291:RKT291"/>
    <mergeCell ref="RKU291:RKX291"/>
    <mergeCell ref="RKY291:RLB291"/>
    <mergeCell ref="RLC291:RLF291"/>
    <mergeCell ref="RJS291:RJV291"/>
    <mergeCell ref="RJW291:RJZ291"/>
    <mergeCell ref="RKA291:RKD291"/>
    <mergeCell ref="RKE291:RKH291"/>
    <mergeCell ref="RKI291:RKL291"/>
    <mergeCell ref="RGQ291:RGT291"/>
    <mergeCell ref="RGU291:RGX291"/>
    <mergeCell ref="RGY291:RHB291"/>
    <mergeCell ref="RHC291:RHF291"/>
    <mergeCell ref="RHG291:RHJ291"/>
    <mergeCell ref="RFW291:RFZ291"/>
    <mergeCell ref="RGA291:RGD291"/>
    <mergeCell ref="RGE291:RGH291"/>
    <mergeCell ref="RGI291:RGL291"/>
    <mergeCell ref="RGM291:RGP291"/>
    <mergeCell ref="RFC291:RFF291"/>
    <mergeCell ref="RFG291:RFJ291"/>
    <mergeCell ref="RFK291:RFN291"/>
    <mergeCell ref="RFO291:RFR291"/>
    <mergeCell ref="RFS291:RFV291"/>
    <mergeCell ref="RMA291:RMD291"/>
    <mergeCell ref="RME291:RMH291"/>
    <mergeCell ref="RIY291:RJB291"/>
    <mergeCell ref="RJC291:RJF291"/>
    <mergeCell ref="RJG291:RJJ291"/>
    <mergeCell ref="RJK291:RJN291"/>
    <mergeCell ref="RJO291:RJR291"/>
    <mergeCell ref="RIE291:RIH291"/>
    <mergeCell ref="RII291:RIL291"/>
    <mergeCell ref="RIM291:RIP291"/>
    <mergeCell ref="RIQ291:RIT291"/>
    <mergeCell ref="RIU291:RIX291"/>
    <mergeCell ref="RHK291:RHN291"/>
    <mergeCell ref="RHO291:RHR291"/>
    <mergeCell ref="RHS291:RHV291"/>
    <mergeCell ref="RHW291:RHZ291"/>
    <mergeCell ref="RIA291:RID291"/>
    <mergeCell ref="RPK291:RPN291"/>
    <mergeCell ref="RPO291:RPR291"/>
    <mergeCell ref="RPS291:RPV291"/>
    <mergeCell ref="ROI291:ROL291"/>
    <mergeCell ref="ROM291:ROP291"/>
    <mergeCell ref="ROQ291:ROT291"/>
    <mergeCell ref="ROU291:ROX291"/>
    <mergeCell ref="ROY291:RPB291"/>
    <mergeCell ref="RNO291:RNR291"/>
    <mergeCell ref="RNS291:RNV291"/>
    <mergeCell ref="RNW291:RNZ291"/>
    <mergeCell ref="ROA291:ROD291"/>
    <mergeCell ref="ROE291:ROH291"/>
    <mergeCell ref="RPC291:RPF291"/>
    <mergeCell ref="RPG291:RPJ291"/>
    <mergeCell ref="RMU291:RMX291"/>
    <mergeCell ref="RMY291:RNB291"/>
    <mergeCell ref="RNC291:RNF291"/>
    <mergeCell ref="RNG291:RNJ291"/>
    <mergeCell ref="RNK291:RNN291"/>
    <mergeCell ref="RXC291:RXF291"/>
    <mergeCell ref="RXG291:RXJ291"/>
    <mergeCell ref="RXK291:RXN291"/>
    <mergeCell ref="RWA291:RWD291"/>
    <mergeCell ref="RWE291:RWH291"/>
    <mergeCell ref="RWI291:RWL291"/>
    <mergeCell ref="RWM291:RWP291"/>
    <mergeCell ref="RWQ291:RWT291"/>
    <mergeCell ref="RVG291:RVJ291"/>
    <mergeCell ref="RVK291:RVN291"/>
    <mergeCell ref="RVO291:RVR291"/>
    <mergeCell ref="RVS291:RVV291"/>
    <mergeCell ref="RVW291:RVZ291"/>
    <mergeCell ref="RUM291:RUP291"/>
    <mergeCell ref="RUQ291:RUT291"/>
    <mergeCell ref="RUU291:RUX291"/>
    <mergeCell ref="RUY291:RVB291"/>
    <mergeCell ref="RVC291:RVF291"/>
    <mergeCell ref="RRK291:RRN291"/>
    <mergeCell ref="RRO291:RRR291"/>
    <mergeCell ref="RRS291:RRV291"/>
    <mergeCell ref="RRW291:RRZ291"/>
    <mergeCell ref="RSA291:RSD291"/>
    <mergeCell ref="RQQ291:RQT291"/>
    <mergeCell ref="RQU291:RQX291"/>
    <mergeCell ref="RQY291:RRB291"/>
    <mergeCell ref="RRC291:RRF291"/>
    <mergeCell ref="RRG291:RRJ291"/>
    <mergeCell ref="RPW291:RPZ291"/>
    <mergeCell ref="RQA291:RQD291"/>
    <mergeCell ref="RQE291:RQH291"/>
    <mergeCell ref="RQI291:RQL291"/>
    <mergeCell ref="RQM291:RQP291"/>
    <mergeCell ref="RWU291:RWX291"/>
    <mergeCell ref="RWY291:RXB291"/>
    <mergeCell ref="RTS291:RTV291"/>
    <mergeCell ref="RTW291:RTZ291"/>
    <mergeCell ref="RUA291:RUD291"/>
    <mergeCell ref="RUE291:RUH291"/>
    <mergeCell ref="RUI291:RUL291"/>
    <mergeCell ref="RSY291:RTB291"/>
    <mergeCell ref="RTC291:RTF291"/>
    <mergeCell ref="RTG291:RTJ291"/>
    <mergeCell ref="RTK291:RTN291"/>
    <mergeCell ref="RTO291:RTR291"/>
    <mergeCell ref="RSE291:RSH291"/>
    <mergeCell ref="RSI291:RSL291"/>
    <mergeCell ref="RSM291:RSP291"/>
    <mergeCell ref="RSQ291:RST291"/>
    <mergeCell ref="RSU291:RSX291"/>
    <mergeCell ref="SAE291:SAH291"/>
    <mergeCell ref="SAI291:SAL291"/>
    <mergeCell ref="SAM291:SAP291"/>
    <mergeCell ref="RZC291:RZF291"/>
    <mergeCell ref="RZG291:RZJ291"/>
    <mergeCell ref="RZK291:RZN291"/>
    <mergeCell ref="RZO291:RZR291"/>
    <mergeCell ref="RZS291:RZV291"/>
    <mergeCell ref="RYI291:RYL291"/>
    <mergeCell ref="RYM291:RYP291"/>
    <mergeCell ref="RYQ291:RYT291"/>
    <mergeCell ref="RYU291:RYX291"/>
    <mergeCell ref="RYY291:RZB291"/>
    <mergeCell ref="RZW291:RZZ291"/>
    <mergeCell ref="SAA291:SAD291"/>
    <mergeCell ref="RXO291:RXR291"/>
    <mergeCell ref="RXS291:RXV291"/>
    <mergeCell ref="RXW291:RXZ291"/>
    <mergeCell ref="RYA291:RYD291"/>
    <mergeCell ref="RYE291:RYH291"/>
    <mergeCell ref="SHW291:SHZ291"/>
    <mergeCell ref="SIA291:SID291"/>
    <mergeCell ref="SIE291:SIH291"/>
    <mergeCell ref="SGU291:SGX291"/>
    <mergeCell ref="SGY291:SHB291"/>
    <mergeCell ref="SHC291:SHF291"/>
    <mergeCell ref="SHG291:SHJ291"/>
    <mergeCell ref="SHK291:SHN291"/>
    <mergeCell ref="SGA291:SGD291"/>
    <mergeCell ref="SGE291:SGH291"/>
    <mergeCell ref="SGI291:SGL291"/>
    <mergeCell ref="SGM291:SGP291"/>
    <mergeCell ref="SGQ291:SGT291"/>
    <mergeCell ref="SFG291:SFJ291"/>
    <mergeCell ref="SFK291:SFN291"/>
    <mergeCell ref="SFO291:SFR291"/>
    <mergeCell ref="SFS291:SFV291"/>
    <mergeCell ref="SFW291:SFZ291"/>
    <mergeCell ref="SCE291:SCH291"/>
    <mergeCell ref="SCI291:SCL291"/>
    <mergeCell ref="SCM291:SCP291"/>
    <mergeCell ref="SCQ291:SCT291"/>
    <mergeCell ref="SCU291:SCX291"/>
    <mergeCell ref="SBK291:SBN291"/>
    <mergeCell ref="SBO291:SBR291"/>
    <mergeCell ref="SBS291:SBV291"/>
    <mergeCell ref="SBW291:SBZ291"/>
    <mergeCell ref="SCA291:SCD291"/>
    <mergeCell ref="SAQ291:SAT291"/>
    <mergeCell ref="SAU291:SAX291"/>
    <mergeCell ref="SAY291:SBB291"/>
    <mergeCell ref="SBC291:SBF291"/>
    <mergeCell ref="SBG291:SBJ291"/>
    <mergeCell ref="SHO291:SHR291"/>
    <mergeCell ref="SHS291:SHV291"/>
    <mergeCell ref="SEM291:SEP291"/>
    <mergeCell ref="SEQ291:SET291"/>
    <mergeCell ref="SEU291:SEX291"/>
    <mergeCell ref="SEY291:SFB291"/>
    <mergeCell ref="SFC291:SFF291"/>
    <mergeCell ref="SDS291:SDV291"/>
    <mergeCell ref="SDW291:SDZ291"/>
    <mergeCell ref="SEA291:SED291"/>
    <mergeCell ref="SEE291:SEH291"/>
    <mergeCell ref="SEI291:SEL291"/>
    <mergeCell ref="SCY291:SDB291"/>
    <mergeCell ref="SDC291:SDF291"/>
    <mergeCell ref="SDG291:SDJ291"/>
    <mergeCell ref="SDK291:SDN291"/>
    <mergeCell ref="SDO291:SDR291"/>
    <mergeCell ref="SKY291:SLB291"/>
    <mergeCell ref="SLC291:SLF291"/>
    <mergeCell ref="SLG291:SLJ291"/>
    <mergeCell ref="SJW291:SJZ291"/>
    <mergeCell ref="SKA291:SKD291"/>
    <mergeCell ref="SKE291:SKH291"/>
    <mergeCell ref="SKI291:SKL291"/>
    <mergeCell ref="SKM291:SKP291"/>
    <mergeCell ref="SJC291:SJF291"/>
    <mergeCell ref="SJG291:SJJ291"/>
    <mergeCell ref="SJK291:SJN291"/>
    <mergeCell ref="SJO291:SJR291"/>
    <mergeCell ref="SJS291:SJV291"/>
    <mergeCell ref="SKQ291:SKT291"/>
    <mergeCell ref="SKU291:SKX291"/>
    <mergeCell ref="SII291:SIL291"/>
    <mergeCell ref="SIM291:SIP291"/>
    <mergeCell ref="SIQ291:SIT291"/>
    <mergeCell ref="SIU291:SIX291"/>
    <mergeCell ref="SIY291:SJB291"/>
    <mergeCell ref="SSQ291:SST291"/>
    <mergeCell ref="SSU291:SSX291"/>
    <mergeCell ref="SSY291:STB291"/>
    <mergeCell ref="SRO291:SRR291"/>
    <mergeCell ref="SRS291:SRV291"/>
    <mergeCell ref="SRW291:SRZ291"/>
    <mergeCell ref="SSA291:SSD291"/>
    <mergeCell ref="SSE291:SSH291"/>
    <mergeCell ref="SQU291:SQX291"/>
    <mergeCell ref="SQY291:SRB291"/>
    <mergeCell ref="SRC291:SRF291"/>
    <mergeCell ref="SRG291:SRJ291"/>
    <mergeCell ref="SRK291:SRN291"/>
    <mergeCell ref="SQA291:SQD291"/>
    <mergeCell ref="SQE291:SQH291"/>
    <mergeCell ref="SQI291:SQL291"/>
    <mergeCell ref="SQM291:SQP291"/>
    <mergeCell ref="SQQ291:SQT291"/>
    <mergeCell ref="SMY291:SNB291"/>
    <mergeCell ref="SNC291:SNF291"/>
    <mergeCell ref="SNG291:SNJ291"/>
    <mergeCell ref="SNK291:SNN291"/>
    <mergeCell ref="SNO291:SNR291"/>
    <mergeCell ref="SME291:SMH291"/>
    <mergeCell ref="SMI291:SML291"/>
    <mergeCell ref="SMM291:SMP291"/>
    <mergeCell ref="SMQ291:SMT291"/>
    <mergeCell ref="SMU291:SMX291"/>
    <mergeCell ref="SLK291:SLN291"/>
    <mergeCell ref="SLO291:SLR291"/>
    <mergeCell ref="SLS291:SLV291"/>
    <mergeCell ref="SLW291:SLZ291"/>
    <mergeCell ref="SMA291:SMD291"/>
    <mergeCell ref="SSI291:SSL291"/>
    <mergeCell ref="SSM291:SSP291"/>
    <mergeCell ref="SPG291:SPJ291"/>
    <mergeCell ref="SPK291:SPN291"/>
    <mergeCell ref="SPO291:SPR291"/>
    <mergeCell ref="SPS291:SPV291"/>
    <mergeCell ref="SPW291:SPZ291"/>
    <mergeCell ref="SOM291:SOP291"/>
    <mergeCell ref="SOQ291:SOT291"/>
    <mergeCell ref="SOU291:SOX291"/>
    <mergeCell ref="SOY291:SPB291"/>
    <mergeCell ref="SPC291:SPF291"/>
    <mergeCell ref="SNS291:SNV291"/>
    <mergeCell ref="SNW291:SNZ291"/>
    <mergeCell ref="SOA291:SOD291"/>
    <mergeCell ref="SOE291:SOH291"/>
    <mergeCell ref="SOI291:SOL291"/>
    <mergeCell ref="SVS291:SVV291"/>
    <mergeCell ref="SVW291:SVZ291"/>
    <mergeCell ref="SWA291:SWD291"/>
    <mergeCell ref="SUQ291:SUT291"/>
    <mergeCell ref="SUU291:SUX291"/>
    <mergeCell ref="SUY291:SVB291"/>
    <mergeCell ref="SVC291:SVF291"/>
    <mergeCell ref="SVG291:SVJ291"/>
    <mergeCell ref="STW291:STZ291"/>
    <mergeCell ref="SUA291:SUD291"/>
    <mergeCell ref="SUE291:SUH291"/>
    <mergeCell ref="SUI291:SUL291"/>
    <mergeCell ref="SUM291:SUP291"/>
    <mergeCell ref="SVK291:SVN291"/>
    <mergeCell ref="SVO291:SVR291"/>
    <mergeCell ref="STC291:STF291"/>
    <mergeCell ref="STG291:STJ291"/>
    <mergeCell ref="STK291:STN291"/>
    <mergeCell ref="STO291:STR291"/>
    <mergeCell ref="STS291:STV291"/>
    <mergeCell ref="TDK291:TDN291"/>
    <mergeCell ref="TDO291:TDR291"/>
    <mergeCell ref="TDS291:TDV291"/>
    <mergeCell ref="TCI291:TCL291"/>
    <mergeCell ref="TCM291:TCP291"/>
    <mergeCell ref="TCQ291:TCT291"/>
    <mergeCell ref="TCU291:TCX291"/>
    <mergeCell ref="TCY291:TDB291"/>
    <mergeCell ref="TBO291:TBR291"/>
    <mergeCell ref="TBS291:TBV291"/>
    <mergeCell ref="TBW291:TBZ291"/>
    <mergeCell ref="TCA291:TCD291"/>
    <mergeCell ref="TCE291:TCH291"/>
    <mergeCell ref="TAU291:TAX291"/>
    <mergeCell ref="TAY291:TBB291"/>
    <mergeCell ref="TBC291:TBF291"/>
    <mergeCell ref="TBG291:TBJ291"/>
    <mergeCell ref="TBK291:TBN291"/>
    <mergeCell ref="SXS291:SXV291"/>
    <mergeCell ref="SXW291:SXZ291"/>
    <mergeCell ref="SYA291:SYD291"/>
    <mergeCell ref="SYE291:SYH291"/>
    <mergeCell ref="SYI291:SYL291"/>
    <mergeCell ref="SWY291:SXB291"/>
    <mergeCell ref="SXC291:SXF291"/>
    <mergeCell ref="SXG291:SXJ291"/>
    <mergeCell ref="SXK291:SXN291"/>
    <mergeCell ref="SXO291:SXR291"/>
    <mergeCell ref="SWE291:SWH291"/>
    <mergeCell ref="SWI291:SWL291"/>
    <mergeCell ref="SWM291:SWP291"/>
    <mergeCell ref="SWQ291:SWT291"/>
    <mergeCell ref="SWU291:SWX291"/>
    <mergeCell ref="TDC291:TDF291"/>
    <mergeCell ref="TDG291:TDJ291"/>
    <mergeCell ref="TAA291:TAD291"/>
    <mergeCell ref="TAE291:TAH291"/>
    <mergeCell ref="TAI291:TAL291"/>
    <mergeCell ref="TAM291:TAP291"/>
    <mergeCell ref="TAQ291:TAT291"/>
    <mergeCell ref="SZG291:SZJ291"/>
    <mergeCell ref="SZK291:SZN291"/>
    <mergeCell ref="SZO291:SZR291"/>
    <mergeCell ref="SZS291:SZV291"/>
    <mergeCell ref="SZW291:SZZ291"/>
    <mergeCell ref="SYM291:SYP291"/>
    <mergeCell ref="SYQ291:SYT291"/>
    <mergeCell ref="SYU291:SYX291"/>
    <mergeCell ref="SYY291:SZB291"/>
    <mergeCell ref="SZC291:SZF291"/>
    <mergeCell ref="TGM291:TGP291"/>
    <mergeCell ref="TGQ291:TGT291"/>
    <mergeCell ref="TGU291:TGX291"/>
    <mergeCell ref="TFK291:TFN291"/>
    <mergeCell ref="TFO291:TFR291"/>
    <mergeCell ref="TFS291:TFV291"/>
    <mergeCell ref="TFW291:TFZ291"/>
    <mergeCell ref="TGA291:TGD291"/>
    <mergeCell ref="TEQ291:TET291"/>
    <mergeCell ref="TEU291:TEX291"/>
    <mergeCell ref="TEY291:TFB291"/>
    <mergeCell ref="TFC291:TFF291"/>
    <mergeCell ref="TFG291:TFJ291"/>
    <mergeCell ref="TGE291:TGH291"/>
    <mergeCell ref="TGI291:TGL291"/>
    <mergeCell ref="TDW291:TDZ291"/>
    <mergeCell ref="TEA291:TED291"/>
    <mergeCell ref="TEE291:TEH291"/>
    <mergeCell ref="TEI291:TEL291"/>
    <mergeCell ref="TEM291:TEP291"/>
    <mergeCell ref="TOE291:TOH291"/>
    <mergeCell ref="TOI291:TOL291"/>
    <mergeCell ref="TOM291:TOP291"/>
    <mergeCell ref="TNC291:TNF291"/>
    <mergeCell ref="TNG291:TNJ291"/>
    <mergeCell ref="TNK291:TNN291"/>
    <mergeCell ref="TNO291:TNR291"/>
    <mergeCell ref="TNS291:TNV291"/>
    <mergeCell ref="TMI291:TML291"/>
    <mergeCell ref="TMM291:TMP291"/>
    <mergeCell ref="TMQ291:TMT291"/>
    <mergeCell ref="TMU291:TMX291"/>
    <mergeCell ref="TMY291:TNB291"/>
    <mergeCell ref="TLO291:TLR291"/>
    <mergeCell ref="TLS291:TLV291"/>
    <mergeCell ref="TLW291:TLZ291"/>
    <mergeCell ref="TMA291:TMD291"/>
    <mergeCell ref="TME291:TMH291"/>
    <mergeCell ref="TIM291:TIP291"/>
    <mergeCell ref="TIQ291:TIT291"/>
    <mergeCell ref="TIU291:TIX291"/>
    <mergeCell ref="TIY291:TJB291"/>
    <mergeCell ref="TJC291:TJF291"/>
    <mergeCell ref="THS291:THV291"/>
    <mergeCell ref="THW291:THZ291"/>
    <mergeCell ref="TIA291:TID291"/>
    <mergeCell ref="TIE291:TIH291"/>
    <mergeCell ref="TII291:TIL291"/>
    <mergeCell ref="TGY291:THB291"/>
    <mergeCell ref="THC291:THF291"/>
    <mergeCell ref="THG291:THJ291"/>
    <mergeCell ref="THK291:THN291"/>
    <mergeCell ref="THO291:THR291"/>
    <mergeCell ref="TNW291:TNZ291"/>
    <mergeCell ref="TOA291:TOD291"/>
    <mergeCell ref="TKU291:TKX291"/>
    <mergeCell ref="TKY291:TLB291"/>
    <mergeCell ref="TLC291:TLF291"/>
    <mergeCell ref="TLG291:TLJ291"/>
    <mergeCell ref="TLK291:TLN291"/>
    <mergeCell ref="TKA291:TKD291"/>
    <mergeCell ref="TKE291:TKH291"/>
    <mergeCell ref="TKI291:TKL291"/>
    <mergeCell ref="TKM291:TKP291"/>
    <mergeCell ref="TKQ291:TKT291"/>
    <mergeCell ref="TJG291:TJJ291"/>
    <mergeCell ref="TJK291:TJN291"/>
    <mergeCell ref="TJO291:TJR291"/>
    <mergeCell ref="TJS291:TJV291"/>
    <mergeCell ref="TJW291:TJZ291"/>
    <mergeCell ref="TRG291:TRJ291"/>
    <mergeCell ref="TRK291:TRN291"/>
    <mergeCell ref="TRO291:TRR291"/>
    <mergeCell ref="TQE291:TQH291"/>
    <mergeCell ref="TQI291:TQL291"/>
    <mergeCell ref="TQM291:TQP291"/>
    <mergeCell ref="TQQ291:TQT291"/>
    <mergeCell ref="TQU291:TQX291"/>
    <mergeCell ref="TPK291:TPN291"/>
    <mergeCell ref="TPO291:TPR291"/>
    <mergeCell ref="TPS291:TPV291"/>
    <mergeCell ref="TPW291:TPZ291"/>
    <mergeCell ref="TQA291:TQD291"/>
    <mergeCell ref="TQY291:TRB291"/>
    <mergeCell ref="TRC291:TRF291"/>
    <mergeCell ref="TOQ291:TOT291"/>
    <mergeCell ref="TOU291:TOX291"/>
    <mergeCell ref="TOY291:TPB291"/>
    <mergeCell ref="TPC291:TPF291"/>
    <mergeCell ref="TPG291:TPJ291"/>
    <mergeCell ref="TYY291:TZB291"/>
    <mergeCell ref="TZC291:TZF291"/>
    <mergeCell ref="TZG291:TZJ291"/>
    <mergeCell ref="TXW291:TXZ291"/>
    <mergeCell ref="TYA291:TYD291"/>
    <mergeCell ref="TYE291:TYH291"/>
    <mergeCell ref="TYI291:TYL291"/>
    <mergeCell ref="TYM291:TYP291"/>
    <mergeCell ref="TXC291:TXF291"/>
    <mergeCell ref="TXG291:TXJ291"/>
    <mergeCell ref="TXK291:TXN291"/>
    <mergeCell ref="TXO291:TXR291"/>
    <mergeCell ref="TXS291:TXV291"/>
    <mergeCell ref="TWI291:TWL291"/>
    <mergeCell ref="TWM291:TWP291"/>
    <mergeCell ref="TWQ291:TWT291"/>
    <mergeCell ref="TWU291:TWX291"/>
    <mergeCell ref="TWY291:TXB291"/>
    <mergeCell ref="TTG291:TTJ291"/>
    <mergeCell ref="TTK291:TTN291"/>
    <mergeCell ref="TTO291:TTR291"/>
    <mergeCell ref="TTS291:TTV291"/>
    <mergeCell ref="TTW291:TTZ291"/>
    <mergeCell ref="TSM291:TSP291"/>
    <mergeCell ref="TSQ291:TST291"/>
    <mergeCell ref="TSU291:TSX291"/>
    <mergeCell ref="TSY291:TTB291"/>
    <mergeCell ref="TTC291:TTF291"/>
    <mergeCell ref="TRS291:TRV291"/>
    <mergeCell ref="TRW291:TRZ291"/>
    <mergeCell ref="TSA291:TSD291"/>
    <mergeCell ref="TSE291:TSH291"/>
    <mergeCell ref="TSI291:TSL291"/>
    <mergeCell ref="TYQ291:TYT291"/>
    <mergeCell ref="TYU291:TYX291"/>
    <mergeCell ref="TVO291:TVR291"/>
    <mergeCell ref="TVS291:TVV291"/>
    <mergeCell ref="TVW291:TVZ291"/>
    <mergeCell ref="TWA291:TWD291"/>
    <mergeCell ref="TWE291:TWH291"/>
    <mergeCell ref="TUU291:TUX291"/>
    <mergeCell ref="TUY291:TVB291"/>
    <mergeCell ref="TVC291:TVF291"/>
    <mergeCell ref="TVG291:TVJ291"/>
    <mergeCell ref="TVK291:TVN291"/>
    <mergeCell ref="TUA291:TUD291"/>
    <mergeCell ref="TUE291:TUH291"/>
    <mergeCell ref="TUI291:TUL291"/>
    <mergeCell ref="TUM291:TUP291"/>
    <mergeCell ref="TUQ291:TUT291"/>
    <mergeCell ref="UCA291:UCD291"/>
    <mergeCell ref="UCE291:UCH291"/>
    <mergeCell ref="UCI291:UCL291"/>
    <mergeCell ref="UAY291:UBB291"/>
    <mergeCell ref="UBC291:UBF291"/>
    <mergeCell ref="UBG291:UBJ291"/>
    <mergeCell ref="UBK291:UBN291"/>
    <mergeCell ref="UBO291:UBR291"/>
    <mergeCell ref="UAE291:UAH291"/>
    <mergeCell ref="UAI291:UAL291"/>
    <mergeCell ref="UAM291:UAP291"/>
    <mergeCell ref="UAQ291:UAT291"/>
    <mergeCell ref="UAU291:UAX291"/>
    <mergeCell ref="UBS291:UBV291"/>
    <mergeCell ref="UBW291:UBZ291"/>
    <mergeCell ref="TZK291:TZN291"/>
    <mergeCell ref="TZO291:TZR291"/>
    <mergeCell ref="TZS291:TZV291"/>
    <mergeCell ref="TZW291:TZZ291"/>
    <mergeCell ref="UAA291:UAD291"/>
    <mergeCell ref="UJS291:UJV291"/>
    <mergeCell ref="UJW291:UJZ291"/>
    <mergeCell ref="UKA291:UKD291"/>
    <mergeCell ref="UIQ291:UIT291"/>
    <mergeCell ref="UIU291:UIX291"/>
    <mergeCell ref="UIY291:UJB291"/>
    <mergeCell ref="UJC291:UJF291"/>
    <mergeCell ref="UJG291:UJJ291"/>
    <mergeCell ref="UHW291:UHZ291"/>
    <mergeCell ref="UIA291:UID291"/>
    <mergeCell ref="UIE291:UIH291"/>
    <mergeCell ref="UII291:UIL291"/>
    <mergeCell ref="UIM291:UIP291"/>
    <mergeCell ref="UHC291:UHF291"/>
    <mergeCell ref="UHG291:UHJ291"/>
    <mergeCell ref="UHK291:UHN291"/>
    <mergeCell ref="UHO291:UHR291"/>
    <mergeCell ref="UHS291:UHV291"/>
    <mergeCell ref="UEA291:UED291"/>
    <mergeCell ref="UEE291:UEH291"/>
    <mergeCell ref="UEI291:UEL291"/>
    <mergeCell ref="UEM291:UEP291"/>
    <mergeCell ref="UEQ291:UET291"/>
    <mergeCell ref="UDG291:UDJ291"/>
    <mergeCell ref="UDK291:UDN291"/>
    <mergeCell ref="UDO291:UDR291"/>
    <mergeCell ref="UDS291:UDV291"/>
    <mergeCell ref="UDW291:UDZ291"/>
    <mergeCell ref="UCM291:UCP291"/>
    <mergeCell ref="UCQ291:UCT291"/>
    <mergeCell ref="UCU291:UCX291"/>
    <mergeCell ref="UCY291:UDB291"/>
    <mergeCell ref="UDC291:UDF291"/>
    <mergeCell ref="UJK291:UJN291"/>
    <mergeCell ref="UJO291:UJR291"/>
    <mergeCell ref="UGI291:UGL291"/>
    <mergeCell ref="UGM291:UGP291"/>
    <mergeCell ref="UGQ291:UGT291"/>
    <mergeCell ref="UGU291:UGX291"/>
    <mergeCell ref="UGY291:UHB291"/>
    <mergeCell ref="UFO291:UFR291"/>
    <mergeCell ref="UFS291:UFV291"/>
    <mergeCell ref="UFW291:UFZ291"/>
    <mergeCell ref="UGA291:UGD291"/>
    <mergeCell ref="UGE291:UGH291"/>
    <mergeCell ref="UEU291:UEX291"/>
    <mergeCell ref="UEY291:UFB291"/>
    <mergeCell ref="UFC291:UFF291"/>
    <mergeCell ref="UFG291:UFJ291"/>
    <mergeCell ref="UFK291:UFN291"/>
    <mergeCell ref="UMU291:UMX291"/>
    <mergeCell ref="UMY291:UNB291"/>
    <mergeCell ref="UNC291:UNF291"/>
    <mergeCell ref="ULS291:ULV291"/>
    <mergeCell ref="ULW291:ULZ291"/>
    <mergeCell ref="UMA291:UMD291"/>
    <mergeCell ref="UME291:UMH291"/>
    <mergeCell ref="UMI291:UML291"/>
    <mergeCell ref="UKY291:ULB291"/>
    <mergeCell ref="ULC291:ULF291"/>
    <mergeCell ref="ULG291:ULJ291"/>
    <mergeCell ref="ULK291:ULN291"/>
    <mergeCell ref="ULO291:ULR291"/>
    <mergeCell ref="UMM291:UMP291"/>
    <mergeCell ref="UMQ291:UMT291"/>
    <mergeCell ref="UKE291:UKH291"/>
    <mergeCell ref="UKI291:UKL291"/>
    <mergeCell ref="UKM291:UKP291"/>
    <mergeCell ref="UKQ291:UKT291"/>
    <mergeCell ref="UKU291:UKX291"/>
    <mergeCell ref="UUM291:UUP291"/>
    <mergeCell ref="UUQ291:UUT291"/>
    <mergeCell ref="UUU291:UUX291"/>
    <mergeCell ref="UTK291:UTN291"/>
    <mergeCell ref="UTO291:UTR291"/>
    <mergeCell ref="UTS291:UTV291"/>
    <mergeCell ref="UTW291:UTZ291"/>
    <mergeCell ref="UUA291:UUD291"/>
    <mergeCell ref="USQ291:UST291"/>
    <mergeCell ref="USU291:USX291"/>
    <mergeCell ref="USY291:UTB291"/>
    <mergeCell ref="UTC291:UTF291"/>
    <mergeCell ref="UTG291:UTJ291"/>
    <mergeCell ref="URW291:URZ291"/>
    <mergeCell ref="USA291:USD291"/>
    <mergeCell ref="USE291:USH291"/>
    <mergeCell ref="USI291:USL291"/>
    <mergeCell ref="USM291:USP291"/>
    <mergeCell ref="UOU291:UOX291"/>
    <mergeCell ref="UOY291:UPB291"/>
    <mergeCell ref="UPC291:UPF291"/>
    <mergeCell ref="UPG291:UPJ291"/>
    <mergeCell ref="UPK291:UPN291"/>
    <mergeCell ref="UOA291:UOD291"/>
    <mergeCell ref="UOE291:UOH291"/>
    <mergeCell ref="UOI291:UOL291"/>
    <mergeCell ref="UOM291:UOP291"/>
    <mergeCell ref="UOQ291:UOT291"/>
    <mergeCell ref="UNG291:UNJ291"/>
    <mergeCell ref="UNK291:UNN291"/>
    <mergeCell ref="UNO291:UNR291"/>
    <mergeCell ref="UNS291:UNV291"/>
    <mergeCell ref="UNW291:UNZ291"/>
    <mergeCell ref="UUE291:UUH291"/>
    <mergeCell ref="UUI291:UUL291"/>
    <mergeCell ref="URC291:URF291"/>
    <mergeCell ref="URG291:URJ291"/>
    <mergeCell ref="URK291:URN291"/>
    <mergeCell ref="URO291:URR291"/>
    <mergeCell ref="URS291:URV291"/>
    <mergeCell ref="UQI291:UQL291"/>
    <mergeCell ref="UQM291:UQP291"/>
    <mergeCell ref="UQQ291:UQT291"/>
    <mergeCell ref="UQU291:UQX291"/>
    <mergeCell ref="UQY291:URB291"/>
    <mergeCell ref="UPO291:UPR291"/>
    <mergeCell ref="UPS291:UPV291"/>
    <mergeCell ref="UPW291:UPZ291"/>
    <mergeCell ref="UQA291:UQD291"/>
    <mergeCell ref="UQE291:UQH291"/>
    <mergeCell ref="UXO291:UXR291"/>
    <mergeCell ref="UXS291:UXV291"/>
    <mergeCell ref="UXW291:UXZ291"/>
    <mergeCell ref="UWM291:UWP291"/>
    <mergeCell ref="UWQ291:UWT291"/>
    <mergeCell ref="UWU291:UWX291"/>
    <mergeCell ref="UWY291:UXB291"/>
    <mergeCell ref="UXC291:UXF291"/>
    <mergeCell ref="UVS291:UVV291"/>
    <mergeCell ref="UVW291:UVZ291"/>
    <mergeCell ref="UWA291:UWD291"/>
    <mergeCell ref="UWE291:UWH291"/>
    <mergeCell ref="UWI291:UWL291"/>
    <mergeCell ref="UXG291:UXJ291"/>
    <mergeCell ref="UXK291:UXN291"/>
    <mergeCell ref="UUY291:UVB291"/>
    <mergeCell ref="UVC291:UVF291"/>
    <mergeCell ref="UVG291:UVJ291"/>
    <mergeCell ref="UVK291:UVN291"/>
    <mergeCell ref="UVO291:UVR291"/>
    <mergeCell ref="VFG291:VFJ291"/>
    <mergeCell ref="VFK291:VFN291"/>
    <mergeCell ref="VFO291:VFR291"/>
    <mergeCell ref="VEE291:VEH291"/>
    <mergeCell ref="VEI291:VEL291"/>
    <mergeCell ref="VEM291:VEP291"/>
    <mergeCell ref="VEQ291:VET291"/>
    <mergeCell ref="VEU291:VEX291"/>
    <mergeCell ref="VDK291:VDN291"/>
    <mergeCell ref="VDO291:VDR291"/>
    <mergeCell ref="VDS291:VDV291"/>
    <mergeCell ref="VDW291:VDZ291"/>
    <mergeCell ref="VEA291:VED291"/>
    <mergeCell ref="VCQ291:VCT291"/>
    <mergeCell ref="VCU291:VCX291"/>
    <mergeCell ref="VCY291:VDB291"/>
    <mergeCell ref="VDC291:VDF291"/>
    <mergeCell ref="VDG291:VDJ291"/>
    <mergeCell ref="UZO291:UZR291"/>
    <mergeCell ref="UZS291:UZV291"/>
    <mergeCell ref="UZW291:UZZ291"/>
    <mergeCell ref="VAA291:VAD291"/>
    <mergeCell ref="VAE291:VAH291"/>
    <mergeCell ref="UYU291:UYX291"/>
    <mergeCell ref="UYY291:UZB291"/>
    <mergeCell ref="UZC291:UZF291"/>
    <mergeCell ref="UZG291:UZJ291"/>
    <mergeCell ref="UZK291:UZN291"/>
    <mergeCell ref="UYA291:UYD291"/>
    <mergeCell ref="UYE291:UYH291"/>
    <mergeCell ref="UYI291:UYL291"/>
    <mergeCell ref="UYM291:UYP291"/>
    <mergeCell ref="UYQ291:UYT291"/>
    <mergeCell ref="VEY291:VFB291"/>
    <mergeCell ref="VFC291:VFF291"/>
    <mergeCell ref="VBW291:VBZ291"/>
    <mergeCell ref="VCA291:VCD291"/>
    <mergeCell ref="VCE291:VCH291"/>
    <mergeCell ref="VCI291:VCL291"/>
    <mergeCell ref="VCM291:VCP291"/>
    <mergeCell ref="VBC291:VBF291"/>
    <mergeCell ref="VBG291:VBJ291"/>
    <mergeCell ref="VBK291:VBN291"/>
    <mergeCell ref="VBO291:VBR291"/>
    <mergeCell ref="VBS291:VBV291"/>
    <mergeCell ref="VAI291:VAL291"/>
    <mergeCell ref="VAM291:VAP291"/>
    <mergeCell ref="VAQ291:VAT291"/>
    <mergeCell ref="VAU291:VAX291"/>
    <mergeCell ref="VAY291:VBB291"/>
    <mergeCell ref="VII291:VIL291"/>
    <mergeCell ref="VIM291:VIP291"/>
    <mergeCell ref="VIQ291:VIT291"/>
    <mergeCell ref="VHG291:VHJ291"/>
    <mergeCell ref="VHK291:VHN291"/>
    <mergeCell ref="VHO291:VHR291"/>
    <mergeCell ref="VHS291:VHV291"/>
    <mergeCell ref="VHW291:VHZ291"/>
    <mergeCell ref="VGM291:VGP291"/>
    <mergeCell ref="VGQ291:VGT291"/>
    <mergeCell ref="VGU291:VGX291"/>
    <mergeCell ref="VGY291:VHB291"/>
    <mergeCell ref="VHC291:VHF291"/>
    <mergeCell ref="VIA291:VID291"/>
    <mergeCell ref="VIE291:VIH291"/>
    <mergeCell ref="VFS291:VFV291"/>
    <mergeCell ref="VFW291:VFZ291"/>
    <mergeCell ref="VGA291:VGD291"/>
    <mergeCell ref="VGE291:VGH291"/>
    <mergeCell ref="VGI291:VGL291"/>
    <mergeCell ref="VQA291:VQD291"/>
    <mergeCell ref="VQE291:VQH291"/>
    <mergeCell ref="VQI291:VQL291"/>
    <mergeCell ref="VOY291:VPB291"/>
    <mergeCell ref="VPC291:VPF291"/>
    <mergeCell ref="VPG291:VPJ291"/>
    <mergeCell ref="VPK291:VPN291"/>
    <mergeCell ref="VPO291:VPR291"/>
    <mergeCell ref="VOE291:VOH291"/>
    <mergeCell ref="VOI291:VOL291"/>
    <mergeCell ref="VOM291:VOP291"/>
    <mergeCell ref="VOQ291:VOT291"/>
    <mergeCell ref="VOU291:VOX291"/>
    <mergeCell ref="VNK291:VNN291"/>
    <mergeCell ref="VNO291:VNR291"/>
    <mergeCell ref="VNS291:VNV291"/>
    <mergeCell ref="VNW291:VNZ291"/>
    <mergeCell ref="VOA291:VOD291"/>
    <mergeCell ref="VKI291:VKL291"/>
    <mergeCell ref="VKM291:VKP291"/>
    <mergeCell ref="VKQ291:VKT291"/>
    <mergeCell ref="VKU291:VKX291"/>
    <mergeCell ref="VKY291:VLB291"/>
    <mergeCell ref="VJO291:VJR291"/>
    <mergeCell ref="VJS291:VJV291"/>
    <mergeCell ref="VJW291:VJZ291"/>
    <mergeCell ref="VKA291:VKD291"/>
    <mergeCell ref="VKE291:VKH291"/>
    <mergeCell ref="VIU291:VIX291"/>
    <mergeCell ref="VIY291:VJB291"/>
    <mergeCell ref="VJC291:VJF291"/>
    <mergeCell ref="VJG291:VJJ291"/>
    <mergeCell ref="VJK291:VJN291"/>
    <mergeCell ref="VPS291:VPV291"/>
    <mergeCell ref="VPW291:VPZ291"/>
    <mergeCell ref="VMQ291:VMT291"/>
    <mergeCell ref="VMU291:VMX291"/>
    <mergeCell ref="VMY291:VNB291"/>
    <mergeCell ref="VNC291:VNF291"/>
    <mergeCell ref="VNG291:VNJ291"/>
    <mergeCell ref="VLW291:VLZ291"/>
    <mergeCell ref="VMA291:VMD291"/>
    <mergeCell ref="VME291:VMH291"/>
    <mergeCell ref="VMI291:VML291"/>
    <mergeCell ref="VMM291:VMP291"/>
    <mergeCell ref="VLC291:VLF291"/>
    <mergeCell ref="VLG291:VLJ291"/>
    <mergeCell ref="VLK291:VLN291"/>
    <mergeCell ref="VLO291:VLR291"/>
    <mergeCell ref="VLS291:VLV291"/>
    <mergeCell ref="VTC291:VTF291"/>
    <mergeCell ref="VTG291:VTJ291"/>
    <mergeCell ref="VTK291:VTN291"/>
    <mergeCell ref="VSA291:VSD291"/>
    <mergeCell ref="VSE291:VSH291"/>
    <mergeCell ref="VSI291:VSL291"/>
    <mergeCell ref="VSM291:VSP291"/>
    <mergeCell ref="VSQ291:VST291"/>
    <mergeCell ref="VRG291:VRJ291"/>
    <mergeCell ref="VRK291:VRN291"/>
    <mergeCell ref="VRO291:VRR291"/>
    <mergeCell ref="VRS291:VRV291"/>
    <mergeCell ref="VRW291:VRZ291"/>
    <mergeCell ref="VSU291:VSX291"/>
    <mergeCell ref="VSY291:VTB291"/>
    <mergeCell ref="VQM291:VQP291"/>
    <mergeCell ref="VQQ291:VQT291"/>
    <mergeCell ref="VQU291:VQX291"/>
    <mergeCell ref="VQY291:VRB291"/>
    <mergeCell ref="VRC291:VRF291"/>
    <mergeCell ref="WAU291:WAX291"/>
    <mergeCell ref="WAY291:WBB291"/>
    <mergeCell ref="WBC291:WBF291"/>
    <mergeCell ref="VZS291:VZV291"/>
    <mergeCell ref="VZW291:VZZ291"/>
    <mergeCell ref="WAA291:WAD291"/>
    <mergeCell ref="WAE291:WAH291"/>
    <mergeCell ref="WAI291:WAL291"/>
    <mergeCell ref="VYY291:VZB291"/>
    <mergeCell ref="VZC291:VZF291"/>
    <mergeCell ref="VZG291:VZJ291"/>
    <mergeCell ref="VZK291:VZN291"/>
    <mergeCell ref="VZO291:VZR291"/>
    <mergeCell ref="VYE291:VYH291"/>
    <mergeCell ref="VYI291:VYL291"/>
    <mergeCell ref="VYM291:VYP291"/>
    <mergeCell ref="VYQ291:VYT291"/>
    <mergeCell ref="VYU291:VYX291"/>
    <mergeCell ref="VVC291:VVF291"/>
    <mergeCell ref="VVG291:VVJ291"/>
    <mergeCell ref="VVK291:VVN291"/>
    <mergeCell ref="VVO291:VVR291"/>
    <mergeCell ref="VVS291:VVV291"/>
    <mergeCell ref="VUI291:VUL291"/>
    <mergeCell ref="VUM291:VUP291"/>
    <mergeCell ref="VUQ291:VUT291"/>
    <mergeCell ref="VUU291:VUX291"/>
    <mergeCell ref="VUY291:VVB291"/>
    <mergeCell ref="VTO291:VTR291"/>
    <mergeCell ref="VTS291:VTV291"/>
    <mergeCell ref="VTW291:VTZ291"/>
    <mergeCell ref="VUA291:VUD291"/>
    <mergeCell ref="VUE291:VUH291"/>
    <mergeCell ref="WAM291:WAP291"/>
    <mergeCell ref="WAQ291:WAT291"/>
    <mergeCell ref="VXK291:VXN291"/>
    <mergeCell ref="VXO291:VXR291"/>
    <mergeCell ref="VXS291:VXV291"/>
    <mergeCell ref="VXW291:VXZ291"/>
    <mergeCell ref="VYA291:VYD291"/>
    <mergeCell ref="VWQ291:VWT291"/>
    <mergeCell ref="VWU291:VWX291"/>
    <mergeCell ref="VWY291:VXB291"/>
    <mergeCell ref="VXC291:VXF291"/>
    <mergeCell ref="VXG291:VXJ291"/>
    <mergeCell ref="VVW291:VVZ291"/>
    <mergeCell ref="VWA291:VWD291"/>
    <mergeCell ref="VWE291:VWH291"/>
    <mergeCell ref="VWI291:VWL291"/>
    <mergeCell ref="VWM291:VWP291"/>
    <mergeCell ref="WDW291:WDZ291"/>
    <mergeCell ref="WEA291:WED291"/>
    <mergeCell ref="WEE291:WEH291"/>
    <mergeCell ref="WCU291:WCX291"/>
    <mergeCell ref="WCY291:WDB291"/>
    <mergeCell ref="WDC291:WDF291"/>
    <mergeCell ref="WDG291:WDJ291"/>
    <mergeCell ref="WDK291:WDN291"/>
    <mergeCell ref="WCA291:WCD291"/>
    <mergeCell ref="WCE291:WCH291"/>
    <mergeCell ref="WCI291:WCL291"/>
    <mergeCell ref="WCM291:WCP291"/>
    <mergeCell ref="WCQ291:WCT291"/>
    <mergeCell ref="WDO291:WDR291"/>
    <mergeCell ref="WDS291:WDV291"/>
    <mergeCell ref="WBG291:WBJ291"/>
    <mergeCell ref="WBK291:WBN291"/>
    <mergeCell ref="WBO291:WBR291"/>
    <mergeCell ref="WBS291:WBV291"/>
    <mergeCell ref="WBW291:WBZ291"/>
    <mergeCell ref="WLO291:WLR291"/>
    <mergeCell ref="WLS291:WLV291"/>
    <mergeCell ref="WLW291:WLZ291"/>
    <mergeCell ref="WKM291:WKP291"/>
    <mergeCell ref="WKQ291:WKT291"/>
    <mergeCell ref="WKU291:WKX291"/>
    <mergeCell ref="WKY291:WLB291"/>
    <mergeCell ref="WLC291:WLF291"/>
    <mergeCell ref="WJS291:WJV291"/>
    <mergeCell ref="WJW291:WJZ291"/>
    <mergeCell ref="WKA291:WKD291"/>
    <mergeCell ref="WKE291:WKH291"/>
    <mergeCell ref="WKI291:WKL291"/>
    <mergeCell ref="WIY291:WJB291"/>
    <mergeCell ref="WJC291:WJF291"/>
    <mergeCell ref="WJG291:WJJ291"/>
    <mergeCell ref="WJK291:WJN291"/>
    <mergeCell ref="WJO291:WJR291"/>
    <mergeCell ref="WFW291:WFZ291"/>
    <mergeCell ref="WGA291:WGD291"/>
    <mergeCell ref="WGE291:WGH291"/>
    <mergeCell ref="WGI291:WGL291"/>
    <mergeCell ref="WGM291:WGP291"/>
    <mergeCell ref="WFC291:WFF291"/>
    <mergeCell ref="WFG291:WFJ291"/>
    <mergeCell ref="WFK291:WFN291"/>
    <mergeCell ref="WFO291:WFR291"/>
    <mergeCell ref="WFS291:WFV291"/>
    <mergeCell ref="WEI291:WEL291"/>
    <mergeCell ref="WEM291:WEP291"/>
    <mergeCell ref="WEQ291:WET291"/>
    <mergeCell ref="WEU291:WEX291"/>
    <mergeCell ref="WEY291:WFB291"/>
    <mergeCell ref="WLG291:WLJ291"/>
    <mergeCell ref="WLK291:WLN291"/>
    <mergeCell ref="WIE291:WIH291"/>
    <mergeCell ref="WII291:WIL291"/>
    <mergeCell ref="WIM291:WIP291"/>
    <mergeCell ref="WIQ291:WIT291"/>
    <mergeCell ref="WIU291:WIX291"/>
    <mergeCell ref="WHK291:WHN291"/>
    <mergeCell ref="WHO291:WHR291"/>
    <mergeCell ref="WHS291:WHV291"/>
    <mergeCell ref="WHW291:WHZ291"/>
    <mergeCell ref="WIA291:WID291"/>
    <mergeCell ref="WGQ291:WGT291"/>
    <mergeCell ref="WGU291:WGX291"/>
    <mergeCell ref="WGY291:WHB291"/>
    <mergeCell ref="WHC291:WHF291"/>
    <mergeCell ref="WHG291:WHJ291"/>
    <mergeCell ref="WOQ291:WOT291"/>
    <mergeCell ref="WOU291:WOX291"/>
    <mergeCell ref="WOY291:WPB291"/>
    <mergeCell ref="WNO291:WNR291"/>
    <mergeCell ref="WNS291:WNV291"/>
    <mergeCell ref="WNW291:WNZ291"/>
    <mergeCell ref="WOA291:WOD291"/>
    <mergeCell ref="WOE291:WOH291"/>
    <mergeCell ref="WMU291:WMX291"/>
    <mergeCell ref="WMY291:WNB291"/>
    <mergeCell ref="WNC291:WNF291"/>
    <mergeCell ref="WNG291:WNJ291"/>
    <mergeCell ref="WNK291:WNN291"/>
    <mergeCell ref="WOI291:WOL291"/>
    <mergeCell ref="WOM291:WOP291"/>
    <mergeCell ref="WMA291:WMD291"/>
    <mergeCell ref="WME291:WMH291"/>
    <mergeCell ref="WMI291:WML291"/>
    <mergeCell ref="WMM291:WMP291"/>
    <mergeCell ref="WMQ291:WMT291"/>
    <mergeCell ref="XFC291:XFD291"/>
    <mergeCell ref="XDS291:XDV291"/>
    <mergeCell ref="XDW291:XDZ291"/>
    <mergeCell ref="XEA291:XED291"/>
    <mergeCell ref="XEE291:XEH291"/>
    <mergeCell ref="XEI291:XEL291"/>
    <mergeCell ref="XCY291:XDB291"/>
    <mergeCell ref="XDC291:XDF291"/>
    <mergeCell ref="XDG291:XDJ291"/>
    <mergeCell ref="XDK291:XDN291"/>
    <mergeCell ref="XDO291:XDR291"/>
    <mergeCell ref="XCE291:XCH291"/>
    <mergeCell ref="XCI291:XCL291"/>
    <mergeCell ref="XCM291:XCP291"/>
    <mergeCell ref="XCQ291:XCT291"/>
    <mergeCell ref="XCU291:XCX291"/>
    <mergeCell ref="XEM291:XEP291"/>
    <mergeCell ref="XEQ291:XET291"/>
    <mergeCell ref="XEU291:XEX291"/>
    <mergeCell ref="WPC291:WPF291"/>
    <mergeCell ref="WPG291:WPJ291"/>
    <mergeCell ref="WPK291:WPN291"/>
    <mergeCell ref="WPO291:WPR291"/>
    <mergeCell ref="WPS291:WPV291"/>
    <mergeCell ref="WTW291:WTZ291"/>
    <mergeCell ref="WUA291:WUD291"/>
    <mergeCell ref="WUE291:WUH291"/>
    <mergeCell ref="WUI291:WUL291"/>
    <mergeCell ref="WSY291:WTB291"/>
    <mergeCell ref="WTC291:WTF291"/>
    <mergeCell ref="WTG291:WTJ291"/>
    <mergeCell ref="WTK291:WTN291"/>
    <mergeCell ref="WTO291:WTR291"/>
    <mergeCell ref="WSE291:WSH291"/>
    <mergeCell ref="WSI291:WSL291"/>
    <mergeCell ref="XEY291:XFB291"/>
    <mergeCell ref="WSM291:WSP291"/>
    <mergeCell ref="WSQ291:WST291"/>
    <mergeCell ref="WSU291:WSX291"/>
    <mergeCell ref="WRK291:WRN291"/>
    <mergeCell ref="WRO291:WRR291"/>
    <mergeCell ref="WRS291:WRV291"/>
    <mergeCell ref="WRW291:WRZ291"/>
    <mergeCell ref="WSA291:WSD291"/>
    <mergeCell ref="XBK291:XBN291"/>
    <mergeCell ref="XBO291:XBR291"/>
    <mergeCell ref="XAM291:XAP291"/>
    <mergeCell ref="WZC291:WZF291"/>
    <mergeCell ref="WZG291:WZJ291"/>
    <mergeCell ref="WZK291:WZN291"/>
    <mergeCell ref="WZO291:WZR291"/>
    <mergeCell ref="WZS291:WZV291"/>
    <mergeCell ref="WQQ291:WQT291"/>
    <mergeCell ref="WQU291:WQX291"/>
    <mergeCell ref="WQY291:WRB291"/>
    <mergeCell ref="WRC291:WRF291"/>
    <mergeCell ref="WRG291:WRJ291"/>
    <mergeCell ref="WPW291:WPZ291"/>
    <mergeCell ref="WQA291:WQD291"/>
    <mergeCell ref="WQE291:WQH291"/>
    <mergeCell ref="WQI291:WQL291"/>
    <mergeCell ref="WQM291:WQP291"/>
    <mergeCell ref="XBS291:XBV291"/>
    <mergeCell ref="XBW291:XBZ291"/>
    <mergeCell ref="XCA291:XCD291"/>
    <mergeCell ref="XAQ291:XAT291"/>
    <mergeCell ref="XAU291:XAX291"/>
    <mergeCell ref="XAY291:XBB291"/>
    <mergeCell ref="XBC291:XBF291"/>
    <mergeCell ref="XBG291:XBJ291"/>
    <mergeCell ref="WZW291:WZZ291"/>
    <mergeCell ref="XAA291:XAD291"/>
    <mergeCell ref="XAE291:XAH291"/>
    <mergeCell ref="XAI291:XAL291"/>
    <mergeCell ref="WWA291:WWD291"/>
    <mergeCell ref="WWE291:WWH291"/>
    <mergeCell ref="WWI291:WWL291"/>
    <mergeCell ref="WWM291:WWP291"/>
    <mergeCell ref="WWQ291:WWT291"/>
    <mergeCell ref="WYI291:WYL291"/>
    <mergeCell ref="WYM291:WYP291"/>
    <mergeCell ref="WYQ291:WYT291"/>
    <mergeCell ref="WYU291:WYX291"/>
    <mergeCell ref="WYY291:WZB291"/>
    <mergeCell ref="WXO291:WXR291"/>
    <mergeCell ref="WXS291:WXV291"/>
    <mergeCell ref="WXW291:WXZ291"/>
    <mergeCell ref="WYA291:WYD291"/>
    <mergeCell ref="WYE291:WYH291"/>
    <mergeCell ref="WWU291:WWX291"/>
    <mergeCell ref="WWY291:WXB291"/>
    <mergeCell ref="WXC291:WXF291"/>
    <mergeCell ref="WXG291:WXJ291"/>
    <mergeCell ref="WXK291:WXN291"/>
    <mergeCell ref="WVG291:WVJ291"/>
    <mergeCell ref="WVK291:WVN291"/>
    <mergeCell ref="WVO291:WVR291"/>
    <mergeCell ref="WVS291:WVV291"/>
    <mergeCell ref="WVW291:WVZ291"/>
    <mergeCell ref="WUM291:WUP291"/>
    <mergeCell ref="WUQ291:WUT291"/>
    <mergeCell ref="WUU291:WUX291"/>
    <mergeCell ref="WUY291:WVB291"/>
    <mergeCell ref="WVC291:WVF291"/>
    <mergeCell ref="WTS291:WTV291"/>
    <mergeCell ref="O798:R798"/>
    <mergeCell ref="S520:V520"/>
    <mergeCell ref="W520:Z520"/>
    <mergeCell ref="AA520:AD520"/>
    <mergeCell ref="AE520:AH520"/>
    <mergeCell ref="EY520:FB520"/>
    <mergeCell ref="FC520:FF520"/>
    <mergeCell ref="FG520:FJ520"/>
    <mergeCell ref="FK520:FN520"/>
    <mergeCell ref="FO520:FR520"/>
    <mergeCell ref="EE520:EH520"/>
    <mergeCell ref="EI520:EL520"/>
    <mergeCell ref="EM520:EP520"/>
    <mergeCell ref="EQ520:ET520"/>
    <mergeCell ref="EU520:EX520"/>
    <mergeCell ref="DK520:DN520"/>
    <mergeCell ref="DO520:DR520"/>
    <mergeCell ref="DS520:DV520"/>
    <mergeCell ref="DW520:DZ520"/>
    <mergeCell ref="EA520:ED520"/>
    <mergeCell ref="CQ520:CT520"/>
    <mergeCell ref="CU520:CX520"/>
    <mergeCell ref="CY520:DB520"/>
    <mergeCell ref="DC520:DF520"/>
    <mergeCell ref="DG520:DJ520"/>
    <mergeCell ref="BW520:BZ520"/>
    <mergeCell ref="CA520:CD520"/>
    <mergeCell ref="CE520:CH520"/>
    <mergeCell ref="CI520:CL520"/>
    <mergeCell ref="CM520:CP520"/>
    <mergeCell ref="BC520:BF520"/>
    <mergeCell ref="BG520:BJ520"/>
    <mergeCell ref="BK520:BN520"/>
    <mergeCell ref="BO520:BR520"/>
    <mergeCell ref="BS520:BV520"/>
    <mergeCell ref="AI520:AL520"/>
    <mergeCell ref="AM520:AP520"/>
    <mergeCell ref="AQ520:AT520"/>
    <mergeCell ref="AU520:AX520"/>
    <mergeCell ref="AY520:BB520"/>
    <mergeCell ref="KI520:KL520"/>
    <mergeCell ref="KM520:KP520"/>
    <mergeCell ref="KQ520:KT520"/>
    <mergeCell ref="KU520:KX520"/>
    <mergeCell ref="KY520:LB520"/>
    <mergeCell ref="JO520:JR520"/>
    <mergeCell ref="JS520:JV520"/>
    <mergeCell ref="JW520:JZ520"/>
    <mergeCell ref="KA520:KD520"/>
    <mergeCell ref="KE520:KH520"/>
    <mergeCell ref="IU520:IX520"/>
    <mergeCell ref="IY520:JB520"/>
    <mergeCell ref="JC520:JF520"/>
    <mergeCell ref="JG520:JJ520"/>
    <mergeCell ref="JK520:JN520"/>
    <mergeCell ref="IA520:ID520"/>
    <mergeCell ref="IE520:IH520"/>
    <mergeCell ref="II520:IL520"/>
    <mergeCell ref="IM520:IP520"/>
    <mergeCell ref="IQ520:IT520"/>
    <mergeCell ref="HG520:HJ520"/>
    <mergeCell ref="HK520:HN520"/>
    <mergeCell ref="HO520:HR520"/>
    <mergeCell ref="HS520:HV520"/>
    <mergeCell ref="HW520:HZ520"/>
    <mergeCell ref="GM520:GP520"/>
    <mergeCell ref="GQ520:GT520"/>
    <mergeCell ref="GU520:GX520"/>
    <mergeCell ref="GY520:HB520"/>
    <mergeCell ref="HC520:HF520"/>
    <mergeCell ref="FS520:FV520"/>
    <mergeCell ref="FW520:FZ520"/>
    <mergeCell ref="GA520:GD520"/>
    <mergeCell ref="GE520:GH520"/>
    <mergeCell ref="GI520:GL520"/>
    <mergeCell ref="PS520:PV520"/>
    <mergeCell ref="PW520:PZ520"/>
    <mergeCell ref="MQ520:MT520"/>
    <mergeCell ref="MU520:MX520"/>
    <mergeCell ref="MY520:NB520"/>
    <mergeCell ref="NC520:NF520"/>
    <mergeCell ref="NG520:NJ520"/>
    <mergeCell ref="LW520:LZ520"/>
    <mergeCell ref="MA520:MD520"/>
    <mergeCell ref="ME520:MH520"/>
    <mergeCell ref="MI520:ML520"/>
    <mergeCell ref="MM520:MP520"/>
    <mergeCell ref="LC520:LF520"/>
    <mergeCell ref="LG520:LJ520"/>
    <mergeCell ref="LK520:LN520"/>
    <mergeCell ref="LO520:LR520"/>
    <mergeCell ref="LS520:LV520"/>
    <mergeCell ref="QA520:QD520"/>
    <mergeCell ref="QE520:QH520"/>
    <mergeCell ref="QI520:QL520"/>
    <mergeCell ref="OY520:PB520"/>
    <mergeCell ref="PC520:PF520"/>
    <mergeCell ref="PG520:PJ520"/>
    <mergeCell ref="PK520:PN520"/>
    <mergeCell ref="PO520:PR520"/>
    <mergeCell ref="OE520:OH520"/>
    <mergeCell ref="OI520:OL520"/>
    <mergeCell ref="OM520:OP520"/>
    <mergeCell ref="OQ520:OT520"/>
    <mergeCell ref="OU520:OX520"/>
    <mergeCell ref="NK520:NN520"/>
    <mergeCell ref="NO520:NR520"/>
    <mergeCell ref="NS520:NV520"/>
    <mergeCell ref="NW520:NZ520"/>
    <mergeCell ref="OA520:OD520"/>
    <mergeCell ref="RG520:RJ520"/>
    <mergeCell ref="RK520:RN520"/>
    <mergeCell ref="RO520:RR520"/>
    <mergeCell ref="RS520:RV520"/>
    <mergeCell ref="RW520:RZ520"/>
    <mergeCell ref="QM520:QP520"/>
    <mergeCell ref="QQ520:QT520"/>
    <mergeCell ref="QU520:QX520"/>
    <mergeCell ref="QY520:RB520"/>
    <mergeCell ref="RC520:RF520"/>
    <mergeCell ref="AAM520:AAP520"/>
    <mergeCell ref="AAQ520:AAT520"/>
    <mergeCell ref="VC520:VF520"/>
    <mergeCell ref="VG520:VJ520"/>
    <mergeCell ref="VK520:VN520"/>
    <mergeCell ref="VO520:VR520"/>
    <mergeCell ref="VS520:VV520"/>
    <mergeCell ref="UI520:UL520"/>
    <mergeCell ref="UM520:UP520"/>
    <mergeCell ref="UQ520:UT520"/>
    <mergeCell ref="UU520:UX520"/>
    <mergeCell ref="UY520:VB520"/>
    <mergeCell ref="TO520:TR520"/>
    <mergeCell ref="TS520:TV520"/>
    <mergeCell ref="TW520:TZ520"/>
    <mergeCell ref="UA520:UD520"/>
    <mergeCell ref="UE520:UH520"/>
    <mergeCell ref="SU520:SX520"/>
    <mergeCell ref="SY520:TB520"/>
    <mergeCell ref="TC520:TF520"/>
    <mergeCell ref="TG520:TJ520"/>
    <mergeCell ref="TK520:TN520"/>
    <mergeCell ref="XK520:XN520"/>
    <mergeCell ref="XO520:XR520"/>
    <mergeCell ref="XS520:XV520"/>
    <mergeCell ref="XW520:XZ520"/>
    <mergeCell ref="YA520:YD520"/>
    <mergeCell ref="WQ520:WT520"/>
    <mergeCell ref="WU520:WX520"/>
    <mergeCell ref="WY520:XB520"/>
    <mergeCell ref="XC520:XF520"/>
    <mergeCell ref="XG520:XJ520"/>
    <mergeCell ref="VW520:VZ520"/>
    <mergeCell ref="WA520:WD520"/>
    <mergeCell ref="WE520:WH520"/>
    <mergeCell ref="WI520:WL520"/>
    <mergeCell ref="WM520:WP520"/>
    <mergeCell ref="AAY520:ABB520"/>
    <mergeCell ref="SA520:SD520"/>
    <mergeCell ref="SE520:SH520"/>
    <mergeCell ref="SI520:SL520"/>
    <mergeCell ref="SM520:SP520"/>
    <mergeCell ref="SQ520:ST520"/>
    <mergeCell ref="YY520:ZB520"/>
    <mergeCell ref="ZC520:ZF520"/>
    <mergeCell ref="ZG520:ZJ520"/>
    <mergeCell ref="ZK520:ZN520"/>
    <mergeCell ref="ZO520:ZR520"/>
    <mergeCell ref="YE520:YH520"/>
    <mergeCell ref="YI520:YL520"/>
    <mergeCell ref="YM520:YP520"/>
    <mergeCell ref="YQ520:YT520"/>
    <mergeCell ref="YU520:YX520"/>
    <mergeCell ref="ZS520:ZV520"/>
    <mergeCell ref="ACM520:ACP520"/>
    <mergeCell ref="ACQ520:ACT520"/>
    <mergeCell ref="ABG520:ABJ520"/>
    <mergeCell ref="ABK520:ABN520"/>
    <mergeCell ref="ABO520:ABR520"/>
    <mergeCell ref="ABS520:ABV520"/>
    <mergeCell ref="ABW520:ABZ520"/>
    <mergeCell ref="AAU520:AAX520"/>
    <mergeCell ref="AFC520:AFF520"/>
    <mergeCell ref="AFG520:AFJ520"/>
    <mergeCell ref="AFK520:AFN520"/>
    <mergeCell ref="AFO520:AFR520"/>
    <mergeCell ref="AFS520:AFV520"/>
    <mergeCell ref="AEI520:AEL520"/>
    <mergeCell ref="AEM520:AEP520"/>
    <mergeCell ref="AEQ520:AET520"/>
    <mergeCell ref="AEU520:AEX520"/>
    <mergeCell ref="AEY520:AFB520"/>
    <mergeCell ref="ADO520:ADR520"/>
    <mergeCell ref="ADS520:ADV520"/>
    <mergeCell ref="ADW520:ADZ520"/>
    <mergeCell ref="AEA520:AED520"/>
    <mergeCell ref="AEE520:AEH520"/>
    <mergeCell ref="ABC520:ABF520"/>
    <mergeCell ref="ZW520:ZZ520"/>
    <mergeCell ref="AAA520:AAD520"/>
    <mergeCell ref="AAE520:AAH520"/>
    <mergeCell ref="AAI520:AAL520"/>
    <mergeCell ref="AIE520:AIH520"/>
    <mergeCell ref="AII520:AIL520"/>
    <mergeCell ref="AIM520:AIP520"/>
    <mergeCell ref="AIQ520:AIT520"/>
    <mergeCell ref="AIU520:AIX520"/>
    <mergeCell ref="AHK520:AHN520"/>
    <mergeCell ref="AHO520:AHR520"/>
    <mergeCell ref="AHS520:AHV520"/>
    <mergeCell ref="AHW520:AHZ520"/>
    <mergeCell ref="AIA520:AID520"/>
    <mergeCell ref="AGQ520:AGT520"/>
    <mergeCell ref="AGU520:AGX520"/>
    <mergeCell ref="AGY520:AHB520"/>
    <mergeCell ref="AHC520:AHF520"/>
    <mergeCell ref="AHG520:AHJ520"/>
    <mergeCell ref="AGA520:AGD520"/>
    <mergeCell ref="AGE520:AGH520"/>
    <mergeCell ref="AGI520:AGL520"/>
    <mergeCell ref="AGM520:AGP520"/>
    <mergeCell ref="AFW520:AFZ520"/>
    <mergeCell ref="ACU520:ACX520"/>
    <mergeCell ref="ACY520:ADB520"/>
    <mergeCell ref="ADC520:ADF520"/>
    <mergeCell ref="ADG520:ADJ520"/>
    <mergeCell ref="ADK520:ADN520"/>
    <mergeCell ref="ACA520:ACD520"/>
    <mergeCell ref="ACE520:ACH520"/>
    <mergeCell ref="ACI520:ACL520"/>
    <mergeCell ref="ALO520:ALR520"/>
    <mergeCell ref="ALS520:ALV520"/>
    <mergeCell ref="ALW520:ALZ520"/>
    <mergeCell ref="AKM520:AKP520"/>
    <mergeCell ref="AKQ520:AKT520"/>
    <mergeCell ref="AKU520:AKX520"/>
    <mergeCell ref="AKY520:ALB520"/>
    <mergeCell ref="ALC520:ALF520"/>
    <mergeCell ref="AJS520:AJV520"/>
    <mergeCell ref="AJW520:AJZ520"/>
    <mergeCell ref="AKA520:AKD520"/>
    <mergeCell ref="AKE520:AKH520"/>
    <mergeCell ref="AKI520:AKL520"/>
    <mergeCell ref="AIY520:AJB520"/>
    <mergeCell ref="AJC520:AJF520"/>
    <mergeCell ref="AJG520:AJJ520"/>
    <mergeCell ref="AJK520:AJN520"/>
    <mergeCell ref="AJO520:AJR520"/>
    <mergeCell ref="ALG520:ALJ520"/>
    <mergeCell ref="ALK520:ALN520"/>
    <mergeCell ref="AQQ520:AQT520"/>
    <mergeCell ref="AQU520:AQX520"/>
    <mergeCell ref="AQY520:ARB520"/>
    <mergeCell ref="ARC520:ARF520"/>
    <mergeCell ref="ARG520:ARJ520"/>
    <mergeCell ref="APW520:APZ520"/>
    <mergeCell ref="AQA520:AQD520"/>
    <mergeCell ref="AQE520:AQH520"/>
    <mergeCell ref="AQI520:AQL520"/>
    <mergeCell ref="AQM520:AQP520"/>
    <mergeCell ref="APC520:APF520"/>
    <mergeCell ref="APG520:APJ520"/>
    <mergeCell ref="APK520:APN520"/>
    <mergeCell ref="APO520:APR520"/>
    <mergeCell ref="APS520:APV520"/>
    <mergeCell ref="AOI520:AOL520"/>
    <mergeCell ref="AOM520:AOP520"/>
    <mergeCell ref="AOQ520:AOT520"/>
    <mergeCell ref="AOU520:AOX520"/>
    <mergeCell ref="AOY520:APB520"/>
    <mergeCell ref="ANO520:ANR520"/>
    <mergeCell ref="ANS520:ANV520"/>
    <mergeCell ref="ANW520:ANZ520"/>
    <mergeCell ref="AOA520:AOD520"/>
    <mergeCell ref="AOE520:AOH520"/>
    <mergeCell ref="AMU520:AMX520"/>
    <mergeCell ref="AMY520:ANB520"/>
    <mergeCell ref="ANC520:ANF520"/>
    <mergeCell ref="ANG520:ANJ520"/>
    <mergeCell ref="ANK520:ANN520"/>
    <mergeCell ref="AMA520:AMD520"/>
    <mergeCell ref="AME520:AMH520"/>
    <mergeCell ref="AMI520:AML520"/>
    <mergeCell ref="AMM520:AMP520"/>
    <mergeCell ref="AMQ520:AMT520"/>
    <mergeCell ref="AWA520:AWD520"/>
    <mergeCell ref="AWE520:AWH520"/>
    <mergeCell ref="ASY520:ATB520"/>
    <mergeCell ref="ATC520:ATF520"/>
    <mergeCell ref="ATG520:ATJ520"/>
    <mergeCell ref="ATK520:ATN520"/>
    <mergeCell ref="ATO520:ATR520"/>
    <mergeCell ref="ASE520:ASH520"/>
    <mergeCell ref="ASI520:ASL520"/>
    <mergeCell ref="ASM520:ASP520"/>
    <mergeCell ref="ASQ520:AST520"/>
    <mergeCell ref="ASU520:ASX520"/>
    <mergeCell ref="ARK520:ARN520"/>
    <mergeCell ref="ARO520:ARR520"/>
    <mergeCell ref="ARS520:ARV520"/>
    <mergeCell ref="ARW520:ARZ520"/>
    <mergeCell ref="ASA520:ASD520"/>
    <mergeCell ref="AWI520:AWL520"/>
    <mergeCell ref="AWM520:AWP520"/>
    <mergeCell ref="AWQ520:AWT520"/>
    <mergeCell ref="AVG520:AVJ520"/>
    <mergeCell ref="AVK520:AVN520"/>
    <mergeCell ref="AVO520:AVR520"/>
    <mergeCell ref="AVS520:AVV520"/>
    <mergeCell ref="AVW520:AVZ520"/>
    <mergeCell ref="AUM520:AUP520"/>
    <mergeCell ref="AUQ520:AUT520"/>
    <mergeCell ref="AUU520:AUX520"/>
    <mergeCell ref="AUY520:AVB520"/>
    <mergeCell ref="AVC520:AVF520"/>
    <mergeCell ref="ATS520:ATV520"/>
    <mergeCell ref="ATW520:ATZ520"/>
    <mergeCell ref="AUA520:AUD520"/>
    <mergeCell ref="AUE520:AUH520"/>
    <mergeCell ref="AUI520:AUL520"/>
    <mergeCell ref="BBK520:BBN520"/>
    <mergeCell ref="BBO520:BBR520"/>
    <mergeCell ref="BBS520:BBV520"/>
    <mergeCell ref="BBW520:BBZ520"/>
    <mergeCell ref="BCA520:BCD520"/>
    <mergeCell ref="BAQ520:BAT520"/>
    <mergeCell ref="BAU520:BAX520"/>
    <mergeCell ref="BAY520:BBB520"/>
    <mergeCell ref="BBC520:BBF520"/>
    <mergeCell ref="BBG520:BBJ520"/>
    <mergeCell ref="AZW520:AZZ520"/>
    <mergeCell ref="BAA520:BAD520"/>
    <mergeCell ref="BAE520:BAH520"/>
    <mergeCell ref="BAI520:BAL520"/>
    <mergeCell ref="BAM520:BAP520"/>
    <mergeCell ref="AZC520:AZF520"/>
    <mergeCell ref="AZG520:AZJ520"/>
    <mergeCell ref="AZK520:AZN520"/>
    <mergeCell ref="AZO520:AZR520"/>
    <mergeCell ref="AZS520:AZV520"/>
    <mergeCell ref="AYI520:AYL520"/>
    <mergeCell ref="AYM520:AYP520"/>
    <mergeCell ref="AYQ520:AYT520"/>
    <mergeCell ref="AYU520:AYX520"/>
    <mergeCell ref="AYY520:AZB520"/>
    <mergeCell ref="AXO520:AXR520"/>
    <mergeCell ref="AXS520:AXV520"/>
    <mergeCell ref="AXW520:AXZ520"/>
    <mergeCell ref="AYA520:AYD520"/>
    <mergeCell ref="AYE520:AYH520"/>
    <mergeCell ref="AWU520:AWX520"/>
    <mergeCell ref="AWY520:AXB520"/>
    <mergeCell ref="AXC520:AXF520"/>
    <mergeCell ref="AXG520:AXJ520"/>
    <mergeCell ref="AXK520:AXN520"/>
    <mergeCell ref="BGU520:BGX520"/>
    <mergeCell ref="BGY520:BHB520"/>
    <mergeCell ref="BDS520:BDV520"/>
    <mergeCell ref="BDW520:BDZ520"/>
    <mergeCell ref="BEA520:BED520"/>
    <mergeCell ref="BEE520:BEH520"/>
    <mergeCell ref="BEI520:BEL520"/>
    <mergeCell ref="BCY520:BDB520"/>
    <mergeCell ref="BDC520:BDF520"/>
    <mergeCell ref="BDG520:BDJ520"/>
    <mergeCell ref="BDK520:BDN520"/>
    <mergeCell ref="BDO520:BDR520"/>
    <mergeCell ref="BCE520:BCH520"/>
    <mergeCell ref="BCI520:BCL520"/>
    <mergeCell ref="BCM520:BCP520"/>
    <mergeCell ref="BCQ520:BCT520"/>
    <mergeCell ref="BCU520:BCX520"/>
    <mergeCell ref="BHC520:BHF520"/>
    <mergeCell ref="BHG520:BHJ520"/>
    <mergeCell ref="BHK520:BHN520"/>
    <mergeCell ref="BGA520:BGD520"/>
    <mergeCell ref="BGE520:BGH520"/>
    <mergeCell ref="BGI520:BGL520"/>
    <mergeCell ref="BGM520:BGP520"/>
    <mergeCell ref="BGQ520:BGT520"/>
    <mergeCell ref="BFG520:BFJ520"/>
    <mergeCell ref="BFK520:BFN520"/>
    <mergeCell ref="BFO520:BFR520"/>
    <mergeCell ref="BFS520:BFV520"/>
    <mergeCell ref="BFW520:BFZ520"/>
    <mergeCell ref="BEM520:BEP520"/>
    <mergeCell ref="BEQ520:BET520"/>
    <mergeCell ref="BEU520:BEX520"/>
    <mergeCell ref="BEY520:BFB520"/>
    <mergeCell ref="BFC520:BFF520"/>
    <mergeCell ref="BME520:BMH520"/>
    <mergeCell ref="BMI520:BML520"/>
    <mergeCell ref="BMM520:BMP520"/>
    <mergeCell ref="BMQ520:BMT520"/>
    <mergeCell ref="BMU520:BMX520"/>
    <mergeCell ref="BLK520:BLN520"/>
    <mergeCell ref="BLO520:BLR520"/>
    <mergeCell ref="BLS520:BLV520"/>
    <mergeCell ref="BLW520:BLZ520"/>
    <mergeCell ref="BMA520:BMD520"/>
    <mergeCell ref="BKQ520:BKT520"/>
    <mergeCell ref="BKU520:BKX520"/>
    <mergeCell ref="BKY520:BLB520"/>
    <mergeCell ref="BLC520:BLF520"/>
    <mergeCell ref="BLG520:BLJ520"/>
    <mergeCell ref="BJW520:BJZ520"/>
    <mergeCell ref="BKA520:BKD520"/>
    <mergeCell ref="BKE520:BKH520"/>
    <mergeCell ref="BKI520:BKL520"/>
    <mergeCell ref="BKM520:BKP520"/>
    <mergeCell ref="BJC520:BJF520"/>
    <mergeCell ref="BJG520:BJJ520"/>
    <mergeCell ref="BJK520:BJN520"/>
    <mergeCell ref="BJO520:BJR520"/>
    <mergeCell ref="BJS520:BJV520"/>
    <mergeCell ref="BII520:BIL520"/>
    <mergeCell ref="BIM520:BIP520"/>
    <mergeCell ref="BIQ520:BIT520"/>
    <mergeCell ref="BIU520:BIX520"/>
    <mergeCell ref="BIY520:BJB520"/>
    <mergeCell ref="BHO520:BHR520"/>
    <mergeCell ref="BHS520:BHV520"/>
    <mergeCell ref="BHW520:BHZ520"/>
    <mergeCell ref="BIA520:BID520"/>
    <mergeCell ref="BIE520:BIH520"/>
    <mergeCell ref="BRO520:BRR520"/>
    <mergeCell ref="BRS520:BRV520"/>
    <mergeCell ref="BOM520:BOP520"/>
    <mergeCell ref="BOQ520:BOT520"/>
    <mergeCell ref="BOU520:BOX520"/>
    <mergeCell ref="BOY520:BPB520"/>
    <mergeCell ref="BPC520:BPF520"/>
    <mergeCell ref="BNS520:BNV520"/>
    <mergeCell ref="BNW520:BNZ520"/>
    <mergeCell ref="BOA520:BOD520"/>
    <mergeCell ref="BOE520:BOH520"/>
    <mergeCell ref="BOI520:BOL520"/>
    <mergeCell ref="BMY520:BNB520"/>
    <mergeCell ref="BNC520:BNF520"/>
    <mergeCell ref="BNG520:BNJ520"/>
    <mergeCell ref="BNK520:BNN520"/>
    <mergeCell ref="BNO520:BNR520"/>
    <mergeCell ref="BRW520:BRZ520"/>
    <mergeCell ref="BSA520:BSD520"/>
    <mergeCell ref="BSE520:BSH520"/>
    <mergeCell ref="BQU520:BQX520"/>
    <mergeCell ref="BQY520:BRB520"/>
    <mergeCell ref="BRC520:BRF520"/>
    <mergeCell ref="BRG520:BRJ520"/>
    <mergeCell ref="BRK520:BRN520"/>
    <mergeCell ref="BQA520:BQD520"/>
    <mergeCell ref="BQE520:BQH520"/>
    <mergeCell ref="BQI520:BQL520"/>
    <mergeCell ref="BQM520:BQP520"/>
    <mergeCell ref="BQQ520:BQT520"/>
    <mergeCell ref="BPG520:BPJ520"/>
    <mergeCell ref="BPK520:BPN520"/>
    <mergeCell ref="BPO520:BPR520"/>
    <mergeCell ref="BPS520:BPV520"/>
    <mergeCell ref="BPW520:BPZ520"/>
    <mergeCell ref="BWY520:BXB520"/>
    <mergeCell ref="BXC520:BXF520"/>
    <mergeCell ref="BXG520:BXJ520"/>
    <mergeCell ref="BXK520:BXN520"/>
    <mergeCell ref="BXO520:BXR520"/>
    <mergeCell ref="BWE520:BWH520"/>
    <mergeCell ref="BWI520:BWL520"/>
    <mergeCell ref="BWM520:BWP520"/>
    <mergeCell ref="BWQ520:BWT520"/>
    <mergeCell ref="BWU520:BWX520"/>
    <mergeCell ref="BVK520:BVN520"/>
    <mergeCell ref="BVO520:BVR520"/>
    <mergeCell ref="BVS520:BVV520"/>
    <mergeCell ref="BVW520:BVZ520"/>
    <mergeCell ref="BWA520:BWD520"/>
    <mergeCell ref="BUQ520:BUT520"/>
    <mergeCell ref="BUU520:BUX520"/>
    <mergeCell ref="BUY520:BVB520"/>
    <mergeCell ref="BVC520:BVF520"/>
    <mergeCell ref="BVG520:BVJ520"/>
    <mergeCell ref="BTW520:BTZ520"/>
    <mergeCell ref="BUA520:BUD520"/>
    <mergeCell ref="BUE520:BUH520"/>
    <mergeCell ref="BUI520:BUL520"/>
    <mergeCell ref="BUM520:BUP520"/>
    <mergeCell ref="BTC520:BTF520"/>
    <mergeCell ref="BTG520:BTJ520"/>
    <mergeCell ref="BTK520:BTN520"/>
    <mergeCell ref="BTO520:BTR520"/>
    <mergeCell ref="BTS520:BTV520"/>
    <mergeCell ref="BSI520:BSL520"/>
    <mergeCell ref="BSM520:BSP520"/>
    <mergeCell ref="BSQ520:BST520"/>
    <mergeCell ref="BSU520:BSX520"/>
    <mergeCell ref="BSY520:BTB520"/>
    <mergeCell ref="CCI520:CCL520"/>
    <mergeCell ref="CCM520:CCP520"/>
    <mergeCell ref="BZG520:BZJ520"/>
    <mergeCell ref="BZK520:BZN520"/>
    <mergeCell ref="BZO520:BZR520"/>
    <mergeCell ref="BZS520:BZV520"/>
    <mergeCell ref="BZW520:BZZ520"/>
    <mergeCell ref="BYM520:BYP520"/>
    <mergeCell ref="BYQ520:BYT520"/>
    <mergeCell ref="BYU520:BYX520"/>
    <mergeCell ref="BYY520:BZB520"/>
    <mergeCell ref="BZC520:BZF520"/>
    <mergeCell ref="BXS520:BXV520"/>
    <mergeCell ref="BXW520:BXZ520"/>
    <mergeCell ref="BYA520:BYD520"/>
    <mergeCell ref="BYE520:BYH520"/>
    <mergeCell ref="BYI520:BYL520"/>
    <mergeCell ref="CCQ520:CCT520"/>
    <mergeCell ref="CCU520:CCX520"/>
    <mergeCell ref="CCY520:CDB520"/>
    <mergeCell ref="CBO520:CBR520"/>
    <mergeCell ref="CBS520:CBV520"/>
    <mergeCell ref="CBW520:CBZ520"/>
    <mergeCell ref="CCA520:CCD520"/>
    <mergeCell ref="CCE520:CCH520"/>
    <mergeCell ref="CAU520:CAX520"/>
    <mergeCell ref="CAY520:CBB520"/>
    <mergeCell ref="CBC520:CBF520"/>
    <mergeCell ref="CBG520:CBJ520"/>
    <mergeCell ref="CBK520:CBN520"/>
    <mergeCell ref="CAA520:CAD520"/>
    <mergeCell ref="CAE520:CAH520"/>
    <mergeCell ref="CAI520:CAL520"/>
    <mergeCell ref="CAM520:CAP520"/>
    <mergeCell ref="CAQ520:CAT520"/>
    <mergeCell ref="CHS520:CHV520"/>
    <mergeCell ref="CHW520:CHZ520"/>
    <mergeCell ref="CIA520:CID520"/>
    <mergeCell ref="CIE520:CIH520"/>
    <mergeCell ref="CII520:CIL520"/>
    <mergeCell ref="CGY520:CHB520"/>
    <mergeCell ref="CHC520:CHF520"/>
    <mergeCell ref="CHG520:CHJ520"/>
    <mergeCell ref="CHK520:CHN520"/>
    <mergeCell ref="CHO520:CHR520"/>
    <mergeCell ref="CGE520:CGH520"/>
    <mergeCell ref="CGI520:CGL520"/>
    <mergeCell ref="CGM520:CGP520"/>
    <mergeCell ref="CGQ520:CGT520"/>
    <mergeCell ref="CGU520:CGX520"/>
    <mergeCell ref="CFK520:CFN520"/>
    <mergeCell ref="CFO520:CFR520"/>
    <mergeCell ref="CFS520:CFV520"/>
    <mergeCell ref="CFW520:CFZ520"/>
    <mergeCell ref="CGA520:CGD520"/>
    <mergeCell ref="CEQ520:CET520"/>
    <mergeCell ref="CEU520:CEX520"/>
    <mergeCell ref="CEY520:CFB520"/>
    <mergeCell ref="CFC520:CFF520"/>
    <mergeCell ref="CFG520:CFJ520"/>
    <mergeCell ref="CDW520:CDZ520"/>
    <mergeCell ref="CEA520:CED520"/>
    <mergeCell ref="CEE520:CEH520"/>
    <mergeCell ref="CEI520:CEL520"/>
    <mergeCell ref="CEM520:CEP520"/>
    <mergeCell ref="CDC520:CDF520"/>
    <mergeCell ref="CDG520:CDJ520"/>
    <mergeCell ref="CDK520:CDN520"/>
    <mergeCell ref="CDO520:CDR520"/>
    <mergeCell ref="CDS520:CDV520"/>
    <mergeCell ref="CNC520:CNF520"/>
    <mergeCell ref="CNG520:CNJ520"/>
    <mergeCell ref="CKA520:CKD520"/>
    <mergeCell ref="CKE520:CKH520"/>
    <mergeCell ref="CKI520:CKL520"/>
    <mergeCell ref="CKM520:CKP520"/>
    <mergeCell ref="CKQ520:CKT520"/>
    <mergeCell ref="CJG520:CJJ520"/>
    <mergeCell ref="CJK520:CJN520"/>
    <mergeCell ref="CJO520:CJR520"/>
    <mergeCell ref="CJS520:CJV520"/>
    <mergeCell ref="CJW520:CJZ520"/>
    <mergeCell ref="CIM520:CIP520"/>
    <mergeCell ref="CIQ520:CIT520"/>
    <mergeCell ref="CIU520:CIX520"/>
    <mergeCell ref="CIY520:CJB520"/>
    <mergeCell ref="CJC520:CJF520"/>
    <mergeCell ref="CNK520:CNN520"/>
    <mergeCell ref="CNO520:CNR520"/>
    <mergeCell ref="CNS520:CNV520"/>
    <mergeCell ref="CMI520:CML520"/>
    <mergeCell ref="CMM520:CMP520"/>
    <mergeCell ref="CMQ520:CMT520"/>
    <mergeCell ref="CMU520:CMX520"/>
    <mergeCell ref="CMY520:CNB520"/>
    <mergeCell ref="CLO520:CLR520"/>
    <mergeCell ref="CLS520:CLV520"/>
    <mergeCell ref="CLW520:CLZ520"/>
    <mergeCell ref="CMA520:CMD520"/>
    <mergeCell ref="CME520:CMH520"/>
    <mergeCell ref="CKU520:CKX520"/>
    <mergeCell ref="CKY520:CLB520"/>
    <mergeCell ref="CLC520:CLF520"/>
    <mergeCell ref="CLG520:CLJ520"/>
    <mergeCell ref="CLK520:CLN520"/>
    <mergeCell ref="CSM520:CSP520"/>
    <mergeCell ref="CSQ520:CST520"/>
    <mergeCell ref="CSU520:CSX520"/>
    <mergeCell ref="CSY520:CTB520"/>
    <mergeCell ref="CTC520:CTF520"/>
    <mergeCell ref="CRS520:CRV520"/>
    <mergeCell ref="CRW520:CRZ520"/>
    <mergeCell ref="CSA520:CSD520"/>
    <mergeCell ref="CSE520:CSH520"/>
    <mergeCell ref="CSI520:CSL520"/>
    <mergeCell ref="CQY520:CRB520"/>
    <mergeCell ref="CRC520:CRF520"/>
    <mergeCell ref="CRG520:CRJ520"/>
    <mergeCell ref="CRK520:CRN520"/>
    <mergeCell ref="CRO520:CRR520"/>
    <mergeCell ref="CQE520:CQH520"/>
    <mergeCell ref="CQI520:CQL520"/>
    <mergeCell ref="CQM520:CQP520"/>
    <mergeCell ref="CQQ520:CQT520"/>
    <mergeCell ref="CQU520:CQX520"/>
    <mergeCell ref="CPK520:CPN520"/>
    <mergeCell ref="CPO520:CPR520"/>
    <mergeCell ref="CPS520:CPV520"/>
    <mergeCell ref="CPW520:CPZ520"/>
    <mergeCell ref="CQA520:CQD520"/>
    <mergeCell ref="COQ520:COT520"/>
    <mergeCell ref="COU520:COX520"/>
    <mergeCell ref="COY520:CPB520"/>
    <mergeCell ref="CPC520:CPF520"/>
    <mergeCell ref="CPG520:CPJ520"/>
    <mergeCell ref="CNW520:CNZ520"/>
    <mergeCell ref="COA520:COD520"/>
    <mergeCell ref="COE520:COH520"/>
    <mergeCell ref="COI520:COL520"/>
    <mergeCell ref="COM520:COP520"/>
    <mergeCell ref="CXW520:CXZ520"/>
    <mergeCell ref="CYA520:CYD520"/>
    <mergeCell ref="CUU520:CUX520"/>
    <mergeCell ref="CUY520:CVB520"/>
    <mergeCell ref="CVC520:CVF520"/>
    <mergeCell ref="CVG520:CVJ520"/>
    <mergeCell ref="CVK520:CVN520"/>
    <mergeCell ref="CUA520:CUD520"/>
    <mergeCell ref="CUE520:CUH520"/>
    <mergeCell ref="CUI520:CUL520"/>
    <mergeCell ref="CUM520:CUP520"/>
    <mergeCell ref="CUQ520:CUT520"/>
    <mergeCell ref="CTG520:CTJ520"/>
    <mergeCell ref="CTK520:CTN520"/>
    <mergeCell ref="CTO520:CTR520"/>
    <mergeCell ref="CTS520:CTV520"/>
    <mergeCell ref="CTW520:CTZ520"/>
    <mergeCell ref="CYE520:CYH520"/>
    <mergeCell ref="CYI520:CYL520"/>
    <mergeCell ref="CYM520:CYP520"/>
    <mergeCell ref="CXC520:CXF520"/>
    <mergeCell ref="CXG520:CXJ520"/>
    <mergeCell ref="CXK520:CXN520"/>
    <mergeCell ref="CXO520:CXR520"/>
    <mergeCell ref="CXS520:CXV520"/>
    <mergeCell ref="CWI520:CWL520"/>
    <mergeCell ref="CWM520:CWP520"/>
    <mergeCell ref="CWQ520:CWT520"/>
    <mergeCell ref="CWU520:CWX520"/>
    <mergeCell ref="CWY520:CXB520"/>
    <mergeCell ref="CVO520:CVR520"/>
    <mergeCell ref="CVS520:CVV520"/>
    <mergeCell ref="CVW520:CVZ520"/>
    <mergeCell ref="CWA520:CWD520"/>
    <mergeCell ref="CWE520:CWH520"/>
    <mergeCell ref="DDG520:DDJ520"/>
    <mergeCell ref="DDK520:DDN520"/>
    <mergeCell ref="DDO520:DDR520"/>
    <mergeCell ref="DDS520:DDV520"/>
    <mergeCell ref="DDW520:DDZ520"/>
    <mergeCell ref="DCM520:DCP520"/>
    <mergeCell ref="DCQ520:DCT520"/>
    <mergeCell ref="DCU520:DCX520"/>
    <mergeCell ref="DCY520:DDB520"/>
    <mergeCell ref="DDC520:DDF520"/>
    <mergeCell ref="DBS520:DBV520"/>
    <mergeCell ref="DBW520:DBZ520"/>
    <mergeCell ref="DCA520:DCD520"/>
    <mergeCell ref="DCE520:DCH520"/>
    <mergeCell ref="DCI520:DCL520"/>
    <mergeCell ref="DAY520:DBB520"/>
    <mergeCell ref="DBC520:DBF520"/>
    <mergeCell ref="DBG520:DBJ520"/>
    <mergeCell ref="DBK520:DBN520"/>
    <mergeCell ref="DBO520:DBR520"/>
    <mergeCell ref="DAE520:DAH520"/>
    <mergeCell ref="DAI520:DAL520"/>
    <mergeCell ref="DAM520:DAP520"/>
    <mergeCell ref="DAQ520:DAT520"/>
    <mergeCell ref="DAU520:DAX520"/>
    <mergeCell ref="CZK520:CZN520"/>
    <mergeCell ref="CZO520:CZR520"/>
    <mergeCell ref="CZS520:CZV520"/>
    <mergeCell ref="CZW520:CZZ520"/>
    <mergeCell ref="DAA520:DAD520"/>
    <mergeCell ref="CYQ520:CYT520"/>
    <mergeCell ref="CYU520:CYX520"/>
    <mergeCell ref="CYY520:CZB520"/>
    <mergeCell ref="CZC520:CZF520"/>
    <mergeCell ref="CZG520:CZJ520"/>
    <mergeCell ref="DIQ520:DIT520"/>
    <mergeCell ref="DIU520:DIX520"/>
    <mergeCell ref="DFO520:DFR520"/>
    <mergeCell ref="DFS520:DFV520"/>
    <mergeCell ref="DFW520:DFZ520"/>
    <mergeCell ref="DGA520:DGD520"/>
    <mergeCell ref="DGE520:DGH520"/>
    <mergeCell ref="DEU520:DEX520"/>
    <mergeCell ref="DEY520:DFB520"/>
    <mergeCell ref="DFC520:DFF520"/>
    <mergeCell ref="DFG520:DFJ520"/>
    <mergeCell ref="DFK520:DFN520"/>
    <mergeCell ref="DEA520:DED520"/>
    <mergeCell ref="DEE520:DEH520"/>
    <mergeCell ref="DEI520:DEL520"/>
    <mergeCell ref="DEM520:DEP520"/>
    <mergeCell ref="DEQ520:DET520"/>
    <mergeCell ref="DIY520:DJB520"/>
    <mergeCell ref="DJC520:DJF520"/>
    <mergeCell ref="DJG520:DJJ520"/>
    <mergeCell ref="DHW520:DHZ520"/>
    <mergeCell ref="DIA520:DID520"/>
    <mergeCell ref="DIE520:DIH520"/>
    <mergeCell ref="DII520:DIL520"/>
    <mergeCell ref="DIM520:DIP520"/>
    <mergeCell ref="DHC520:DHF520"/>
    <mergeCell ref="DHG520:DHJ520"/>
    <mergeCell ref="DHK520:DHN520"/>
    <mergeCell ref="DHO520:DHR520"/>
    <mergeCell ref="DHS520:DHV520"/>
    <mergeCell ref="DGI520:DGL520"/>
    <mergeCell ref="DGM520:DGP520"/>
    <mergeCell ref="DGQ520:DGT520"/>
    <mergeCell ref="DGU520:DGX520"/>
    <mergeCell ref="DGY520:DHB520"/>
    <mergeCell ref="DOA520:DOD520"/>
    <mergeCell ref="DOE520:DOH520"/>
    <mergeCell ref="DOI520:DOL520"/>
    <mergeCell ref="DOM520:DOP520"/>
    <mergeCell ref="DOQ520:DOT520"/>
    <mergeCell ref="DNG520:DNJ520"/>
    <mergeCell ref="DNK520:DNN520"/>
    <mergeCell ref="DNO520:DNR520"/>
    <mergeCell ref="DNS520:DNV520"/>
    <mergeCell ref="DNW520:DNZ520"/>
    <mergeCell ref="DMM520:DMP520"/>
    <mergeCell ref="DMQ520:DMT520"/>
    <mergeCell ref="DMU520:DMX520"/>
    <mergeCell ref="DMY520:DNB520"/>
    <mergeCell ref="DNC520:DNF520"/>
    <mergeCell ref="DLS520:DLV520"/>
    <mergeCell ref="DLW520:DLZ520"/>
    <mergeCell ref="DMA520:DMD520"/>
    <mergeCell ref="DME520:DMH520"/>
    <mergeCell ref="DMI520:DML520"/>
    <mergeCell ref="DKY520:DLB520"/>
    <mergeCell ref="DLC520:DLF520"/>
    <mergeCell ref="DLG520:DLJ520"/>
    <mergeCell ref="DLK520:DLN520"/>
    <mergeCell ref="DLO520:DLR520"/>
    <mergeCell ref="DKE520:DKH520"/>
    <mergeCell ref="DKI520:DKL520"/>
    <mergeCell ref="DKM520:DKP520"/>
    <mergeCell ref="DKQ520:DKT520"/>
    <mergeCell ref="DKU520:DKX520"/>
    <mergeCell ref="DJK520:DJN520"/>
    <mergeCell ref="DJO520:DJR520"/>
    <mergeCell ref="DJS520:DJV520"/>
    <mergeCell ref="DJW520:DJZ520"/>
    <mergeCell ref="DKA520:DKD520"/>
    <mergeCell ref="DTK520:DTN520"/>
    <mergeCell ref="DTO520:DTR520"/>
    <mergeCell ref="DQI520:DQL520"/>
    <mergeCell ref="DQM520:DQP520"/>
    <mergeCell ref="DQQ520:DQT520"/>
    <mergeCell ref="DQU520:DQX520"/>
    <mergeCell ref="DQY520:DRB520"/>
    <mergeCell ref="DPO520:DPR520"/>
    <mergeCell ref="DPS520:DPV520"/>
    <mergeCell ref="DPW520:DPZ520"/>
    <mergeCell ref="DQA520:DQD520"/>
    <mergeCell ref="DQE520:DQH520"/>
    <mergeCell ref="DOU520:DOX520"/>
    <mergeCell ref="DOY520:DPB520"/>
    <mergeCell ref="DPC520:DPF520"/>
    <mergeCell ref="DPG520:DPJ520"/>
    <mergeCell ref="DPK520:DPN520"/>
    <mergeCell ref="DTS520:DTV520"/>
    <mergeCell ref="DTW520:DTZ520"/>
    <mergeCell ref="DUA520:DUD520"/>
    <mergeCell ref="DSQ520:DST520"/>
    <mergeCell ref="DSU520:DSX520"/>
    <mergeCell ref="DSY520:DTB520"/>
    <mergeCell ref="DTC520:DTF520"/>
    <mergeCell ref="DTG520:DTJ520"/>
    <mergeCell ref="DRW520:DRZ520"/>
    <mergeCell ref="DSA520:DSD520"/>
    <mergeCell ref="DSE520:DSH520"/>
    <mergeCell ref="DSI520:DSL520"/>
    <mergeCell ref="DSM520:DSP520"/>
    <mergeCell ref="DRC520:DRF520"/>
    <mergeCell ref="DRG520:DRJ520"/>
    <mergeCell ref="DRK520:DRN520"/>
    <mergeCell ref="DRO520:DRR520"/>
    <mergeCell ref="DRS520:DRV520"/>
    <mergeCell ref="DYU520:DYX520"/>
    <mergeCell ref="DYY520:DZB520"/>
    <mergeCell ref="DZC520:DZF520"/>
    <mergeCell ref="DZG520:DZJ520"/>
    <mergeCell ref="DZK520:DZN520"/>
    <mergeCell ref="DYA520:DYD520"/>
    <mergeCell ref="DYE520:DYH520"/>
    <mergeCell ref="DYI520:DYL520"/>
    <mergeCell ref="DYM520:DYP520"/>
    <mergeCell ref="DYQ520:DYT520"/>
    <mergeCell ref="DXG520:DXJ520"/>
    <mergeCell ref="DXK520:DXN520"/>
    <mergeCell ref="DXO520:DXR520"/>
    <mergeCell ref="DXS520:DXV520"/>
    <mergeCell ref="DXW520:DXZ520"/>
    <mergeCell ref="DWM520:DWP520"/>
    <mergeCell ref="DWQ520:DWT520"/>
    <mergeCell ref="DWU520:DWX520"/>
    <mergeCell ref="DWY520:DXB520"/>
    <mergeCell ref="DXC520:DXF520"/>
    <mergeCell ref="DVS520:DVV520"/>
    <mergeCell ref="DVW520:DVZ520"/>
    <mergeCell ref="DWA520:DWD520"/>
    <mergeCell ref="DWE520:DWH520"/>
    <mergeCell ref="DWI520:DWL520"/>
    <mergeCell ref="DUY520:DVB520"/>
    <mergeCell ref="DVC520:DVF520"/>
    <mergeCell ref="DVG520:DVJ520"/>
    <mergeCell ref="DVK520:DVN520"/>
    <mergeCell ref="DVO520:DVR520"/>
    <mergeCell ref="DUE520:DUH520"/>
    <mergeCell ref="DUI520:DUL520"/>
    <mergeCell ref="DUM520:DUP520"/>
    <mergeCell ref="DUQ520:DUT520"/>
    <mergeCell ref="DUU520:DUX520"/>
    <mergeCell ref="EEE520:EEH520"/>
    <mergeCell ref="EEI520:EEL520"/>
    <mergeCell ref="EBC520:EBF520"/>
    <mergeCell ref="EBG520:EBJ520"/>
    <mergeCell ref="EBK520:EBN520"/>
    <mergeCell ref="EBO520:EBR520"/>
    <mergeCell ref="EBS520:EBV520"/>
    <mergeCell ref="EAI520:EAL520"/>
    <mergeCell ref="EAM520:EAP520"/>
    <mergeCell ref="EAQ520:EAT520"/>
    <mergeCell ref="EAU520:EAX520"/>
    <mergeCell ref="EAY520:EBB520"/>
    <mergeCell ref="DZO520:DZR520"/>
    <mergeCell ref="DZS520:DZV520"/>
    <mergeCell ref="DZW520:DZZ520"/>
    <mergeCell ref="EAA520:EAD520"/>
    <mergeCell ref="EAE520:EAH520"/>
    <mergeCell ref="EEM520:EEP520"/>
    <mergeCell ref="EEQ520:EET520"/>
    <mergeCell ref="EEU520:EEX520"/>
    <mergeCell ref="EDK520:EDN520"/>
    <mergeCell ref="EDO520:EDR520"/>
    <mergeCell ref="EDS520:EDV520"/>
    <mergeCell ref="EDW520:EDZ520"/>
    <mergeCell ref="EEA520:EED520"/>
    <mergeCell ref="ECQ520:ECT520"/>
    <mergeCell ref="ECU520:ECX520"/>
    <mergeCell ref="ECY520:EDB520"/>
    <mergeCell ref="EDC520:EDF520"/>
    <mergeCell ref="EDG520:EDJ520"/>
    <mergeCell ref="EBW520:EBZ520"/>
    <mergeCell ref="ECA520:ECD520"/>
    <mergeCell ref="ECE520:ECH520"/>
    <mergeCell ref="ECI520:ECL520"/>
    <mergeCell ref="ECM520:ECP520"/>
    <mergeCell ref="EJO520:EJR520"/>
    <mergeCell ref="EJS520:EJV520"/>
    <mergeCell ref="EJW520:EJZ520"/>
    <mergeCell ref="EKA520:EKD520"/>
    <mergeCell ref="EKE520:EKH520"/>
    <mergeCell ref="EIU520:EIX520"/>
    <mergeCell ref="EIY520:EJB520"/>
    <mergeCell ref="EJC520:EJF520"/>
    <mergeCell ref="EJG520:EJJ520"/>
    <mergeCell ref="EJK520:EJN520"/>
    <mergeCell ref="EIA520:EID520"/>
    <mergeCell ref="EIE520:EIH520"/>
    <mergeCell ref="EII520:EIL520"/>
    <mergeCell ref="EIM520:EIP520"/>
    <mergeCell ref="EIQ520:EIT520"/>
    <mergeCell ref="EHG520:EHJ520"/>
    <mergeCell ref="EHK520:EHN520"/>
    <mergeCell ref="EHO520:EHR520"/>
    <mergeCell ref="EHS520:EHV520"/>
    <mergeCell ref="EHW520:EHZ520"/>
    <mergeCell ref="EGM520:EGP520"/>
    <mergeCell ref="EGQ520:EGT520"/>
    <mergeCell ref="EGU520:EGX520"/>
    <mergeCell ref="EGY520:EHB520"/>
    <mergeCell ref="EHC520:EHF520"/>
    <mergeCell ref="EFS520:EFV520"/>
    <mergeCell ref="EFW520:EFZ520"/>
    <mergeCell ref="EGA520:EGD520"/>
    <mergeCell ref="EGE520:EGH520"/>
    <mergeCell ref="EGI520:EGL520"/>
    <mergeCell ref="EEY520:EFB520"/>
    <mergeCell ref="EFC520:EFF520"/>
    <mergeCell ref="EFG520:EFJ520"/>
    <mergeCell ref="EFK520:EFN520"/>
    <mergeCell ref="EFO520:EFR520"/>
    <mergeCell ref="EOY520:EPB520"/>
    <mergeCell ref="EPC520:EPF520"/>
    <mergeCell ref="ELW520:ELZ520"/>
    <mergeCell ref="EMA520:EMD520"/>
    <mergeCell ref="EME520:EMH520"/>
    <mergeCell ref="EMI520:EML520"/>
    <mergeCell ref="EMM520:EMP520"/>
    <mergeCell ref="ELC520:ELF520"/>
    <mergeCell ref="ELG520:ELJ520"/>
    <mergeCell ref="ELK520:ELN520"/>
    <mergeCell ref="ELO520:ELR520"/>
    <mergeCell ref="ELS520:ELV520"/>
    <mergeCell ref="EKI520:EKL520"/>
    <mergeCell ref="EKM520:EKP520"/>
    <mergeCell ref="EKQ520:EKT520"/>
    <mergeCell ref="EKU520:EKX520"/>
    <mergeCell ref="EKY520:ELB520"/>
    <mergeCell ref="EPG520:EPJ520"/>
    <mergeCell ref="EPK520:EPN520"/>
    <mergeCell ref="EPO520:EPR520"/>
    <mergeCell ref="EOE520:EOH520"/>
    <mergeCell ref="EOI520:EOL520"/>
    <mergeCell ref="EOM520:EOP520"/>
    <mergeCell ref="EOQ520:EOT520"/>
    <mergeCell ref="EOU520:EOX520"/>
    <mergeCell ref="ENK520:ENN520"/>
    <mergeCell ref="ENO520:ENR520"/>
    <mergeCell ref="ENS520:ENV520"/>
    <mergeCell ref="ENW520:ENZ520"/>
    <mergeCell ref="EOA520:EOD520"/>
    <mergeCell ref="EMQ520:EMT520"/>
    <mergeCell ref="EMU520:EMX520"/>
    <mergeCell ref="EMY520:ENB520"/>
    <mergeCell ref="ENC520:ENF520"/>
    <mergeCell ref="ENG520:ENJ520"/>
    <mergeCell ref="EUI520:EUL520"/>
    <mergeCell ref="EUM520:EUP520"/>
    <mergeCell ref="EUQ520:EUT520"/>
    <mergeCell ref="EUU520:EUX520"/>
    <mergeCell ref="EUY520:EVB520"/>
    <mergeCell ref="ETO520:ETR520"/>
    <mergeCell ref="ETS520:ETV520"/>
    <mergeCell ref="ETW520:ETZ520"/>
    <mergeCell ref="EUA520:EUD520"/>
    <mergeCell ref="EUE520:EUH520"/>
    <mergeCell ref="ESU520:ESX520"/>
    <mergeCell ref="ESY520:ETB520"/>
    <mergeCell ref="ETC520:ETF520"/>
    <mergeCell ref="ETG520:ETJ520"/>
    <mergeCell ref="ETK520:ETN520"/>
    <mergeCell ref="ESA520:ESD520"/>
    <mergeCell ref="ESE520:ESH520"/>
    <mergeCell ref="ESI520:ESL520"/>
    <mergeCell ref="ESM520:ESP520"/>
    <mergeCell ref="ESQ520:EST520"/>
    <mergeCell ref="ERG520:ERJ520"/>
    <mergeCell ref="ERK520:ERN520"/>
    <mergeCell ref="ERO520:ERR520"/>
    <mergeCell ref="ERS520:ERV520"/>
    <mergeCell ref="ERW520:ERZ520"/>
    <mergeCell ref="EQM520:EQP520"/>
    <mergeCell ref="EQQ520:EQT520"/>
    <mergeCell ref="EQU520:EQX520"/>
    <mergeCell ref="EQY520:ERB520"/>
    <mergeCell ref="ERC520:ERF520"/>
    <mergeCell ref="EPS520:EPV520"/>
    <mergeCell ref="EPW520:EPZ520"/>
    <mergeCell ref="EQA520:EQD520"/>
    <mergeCell ref="EQE520:EQH520"/>
    <mergeCell ref="EQI520:EQL520"/>
    <mergeCell ref="EZS520:EZV520"/>
    <mergeCell ref="EZW520:EZZ520"/>
    <mergeCell ref="EWQ520:EWT520"/>
    <mergeCell ref="EWU520:EWX520"/>
    <mergeCell ref="EWY520:EXB520"/>
    <mergeCell ref="EXC520:EXF520"/>
    <mergeCell ref="EXG520:EXJ520"/>
    <mergeCell ref="EVW520:EVZ520"/>
    <mergeCell ref="EWA520:EWD520"/>
    <mergeCell ref="EWE520:EWH520"/>
    <mergeCell ref="EWI520:EWL520"/>
    <mergeCell ref="EWM520:EWP520"/>
    <mergeCell ref="EVC520:EVF520"/>
    <mergeCell ref="EVG520:EVJ520"/>
    <mergeCell ref="EVK520:EVN520"/>
    <mergeCell ref="EVO520:EVR520"/>
    <mergeCell ref="EVS520:EVV520"/>
    <mergeCell ref="FAA520:FAD520"/>
    <mergeCell ref="FAE520:FAH520"/>
    <mergeCell ref="FAI520:FAL520"/>
    <mergeCell ref="EYY520:EZB520"/>
    <mergeCell ref="EZC520:EZF520"/>
    <mergeCell ref="EZG520:EZJ520"/>
    <mergeCell ref="EZK520:EZN520"/>
    <mergeCell ref="EZO520:EZR520"/>
    <mergeCell ref="EYE520:EYH520"/>
    <mergeCell ref="EYI520:EYL520"/>
    <mergeCell ref="EYM520:EYP520"/>
    <mergeCell ref="EYQ520:EYT520"/>
    <mergeCell ref="EYU520:EYX520"/>
    <mergeCell ref="EXK520:EXN520"/>
    <mergeCell ref="EXO520:EXR520"/>
    <mergeCell ref="EXS520:EXV520"/>
    <mergeCell ref="EXW520:EXZ520"/>
    <mergeCell ref="EYA520:EYD520"/>
    <mergeCell ref="FFC520:FFF520"/>
    <mergeCell ref="FFG520:FFJ520"/>
    <mergeCell ref="FFK520:FFN520"/>
    <mergeCell ref="FFO520:FFR520"/>
    <mergeCell ref="FFS520:FFV520"/>
    <mergeCell ref="FEI520:FEL520"/>
    <mergeCell ref="FEM520:FEP520"/>
    <mergeCell ref="FEQ520:FET520"/>
    <mergeCell ref="FEU520:FEX520"/>
    <mergeCell ref="FEY520:FFB520"/>
    <mergeCell ref="FDO520:FDR520"/>
    <mergeCell ref="FDS520:FDV520"/>
    <mergeCell ref="FDW520:FDZ520"/>
    <mergeCell ref="FEA520:FED520"/>
    <mergeCell ref="FEE520:FEH520"/>
    <mergeCell ref="FCU520:FCX520"/>
    <mergeCell ref="FCY520:FDB520"/>
    <mergeCell ref="FDC520:FDF520"/>
    <mergeCell ref="FDG520:FDJ520"/>
    <mergeCell ref="FDK520:FDN520"/>
    <mergeCell ref="FCA520:FCD520"/>
    <mergeCell ref="FCE520:FCH520"/>
    <mergeCell ref="FCI520:FCL520"/>
    <mergeCell ref="FCM520:FCP520"/>
    <mergeCell ref="FCQ520:FCT520"/>
    <mergeCell ref="FBG520:FBJ520"/>
    <mergeCell ref="FBK520:FBN520"/>
    <mergeCell ref="FBO520:FBR520"/>
    <mergeCell ref="FBS520:FBV520"/>
    <mergeCell ref="FBW520:FBZ520"/>
    <mergeCell ref="FAM520:FAP520"/>
    <mergeCell ref="FAQ520:FAT520"/>
    <mergeCell ref="FAU520:FAX520"/>
    <mergeCell ref="FAY520:FBB520"/>
    <mergeCell ref="FBC520:FBF520"/>
    <mergeCell ref="FKM520:FKP520"/>
    <mergeCell ref="FKQ520:FKT520"/>
    <mergeCell ref="FHK520:FHN520"/>
    <mergeCell ref="FHO520:FHR520"/>
    <mergeCell ref="FHS520:FHV520"/>
    <mergeCell ref="FHW520:FHZ520"/>
    <mergeCell ref="FIA520:FID520"/>
    <mergeCell ref="FGQ520:FGT520"/>
    <mergeCell ref="FGU520:FGX520"/>
    <mergeCell ref="FGY520:FHB520"/>
    <mergeCell ref="FHC520:FHF520"/>
    <mergeCell ref="FHG520:FHJ520"/>
    <mergeCell ref="FFW520:FFZ520"/>
    <mergeCell ref="FGA520:FGD520"/>
    <mergeCell ref="FGE520:FGH520"/>
    <mergeCell ref="FGI520:FGL520"/>
    <mergeCell ref="FGM520:FGP520"/>
    <mergeCell ref="FKU520:FKX520"/>
    <mergeCell ref="FKY520:FLB520"/>
    <mergeCell ref="FLC520:FLF520"/>
    <mergeCell ref="FJS520:FJV520"/>
    <mergeCell ref="FJW520:FJZ520"/>
    <mergeCell ref="FKA520:FKD520"/>
    <mergeCell ref="FKE520:FKH520"/>
    <mergeCell ref="FKI520:FKL520"/>
    <mergeCell ref="FIY520:FJB520"/>
    <mergeCell ref="FJC520:FJF520"/>
    <mergeCell ref="FJG520:FJJ520"/>
    <mergeCell ref="FJK520:FJN520"/>
    <mergeCell ref="FJO520:FJR520"/>
    <mergeCell ref="FIE520:FIH520"/>
    <mergeCell ref="FII520:FIL520"/>
    <mergeCell ref="FIM520:FIP520"/>
    <mergeCell ref="FIQ520:FIT520"/>
    <mergeCell ref="FIU520:FIX520"/>
    <mergeCell ref="FPW520:FPZ520"/>
    <mergeCell ref="FQA520:FQD520"/>
    <mergeCell ref="FQE520:FQH520"/>
    <mergeCell ref="FQI520:FQL520"/>
    <mergeCell ref="FQM520:FQP520"/>
    <mergeCell ref="FPC520:FPF520"/>
    <mergeCell ref="FPG520:FPJ520"/>
    <mergeCell ref="FPK520:FPN520"/>
    <mergeCell ref="FPO520:FPR520"/>
    <mergeCell ref="FPS520:FPV520"/>
    <mergeCell ref="FOI520:FOL520"/>
    <mergeCell ref="FOM520:FOP520"/>
    <mergeCell ref="FOQ520:FOT520"/>
    <mergeCell ref="FOU520:FOX520"/>
    <mergeCell ref="FOY520:FPB520"/>
    <mergeCell ref="FNO520:FNR520"/>
    <mergeCell ref="FNS520:FNV520"/>
    <mergeCell ref="FNW520:FNZ520"/>
    <mergeCell ref="FOA520:FOD520"/>
    <mergeCell ref="FOE520:FOH520"/>
    <mergeCell ref="FMU520:FMX520"/>
    <mergeCell ref="FMY520:FNB520"/>
    <mergeCell ref="FNC520:FNF520"/>
    <mergeCell ref="FNG520:FNJ520"/>
    <mergeCell ref="FNK520:FNN520"/>
    <mergeCell ref="FMA520:FMD520"/>
    <mergeCell ref="FME520:FMH520"/>
    <mergeCell ref="FMI520:FML520"/>
    <mergeCell ref="FMM520:FMP520"/>
    <mergeCell ref="FMQ520:FMT520"/>
    <mergeCell ref="FLG520:FLJ520"/>
    <mergeCell ref="FLK520:FLN520"/>
    <mergeCell ref="FLO520:FLR520"/>
    <mergeCell ref="FLS520:FLV520"/>
    <mergeCell ref="FLW520:FLZ520"/>
    <mergeCell ref="FVG520:FVJ520"/>
    <mergeCell ref="FVK520:FVN520"/>
    <mergeCell ref="FSE520:FSH520"/>
    <mergeCell ref="FSI520:FSL520"/>
    <mergeCell ref="FSM520:FSP520"/>
    <mergeCell ref="FSQ520:FST520"/>
    <mergeCell ref="FSU520:FSX520"/>
    <mergeCell ref="FRK520:FRN520"/>
    <mergeCell ref="FRO520:FRR520"/>
    <mergeCell ref="FRS520:FRV520"/>
    <mergeCell ref="FRW520:FRZ520"/>
    <mergeCell ref="FSA520:FSD520"/>
    <mergeCell ref="FQQ520:FQT520"/>
    <mergeCell ref="FQU520:FQX520"/>
    <mergeCell ref="FQY520:FRB520"/>
    <mergeCell ref="FRC520:FRF520"/>
    <mergeCell ref="FRG520:FRJ520"/>
    <mergeCell ref="FVO520:FVR520"/>
    <mergeCell ref="FVS520:FVV520"/>
    <mergeCell ref="FVW520:FVZ520"/>
    <mergeCell ref="FUM520:FUP520"/>
    <mergeCell ref="FUQ520:FUT520"/>
    <mergeCell ref="FUU520:FUX520"/>
    <mergeCell ref="FUY520:FVB520"/>
    <mergeCell ref="FVC520:FVF520"/>
    <mergeCell ref="FTS520:FTV520"/>
    <mergeCell ref="FTW520:FTZ520"/>
    <mergeCell ref="FUA520:FUD520"/>
    <mergeCell ref="FUE520:FUH520"/>
    <mergeCell ref="FUI520:FUL520"/>
    <mergeCell ref="FSY520:FTB520"/>
    <mergeCell ref="FTC520:FTF520"/>
    <mergeCell ref="FTG520:FTJ520"/>
    <mergeCell ref="FTK520:FTN520"/>
    <mergeCell ref="FTO520:FTR520"/>
    <mergeCell ref="GAQ520:GAT520"/>
    <mergeCell ref="GAU520:GAX520"/>
    <mergeCell ref="GAY520:GBB520"/>
    <mergeCell ref="GBC520:GBF520"/>
    <mergeCell ref="GBG520:GBJ520"/>
    <mergeCell ref="FZW520:FZZ520"/>
    <mergeCell ref="GAA520:GAD520"/>
    <mergeCell ref="GAE520:GAH520"/>
    <mergeCell ref="GAI520:GAL520"/>
    <mergeCell ref="GAM520:GAP520"/>
    <mergeCell ref="FZC520:FZF520"/>
    <mergeCell ref="FZG520:FZJ520"/>
    <mergeCell ref="FZK520:FZN520"/>
    <mergeCell ref="FZO520:FZR520"/>
    <mergeCell ref="FZS520:FZV520"/>
    <mergeCell ref="FYI520:FYL520"/>
    <mergeCell ref="FYM520:FYP520"/>
    <mergeCell ref="FYQ520:FYT520"/>
    <mergeCell ref="FYU520:FYX520"/>
    <mergeCell ref="FYY520:FZB520"/>
    <mergeCell ref="FXO520:FXR520"/>
    <mergeCell ref="FXS520:FXV520"/>
    <mergeCell ref="FXW520:FXZ520"/>
    <mergeCell ref="FYA520:FYD520"/>
    <mergeCell ref="FYE520:FYH520"/>
    <mergeCell ref="FWU520:FWX520"/>
    <mergeCell ref="FWY520:FXB520"/>
    <mergeCell ref="FXC520:FXF520"/>
    <mergeCell ref="FXG520:FXJ520"/>
    <mergeCell ref="FXK520:FXN520"/>
    <mergeCell ref="FWA520:FWD520"/>
    <mergeCell ref="FWE520:FWH520"/>
    <mergeCell ref="FWI520:FWL520"/>
    <mergeCell ref="FWM520:FWP520"/>
    <mergeCell ref="FWQ520:FWT520"/>
    <mergeCell ref="GGA520:GGD520"/>
    <mergeCell ref="GGE520:GGH520"/>
    <mergeCell ref="GCY520:GDB520"/>
    <mergeCell ref="GDC520:GDF520"/>
    <mergeCell ref="GDG520:GDJ520"/>
    <mergeCell ref="GDK520:GDN520"/>
    <mergeCell ref="GDO520:GDR520"/>
    <mergeCell ref="GCE520:GCH520"/>
    <mergeCell ref="GCI520:GCL520"/>
    <mergeCell ref="GCM520:GCP520"/>
    <mergeCell ref="GCQ520:GCT520"/>
    <mergeCell ref="GCU520:GCX520"/>
    <mergeCell ref="GBK520:GBN520"/>
    <mergeCell ref="GBO520:GBR520"/>
    <mergeCell ref="GBS520:GBV520"/>
    <mergeCell ref="GBW520:GBZ520"/>
    <mergeCell ref="GCA520:GCD520"/>
    <mergeCell ref="GGI520:GGL520"/>
    <mergeCell ref="GGM520:GGP520"/>
    <mergeCell ref="GGQ520:GGT520"/>
    <mergeCell ref="GFG520:GFJ520"/>
    <mergeCell ref="GFK520:GFN520"/>
    <mergeCell ref="GFO520:GFR520"/>
    <mergeCell ref="GFS520:GFV520"/>
    <mergeCell ref="GFW520:GFZ520"/>
    <mergeCell ref="GEM520:GEP520"/>
    <mergeCell ref="GEQ520:GET520"/>
    <mergeCell ref="GEU520:GEX520"/>
    <mergeCell ref="GEY520:GFB520"/>
    <mergeCell ref="GFC520:GFF520"/>
    <mergeCell ref="GDS520:GDV520"/>
    <mergeCell ref="GDW520:GDZ520"/>
    <mergeCell ref="GEA520:GED520"/>
    <mergeCell ref="GEE520:GEH520"/>
    <mergeCell ref="GEI520:GEL520"/>
    <mergeCell ref="GLK520:GLN520"/>
    <mergeCell ref="GLO520:GLR520"/>
    <mergeCell ref="GLS520:GLV520"/>
    <mergeCell ref="GLW520:GLZ520"/>
    <mergeCell ref="GMA520:GMD520"/>
    <mergeCell ref="GKQ520:GKT520"/>
    <mergeCell ref="GKU520:GKX520"/>
    <mergeCell ref="GKY520:GLB520"/>
    <mergeCell ref="GLC520:GLF520"/>
    <mergeCell ref="GLG520:GLJ520"/>
    <mergeCell ref="GJW520:GJZ520"/>
    <mergeCell ref="GKA520:GKD520"/>
    <mergeCell ref="GKE520:GKH520"/>
    <mergeCell ref="GKI520:GKL520"/>
    <mergeCell ref="GKM520:GKP520"/>
    <mergeCell ref="GJC520:GJF520"/>
    <mergeCell ref="GJG520:GJJ520"/>
    <mergeCell ref="GJK520:GJN520"/>
    <mergeCell ref="GJO520:GJR520"/>
    <mergeCell ref="GJS520:GJV520"/>
    <mergeCell ref="GII520:GIL520"/>
    <mergeCell ref="GIM520:GIP520"/>
    <mergeCell ref="GIQ520:GIT520"/>
    <mergeCell ref="GIU520:GIX520"/>
    <mergeCell ref="GIY520:GJB520"/>
    <mergeCell ref="GHO520:GHR520"/>
    <mergeCell ref="GHS520:GHV520"/>
    <mergeCell ref="GHW520:GHZ520"/>
    <mergeCell ref="GIA520:GID520"/>
    <mergeCell ref="GIE520:GIH520"/>
    <mergeCell ref="GGU520:GGX520"/>
    <mergeCell ref="GGY520:GHB520"/>
    <mergeCell ref="GHC520:GHF520"/>
    <mergeCell ref="GHG520:GHJ520"/>
    <mergeCell ref="GHK520:GHN520"/>
    <mergeCell ref="GQU520:GQX520"/>
    <mergeCell ref="GQY520:GRB520"/>
    <mergeCell ref="GNS520:GNV520"/>
    <mergeCell ref="GNW520:GNZ520"/>
    <mergeCell ref="GOA520:GOD520"/>
    <mergeCell ref="GOE520:GOH520"/>
    <mergeCell ref="GOI520:GOL520"/>
    <mergeCell ref="GMY520:GNB520"/>
    <mergeCell ref="GNC520:GNF520"/>
    <mergeCell ref="GNG520:GNJ520"/>
    <mergeCell ref="GNK520:GNN520"/>
    <mergeCell ref="GNO520:GNR520"/>
    <mergeCell ref="GME520:GMH520"/>
    <mergeCell ref="GMI520:GML520"/>
    <mergeCell ref="GMM520:GMP520"/>
    <mergeCell ref="GMQ520:GMT520"/>
    <mergeCell ref="GMU520:GMX520"/>
    <mergeCell ref="GRC520:GRF520"/>
    <mergeCell ref="GRG520:GRJ520"/>
    <mergeCell ref="GRK520:GRN520"/>
    <mergeCell ref="GQA520:GQD520"/>
    <mergeCell ref="GQE520:GQH520"/>
    <mergeCell ref="GQI520:GQL520"/>
    <mergeCell ref="GQM520:GQP520"/>
    <mergeCell ref="GQQ520:GQT520"/>
    <mergeCell ref="GPG520:GPJ520"/>
    <mergeCell ref="GPK520:GPN520"/>
    <mergeCell ref="GPO520:GPR520"/>
    <mergeCell ref="GPS520:GPV520"/>
    <mergeCell ref="GPW520:GPZ520"/>
    <mergeCell ref="GOM520:GOP520"/>
    <mergeCell ref="GOQ520:GOT520"/>
    <mergeCell ref="GOU520:GOX520"/>
    <mergeCell ref="GOY520:GPB520"/>
    <mergeCell ref="GPC520:GPF520"/>
    <mergeCell ref="GWE520:GWH520"/>
    <mergeCell ref="GWI520:GWL520"/>
    <mergeCell ref="GWM520:GWP520"/>
    <mergeCell ref="GWQ520:GWT520"/>
    <mergeCell ref="GWU520:GWX520"/>
    <mergeCell ref="GVK520:GVN520"/>
    <mergeCell ref="GVO520:GVR520"/>
    <mergeCell ref="GVS520:GVV520"/>
    <mergeCell ref="GVW520:GVZ520"/>
    <mergeCell ref="GWA520:GWD520"/>
    <mergeCell ref="GUQ520:GUT520"/>
    <mergeCell ref="GUU520:GUX520"/>
    <mergeCell ref="GUY520:GVB520"/>
    <mergeCell ref="GVC520:GVF520"/>
    <mergeCell ref="GVG520:GVJ520"/>
    <mergeCell ref="GTW520:GTZ520"/>
    <mergeCell ref="GUA520:GUD520"/>
    <mergeCell ref="GUE520:GUH520"/>
    <mergeCell ref="GUI520:GUL520"/>
    <mergeCell ref="GUM520:GUP520"/>
    <mergeCell ref="GTC520:GTF520"/>
    <mergeCell ref="GTG520:GTJ520"/>
    <mergeCell ref="GTK520:GTN520"/>
    <mergeCell ref="GTO520:GTR520"/>
    <mergeCell ref="GTS520:GTV520"/>
    <mergeCell ref="GSI520:GSL520"/>
    <mergeCell ref="GSM520:GSP520"/>
    <mergeCell ref="GSQ520:GST520"/>
    <mergeCell ref="GSU520:GSX520"/>
    <mergeCell ref="GSY520:GTB520"/>
    <mergeCell ref="GRO520:GRR520"/>
    <mergeCell ref="GRS520:GRV520"/>
    <mergeCell ref="GRW520:GRZ520"/>
    <mergeCell ref="GSA520:GSD520"/>
    <mergeCell ref="GSE520:GSH520"/>
    <mergeCell ref="HBO520:HBR520"/>
    <mergeCell ref="HBS520:HBV520"/>
    <mergeCell ref="GYM520:GYP520"/>
    <mergeCell ref="GYQ520:GYT520"/>
    <mergeCell ref="GYU520:GYX520"/>
    <mergeCell ref="GYY520:GZB520"/>
    <mergeCell ref="GZC520:GZF520"/>
    <mergeCell ref="GXS520:GXV520"/>
    <mergeCell ref="GXW520:GXZ520"/>
    <mergeCell ref="GYA520:GYD520"/>
    <mergeCell ref="GYE520:GYH520"/>
    <mergeCell ref="GYI520:GYL520"/>
    <mergeCell ref="GWY520:GXB520"/>
    <mergeCell ref="GXC520:GXF520"/>
    <mergeCell ref="GXG520:GXJ520"/>
    <mergeCell ref="GXK520:GXN520"/>
    <mergeCell ref="GXO520:GXR520"/>
    <mergeCell ref="HBW520:HBZ520"/>
    <mergeCell ref="HCA520:HCD520"/>
    <mergeCell ref="HCE520:HCH520"/>
    <mergeCell ref="HAU520:HAX520"/>
    <mergeCell ref="HAY520:HBB520"/>
    <mergeCell ref="HBC520:HBF520"/>
    <mergeCell ref="HBG520:HBJ520"/>
    <mergeCell ref="HBK520:HBN520"/>
    <mergeCell ref="HAA520:HAD520"/>
    <mergeCell ref="HAE520:HAH520"/>
    <mergeCell ref="HAI520:HAL520"/>
    <mergeCell ref="HAM520:HAP520"/>
    <mergeCell ref="HAQ520:HAT520"/>
    <mergeCell ref="GZG520:GZJ520"/>
    <mergeCell ref="GZK520:GZN520"/>
    <mergeCell ref="GZO520:GZR520"/>
    <mergeCell ref="GZS520:GZV520"/>
    <mergeCell ref="GZW520:GZZ520"/>
    <mergeCell ref="HGY520:HHB520"/>
    <mergeCell ref="HHC520:HHF520"/>
    <mergeCell ref="HHG520:HHJ520"/>
    <mergeCell ref="HHK520:HHN520"/>
    <mergeCell ref="HHO520:HHR520"/>
    <mergeCell ref="HGE520:HGH520"/>
    <mergeCell ref="HGI520:HGL520"/>
    <mergeCell ref="HGM520:HGP520"/>
    <mergeCell ref="HGQ520:HGT520"/>
    <mergeCell ref="HGU520:HGX520"/>
    <mergeCell ref="HFK520:HFN520"/>
    <mergeCell ref="HFO520:HFR520"/>
    <mergeCell ref="HFS520:HFV520"/>
    <mergeCell ref="HFW520:HFZ520"/>
    <mergeCell ref="HGA520:HGD520"/>
    <mergeCell ref="HEQ520:HET520"/>
    <mergeCell ref="HEU520:HEX520"/>
    <mergeCell ref="HEY520:HFB520"/>
    <mergeCell ref="HFC520:HFF520"/>
    <mergeCell ref="HFG520:HFJ520"/>
    <mergeCell ref="HDW520:HDZ520"/>
    <mergeCell ref="HEA520:HED520"/>
    <mergeCell ref="HEE520:HEH520"/>
    <mergeCell ref="HEI520:HEL520"/>
    <mergeCell ref="HEM520:HEP520"/>
    <mergeCell ref="HDC520:HDF520"/>
    <mergeCell ref="HDG520:HDJ520"/>
    <mergeCell ref="HDK520:HDN520"/>
    <mergeCell ref="HDO520:HDR520"/>
    <mergeCell ref="HDS520:HDV520"/>
    <mergeCell ref="HCI520:HCL520"/>
    <mergeCell ref="HCM520:HCP520"/>
    <mergeCell ref="HCQ520:HCT520"/>
    <mergeCell ref="HCU520:HCX520"/>
    <mergeCell ref="HCY520:HDB520"/>
    <mergeCell ref="HMI520:HML520"/>
    <mergeCell ref="HMM520:HMP520"/>
    <mergeCell ref="HJG520:HJJ520"/>
    <mergeCell ref="HJK520:HJN520"/>
    <mergeCell ref="HJO520:HJR520"/>
    <mergeCell ref="HJS520:HJV520"/>
    <mergeCell ref="HJW520:HJZ520"/>
    <mergeCell ref="HIM520:HIP520"/>
    <mergeCell ref="HIQ520:HIT520"/>
    <mergeCell ref="HIU520:HIX520"/>
    <mergeCell ref="HIY520:HJB520"/>
    <mergeCell ref="HJC520:HJF520"/>
    <mergeCell ref="HHS520:HHV520"/>
    <mergeCell ref="HHW520:HHZ520"/>
    <mergeCell ref="HIA520:HID520"/>
    <mergeCell ref="HIE520:HIH520"/>
    <mergeCell ref="HII520:HIL520"/>
    <mergeCell ref="HMQ520:HMT520"/>
    <mergeCell ref="HMU520:HMX520"/>
    <mergeCell ref="HMY520:HNB520"/>
    <mergeCell ref="HLO520:HLR520"/>
    <mergeCell ref="HLS520:HLV520"/>
    <mergeCell ref="HLW520:HLZ520"/>
    <mergeCell ref="HMA520:HMD520"/>
    <mergeCell ref="HME520:HMH520"/>
    <mergeCell ref="HKU520:HKX520"/>
    <mergeCell ref="HKY520:HLB520"/>
    <mergeCell ref="HLC520:HLF520"/>
    <mergeCell ref="HLG520:HLJ520"/>
    <mergeCell ref="HLK520:HLN520"/>
    <mergeCell ref="HKA520:HKD520"/>
    <mergeCell ref="HKE520:HKH520"/>
    <mergeCell ref="HKI520:HKL520"/>
    <mergeCell ref="HKM520:HKP520"/>
    <mergeCell ref="HKQ520:HKT520"/>
    <mergeCell ref="HRS520:HRV520"/>
    <mergeCell ref="HRW520:HRZ520"/>
    <mergeCell ref="HSA520:HSD520"/>
    <mergeCell ref="HSE520:HSH520"/>
    <mergeCell ref="HSI520:HSL520"/>
    <mergeCell ref="HQY520:HRB520"/>
    <mergeCell ref="HRC520:HRF520"/>
    <mergeCell ref="HRG520:HRJ520"/>
    <mergeCell ref="HRK520:HRN520"/>
    <mergeCell ref="HRO520:HRR520"/>
    <mergeCell ref="HQE520:HQH520"/>
    <mergeCell ref="HQI520:HQL520"/>
    <mergeCell ref="HQM520:HQP520"/>
    <mergeCell ref="HQQ520:HQT520"/>
    <mergeCell ref="HQU520:HQX520"/>
    <mergeCell ref="HPK520:HPN520"/>
    <mergeCell ref="HPO520:HPR520"/>
    <mergeCell ref="HPS520:HPV520"/>
    <mergeCell ref="HPW520:HPZ520"/>
    <mergeCell ref="HQA520:HQD520"/>
    <mergeCell ref="HOQ520:HOT520"/>
    <mergeCell ref="HOU520:HOX520"/>
    <mergeCell ref="HOY520:HPB520"/>
    <mergeCell ref="HPC520:HPF520"/>
    <mergeCell ref="HPG520:HPJ520"/>
    <mergeCell ref="HNW520:HNZ520"/>
    <mergeCell ref="HOA520:HOD520"/>
    <mergeCell ref="HOE520:HOH520"/>
    <mergeCell ref="HOI520:HOL520"/>
    <mergeCell ref="HOM520:HOP520"/>
    <mergeCell ref="HNC520:HNF520"/>
    <mergeCell ref="HNG520:HNJ520"/>
    <mergeCell ref="HNK520:HNN520"/>
    <mergeCell ref="HNO520:HNR520"/>
    <mergeCell ref="HNS520:HNV520"/>
    <mergeCell ref="HXC520:HXF520"/>
    <mergeCell ref="HXG520:HXJ520"/>
    <mergeCell ref="HUA520:HUD520"/>
    <mergeCell ref="HUE520:HUH520"/>
    <mergeCell ref="HUI520:HUL520"/>
    <mergeCell ref="HUM520:HUP520"/>
    <mergeCell ref="HUQ520:HUT520"/>
    <mergeCell ref="HTG520:HTJ520"/>
    <mergeCell ref="HTK520:HTN520"/>
    <mergeCell ref="HTO520:HTR520"/>
    <mergeCell ref="HTS520:HTV520"/>
    <mergeCell ref="HTW520:HTZ520"/>
    <mergeCell ref="HSM520:HSP520"/>
    <mergeCell ref="HSQ520:HST520"/>
    <mergeCell ref="HSU520:HSX520"/>
    <mergeCell ref="HSY520:HTB520"/>
    <mergeCell ref="HTC520:HTF520"/>
    <mergeCell ref="HXK520:HXN520"/>
    <mergeCell ref="HXO520:HXR520"/>
    <mergeCell ref="HXS520:HXV520"/>
    <mergeCell ref="HWI520:HWL520"/>
    <mergeCell ref="HWM520:HWP520"/>
    <mergeCell ref="HWQ520:HWT520"/>
    <mergeCell ref="HWU520:HWX520"/>
    <mergeCell ref="HWY520:HXB520"/>
    <mergeCell ref="HVO520:HVR520"/>
    <mergeCell ref="HVS520:HVV520"/>
    <mergeCell ref="HVW520:HVZ520"/>
    <mergeCell ref="HWA520:HWD520"/>
    <mergeCell ref="HWE520:HWH520"/>
    <mergeCell ref="HUU520:HUX520"/>
    <mergeCell ref="HUY520:HVB520"/>
    <mergeCell ref="HVC520:HVF520"/>
    <mergeCell ref="HVG520:HVJ520"/>
    <mergeCell ref="HVK520:HVN520"/>
    <mergeCell ref="ICM520:ICP520"/>
    <mergeCell ref="ICQ520:ICT520"/>
    <mergeCell ref="ICU520:ICX520"/>
    <mergeCell ref="ICY520:IDB520"/>
    <mergeCell ref="IDC520:IDF520"/>
    <mergeCell ref="IBS520:IBV520"/>
    <mergeCell ref="IBW520:IBZ520"/>
    <mergeCell ref="ICA520:ICD520"/>
    <mergeCell ref="ICE520:ICH520"/>
    <mergeCell ref="ICI520:ICL520"/>
    <mergeCell ref="IAY520:IBB520"/>
    <mergeCell ref="IBC520:IBF520"/>
    <mergeCell ref="IBG520:IBJ520"/>
    <mergeCell ref="IBK520:IBN520"/>
    <mergeCell ref="IBO520:IBR520"/>
    <mergeCell ref="IAE520:IAH520"/>
    <mergeCell ref="IAI520:IAL520"/>
    <mergeCell ref="IAM520:IAP520"/>
    <mergeCell ref="IAQ520:IAT520"/>
    <mergeCell ref="IAU520:IAX520"/>
    <mergeCell ref="HZK520:HZN520"/>
    <mergeCell ref="HZO520:HZR520"/>
    <mergeCell ref="HZS520:HZV520"/>
    <mergeCell ref="HZW520:HZZ520"/>
    <mergeCell ref="IAA520:IAD520"/>
    <mergeCell ref="HYQ520:HYT520"/>
    <mergeCell ref="HYU520:HYX520"/>
    <mergeCell ref="HYY520:HZB520"/>
    <mergeCell ref="HZC520:HZF520"/>
    <mergeCell ref="HZG520:HZJ520"/>
    <mergeCell ref="HXW520:HXZ520"/>
    <mergeCell ref="HYA520:HYD520"/>
    <mergeCell ref="HYE520:HYH520"/>
    <mergeCell ref="HYI520:HYL520"/>
    <mergeCell ref="HYM520:HYP520"/>
    <mergeCell ref="IHW520:IHZ520"/>
    <mergeCell ref="IIA520:IID520"/>
    <mergeCell ref="IEU520:IEX520"/>
    <mergeCell ref="IEY520:IFB520"/>
    <mergeCell ref="IFC520:IFF520"/>
    <mergeCell ref="IFG520:IFJ520"/>
    <mergeCell ref="IFK520:IFN520"/>
    <mergeCell ref="IEA520:IED520"/>
    <mergeCell ref="IEE520:IEH520"/>
    <mergeCell ref="IEI520:IEL520"/>
    <mergeCell ref="IEM520:IEP520"/>
    <mergeCell ref="IEQ520:IET520"/>
    <mergeCell ref="IDG520:IDJ520"/>
    <mergeCell ref="IDK520:IDN520"/>
    <mergeCell ref="IDO520:IDR520"/>
    <mergeCell ref="IDS520:IDV520"/>
    <mergeCell ref="IDW520:IDZ520"/>
    <mergeCell ref="IIE520:IIH520"/>
    <mergeCell ref="III520:IIL520"/>
    <mergeCell ref="IIM520:IIP520"/>
    <mergeCell ref="IHC520:IHF520"/>
    <mergeCell ref="IHG520:IHJ520"/>
    <mergeCell ref="IHK520:IHN520"/>
    <mergeCell ref="IHO520:IHR520"/>
    <mergeCell ref="IHS520:IHV520"/>
    <mergeCell ref="IGI520:IGL520"/>
    <mergeCell ref="IGM520:IGP520"/>
    <mergeCell ref="IGQ520:IGT520"/>
    <mergeCell ref="IGU520:IGX520"/>
    <mergeCell ref="IGY520:IHB520"/>
    <mergeCell ref="IFO520:IFR520"/>
    <mergeCell ref="IFS520:IFV520"/>
    <mergeCell ref="IFW520:IFZ520"/>
    <mergeCell ref="IGA520:IGD520"/>
    <mergeCell ref="IGE520:IGH520"/>
    <mergeCell ref="ING520:INJ520"/>
    <mergeCell ref="INK520:INN520"/>
    <mergeCell ref="INO520:INR520"/>
    <mergeCell ref="INS520:INV520"/>
    <mergeCell ref="INW520:INZ520"/>
    <mergeCell ref="IMM520:IMP520"/>
    <mergeCell ref="IMQ520:IMT520"/>
    <mergeCell ref="IMU520:IMX520"/>
    <mergeCell ref="IMY520:INB520"/>
    <mergeCell ref="INC520:INF520"/>
    <mergeCell ref="ILS520:ILV520"/>
    <mergeCell ref="ILW520:ILZ520"/>
    <mergeCell ref="IMA520:IMD520"/>
    <mergeCell ref="IME520:IMH520"/>
    <mergeCell ref="IMI520:IML520"/>
    <mergeCell ref="IKY520:ILB520"/>
    <mergeCell ref="ILC520:ILF520"/>
    <mergeCell ref="ILG520:ILJ520"/>
    <mergeCell ref="ILK520:ILN520"/>
    <mergeCell ref="ILO520:ILR520"/>
    <mergeCell ref="IKE520:IKH520"/>
    <mergeCell ref="IKI520:IKL520"/>
    <mergeCell ref="IKM520:IKP520"/>
    <mergeCell ref="IKQ520:IKT520"/>
    <mergeCell ref="IKU520:IKX520"/>
    <mergeCell ref="IJK520:IJN520"/>
    <mergeCell ref="IJO520:IJR520"/>
    <mergeCell ref="IJS520:IJV520"/>
    <mergeCell ref="IJW520:IJZ520"/>
    <mergeCell ref="IKA520:IKD520"/>
    <mergeCell ref="IIQ520:IIT520"/>
    <mergeCell ref="IIU520:IIX520"/>
    <mergeCell ref="IIY520:IJB520"/>
    <mergeCell ref="IJC520:IJF520"/>
    <mergeCell ref="IJG520:IJJ520"/>
    <mergeCell ref="ISQ520:IST520"/>
    <mergeCell ref="ISU520:ISX520"/>
    <mergeCell ref="IPO520:IPR520"/>
    <mergeCell ref="IPS520:IPV520"/>
    <mergeCell ref="IPW520:IPZ520"/>
    <mergeCell ref="IQA520:IQD520"/>
    <mergeCell ref="IQE520:IQH520"/>
    <mergeCell ref="IOU520:IOX520"/>
    <mergeCell ref="IOY520:IPB520"/>
    <mergeCell ref="IPC520:IPF520"/>
    <mergeCell ref="IPG520:IPJ520"/>
    <mergeCell ref="IPK520:IPN520"/>
    <mergeCell ref="IOA520:IOD520"/>
    <mergeCell ref="IOE520:IOH520"/>
    <mergeCell ref="IOI520:IOL520"/>
    <mergeCell ref="IOM520:IOP520"/>
    <mergeCell ref="IOQ520:IOT520"/>
    <mergeCell ref="ISY520:ITB520"/>
    <mergeCell ref="ITC520:ITF520"/>
    <mergeCell ref="ITG520:ITJ520"/>
    <mergeCell ref="IRW520:IRZ520"/>
    <mergeCell ref="ISA520:ISD520"/>
    <mergeCell ref="ISE520:ISH520"/>
    <mergeCell ref="ISI520:ISL520"/>
    <mergeCell ref="ISM520:ISP520"/>
    <mergeCell ref="IRC520:IRF520"/>
    <mergeCell ref="IRG520:IRJ520"/>
    <mergeCell ref="IRK520:IRN520"/>
    <mergeCell ref="IRO520:IRR520"/>
    <mergeCell ref="IRS520:IRV520"/>
    <mergeCell ref="IQI520:IQL520"/>
    <mergeCell ref="IQM520:IQP520"/>
    <mergeCell ref="IQQ520:IQT520"/>
    <mergeCell ref="IQU520:IQX520"/>
    <mergeCell ref="IQY520:IRB520"/>
    <mergeCell ref="IYA520:IYD520"/>
    <mergeCell ref="IYE520:IYH520"/>
    <mergeCell ref="IYI520:IYL520"/>
    <mergeCell ref="IYM520:IYP520"/>
    <mergeCell ref="IYQ520:IYT520"/>
    <mergeCell ref="IXG520:IXJ520"/>
    <mergeCell ref="IXK520:IXN520"/>
    <mergeCell ref="IXO520:IXR520"/>
    <mergeCell ref="IXS520:IXV520"/>
    <mergeCell ref="IXW520:IXZ520"/>
    <mergeCell ref="IWM520:IWP520"/>
    <mergeCell ref="IWQ520:IWT520"/>
    <mergeCell ref="IWU520:IWX520"/>
    <mergeCell ref="IWY520:IXB520"/>
    <mergeCell ref="IXC520:IXF520"/>
    <mergeCell ref="IVS520:IVV520"/>
    <mergeCell ref="IVW520:IVZ520"/>
    <mergeCell ref="IWA520:IWD520"/>
    <mergeCell ref="IWE520:IWH520"/>
    <mergeCell ref="IWI520:IWL520"/>
    <mergeCell ref="IUY520:IVB520"/>
    <mergeCell ref="IVC520:IVF520"/>
    <mergeCell ref="IVG520:IVJ520"/>
    <mergeCell ref="IVK520:IVN520"/>
    <mergeCell ref="IVO520:IVR520"/>
    <mergeCell ref="IUE520:IUH520"/>
    <mergeCell ref="IUI520:IUL520"/>
    <mergeCell ref="IUM520:IUP520"/>
    <mergeCell ref="IUQ520:IUT520"/>
    <mergeCell ref="IUU520:IUX520"/>
    <mergeCell ref="ITK520:ITN520"/>
    <mergeCell ref="ITO520:ITR520"/>
    <mergeCell ref="ITS520:ITV520"/>
    <mergeCell ref="ITW520:ITZ520"/>
    <mergeCell ref="IUA520:IUD520"/>
    <mergeCell ref="JDK520:JDN520"/>
    <mergeCell ref="JDO520:JDR520"/>
    <mergeCell ref="JAI520:JAL520"/>
    <mergeCell ref="JAM520:JAP520"/>
    <mergeCell ref="JAQ520:JAT520"/>
    <mergeCell ref="JAU520:JAX520"/>
    <mergeCell ref="JAY520:JBB520"/>
    <mergeCell ref="IZO520:IZR520"/>
    <mergeCell ref="IZS520:IZV520"/>
    <mergeCell ref="IZW520:IZZ520"/>
    <mergeCell ref="JAA520:JAD520"/>
    <mergeCell ref="JAE520:JAH520"/>
    <mergeCell ref="IYU520:IYX520"/>
    <mergeCell ref="IYY520:IZB520"/>
    <mergeCell ref="IZC520:IZF520"/>
    <mergeCell ref="IZG520:IZJ520"/>
    <mergeCell ref="IZK520:IZN520"/>
    <mergeCell ref="JDS520:JDV520"/>
    <mergeCell ref="JDW520:JDZ520"/>
    <mergeCell ref="JEA520:JED520"/>
    <mergeCell ref="JCQ520:JCT520"/>
    <mergeCell ref="JCU520:JCX520"/>
    <mergeCell ref="JCY520:JDB520"/>
    <mergeCell ref="JDC520:JDF520"/>
    <mergeCell ref="JDG520:JDJ520"/>
    <mergeCell ref="JBW520:JBZ520"/>
    <mergeCell ref="JCA520:JCD520"/>
    <mergeCell ref="JCE520:JCH520"/>
    <mergeCell ref="JCI520:JCL520"/>
    <mergeCell ref="JCM520:JCP520"/>
    <mergeCell ref="JBC520:JBF520"/>
    <mergeCell ref="JBG520:JBJ520"/>
    <mergeCell ref="JBK520:JBN520"/>
    <mergeCell ref="JBO520:JBR520"/>
    <mergeCell ref="JBS520:JBV520"/>
    <mergeCell ref="JIU520:JIX520"/>
    <mergeCell ref="JIY520:JJB520"/>
    <mergeCell ref="JJC520:JJF520"/>
    <mergeCell ref="JJG520:JJJ520"/>
    <mergeCell ref="JJK520:JJN520"/>
    <mergeCell ref="JIA520:JID520"/>
    <mergeCell ref="JIE520:JIH520"/>
    <mergeCell ref="JII520:JIL520"/>
    <mergeCell ref="JIM520:JIP520"/>
    <mergeCell ref="JIQ520:JIT520"/>
    <mergeCell ref="JHG520:JHJ520"/>
    <mergeCell ref="JHK520:JHN520"/>
    <mergeCell ref="JHO520:JHR520"/>
    <mergeCell ref="JHS520:JHV520"/>
    <mergeCell ref="JHW520:JHZ520"/>
    <mergeCell ref="JGM520:JGP520"/>
    <mergeCell ref="JGQ520:JGT520"/>
    <mergeCell ref="JGU520:JGX520"/>
    <mergeCell ref="JGY520:JHB520"/>
    <mergeCell ref="JHC520:JHF520"/>
    <mergeCell ref="JFS520:JFV520"/>
    <mergeCell ref="JFW520:JFZ520"/>
    <mergeCell ref="JGA520:JGD520"/>
    <mergeCell ref="JGE520:JGH520"/>
    <mergeCell ref="JGI520:JGL520"/>
    <mergeCell ref="JEY520:JFB520"/>
    <mergeCell ref="JFC520:JFF520"/>
    <mergeCell ref="JFG520:JFJ520"/>
    <mergeCell ref="JFK520:JFN520"/>
    <mergeCell ref="JFO520:JFR520"/>
    <mergeCell ref="JEE520:JEH520"/>
    <mergeCell ref="JEI520:JEL520"/>
    <mergeCell ref="JEM520:JEP520"/>
    <mergeCell ref="JEQ520:JET520"/>
    <mergeCell ref="JEU520:JEX520"/>
    <mergeCell ref="JOE520:JOH520"/>
    <mergeCell ref="JOI520:JOL520"/>
    <mergeCell ref="JLC520:JLF520"/>
    <mergeCell ref="JLG520:JLJ520"/>
    <mergeCell ref="JLK520:JLN520"/>
    <mergeCell ref="JLO520:JLR520"/>
    <mergeCell ref="JLS520:JLV520"/>
    <mergeCell ref="JKI520:JKL520"/>
    <mergeCell ref="JKM520:JKP520"/>
    <mergeCell ref="JKQ520:JKT520"/>
    <mergeCell ref="JKU520:JKX520"/>
    <mergeCell ref="JKY520:JLB520"/>
    <mergeCell ref="JJO520:JJR520"/>
    <mergeCell ref="JJS520:JJV520"/>
    <mergeCell ref="JJW520:JJZ520"/>
    <mergeCell ref="JKA520:JKD520"/>
    <mergeCell ref="JKE520:JKH520"/>
    <mergeCell ref="JOM520:JOP520"/>
    <mergeCell ref="JOQ520:JOT520"/>
    <mergeCell ref="JOU520:JOX520"/>
    <mergeCell ref="JNK520:JNN520"/>
    <mergeCell ref="JNO520:JNR520"/>
    <mergeCell ref="JNS520:JNV520"/>
    <mergeCell ref="JNW520:JNZ520"/>
    <mergeCell ref="JOA520:JOD520"/>
    <mergeCell ref="JMQ520:JMT520"/>
    <mergeCell ref="JMU520:JMX520"/>
    <mergeCell ref="JMY520:JNB520"/>
    <mergeCell ref="JNC520:JNF520"/>
    <mergeCell ref="JNG520:JNJ520"/>
    <mergeCell ref="JLW520:JLZ520"/>
    <mergeCell ref="JMA520:JMD520"/>
    <mergeCell ref="JME520:JMH520"/>
    <mergeCell ref="JMI520:JML520"/>
    <mergeCell ref="JMM520:JMP520"/>
    <mergeCell ref="JTO520:JTR520"/>
    <mergeCell ref="JTS520:JTV520"/>
    <mergeCell ref="JTW520:JTZ520"/>
    <mergeCell ref="JUA520:JUD520"/>
    <mergeCell ref="JUE520:JUH520"/>
    <mergeCell ref="JSU520:JSX520"/>
    <mergeCell ref="JSY520:JTB520"/>
    <mergeCell ref="JTC520:JTF520"/>
    <mergeCell ref="JTG520:JTJ520"/>
    <mergeCell ref="JTK520:JTN520"/>
    <mergeCell ref="JSA520:JSD520"/>
    <mergeCell ref="JSE520:JSH520"/>
    <mergeCell ref="JSI520:JSL520"/>
    <mergeCell ref="JSM520:JSP520"/>
    <mergeCell ref="JSQ520:JST520"/>
    <mergeCell ref="JRG520:JRJ520"/>
    <mergeCell ref="JRK520:JRN520"/>
    <mergeCell ref="JRO520:JRR520"/>
    <mergeCell ref="JRS520:JRV520"/>
    <mergeCell ref="JRW520:JRZ520"/>
    <mergeCell ref="JQM520:JQP520"/>
    <mergeCell ref="JQQ520:JQT520"/>
    <mergeCell ref="JQU520:JQX520"/>
    <mergeCell ref="JQY520:JRB520"/>
    <mergeCell ref="JRC520:JRF520"/>
    <mergeCell ref="JPS520:JPV520"/>
    <mergeCell ref="JPW520:JPZ520"/>
    <mergeCell ref="JQA520:JQD520"/>
    <mergeCell ref="JQE520:JQH520"/>
    <mergeCell ref="JQI520:JQL520"/>
    <mergeCell ref="JOY520:JPB520"/>
    <mergeCell ref="JPC520:JPF520"/>
    <mergeCell ref="JPG520:JPJ520"/>
    <mergeCell ref="JPK520:JPN520"/>
    <mergeCell ref="JPO520:JPR520"/>
    <mergeCell ref="JYY520:JZB520"/>
    <mergeCell ref="JZC520:JZF520"/>
    <mergeCell ref="JVW520:JVZ520"/>
    <mergeCell ref="JWA520:JWD520"/>
    <mergeCell ref="JWE520:JWH520"/>
    <mergeCell ref="JWI520:JWL520"/>
    <mergeCell ref="JWM520:JWP520"/>
    <mergeCell ref="JVC520:JVF520"/>
    <mergeCell ref="JVG520:JVJ520"/>
    <mergeCell ref="JVK520:JVN520"/>
    <mergeCell ref="JVO520:JVR520"/>
    <mergeCell ref="JVS520:JVV520"/>
    <mergeCell ref="JUI520:JUL520"/>
    <mergeCell ref="JUM520:JUP520"/>
    <mergeCell ref="JUQ520:JUT520"/>
    <mergeCell ref="JUU520:JUX520"/>
    <mergeCell ref="JUY520:JVB520"/>
    <mergeCell ref="JZG520:JZJ520"/>
    <mergeCell ref="JZK520:JZN520"/>
    <mergeCell ref="JZO520:JZR520"/>
    <mergeCell ref="JYE520:JYH520"/>
    <mergeCell ref="JYI520:JYL520"/>
    <mergeCell ref="JYM520:JYP520"/>
    <mergeCell ref="JYQ520:JYT520"/>
    <mergeCell ref="JYU520:JYX520"/>
    <mergeCell ref="JXK520:JXN520"/>
    <mergeCell ref="JXO520:JXR520"/>
    <mergeCell ref="JXS520:JXV520"/>
    <mergeCell ref="JXW520:JXZ520"/>
    <mergeCell ref="JYA520:JYD520"/>
    <mergeCell ref="JWQ520:JWT520"/>
    <mergeCell ref="JWU520:JWX520"/>
    <mergeCell ref="JWY520:JXB520"/>
    <mergeCell ref="JXC520:JXF520"/>
    <mergeCell ref="JXG520:JXJ520"/>
    <mergeCell ref="KEI520:KEL520"/>
    <mergeCell ref="KEM520:KEP520"/>
    <mergeCell ref="KEQ520:KET520"/>
    <mergeCell ref="KEU520:KEX520"/>
    <mergeCell ref="KEY520:KFB520"/>
    <mergeCell ref="KDO520:KDR520"/>
    <mergeCell ref="KDS520:KDV520"/>
    <mergeCell ref="KDW520:KDZ520"/>
    <mergeCell ref="KEA520:KED520"/>
    <mergeCell ref="KEE520:KEH520"/>
    <mergeCell ref="KCU520:KCX520"/>
    <mergeCell ref="KCY520:KDB520"/>
    <mergeCell ref="KDC520:KDF520"/>
    <mergeCell ref="KDG520:KDJ520"/>
    <mergeCell ref="KDK520:KDN520"/>
    <mergeCell ref="KCA520:KCD520"/>
    <mergeCell ref="KCE520:KCH520"/>
    <mergeCell ref="KCI520:KCL520"/>
    <mergeCell ref="KCM520:KCP520"/>
    <mergeCell ref="KCQ520:KCT520"/>
    <mergeCell ref="KBG520:KBJ520"/>
    <mergeCell ref="KBK520:KBN520"/>
    <mergeCell ref="KBO520:KBR520"/>
    <mergeCell ref="KBS520:KBV520"/>
    <mergeCell ref="KBW520:KBZ520"/>
    <mergeCell ref="KAM520:KAP520"/>
    <mergeCell ref="KAQ520:KAT520"/>
    <mergeCell ref="KAU520:KAX520"/>
    <mergeCell ref="KAY520:KBB520"/>
    <mergeCell ref="KBC520:KBF520"/>
    <mergeCell ref="JZS520:JZV520"/>
    <mergeCell ref="JZW520:JZZ520"/>
    <mergeCell ref="KAA520:KAD520"/>
    <mergeCell ref="KAE520:KAH520"/>
    <mergeCell ref="KAI520:KAL520"/>
    <mergeCell ref="KJS520:KJV520"/>
    <mergeCell ref="KJW520:KJZ520"/>
    <mergeCell ref="KGQ520:KGT520"/>
    <mergeCell ref="KGU520:KGX520"/>
    <mergeCell ref="KGY520:KHB520"/>
    <mergeCell ref="KHC520:KHF520"/>
    <mergeCell ref="KHG520:KHJ520"/>
    <mergeCell ref="KFW520:KFZ520"/>
    <mergeCell ref="KGA520:KGD520"/>
    <mergeCell ref="KGE520:KGH520"/>
    <mergeCell ref="KGI520:KGL520"/>
    <mergeCell ref="KGM520:KGP520"/>
    <mergeCell ref="KFC520:KFF520"/>
    <mergeCell ref="KFG520:KFJ520"/>
    <mergeCell ref="KFK520:KFN520"/>
    <mergeCell ref="KFO520:KFR520"/>
    <mergeCell ref="KFS520:KFV520"/>
    <mergeCell ref="KKA520:KKD520"/>
    <mergeCell ref="KKE520:KKH520"/>
    <mergeCell ref="KKI520:KKL520"/>
    <mergeCell ref="KIY520:KJB520"/>
    <mergeCell ref="KJC520:KJF520"/>
    <mergeCell ref="KJG520:KJJ520"/>
    <mergeCell ref="KJK520:KJN520"/>
    <mergeCell ref="KJO520:KJR520"/>
    <mergeCell ref="KIE520:KIH520"/>
    <mergeCell ref="KII520:KIL520"/>
    <mergeCell ref="KIM520:KIP520"/>
    <mergeCell ref="KIQ520:KIT520"/>
    <mergeCell ref="KIU520:KIX520"/>
    <mergeCell ref="KHK520:KHN520"/>
    <mergeCell ref="KHO520:KHR520"/>
    <mergeCell ref="KHS520:KHV520"/>
    <mergeCell ref="KHW520:KHZ520"/>
    <mergeCell ref="KIA520:KID520"/>
    <mergeCell ref="KPC520:KPF520"/>
    <mergeCell ref="KPG520:KPJ520"/>
    <mergeCell ref="KPK520:KPN520"/>
    <mergeCell ref="KPO520:KPR520"/>
    <mergeCell ref="KPS520:KPV520"/>
    <mergeCell ref="KOI520:KOL520"/>
    <mergeCell ref="KOM520:KOP520"/>
    <mergeCell ref="KOQ520:KOT520"/>
    <mergeCell ref="KOU520:KOX520"/>
    <mergeCell ref="KOY520:KPB520"/>
    <mergeCell ref="KNO520:KNR520"/>
    <mergeCell ref="KNS520:KNV520"/>
    <mergeCell ref="KNW520:KNZ520"/>
    <mergeCell ref="KOA520:KOD520"/>
    <mergeCell ref="KOE520:KOH520"/>
    <mergeCell ref="KMU520:KMX520"/>
    <mergeCell ref="KMY520:KNB520"/>
    <mergeCell ref="KNC520:KNF520"/>
    <mergeCell ref="KNG520:KNJ520"/>
    <mergeCell ref="KNK520:KNN520"/>
    <mergeCell ref="KMA520:KMD520"/>
    <mergeCell ref="KME520:KMH520"/>
    <mergeCell ref="KMI520:KML520"/>
    <mergeCell ref="KMM520:KMP520"/>
    <mergeCell ref="KMQ520:KMT520"/>
    <mergeCell ref="KLG520:KLJ520"/>
    <mergeCell ref="KLK520:KLN520"/>
    <mergeCell ref="KLO520:KLR520"/>
    <mergeCell ref="KLS520:KLV520"/>
    <mergeCell ref="KLW520:KLZ520"/>
    <mergeCell ref="KKM520:KKP520"/>
    <mergeCell ref="KKQ520:KKT520"/>
    <mergeCell ref="KKU520:KKX520"/>
    <mergeCell ref="KKY520:KLB520"/>
    <mergeCell ref="KLC520:KLF520"/>
    <mergeCell ref="KUM520:KUP520"/>
    <mergeCell ref="KUQ520:KUT520"/>
    <mergeCell ref="KRK520:KRN520"/>
    <mergeCell ref="KRO520:KRR520"/>
    <mergeCell ref="KRS520:KRV520"/>
    <mergeCell ref="KRW520:KRZ520"/>
    <mergeCell ref="KSA520:KSD520"/>
    <mergeCell ref="KQQ520:KQT520"/>
    <mergeCell ref="KQU520:KQX520"/>
    <mergeCell ref="KQY520:KRB520"/>
    <mergeCell ref="KRC520:KRF520"/>
    <mergeCell ref="KRG520:KRJ520"/>
    <mergeCell ref="KPW520:KPZ520"/>
    <mergeCell ref="KQA520:KQD520"/>
    <mergeCell ref="KQE520:KQH520"/>
    <mergeCell ref="KQI520:KQL520"/>
    <mergeCell ref="KQM520:KQP520"/>
    <mergeCell ref="KUU520:KUX520"/>
    <mergeCell ref="KUY520:KVB520"/>
    <mergeCell ref="KVC520:KVF520"/>
    <mergeCell ref="KTS520:KTV520"/>
    <mergeCell ref="KTW520:KTZ520"/>
    <mergeCell ref="KUA520:KUD520"/>
    <mergeCell ref="KUE520:KUH520"/>
    <mergeCell ref="KUI520:KUL520"/>
    <mergeCell ref="KSY520:KTB520"/>
    <mergeCell ref="KTC520:KTF520"/>
    <mergeCell ref="KTG520:KTJ520"/>
    <mergeCell ref="KTK520:KTN520"/>
    <mergeCell ref="KTO520:KTR520"/>
    <mergeCell ref="KSE520:KSH520"/>
    <mergeCell ref="KSI520:KSL520"/>
    <mergeCell ref="KSM520:KSP520"/>
    <mergeCell ref="KSQ520:KST520"/>
    <mergeCell ref="KSU520:KSX520"/>
    <mergeCell ref="KZW520:KZZ520"/>
    <mergeCell ref="LAA520:LAD520"/>
    <mergeCell ref="LAE520:LAH520"/>
    <mergeCell ref="LAI520:LAL520"/>
    <mergeCell ref="LAM520:LAP520"/>
    <mergeCell ref="KZC520:KZF520"/>
    <mergeCell ref="KZG520:KZJ520"/>
    <mergeCell ref="KZK520:KZN520"/>
    <mergeCell ref="KZO520:KZR520"/>
    <mergeCell ref="KZS520:KZV520"/>
    <mergeCell ref="KYI520:KYL520"/>
    <mergeCell ref="KYM520:KYP520"/>
    <mergeCell ref="KYQ520:KYT520"/>
    <mergeCell ref="KYU520:KYX520"/>
    <mergeCell ref="KYY520:KZB520"/>
    <mergeCell ref="KXO520:KXR520"/>
    <mergeCell ref="KXS520:KXV520"/>
    <mergeCell ref="KXW520:KXZ520"/>
    <mergeCell ref="KYA520:KYD520"/>
    <mergeCell ref="KYE520:KYH520"/>
    <mergeCell ref="KWU520:KWX520"/>
    <mergeCell ref="KWY520:KXB520"/>
    <mergeCell ref="KXC520:KXF520"/>
    <mergeCell ref="KXG520:KXJ520"/>
    <mergeCell ref="KXK520:KXN520"/>
    <mergeCell ref="KWA520:KWD520"/>
    <mergeCell ref="KWE520:KWH520"/>
    <mergeCell ref="KWI520:KWL520"/>
    <mergeCell ref="KWM520:KWP520"/>
    <mergeCell ref="KWQ520:KWT520"/>
    <mergeCell ref="KVG520:KVJ520"/>
    <mergeCell ref="KVK520:KVN520"/>
    <mergeCell ref="KVO520:KVR520"/>
    <mergeCell ref="KVS520:KVV520"/>
    <mergeCell ref="KVW520:KVZ520"/>
    <mergeCell ref="LFG520:LFJ520"/>
    <mergeCell ref="LFK520:LFN520"/>
    <mergeCell ref="LCE520:LCH520"/>
    <mergeCell ref="LCI520:LCL520"/>
    <mergeCell ref="LCM520:LCP520"/>
    <mergeCell ref="LCQ520:LCT520"/>
    <mergeCell ref="LCU520:LCX520"/>
    <mergeCell ref="LBK520:LBN520"/>
    <mergeCell ref="LBO520:LBR520"/>
    <mergeCell ref="LBS520:LBV520"/>
    <mergeCell ref="LBW520:LBZ520"/>
    <mergeCell ref="LCA520:LCD520"/>
    <mergeCell ref="LAQ520:LAT520"/>
    <mergeCell ref="LAU520:LAX520"/>
    <mergeCell ref="LAY520:LBB520"/>
    <mergeCell ref="LBC520:LBF520"/>
    <mergeCell ref="LBG520:LBJ520"/>
    <mergeCell ref="LFO520:LFR520"/>
    <mergeCell ref="LFS520:LFV520"/>
    <mergeCell ref="LFW520:LFZ520"/>
    <mergeCell ref="LEM520:LEP520"/>
    <mergeCell ref="LEQ520:LET520"/>
    <mergeCell ref="LEU520:LEX520"/>
    <mergeCell ref="LEY520:LFB520"/>
    <mergeCell ref="LFC520:LFF520"/>
    <mergeCell ref="LDS520:LDV520"/>
    <mergeCell ref="LDW520:LDZ520"/>
    <mergeCell ref="LEA520:LED520"/>
    <mergeCell ref="LEE520:LEH520"/>
    <mergeCell ref="LEI520:LEL520"/>
    <mergeCell ref="LCY520:LDB520"/>
    <mergeCell ref="LDC520:LDF520"/>
    <mergeCell ref="LDG520:LDJ520"/>
    <mergeCell ref="LDK520:LDN520"/>
    <mergeCell ref="LDO520:LDR520"/>
    <mergeCell ref="LKQ520:LKT520"/>
    <mergeCell ref="LKU520:LKX520"/>
    <mergeCell ref="LKY520:LLB520"/>
    <mergeCell ref="LLC520:LLF520"/>
    <mergeCell ref="LLG520:LLJ520"/>
    <mergeCell ref="LJW520:LJZ520"/>
    <mergeCell ref="LKA520:LKD520"/>
    <mergeCell ref="LKE520:LKH520"/>
    <mergeCell ref="LKI520:LKL520"/>
    <mergeCell ref="LKM520:LKP520"/>
    <mergeCell ref="LJC520:LJF520"/>
    <mergeCell ref="LJG520:LJJ520"/>
    <mergeCell ref="LJK520:LJN520"/>
    <mergeCell ref="LJO520:LJR520"/>
    <mergeCell ref="LJS520:LJV520"/>
    <mergeCell ref="LII520:LIL520"/>
    <mergeCell ref="LIM520:LIP520"/>
    <mergeCell ref="LIQ520:LIT520"/>
    <mergeCell ref="LIU520:LIX520"/>
    <mergeCell ref="LIY520:LJB520"/>
    <mergeCell ref="LHO520:LHR520"/>
    <mergeCell ref="LHS520:LHV520"/>
    <mergeCell ref="LHW520:LHZ520"/>
    <mergeCell ref="LIA520:LID520"/>
    <mergeCell ref="LIE520:LIH520"/>
    <mergeCell ref="LGU520:LGX520"/>
    <mergeCell ref="LGY520:LHB520"/>
    <mergeCell ref="LHC520:LHF520"/>
    <mergeCell ref="LHG520:LHJ520"/>
    <mergeCell ref="LHK520:LHN520"/>
    <mergeCell ref="LGA520:LGD520"/>
    <mergeCell ref="LGE520:LGH520"/>
    <mergeCell ref="LGI520:LGL520"/>
    <mergeCell ref="LGM520:LGP520"/>
    <mergeCell ref="LGQ520:LGT520"/>
    <mergeCell ref="LQA520:LQD520"/>
    <mergeCell ref="LQE520:LQH520"/>
    <mergeCell ref="LMY520:LNB520"/>
    <mergeCell ref="LNC520:LNF520"/>
    <mergeCell ref="LNG520:LNJ520"/>
    <mergeCell ref="LNK520:LNN520"/>
    <mergeCell ref="LNO520:LNR520"/>
    <mergeCell ref="LME520:LMH520"/>
    <mergeCell ref="LMI520:LML520"/>
    <mergeCell ref="LMM520:LMP520"/>
    <mergeCell ref="LMQ520:LMT520"/>
    <mergeCell ref="LMU520:LMX520"/>
    <mergeCell ref="LLK520:LLN520"/>
    <mergeCell ref="LLO520:LLR520"/>
    <mergeCell ref="LLS520:LLV520"/>
    <mergeCell ref="LLW520:LLZ520"/>
    <mergeCell ref="LMA520:LMD520"/>
    <mergeCell ref="LQI520:LQL520"/>
    <mergeCell ref="LQM520:LQP520"/>
    <mergeCell ref="LQQ520:LQT520"/>
    <mergeCell ref="LPG520:LPJ520"/>
    <mergeCell ref="LPK520:LPN520"/>
    <mergeCell ref="LPO520:LPR520"/>
    <mergeCell ref="LPS520:LPV520"/>
    <mergeCell ref="LPW520:LPZ520"/>
    <mergeCell ref="LOM520:LOP520"/>
    <mergeCell ref="LOQ520:LOT520"/>
    <mergeCell ref="LOU520:LOX520"/>
    <mergeCell ref="LOY520:LPB520"/>
    <mergeCell ref="LPC520:LPF520"/>
    <mergeCell ref="LNS520:LNV520"/>
    <mergeCell ref="LNW520:LNZ520"/>
    <mergeCell ref="LOA520:LOD520"/>
    <mergeCell ref="LOE520:LOH520"/>
    <mergeCell ref="LOI520:LOL520"/>
    <mergeCell ref="LVK520:LVN520"/>
    <mergeCell ref="LVO520:LVR520"/>
    <mergeCell ref="LVS520:LVV520"/>
    <mergeCell ref="LVW520:LVZ520"/>
    <mergeCell ref="LWA520:LWD520"/>
    <mergeCell ref="LUQ520:LUT520"/>
    <mergeCell ref="LUU520:LUX520"/>
    <mergeCell ref="LUY520:LVB520"/>
    <mergeCell ref="LVC520:LVF520"/>
    <mergeCell ref="LVG520:LVJ520"/>
    <mergeCell ref="LTW520:LTZ520"/>
    <mergeCell ref="LUA520:LUD520"/>
    <mergeCell ref="LUE520:LUH520"/>
    <mergeCell ref="LUI520:LUL520"/>
    <mergeCell ref="LUM520:LUP520"/>
    <mergeCell ref="LTC520:LTF520"/>
    <mergeCell ref="LTG520:LTJ520"/>
    <mergeCell ref="LTK520:LTN520"/>
    <mergeCell ref="LTO520:LTR520"/>
    <mergeCell ref="LTS520:LTV520"/>
    <mergeCell ref="LSI520:LSL520"/>
    <mergeCell ref="LSM520:LSP520"/>
    <mergeCell ref="LSQ520:LST520"/>
    <mergeCell ref="LSU520:LSX520"/>
    <mergeCell ref="LSY520:LTB520"/>
    <mergeCell ref="LRO520:LRR520"/>
    <mergeCell ref="LRS520:LRV520"/>
    <mergeCell ref="LRW520:LRZ520"/>
    <mergeCell ref="LSA520:LSD520"/>
    <mergeCell ref="LSE520:LSH520"/>
    <mergeCell ref="LQU520:LQX520"/>
    <mergeCell ref="LQY520:LRB520"/>
    <mergeCell ref="LRC520:LRF520"/>
    <mergeCell ref="LRG520:LRJ520"/>
    <mergeCell ref="LRK520:LRN520"/>
    <mergeCell ref="MAU520:MAX520"/>
    <mergeCell ref="MAY520:MBB520"/>
    <mergeCell ref="LXS520:LXV520"/>
    <mergeCell ref="LXW520:LXZ520"/>
    <mergeCell ref="LYA520:LYD520"/>
    <mergeCell ref="LYE520:LYH520"/>
    <mergeCell ref="LYI520:LYL520"/>
    <mergeCell ref="LWY520:LXB520"/>
    <mergeCell ref="LXC520:LXF520"/>
    <mergeCell ref="LXG520:LXJ520"/>
    <mergeCell ref="LXK520:LXN520"/>
    <mergeCell ref="LXO520:LXR520"/>
    <mergeCell ref="LWE520:LWH520"/>
    <mergeCell ref="LWI520:LWL520"/>
    <mergeCell ref="LWM520:LWP520"/>
    <mergeCell ref="LWQ520:LWT520"/>
    <mergeCell ref="LWU520:LWX520"/>
    <mergeCell ref="MBC520:MBF520"/>
    <mergeCell ref="MBG520:MBJ520"/>
    <mergeCell ref="MBK520:MBN520"/>
    <mergeCell ref="MAA520:MAD520"/>
    <mergeCell ref="MAE520:MAH520"/>
    <mergeCell ref="MAI520:MAL520"/>
    <mergeCell ref="MAM520:MAP520"/>
    <mergeCell ref="MAQ520:MAT520"/>
    <mergeCell ref="LZG520:LZJ520"/>
    <mergeCell ref="LZK520:LZN520"/>
    <mergeCell ref="LZO520:LZR520"/>
    <mergeCell ref="LZS520:LZV520"/>
    <mergeCell ref="LZW520:LZZ520"/>
    <mergeCell ref="LYM520:LYP520"/>
    <mergeCell ref="LYQ520:LYT520"/>
    <mergeCell ref="LYU520:LYX520"/>
    <mergeCell ref="LYY520:LZB520"/>
    <mergeCell ref="LZC520:LZF520"/>
    <mergeCell ref="MGE520:MGH520"/>
    <mergeCell ref="MGI520:MGL520"/>
    <mergeCell ref="MGM520:MGP520"/>
    <mergeCell ref="MGQ520:MGT520"/>
    <mergeCell ref="MGU520:MGX520"/>
    <mergeCell ref="MFK520:MFN520"/>
    <mergeCell ref="MFO520:MFR520"/>
    <mergeCell ref="MFS520:MFV520"/>
    <mergeCell ref="MFW520:MFZ520"/>
    <mergeCell ref="MGA520:MGD520"/>
    <mergeCell ref="MEQ520:MET520"/>
    <mergeCell ref="MEU520:MEX520"/>
    <mergeCell ref="MEY520:MFB520"/>
    <mergeCell ref="MFC520:MFF520"/>
    <mergeCell ref="MFG520:MFJ520"/>
    <mergeCell ref="MDW520:MDZ520"/>
    <mergeCell ref="MEA520:MED520"/>
    <mergeCell ref="MEE520:MEH520"/>
    <mergeCell ref="MEI520:MEL520"/>
    <mergeCell ref="MEM520:MEP520"/>
    <mergeCell ref="MDC520:MDF520"/>
    <mergeCell ref="MDG520:MDJ520"/>
    <mergeCell ref="MDK520:MDN520"/>
    <mergeCell ref="MDO520:MDR520"/>
    <mergeCell ref="MDS520:MDV520"/>
    <mergeCell ref="MCI520:MCL520"/>
    <mergeCell ref="MCM520:MCP520"/>
    <mergeCell ref="MCQ520:MCT520"/>
    <mergeCell ref="MCU520:MCX520"/>
    <mergeCell ref="MCY520:MDB520"/>
    <mergeCell ref="MBO520:MBR520"/>
    <mergeCell ref="MBS520:MBV520"/>
    <mergeCell ref="MBW520:MBZ520"/>
    <mergeCell ref="MCA520:MCD520"/>
    <mergeCell ref="MCE520:MCH520"/>
    <mergeCell ref="MLO520:MLR520"/>
    <mergeCell ref="MLS520:MLV520"/>
    <mergeCell ref="MIM520:MIP520"/>
    <mergeCell ref="MIQ520:MIT520"/>
    <mergeCell ref="MIU520:MIX520"/>
    <mergeCell ref="MIY520:MJB520"/>
    <mergeCell ref="MJC520:MJF520"/>
    <mergeCell ref="MHS520:MHV520"/>
    <mergeCell ref="MHW520:MHZ520"/>
    <mergeCell ref="MIA520:MID520"/>
    <mergeCell ref="MIE520:MIH520"/>
    <mergeCell ref="MII520:MIL520"/>
    <mergeCell ref="MGY520:MHB520"/>
    <mergeCell ref="MHC520:MHF520"/>
    <mergeCell ref="MHG520:MHJ520"/>
    <mergeCell ref="MHK520:MHN520"/>
    <mergeCell ref="MHO520:MHR520"/>
    <mergeCell ref="MLW520:MLZ520"/>
    <mergeCell ref="MMA520:MMD520"/>
    <mergeCell ref="MME520:MMH520"/>
    <mergeCell ref="MKU520:MKX520"/>
    <mergeCell ref="MKY520:MLB520"/>
    <mergeCell ref="MLC520:MLF520"/>
    <mergeCell ref="MLG520:MLJ520"/>
    <mergeCell ref="MLK520:MLN520"/>
    <mergeCell ref="MKA520:MKD520"/>
    <mergeCell ref="MKE520:MKH520"/>
    <mergeCell ref="MKI520:MKL520"/>
    <mergeCell ref="MKM520:MKP520"/>
    <mergeCell ref="MKQ520:MKT520"/>
    <mergeCell ref="MJG520:MJJ520"/>
    <mergeCell ref="MJK520:MJN520"/>
    <mergeCell ref="MJO520:MJR520"/>
    <mergeCell ref="MJS520:MJV520"/>
    <mergeCell ref="MJW520:MJZ520"/>
    <mergeCell ref="MQY520:MRB520"/>
    <mergeCell ref="MRC520:MRF520"/>
    <mergeCell ref="MRG520:MRJ520"/>
    <mergeCell ref="MRK520:MRN520"/>
    <mergeCell ref="MRO520:MRR520"/>
    <mergeCell ref="MQE520:MQH520"/>
    <mergeCell ref="MQI520:MQL520"/>
    <mergeCell ref="MQM520:MQP520"/>
    <mergeCell ref="MQQ520:MQT520"/>
    <mergeCell ref="MQU520:MQX520"/>
    <mergeCell ref="MPK520:MPN520"/>
    <mergeCell ref="MPO520:MPR520"/>
    <mergeCell ref="MPS520:MPV520"/>
    <mergeCell ref="MPW520:MPZ520"/>
    <mergeCell ref="MQA520:MQD520"/>
    <mergeCell ref="MOQ520:MOT520"/>
    <mergeCell ref="MOU520:MOX520"/>
    <mergeCell ref="MOY520:MPB520"/>
    <mergeCell ref="MPC520:MPF520"/>
    <mergeCell ref="MPG520:MPJ520"/>
    <mergeCell ref="MNW520:MNZ520"/>
    <mergeCell ref="MOA520:MOD520"/>
    <mergeCell ref="MOE520:MOH520"/>
    <mergeCell ref="MOI520:MOL520"/>
    <mergeCell ref="MOM520:MOP520"/>
    <mergeCell ref="MNC520:MNF520"/>
    <mergeCell ref="MNG520:MNJ520"/>
    <mergeCell ref="MNK520:MNN520"/>
    <mergeCell ref="MNO520:MNR520"/>
    <mergeCell ref="MNS520:MNV520"/>
    <mergeCell ref="MMI520:MML520"/>
    <mergeCell ref="MMM520:MMP520"/>
    <mergeCell ref="MMQ520:MMT520"/>
    <mergeCell ref="MMU520:MMX520"/>
    <mergeCell ref="MMY520:MNB520"/>
    <mergeCell ref="MWI520:MWL520"/>
    <mergeCell ref="MWM520:MWP520"/>
    <mergeCell ref="MTG520:MTJ520"/>
    <mergeCell ref="MTK520:MTN520"/>
    <mergeCell ref="MTO520:MTR520"/>
    <mergeCell ref="MTS520:MTV520"/>
    <mergeCell ref="MTW520:MTZ520"/>
    <mergeCell ref="MSM520:MSP520"/>
    <mergeCell ref="MSQ520:MST520"/>
    <mergeCell ref="MSU520:MSX520"/>
    <mergeCell ref="MSY520:MTB520"/>
    <mergeCell ref="MTC520:MTF520"/>
    <mergeCell ref="MRS520:MRV520"/>
    <mergeCell ref="MRW520:MRZ520"/>
    <mergeCell ref="MSA520:MSD520"/>
    <mergeCell ref="MSE520:MSH520"/>
    <mergeCell ref="MSI520:MSL520"/>
    <mergeCell ref="MWQ520:MWT520"/>
    <mergeCell ref="MWU520:MWX520"/>
    <mergeCell ref="MWY520:MXB520"/>
    <mergeCell ref="MVO520:MVR520"/>
    <mergeCell ref="MVS520:MVV520"/>
    <mergeCell ref="MVW520:MVZ520"/>
    <mergeCell ref="MWA520:MWD520"/>
    <mergeCell ref="MWE520:MWH520"/>
    <mergeCell ref="MUU520:MUX520"/>
    <mergeCell ref="MUY520:MVB520"/>
    <mergeCell ref="MVC520:MVF520"/>
    <mergeCell ref="MVG520:MVJ520"/>
    <mergeCell ref="MVK520:MVN520"/>
    <mergeCell ref="MUA520:MUD520"/>
    <mergeCell ref="MUE520:MUH520"/>
    <mergeCell ref="MUI520:MUL520"/>
    <mergeCell ref="MUM520:MUP520"/>
    <mergeCell ref="MUQ520:MUT520"/>
    <mergeCell ref="NBS520:NBV520"/>
    <mergeCell ref="NBW520:NBZ520"/>
    <mergeCell ref="NCA520:NCD520"/>
    <mergeCell ref="NCE520:NCH520"/>
    <mergeCell ref="NCI520:NCL520"/>
    <mergeCell ref="NAY520:NBB520"/>
    <mergeCell ref="NBC520:NBF520"/>
    <mergeCell ref="NBG520:NBJ520"/>
    <mergeCell ref="NBK520:NBN520"/>
    <mergeCell ref="NBO520:NBR520"/>
    <mergeCell ref="NAE520:NAH520"/>
    <mergeCell ref="NAI520:NAL520"/>
    <mergeCell ref="NAM520:NAP520"/>
    <mergeCell ref="NAQ520:NAT520"/>
    <mergeCell ref="NAU520:NAX520"/>
    <mergeCell ref="MZK520:MZN520"/>
    <mergeCell ref="MZO520:MZR520"/>
    <mergeCell ref="MZS520:MZV520"/>
    <mergeCell ref="MZW520:MZZ520"/>
    <mergeCell ref="NAA520:NAD520"/>
    <mergeCell ref="MYQ520:MYT520"/>
    <mergeCell ref="MYU520:MYX520"/>
    <mergeCell ref="MYY520:MZB520"/>
    <mergeCell ref="MZC520:MZF520"/>
    <mergeCell ref="MZG520:MZJ520"/>
    <mergeCell ref="MXW520:MXZ520"/>
    <mergeCell ref="MYA520:MYD520"/>
    <mergeCell ref="MYE520:MYH520"/>
    <mergeCell ref="MYI520:MYL520"/>
    <mergeCell ref="MYM520:MYP520"/>
    <mergeCell ref="MXC520:MXF520"/>
    <mergeCell ref="MXG520:MXJ520"/>
    <mergeCell ref="MXK520:MXN520"/>
    <mergeCell ref="MXO520:MXR520"/>
    <mergeCell ref="MXS520:MXV520"/>
    <mergeCell ref="NHC520:NHF520"/>
    <mergeCell ref="NHG520:NHJ520"/>
    <mergeCell ref="NEA520:NED520"/>
    <mergeCell ref="NEE520:NEH520"/>
    <mergeCell ref="NEI520:NEL520"/>
    <mergeCell ref="NEM520:NEP520"/>
    <mergeCell ref="NEQ520:NET520"/>
    <mergeCell ref="NDG520:NDJ520"/>
    <mergeCell ref="NDK520:NDN520"/>
    <mergeCell ref="NDO520:NDR520"/>
    <mergeCell ref="NDS520:NDV520"/>
    <mergeCell ref="NDW520:NDZ520"/>
    <mergeCell ref="NCM520:NCP520"/>
    <mergeCell ref="NCQ520:NCT520"/>
    <mergeCell ref="NCU520:NCX520"/>
    <mergeCell ref="NCY520:NDB520"/>
    <mergeCell ref="NDC520:NDF520"/>
    <mergeCell ref="NHK520:NHN520"/>
    <mergeCell ref="NHO520:NHR520"/>
    <mergeCell ref="NHS520:NHV520"/>
    <mergeCell ref="NGI520:NGL520"/>
    <mergeCell ref="NGM520:NGP520"/>
    <mergeCell ref="NGQ520:NGT520"/>
    <mergeCell ref="NGU520:NGX520"/>
    <mergeCell ref="NGY520:NHB520"/>
    <mergeCell ref="NFO520:NFR520"/>
    <mergeCell ref="NFS520:NFV520"/>
    <mergeCell ref="NFW520:NFZ520"/>
    <mergeCell ref="NGA520:NGD520"/>
    <mergeCell ref="NGE520:NGH520"/>
    <mergeCell ref="NEU520:NEX520"/>
    <mergeCell ref="NEY520:NFB520"/>
    <mergeCell ref="NFC520:NFF520"/>
    <mergeCell ref="NFG520:NFJ520"/>
    <mergeCell ref="NFK520:NFN520"/>
    <mergeCell ref="NMM520:NMP520"/>
    <mergeCell ref="NMQ520:NMT520"/>
    <mergeCell ref="NMU520:NMX520"/>
    <mergeCell ref="NMY520:NNB520"/>
    <mergeCell ref="NNC520:NNF520"/>
    <mergeCell ref="NLS520:NLV520"/>
    <mergeCell ref="NLW520:NLZ520"/>
    <mergeCell ref="NMA520:NMD520"/>
    <mergeCell ref="NME520:NMH520"/>
    <mergeCell ref="NMI520:NML520"/>
    <mergeCell ref="NKY520:NLB520"/>
    <mergeCell ref="NLC520:NLF520"/>
    <mergeCell ref="NLG520:NLJ520"/>
    <mergeCell ref="NLK520:NLN520"/>
    <mergeCell ref="NLO520:NLR520"/>
    <mergeCell ref="NKE520:NKH520"/>
    <mergeCell ref="NKI520:NKL520"/>
    <mergeCell ref="NKM520:NKP520"/>
    <mergeCell ref="NKQ520:NKT520"/>
    <mergeCell ref="NKU520:NKX520"/>
    <mergeCell ref="NJK520:NJN520"/>
    <mergeCell ref="NJO520:NJR520"/>
    <mergeCell ref="NJS520:NJV520"/>
    <mergeCell ref="NJW520:NJZ520"/>
    <mergeCell ref="NKA520:NKD520"/>
    <mergeCell ref="NIQ520:NIT520"/>
    <mergeCell ref="NIU520:NIX520"/>
    <mergeCell ref="NIY520:NJB520"/>
    <mergeCell ref="NJC520:NJF520"/>
    <mergeCell ref="NJG520:NJJ520"/>
    <mergeCell ref="NHW520:NHZ520"/>
    <mergeCell ref="NIA520:NID520"/>
    <mergeCell ref="NIE520:NIH520"/>
    <mergeCell ref="NII520:NIL520"/>
    <mergeCell ref="NIM520:NIP520"/>
    <mergeCell ref="NRW520:NRZ520"/>
    <mergeCell ref="NSA520:NSD520"/>
    <mergeCell ref="NOU520:NOX520"/>
    <mergeCell ref="NOY520:NPB520"/>
    <mergeCell ref="NPC520:NPF520"/>
    <mergeCell ref="NPG520:NPJ520"/>
    <mergeCell ref="NPK520:NPN520"/>
    <mergeCell ref="NOA520:NOD520"/>
    <mergeCell ref="NOE520:NOH520"/>
    <mergeCell ref="NOI520:NOL520"/>
    <mergeCell ref="NOM520:NOP520"/>
    <mergeCell ref="NOQ520:NOT520"/>
    <mergeCell ref="NNG520:NNJ520"/>
    <mergeCell ref="NNK520:NNN520"/>
    <mergeCell ref="NNO520:NNR520"/>
    <mergeCell ref="NNS520:NNV520"/>
    <mergeCell ref="NNW520:NNZ520"/>
    <mergeCell ref="NSE520:NSH520"/>
    <mergeCell ref="NSI520:NSL520"/>
    <mergeCell ref="NSM520:NSP520"/>
    <mergeCell ref="NRC520:NRF520"/>
    <mergeCell ref="NRG520:NRJ520"/>
    <mergeCell ref="NRK520:NRN520"/>
    <mergeCell ref="NRO520:NRR520"/>
    <mergeCell ref="NRS520:NRV520"/>
    <mergeCell ref="NQI520:NQL520"/>
    <mergeCell ref="NQM520:NQP520"/>
    <mergeCell ref="NQQ520:NQT520"/>
    <mergeCell ref="NQU520:NQX520"/>
    <mergeCell ref="NQY520:NRB520"/>
    <mergeCell ref="NPO520:NPR520"/>
    <mergeCell ref="NPS520:NPV520"/>
    <mergeCell ref="NPW520:NPZ520"/>
    <mergeCell ref="NQA520:NQD520"/>
    <mergeCell ref="NQE520:NQH520"/>
    <mergeCell ref="NXG520:NXJ520"/>
    <mergeCell ref="NXK520:NXN520"/>
    <mergeCell ref="NXO520:NXR520"/>
    <mergeCell ref="NXS520:NXV520"/>
    <mergeCell ref="NXW520:NXZ520"/>
    <mergeCell ref="NWM520:NWP520"/>
    <mergeCell ref="NWQ520:NWT520"/>
    <mergeCell ref="NWU520:NWX520"/>
    <mergeCell ref="NWY520:NXB520"/>
    <mergeCell ref="NXC520:NXF520"/>
    <mergeCell ref="NVS520:NVV520"/>
    <mergeCell ref="NVW520:NVZ520"/>
    <mergeCell ref="NWA520:NWD520"/>
    <mergeCell ref="NWE520:NWH520"/>
    <mergeCell ref="NWI520:NWL520"/>
    <mergeCell ref="NUY520:NVB520"/>
    <mergeCell ref="NVC520:NVF520"/>
    <mergeCell ref="NVG520:NVJ520"/>
    <mergeCell ref="NVK520:NVN520"/>
    <mergeCell ref="NVO520:NVR520"/>
    <mergeCell ref="NUE520:NUH520"/>
    <mergeCell ref="NUI520:NUL520"/>
    <mergeCell ref="NUM520:NUP520"/>
    <mergeCell ref="NUQ520:NUT520"/>
    <mergeCell ref="NUU520:NUX520"/>
    <mergeCell ref="NTK520:NTN520"/>
    <mergeCell ref="NTO520:NTR520"/>
    <mergeCell ref="NTS520:NTV520"/>
    <mergeCell ref="NTW520:NTZ520"/>
    <mergeCell ref="NUA520:NUD520"/>
    <mergeCell ref="NSQ520:NST520"/>
    <mergeCell ref="NSU520:NSX520"/>
    <mergeCell ref="NSY520:NTB520"/>
    <mergeCell ref="NTC520:NTF520"/>
    <mergeCell ref="NTG520:NTJ520"/>
    <mergeCell ref="OCQ520:OCT520"/>
    <mergeCell ref="OCU520:OCX520"/>
    <mergeCell ref="NZO520:NZR520"/>
    <mergeCell ref="NZS520:NZV520"/>
    <mergeCell ref="NZW520:NZZ520"/>
    <mergeCell ref="OAA520:OAD520"/>
    <mergeCell ref="OAE520:OAH520"/>
    <mergeCell ref="NYU520:NYX520"/>
    <mergeCell ref="NYY520:NZB520"/>
    <mergeCell ref="NZC520:NZF520"/>
    <mergeCell ref="NZG520:NZJ520"/>
    <mergeCell ref="NZK520:NZN520"/>
    <mergeCell ref="NYA520:NYD520"/>
    <mergeCell ref="NYE520:NYH520"/>
    <mergeCell ref="NYI520:NYL520"/>
    <mergeCell ref="NYM520:NYP520"/>
    <mergeCell ref="NYQ520:NYT520"/>
    <mergeCell ref="OCY520:ODB520"/>
    <mergeCell ref="ODC520:ODF520"/>
    <mergeCell ref="ODG520:ODJ520"/>
    <mergeCell ref="OBW520:OBZ520"/>
    <mergeCell ref="OCA520:OCD520"/>
    <mergeCell ref="OCE520:OCH520"/>
    <mergeCell ref="OCI520:OCL520"/>
    <mergeCell ref="OCM520:OCP520"/>
    <mergeCell ref="OBC520:OBF520"/>
    <mergeCell ref="OBG520:OBJ520"/>
    <mergeCell ref="OBK520:OBN520"/>
    <mergeCell ref="OBO520:OBR520"/>
    <mergeCell ref="OBS520:OBV520"/>
    <mergeCell ref="OAI520:OAL520"/>
    <mergeCell ref="OAM520:OAP520"/>
    <mergeCell ref="OAQ520:OAT520"/>
    <mergeCell ref="OAU520:OAX520"/>
    <mergeCell ref="OAY520:OBB520"/>
    <mergeCell ref="OIA520:OID520"/>
    <mergeCell ref="OIE520:OIH520"/>
    <mergeCell ref="OII520:OIL520"/>
    <mergeCell ref="OIM520:OIP520"/>
    <mergeCell ref="OIQ520:OIT520"/>
    <mergeCell ref="OHG520:OHJ520"/>
    <mergeCell ref="OHK520:OHN520"/>
    <mergeCell ref="OHO520:OHR520"/>
    <mergeCell ref="OHS520:OHV520"/>
    <mergeCell ref="OHW520:OHZ520"/>
    <mergeCell ref="OGM520:OGP520"/>
    <mergeCell ref="OGQ520:OGT520"/>
    <mergeCell ref="OGU520:OGX520"/>
    <mergeCell ref="OGY520:OHB520"/>
    <mergeCell ref="OHC520:OHF520"/>
    <mergeCell ref="OFS520:OFV520"/>
    <mergeCell ref="OFW520:OFZ520"/>
    <mergeCell ref="OGA520:OGD520"/>
    <mergeCell ref="OGE520:OGH520"/>
    <mergeCell ref="OGI520:OGL520"/>
    <mergeCell ref="OEY520:OFB520"/>
    <mergeCell ref="OFC520:OFF520"/>
    <mergeCell ref="OFG520:OFJ520"/>
    <mergeCell ref="OFK520:OFN520"/>
    <mergeCell ref="OFO520:OFR520"/>
    <mergeCell ref="OEE520:OEH520"/>
    <mergeCell ref="OEI520:OEL520"/>
    <mergeCell ref="OEM520:OEP520"/>
    <mergeCell ref="OEQ520:OET520"/>
    <mergeCell ref="OEU520:OEX520"/>
    <mergeCell ref="ODK520:ODN520"/>
    <mergeCell ref="ODO520:ODR520"/>
    <mergeCell ref="ODS520:ODV520"/>
    <mergeCell ref="ODW520:ODZ520"/>
    <mergeCell ref="OEA520:OED520"/>
    <mergeCell ref="ONK520:ONN520"/>
    <mergeCell ref="ONO520:ONR520"/>
    <mergeCell ref="OKI520:OKL520"/>
    <mergeCell ref="OKM520:OKP520"/>
    <mergeCell ref="OKQ520:OKT520"/>
    <mergeCell ref="OKU520:OKX520"/>
    <mergeCell ref="OKY520:OLB520"/>
    <mergeCell ref="OJO520:OJR520"/>
    <mergeCell ref="OJS520:OJV520"/>
    <mergeCell ref="OJW520:OJZ520"/>
    <mergeCell ref="OKA520:OKD520"/>
    <mergeCell ref="OKE520:OKH520"/>
    <mergeCell ref="OIU520:OIX520"/>
    <mergeCell ref="OIY520:OJB520"/>
    <mergeCell ref="OJC520:OJF520"/>
    <mergeCell ref="OJG520:OJJ520"/>
    <mergeCell ref="OJK520:OJN520"/>
    <mergeCell ref="ONS520:ONV520"/>
    <mergeCell ref="ONW520:ONZ520"/>
    <mergeCell ref="OOA520:OOD520"/>
    <mergeCell ref="OMQ520:OMT520"/>
    <mergeCell ref="OMU520:OMX520"/>
    <mergeCell ref="OMY520:ONB520"/>
    <mergeCell ref="ONC520:ONF520"/>
    <mergeCell ref="ONG520:ONJ520"/>
    <mergeCell ref="OLW520:OLZ520"/>
    <mergeCell ref="OMA520:OMD520"/>
    <mergeCell ref="OME520:OMH520"/>
    <mergeCell ref="OMI520:OML520"/>
    <mergeCell ref="OMM520:OMP520"/>
    <mergeCell ref="OLC520:OLF520"/>
    <mergeCell ref="OLG520:OLJ520"/>
    <mergeCell ref="OLK520:OLN520"/>
    <mergeCell ref="OLO520:OLR520"/>
    <mergeCell ref="OLS520:OLV520"/>
    <mergeCell ref="OSU520:OSX520"/>
    <mergeCell ref="OSY520:OTB520"/>
    <mergeCell ref="OTC520:OTF520"/>
    <mergeCell ref="OTG520:OTJ520"/>
    <mergeCell ref="OTK520:OTN520"/>
    <mergeCell ref="OSA520:OSD520"/>
    <mergeCell ref="OSE520:OSH520"/>
    <mergeCell ref="OSI520:OSL520"/>
    <mergeCell ref="OSM520:OSP520"/>
    <mergeCell ref="OSQ520:OST520"/>
    <mergeCell ref="ORG520:ORJ520"/>
    <mergeCell ref="ORK520:ORN520"/>
    <mergeCell ref="ORO520:ORR520"/>
    <mergeCell ref="ORS520:ORV520"/>
    <mergeCell ref="ORW520:ORZ520"/>
    <mergeCell ref="OQM520:OQP520"/>
    <mergeCell ref="OQQ520:OQT520"/>
    <mergeCell ref="OQU520:OQX520"/>
    <mergeCell ref="OQY520:ORB520"/>
    <mergeCell ref="ORC520:ORF520"/>
    <mergeCell ref="OPS520:OPV520"/>
    <mergeCell ref="OPW520:OPZ520"/>
    <mergeCell ref="OQA520:OQD520"/>
    <mergeCell ref="OQE520:OQH520"/>
    <mergeCell ref="OQI520:OQL520"/>
    <mergeCell ref="OOY520:OPB520"/>
    <mergeCell ref="OPC520:OPF520"/>
    <mergeCell ref="OPG520:OPJ520"/>
    <mergeCell ref="OPK520:OPN520"/>
    <mergeCell ref="OPO520:OPR520"/>
    <mergeCell ref="OOE520:OOH520"/>
    <mergeCell ref="OOI520:OOL520"/>
    <mergeCell ref="OOM520:OOP520"/>
    <mergeCell ref="OOQ520:OOT520"/>
    <mergeCell ref="OOU520:OOX520"/>
    <mergeCell ref="OYE520:OYH520"/>
    <mergeCell ref="OYI520:OYL520"/>
    <mergeCell ref="OVC520:OVF520"/>
    <mergeCell ref="OVG520:OVJ520"/>
    <mergeCell ref="OVK520:OVN520"/>
    <mergeCell ref="OVO520:OVR520"/>
    <mergeCell ref="OVS520:OVV520"/>
    <mergeCell ref="OUI520:OUL520"/>
    <mergeCell ref="OUM520:OUP520"/>
    <mergeCell ref="OUQ520:OUT520"/>
    <mergeCell ref="OUU520:OUX520"/>
    <mergeCell ref="OUY520:OVB520"/>
    <mergeCell ref="OTO520:OTR520"/>
    <mergeCell ref="OTS520:OTV520"/>
    <mergeCell ref="OTW520:OTZ520"/>
    <mergeCell ref="OUA520:OUD520"/>
    <mergeCell ref="OUE520:OUH520"/>
    <mergeCell ref="OYM520:OYP520"/>
    <mergeCell ref="OYQ520:OYT520"/>
    <mergeCell ref="OYU520:OYX520"/>
    <mergeCell ref="OXK520:OXN520"/>
    <mergeCell ref="OXO520:OXR520"/>
    <mergeCell ref="OXS520:OXV520"/>
    <mergeCell ref="OXW520:OXZ520"/>
    <mergeCell ref="OYA520:OYD520"/>
    <mergeCell ref="OWQ520:OWT520"/>
    <mergeCell ref="OWU520:OWX520"/>
    <mergeCell ref="OWY520:OXB520"/>
    <mergeCell ref="OXC520:OXF520"/>
    <mergeCell ref="OXG520:OXJ520"/>
    <mergeCell ref="OVW520:OVZ520"/>
    <mergeCell ref="OWA520:OWD520"/>
    <mergeCell ref="OWE520:OWH520"/>
    <mergeCell ref="OWI520:OWL520"/>
    <mergeCell ref="OWM520:OWP520"/>
    <mergeCell ref="PDO520:PDR520"/>
    <mergeCell ref="PDS520:PDV520"/>
    <mergeCell ref="PDW520:PDZ520"/>
    <mergeCell ref="PEA520:PED520"/>
    <mergeCell ref="PEE520:PEH520"/>
    <mergeCell ref="PCU520:PCX520"/>
    <mergeCell ref="PCY520:PDB520"/>
    <mergeCell ref="PDC520:PDF520"/>
    <mergeCell ref="PDG520:PDJ520"/>
    <mergeCell ref="PDK520:PDN520"/>
    <mergeCell ref="PCA520:PCD520"/>
    <mergeCell ref="PCE520:PCH520"/>
    <mergeCell ref="PCI520:PCL520"/>
    <mergeCell ref="PCM520:PCP520"/>
    <mergeCell ref="PCQ520:PCT520"/>
    <mergeCell ref="PBG520:PBJ520"/>
    <mergeCell ref="PBK520:PBN520"/>
    <mergeCell ref="PBO520:PBR520"/>
    <mergeCell ref="PBS520:PBV520"/>
    <mergeCell ref="PBW520:PBZ520"/>
    <mergeCell ref="PAM520:PAP520"/>
    <mergeCell ref="PAQ520:PAT520"/>
    <mergeCell ref="PAU520:PAX520"/>
    <mergeCell ref="PAY520:PBB520"/>
    <mergeCell ref="PBC520:PBF520"/>
    <mergeCell ref="OZS520:OZV520"/>
    <mergeCell ref="OZW520:OZZ520"/>
    <mergeCell ref="PAA520:PAD520"/>
    <mergeCell ref="PAE520:PAH520"/>
    <mergeCell ref="PAI520:PAL520"/>
    <mergeCell ref="OYY520:OZB520"/>
    <mergeCell ref="OZC520:OZF520"/>
    <mergeCell ref="OZG520:OZJ520"/>
    <mergeCell ref="OZK520:OZN520"/>
    <mergeCell ref="OZO520:OZR520"/>
    <mergeCell ref="PIY520:PJB520"/>
    <mergeCell ref="PJC520:PJF520"/>
    <mergeCell ref="PFW520:PFZ520"/>
    <mergeCell ref="PGA520:PGD520"/>
    <mergeCell ref="PGE520:PGH520"/>
    <mergeCell ref="PGI520:PGL520"/>
    <mergeCell ref="PGM520:PGP520"/>
    <mergeCell ref="PFC520:PFF520"/>
    <mergeCell ref="PFG520:PFJ520"/>
    <mergeCell ref="PFK520:PFN520"/>
    <mergeCell ref="PFO520:PFR520"/>
    <mergeCell ref="PFS520:PFV520"/>
    <mergeCell ref="PEI520:PEL520"/>
    <mergeCell ref="PEM520:PEP520"/>
    <mergeCell ref="PEQ520:PET520"/>
    <mergeCell ref="PEU520:PEX520"/>
    <mergeCell ref="PEY520:PFB520"/>
    <mergeCell ref="PJG520:PJJ520"/>
    <mergeCell ref="PJK520:PJN520"/>
    <mergeCell ref="PJO520:PJR520"/>
    <mergeCell ref="PIE520:PIH520"/>
    <mergeCell ref="PII520:PIL520"/>
    <mergeCell ref="PIM520:PIP520"/>
    <mergeCell ref="PIQ520:PIT520"/>
    <mergeCell ref="PIU520:PIX520"/>
    <mergeCell ref="PHK520:PHN520"/>
    <mergeCell ref="PHO520:PHR520"/>
    <mergeCell ref="PHS520:PHV520"/>
    <mergeCell ref="PHW520:PHZ520"/>
    <mergeCell ref="PIA520:PID520"/>
    <mergeCell ref="PGQ520:PGT520"/>
    <mergeCell ref="PGU520:PGX520"/>
    <mergeCell ref="PGY520:PHB520"/>
    <mergeCell ref="PHC520:PHF520"/>
    <mergeCell ref="PHG520:PHJ520"/>
    <mergeCell ref="POI520:POL520"/>
    <mergeCell ref="POM520:POP520"/>
    <mergeCell ref="POQ520:POT520"/>
    <mergeCell ref="POU520:POX520"/>
    <mergeCell ref="POY520:PPB520"/>
    <mergeCell ref="PNO520:PNR520"/>
    <mergeCell ref="PNS520:PNV520"/>
    <mergeCell ref="PNW520:PNZ520"/>
    <mergeCell ref="POA520:POD520"/>
    <mergeCell ref="POE520:POH520"/>
    <mergeCell ref="PMU520:PMX520"/>
    <mergeCell ref="PMY520:PNB520"/>
    <mergeCell ref="PNC520:PNF520"/>
    <mergeCell ref="PNG520:PNJ520"/>
    <mergeCell ref="PNK520:PNN520"/>
    <mergeCell ref="PMA520:PMD520"/>
    <mergeCell ref="PME520:PMH520"/>
    <mergeCell ref="PMI520:PML520"/>
    <mergeCell ref="PMM520:PMP520"/>
    <mergeCell ref="PMQ520:PMT520"/>
    <mergeCell ref="PLG520:PLJ520"/>
    <mergeCell ref="PLK520:PLN520"/>
    <mergeCell ref="PLO520:PLR520"/>
    <mergeCell ref="PLS520:PLV520"/>
    <mergeCell ref="PLW520:PLZ520"/>
    <mergeCell ref="PKM520:PKP520"/>
    <mergeCell ref="PKQ520:PKT520"/>
    <mergeCell ref="PKU520:PKX520"/>
    <mergeCell ref="PKY520:PLB520"/>
    <mergeCell ref="PLC520:PLF520"/>
    <mergeCell ref="PJS520:PJV520"/>
    <mergeCell ref="PJW520:PJZ520"/>
    <mergeCell ref="PKA520:PKD520"/>
    <mergeCell ref="PKE520:PKH520"/>
    <mergeCell ref="PKI520:PKL520"/>
    <mergeCell ref="PTS520:PTV520"/>
    <mergeCell ref="PTW520:PTZ520"/>
    <mergeCell ref="PQQ520:PQT520"/>
    <mergeCell ref="PQU520:PQX520"/>
    <mergeCell ref="PQY520:PRB520"/>
    <mergeCell ref="PRC520:PRF520"/>
    <mergeCell ref="PRG520:PRJ520"/>
    <mergeCell ref="PPW520:PPZ520"/>
    <mergeCell ref="PQA520:PQD520"/>
    <mergeCell ref="PQE520:PQH520"/>
    <mergeCell ref="PQI520:PQL520"/>
    <mergeCell ref="PQM520:PQP520"/>
    <mergeCell ref="PPC520:PPF520"/>
    <mergeCell ref="PPG520:PPJ520"/>
    <mergeCell ref="PPK520:PPN520"/>
    <mergeCell ref="PPO520:PPR520"/>
    <mergeCell ref="PPS520:PPV520"/>
    <mergeCell ref="PUA520:PUD520"/>
    <mergeCell ref="PUE520:PUH520"/>
    <mergeCell ref="PUI520:PUL520"/>
    <mergeCell ref="PSY520:PTB520"/>
    <mergeCell ref="PTC520:PTF520"/>
    <mergeCell ref="PTG520:PTJ520"/>
    <mergeCell ref="PTK520:PTN520"/>
    <mergeCell ref="PTO520:PTR520"/>
    <mergeCell ref="PSE520:PSH520"/>
    <mergeCell ref="PSI520:PSL520"/>
    <mergeCell ref="PSM520:PSP520"/>
    <mergeCell ref="PSQ520:PST520"/>
    <mergeCell ref="PSU520:PSX520"/>
    <mergeCell ref="PRK520:PRN520"/>
    <mergeCell ref="PRO520:PRR520"/>
    <mergeCell ref="PRS520:PRV520"/>
    <mergeCell ref="PRW520:PRZ520"/>
    <mergeCell ref="PSA520:PSD520"/>
    <mergeCell ref="PZC520:PZF520"/>
    <mergeCell ref="PZG520:PZJ520"/>
    <mergeCell ref="PZK520:PZN520"/>
    <mergeCell ref="PZO520:PZR520"/>
    <mergeCell ref="PZS520:PZV520"/>
    <mergeCell ref="PYI520:PYL520"/>
    <mergeCell ref="PYM520:PYP520"/>
    <mergeCell ref="PYQ520:PYT520"/>
    <mergeCell ref="PYU520:PYX520"/>
    <mergeCell ref="PYY520:PZB520"/>
    <mergeCell ref="PXO520:PXR520"/>
    <mergeCell ref="PXS520:PXV520"/>
    <mergeCell ref="PXW520:PXZ520"/>
    <mergeCell ref="PYA520:PYD520"/>
    <mergeCell ref="PYE520:PYH520"/>
    <mergeCell ref="PWU520:PWX520"/>
    <mergeCell ref="PWY520:PXB520"/>
    <mergeCell ref="PXC520:PXF520"/>
    <mergeCell ref="PXG520:PXJ520"/>
    <mergeCell ref="PXK520:PXN520"/>
    <mergeCell ref="PWA520:PWD520"/>
    <mergeCell ref="PWE520:PWH520"/>
    <mergeCell ref="PWI520:PWL520"/>
    <mergeCell ref="PWM520:PWP520"/>
    <mergeCell ref="PWQ520:PWT520"/>
    <mergeCell ref="PVG520:PVJ520"/>
    <mergeCell ref="PVK520:PVN520"/>
    <mergeCell ref="PVO520:PVR520"/>
    <mergeCell ref="PVS520:PVV520"/>
    <mergeCell ref="PVW520:PVZ520"/>
    <mergeCell ref="PUM520:PUP520"/>
    <mergeCell ref="PUQ520:PUT520"/>
    <mergeCell ref="PUU520:PUX520"/>
    <mergeCell ref="PUY520:PVB520"/>
    <mergeCell ref="PVC520:PVF520"/>
    <mergeCell ref="QEM520:QEP520"/>
    <mergeCell ref="QEQ520:QET520"/>
    <mergeCell ref="QBK520:QBN520"/>
    <mergeCell ref="QBO520:QBR520"/>
    <mergeCell ref="QBS520:QBV520"/>
    <mergeCell ref="QBW520:QBZ520"/>
    <mergeCell ref="QCA520:QCD520"/>
    <mergeCell ref="QAQ520:QAT520"/>
    <mergeCell ref="QAU520:QAX520"/>
    <mergeCell ref="QAY520:QBB520"/>
    <mergeCell ref="QBC520:QBF520"/>
    <mergeCell ref="QBG520:QBJ520"/>
    <mergeCell ref="PZW520:PZZ520"/>
    <mergeCell ref="QAA520:QAD520"/>
    <mergeCell ref="QAE520:QAH520"/>
    <mergeCell ref="QAI520:QAL520"/>
    <mergeCell ref="QAM520:QAP520"/>
    <mergeCell ref="QEU520:QEX520"/>
    <mergeCell ref="QEY520:QFB520"/>
    <mergeCell ref="QFC520:QFF520"/>
    <mergeCell ref="QDS520:QDV520"/>
    <mergeCell ref="QDW520:QDZ520"/>
    <mergeCell ref="QEA520:QED520"/>
    <mergeCell ref="QEE520:QEH520"/>
    <mergeCell ref="QEI520:QEL520"/>
    <mergeCell ref="QCY520:QDB520"/>
    <mergeCell ref="QDC520:QDF520"/>
    <mergeCell ref="QDG520:QDJ520"/>
    <mergeCell ref="QDK520:QDN520"/>
    <mergeCell ref="QDO520:QDR520"/>
    <mergeCell ref="QCE520:QCH520"/>
    <mergeCell ref="QCI520:QCL520"/>
    <mergeCell ref="QCM520:QCP520"/>
    <mergeCell ref="QCQ520:QCT520"/>
    <mergeCell ref="QCU520:QCX520"/>
    <mergeCell ref="QJW520:QJZ520"/>
    <mergeCell ref="QKA520:QKD520"/>
    <mergeCell ref="QKE520:QKH520"/>
    <mergeCell ref="QKI520:QKL520"/>
    <mergeCell ref="QKM520:QKP520"/>
    <mergeCell ref="QJC520:QJF520"/>
    <mergeCell ref="QJG520:QJJ520"/>
    <mergeCell ref="QJK520:QJN520"/>
    <mergeCell ref="QJO520:QJR520"/>
    <mergeCell ref="QJS520:QJV520"/>
    <mergeCell ref="QII520:QIL520"/>
    <mergeCell ref="QIM520:QIP520"/>
    <mergeCell ref="QIQ520:QIT520"/>
    <mergeCell ref="QIU520:QIX520"/>
    <mergeCell ref="QIY520:QJB520"/>
    <mergeCell ref="QHO520:QHR520"/>
    <mergeCell ref="QHS520:QHV520"/>
    <mergeCell ref="QHW520:QHZ520"/>
    <mergeCell ref="QIA520:QID520"/>
    <mergeCell ref="QIE520:QIH520"/>
    <mergeCell ref="QGU520:QGX520"/>
    <mergeCell ref="QGY520:QHB520"/>
    <mergeCell ref="QHC520:QHF520"/>
    <mergeCell ref="QHG520:QHJ520"/>
    <mergeCell ref="QHK520:QHN520"/>
    <mergeCell ref="QGA520:QGD520"/>
    <mergeCell ref="QGE520:QGH520"/>
    <mergeCell ref="QGI520:QGL520"/>
    <mergeCell ref="QGM520:QGP520"/>
    <mergeCell ref="QGQ520:QGT520"/>
    <mergeCell ref="QFG520:QFJ520"/>
    <mergeCell ref="QFK520:QFN520"/>
    <mergeCell ref="QFO520:QFR520"/>
    <mergeCell ref="QFS520:QFV520"/>
    <mergeCell ref="QFW520:QFZ520"/>
    <mergeCell ref="QPG520:QPJ520"/>
    <mergeCell ref="QPK520:QPN520"/>
    <mergeCell ref="QME520:QMH520"/>
    <mergeCell ref="QMI520:QML520"/>
    <mergeCell ref="QMM520:QMP520"/>
    <mergeCell ref="QMQ520:QMT520"/>
    <mergeCell ref="QMU520:QMX520"/>
    <mergeCell ref="QLK520:QLN520"/>
    <mergeCell ref="QLO520:QLR520"/>
    <mergeCell ref="QLS520:QLV520"/>
    <mergeCell ref="QLW520:QLZ520"/>
    <mergeCell ref="QMA520:QMD520"/>
    <mergeCell ref="QKQ520:QKT520"/>
    <mergeCell ref="QKU520:QKX520"/>
    <mergeCell ref="QKY520:QLB520"/>
    <mergeCell ref="QLC520:QLF520"/>
    <mergeCell ref="QLG520:QLJ520"/>
    <mergeCell ref="QPO520:QPR520"/>
    <mergeCell ref="QPS520:QPV520"/>
    <mergeCell ref="QPW520:QPZ520"/>
    <mergeCell ref="QOM520:QOP520"/>
    <mergeCell ref="QOQ520:QOT520"/>
    <mergeCell ref="QOU520:QOX520"/>
    <mergeCell ref="QOY520:QPB520"/>
    <mergeCell ref="QPC520:QPF520"/>
    <mergeCell ref="QNS520:QNV520"/>
    <mergeCell ref="QNW520:QNZ520"/>
    <mergeCell ref="QOA520:QOD520"/>
    <mergeCell ref="QOE520:QOH520"/>
    <mergeCell ref="QOI520:QOL520"/>
    <mergeCell ref="QMY520:QNB520"/>
    <mergeCell ref="QNC520:QNF520"/>
    <mergeCell ref="QNG520:QNJ520"/>
    <mergeCell ref="QNK520:QNN520"/>
    <mergeCell ref="QNO520:QNR520"/>
    <mergeCell ref="QUQ520:QUT520"/>
    <mergeCell ref="QUU520:QUX520"/>
    <mergeCell ref="QUY520:QVB520"/>
    <mergeCell ref="QVC520:QVF520"/>
    <mergeCell ref="QVG520:QVJ520"/>
    <mergeCell ref="QTW520:QTZ520"/>
    <mergeCell ref="QUA520:QUD520"/>
    <mergeCell ref="QUE520:QUH520"/>
    <mergeCell ref="QUI520:QUL520"/>
    <mergeCell ref="QUM520:QUP520"/>
    <mergeCell ref="QTC520:QTF520"/>
    <mergeCell ref="QTG520:QTJ520"/>
    <mergeCell ref="QTK520:QTN520"/>
    <mergeCell ref="QTO520:QTR520"/>
    <mergeCell ref="QTS520:QTV520"/>
    <mergeCell ref="QSI520:QSL520"/>
    <mergeCell ref="QSM520:QSP520"/>
    <mergeCell ref="QSQ520:QST520"/>
    <mergeCell ref="QSU520:QSX520"/>
    <mergeCell ref="QSY520:QTB520"/>
    <mergeCell ref="QRO520:QRR520"/>
    <mergeCell ref="QRS520:QRV520"/>
    <mergeCell ref="QRW520:QRZ520"/>
    <mergeCell ref="QSA520:QSD520"/>
    <mergeCell ref="QSE520:QSH520"/>
    <mergeCell ref="QQU520:QQX520"/>
    <mergeCell ref="QQY520:QRB520"/>
    <mergeCell ref="QRC520:QRF520"/>
    <mergeCell ref="QRG520:QRJ520"/>
    <mergeCell ref="QRK520:QRN520"/>
    <mergeCell ref="QQA520:QQD520"/>
    <mergeCell ref="QQE520:QQH520"/>
    <mergeCell ref="QQI520:QQL520"/>
    <mergeCell ref="QQM520:QQP520"/>
    <mergeCell ref="QQQ520:QQT520"/>
    <mergeCell ref="RAA520:RAD520"/>
    <mergeCell ref="RAE520:RAH520"/>
    <mergeCell ref="QWY520:QXB520"/>
    <mergeCell ref="QXC520:QXF520"/>
    <mergeCell ref="QXG520:QXJ520"/>
    <mergeCell ref="QXK520:QXN520"/>
    <mergeCell ref="QXO520:QXR520"/>
    <mergeCell ref="QWE520:QWH520"/>
    <mergeCell ref="QWI520:QWL520"/>
    <mergeCell ref="QWM520:QWP520"/>
    <mergeCell ref="QWQ520:QWT520"/>
    <mergeCell ref="QWU520:QWX520"/>
    <mergeCell ref="QVK520:QVN520"/>
    <mergeCell ref="QVO520:QVR520"/>
    <mergeCell ref="QVS520:QVV520"/>
    <mergeCell ref="QVW520:QVZ520"/>
    <mergeCell ref="QWA520:QWD520"/>
    <mergeCell ref="RAI520:RAL520"/>
    <mergeCell ref="RAM520:RAP520"/>
    <mergeCell ref="RAQ520:RAT520"/>
    <mergeCell ref="QZG520:QZJ520"/>
    <mergeCell ref="QZK520:QZN520"/>
    <mergeCell ref="QZO520:QZR520"/>
    <mergeCell ref="QZS520:QZV520"/>
    <mergeCell ref="QZW520:QZZ520"/>
    <mergeCell ref="QYM520:QYP520"/>
    <mergeCell ref="QYQ520:QYT520"/>
    <mergeCell ref="QYU520:QYX520"/>
    <mergeCell ref="QYY520:QZB520"/>
    <mergeCell ref="QZC520:QZF520"/>
    <mergeCell ref="QXS520:QXV520"/>
    <mergeCell ref="QXW520:QXZ520"/>
    <mergeCell ref="QYA520:QYD520"/>
    <mergeCell ref="QYE520:QYH520"/>
    <mergeCell ref="QYI520:QYL520"/>
    <mergeCell ref="RFK520:RFN520"/>
    <mergeCell ref="RFO520:RFR520"/>
    <mergeCell ref="RFS520:RFV520"/>
    <mergeCell ref="RFW520:RFZ520"/>
    <mergeCell ref="RGA520:RGD520"/>
    <mergeCell ref="REQ520:RET520"/>
    <mergeCell ref="REU520:REX520"/>
    <mergeCell ref="REY520:RFB520"/>
    <mergeCell ref="RFC520:RFF520"/>
    <mergeCell ref="RFG520:RFJ520"/>
    <mergeCell ref="RDW520:RDZ520"/>
    <mergeCell ref="REA520:RED520"/>
    <mergeCell ref="REE520:REH520"/>
    <mergeCell ref="REI520:REL520"/>
    <mergeCell ref="REM520:REP520"/>
    <mergeCell ref="RDC520:RDF520"/>
    <mergeCell ref="RDG520:RDJ520"/>
    <mergeCell ref="RDK520:RDN520"/>
    <mergeCell ref="RDO520:RDR520"/>
    <mergeCell ref="RDS520:RDV520"/>
    <mergeCell ref="RCI520:RCL520"/>
    <mergeCell ref="RCM520:RCP520"/>
    <mergeCell ref="RCQ520:RCT520"/>
    <mergeCell ref="RCU520:RCX520"/>
    <mergeCell ref="RCY520:RDB520"/>
    <mergeCell ref="RBO520:RBR520"/>
    <mergeCell ref="RBS520:RBV520"/>
    <mergeCell ref="RBW520:RBZ520"/>
    <mergeCell ref="RCA520:RCD520"/>
    <mergeCell ref="RCE520:RCH520"/>
    <mergeCell ref="RAU520:RAX520"/>
    <mergeCell ref="RAY520:RBB520"/>
    <mergeCell ref="RBC520:RBF520"/>
    <mergeCell ref="RBG520:RBJ520"/>
    <mergeCell ref="RBK520:RBN520"/>
    <mergeCell ref="RKU520:RKX520"/>
    <mergeCell ref="RKY520:RLB520"/>
    <mergeCell ref="RHS520:RHV520"/>
    <mergeCell ref="RHW520:RHZ520"/>
    <mergeCell ref="RIA520:RID520"/>
    <mergeCell ref="RIE520:RIH520"/>
    <mergeCell ref="RII520:RIL520"/>
    <mergeCell ref="RGY520:RHB520"/>
    <mergeCell ref="RHC520:RHF520"/>
    <mergeCell ref="RHG520:RHJ520"/>
    <mergeCell ref="RHK520:RHN520"/>
    <mergeCell ref="RHO520:RHR520"/>
    <mergeCell ref="RGE520:RGH520"/>
    <mergeCell ref="RGI520:RGL520"/>
    <mergeCell ref="RGM520:RGP520"/>
    <mergeCell ref="RGQ520:RGT520"/>
    <mergeCell ref="RGU520:RGX520"/>
    <mergeCell ref="RLC520:RLF520"/>
    <mergeCell ref="RLG520:RLJ520"/>
    <mergeCell ref="RLK520:RLN520"/>
    <mergeCell ref="RKA520:RKD520"/>
    <mergeCell ref="RKE520:RKH520"/>
    <mergeCell ref="RKI520:RKL520"/>
    <mergeCell ref="RKM520:RKP520"/>
    <mergeCell ref="RKQ520:RKT520"/>
    <mergeCell ref="RJG520:RJJ520"/>
    <mergeCell ref="RJK520:RJN520"/>
    <mergeCell ref="RJO520:RJR520"/>
    <mergeCell ref="RJS520:RJV520"/>
    <mergeCell ref="RJW520:RJZ520"/>
    <mergeCell ref="RIM520:RIP520"/>
    <mergeCell ref="RIQ520:RIT520"/>
    <mergeCell ref="RIU520:RIX520"/>
    <mergeCell ref="RIY520:RJB520"/>
    <mergeCell ref="RJC520:RJF520"/>
    <mergeCell ref="RQE520:RQH520"/>
    <mergeCell ref="RQI520:RQL520"/>
    <mergeCell ref="RQM520:RQP520"/>
    <mergeCell ref="RQQ520:RQT520"/>
    <mergeCell ref="RQU520:RQX520"/>
    <mergeCell ref="RPK520:RPN520"/>
    <mergeCell ref="RPO520:RPR520"/>
    <mergeCell ref="RPS520:RPV520"/>
    <mergeCell ref="RPW520:RPZ520"/>
    <mergeCell ref="RQA520:RQD520"/>
    <mergeCell ref="ROQ520:ROT520"/>
    <mergeCell ref="ROU520:ROX520"/>
    <mergeCell ref="ROY520:RPB520"/>
    <mergeCell ref="RPC520:RPF520"/>
    <mergeCell ref="RPG520:RPJ520"/>
    <mergeCell ref="RNW520:RNZ520"/>
    <mergeCell ref="ROA520:ROD520"/>
    <mergeCell ref="ROE520:ROH520"/>
    <mergeCell ref="ROI520:ROL520"/>
    <mergeCell ref="ROM520:ROP520"/>
    <mergeCell ref="RNC520:RNF520"/>
    <mergeCell ref="RNG520:RNJ520"/>
    <mergeCell ref="RNK520:RNN520"/>
    <mergeCell ref="RNO520:RNR520"/>
    <mergeCell ref="RNS520:RNV520"/>
    <mergeCell ref="RMI520:RML520"/>
    <mergeCell ref="RMM520:RMP520"/>
    <mergeCell ref="RMQ520:RMT520"/>
    <mergeCell ref="RMU520:RMX520"/>
    <mergeCell ref="RMY520:RNB520"/>
    <mergeCell ref="RLO520:RLR520"/>
    <mergeCell ref="RLS520:RLV520"/>
    <mergeCell ref="RLW520:RLZ520"/>
    <mergeCell ref="RMA520:RMD520"/>
    <mergeCell ref="RME520:RMH520"/>
    <mergeCell ref="RVO520:RVR520"/>
    <mergeCell ref="RVS520:RVV520"/>
    <mergeCell ref="RSM520:RSP520"/>
    <mergeCell ref="RSQ520:RST520"/>
    <mergeCell ref="RSU520:RSX520"/>
    <mergeCell ref="RSY520:RTB520"/>
    <mergeCell ref="RTC520:RTF520"/>
    <mergeCell ref="RRS520:RRV520"/>
    <mergeCell ref="RRW520:RRZ520"/>
    <mergeCell ref="RSA520:RSD520"/>
    <mergeCell ref="RSE520:RSH520"/>
    <mergeCell ref="RSI520:RSL520"/>
    <mergeCell ref="RQY520:RRB520"/>
    <mergeCell ref="RRC520:RRF520"/>
    <mergeCell ref="RRG520:RRJ520"/>
    <mergeCell ref="RRK520:RRN520"/>
    <mergeCell ref="RRO520:RRR520"/>
    <mergeCell ref="RVW520:RVZ520"/>
    <mergeCell ref="RWA520:RWD520"/>
    <mergeCell ref="RWE520:RWH520"/>
    <mergeCell ref="RUU520:RUX520"/>
    <mergeCell ref="RUY520:RVB520"/>
    <mergeCell ref="RVC520:RVF520"/>
    <mergeCell ref="RVG520:RVJ520"/>
    <mergeCell ref="RVK520:RVN520"/>
    <mergeCell ref="RUA520:RUD520"/>
    <mergeCell ref="RUE520:RUH520"/>
    <mergeCell ref="RUI520:RUL520"/>
    <mergeCell ref="RUM520:RUP520"/>
    <mergeCell ref="RUQ520:RUT520"/>
    <mergeCell ref="RTG520:RTJ520"/>
    <mergeCell ref="RTK520:RTN520"/>
    <mergeCell ref="RTO520:RTR520"/>
    <mergeCell ref="RTS520:RTV520"/>
    <mergeCell ref="RTW520:RTZ520"/>
    <mergeCell ref="SAY520:SBB520"/>
    <mergeCell ref="SBC520:SBF520"/>
    <mergeCell ref="SBG520:SBJ520"/>
    <mergeCell ref="SBK520:SBN520"/>
    <mergeCell ref="SBO520:SBR520"/>
    <mergeCell ref="SAE520:SAH520"/>
    <mergeCell ref="SAI520:SAL520"/>
    <mergeCell ref="SAM520:SAP520"/>
    <mergeCell ref="SAQ520:SAT520"/>
    <mergeCell ref="SAU520:SAX520"/>
    <mergeCell ref="RZK520:RZN520"/>
    <mergeCell ref="RZO520:RZR520"/>
    <mergeCell ref="RZS520:RZV520"/>
    <mergeCell ref="RZW520:RZZ520"/>
    <mergeCell ref="SAA520:SAD520"/>
    <mergeCell ref="RYQ520:RYT520"/>
    <mergeCell ref="RYU520:RYX520"/>
    <mergeCell ref="RYY520:RZB520"/>
    <mergeCell ref="RZC520:RZF520"/>
    <mergeCell ref="RZG520:RZJ520"/>
    <mergeCell ref="RXW520:RXZ520"/>
    <mergeCell ref="RYA520:RYD520"/>
    <mergeCell ref="RYE520:RYH520"/>
    <mergeCell ref="RYI520:RYL520"/>
    <mergeCell ref="RYM520:RYP520"/>
    <mergeCell ref="RXC520:RXF520"/>
    <mergeCell ref="RXG520:RXJ520"/>
    <mergeCell ref="RXK520:RXN520"/>
    <mergeCell ref="RXO520:RXR520"/>
    <mergeCell ref="RXS520:RXV520"/>
    <mergeCell ref="RWI520:RWL520"/>
    <mergeCell ref="RWM520:RWP520"/>
    <mergeCell ref="RWQ520:RWT520"/>
    <mergeCell ref="RWU520:RWX520"/>
    <mergeCell ref="RWY520:RXB520"/>
    <mergeCell ref="SGI520:SGL520"/>
    <mergeCell ref="SGM520:SGP520"/>
    <mergeCell ref="SDG520:SDJ520"/>
    <mergeCell ref="SDK520:SDN520"/>
    <mergeCell ref="SDO520:SDR520"/>
    <mergeCell ref="SDS520:SDV520"/>
    <mergeCell ref="SDW520:SDZ520"/>
    <mergeCell ref="SCM520:SCP520"/>
    <mergeCell ref="SCQ520:SCT520"/>
    <mergeCell ref="SCU520:SCX520"/>
    <mergeCell ref="SCY520:SDB520"/>
    <mergeCell ref="SDC520:SDF520"/>
    <mergeCell ref="SBS520:SBV520"/>
    <mergeCell ref="SBW520:SBZ520"/>
    <mergeCell ref="SCA520:SCD520"/>
    <mergeCell ref="SCE520:SCH520"/>
    <mergeCell ref="SCI520:SCL520"/>
    <mergeCell ref="SGQ520:SGT520"/>
    <mergeCell ref="SGU520:SGX520"/>
    <mergeCell ref="SGY520:SHB520"/>
    <mergeCell ref="SFO520:SFR520"/>
    <mergeCell ref="SFS520:SFV520"/>
    <mergeCell ref="SFW520:SFZ520"/>
    <mergeCell ref="SGA520:SGD520"/>
    <mergeCell ref="SGE520:SGH520"/>
    <mergeCell ref="SEU520:SEX520"/>
    <mergeCell ref="SEY520:SFB520"/>
    <mergeCell ref="SFC520:SFF520"/>
    <mergeCell ref="SFG520:SFJ520"/>
    <mergeCell ref="SFK520:SFN520"/>
    <mergeCell ref="SEA520:SED520"/>
    <mergeCell ref="SEE520:SEH520"/>
    <mergeCell ref="SEI520:SEL520"/>
    <mergeCell ref="SEM520:SEP520"/>
    <mergeCell ref="SEQ520:SET520"/>
    <mergeCell ref="SLS520:SLV520"/>
    <mergeCell ref="SLW520:SLZ520"/>
    <mergeCell ref="SMA520:SMD520"/>
    <mergeCell ref="SME520:SMH520"/>
    <mergeCell ref="SMI520:SML520"/>
    <mergeCell ref="SKY520:SLB520"/>
    <mergeCell ref="SLC520:SLF520"/>
    <mergeCell ref="SLG520:SLJ520"/>
    <mergeCell ref="SLK520:SLN520"/>
    <mergeCell ref="SLO520:SLR520"/>
    <mergeCell ref="SKE520:SKH520"/>
    <mergeCell ref="SKI520:SKL520"/>
    <mergeCell ref="SKM520:SKP520"/>
    <mergeCell ref="SKQ520:SKT520"/>
    <mergeCell ref="SKU520:SKX520"/>
    <mergeCell ref="SJK520:SJN520"/>
    <mergeCell ref="SJO520:SJR520"/>
    <mergeCell ref="SJS520:SJV520"/>
    <mergeCell ref="SJW520:SJZ520"/>
    <mergeCell ref="SKA520:SKD520"/>
    <mergeCell ref="SIQ520:SIT520"/>
    <mergeCell ref="SIU520:SIX520"/>
    <mergeCell ref="SIY520:SJB520"/>
    <mergeCell ref="SJC520:SJF520"/>
    <mergeCell ref="SJG520:SJJ520"/>
    <mergeCell ref="SHW520:SHZ520"/>
    <mergeCell ref="SIA520:SID520"/>
    <mergeCell ref="SIE520:SIH520"/>
    <mergeCell ref="SII520:SIL520"/>
    <mergeCell ref="SIM520:SIP520"/>
    <mergeCell ref="SHC520:SHF520"/>
    <mergeCell ref="SHG520:SHJ520"/>
    <mergeCell ref="SHK520:SHN520"/>
    <mergeCell ref="SHO520:SHR520"/>
    <mergeCell ref="SHS520:SHV520"/>
    <mergeCell ref="SRC520:SRF520"/>
    <mergeCell ref="SRG520:SRJ520"/>
    <mergeCell ref="SOA520:SOD520"/>
    <mergeCell ref="SOE520:SOH520"/>
    <mergeCell ref="SOI520:SOL520"/>
    <mergeCell ref="SOM520:SOP520"/>
    <mergeCell ref="SOQ520:SOT520"/>
    <mergeCell ref="SNG520:SNJ520"/>
    <mergeCell ref="SNK520:SNN520"/>
    <mergeCell ref="SNO520:SNR520"/>
    <mergeCell ref="SNS520:SNV520"/>
    <mergeCell ref="SNW520:SNZ520"/>
    <mergeCell ref="SMM520:SMP520"/>
    <mergeCell ref="SMQ520:SMT520"/>
    <mergeCell ref="SMU520:SMX520"/>
    <mergeCell ref="SMY520:SNB520"/>
    <mergeCell ref="SNC520:SNF520"/>
    <mergeCell ref="SRK520:SRN520"/>
    <mergeCell ref="SRO520:SRR520"/>
    <mergeCell ref="SRS520:SRV520"/>
    <mergeCell ref="SQI520:SQL520"/>
    <mergeCell ref="SQM520:SQP520"/>
    <mergeCell ref="SQQ520:SQT520"/>
    <mergeCell ref="SQU520:SQX520"/>
    <mergeCell ref="SQY520:SRB520"/>
    <mergeCell ref="SPO520:SPR520"/>
    <mergeCell ref="SPS520:SPV520"/>
    <mergeCell ref="SPW520:SPZ520"/>
    <mergeCell ref="SQA520:SQD520"/>
    <mergeCell ref="SQE520:SQH520"/>
    <mergeCell ref="SOU520:SOX520"/>
    <mergeCell ref="SOY520:SPB520"/>
    <mergeCell ref="SPC520:SPF520"/>
    <mergeCell ref="SPG520:SPJ520"/>
    <mergeCell ref="SPK520:SPN520"/>
    <mergeCell ref="SWM520:SWP520"/>
    <mergeCell ref="SWQ520:SWT520"/>
    <mergeCell ref="SWU520:SWX520"/>
    <mergeCell ref="SWY520:SXB520"/>
    <mergeCell ref="SXC520:SXF520"/>
    <mergeCell ref="SVS520:SVV520"/>
    <mergeCell ref="SVW520:SVZ520"/>
    <mergeCell ref="SWA520:SWD520"/>
    <mergeCell ref="SWE520:SWH520"/>
    <mergeCell ref="SWI520:SWL520"/>
    <mergeCell ref="SUY520:SVB520"/>
    <mergeCell ref="SVC520:SVF520"/>
    <mergeCell ref="SVG520:SVJ520"/>
    <mergeCell ref="SVK520:SVN520"/>
    <mergeCell ref="SVO520:SVR520"/>
    <mergeCell ref="SUE520:SUH520"/>
    <mergeCell ref="SUI520:SUL520"/>
    <mergeCell ref="SUM520:SUP520"/>
    <mergeCell ref="SUQ520:SUT520"/>
    <mergeCell ref="SUU520:SUX520"/>
    <mergeCell ref="STK520:STN520"/>
    <mergeCell ref="STO520:STR520"/>
    <mergeCell ref="STS520:STV520"/>
    <mergeCell ref="STW520:STZ520"/>
    <mergeCell ref="SUA520:SUD520"/>
    <mergeCell ref="SSQ520:SST520"/>
    <mergeCell ref="SSU520:SSX520"/>
    <mergeCell ref="SSY520:STB520"/>
    <mergeCell ref="STC520:STF520"/>
    <mergeCell ref="STG520:STJ520"/>
    <mergeCell ref="SRW520:SRZ520"/>
    <mergeCell ref="SSA520:SSD520"/>
    <mergeCell ref="SSE520:SSH520"/>
    <mergeCell ref="SSI520:SSL520"/>
    <mergeCell ref="SSM520:SSP520"/>
    <mergeCell ref="TBW520:TBZ520"/>
    <mergeCell ref="TCA520:TCD520"/>
    <mergeCell ref="SYU520:SYX520"/>
    <mergeCell ref="SYY520:SZB520"/>
    <mergeCell ref="SZC520:SZF520"/>
    <mergeCell ref="SZG520:SZJ520"/>
    <mergeCell ref="SZK520:SZN520"/>
    <mergeCell ref="SYA520:SYD520"/>
    <mergeCell ref="SYE520:SYH520"/>
    <mergeCell ref="SYI520:SYL520"/>
    <mergeCell ref="SYM520:SYP520"/>
    <mergeCell ref="SYQ520:SYT520"/>
    <mergeCell ref="SXG520:SXJ520"/>
    <mergeCell ref="SXK520:SXN520"/>
    <mergeCell ref="SXO520:SXR520"/>
    <mergeCell ref="SXS520:SXV520"/>
    <mergeCell ref="SXW520:SXZ520"/>
    <mergeCell ref="TCE520:TCH520"/>
    <mergeCell ref="TCI520:TCL520"/>
    <mergeCell ref="TCM520:TCP520"/>
    <mergeCell ref="TBC520:TBF520"/>
    <mergeCell ref="TBG520:TBJ520"/>
    <mergeCell ref="TBK520:TBN520"/>
    <mergeCell ref="TBO520:TBR520"/>
    <mergeCell ref="TBS520:TBV520"/>
    <mergeCell ref="TAI520:TAL520"/>
    <mergeCell ref="TAM520:TAP520"/>
    <mergeCell ref="TAQ520:TAT520"/>
    <mergeCell ref="TAU520:TAX520"/>
    <mergeCell ref="TAY520:TBB520"/>
    <mergeCell ref="SZO520:SZR520"/>
    <mergeCell ref="SZS520:SZV520"/>
    <mergeCell ref="SZW520:SZZ520"/>
    <mergeCell ref="TAA520:TAD520"/>
    <mergeCell ref="TAE520:TAH520"/>
    <mergeCell ref="THG520:THJ520"/>
    <mergeCell ref="THK520:THN520"/>
    <mergeCell ref="THO520:THR520"/>
    <mergeCell ref="THS520:THV520"/>
    <mergeCell ref="THW520:THZ520"/>
    <mergeCell ref="TGM520:TGP520"/>
    <mergeCell ref="TGQ520:TGT520"/>
    <mergeCell ref="TGU520:TGX520"/>
    <mergeCell ref="TGY520:THB520"/>
    <mergeCell ref="THC520:THF520"/>
    <mergeCell ref="TFS520:TFV520"/>
    <mergeCell ref="TFW520:TFZ520"/>
    <mergeCell ref="TGA520:TGD520"/>
    <mergeCell ref="TGE520:TGH520"/>
    <mergeCell ref="TGI520:TGL520"/>
    <mergeCell ref="TEY520:TFB520"/>
    <mergeCell ref="TFC520:TFF520"/>
    <mergeCell ref="TFG520:TFJ520"/>
    <mergeCell ref="TFK520:TFN520"/>
    <mergeCell ref="TFO520:TFR520"/>
    <mergeCell ref="TEE520:TEH520"/>
    <mergeCell ref="TEI520:TEL520"/>
    <mergeCell ref="TEM520:TEP520"/>
    <mergeCell ref="TEQ520:TET520"/>
    <mergeCell ref="TEU520:TEX520"/>
    <mergeCell ref="TDK520:TDN520"/>
    <mergeCell ref="TDO520:TDR520"/>
    <mergeCell ref="TDS520:TDV520"/>
    <mergeCell ref="TDW520:TDZ520"/>
    <mergeCell ref="TEA520:TED520"/>
    <mergeCell ref="TCQ520:TCT520"/>
    <mergeCell ref="TCU520:TCX520"/>
    <mergeCell ref="TCY520:TDB520"/>
    <mergeCell ref="TDC520:TDF520"/>
    <mergeCell ref="TDG520:TDJ520"/>
    <mergeCell ref="TMQ520:TMT520"/>
    <mergeCell ref="TMU520:TMX520"/>
    <mergeCell ref="TJO520:TJR520"/>
    <mergeCell ref="TJS520:TJV520"/>
    <mergeCell ref="TJW520:TJZ520"/>
    <mergeCell ref="TKA520:TKD520"/>
    <mergeCell ref="TKE520:TKH520"/>
    <mergeCell ref="TIU520:TIX520"/>
    <mergeCell ref="TIY520:TJB520"/>
    <mergeCell ref="TJC520:TJF520"/>
    <mergeCell ref="TJG520:TJJ520"/>
    <mergeCell ref="TJK520:TJN520"/>
    <mergeCell ref="TIA520:TID520"/>
    <mergeCell ref="TIE520:TIH520"/>
    <mergeCell ref="TII520:TIL520"/>
    <mergeCell ref="TIM520:TIP520"/>
    <mergeCell ref="TIQ520:TIT520"/>
    <mergeCell ref="TMY520:TNB520"/>
    <mergeCell ref="TNC520:TNF520"/>
    <mergeCell ref="TNG520:TNJ520"/>
    <mergeCell ref="TLW520:TLZ520"/>
    <mergeCell ref="TMA520:TMD520"/>
    <mergeCell ref="TME520:TMH520"/>
    <mergeCell ref="TMI520:TML520"/>
    <mergeCell ref="TMM520:TMP520"/>
    <mergeCell ref="TLC520:TLF520"/>
    <mergeCell ref="TLG520:TLJ520"/>
    <mergeCell ref="TLK520:TLN520"/>
    <mergeCell ref="TLO520:TLR520"/>
    <mergeCell ref="TLS520:TLV520"/>
    <mergeCell ref="TKI520:TKL520"/>
    <mergeCell ref="TKM520:TKP520"/>
    <mergeCell ref="TKQ520:TKT520"/>
    <mergeCell ref="TKU520:TKX520"/>
    <mergeCell ref="TKY520:TLB520"/>
    <mergeCell ref="TSA520:TSD520"/>
    <mergeCell ref="TSE520:TSH520"/>
    <mergeCell ref="TSI520:TSL520"/>
    <mergeCell ref="TSM520:TSP520"/>
    <mergeCell ref="TSQ520:TST520"/>
    <mergeCell ref="TRG520:TRJ520"/>
    <mergeCell ref="TRK520:TRN520"/>
    <mergeCell ref="TRO520:TRR520"/>
    <mergeCell ref="TRS520:TRV520"/>
    <mergeCell ref="TRW520:TRZ520"/>
    <mergeCell ref="TQM520:TQP520"/>
    <mergeCell ref="TQQ520:TQT520"/>
    <mergeCell ref="TQU520:TQX520"/>
    <mergeCell ref="TQY520:TRB520"/>
    <mergeCell ref="TRC520:TRF520"/>
    <mergeCell ref="TPS520:TPV520"/>
    <mergeCell ref="TPW520:TPZ520"/>
    <mergeCell ref="TQA520:TQD520"/>
    <mergeCell ref="TQE520:TQH520"/>
    <mergeCell ref="TQI520:TQL520"/>
    <mergeCell ref="TOY520:TPB520"/>
    <mergeCell ref="TPC520:TPF520"/>
    <mergeCell ref="TPG520:TPJ520"/>
    <mergeCell ref="TPK520:TPN520"/>
    <mergeCell ref="TPO520:TPR520"/>
    <mergeCell ref="TOE520:TOH520"/>
    <mergeCell ref="TOI520:TOL520"/>
    <mergeCell ref="TOM520:TOP520"/>
    <mergeCell ref="TOQ520:TOT520"/>
    <mergeCell ref="TOU520:TOX520"/>
    <mergeCell ref="TNK520:TNN520"/>
    <mergeCell ref="TNO520:TNR520"/>
    <mergeCell ref="TNS520:TNV520"/>
    <mergeCell ref="TNW520:TNZ520"/>
    <mergeCell ref="TOA520:TOD520"/>
    <mergeCell ref="TXK520:TXN520"/>
    <mergeCell ref="TXO520:TXR520"/>
    <mergeCell ref="TUI520:TUL520"/>
    <mergeCell ref="TUM520:TUP520"/>
    <mergeCell ref="TUQ520:TUT520"/>
    <mergeCell ref="TUU520:TUX520"/>
    <mergeCell ref="TUY520:TVB520"/>
    <mergeCell ref="TTO520:TTR520"/>
    <mergeCell ref="TTS520:TTV520"/>
    <mergeCell ref="TTW520:TTZ520"/>
    <mergeCell ref="TUA520:TUD520"/>
    <mergeCell ref="TUE520:TUH520"/>
    <mergeCell ref="TSU520:TSX520"/>
    <mergeCell ref="TSY520:TTB520"/>
    <mergeCell ref="TTC520:TTF520"/>
    <mergeCell ref="TTG520:TTJ520"/>
    <mergeCell ref="TTK520:TTN520"/>
    <mergeCell ref="TXS520:TXV520"/>
    <mergeCell ref="TXW520:TXZ520"/>
    <mergeCell ref="TYA520:TYD520"/>
    <mergeCell ref="TWQ520:TWT520"/>
    <mergeCell ref="TWU520:TWX520"/>
    <mergeCell ref="TWY520:TXB520"/>
    <mergeCell ref="TXC520:TXF520"/>
    <mergeCell ref="TXG520:TXJ520"/>
    <mergeCell ref="TVW520:TVZ520"/>
    <mergeCell ref="TWA520:TWD520"/>
    <mergeCell ref="TWE520:TWH520"/>
    <mergeCell ref="TWI520:TWL520"/>
    <mergeCell ref="TWM520:TWP520"/>
    <mergeCell ref="TVC520:TVF520"/>
    <mergeCell ref="TVG520:TVJ520"/>
    <mergeCell ref="TVK520:TVN520"/>
    <mergeCell ref="TVO520:TVR520"/>
    <mergeCell ref="TVS520:TVV520"/>
    <mergeCell ref="UCU520:UCX520"/>
    <mergeCell ref="UCY520:UDB520"/>
    <mergeCell ref="UDC520:UDF520"/>
    <mergeCell ref="UDG520:UDJ520"/>
    <mergeCell ref="UDK520:UDN520"/>
    <mergeCell ref="UCA520:UCD520"/>
    <mergeCell ref="UCE520:UCH520"/>
    <mergeCell ref="UCI520:UCL520"/>
    <mergeCell ref="UCM520:UCP520"/>
    <mergeCell ref="UCQ520:UCT520"/>
    <mergeCell ref="UBG520:UBJ520"/>
    <mergeCell ref="UBK520:UBN520"/>
    <mergeCell ref="UBO520:UBR520"/>
    <mergeCell ref="UBS520:UBV520"/>
    <mergeCell ref="UBW520:UBZ520"/>
    <mergeCell ref="UAM520:UAP520"/>
    <mergeCell ref="UAQ520:UAT520"/>
    <mergeCell ref="UAU520:UAX520"/>
    <mergeCell ref="UAY520:UBB520"/>
    <mergeCell ref="UBC520:UBF520"/>
    <mergeCell ref="TZS520:TZV520"/>
    <mergeCell ref="TZW520:TZZ520"/>
    <mergeCell ref="UAA520:UAD520"/>
    <mergeCell ref="UAE520:UAH520"/>
    <mergeCell ref="UAI520:UAL520"/>
    <mergeCell ref="TYY520:TZB520"/>
    <mergeCell ref="TZC520:TZF520"/>
    <mergeCell ref="TZG520:TZJ520"/>
    <mergeCell ref="TZK520:TZN520"/>
    <mergeCell ref="TZO520:TZR520"/>
    <mergeCell ref="TYE520:TYH520"/>
    <mergeCell ref="TYI520:TYL520"/>
    <mergeCell ref="TYM520:TYP520"/>
    <mergeCell ref="TYQ520:TYT520"/>
    <mergeCell ref="TYU520:TYX520"/>
    <mergeCell ref="UIE520:UIH520"/>
    <mergeCell ref="UII520:UIL520"/>
    <mergeCell ref="UFC520:UFF520"/>
    <mergeCell ref="UFG520:UFJ520"/>
    <mergeCell ref="UFK520:UFN520"/>
    <mergeCell ref="UFO520:UFR520"/>
    <mergeCell ref="UFS520:UFV520"/>
    <mergeCell ref="UEI520:UEL520"/>
    <mergeCell ref="UEM520:UEP520"/>
    <mergeCell ref="UEQ520:UET520"/>
    <mergeCell ref="UEU520:UEX520"/>
    <mergeCell ref="UEY520:UFB520"/>
    <mergeCell ref="UDO520:UDR520"/>
    <mergeCell ref="UDS520:UDV520"/>
    <mergeCell ref="UDW520:UDZ520"/>
    <mergeCell ref="UEA520:UED520"/>
    <mergeCell ref="UEE520:UEH520"/>
    <mergeCell ref="UIM520:UIP520"/>
    <mergeCell ref="UIQ520:UIT520"/>
    <mergeCell ref="UIU520:UIX520"/>
    <mergeCell ref="UHK520:UHN520"/>
    <mergeCell ref="UHO520:UHR520"/>
    <mergeCell ref="UHS520:UHV520"/>
    <mergeCell ref="UHW520:UHZ520"/>
    <mergeCell ref="UIA520:UID520"/>
    <mergeCell ref="UGQ520:UGT520"/>
    <mergeCell ref="UGU520:UGX520"/>
    <mergeCell ref="UGY520:UHB520"/>
    <mergeCell ref="UHC520:UHF520"/>
    <mergeCell ref="UHG520:UHJ520"/>
    <mergeCell ref="UFW520:UFZ520"/>
    <mergeCell ref="UGA520:UGD520"/>
    <mergeCell ref="UGE520:UGH520"/>
    <mergeCell ref="UGI520:UGL520"/>
    <mergeCell ref="UGM520:UGP520"/>
    <mergeCell ref="UNO520:UNR520"/>
    <mergeCell ref="UNS520:UNV520"/>
    <mergeCell ref="UNW520:UNZ520"/>
    <mergeCell ref="UOA520:UOD520"/>
    <mergeCell ref="UOE520:UOH520"/>
    <mergeCell ref="UMU520:UMX520"/>
    <mergeCell ref="UMY520:UNB520"/>
    <mergeCell ref="UNC520:UNF520"/>
    <mergeCell ref="UNG520:UNJ520"/>
    <mergeCell ref="UNK520:UNN520"/>
    <mergeCell ref="UMA520:UMD520"/>
    <mergeCell ref="UME520:UMH520"/>
    <mergeCell ref="UMI520:UML520"/>
    <mergeCell ref="UMM520:UMP520"/>
    <mergeCell ref="UMQ520:UMT520"/>
    <mergeCell ref="ULG520:ULJ520"/>
    <mergeCell ref="ULK520:ULN520"/>
    <mergeCell ref="ULO520:ULR520"/>
    <mergeCell ref="ULS520:ULV520"/>
    <mergeCell ref="ULW520:ULZ520"/>
    <mergeCell ref="UKM520:UKP520"/>
    <mergeCell ref="UKQ520:UKT520"/>
    <mergeCell ref="UKU520:UKX520"/>
    <mergeCell ref="UKY520:ULB520"/>
    <mergeCell ref="ULC520:ULF520"/>
    <mergeCell ref="UJS520:UJV520"/>
    <mergeCell ref="UJW520:UJZ520"/>
    <mergeCell ref="UKA520:UKD520"/>
    <mergeCell ref="UKE520:UKH520"/>
    <mergeCell ref="UKI520:UKL520"/>
    <mergeCell ref="UIY520:UJB520"/>
    <mergeCell ref="UJC520:UJF520"/>
    <mergeCell ref="UJG520:UJJ520"/>
    <mergeCell ref="UJK520:UJN520"/>
    <mergeCell ref="UJO520:UJR520"/>
    <mergeCell ref="USY520:UTB520"/>
    <mergeCell ref="UTC520:UTF520"/>
    <mergeCell ref="UPW520:UPZ520"/>
    <mergeCell ref="UQA520:UQD520"/>
    <mergeCell ref="UQE520:UQH520"/>
    <mergeCell ref="UQI520:UQL520"/>
    <mergeCell ref="UQM520:UQP520"/>
    <mergeCell ref="UPC520:UPF520"/>
    <mergeCell ref="UPG520:UPJ520"/>
    <mergeCell ref="UPK520:UPN520"/>
    <mergeCell ref="UPO520:UPR520"/>
    <mergeCell ref="UPS520:UPV520"/>
    <mergeCell ref="UOI520:UOL520"/>
    <mergeCell ref="UOM520:UOP520"/>
    <mergeCell ref="UOQ520:UOT520"/>
    <mergeCell ref="UOU520:UOX520"/>
    <mergeCell ref="UOY520:UPB520"/>
    <mergeCell ref="UTG520:UTJ520"/>
    <mergeCell ref="UTK520:UTN520"/>
    <mergeCell ref="UTO520:UTR520"/>
    <mergeCell ref="USE520:USH520"/>
    <mergeCell ref="USI520:USL520"/>
    <mergeCell ref="USM520:USP520"/>
    <mergeCell ref="USQ520:UST520"/>
    <mergeCell ref="USU520:USX520"/>
    <mergeCell ref="URK520:URN520"/>
    <mergeCell ref="URO520:URR520"/>
    <mergeCell ref="URS520:URV520"/>
    <mergeCell ref="URW520:URZ520"/>
    <mergeCell ref="USA520:USD520"/>
    <mergeCell ref="UQQ520:UQT520"/>
    <mergeCell ref="UQU520:UQX520"/>
    <mergeCell ref="UQY520:URB520"/>
    <mergeCell ref="URC520:URF520"/>
    <mergeCell ref="URG520:URJ520"/>
    <mergeCell ref="UYI520:UYL520"/>
    <mergeCell ref="UYM520:UYP520"/>
    <mergeCell ref="UYQ520:UYT520"/>
    <mergeCell ref="UYU520:UYX520"/>
    <mergeCell ref="UYY520:UZB520"/>
    <mergeCell ref="UXO520:UXR520"/>
    <mergeCell ref="UXS520:UXV520"/>
    <mergeCell ref="UXW520:UXZ520"/>
    <mergeCell ref="UYA520:UYD520"/>
    <mergeCell ref="UYE520:UYH520"/>
    <mergeCell ref="UWU520:UWX520"/>
    <mergeCell ref="UWY520:UXB520"/>
    <mergeCell ref="UXC520:UXF520"/>
    <mergeCell ref="UXG520:UXJ520"/>
    <mergeCell ref="UXK520:UXN520"/>
    <mergeCell ref="UWA520:UWD520"/>
    <mergeCell ref="UWE520:UWH520"/>
    <mergeCell ref="UWI520:UWL520"/>
    <mergeCell ref="UWM520:UWP520"/>
    <mergeCell ref="UWQ520:UWT520"/>
    <mergeCell ref="UVG520:UVJ520"/>
    <mergeCell ref="UVK520:UVN520"/>
    <mergeCell ref="UVO520:UVR520"/>
    <mergeCell ref="UVS520:UVV520"/>
    <mergeCell ref="UVW520:UVZ520"/>
    <mergeCell ref="UUM520:UUP520"/>
    <mergeCell ref="UUQ520:UUT520"/>
    <mergeCell ref="UUU520:UUX520"/>
    <mergeCell ref="UUY520:UVB520"/>
    <mergeCell ref="UVC520:UVF520"/>
    <mergeCell ref="UTS520:UTV520"/>
    <mergeCell ref="UTW520:UTZ520"/>
    <mergeCell ref="UUA520:UUD520"/>
    <mergeCell ref="UUE520:UUH520"/>
    <mergeCell ref="UUI520:UUL520"/>
    <mergeCell ref="VDS520:VDV520"/>
    <mergeCell ref="VDW520:VDZ520"/>
    <mergeCell ref="VAQ520:VAT520"/>
    <mergeCell ref="VAU520:VAX520"/>
    <mergeCell ref="VAY520:VBB520"/>
    <mergeCell ref="VBC520:VBF520"/>
    <mergeCell ref="VBG520:VBJ520"/>
    <mergeCell ref="UZW520:UZZ520"/>
    <mergeCell ref="VAA520:VAD520"/>
    <mergeCell ref="VAE520:VAH520"/>
    <mergeCell ref="VAI520:VAL520"/>
    <mergeCell ref="VAM520:VAP520"/>
    <mergeCell ref="UZC520:UZF520"/>
    <mergeCell ref="UZG520:UZJ520"/>
    <mergeCell ref="UZK520:UZN520"/>
    <mergeCell ref="UZO520:UZR520"/>
    <mergeCell ref="UZS520:UZV520"/>
    <mergeCell ref="VEA520:VED520"/>
    <mergeCell ref="VEE520:VEH520"/>
    <mergeCell ref="VEI520:VEL520"/>
    <mergeCell ref="VCY520:VDB520"/>
    <mergeCell ref="VDC520:VDF520"/>
    <mergeCell ref="VDG520:VDJ520"/>
    <mergeCell ref="VDK520:VDN520"/>
    <mergeCell ref="VDO520:VDR520"/>
    <mergeCell ref="VCE520:VCH520"/>
    <mergeCell ref="VCI520:VCL520"/>
    <mergeCell ref="VCM520:VCP520"/>
    <mergeCell ref="VCQ520:VCT520"/>
    <mergeCell ref="VCU520:VCX520"/>
    <mergeCell ref="VBK520:VBN520"/>
    <mergeCell ref="VBO520:VBR520"/>
    <mergeCell ref="VBS520:VBV520"/>
    <mergeCell ref="VBW520:VBZ520"/>
    <mergeCell ref="VCA520:VCD520"/>
    <mergeCell ref="VJC520:VJF520"/>
    <mergeCell ref="VJG520:VJJ520"/>
    <mergeCell ref="VJK520:VJN520"/>
    <mergeCell ref="VJO520:VJR520"/>
    <mergeCell ref="VJS520:VJV520"/>
    <mergeCell ref="VII520:VIL520"/>
    <mergeCell ref="VIM520:VIP520"/>
    <mergeCell ref="VIQ520:VIT520"/>
    <mergeCell ref="VIU520:VIX520"/>
    <mergeCell ref="VIY520:VJB520"/>
    <mergeCell ref="VHO520:VHR520"/>
    <mergeCell ref="VHS520:VHV520"/>
    <mergeCell ref="VHW520:VHZ520"/>
    <mergeCell ref="VIA520:VID520"/>
    <mergeCell ref="VIE520:VIH520"/>
    <mergeCell ref="VGU520:VGX520"/>
    <mergeCell ref="VGY520:VHB520"/>
    <mergeCell ref="VHC520:VHF520"/>
    <mergeCell ref="VHG520:VHJ520"/>
    <mergeCell ref="VHK520:VHN520"/>
    <mergeCell ref="VGA520:VGD520"/>
    <mergeCell ref="VGE520:VGH520"/>
    <mergeCell ref="VGI520:VGL520"/>
    <mergeCell ref="VGM520:VGP520"/>
    <mergeCell ref="VGQ520:VGT520"/>
    <mergeCell ref="VFG520:VFJ520"/>
    <mergeCell ref="VFK520:VFN520"/>
    <mergeCell ref="VFO520:VFR520"/>
    <mergeCell ref="VFS520:VFV520"/>
    <mergeCell ref="VFW520:VFZ520"/>
    <mergeCell ref="VEM520:VEP520"/>
    <mergeCell ref="VEQ520:VET520"/>
    <mergeCell ref="VEU520:VEX520"/>
    <mergeCell ref="VEY520:VFB520"/>
    <mergeCell ref="VFC520:VFF520"/>
    <mergeCell ref="VOM520:VOP520"/>
    <mergeCell ref="VOQ520:VOT520"/>
    <mergeCell ref="VLK520:VLN520"/>
    <mergeCell ref="VLO520:VLR520"/>
    <mergeCell ref="VLS520:VLV520"/>
    <mergeCell ref="VLW520:VLZ520"/>
    <mergeCell ref="VMA520:VMD520"/>
    <mergeCell ref="VKQ520:VKT520"/>
    <mergeCell ref="VKU520:VKX520"/>
    <mergeCell ref="VKY520:VLB520"/>
    <mergeCell ref="VLC520:VLF520"/>
    <mergeCell ref="VLG520:VLJ520"/>
    <mergeCell ref="VJW520:VJZ520"/>
    <mergeCell ref="VKA520:VKD520"/>
    <mergeCell ref="VKE520:VKH520"/>
    <mergeCell ref="VKI520:VKL520"/>
    <mergeCell ref="VKM520:VKP520"/>
    <mergeCell ref="VOU520:VOX520"/>
    <mergeCell ref="VOY520:VPB520"/>
    <mergeCell ref="VPC520:VPF520"/>
    <mergeCell ref="VNS520:VNV520"/>
    <mergeCell ref="VNW520:VNZ520"/>
    <mergeCell ref="VOA520:VOD520"/>
    <mergeCell ref="VOE520:VOH520"/>
    <mergeCell ref="VOI520:VOL520"/>
    <mergeCell ref="VMY520:VNB520"/>
    <mergeCell ref="VNC520:VNF520"/>
    <mergeCell ref="VNG520:VNJ520"/>
    <mergeCell ref="VNK520:VNN520"/>
    <mergeCell ref="VNO520:VNR520"/>
    <mergeCell ref="VME520:VMH520"/>
    <mergeCell ref="VMI520:VML520"/>
    <mergeCell ref="VMM520:VMP520"/>
    <mergeCell ref="VMQ520:VMT520"/>
    <mergeCell ref="VMU520:VMX520"/>
    <mergeCell ref="VTW520:VTZ520"/>
    <mergeCell ref="VUA520:VUD520"/>
    <mergeCell ref="VUE520:VUH520"/>
    <mergeCell ref="VUI520:VUL520"/>
    <mergeCell ref="VUM520:VUP520"/>
    <mergeCell ref="VTC520:VTF520"/>
    <mergeCell ref="VTG520:VTJ520"/>
    <mergeCell ref="VTK520:VTN520"/>
    <mergeCell ref="VTO520:VTR520"/>
    <mergeCell ref="VTS520:VTV520"/>
    <mergeCell ref="VSI520:VSL520"/>
    <mergeCell ref="VSM520:VSP520"/>
    <mergeCell ref="VSQ520:VST520"/>
    <mergeCell ref="VSU520:VSX520"/>
    <mergeCell ref="VSY520:VTB520"/>
    <mergeCell ref="VRO520:VRR520"/>
    <mergeCell ref="VRS520:VRV520"/>
    <mergeCell ref="VRW520:VRZ520"/>
    <mergeCell ref="VSA520:VSD520"/>
    <mergeCell ref="VSE520:VSH520"/>
    <mergeCell ref="VQU520:VQX520"/>
    <mergeCell ref="VQY520:VRB520"/>
    <mergeCell ref="VRC520:VRF520"/>
    <mergeCell ref="VRG520:VRJ520"/>
    <mergeCell ref="VRK520:VRN520"/>
    <mergeCell ref="VQA520:VQD520"/>
    <mergeCell ref="VQE520:VQH520"/>
    <mergeCell ref="VQI520:VQL520"/>
    <mergeCell ref="VQM520:VQP520"/>
    <mergeCell ref="VQQ520:VQT520"/>
    <mergeCell ref="VPG520:VPJ520"/>
    <mergeCell ref="VPK520:VPN520"/>
    <mergeCell ref="VPO520:VPR520"/>
    <mergeCell ref="VPS520:VPV520"/>
    <mergeCell ref="VPW520:VPZ520"/>
    <mergeCell ref="VZG520:VZJ520"/>
    <mergeCell ref="VZK520:VZN520"/>
    <mergeCell ref="VWE520:VWH520"/>
    <mergeCell ref="VWI520:VWL520"/>
    <mergeCell ref="VWM520:VWP520"/>
    <mergeCell ref="VWQ520:VWT520"/>
    <mergeCell ref="VWU520:VWX520"/>
    <mergeCell ref="VVK520:VVN520"/>
    <mergeCell ref="VVO520:VVR520"/>
    <mergeCell ref="VVS520:VVV520"/>
    <mergeCell ref="VVW520:VVZ520"/>
    <mergeCell ref="VWA520:VWD520"/>
    <mergeCell ref="VUQ520:VUT520"/>
    <mergeCell ref="VUU520:VUX520"/>
    <mergeCell ref="VUY520:VVB520"/>
    <mergeCell ref="VVC520:VVF520"/>
    <mergeCell ref="VVG520:VVJ520"/>
    <mergeCell ref="VXS520:VXV520"/>
    <mergeCell ref="VXW520:VXZ520"/>
    <mergeCell ref="VYA520:VYD520"/>
    <mergeCell ref="VYE520:VYH520"/>
    <mergeCell ref="VYI520:VYL520"/>
    <mergeCell ref="VWY520:VXB520"/>
    <mergeCell ref="VXC520:VXF520"/>
    <mergeCell ref="VXG520:VXJ520"/>
    <mergeCell ref="VXK520:VXN520"/>
    <mergeCell ref="VXO520:VXR520"/>
    <mergeCell ref="WAU520:WAX520"/>
    <mergeCell ref="WAY520:WBB520"/>
    <mergeCell ref="WBC520:WBF520"/>
    <mergeCell ref="WBG520:WBJ520"/>
    <mergeCell ref="WBK520:WBN520"/>
    <mergeCell ref="WAA520:WAD520"/>
    <mergeCell ref="WAE520:WAH520"/>
    <mergeCell ref="WAI520:WAL520"/>
    <mergeCell ref="WAM520:WAP520"/>
    <mergeCell ref="WAQ520:WAT520"/>
    <mergeCell ref="WCU520:WCX520"/>
    <mergeCell ref="WCY520:WDB520"/>
    <mergeCell ref="VZO520:VZR520"/>
    <mergeCell ref="VZS520:VZV520"/>
    <mergeCell ref="VZW520:VZZ520"/>
    <mergeCell ref="VYM520:VYP520"/>
    <mergeCell ref="VYQ520:VYT520"/>
    <mergeCell ref="VYU520:VYX520"/>
    <mergeCell ref="VYY520:VZB520"/>
    <mergeCell ref="VZC520:VZF520"/>
    <mergeCell ref="WBO520:WBR520"/>
    <mergeCell ref="WBS520:WBV520"/>
    <mergeCell ref="WDC520:WDF520"/>
    <mergeCell ref="WDG520:WDJ520"/>
    <mergeCell ref="WDK520:WDN520"/>
    <mergeCell ref="WDO520:WDR520"/>
    <mergeCell ref="WDS520:WDV520"/>
    <mergeCell ref="WCI520:WCL520"/>
    <mergeCell ref="WCM520:WCP520"/>
    <mergeCell ref="WCQ520:WCT520"/>
    <mergeCell ref="WUM520:WUP520"/>
    <mergeCell ref="WII520:WIL520"/>
    <mergeCell ref="WNO520:WNR520"/>
    <mergeCell ref="WNS520:WNV520"/>
    <mergeCell ref="WKU520:WKX520"/>
    <mergeCell ref="WKY520:WLB520"/>
    <mergeCell ref="WLC520:WLF520"/>
    <mergeCell ref="WLG520:WLJ520"/>
    <mergeCell ref="WLK520:WLN520"/>
    <mergeCell ref="WNC520:WNF520"/>
    <mergeCell ref="WNG520:WNJ520"/>
    <mergeCell ref="WNK520:WNN520"/>
    <mergeCell ref="WJW520:WJZ520"/>
    <mergeCell ref="WKA520:WKD520"/>
    <mergeCell ref="WKE520:WKH520"/>
    <mergeCell ref="WGY520:WHB520"/>
    <mergeCell ref="WHC520:WHF520"/>
    <mergeCell ref="WHG520:WHJ520"/>
    <mergeCell ref="WHK520:WHN520"/>
    <mergeCell ref="WHO520:WHR520"/>
    <mergeCell ref="WKI520:WKL520"/>
    <mergeCell ref="WKM520:WKP520"/>
    <mergeCell ref="WKQ520:WKT520"/>
    <mergeCell ref="WJG520:WJJ520"/>
    <mergeCell ref="WJK520:WJN520"/>
    <mergeCell ref="WJO520:WJR520"/>
    <mergeCell ref="WJS520:WJV520"/>
    <mergeCell ref="WEQ520:WET520"/>
    <mergeCell ref="WEU520:WEX520"/>
    <mergeCell ref="WEY520:WFB520"/>
    <mergeCell ref="WFC520:WFF520"/>
    <mergeCell ref="WFG520:WFJ520"/>
    <mergeCell ref="WHW520:WHZ520"/>
    <mergeCell ref="WIA520:WID520"/>
    <mergeCell ref="WIE520:WIH520"/>
    <mergeCell ref="WIY520:WJB520"/>
    <mergeCell ref="WJC520:WJF520"/>
    <mergeCell ref="WHS520:WHV520"/>
    <mergeCell ref="WGE520:WGH520"/>
    <mergeCell ref="WGI520:WGL520"/>
    <mergeCell ref="WGM520:WGP520"/>
    <mergeCell ref="WGQ520:WGT520"/>
    <mergeCell ref="WGU520:WGX520"/>
    <mergeCell ref="WFK520:WFN520"/>
    <mergeCell ref="WFO520:WFR520"/>
    <mergeCell ref="WFS520:WFV520"/>
    <mergeCell ref="WFW520:WFZ520"/>
    <mergeCell ref="WGA520:WGD520"/>
    <mergeCell ref="XEU520:XEX520"/>
    <mergeCell ref="XEY520:XFB520"/>
    <mergeCell ref="XAM520:XAP520"/>
    <mergeCell ref="XAQ520:XAT520"/>
    <mergeCell ref="XAU520:XAX520"/>
    <mergeCell ref="WZK520:WZN520"/>
    <mergeCell ref="WZO520:WZR520"/>
    <mergeCell ref="WZS520:WZV520"/>
    <mergeCell ref="WZW520:WZZ520"/>
    <mergeCell ref="XAA520:XAD520"/>
    <mergeCell ref="WYQ520:WYT520"/>
    <mergeCell ref="WYU520:WYX520"/>
    <mergeCell ref="WYY520:WZB520"/>
    <mergeCell ref="WZC520:WZF520"/>
    <mergeCell ref="WZG520:WZJ520"/>
    <mergeCell ref="WWE520:WWH520"/>
    <mergeCell ref="WUU520:WUX520"/>
    <mergeCell ref="WXW520:WXZ520"/>
    <mergeCell ref="WYA520:WYD520"/>
    <mergeCell ref="WYE520:WYH520"/>
    <mergeCell ref="WYI520:WYL520"/>
    <mergeCell ref="WYM520:WYP520"/>
    <mergeCell ref="XFC520:XFD520"/>
    <mergeCell ref="O801:R801"/>
    <mergeCell ref="XEA520:XED520"/>
    <mergeCell ref="XEE520:XEH520"/>
    <mergeCell ref="XEI520:XEL520"/>
    <mergeCell ref="XEM520:XEP520"/>
    <mergeCell ref="XEQ520:XET520"/>
    <mergeCell ref="XDG520:XDJ520"/>
    <mergeCell ref="XDK520:XDN520"/>
    <mergeCell ref="XDO520:XDR520"/>
    <mergeCell ref="XDS520:XDV520"/>
    <mergeCell ref="XDW520:XDZ520"/>
    <mergeCell ref="XCM520:XCP520"/>
    <mergeCell ref="XCQ520:XCT520"/>
    <mergeCell ref="XCU520:XCX520"/>
    <mergeCell ref="XCY520:XDB520"/>
    <mergeCell ref="XDC520:XDF520"/>
    <mergeCell ref="XBS520:XBV520"/>
    <mergeCell ref="XBW520:XBZ520"/>
    <mergeCell ref="XCA520:XCD520"/>
    <mergeCell ref="XCE520:XCH520"/>
    <mergeCell ref="XCI520:XCL520"/>
    <mergeCell ref="WQE520:WQH520"/>
    <mergeCell ref="WQI520:WQL520"/>
    <mergeCell ref="WQM520:WQP520"/>
    <mergeCell ref="XAY520:XBB520"/>
    <mergeCell ref="XBC520:XBF520"/>
    <mergeCell ref="XBG520:XBJ520"/>
    <mergeCell ref="XBK520:XBN520"/>
    <mergeCell ref="XBO520:XBR520"/>
    <mergeCell ref="XAE520:XAH520"/>
    <mergeCell ref="XAI520:XAL520"/>
    <mergeCell ref="O2047:R2047"/>
    <mergeCell ref="O1678:R1678"/>
    <mergeCell ref="O1870:R1870"/>
    <mergeCell ref="O1458:R1458"/>
    <mergeCell ref="O1461:R1461"/>
    <mergeCell ref="O1054:R1054"/>
    <mergeCell ref="O800:R800"/>
    <mergeCell ref="O1257:R1257"/>
    <mergeCell ref="O1258:R1258"/>
    <mergeCell ref="WSQ520:WST520"/>
    <mergeCell ref="WSU520:WSX520"/>
    <mergeCell ref="WSY520:WTB520"/>
    <mergeCell ref="WTC520:WTF520"/>
    <mergeCell ref="WRS520:WRV520"/>
    <mergeCell ref="WRW520:WRZ520"/>
    <mergeCell ref="WSA520:WSD520"/>
    <mergeCell ref="WSE520:WSH520"/>
    <mergeCell ref="WSI520:WSL520"/>
    <mergeCell ref="WQY520:WRB520"/>
    <mergeCell ref="WRC520:WRF520"/>
    <mergeCell ref="WRG520:WRJ520"/>
    <mergeCell ref="WRK520:WRN520"/>
    <mergeCell ref="WOI520:WOL520"/>
    <mergeCell ref="WOM520:WOP520"/>
    <mergeCell ref="WPK520:WPN520"/>
    <mergeCell ref="WPO520:WPR520"/>
    <mergeCell ref="O1680:R1680"/>
    <mergeCell ref="WOA520:WOD520"/>
    <mergeCell ref="WIM520:WIP520"/>
    <mergeCell ref="WIQ520:WIT520"/>
    <mergeCell ref="WIU520:WIX520"/>
    <mergeCell ref="WSM520:WSP520"/>
    <mergeCell ref="O1681:R1681"/>
    <mergeCell ref="O1868:R1868"/>
    <mergeCell ref="WQQ520:WQT520"/>
    <mergeCell ref="WQU520:WQX520"/>
    <mergeCell ref="WMI520:WML520"/>
    <mergeCell ref="WMM520:WMP520"/>
    <mergeCell ref="WMQ520:WMT520"/>
    <mergeCell ref="WUY520:WVB520"/>
    <mergeCell ref="WPS520:WPV520"/>
    <mergeCell ref="WPW520:WPZ520"/>
    <mergeCell ref="WQA520:WQD520"/>
    <mergeCell ref="WOQ520:WOT520"/>
    <mergeCell ref="WOU520:WOX520"/>
    <mergeCell ref="WOY520:WPB520"/>
    <mergeCell ref="WUA520:WUD520"/>
    <mergeCell ref="WUE520:WUH520"/>
    <mergeCell ref="WUI520:WUL520"/>
    <mergeCell ref="WNW520:WNZ520"/>
    <mergeCell ref="WOE520:WOH520"/>
    <mergeCell ref="WBW520:WBZ520"/>
    <mergeCell ref="WCA520:WCD520"/>
    <mergeCell ref="WCE520:WCH520"/>
    <mergeCell ref="WDW520:WDZ520"/>
    <mergeCell ref="O1460:R1460"/>
    <mergeCell ref="WUQ520:WUT520"/>
    <mergeCell ref="WTG520:WTJ520"/>
    <mergeCell ref="WTK520:WTN520"/>
    <mergeCell ref="WTO520:WTR520"/>
    <mergeCell ref="WTS520:WTV520"/>
    <mergeCell ref="WTW520:WTZ520"/>
    <mergeCell ref="WPC520:WPF520"/>
    <mergeCell ref="WPG520:WPJ520"/>
    <mergeCell ref="O16:R16"/>
    <mergeCell ref="O17:R17"/>
    <mergeCell ref="O288:R288"/>
    <mergeCell ref="WXC520:WXF520"/>
    <mergeCell ref="WXG520:WXJ520"/>
    <mergeCell ref="WXK520:WXN520"/>
    <mergeCell ref="WXO520:WXR520"/>
    <mergeCell ref="WXS520:WXV520"/>
    <mergeCell ref="WWI520:WWL520"/>
    <mergeCell ref="WWM520:WWP520"/>
    <mergeCell ref="WWQ520:WWT520"/>
    <mergeCell ref="WWU520:WWX520"/>
    <mergeCell ref="WWY520:WXB520"/>
    <mergeCell ref="WVO520:WVR520"/>
    <mergeCell ref="WVS520:WVV520"/>
    <mergeCell ref="WVW520:WVZ520"/>
    <mergeCell ref="WWA520:WWD520"/>
    <mergeCell ref="WMU520:WMX520"/>
    <mergeCell ref="WMY520:WNB520"/>
    <mergeCell ref="WLO520:WLR520"/>
    <mergeCell ref="WLS520:WLV520"/>
    <mergeCell ref="WLW520:WLZ520"/>
    <mergeCell ref="WMA520:WMD520"/>
    <mergeCell ref="WME520:WMH520"/>
    <mergeCell ref="WRO520:WRR520"/>
    <mergeCell ref="WVC520:WVF520"/>
    <mergeCell ref="WVG520:WVJ520"/>
    <mergeCell ref="WVK520:WVN520"/>
    <mergeCell ref="WEA520:WED520"/>
    <mergeCell ref="WEE520:WEH520"/>
    <mergeCell ref="WEI520:WEL520"/>
    <mergeCell ref="WEM520:WEP52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E9088-105D-4205-92F8-582E5FA0BB5A}">
  <sheetPr>
    <tabColor rgb="FF00B0F0"/>
  </sheetPr>
  <dimension ref="A1:BA1594"/>
  <sheetViews>
    <sheetView workbookViewId="0">
      <selection activeCell="AM349" sqref="AM349"/>
    </sheetView>
  </sheetViews>
  <sheetFormatPr defaultRowHeight="15" x14ac:dyDescent="0.25"/>
  <cols>
    <col min="1" max="1" width="16.5703125" customWidth="1"/>
    <col min="2" max="2" width="31.5703125" customWidth="1"/>
    <col min="3" max="3" width="15.140625" customWidth="1"/>
    <col min="4" max="4" width="13.140625" customWidth="1"/>
    <col min="5" max="5" width="16.42578125" customWidth="1"/>
    <col min="6" max="9" width="10.140625" bestFit="1" customWidth="1"/>
    <col min="11" max="11" width="1.42578125" customWidth="1"/>
    <col min="12" max="12" width="18.5703125" customWidth="1"/>
    <col min="13" max="13" width="14" customWidth="1"/>
    <col min="14" max="14" width="13.42578125" customWidth="1"/>
    <col min="15" max="15" width="13.85546875" customWidth="1"/>
    <col min="16" max="16" width="13.140625" customWidth="1"/>
    <col min="17" max="17" width="14.42578125" customWidth="1"/>
    <col min="18" max="18" width="11.42578125" customWidth="1"/>
    <col min="19" max="19" width="1.140625" customWidth="1"/>
    <col min="20" max="20" width="20.7109375" customWidth="1"/>
    <col min="21" max="22" width="12.5703125" customWidth="1"/>
    <col min="23" max="23" width="11.140625" customWidth="1"/>
    <col min="24" max="24" width="12" customWidth="1"/>
    <col min="25" max="25" width="11.85546875" customWidth="1"/>
    <col min="26" max="26" width="11" customWidth="1"/>
    <col min="28" max="28" width="24.85546875" customWidth="1"/>
    <col min="29" max="29" width="11.5703125" customWidth="1"/>
    <col min="31" max="31" width="12.5703125" customWidth="1"/>
    <col min="32" max="32" width="11.5703125" customWidth="1"/>
    <col min="33" max="33" width="13.140625" customWidth="1"/>
    <col min="34" max="34" width="12.5703125" customWidth="1"/>
    <col min="35" max="35" width="12.140625" customWidth="1"/>
    <col min="36" max="36" width="11.5703125" customWidth="1"/>
    <col min="37" max="37" width="0.5703125" customWidth="1"/>
    <col min="38" max="38" width="17.85546875" customWidth="1"/>
    <col min="39" max="39" width="14.5703125" customWidth="1"/>
    <col min="40" max="40" width="14.42578125" customWidth="1"/>
    <col min="41" max="41" width="15.5703125" customWidth="1"/>
    <col min="42" max="42" width="13.140625" customWidth="1"/>
    <col min="43" max="43" width="16.42578125" customWidth="1"/>
    <col min="44" max="44" width="16" customWidth="1"/>
    <col min="45" max="45" width="0.5703125" customWidth="1"/>
    <col min="46" max="46" width="21" customWidth="1"/>
    <col min="47" max="47" width="12.85546875" customWidth="1"/>
    <col min="48" max="48" width="11.5703125" customWidth="1"/>
    <col min="49" max="49" width="13.42578125" customWidth="1"/>
    <col min="50" max="50" width="12.85546875" customWidth="1"/>
    <col min="51" max="51" width="13.140625" customWidth="1"/>
    <col min="52" max="52" width="15.5703125" customWidth="1"/>
  </cols>
  <sheetData>
    <row r="1" spans="1:53" ht="15.75" thickBot="1" x14ac:dyDescent="0.3">
      <c r="A1" s="206" t="s">
        <v>678</v>
      </c>
      <c r="B1" s="207"/>
      <c r="C1" s="207"/>
      <c r="D1" s="208"/>
      <c r="E1" s="208"/>
      <c r="F1" s="208"/>
      <c r="G1" s="208"/>
      <c r="H1" s="209"/>
      <c r="I1" s="207"/>
      <c r="J1" s="208"/>
      <c r="K1" s="395"/>
      <c r="L1" s="395"/>
      <c r="M1" s="208"/>
      <c r="N1" s="208"/>
      <c r="O1" s="208"/>
      <c r="P1" s="208"/>
      <c r="Q1" s="208"/>
      <c r="R1" s="208"/>
      <c r="S1" s="395"/>
      <c r="T1" s="395"/>
      <c r="U1" s="208"/>
      <c r="V1" s="208"/>
      <c r="W1" s="208"/>
      <c r="X1" s="208"/>
      <c r="Y1" s="208"/>
      <c r="Z1" s="208"/>
      <c r="AA1" s="395"/>
      <c r="AB1" s="395"/>
      <c r="AC1" s="208"/>
      <c r="AD1" s="208"/>
      <c r="AE1" s="208"/>
      <c r="AF1" s="208"/>
      <c r="AG1" s="208"/>
      <c r="AH1" s="208"/>
      <c r="AI1" s="208"/>
      <c r="AJ1" s="208"/>
      <c r="AK1" s="395"/>
      <c r="AL1" s="395"/>
      <c r="AM1" s="208"/>
      <c r="AN1" s="208"/>
      <c r="AO1" s="208"/>
      <c r="AP1" s="208"/>
      <c r="AQ1" s="208"/>
      <c r="AR1" s="208"/>
      <c r="AS1" s="395"/>
      <c r="AT1" s="395"/>
      <c r="AU1" s="208"/>
      <c r="AV1" s="208"/>
      <c r="AW1" s="208"/>
      <c r="AX1" s="208"/>
      <c r="AY1" s="208"/>
      <c r="AZ1" s="208"/>
      <c r="BA1" s="208"/>
    </row>
    <row r="2" spans="1:53" ht="67.349999999999994" customHeight="1" x14ac:dyDescent="0.25">
      <c r="A2" s="405" t="s">
        <v>679</v>
      </c>
      <c r="B2" s="406"/>
      <c r="C2" s="406"/>
      <c r="D2" s="406"/>
      <c r="E2" s="406"/>
      <c r="F2" s="208"/>
      <c r="G2" s="208"/>
      <c r="H2" s="408"/>
      <c r="I2" s="408"/>
      <c r="J2" s="408"/>
      <c r="K2" s="408"/>
      <c r="L2" s="408"/>
      <c r="M2" s="408"/>
      <c r="N2" s="408"/>
      <c r="O2" s="408"/>
      <c r="P2" s="208"/>
      <c r="Q2" s="208"/>
      <c r="R2" s="208"/>
      <c r="S2" s="395"/>
      <c r="T2" s="395"/>
      <c r="U2" s="208"/>
      <c r="V2" s="208"/>
      <c r="W2" s="208"/>
      <c r="X2" s="208"/>
      <c r="Y2" s="208"/>
      <c r="Z2" s="208"/>
      <c r="AA2" s="395"/>
      <c r="AB2" s="395"/>
      <c r="AC2" s="208"/>
      <c r="AD2" s="208"/>
      <c r="AE2" s="208"/>
      <c r="AF2" s="208"/>
      <c r="AG2" s="208"/>
      <c r="AH2" s="208"/>
      <c r="AI2" s="208"/>
      <c r="AJ2" s="208"/>
      <c r="AK2" s="395"/>
      <c r="AL2" s="395"/>
      <c r="AM2" s="208"/>
      <c r="AN2" s="208"/>
      <c r="AO2" s="208"/>
      <c r="AP2" s="208"/>
      <c r="AQ2" s="208"/>
      <c r="AR2" s="208"/>
      <c r="AS2" s="395"/>
      <c r="AT2" s="395"/>
      <c r="AU2" s="208"/>
      <c r="AV2" s="208"/>
      <c r="AW2" s="208"/>
      <c r="AX2" s="208"/>
      <c r="AY2" s="208"/>
      <c r="AZ2" s="208"/>
      <c r="BA2" s="208"/>
    </row>
    <row r="3" spans="1:53" x14ac:dyDescent="0.25">
      <c r="A3" s="407"/>
      <c r="B3" s="408"/>
      <c r="C3" s="408"/>
      <c r="D3" s="408"/>
      <c r="E3" s="408"/>
      <c r="F3" s="208"/>
      <c r="G3" s="208"/>
      <c r="H3" s="408"/>
      <c r="I3" s="408"/>
      <c r="J3" s="408"/>
      <c r="K3" s="408"/>
      <c r="L3" s="408"/>
      <c r="M3" s="408"/>
      <c r="N3" s="408"/>
      <c r="O3" s="408"/>
      <c r="P3" s="208"/>
      <c r="Q3" s="208"/>
      <c r="R3" s="208"/>
      <c r="S3" s="395"/>
      <c r="T3" s="395"/>
      <c r="U3" s="208"/>
      <c r="V3" s="208"/>
      <c r="W3" s="208"/>
      <c r="X3" s="208"/>
      <c r="Y3" s="208"/>
      <c r="Z3" s="208"/>
      <c r="AA3" s="395"/>
      <c r="AB3" s="395"/>
      <c r="AC3" s="208"/>
      <c r="AD3" s="208"/>
      <c r="AE3" s="208"/>
      <c r="AF3" s="208"/>
      <c r="AG3" s="208"/>
      <c r="AH3" s="208"/>
      <c r="AI3" s="208"/>
      <c r="AJ3" s="208"/>
      <c r="AK3" s="395"/>
      <c r="AL3" s="395"/>
      <c r="AM3" s="208"/>
      <c r="AN3" s="208"/>
      <c r="AO3" s="208"/>
      <c r="AP3" s="208"/>
      <c r="AQ3" s="208"/>
      <c r="AR3" s="208"/>
      <c r="AS3" s="395"/>
      <c r="AT3" s="395"/>
      <c r="AU3" s="208"/>
      <c r="AV3" s="208"/>
      <c r="AW3" s="208"/>
      <c r="AX3" s="208"/>
      <c r="AY3" s="208"/>
      <c r="AZ3" s="208"/>
      <c r="BA3" s="208"/>
    </row>
    <row r="4" spans="1:53" x14ac:dyDescent="0.25">
      <c r="A4" s="210"/>
      <c r="B4" s="210"/>
      <c r="C4" s="210"/>
      <c r="D4" s="210"/>
      <c r="E4" s="210"/>
      <c r="F4" s="208"/>
      <c r="G4" s="208"/>
      <c r="H4" s="210"/>
      <c r="I4" s="210"/>
      <c r="J4" s="210"/>
      <c r="K4" s="210"/>
      <c r="L4" s="210"/>
      <c r="M4" s="210"/>
      <c r="N4" s="210"/>
      <c r="O4" s="210"/>
      <c r="P4" s="208"/>
      <c r="Q4" s="208"/>
      <c r="R4" s="208"/>
      <c r="S4" s="395"/>
      <c r="T4" s="395"/>
      <c r="U4" s="208"/>
      <c r="V4" s="208"/>
      <c r="W4" s="208"/>
      <c r="X4" s="208"/>
      <c r="Y4" s="208"/>
      <c r="Z4" s="208"/>
      <c r="AA4" s="395"/>
      <c r="AB4" s="395"/>
      <c r="AC4" s="208"/>
      <c r="AD4" s="208"/>
      <c r="AE4" s="208"/>
      <c r="AF4" s="208"/>
      <c r="AG4" s="208"/>
      <c r="AH4" s="208"/>
      <c r="AI4" s="208"/>
      <c r="AJ4" s="208"/>
      <c r="AK4" s="395"/>
      <c r="AL4" s="395"/>
      <c r="AM4" s="208"/>
      <c r="AN4" s="208"/>
      <c r="AO4" s="208"/>
      <c r="AP4" s="208"/>
      <c r="AQ4" s="208"/>
      <c r="AR4" s="208"/>
      <c r="AS4" s="395"/>
      <c r="AT4" s="395"/>
      <c r="AU4" s="208"/>
      <c r="AV4" s="208"/>
      <c r="AW4" s="208"/>
      <c r="AX4" s="208"/>
      <c r="AY4" s="208"/>
      <c r="AZ4" s="208"/>
      <c r="BA4" s="208"/>
    </row>
    <row r="5" spans="1:53" x14ac:dyDescent="0.25">
      <c r="A5" s="211" t="s">
        <v>680</v>
      </c>
      <c r="B5" s="212"/>
      <c r="C5" s="212"/>
      <c r="D5" s="212"/>
      <c r="E5" s="212"/>
      <c r="F5" s="211"/>
      <c r="G5" s="211"/>
      <c r="H5" s="211"/>
      <c r="I5" s="211"/>
      <c r="J5" s="211"/>
      <c r="K5" s="404"/>
      <c r="L5" s="404"/>
      <c r="M5" s="208"/>
      <c r="N5" s="208"/>
      <c r="O5" s="208"/>
      <c r="P5" s="208"/>
      <c r="Q5" s="208"/>
      <c r="R5" s="208"/>
      <c r="S5" s="395"/>
      <c r="T5" s="395"/>
      <c r="U5" s="208"/>
      <c r="V5" s="208"/>
      <c r="W5" s="208"/>
      <c r="X5" s="208"/>
      <c r="Y5" s="208"/>
      <c r="Z5" s="208"/>
      <c r="AA5" s="395"/>
      <c r="AB5" s="395"/>
      <c r="AC5" s="208"/>
      <c r="AD5" s="208"/>
      <c r="AE5" s="208"/>
      <c r="AF5" s="208"/>
      <c r="AG5" s="208"/>
      <c r="AH5" s="208"/>
      <c r="AI5" s="208"/>
      <c r="AJ5" s="208"/>
      <c r="AK5" s="395"/>
      <c r="AL5" s="395"/>
      <c r="AM5" s="208"/>
      <c r="AN5" s="208"/>
      <c r="AO5" s="208"/>
      <c r="AP5" s="208"/>
      <c r="AQ5" s="208"/>
      <c r="AR5" s="208"/>
      <c r="AS5" s="395"/>
      <c r="AT5" s="395"/>
      <c r="AU5" s="208"/>
      <c r="AV5" s="208"/>
      <c r="AW5" s="208"/>
      <c r="AX5" s="208"/>
      <c r="AY5" s="208"/>
      <c r="AZ5" s="208"/>
      <c r="BA5" s="208"/>
    </row>
    <row r="6" spans="1:53" x14ac:dyDescent="0.25">
      <c r="A6" s="208"/>
      <c r="B6" s="213"/>
      <c r="C6" s="213"/>
      <c r="D6" s="213"/>
      <c r="E6" s="213"/>
      <c r="F6" s="208"/>
      <c r="G6" s="208"/>
      <c r="H6" s="208"/>
      <c r="I6" s="208"/>
      <c r="J6" s="208"/>
      <c r="K6" s="395"/>
      <c r="L6" s="395"/>
      <c r="M6" s="208"/>
      <c r="N6" s="208"/>
      <c r="O6" s="208"/>
      <c r="P6" s="208"/>
      <c r="Q6" s="208"/>
      <c r="R6" s="208"/>
      <c r="S6" s="395"/>
      <c r="T6" s="395"/>
      <c r="U6" s="208"/>
      <c r="V6" s="208"/>
      <c r="W6" s="208"/>
      <c r="X6" s="208"/>
      <c r="Y6" s="208"/>
      <c r="Z6" s="208"/>
      <c r="AA6" s="395"/>
      <c r="AB6" s="395"/>
      <c r="AC6" s="208"/>
      <c r="AD6" s="208"/>
      <c r="AE6" s="208"/>
      <c r="AF6" s="208"/>
      <c r="AG6" s="208"/>
      <c r="AH6" s="208"/>
      <c r="AI6" s="208"/>
      <c r="AJ6" s="208"/>
      <c r="AK6" s="395"/>
      <c r="AL6" s="395"/>
      <c r="AM6" s="208"/>
      <c r="AN6" s="208"/>
      <c r="AO6" s="208"/>
      <c r="AP6" s="208"/>
      <c r="AQ6" s="208"/>
      <c r="AR6" s="208"/>
      <c r="AS6" s="395"/>
      <c r="AT6" s="395"/>
      <c r="AU6" s="208"/>
      <c r="AV6" s="208"/>
      <c r="AW6" s="208"/>
      <c r="AX6" s="208"/>
      <c r="AY6" s="208"/>
      <c r="AZ6" s="208"/>
      <c r="BA6" s="208"/>
    </row>
    <row r="7" spans="1:53" x14ac:dyDescent="0.25">
      <c r="A7" s="208" t="s">
        <v>681</v>
      </c>
      <c r="B7" s="208"/>
      <c r="C7" s="208"/>
      <c r="D7" s="208"/>
      <c r="E7" s="208"/>
      <c r="F7" s="208"/>
      <c r="G7" s="208"/>
      <c r="H7" s="208"/>
      <c r="I7" s="208"/>
      <c r="J7" s="208"/>
      <c r="K7" s="395"/>
      <c r="L7" s="395"/>
      <c r="M7" s="208"/>
      <c r="N7" s="208"/>
      <c r="O7" s="208"/>
      <c r="P7" s="208"/>
      <c r="Q7" s="208"/>
      <c r="R7" s="208"/>
      <c r="S7" s="395"/>
      <c r="T7" s="395"/>
      <c r="U7" s="208"/>
      <c r="V7" s="208"/>
      <c r="W7" s="208"/>
      <c r="X7" s="208"/>
      <c r="Y7" s="208"/>
      <c r="Z7" s="208"/>
      <c r="AA7" s="395"/>
      <c r="AB7" s="395"/>
      <c r="AC7" s="208"/>
      <c r="AD7" s="208"/>
      <c r="AE7" s="208"/>
      <c r="AF7" s="208"/>
      <c r="AG7" s="208"/>
      <c r="AH7" s="208"/>
      <c r="AI7" s="208"/>
      <c r="AJ7" s="208"/>
      <c r="AK7" s="395"/>
      <c r="AL7" s="395"/>
      <c r="AM7" s="208"/>
      <c r="AN7" s="208"/>
      <c r="AO7" s="208"/>
      <c r="AP7" s="208"/>
      <c r="AQ7" s="208"/>
      <c r="AR7" s="208"/>
      <c r="AS7" s="395"/>
      <c r="AT7" s="395"/>
      <c r="AU7" s="208"/>
      <c r="AV7" s="208"/>
      <c r="AW7" s="208"/>
      <c r="AX7" s="208"/>
      <c r="AY7" s="208"/>
      <c r="AZ7" s="208"/>
      <c r="BA7" s="208"/>
    </row>
    <row r="8" spans="1:53" x14ac:dyDescent="0.25">
      <c r="A8" s="208"/>
      <c r="B8" s="333" t="s">
        <v>682</v>
      </c>
      <c r="C8" s="334"/>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row>
    <row r="9" spans="1:53" x14ac:dyDescent="0.25">
      <c r="A9" s="208"/>
      <c r="B9" s="333" t="s">
        <v>683</v>
      </c>
      <c r="C9" s="334"/>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row>
    <row r="10" spans="1:53" x14ac:dyDescent="0.25">
      <c r="A10" s="208"/>
      <c r="B10" s="208"/>
      <c r="C10" s="208"/>
      <c r="D10" s="208"/>
      <c r="E10" s="208"/>
      <c r="F10" s="208"/>
      <c r="G10" s="208"/>
      <c r="H10" s="208"/>
      <c r="I10" s="208"/>
      <c r="J10" s="208"/>
      <c r="K10" s="395"/>
      <c r="L10" s="395"/>
      <c r="M10" s="208"/>
      <c r="N10" s="208"/>
      <c r="O10" s="208"/>
      <c r="P10" s="208"/>
      <c r="Q10" s="208"/>
      <c r="R10" s="208"/>
      <c r="S10" s="395"/>
      <c r="T10" s="395"/>
      <c r="U10" s="208"/>
      <c r="V10" s="208"/>
      <c r="W10" s="208"/>
      <c r="X10" s="208"/>
      <c r="Y10" s="208"/>
      <c r="Z10" s="208"/>
      <c r="AA10" s="395"/>
      <c r="AB10" s="395"/>
      <c r="AC10" s="208"/>
      <c r="AD10" s="208"/>
      <c r="AE10" s="208"/>
      <c r="AF10" s="208"/>
      <c r="AG10" s="208"/>
      <c r="AH10" s="208"/>
      <c r="AI10" s="208"/>
      <c r="AJ10" s="208"/>
      <c r="AK10" s="395"/>
      <c r="AL10" s="395"/>
      <c r="AM10" s="208"/>
      <c r="AN10" s="208"/>
      <c r="AO10" s="208"/>
      <c r="AP10" s="208"/>
      <c r="AQ10" s="208"/>
      <c r="AR10" s="208"/>
      <c r="AS10" s="395"/>
      <c r="AT10" s="395"/>
      <c r="AU10" s="208"/>
      <c r="AV10" s="208"/>
      <c r="AW10" s="208"/>
      <c r="AX10" s="208"/>
      <c r="AY10" s="208"/>
      <c r="AZ10" s="208"/>
      <c r="BA10" s="208"/>
    </row>
    <row r="11" spans="1:53" x14ac:dyDescent="0.25">
      <c r="A11" s="214" t="s">
        <v>25</v>
      </c>
      <c r="B11" s="208" t="s">
        <v>684</v>
      </c>
      <c r="C11" s="208"/>
      <c r="D11" s="208"/>
      <c r="E11" s="208"/>
      <c r="F11" s="208"/>
      <c r="G11" s="208"/>
      <c r="H11" s="208"/>
      <c r="I11" s="208"/>
      <c r="J11" s="208"/>
      <c r="K11" s="395"/>
      <c r="L11" s="395"/>
      <c r="M11" s="208"/>
      <c r="N11" s="208"/>
      <c r="O11" s="208"/>
      <c r="P11" s="208"/>
      <c r="Q11" s="208"/>
      <c r="R11" s="208"/>
      <c r="S11" s="395"/>
      <c r="T11" s="395"/>
      <c r="U11" s="208"/>
      <c r="V11" s="208"/>
      <c r="W11" s="208"/>
      <c r="X11" s="208"/>
      <c r="Y11" s="208"/>
      <c r="Z11" s="208"/>
      <c r="AA11" s="395"/>
      <c r="AB11" s="395"/>
      <c r="AC11" s="208"/>
      <c r="AD11" s="208"/>
      <c r="AE11" s="208"/>
      <c r="AF11" s="208"/>
      <c r="AG11" s="208"/>
      <c r="AH11" s="208"/>
      <c r="AI11" s="208"/>
      <c r="AJ11" s="208"/>
      <c r="AK11" s="395"/>
      <c r="AL11" s="395"/>
      <c r="AM11" s="208"/>
      <c r="AN11" s="208"/>
      <c r="AO11" s="208"/>
      <c r="AP11" s="208"/>
      <c r="AQ11" s="208"/>
      <c r="AR11" s="208"/>
      <c r="AS11" s="395"/>
      <c r="AT11" s="395"/>
      <c r="AU11" s="208"/>
      <c r="AV11" s="208"/>
      <c r="AW11" s="208"/>
      <c r="AX11" s="208"/>
      <c r="AY11" s="208"/>
      <c r="AZ11" s="208"/>
      <c r="BA11" s="208"/>
    </row>
    <row r="12" spans="1:53" x14ac:dyDescent="0.25">
      <c r="A12" s="208"/>
      <c r="B12" s="208" t="s">
        <v>685</v>
      </c>
      <c r="C12" s="208"/>
      <c r="D12" s="208"/>
      <c r="E12" s="208"/>
      <c r="F12" s="208"/>
      <c r="G12" s="208"/>
      <c r="H12" s="208"/>
      <c r="I12" s="208"/>
      <c r="J12" s="208"/>
      <c r="K12" s="395"/>
      <c r="L12" s="395"/>
      <c r="M12" s="208"/>
      <c r="N12" s="208"/>
      <c r="O12" s="208"/>
      <c r="P12" s="208"/>
      <c r="Q12" s="208"/>
      <c r="R12" s="208"/>
      <c r="S12" s="395"/>
      <c r="T12" s="395"/>
      <c r="U12" s="208"/>
      <c r="V12" s="208"/>
      <c r="W12" s="208"/>
      <c r="X12" s="208"/>
      <c r="Y12" s="208"/>
      <c r="Z12" s="208"/>
      <c r="AA12" s="395"/>
      <c r="AB12" s="395"/>
      <c r="AC12" s="208"/>
      <c r="AD12" s="208"/>
      <c r="AE12" s="208"/>
      <c r="AF12" s="208"/>
      <c r="AG12" s="208"/>
      <c r="AH12" s="208"/>
      <c r="AI12" s="208"/>
      <c r="AJ12" s="208"/>
      <c r="AK12" s="395"/>
      <c r="AL12" s="395"/>
      <c r="AM12" s="208"/>
      <c r="AN12" s="208"/>
      <c r="AO12" s="208"/>
      <c r="AP12" s="208"/>
      <c r="AQ12" s="208"/>
      <c r="AR12" s="208"/>
      <c r="AS12" s="395"/>
      <c r="AT12" s="395"/>
      <c r="AU12" s="208"/>
      <c r="AV12" s="208"/>
      <c r="AW12" s="208"/>
      <c r="AX12" s="208"/>
      <c r="AY12" s="208"/>
      <c r="AZ12" s="208"/>
      <c r="BA12" s="208"/>
    </row>
    <row r="13" spans="1:53" x14ac:dyDescent="0.25">
      <c r="A13" s="208"/>
      <c r="B13" s="208" t="s">
        <v>686</v>
      </c>
      <c r="C13" s="208"/>
      <c r="D13" s="208"/>
      <c r="E13" s="208"/>
      <c r="F13" s="208"/>
      <c r="G13" s="208"/>
      <c r="H13" s="208"/>
      <c r="I13" s="208"/>
      <c r="J13" s="208"/>
      <c r="K13" s="395"/>
      <c r="L13" s="395"/>
      <c r="M13" s="208"/>
      <c r="N13" s="208"/>
      <c r="O13" s="208"/>
      <c r="P13" s="208"/>
      <c r="Q13" s="208"/>
      <c r="R13" s="208"/>
      <c r="S13" s="395"/>
      <c r="T13" s="395"/>
      <c r="U13" s="208"/>
      <c r="V13" s="208"/>
      <c r="W13" s="208"/>
      <c r="X13" s="208"/>
      <c r="Y13" s="208"/>
      <c r="Z13" s="208"/>
      <c r="AA13" s="395"/>
      <c r="AB13" s="395"/>
      <c r="AC13" s="208"/>
      <c r="AD13" s="208"/>
      <c r="AE13" s="208"/>
      <c r="AF13" s="208"/>
      <c r="AG13" s="208"/>
      <c r="AH13" s="208"/>
      <c r="AI13" s="208"/>
      <c r="AJ13" s="208"/>
      <c r="AK13" s="395"/>
      <c r="AL13" s="395"/>
      <c r="AM13" s="208"/>
      <c r="AN13" s="208"/>
      <c r="AO13" s="208"/>
      <c r="AP13" s="208"/>
      <c r="AQ13" s="208"/>
      <c r="AR13" s="208"/>
      <c r="AS13" s="395"/>
      <c r="AT13" s="395"/>
      <c r="AU13" s="208"/>
      <c r="AV13" s="208"/>
      <c r="AW13" s="208"/>
      <c r="AX13" s="208"/>
      <c r="AY13" s="208"/>
      <c r="AZ13" s="208"/>
      <c r="BA13" s="208"/>
    </row>
    <row r="14" spans="1:53" x14ac:dyDescent="0.25">
      <c r="A14" s="208"/>
      <c r="B14" s="208"/>
      <c r="C14" s="208"/>
      <c r="D14" s="208"/>
      <c r="E14" s="208"/>
      <c r="F14" s="208"/>
      <c r="G14" s="208"/>
      <c r="H14" s="208"/>
      <c r="I14" s="208"/>
      <c r="J14" s="208"/>
      <c r="K14" s="395"/>
      <c r="L14" s="395"/>
      <c r="M14" s="208"/>
      <c r="N14" s="208"/>
      <c r="O14" s="208"/>
      <c r="P14" s="208"/>
      <c r="Q14" s="208"/>
      <c r="R14" s="208"/>
      <c r="S14" s="395"/>
      <c r="T14" s="395"/>
      <c r="U14" s="208"/>
      <c r="V14" s="208"/>
      <c r="W14" s="208"/>
      <c r="X14" s="208"/>
      <c r="Y14" s="208"/>
      <c r="Z14" s="208"/>
      <c r="AA14" s="395"/>
      <c r="AB14" s="395"/>
      <c r="AC14" s="208"/>
      <c r="AD14" s="208"/>
      <c r="AE14" s="208"/>
      <c r="AF14" s="208"/>
      <c r="AG14" s="208"/>
      <c r="AH14" s="208"/>
      <c r="AI14" s="208"/>
      <c r="AJ14" s="208"/>
      <c r="AK14" s="395"/>
      <c r="AL14" s="395"/>
      <c r="AM14" s="208"/>
      <c r="AN14" s="208"/>
      <c r="AO14" s="208"/>
      <c r="AP14" s="208"/>
      <c r="AQ14" s="208"/>
      <c r="AR14" s="208"/>
      <c r="AS14" s="395"/>
      <c r="AT14" s="395"/>
      <c r="AU14" s="208"/>
      <c r="AV14" s="208"/>
      <c r="AW14" s="208"/>
      <c r="AX14" s="208"/>
      <c r="AY14" s="208"/>
      <c r="AZ14" s="208"/>
      <c r="BA14" s="208"/>
    </row>
    <row r="15" spans="1:53" x14ac:dyDescent="0.25">
      <c r="A15" s="208"/>
      <c r="B15" s="208"/>
      <c r="C15" s="208"/>
      <c r="D15" s="208"/>
      <c r="E15" s="208"/>
      <c r="F15" s="208"/>
      <c r="G15" s="208"/>
      <c r="H15" s="208"/>
      <c r="I15" s="208"/>
      <c r="J15" s="208"/>
      <c r="K15" s="395"/>
      <c r="L15" s="395"/>
      <c r="M15" s="208"/>
      <c r="N15" s="208"/>
      <c r="O15" s="208"/>
      <c r="P15" s="208"/>
      <c r="Q15" s="208"/>
      <c r="R15" s="208"/>
      <c r="S15" s="395"/>
      <c r="T15" s="395"/>
      <c r="U15" s="208"/>
      <c r="V15" s="208"/>
      <c r="W15" s="208"/>
      <c r="X15" s="208"/>
      <c r="Y15" s="208"/>
      <c r="Z15" s="208"/>
      <c r="AA15" s="395"/>
      <c r="AB15" s="395"/>
      <c r="AC15" s="208"/>
      <c r="AD15" s="208"/>
      <c r="AE15" s="208"/>
      <c r="AF15" s="208"/>
      <c r="AG15" s="208"/>
      <c r="AH15" s="208"/>
      <c r="AI15" s="208"/>
      <c r="AJ15" s="208"/>
      <c r="AK15" s="395"/>
      <c r="AL15" s="395"/>
      <c r="AM15" s="208"/>
      <c r="AN15" s="208"/>
      <c r="AO15" s="208"/>
      <c r="AP15" s="208"/>
      <c r="AQ15" s="208"/>
      <c r="AR15" s="208"/>
      <c r="AS15" s="395"/>
      <c r="AT15" s="395"/>
      <c r="AU15" s="208"/>
      <c r="AV15" s="208"/>
      <c r="AW15" s="208"/>
      <c r="AX15" s="208"/>
      <c r="AY15" s="208"/>
      <c r="AZ15" s="208"/>
      <c r="BA15" s="208"/>
    </row>
    <row r="16" spans="1:53" x14ac:dyDescent="0.25">
      <c r="A16" s="208"/>
      <c r="B16" s="213"/>
      <c r="C16" s="213"/>
      <c r="D16" s="213"/>
      <c r="E16" s="213"/>
      <c r="F16" s="208"/>
      <c r="G16" s="208"/>
      <c r="H16" s="208"/>
      <c r="I16" s="208"/>
      <c r="J16" s="208"/>
      <c r="K16" s="395"/>
      <c r="L16" s="395"/>
      <c r="M16" s="208"/>
      <c r="N16" s="208"/>
      <c r="O16" s="208"/>
      <c r="P16" s="208"/>
      <c r="Q16" s="208"/>
      <c r="R16" s="208"/>
      <c r="S16" s="395"/>
      <c r="T16" s="395"/>
      <c r="U16" s="208"/>
      <c r="V16" s="208"/>
      <c r="W16" s="208"/>
      <c r="X16" s="208"/>
      <c r="Y16" s="208"/>
      <c r="Z16" s="215" t="s">
        <v>36</v>
      </c>
      <c r="AA16" s="395"/>
      <c r="AB16" s="395"/>
      <c r="AC16" s="208"/>
      <c r="AD16" s="208"/>
      <c r="AE16" s="208"/>
      <c r="AF16" s="208"/>
      <c r="AG16" s="208"/>
      <c r="AH16" s="208"/>
      <c r="AI16" s="208"/>
      <c r="AJ16" s="208"/>
      <c r="AK16" s="395"/>
      <c r="AL16" s="395"/>
      <c r="AM16" s="208"/>
      <c r="AN16" s="208"/>
      <c r="AO16" s="208"/>
      <c r="AP16" s="208"/>
      <c r="AQ16" s="208"/>
      <c r="AR16" s="208"/>
      <c r="AS16" s="395"/>
      <c r="AT16" s="395"/>
      <c r="AU16" s="208"/>
      <c r="AV16" s="208"/>
      <c r="AW16" s="208"/>
      <c r="AX16" s="208"/>
      <c r="AY16" s="208"/>
      <c r="AZ16" s="208"/>
      <c r="BA16" s="208"/>
    </row>
    <row r="17" spans="1:53" x14ac:dyDescent="0.25">
      <c r="A17" s="208"/>
      <c r="B17" s="208"/>
      <c r="C17" s="208"/>
      <c r="D17" s="208"/>
      <c r="E17" s="208"/>
      <c r="F17" s="208"/>
      <c r="G17" s="208"/>
      <c r="H17" s="208"/>
      <c r="I17" s="208"/>
      <c r="J17" s="208"/>
      <c r="K17" s="395"/>
      <c r="L17" s="395"/>
      <c r="M17" s="208"/>
      <c r="N17" s="208"/>
      <c r="O17" s="208"/>
      <c r="P17" s="208"/>
      <c r="Q17" s="208"/>
      <c r="R17" s="208"/>
      <c r="S17" s="395"/>
      <c r="T17" s="395"/>
      <c r="U17" s="208"/>
      <c r="V17" s="208"/>
      <c r="W17" s="208"/>
      <c r="X17" s="208"/>
      <c r="Y17" s="208"/>
      <c r="Z17" s="208"/>
      <c r="AA17" s="395"/>
      <c r="AB17" s="395"/>
      <c r="AC17" s="208"/>
      <c r="AD17" s="208"/>
      <c r="AE17" s="208"/>
      <c r="AF17" s="208"/>
      <c r="AG17" s="208"/>
      <c r="AH17" s="208"/>
      <c r="AI17" s="208"/>
      <c r="AJ17" s="208"/>
      <c r="AK17" s="395"/>
      <c r="AL17" s="395"/>
      <c r="AM17" s="208"/>
      <c r="AN17" s="208"/>
      <c r="AO17" s="208"/>
      <c r="AP17" s="208"/>
      <c r="AQ17" s="208"/>
      <c r="AR17" s="208"/>
      <c r="AS17" s="395"/>
      <c r="AT17" s="395"/>
      <c r="AU17" s="208"/>
      <c r="AV17" s="208"/>
      <c r="AW17" s="208"/>
      <c r="AX17" s="208"/>
      <c r="AY17" s="208"/>
      <c r="AZ17" s="208"/>
      <c r="BA17" s="208"/>
    </row>
    <row r="18" spans="1:53" x14ac:dyDescent="0.25">
      <c r="A18" s="206" t="s">
        <v>39</v>
      </c>
      <c r="B18" s="213"/>
      <c r="C18" s="213"/>
      <c r="D18" s="213"/>
      <c r="E18" s="401" t="s">
        <v>687</v>
      </c>
      <c r="F18" s="402"/>
      <c r="G18" s="402"/>
      <c r="H18" s="402"/>
      <c r="I18" s="402"/>
      <c r="J18" s="403"/>
      <c r="K18" s="216"/>
      <c r="L18" s="217"/>
      <c r="M18" s="401" t="s">
        <v>688</v>
      </c>
      <c r="N18" s="402"/>
      <c r="O18" s="402"/>
      <c r="P18" s="402"/>
      <c r="Q18" s="402"/>
      <c r="R18" s="403"/>
      <c r="S18" s="397"/>
      <c r="T18" s="398"/>
      <c r="U18" s="401" t="s">
        <v>689</v>
      </c>
      <c r="V18" s="402"/>
      <c r="W18" s="402"/>
      <c r="X18" s="402"/>
      <c r="Y18" s="402"/>
      <c r="Z18" s="402"/>
      <c r="AA18" s="395"/>
      <c r="AB18" s="395"/>
      <c r="AC18" s="208"/>
      <c r="AD18" s="208"/>
      <c r="AE18" s="400" t="s">
        <v>690</v>
      </c>
      <c r="AF18" s="399"/>
      <c r="AG18" s="399"/>
      <c r="AH18" s="399"/>
      <c r="AI18" s="399"/>
      <c r="AJ18" s="399"/>
      <c r="AK18" s="395"/>
      <c r="AL18" s="398"/>
      <c r="AM18" s="400" t="s">
        <v>691</v>
      </c>
      <c r="AN18" s="399"/>
      <c r="AO18" s="399"/>
      <c r="AP18" s="399"/>
      <c r="AQ18" s="399"/>
      <c r="AR18" s="399"/>
      <c r="AS18" s="395"/>
      <c r="AT18" s="398"/>
      <c r="AU18" s="400" t="s">
        <v>692</v>
      </c>
      <c r="AV18" s="399"/>
      <c r="AW18" s="399"/>
      <c r="AX18" s="399"/>
      <c r="AY18" s="399"/>
      <c r="AZ18" s="399"/>
      <c r="BA18" s="208"/>
    </row>
    <row r="19" spans="1:53" x14ac:dyDescent="0.25">
      <c r="A19" s="208"/>
      <c r="B19" s="10" t="s">
        <v>693</v>
      </c>
      <c r="C19" s="10" t="s">
        <v>44</v>
      </c>
      <c r="D19" s="71" t="s">
        <v>694</v>
      </c>
      <c r="E19" s="20" t="s">
        <v>695</v>
      </c>
      <c r="F19" s="20" t="s">
        <v>696</v>
      </c>
      <c r="G19" s="20" t="s">
        <v>697</v>
      </c>
      <c r="H19" s="20" t="s">
        <v>698</v>
      </c>
      <c r="I19" s="20" t="s">
        <v>699</v>
      </c>
      <c r="J19" s="20" t="s">
        <v>700</v>
      </c>
      <c r="K19" s="218"/>
      <c r="L19" s="208"/>
      <c r="M19" s="20" t="s">
        <v>695</v>
      </c>
      <c r="N19" s="20" t="s">
        <v>696</v>
      </c>
      <c r="O19" s="20" t="s">
        <v>697</v>
      </c>
      <c r="P19" s="20" t="s">
        <v>698</v>
      </c>
      <c r="Q19" s="20" t="s">
        <v>699</v>
      </c>
      <c r="R19" s="20" t="s">
        <v>700</v>
      </c>
      <c r="S19" s="397"/>
      <c r="T19" s="398"/>
      <c r="U19" s="20" t="s">
        <v>695</v>
      </c>
      <c r="V19" s="20" t="s">
        <v>696</v>
      </c>
      <c r="W19" s="20" t="s">
        <v>697</v>
      </c>
      <c r="X19" s="20" t="s">
        <v>698</v>
      </c>
      <c r="Y19" s="20" t="s">
        <v>699</v>
      </c>
      <c r="Z19" s="20" t="s">
        <v>700</v>
      </c>
      <c r="AA19" s="208"/>
      <c r="AB19" s="10" t="s">
        <v>693</v>
      </c>
      <c r="AC19" s="10" t="s">
        <v>44</v>
      </c>
      <c r="AD19" s="71" t="s">
        <v>694</v>
      </c>
      <c r="AE19" s="20" t="s">
        <v>695</v>
      </c>
      <c r="AF19" s="20" t="s">
        <v>696</v>
      </c>
      <c r="AG19" s="20" t="s">
        <v>697</v>
      </c>
      <c r="AH19" s="20" t="s">
        <v>698</v>
      </c>
      <c r="AI19" s="20" t="s">
        <v>699</v>
      </c>
      <c r="AJ19" s="20" t="s">
        <v>700</v>
      </c>
      <c r="AK19" s="397"/>
      <c r="AL19" s="398"/>
      <c r="AM19" s="20" t="s">
        <v>695</v>
      </c>
      <c r="AN19" s="20" t="s">
        <v>696</v>
      </c>
      <c r="AO19" s="20" t="s">
        <v>697</v>
      </c>
      <c r="AP19" s="20" t="s">
        <v>698</v>
      </c>
      <c r="AQ19" s="20" t="s">
        <v>699</v>
      </c>
      <c r="AR19" s="20" t="s">
        <v>700</v>
      </c>
      <c r="AS19" s="397"/>
      <c r="AT19" s="398"/>
      <c r="AU19" s="20" t="s">
        <v>695</v>
      </c>
      <c r="AV19" s="20" t="s">
        <v>696</v>
      </c>
      <c r="AW19" s="20" t="s">
        <v>697</v>
      </c>
      <c r="AX19" s="20" t="s">
        <v>698</v>
      </c>
      <c r="AY19" s="20" t="s">
        <v>699</v>
      </c>
      <c r="AZ19" s="20" t="s">
        <v>700</v>
      </c>
      <c r="BA19" s="208"/>
    </row>
    <row r="20" spans="1:53" x14ac:dyDescent="0.25">
      <c r="A20" s="219" t="s">
        <v>630</v>
      </c>
      <c r="B20" s="10" t="s">
        <v>60</v>
      </c>
      <c r="C20" s="10"/>
      <c r="D20" s="262">
        <v>8201</v>
      </c>
      <c r="E20" s="221">
        <v>1045</v>
      </c>
      <c r="F20" s="10">
        <v>769</v>
      </c>
      <c r="G20" s="10">
        <v>632</v>
      </c>
      <c r="H20" s="10">
        <v>583</v>
      </c>
      <c r="I20" s="10">
        <v>600</v>
      </c>
      <c r="J20" s="10"/>
      <c r="K20" s="397"/>
      <c r="L20" s="398"/>
      <c r="M20" s="222">
        <v>133333.15</v>
      </c>
      <c r="N20" s="222">
        <v>92945.99</v>
      </c>
      <c r="O20" s="222">
        <v>76623.7</v>
      </c>
      <c r="P20" s="222">
        <v>119553.64</v>
      </c>
      <c r="Q20" s="222">
        <v>537855.14</v>
      </c>
      <c r="R20" s="10"/>
      <c r="S20" s="397"/>
      <c r="T20" s="398"/>
      <c r="U20" s="10">
        <v>104</v>
      </c>
      <c r="V20" s="10">
        <v>73</v>
      </c>
      <c r="W20" s="10">
        <v>60</v>
      </c>
      <c r="X20" s="10">
        <v>95</v>
      </c>
      <c r="Y20" s="10">
        <v>428</v>
      </c>
      <c r="Z20" s="10"/>
      <c r="AA20" s="208"/>
      <c r="AB20" s="10" t="s">
        <v>60</v>
      </c>
      <c r="AC20" s="10"/>
      <c r="AD20" s="263">
        <v>8201</v>
      </c>
      <c r="AE20" s="223">
        <v>165</v>
      </c>
      <c r="AF20" s="223">
        <v>96</v>
      </c>
      <c r="AG20" s="223">
        <v>55</v>
      </c>
      <c r="AH20" s="223">
        <v>50</v>
      </c>
      <c r="AI20" s="223">
        <v>39</v>
      </c>
      <c r="AJ20" s="223"/>
      <c r="AK20" s="397"/>
      <c r="AL20" s="398"/>
      <c r="AM20" s="224">
        <v>39163.26</v>
      </c>
      <c r="AN20" s="224">
        <v>24416</v>
      </c>
      <c r="AO20" s="224">
        <v>9304.4599999999991</v>
      </c>
      <c r="AP20" s="224">
        <v>8034.53</v>
      </c>
      <c r="AQ20" s="224">
        <v>28650.93</v>
      </c>
      <c r="AR20" s="223"/>
      <c r="AS20" s="397"/>
      <c r="AT20" s="398"/>
      <c r="AU20" s="223">
        <v>226</v>
      </c>
      <c r="AV20" s="223">
        <v>141</v>
      </c>
      <c r="AW20" s="223">
        <v>57</v>
      </c>
      <c r="AX20" s="223">
        <v>47</v>
      </c>
      <c r="AY20" s="223">
        <v>169</v>
      </c>
      <c r="AZ20" s="223"/>
      <c r="BA20" s="208"/>
    </row>
    <row r="21" spans="1:53" x14ac:dyDescent="0.25">
      <c r="A21" s="208"/>
      <c r="B21" s="10" t="s">
        <v>60</v>
      </c>
      <c r="C21" s="10"/>
      <c r="D21" s="263">
        <v>8205</v>
      </c>
      <c r="E21" s="221">
        <v>1054</v>
      </c>
      <c r="F21" s="10">
        <v>755</v>
      </c>
      <c r="G21" s="10">
        <v>629</v>
      </c>
      <c r="H21" s="10">
        <v>591</v>
      </c>
      <c r="I21" s="10">
        <v>618</v>
      </c>
      <c r="J21" s="10"/>
      <c r="K21" s="397"/>
      <c r="L21" s="398"/>
      <c r="M21" s="222">
        <v>123253.02</v>
      </c>
      <c r="N21" s="222">
        <v>83596.820000000007</v>
      </c>
      <c r="O21" s="222">
        <v>69840.55</v>
      </c>
      <c r="P21" s="222">
        <v>101517.39</v>
      </c>
      <c r="Q21" s="222">
        <v>546510.22</v>
      </c>
      <c r="R21" s="10"/>
      <c r="S21" s="397"/>
      <c r="T21" s="398"/>
      <c r="U21" s="10">
        <v>97</v>
      </c>
      <c r="V21" s="10">
        <v>66</v>
      </c>
      <c r="W21" s="10">
        <v>55</v>
      </c>
      <c r="X21" s="10">
        <v>83</v>
      </c>
      <c r="Y21" s="10">
        <v>429</v>
      </c>
      <c r="Z21" s="10"/>
      <c r="AA21" s="208"/>
      <c r="AB21" s="10" t="s">
        <v>60</v>
      </c>
      <c r="AC21" s="10"/>
      <c r="AD21" s="263">
        <v>8205</v>
      </c>
      <c r="AE21" s="223">
        <v>32</v>
      </c>
      <c r="AF21" s="223">
        <v>19</v>
      </c>
      <c r="AG21" s="223">
        <v>14</v>
      </c>
      <c r="AH21" s="223">
        <v>12</v>
      </c>
      <c r="AI21" s="223">
        <v>10</v>
      </c>
      <c r="AJ21" s="223"/>
      <c r="AK21" s="397"/>
      <c r="AL21" s="398"/>
      <c r="AM21" s="224">
        <v>5444.45</v>
      </c>
      <c r="AN21" s="224">
        <v>2012.49</v>
      </c>
      <c r="AO21" s="224">
        <v>3301.63</v>
      </c>
      <c r="AP21" s="223">
        <v>598.92999999999995</v>
      </c>
      <c r="AQ21" s="224">
        <v>4170.99</v>
      </c>
      <c r="AR21" s="223"/>
      <c r="AS21" s="397"/>
      <c r="AT21" s="398"/>
      <c r="AU21" s="223">
        <v>156</v>
      </c>
      <c r="AV21" s="223">
        <v>57</v>
      </c>
      <c r="AW21" s="223">
        <v>100</v>
      </c>
      <c r="AX21" s="223">
        <v>18</v>
      </c>
      <c r="AY21" s="223">
        <v>123</v>
      </c>
      <c r="AZ21" s="223"/>
      <c r="BA21" s="208"/>
    </row>
    <row r="22" spans="1:53" x14ac:dyDescent="0.25">
      <c r="A22" s="208"/>
      <c r="B22" s="10" t="s">
        <v>65</v>
      </c>
      <c r="C22" s="10"/>
      <c r="D22" s="263">
        <v>8009</v>
      </c>
      <c r="E22" s="10">
        <v>92</v>
      </c>
      <c r="F22" s="10">
        <v>54</v>
      </c>
      <c r="G22" s="10">
        <v>41</v>
      </c>
      <c r="H22" s="10">
        <v>40</v>
      </c>
      <c r="I22" s="10">
        <v>41</v>
      </c>
      <c r="J22" s="10"/>
      <c r="K22" s="397"/>
      <c r="L22" s="398"/>
      <c r="M22" s="222">
        <v>12647.55</v>
      </c>
      <c r="N22" s="222">
        <v>11960.28</v>
      </c>
      <c r="O22" s="222">
        <v>3863.96</v>
      </c>
      <c r="P22" s="222">
        <v>5961.18</v>
      </c>
      <c r="Q22" s="222">
        <v>26560.959999999999</v>
      </c>
      <c r="R22" s="10"/>
      <c r="S22" s="397"/>
      <c r="T22" s="398"/>
      <c r="U22" s="10">
        <v>118</v>
      </c>
      <c r="V22" s="10">
        <v>112</v>
      </c>
      <c r="W22" s="10">
        <v>36</v>
      </c>
      <c r="X22" s="10">
        <v>56</v>
      </c>
      <c r="Y22" s="10">
        <v>255</v>
      </c>
      <c r="Z22" s="10"/>
      <c r="AA22" s="208"/>
      <c r="AB22" s="10" t="s">
        <v>65</v>
      </c>
      <c r="AC22" s="10"/>
      <c r="AD22" s="263">
        <v>8009</v>
      </c>
      <c r="AE22" s="223">
        <v>4</v>
      </c>
      <c r="AF22" s="223">
        <v>3</v>
      </c>
      <c r="AG22" s="223">
        <v>3</v>
      </c>
      <c r="AH22" s="223">
        <v>2</v>
      </c>
      <c r="AI22" s="223">
        <v>3</v>
      </c>
      <c r="AJ22" s="223"/>
      <c r="AK22" s="397"/>
      <c r="AL22" s="398"/>
      <c r="AM22" s="223">
        <v>113.23</v>
      </c>
      <c r="AN22" s="223">
        <v>97.54</v>
      </c>
      <c r="AO22" s="223">
        <v>90.75</v>
      </c>
      <c r="AP22" s="223">
        <v>61.06</v>
      </c>
      <c r="AQ22" s="224">
        <v>4732.8100000000004</v>
      </c>
      <c r="AR22" s="223"/>
      <c r="AS22" s="397"/>
      <c r="AT22" s="398"/>
      <c r="AU22" s="223">
        <v>23</v>
      </c>
      <c r="AV22" s="223">
        <v>20</v>
      </c>
      <c r="AW22" s="223">
        <v>18</v>
      </c>
      <c r="AX22" s="223">
        <v>12</v>
      </c>
      <c r="AY22" s="223">
        <v>947</v>
      </c>
      <c r="AZ22" s="223"/>
      <c r="BA22" s="208"/>
    </row>
    <row r="23" spans="1:53" x14ac:dyDescent="0.25">
      <c r="A23" s="208"/>
      <c r="B23" s="10" t="s">
        <v>67</v>
      </c>
      <c r="C23" s="10"/>
      <c r="D23" s="263">
        <v>8318</v>
      </c>
      <c r="E23" s="10">
        <v>1</v>
      </c>
      <c r="F23" s="10"/>
      <c r="G23" s="10"/>
      <c r="H23" s="10"/>
      <c r="I23" s="10"/>
      <c r="J23" s="10"/>
      <c r="K23" s="397"/>
      <c r="L23" s="398"/>
      <c r="M23" s="10">
        <v>549</v>
      </c>
      <c r="N23" s="10" t="s">
        <v>701</v>
      </c>
      <c r="O23" s="10"/>
      <c r="P23" s="10"/>
      <c r="Q23" s="10" t="s">
        <v>701</v>
      </c>
      <c r="R23" s="10"/>
      <c r="S23" s="397"/>
      <c r="T23" s="398"/>
      <c r="U23" s="10">
        <v>549</v>
      </c>
      <c r="V23" s="10" t="s">
        <v>701</v>
      </c>
      <c r="W23" s="10"/>
      <c r="X23" s="10"/>
      <c r="Y23" s="10" t="s">
        <v>701</v>
      </c>
      <c r="Z23" s="10"/>
      <c r="AA23" s="208"/>
      <c r="AB23" s="10" t="s">
        <v>69</v>
      </c>
      <c r="AC23" s="10"/>
      <c r="AD23" s="263">
        <v>8001</v>
      </c>
      <c r="AE23" s="223">
        <v>21</v>
      </c>
      <c r="AF23" s="223">
        <v>10</v>
      </c>
      <c r="AG23" s="223">
        <v>9</v>
      </c>
      <c r="AH23" s="223">
        <v>7</v>
      </c>
      <c r="AI23" s="223">
        <v>7</v>
      </c>
      <c r="AJ23" s="223"/>
      <c r="AK23" s="397"/>
      <c r="AL23" s="398"/>
      <c r="AM23" s="224">
        <v>4154.62</v>
      </c>
      <c r="AN23" s="224">
        <v>1077.56</v>
      </c>
      <c r="AO23" s="223">
        <v>321.82</v>
      </c>
      <c r="AP23" s="223">
        <v>527.55999999999995</v>
      </c>
      <c r="AQ23" s="224">
        <v>6356.53</v>
      </c>
      <c r="AR23" s="223"/>
      <c r="AS23" s="397"/>
      <c r="AT23" s="398"/>
      <c r="AU23" s="223">
        <v>189</v>
      </c>
      <c r="AV23" s="223">
        <v>49</v>
      </c>
      <c r="AW23" s="223">
        <v>15</v>
      </c>
      <c r="AX23" s="223">
        <v>25</v>
      </c>
      <c r="AY23" s="223">
        <v>303</v>
      </c>
      <c r="AZ23" s="223"/>
      <c r="BA23" s="208"/>
    </row>
    <row r="24" spans="1:53" x14ac:dyDescent="0.25">
      <c r="A24" s="208"/>
      <c r="B24" s="10" t="s">
        <v>69</v>
      </c>
      <c r="C24" s="10"/>
      <c r="D24" s="263">
        <v>8001</v>
      </c>
      <c r="E24" s="10">
        <v>130</v>
      </c>
      <c r="F24" s="10">
        <v>91</v>
      </c>
      <c r="G24" s="10">
        <v>66</v>
      </c>
      <c r="H24" s="10">
        <v>52</v>
      </c>
      <c r="I24" s="10">
        <v>61</v>
      </c>
      <c r="J24" s="10"/>
      <c r="K24" s="397"/>
      <c r="L24" s="398"/>
      <c r="M24" s="222">
        <v>29462.6</v>
      </c>
      <c r="N24" s="222">
        <v>16315.69</v>
      </c>
      <c r="O24" s="222">
        <v>12653.21</v>
      </c>
      <c r="P24" s="222">
        <v>11695.94</v>
      </c>
      <c r="Q24" s="222">
        <v>79397.67</v>
      </c>
      <c r="R24" s="10"/>
      <c r="S24" s="397"/>
      <c r="T24" s="398"/>
      <c r="U24" s="10">
        <v>186</v>
      </c>
      <c r="V24" s="10">
        <v>103</v>
      </c>
      <c r="W24" s="10">
        <v>81</v>
      </c>
      <c r="X24" s="10">
        <v>75</v>
      </c>
      <c r="Y24" s="10">
        <v>506</v>
      </c>
      <c r="Z24" s="10"/>
      <c r="AA24" s="208"/>
      <c r="AB24" s="10" t="s">
        <v>76</v>
      </c>
      <c r="AC24" s="10"/>
      <c r="AD24" s="263">
        <v>8037</v>
      </c>
      <c r="AE24" s="223">
        <v>8</v>
      </c>
      <c r="AF24" s="223">
        <v>3</v>
      </c>
      <c r="AG24" s="223">
        <v>1</v>
      </c>
      <c r="AH24" s="223">
        <v>1</v>
      </c>
      <c r="AI24" s="223">
        <v>1</v>
      </c>
      <c r="AJ24" s="223"/>
      <c r="AK24" s="397"/>
      <c r="AL24" s="398"/>
      <c r="AM24" s="223">
        <v>986.44</v>
      </c>
      <c r="AN24" s="223">
        <v>807.4</v>
      </c>
      <c r="AO24" s="223">
        <v>822.38</v>
      </c>
      <c r="AP24" s="223">
        <v>897.17</v>
      </c>
      <c r="AQ24" s="224">
        <v>2859.11</v>
      </c>
      <c r="AR24" s="223"/>
      <c r="AS24" s="397"/>
      <c r="AT24" s="398"/>
      <c r="AU24" s="223">
        <v>110</v>
      </c>
      <c r="AV24" s="223">
        <v>90</v>
      </c>
      <c r="AW24" s="223">
        <v>91</v>
      </c>
      <c r="AX24" s="223">
        <v>112</v>
      </c>
      <c r="AY24" s="223">
        <v>318</v>
      </c>
      <c r="AZ24" s="223"/>
      <c r="BA24" s="208"/>
    </row>
    <row r="25" spans="1:53" x14ac:dyDescent="0.25">
      <c r="A25" s="208"/>
      <c r="B25" s="10" t="s">
        <v>69</v>
      </c>
      <c r="C25" s="10"/>
      <c r="D25" s="263">
        <v>8318</v>
      </c>
      <c r="E25" s="10">
        <v>1</v>
      </c>
      <c r="F25" s="10"/>
      <c r="G25" s="10"/>
      <c r="H25" s="10"/>
      <c r="I25" s="10"/>
      <c r="J25" s="10"/>
      <c r="K25" s="397"/>
      <c r="L25" s="398"/>
      <c r="M25" s="10">
        <v>89.72</v>
      </c>
      <c r="N25" s="10" t="s">
        <v>701</v>
      </c>
      <c r="O25" s="10" t="s">
        <v>701</v>
      </c>
      <c r="P25" s="10" t="s">
        <v>701</v>
      </c>
      <c r="Q25" s="10" t="s">
        <v>701</v>
      </c>
      <c r="R25" s="10"/>
      <c r="S25" s="397"/>
      <c r="T25" s="398"/>
      <c r="U25" s="10">
        <v>90</v>
      </c>
      <c r="V25" s="10" t="s">
        <v>701</v>
      </c>
      <c r="W25" s="10" t="s">
        <v>701</v>
      </c>
      <c r="X25" s="10" t="s">
        <v>701</v>
      </c>
      <c r="Y25" s="10" t="s">
        <v>701</v>
      </c>
      <c r="Z25" s="10"/>
      <c r="AA25" s="208"/>
      <c r="AB25" s="10" t="s">
        <v>78</v>
      </c>
      <c r="AC25" s="10"/>
      <c r="AD25" s="263">
        <v>8004</v>
      </c>
      <c r="AE25" s="223">
        <v>64</v>
      </c>
      <c r="AF25" s="223">
        <v>37</v>
      </c>
      <c r="AG25" s="223">
        <v>34</v>
      </c>
      <c r="AH25" s="223">
        <v>23</v>
      </c>
      <c r="AI25" s="223">
        <v>30</v>
      </c>
      <c r="AJ25" s="223"/>
      <c r="AK25" s="397"/>
      <c r="AL25" s="398"/>
      <c r="AM25" s="224">
        <v>28568.38</v>
      </c>
      <c r="AN25" s="224">
        <v>22662.18</v>
      </c>
      <c r="AO25" s="224">
        <v>25600.89</v>
      </c>
      <c r="AP25" s="224">
        <v>20914.27</v>
      </c>
      <c r="AQ25" s="224">
        <v>190412.86</v>
      </c>
      <c r="AR25" s="223"/>
      <c r="AS25" s="397"/>
      <c r="AT25" s="398"/>
      <c r="AU25" s="223">
        <v>433</v>
      </c>
      <c r="AV25" s="223">
        <v>343</v>
      </c>
      <c r="AW25" s="223">
        <v>400</v>
      </c>
      <c r="AX25" s="223">
        <v>354</v>
      </c>
      <c r="AY25" s="225">
        <v>2929</v>
      </c>
      <c r="AZ25" s="223"/>
      <c r="BA25" s="208"/>
    </row>
    <row r="26" spans="1:53" x14ac:dyDescent="0.25">
      <c r="A26" s="208"/>
      <c r="B26" s="10" t="s">
        <v>72</v>
      </c>
      <c r="C26" s="10"/>
      <c r="D26" s="263">
        <v>8091</v>
      </c>
      <c r="E26" s="10">
        <v>1</v>
      </c>
      <c r="F26" s="10"/>
      <c r="G26" s="10"/>
      <c r="H26" s="10"/>
      <c r="I26" s="10"/>
      <c r="J26" s="10"/>
      <c r="K26" s="397"/>
      <c r="L26" s="398"/>
      <c r="M26" s="10">
        <v>225.2</v>
      </c>
      <c r="N26" s="10" t="s">
        <v>701</v>
      </c>
      <c r="O26" s="10" t="s">
        <v>701</v>
      </c>
      <c r="P26" s="10" t="s">
        <v>701</v>
      </c>
      <c r="Q26" s="10" t="s">
        <v>701</v>
      </c>
      <c r="R26" s="10"/>
      <c r="S26" s="397"/>
      <c r="T26" s="398"/>
      <c r="U26" s="10">
        <v>225</v>
      </c>
      <c r="V26" s="10" t="s">
        <v>701</v>
      </c>
      <c r="W26" s="10" t="s">
        <v>701</v>
      </c>
      <c r="X26" s="10" t="s">
        <v>701</v>
      </c>
      <c r="Y26" s="10" t="s">
        <v>701</v>
      </c>
      <c r="Z26" s="10"/>
      <c r="AA26" s="208"/>
      <c r="AB26" s="10" t="s">
        <v>80</v>
      </c>
      <c r="AC26" s="10"/>
      <c r="AD26" s="263">
        <v>8232</v>
      </c>
      <c r="AE26" s="223">
        <v>2</v>
      </c>
      <c r="AF26" s="223">
        <v>1</v>
      </c>
      <c r="AG26" s="223">
        <v>1</v>
      </c>
      <c r="AH26" s="223"/>
      <c r="AI26" s="223"/>
      <c r="AJ26" s="223"/>
      <c r="AK26" s="397"/>
      <c r="AL26" s="398"/>
      <c r="AM26" s="224">
        <v>1267.79</v>
      </c>
      <c r="AN26" s="223">
        <v>258.11</v>
      </c>
      <c r="AO26" s="223">
        <v>208.71</v>
      </c>
      <c r="AP26" s="223" t="s">
        <v>701</v>
      </c>
      <c r="AQ26" s="223" t="s">
        <v>701</v>
      </c>
      <c r="AR26" s="223"/>
      <c r="AS26" s="397"/>
      <c r="AT26" s="398"/>
      <c r="AU26" s="223">
        <v>634</v>
      </c>
      <c r="AV26" s="223">
        <v>129</v>
      </c>
      <c r="AW26" s="223">
        <v>104</v>
      </c>
      <c r="AX26" s="223" t="s">
        <v>701</v>
      </c>
      <c r="AY26" s="223" t="s">
        <v>701</v>
      </c>
      <c r="AZ26" s="223"/>
      <c r="BA26" s="208"/>
    </row>
    <row r="27" spans="1:53" x14ac:dyDescent="0.25">
      <c r="A27" s="208"/>
      <c r="B27" s="10" t="s">
        <v>76</v>
      </c>
      <c r="C27" s="10"/>
      <c r="D27" s="263">
        <v>8037</v>
      </c>
      <c r="E27" s="10">
        <v>9</v>
      </c>
      <c r="F27" s="10">
        <v>7</v>
      </c>
      <c r="G27" s="10">
        <v>6</v>
      </c>
      <c r="H27" s="10">
        <v>6</v>
      </c>
      <c r="I27" s="10">
        <v>6</v>
      </c>
      <c r="J27" s="10"/>
      <c r="K27" s="397"/>
      <c r="L27" s="398"/>
      <c r="M27" s="222">
        <v>2082.7600000000002</v>
      </c>
      <c r="N27" s="222">
        <v>1918.77</v>
      </c>
      <c r="O27" s="10">
        <v>655.13</v>
      </c>
      <c r="P27" s="222">
        <v>1216.81</v>
      </c>
      <c r="Q27" s="222">
        <v>21589.75</v>
      </c>
      <c r="R27" s="10"/>
      <c r="S27" s="397"/>
      <c r="T27" s="398"/>
      <c r="U27" s="10">
        <v>189</v>
      </c>
      <c r="V27" s="10">
        <v>174</v>
      </c>
      <c r="W27" s="10">
        <v>60</v>
      </c>
      <c r="X27" s="10">
        <v>111</v>
      </c>
      <c r="Y27" s="221">
        <v>1963</v>
      </c>
      <c r="Z27" s="10"/>
      <c r="AA27" s="208"/>
      <c r="AB27" s="10" t="s">
        <v>80</v>
      </c>
      <c r="AC27" s="10"/>
      <c r="AD27" s="263">
        <v>8401</v>
      </c>
      <c r="AE27" s="223">
        <v>623</v>
      </c>
      <c r="AF27" s="223">
        <v>442</v>
      </c>
      <c r="AG27" s="223">
        <v>366</v>
      </c>
      <c r="AH27" s="223">
        <v>205</v>
      </c>
      <c r="AI27" s="223">
        <v>187</v>
      </c>
      <c r="AJ27" s="223"/>
      <c r="AK27" s="397"/>
      <c r="AL27" s="398"/>
      <c r="AM27" s="224">
        <v>1064030.8400000001</v>
      </c>
      <c r="AN27" s="224">
        <v>442982.42</v>
      </c>
      <c r="AO27" s="224">
        <v>297358.09000000003</v>
      </c>
      <c r="AP27" s="224">
        <v>55014.559999999998</v>
      </c>
      <c r="AQ27" s="224">
        <v>242992.23</v>
      </c>
      <c r="AR27" s="223"/>
      <c r="AS27" s="397"/>
      <c r="AT27" s="398"/>
      <c r="AU27" s="225">
        <v>1617</v>
      </c>
      <c r="AV27" s="223">
        <v>673</v>
      </c>
      <c r="AW27" s="223">
        <v>460</v>
      </c>
      <c r="AX27" s="223">
        <v>87</v>
      </c>
      <c r="AY27" s="223">
        <v>374</v>
      </c>
      <c r="AZ27" s="223"/>
      <c r="BA27" s="208"/>
    </row>
    <row r="28" spans="1:53" x14ac:dyDescent="0.25">
      <c r="A28" s="208"/>
      <c r="B28" s="10" t="s">
        <v>78</v>
      </c>
      <c r="C28" s="10"/>
      <c r="D28" s="263">
        <v>8004</v>
      </c>
      <c r="E28" s="10">
        <v>767</v>
      </c>
      <c r="F28" s="10">
        <v>507</v>
      </c>
      <c r="G28" s="10">
        <v>429</v>
      </c>
      <c r="H28" s="10">
        <v>412</v>
      </c>
      <c r="I28" s="10">
        <v>418</v>
      </c>
      <c r="J28" s="10"/>
      <c r="K28" s="397"/>
      <c r="L28" s="398"/>
      <c r="M28" s="222">
        <v>131653.75</v>
      </c>
      <c r="N28" s="222">
        <v>74590.320000000007</v>
      </c>
      <c r="O28" s="222">
        <v>66723.69</v>
      </c>
      <c r="P28" s="222">
        <v>92661.22</v>
      </c>
      <c r="Q28" s="222">
        <v>470226.55</v>
      </c>
      <c r="R28" s="10"/>
      <c r="S28" s="397"/>
      <c r="T28" s="398"/>
      <c r="U28" s="10">
        <v>142</v>
      </c>
      <c r="V28" s="10">
        <v>80</v>
      </c>
      <c r="W28" s="10">
        <v>73</v>
      </c>
      <c r="X28" s="10">
        <v>101</v>
      </c>
      <c r="Y28" s="10">
        <v>511</v>
      </c>
      <c r="Z28" s="10"/>
      <c r="AA28" s="208"/>
      <c r="AB28" s="10" t="s">
        <v>87</v>
      </c>
      <c r="AC28" s="10"/>
      <c r="AD28" s="263">
        <v>8085</v>
      </c>
      <c r="AE28" s="223">
        <v>4</v>
      </c>
      <c r="AF28" s="223">
        <v>1</v>
      </c>
      <c r="AG28" s="223">
        <v>1</v>
      </c>
      <c r="AH28" s="223"/>
      <c r="AI28" s="223"/>
      <c r="AJ28" s="223"/>
      <c r="AK28" s="397"/>
      <c r="AL28" s="398"/>
      <c r="AM28" s="224">
        <v>1219.17</v>
      </c>
      <c r="AN28" s="223">
        <v>120.3</v>
      </c>
      <c r="AO28" s="223">
        <v>187.61</v>
      </c>
      <c r="AP28" s="223" t="s">
        <v>701</v>
      </c>
      <c r="AQ28" s="223" t="s">
        <v>701</v>
      </c>
      <c r="AR28" s="223"/>
      <c r="AS28" s="397"/>
      <c r="AT28" s="398"/>
      <c r="AU28" s="223">
        <v>305</v>
      </c>
      <c r="AV28" s="223">
        <v>30</v>
      </c>
      <c r="AW28" s="223">
        <v>47</v>
      </c>
      <c r="AX28" s="223" t="s">
        <v>701</v>
      </c>
      <c r="AY28" s="223" t="s">
        <v>701</v>
      </c>
      <c r="AZ28" s="223"/>
      <c r="BA28" s="208"/>
    </row>
    <row r="29" spans="1:53" x14ac:dyDescent="0.25">
      <c r="A29" s="208"/>
      <c r="B29" s="10" t="s">
        <v>80</v>
      </c>
      <c r="C29" s="10"/>
      <c r="D29" s="263">
        <v>8232</v>
      </c>
      <c r="E29" s="10">
        <v>21</v>
      </c>
      <c r="F29" s="10">
        <v>14</v>
      </c>
      <c r="G29" s="10">
        <v>11</v>
      </c>
      <c r="H29" s="10">
        <v>9</v>
      </c>
      <c r="I29" s="10">
        <v>8</v>
      </c>
      <c r="J29" s="10"/>
      <c r="K29" s="397"/>
      <c r="L29" s="398"/>
      <c r="M29" s="222">
        <v>1875.74</v>
      </c>
      <c r="N29" s="10">
        <v>931.3</v>
      </c>
      <c r="O29" s="222">
        <v>1156.1300000000001</v>
      </c>
      <c r="P29" s="222">
        <v>1949.36</v>
      </c>
      <c r="Q29" s="222">
        <v>2726.65</v>
      </c>
      <c r="R29" s="10"/>
      <c r="S29" s="397"/>
      <c r="T29" s="398"/>
      <c r="U29" s="10">
        <v>72</v>
      </c>
      <c r="V29" s="10">
        <v>36</v>
      </c>
      <c r="W29" s="10">
        <v>44</v>
      </c>
      <c r="X29" s="10">
        <v>75</v>
      </c>
      <c r="Y29" s="10">
        <v>109</v>
      </c>
      <c r="Z29" s="10"/>
      <c r="AA29" s="208"/>
      <c r="AB29" s="10" t="s">
        <v>89</v>
      </c>
      <c r="AC29" s="10"/>
      <c r="AD29" s="263">
        <v>8028</v>
      </c>
      <c r="AE29" s="223">
        <v>6</v>
      </c>
      <c r="AF29" s="223">
        <v>1</v>
      </c>
      <c r="AG29" s="223">
        <v>1</v>
      </c>
      <c r="AH29" s="223">
        <v>1</v>
      </c>
      <c r="AI29" s="223">
        <v>1</v>
      </c>
      <c r="AJ29" s="223"/>
      <c r="AK29" s="397"/>
      <c r="AL29" s="398"/>
      <c r="AM29" s="223">
        <v>559.46</v>
      </c>
      <c r="AN29" s="223">
        <v>171.93</v>
      </c>
      <c r="AO29" s="223">
        <v>151.85</v>
      </c>
      <c r="AP29" s="223">
        <v>132.52000000000001</v>
      </c>
      <c r="AQ29" s="223">
        <v>395.24</v>
      </c>
      <c r="AR29" s="223"/>
      <c r="AS29" s="397"/>
      <c r="AT29" s="398"/>
      <c r="AU29" s="223">
        <v>93</v>
      </c>
      <c r="AV29" s="223">
        <v>29</v>
      </c>
      <c r="AW29" s="223">
        <v>30</v>
      </c>
      <c r="AX29" s="223">
        <v>27</v>
      </c>
      <c r="AY29" s="223">
        <v>66</v>
      </c>
      <c r="AZ29" s="223"/>
      <c r="BA29" s="208"/>
    </row>
    <row r="30" spans="1:53" x14ac:dyDescent="0.25">
      <c r="A30" s="208"/>
      <c r="B30" s="10" t="s">
        <v>80</v>
      </c>
      <c r="C30" s="10"/>
      <c r="D30" s="263">
        <v>8401</v>
      </c>
      <c r="E30" s="221">
        <v>4617</v>
      </c>
      <c r="F30" s="221">
        <v>3754</v>
      </c>
      <c r="G30" s="221">
        <v>3456</v>
      </c>
      <c r="H30" s="221">
        <v>3305</v>
      </c>
      <c r="I30" s="221">
        <v>3393</v>
      </c>
      <c r="J30" s="10"/>
      <c r="K30" s="397"/>
      <c r="L30" s="398"/>
      <c r="M30" s="222">
        <v>514108.52</v>
      </c>
      <c r="N30" s="222">
        <v>340387.55</v>
      </c>
      <c r="O30" s="222">
        <v>345894.91</v>
      </c>
      <c r="P30" s="222">
        <v>519022.46</v>
      </c>
      <c r="Q30" s="222">
        <v>3229458.82</v>
      </c>
      <c r="R30" s="10"/>
      <c r="S30" s="397"/>
      <c r="T30" s="398"/>
      <c r="U30" s="10">
        <v>91</v>
      </c>
      <c r="V30" s="10">
        <v>60</v>
      </c>
      <c r="W30" s="10">
        <v>62</v>
      </c>
      <c r="X30" s="10">
        <v>97</v>
      </c>
      <c r="Y30" s="10">
        <v>584</v>
      </c>
      <c r="Z30" s="10"/>
      <c r="AA30" s="208"/>
      <c r="AB30" s="10" t="s">
        <v>92</v>
      </c>
      <c r="AC30" s="10"/>
      <c r="AD30" s="263">
        <v>8202</v>
      </c>
      <c r="AE30" s="223">
        <v>47</v>
      </c>
      <c r="AF30" s="223">
        <v>19</v>
      </c>
      <c r="AG30" s="223">
        <v>8</v>
      </c>
      <c r="AH30" s="223">
        <v>6</v>
      </c>
      <c r="AI30" s="223">
        <v>5</v>
      </c>
      <c r="AJ30" s="223"/>
      <c r="AK30" s="397"/>
      <c r="AL30" s="398"/>
      <c r="AM30" s="224">
        <v>9113.33</v>
      </c>
      <c r="AN30" s="224">
        <v>5479.25</v>
      </c>
      <c r="AO30" s="223">
        <v>857.93</v>
      </c>
      <c r="AP30" s="223">
        <v>952.23</v>
      </c>
      <c r="AQ30" s="223">
        <v>758.82</v>
      </c>
      <c r="AR30" s="223"/>
      <c r="AS30" s="397"/>
      <c r="AT30" s="398"/>
      <c r="AU30" s="223">
        <v>186</v>
      </c>
      <c r="AV30" s="223">
        <v>112</v>
      </c>
      <c r="AW30" s="223">
        <v>18</v>
      </c>
      <c r="AX30" s="223">
        <v>20</v>
      </c>
      <c r="AY30" s="223">
        <v>17</v>
      </c>
      <c r="AZ30" s="223"/>
      <c r="BA30" s="208"/>
    </row>
    <row r="31" spans="1:53" x14ac:dyDescent="0.25">
      <c r="A31" s="208"/>
      <c r="B31" s="10" t="s">
        <v>87</v>
      </c>
      <c r="C31" s="10"/>
      <c r="D31" s="263">
        <v>8085</v>
      </c>
      <c r="E31" s="10">
        <v>9</v>
      </c>
      <c r="F31" s="10">
        <v>4</v>
      </c>
      <c r="G31" s="10">
        <v>2</v>
      </c>
      <c r="H31" s="10">
        <v>4</v>
      </c>
      <c r="I31" s="10">
        <v>7</v>
      </c>
      <c r="J31" s="10"/>
      <c r="K31" s="397"/>
      <c r="L31" s="398"/>
      <c r="M31" s="222">
        <v>1396.28</v>
      </c>
      <c r="N31" s="10">
        <v>474.57</v>
      </c>
      <c r="O31" s="10">
        <v>312.54000000000002</v>
      </c>
      <c r="P31" s="222">
        <v>1281.5899999999999</v>
      </c>
      <c r="Q31" s="222">
        <v>6733.88</v>
      </c>
      <c r="R31" s="10"/>
      <c r="S31" s="397"/>
      <c r="T31" s="398"/>
      <c r="U31" s="10">
        <v>100</v>
      </c>
      <c r="V31" s="10">
        <v>34</v>
      </c>
      <c r="W31" s="10">
        <v>24</v>
      </c>
      <c r="X31" s="10">
        <v>99</v>
      </c>
      <c r="Y31" s="10">
        <v>481</v>
      </c>
      <c r="Z31" s="10"/>
      <c r="AA31" s="208"/>
      <c r="AB31" s="10" t="s">
        <v>639</v>
      </c>
      <c r="AC31" s="10"/>
      <c r="AD31" s="263">
        <v>8232</v>
      </c>
      <c r="AE31" s="223">
        <v>1</v>
      </c>
      <c r="AF31" s="223"/>
      <c r="AG31" s="223"/>
      <c r="AH31" s="223"/>
      <c r="AI31" s="223"/>
      <c r="AJ31" s="223"/>
      <c r="AK31" s="397"/>
      <c r="AL31" s="398"/>
      <c r="AM31" s="224">
        <v>10757.61</v>
      </c>
      <c r="AN31" s="223" t="s">
        <v>701</v>
      </c>
      <c r="AO31" s="223" t="s">
        <v>701</v>
      </c>
      <c r="AP31" s="223" t="s">
        <v>701</v>
      </c>
      <c r="AQ31" s="223" t="s">
        <v>701</v>
      </c>
      <c r="AR31" s="223"/>
      <c r="AS31" s="397"/>
      <c r="AT31" s="398"/>
      <c r="AU31" s="225">
        <v>10758</v>
      </c>
      <c r="AV31" s="223" t="s">
        <v>701</v>
      </c>
      <c r="AW31" s="223" t="s">
        <v>701</v>
      </c>
      <c r="AX31" s="223" t="s">
        <v>701</v>
      </c>
      <c r="AY31" s="223" t="s">
        <v>701</v>
      </c>
      <c r="AZ31" s="223"/>
      <c r="BA31" s="208"/>
    </row>
    <row r="32" spans="1:53" x14ac:dyDescent="0.25">
      <c r="A32" s="208"/>
      <c r="B32" s="10" t="s">
        <v>89</v>
      </c>
      <c r="C32" s="10"/>
      <c r="D32" s="263">
        <v>8028</v>
      </c>
      <c r="E32" s="10">
        <v>19</v>
      </c>
      <c r="F32" s="10">
        <v>10</v>
      </c>
      <c r="G32" s="10">
        <v>8</v>
      </c>
      <c r="H32" s="10">
        <v>7</v>
      </c>
      <c r="I32" s="10">
        <v>8</v>
      </c>
      <c r="J32" s="10"/>
      <c r="K32" s="397"/>
      <c r="L32" s="398"/>
      <c r="M32" s="222">
        <v>1800.37</v>
      </c>
      <c r="N32" s="222">
        <v>1203.46</v>
      </c>
      <c r="O32" s="222">
        <v>1760.27</v>
      </c>
      <c r="P32" s="222">
        <v>1112.8499999999999</v>
      </c>
      <c r="Q32" s="222">
        <v>4133.72</v>
      </c>
      <c r="R32" s="10"/>
      <c r="S32" s="397"/>
      <c r="T32" s="398"/>
      <c r="U32" s="10">
        <v>72</v>
      </c>
      <c r="V32" s="10">
        <v>48</v>
      </c>
      <c r="W32" s="10">
        <v>73</v>
      </c>
      <c r="X32" s="10">
        <v>45</v>
      </c>
      <c r="Y32" s="10">
        <v>165</v>
      </c>
      <c r="Z32" s="10"/>
      <c r="AA32" s="208"/>
      <c r="AB32" s="10" t="s">
        <v>639</v>
      </c>
      <c r="AC32" s="10"/>
      <c r="AD32" s="263">
        <v>8234</v>
      </c>
      <c r="AE32" s="223">
        <v>46</v>
      </c>
      <c r="AF32" s="223">
        <v>16</v>
      </c>
      <c r="AG32" s="223">
        <v>10</v>
      </c>
      <c r="AH32" s="223">
        <v>9</v>
      </c>
      <c r="AI32" s="223">
        <v>9</v>
      </c>
      <c r="AJ32" s="223"/>
      <c r="AK32" s="397"/>
      <c r="AL32" s="398"/>
      <c r="AM32" s="224">
        <v>27463.85</v>
      </c>
      <c r="AN32" s="224">
        <v>1578.03</v>
      </c>
      <c r="AO32" s="224">
        <v>4041.27</v>
      </c>
      <c r="AP32" s="224">
        <v>1553.84</v>
      </c>
      <c r="AQ32" s="224">
        <v>3310.81</v>
      </c>
      <c r="AR32" s="223"/>
      <c r="AS32" s="397"/>
      <c r="AT32" s="398"/>
      <c r="AU32" s="223">
        <v>572</v>
      </c>
      <c r="AV32" s="223">
        <v>33</v>
      </c>
      <c r="AW32" s="223">
        <v>92</v>
      </c>
      <c r="AX32" s="223">
        <v>34</v>
      </c>
      <c r="AY32" s="223">
        <v>70</v>
      </c>
      <c r="AZ32" s="223"/>
      <c r="BA32" s="208"/>
    </row>
    <row r="33" spans="1:53" x14ac:dyDescent="0.25">
      <c r="A33" s="208"/>
      <c r="B33" s="10" t="s">
        <v>89</v>
      </c>
      <c r="C33" s="10"/>
      <c r="D33" s="263">
        <v>8343</v>
      </c>
      <c r="E33" s="10">
        <v>1</v>
      </c>
      <c r="F33" s="10"/>
      <c r="G33" s="10"/>
      <c r="H33" s="10"/>
      <c r="I33" s="10"/>
      <c r="J33" s="10"/>
      <c r="K33" s="397"/>
      <c r="L33" s="398"/>
      <c r="M33" s="10">
        <v>126.49</v>
      </c>
      <c r="N33" s="10" t="s">
        <v>701</v>
      </c>
      <c r="O33" s="10" t="s">
        <v>701</v>
      </c>
      <c r="P33" s="10" t="s">
        <v>701</v>
      </c>
      <c r="Q33" s="10" t="s">
        <v>701</v>
      </c>
      <c r="R33" s="10"/>
      <c r="S33" s="397"/>
      <c r="T33" s="398"/>
      <c r="U33" s="10">
        <v>126</v>
      </c>
      <c r="V33" s="10" t="s">
        <v>701</v>
      </c>
      <c r="W33" s="10" t="s">
        <v>701</v>
      </c>
      <c r="X33" s="10" t="s">
        <v>701</v>
      </c>
      <c r="Y33" s="10" t="s">
        <v>701</v>
      </c>
      <c r="Z33" s="10"/>
      <c r="AA33" s="208"/>
      <c r="AB33" s="10" t="s">
        <v>99</v>
      </c>
      <c r="AC33" s="10"/>
      <c r="AD33" s="263">
        <v>8005</v>
      </c>
      <c r="AE33" s="223">
        <v>21</v>
      </c>
      <c r="AF33" s="223">
        <v>14</v>
      </c>
      <c r="AG33" s="223">
        <v>5</v>
      </c>
      <c r="AH33" s="223">
        <v>3</v>
      </c>
      <c r="AI33" s="223">
        <v>3</v>
      </c>
      <c r="AJ33" s="223"/>
      <c r="AK33" s="397"/>
      <c r="AL33" s="398"/>
      <c r="AM33" s="224">
        <v>6509.06</v>
      </c>
      <c r="AN33" s="224">
        <v>1813.83</v>
      </c>
      <c r="AO33" s="223">
        <v>589.9</v>
      </c>
      <c r="AP33" s="223">
        <v>701.64</v>
      </c>
      <c r="AQ33" s="224">
        <v>1838.87</v>
      </c>
      <c r="AR33" s="223"/>
      <c r="AS33" s="397"/>
      <c r="AT33" s="398"/>
      <c r="AU33" s="223">
        <v>271</v>
      </c>
      <c r="AV33" s="223">
        <v>76</v>
      </c>
      <c r="AW33" s="223">
        <v>26</v>
      </c>
      <c r="AX33" s="223">
        <v>31</v>
      </c>
      <c r="AY33" s="223">
        <v>77</v>
      </c>
      <c r="AZ33" s="223"/>
      <c r="BA33" s="208"/>
    </row>
    <row r="34" spans="1:53" x14ac:dyDescent="0.25">
      <c r="A34" s="208"/>
      <c r="B34" s="10" t="s">
        <v>92</v>
      </c>
      <c r="C34" s="10"/>
      <c r="D34" s="263">
        <v>8202</v>
      </c>
      <c r="E34" s="10">
        <v>157</v>
      </c>
      <c r="F34" s="10">
        <v>95</v>
      </c>
      <c r="G34" s="10">
        <v>64</v>
      </c>
      <c r="H34" s="10">
        <v>43</v>
      </c>
      <c r="I34" s="10">
        <v>36</v>
      </c>
      <c r="J34" s="10"/>
      <c r="K34" s="397"/>
      <c r="L34" s="398"/>
      <c r="M34" s="222">
        <v>12830.65</v>
      </c>
      <c r="N34" s="222">
        <v>6811.54</v>
      </c>
      <c r="O34" s="222">
        <v>7812.43</v>
      </c>
      <c r="P34" s="222">
        <v>7622.88</v>
      </c>
      <c r="Q34" s="222">
        <v>24004.93</v>
      </c>
      <c r="R34" s="10"/>
      <c r="S34" s="397"/>
      <c r="T34" s="398"/>
      <c r="U34" s="10">
        <v>78</v>
      </c>
      <c r="V34" s="10">
        <v>42</v>
      </c>
      <c r="W34" s="10">
        <v>48</v>
      </c>
      <c r="X34" s="10">
        <v>49</v>
      </c>
      <c r="Y34" s="10">
        <v>153</v>
      </c>
      <c r="Z34" s="10"/>
      <c r="AA34" s="208"/>
      <c r="AB34" s="10" t="s">
        <v>99</v>
      </c>
      <c r="AC34" s="10"/>
      <c r="AD34" s="263">
        <v>8006</v>
      </c>
      <c r="AE34" s="223">
        <v>6</v>
      </c>
      <c r="AF34" s="223">
        <v>2</v>
      </c>
      <c r="AG34" s="223">
        <v>2</v>
      </c>
      <c r="AH34" s="223">
        <v>1</v>
      </c>
      <c r="AI34" s="223">
        <v>1</v>
      </c>
      <c r="AJ34" s="223"/>
      <c r="AK34" s="397"/>
      <c r="AL34" s="398"/>
      <c r="AM34" s="224">
        <v>2666.49</v>
      </c>
      <c r="AN34" s="223">
        <v>421.11</v>
      </c>
      <c r="AO34" s="224">
        <v>2290.9</v>
      </c>
      <c r="AP34" s="223">
        <v>642</v>
      </c>
      <c r="AQ34" s="224">
        <v>1556.75</v>
      </c>
      <c r="AR34" s="223"/>
      <c r="AS34" s="397"/>
      <c r="AT34" s="398"/>
      <c r="AU34" s="223">
        <v>333</v>
      </c>
      <c r="AV34" s="223">
        <v>53</v>
      </c>
      <c r="AW34" s="223">
        <v>327</v>
      </c>
      <c r="AX34" s="223">
        <v>80</v>
      </c>
      <c r="AY34" s="223">
        <v>222</v>
      </c>
      <c r="AZ34" s="223"/>
      <c r="BA34" s="208"/>
    </row>
    <row r="35" spans="1:53" x14ac:dyDescent="0.25">
      <c r="A35" s="208"/>
      <c r="B35" s="10" t="s">
        <v>639</v>
      </c>
      <c r="C35" s="10"/>
      <c r="D35" s="263">
        <v>8234</v>
      </c>
      <c r="E35" s="10">
        <v>580</v>
      </c>
      <c r="F35" s="10">
        <v>427</v>
      </c>
      <c r="G35" s="10">
        <v>350</v>
      </c>
      <c r="H35" s="10">
        <v>313</v>
      </c>
      <c r="I35" s="10">
        <v>309</v>
      </c>
      <c r="J35" s="10"/>
      <c r="K35" s="397"/>
      <c r="L35" s="398"/>
      <c r="M35" s="222">
        <v>106088.98</v>
      </c>
      <c r="N35" s="222">
        <v>55106.17</v>
      </c>
      <c r="O35" s="222">
        <v>56253.2</v>
      </c>
      <c r="P35" s="222">
        <v>88684.7</v>
      </c>
      <c r="Q35" s="222">
        <v>333017.56</v>
      </c>
      <c r="R35" s="10"/>
      <c r="S35" s="397"/>
      <c r="T35" s="398"/>
      <c r="U35" s="10">
        <v>145</v>
      </c>
      <c r="V35" s="10">
        <v>75</v>
      </c>
      <c r="W35" s="10">
        <v>78</v>
      </c>
      <c r="X35" s="10">
        <v>122</v>
      </c>
      <c r="Y35" s="10">
        <v>456</v>
      </c>
      <c r="Z35" s="10"/>
      <c r="AA35" s="208"/>
      <c r="AB35" s="10" t="s">
        <v>104</v>
      </c>
      <c r="AC35" s="10"/>
      <c r="AD35" s="263">
        <v>8080</v>
      </c>
      <c r="AE35" s="223">
        <v>8</v>
      </c>
      <c r="AF35" s="223">
        <v>5</v>
      </c>
      <c r="AG35" s="223">
        <v>2</v>
      </c>
      <c r="AH35" s="223">
        <v>2</v>
      </c>
      <c r="AI35" s="223">
        <v>2</v>
      </c>
      <c r="AJ35" s="223"/>
      <c r="AK35" s="397"/>
      <c r="AL35" s="398"/>
      <c r="AM35" s="223">
        <v>645.41999999999996</v>
      </c>
      <c r="AN35" s="223">
        <v>338.15</v>
      </c>
      <c r="AO35" s="223">
        <v>33.75</v>
      </c>
      <c r="AP35" s="223">
        <v>44.37</v>
      </c>
      <c r="AQ35" s="223">
        <v>235.73</v>
      </c>
      <c r="AR35" s="223"/>
      <c r="AS35" s="397"/>
      <c r="AT35" s="398"/>
      <c r="AU35" s="223">
        <v>81</v>
      </c>
      <c r="AV35" s="223">
        <v>42</v>
      </c>
      <c r="AW35" s="223">
        <v>4</v>
      </c>
      <c r="AX35" s="223">
        <v>6</v>
      </c>
      <c r="AY35" s="223">
        <v>29</v>
      </c>
      <c r="AZ35" s="223"/>
      <c r="BA35" s="208"/>
    </row>
    <row r="36" spans="1:53" x14ac:dyDescent="0.25">
      <c r="A36" s="208"/>
      <c r="B36" s="10" t="s">
        <v>99</v>
      </c>
      <c r="C36" s="10"/>
      <c r="D36" s="263">
        <v>8005</v>
      </c>
      <c r="E36" s="10">
        <v>215</v>
      </c>
      <c r="F36" s="10">
        <v>125</v>
      </c>
      <c r="G36" s="10">
        <v>100</v>
      </c>
      <c r="H36" s="10">
        <v>93</v>
      </c>
      <c r="I36" s="10">
        <v>105</v>
      </c>
      <c r="J36" s="10"/>
      <c r="K36" s="397"/>
      <c r="L36" s="398"/>
      <c r="M36" s="222">
        <v>37167.22</v>
      </c>
      <c r="N36" s="222">
        <v>17909.419999999998</v>
      </c>
      <c r="O36" s="222">
        <v>13719.19</v>
      </c>
      <c r="P36" s="222">
        <v>21293.15</v>
      </c>
      <c r="Q36" s="222">
        <v>69739.490000000005</v>
      </c>
      <c r="R36" s="10"/>
      <c r="S36" s="397"/>
      <c r="T36" s="398"/>
      <c r="U36" s="10">
        <v>135</v>
      </c>
      <c r="V36" s="10">
        <v>65</v>
      </c>
      <c r="W36" s="10">
        <v>50</v>
      </c>
      <c r="X36" s="10">
        <v>77</v>
      </c>
      <c r="Y36" s="10">
        <v>255</v>
      </c>
      <c r="Z36" s="10"/>
      <c r="AA36" s="208"/>
      <c r="AB36" s="10" t="s">
        <v>110</v>
      </c>
      <c r="AC36" s="10"/>
      <c r="AD36" s="263">
        <v>8008</v>
      </c>
      <c r="AE36" s="223">
        <v>69</v>
      </c>
      <c r="AF36" s="223">
        <v>50</v>
      </c>
      <c r="AG36" s="223">
        <v>40</v>
      </c>
      <c r="AH36" s="223">
        <v>25</v>
      </c>
      <c r="AI36" s="223">
        <v>13</v>
      </c>
      <c r="AJ36" s="223"/>
      <c r="AK36" s="397"/>
      <c r="AL36" s="398"/>
      <c r="AM36" s="224">
        <v>14391.45</v>
      </c>
      <c r="AN36" s="224">
        <v>20432.88</v>
      </c>
      <c r="AO36" s="224">
        <v>13729.64</v>
      </c>
      <c r="AP36" s="224">
        <v>10166.709999999999</v>
      </c>
      <c r="AQ36" s="224">
        <v>5324.22</v>
      </c>
      <c r="AR36" s="223"/>
      <c r="AS36" s="397"/>
      <c r="AT36" s="398"/>
      <c r="AU36" s="223">
        <v>194</v>
      </c>
      <c r="AV36" s="223">
        <v>276</v>
      </c>
      <c r="AW36" s="223">
        <v>191</v>
      </c>
      <c r="AX36" s="223">
        <v>143</v>
      </c>
      <c r="AY36" s="223">
        <v>75</v>
      </c>
      <c r="AZ36" s="223"/>
      <c r="BA36" s="208"/>
    </row>
    <row r="37" spans="1:53" x14ac:dyDescent="0.25">
      <c r="A37" s="208"/>
      <c r="B37" s="10" t="s">
        <v>99</v>
      </c>
      <c r="C37" s="10"/>
      <c r="D37" s="263">
        <v>8006</v>
      </c>
      <c r="E37" s="10">
        <v>22</v>
      </c>
      <c r="F37" s="10">
        <v>26</v>
      </c>
      <c r="G37" s="10">
        <v>9</v>
      </c>
      <c r="H37" s="10">
        <v>7</v>
      </c>
      <c r="I37" s="10">
        <v>3</v>
      </c>
      <c r="J37" s="10"/>
      <c r="K37" s="397"/>
      <c r="L37" s="398"/>
      <c r="M37" s="222">
        <v>2464.65</v>
      </c>
      <c r="N37" s="222">
        <v>4058.58</v>
      </c>
      <c r="O37" s="10">
        <v>746.68</v>
      </c>
      <c r="P37" s="10">
        <v>635.88</v>
      </c>
      <c r="Q37" s="10">
        <v>257.38</v>
      </c>
      <c r="R37" s="10"/>
      <c r="S37" s="397"/>
      <c r="T37" s="398"/>
      <c r="U37" s="10">
        <v>72</v>
      </c>
      <c r="V37" s="10">
        <v>119</v>
      </c>
      <c r="W37" s="10">
        <v>22</v>
      </c>
      <c r="X37" s="10">
        <v>19</v>
      </c>
      <c r="Y37" s="10">
        <v>8</v>
      </c>
      <c r="Z37" s="10"/>
      <c r="AA37" s="208"/>
      <c r="AB37" s="10" t="s">
        <v>110</v>
      </c>
      <c r="AC37" s="10"/>
      <c r="AD37" s="263">
        <v>8050</v>
      </c>
      <c r="AE37" s="223">
        <v>9</v>
      </c>
      <c r="AF37" s="223">
        <v>9</v>
      </c>
      <c r="AG37" s="223">
        <v>8</v>
      </c>
      <c r="AH37" s="223">
        <v>3</v>
      </c>
      <c r="AI37" s="223">
        <v>2</v>
      </c>
      <c r="AJ37" s="223"/>
      <c r="AK37" s="397"/>
      <c r="AL37" s="398"/>
      <c r="AM37" s="223">
        <v>330.91</v>
      </c>
      <c r="AN37" s="223">
        <v>376.56</v>
      </c>
      <c r="AO37" s="223">
        <v>381.13</v>
      </c>
      <c r="AP37" s="223">
        <v>251.02</v>
      </c>
      <c r="AQ37" s="223">
        <v>669.67</v>
      </c>
      <c r="AR37" s="223"/>
      <c r="AS37" s="397"/>
      <c r="AT37" s="398"/>
      <c r="AU37" s="223">
        <v>37</v>
      </c>
      <c r="AV37" s="223">
        <v>42</v>
      </c>
      <c r="AW37" s="223">
        <v>42</v>
      </c>
      <c r="AX37" s="223">
        <v>28</v>
      </c>
      <c r="AY37" s="223">
        <v>84</v>
      </c>
      <c r="AZ37" s="223"/>
      <c r="BA37" s="208"/>
    </row>
    <row r="38" spans="1:53" x14ac:dyDescent="0.25">
      <c r="A38" s="208"/>
      <c r="B38" s="10" t="s">
        <v>104</v>
      </c>
      <c r="C38" s="10"/>
      <c r="D38" s="263">
        <v>8080</v>
      </c>
      <c r="E38" s="10">
        <v>55</v>
      </c>
      <c r="F38" s="10">
        <v>33</v>
      </c>
      <c r="G38" s="10">
        <v>26</v>
      </c>
      <c r="H38" s="10">
        <v>25</v>
      </c>
      <c r="I38" s="10">
        <v>22</v>
      </c>
      <c r="J38" s="10"/>
      <c r="K38" s="397"/>
      <c r="L38" s="398"/>
      <c r="M38" s="222">
        <v>8898.07</v>
      </c>
      <c r="N38" s="222">
        <v>4334.07</v>
      </c>
      <c r="O38" s="222">
        <v>4153.72</v>
      </c>
      <c r="P38" s="222">
        <v>6383.26</v>
      </c>
      <c r="Q38" s="222">
        <v>32021.16</v>
      </c>
      <c r="R38" s="10"/>
      <c r="S38" s="397"/>
      <c r="T38" s="398"/>
      <c r="U38" s="10">
        <v>133</v>
      </c>
      <c r="V38" s="10">
        <v>65</v>
      </c>
      <c r="W38" s="10">
        <v>65</v>
      </c>
      <c r="X38" s="10">
        <v>98</v>
      </c>
      <c r="Y38" s="10">
        <v>485</v>
      </c>
      <c r="Z38" s="10"/>
      <c r="AA38" s="208"/>
      <c r="AB38" s="10" t="s">
        <v>120</v>
      </c>
      <c r="AC38" s="10"/>
      <c r="AD38" s="263">
        <v>8223</v>
      </c>
      <c r="AE38" s="223">
        <v>1</v>
      </c>
      <c r="AF38" s="223">
        <v>1</v>
      </c>
      <c r="AG38" s="223">
        <v>1</v>
      </c>
      <c r="AH38" s="223">
        <v>1</v>
      </c>
      <c r="AI38" s="223"/>
      <c r="AJ38" s="223"/>
      <c r="AK38" s="397"/>
      <c r="AL38" s="398"/>
      <c r="AM38" s="223">
        <v>48.81</v>
      </c>
      <c r="AN38" s="223">
        <v>40.44</v>
      </c>
      <c r="AO38" s="223">
        <v>164.46</v>
      </c>
      <c r="AP38" s="223">
        <v>23.56</v>
      </c>
      <c r="AQ38" s="223" t="s">
        <v>701</v>
      </c>
      <c r="AR38" s="223"/>
      <c r="AS38" s="397"/>
      <c r="AT38" s="398"/>
      <c r="AU38" s="223">
        <v>49</v>
      </c>
      <c r="AV38" s="223">
        <v>40</v>
      </c>
      <c r="AW38" s="223">
        <v>164</v>
      </c>
      <c r="AX38" s="223">
        <v>24</v>
      </c>
      <c r="AY38" s="223" t="s">
        <v>701</v>
      </c>
      <c r="AZ38" s="223"/>
      <c r="BA38" s="208"/>
    </row>
    <row r="39" spans="1:53" x14ac:dyDescent="0.25">
      <c r="A39" s="208"/>
      <c r="B39" s="10" t="s">
        <v>110</v>
      </c>
      <c r="C39" s="10"/>
      <c r="D39" s="263">
        <v>8008</v>
      </c>
      <c r="E39" s="10">
        <v>280</v>
      </c>
      <c r="F39" s="10">
        <v>161</v>
      </c>
      <c r="G39" s="10">
        <v>115</v>
      </c>
      <c r="H39" s="10">
        <v>75</v>
      </c>
      <c r="I39" s="10">
        <v>59</v>
      </c>
      <c r="J39" s="10"/>
      <c r="K39" s="397"/>
      <c r="L39" s="398"/>
      <c r="M39" s="222">
        <v>17066.259999999998</v>
      </c>
      <c r="N39" s="222">
        <v>10692.64</v>
      </c>
      <c r="O39" s="222">
        <v>7991.3</v>
      </c>
      <c r="P39" s="222">
        <v>12896.03</v>
      </c>
      <c r="Q39" s="222">
        <v>24878.63</v>
      </c>
      <c r="R39" s="10"/>
      <c r="S39" s="397"/>
      <c r="T39" s="398"/>
      <c r="U39" s="10">
        <v>58</v>
      </c>
      <c r="V39" s="10">
        <v>36</v>
      </c>
      <c r="W39" s="10">
        <v>28</v>
      </c>
      <c r="X39" s="10">
        <v>44</v>
      </c>
      <c r="Y39" s="10">
        <v>87</v>
      </c>
      <c r="Z39" s="10"/>
      <c r="AA39" s="208"/>
      <c r="AB39" s="10" t="s">
        <v>122</v>
      </c>
      <c r="AC39" s="10"/>
      <c r="AD39" s="263">
        <v>8330</v>
      </c>
      <c r="AE39" s="223">
        <v>3</v>
      </c>
      <c r="AF39" s="223">
        <v>1</v>
      </c>
      <c r="AG39" s="223">
        <v>1</v>
      </c>
      <c r="AH39" s="223">
        <v>1</v>
      </c>
      <c r="AI39" s="223">
        <v>1</v>
      </c>
      <c r="AJ39" s="223"/>
      <c r="AK39" s="397"/>
      <c r="AL39" s="398"/>
      <c r="AM39" s="223">
        <v>502.69</v>
      </c>
      <c r="AN39" s="223">
        <v>683.17</v>
      </c>
      <c r="AO39" s="223">
        <v>814.96</v>
      </c>
      <c r="AP39" s="224">
        <v>1243.27</v>
      </c>
      <c r="AQ39" s="224">
        <v>2366.13</v>
      </c>
      <c r="AR39" s="223"/>
      <c r="AS39" s="397"/>
      <c r="AT39" s="398"/>
      <c r="AU39" s="223">
        <v>168</v>
      </c>
      <c r="AV39" s="223">
        <v>228</v>
      </c>
      <c r="AW39" s="223">
        <v>272</v>
      </c>
      <c r="AX39" s="223">
        <v>414</v>
      </c>
      <c r="AY39" s="223">
        <v>789</v>
      </c>
      <c r="AZ39" s="223"/>
      <c r="BA39" s="208"/>
    </row>
    <row r="40" spans="1:53" x14ac:dyDescent="0.25">
      <c r="A40" s="208"/>
      <c r="B40" s="10" t="s">
        <v>110</v>
      </c>
      <c r="C40" s="10"/>
      <c r="D40" s="263">
        <v>8050</v>
      </c>
      <c r="E40" s="10">
        <v>240</v>
      </c>
      <c r="F40" s="10">
        <v>124</v>
      </c>
      <c r="G40" s="10">
        <v>83</v>
      </c>
      <c r="H40" s="10">
        <v>68</v>
      </c>
      <c r="I40" s="10">
        <v>58</v>
      </c>
      <c r="J40" s="10"/>
      <c r="K40" s="397"/>
      <c r="L40" s="398"/>
      <c r="M40" s="222">
        <v>23817.47</v>
      </c>
      <c r="N40" s="222">
        <v>10461.98</v>
      </c>
      <c r="O40" s="222">
        <v>7545.62</v>
      </c>
      <c r="P40" s="222">
        <v>9529.31</v>
      </c>
      <c r="Q40" s="222">
        <v>32983.01</v>
      </c>
      <c r="R40" s="10"/>
      <c r="S40" s="397"/>
      <c r="T40" s="398"/>
      <c r="U40" s="10">
        <v>89</v>
      </c>
      <c r="V40" s="10">
        <v>39</v>
      </c>
      <c r="W40" s="10">
        <v>29</v>
      </c>
      <c r="X40" s="10">
        <v>37</v>
      </c>
      <c r="Y40" s="10">
        <v>125</v>
      </c>
      <c r="Z40" s="10"/>
      <c r="AA40" s="208"/>
      <c r="AB40" s="10" t="s">
        <v>123</v>
      </c>
      <c r="AC40" s="10"/>
      <c r="AD40" s="263">
        <v>8270</v>
      </c>
      <c r="AE40" s="223">
        <v>16</v>
      </c>
      <c r="AF40" s="223">
        <v>9</v>
      </c>
      <c r="AG40" s="223">
        <v>10</v>
      </c>
      <c r="AH40" s="223">
        <v>10</v>
      </c>
      <c r="AI40" s="223">
        <v>7</v>
      </c>
      <c r="AJ40" s="223"/>
      <c r="AK40" s="397"/>
      <c r="AL40" s="398"/>
      <c r="AM40" s="224">
        <v>1866.02</v>
      </c>
      <c r="AN40" s="224">
        <v>1115.6600000000001</v>
      </c>
      <c r="AO40" s="224">
        <v>1234.73</v>
      </c>
      <c r="AP40" s="224">
        <v>1349.93</v>
      </c>
      <c r="AQ40" s="224">
        <v>1214.94</v>
      </c>
      <c r="AR40" s="223"/>
      <c r="AS40" s="397"/>
      <c r="AT40" s="398"/>
      <c r="AU40" s="223">
        <v>117</v>
      </c>
      <c r="AV40" s="223">
        <v>70</v>
      </c>
      <c r="AW40" s="223">
        <v>77</v>
      </c>
      <c r="AX40" s="223">
        <v>84</v>
      </c>
      <c r="AY40" s="223">
        <v>76</v>
      </c>
      <c r="AZ40" s="223"/>
      <c r="BA40" s="208"/>
    </row>
    <row r="41" spans="1:53" x14ac:dyDescent="0.25">
      <c r="A41" s="208"/>
      <c r="B41" s="10" t="s">
        <v>120</v>
      </c>
      <c r="C41" s="10"/>
      <c r="D41" s="263">
        <v>8223</v>
      </c>
      <c r="E41" s="10">
        <v>11</v>
      </c>
      <c r="F41" s="10">
        <v>10</v>
      </c>
      <c r="G41" s="10">
        <v>5</v>
      </c>
      <c r="H41" s="10">
        <v>3</v>
      </c>
      <c r="I41" s="10">
        <v>6</v>
      </c>
      <c r="J41" s="10"/>
      <c r="K41" s="397"/>
      <c r="L41" s="398"/>
      <c r="M41" s="222">
        <v>1657.54</v>
      </c>
      <c r="N41" s="222">
        <v>1258.58</v>
      </c>
      <c r="O41" s="10">
        <v>717.57</v>
      </c>
      <c r="P41" s="222">
        <v>1196.3800000000001</v>
      </c>
      <c r="Q41" s="222">
        <v>2979</v>
      </c>
      <c r="R41" s="10"/>
      <c r="S41" s="397"/>
      <c r="T41" s="398"/>
      <c r="U41" s="10">
        <v>118</v>
      </c>
      <c r="V41" s="10">
        <v>90</v>
      </c>
      <c r="W41" s="10">
        <v>55</v>
      </c>
      <c r="X41" s="10">
        <v>92</v>
      </c>
      <c r="Y41" s="10">
        <v>213</v>
      </c>
      <c r="Z41" s="10"/>
      <c r="AA41" s="208"/>
      <c r="AB41" s="10" t="s">
        <v>125</v>
      </c>
      <c r="AC41" s="10"/>
      <c r="AD41" s="263">
        <v>8009</v>
      </c>
      <c r="AE41" s="223">
        <v>157</v>
      </c>
      <c r="AF41" s="223">
        <v>78</v>
      </c>
      <c r="AG41" s="223">
        <v>66</v>
      </c>
      <c r="AH41" s="223">
        <v>53</v>
      </c>
      <c r="AI41" s="223">
        <v>48</v>
      </c>
      <c r="AJ41" s="223"/>
      <c r="AK41" s="397"/>
      <c r="AL41" s="398"/>
      <c r="AM41" s="224">
        <v>30269.53</v>
      </c>
      <c r="AN41" s="224">
        <v>11487.91</v>
      </c>
      <c r="AO41" s="224">
        <v>10585.17</v>
      </c>
      <c r="AP41" s="224">
        <v>9819.36</v>
      </c>
      <c r="AQ41" s="224">
        <v>42718.91</v>
      </c>
      <c r="AR41" s="223"/>
      <c r="AS41" s="397"/>
      <c r="AT41" s="398"/>
      <c r="AU41" s="223">
        <v>188</v>
      </c>
      <c r="AV41" s="223">
        <v>71</v>
      </c>
      <c r="AW41" s="223">
        <v>67</v>
      </c>
      <c r="AX41" s="223">
        <v>63</v>
      </c>
      <c r="AY41" s="223">
        <v>270</v>
      </c>
      <c r="AZ41" s="223"/>
      <c r="BA41" s="208"/>
    </row>
    <row r="42" spans="1:53" x14ac:dyDescent="0.25">
      <c r="A42" s="208"/>
      <c r="B42" s="10" t="s">
        <v>122</v>
      </c>
      <c r="C42" s="10"/>
      <c r="D42" s="263">
        <v>8330</v>
      </c>
      <c r="E42" s="10">
        <v>51</v>
      </c>
      <c r="F42" s="10">
        <v>43</v>
      </c>
      <c r="G42" s="10">
        <v>45</v>
      </c>
      <c r="H42" s="10">
        <v>39</v>
      </c>
      <c r="I42" s="10">
        <v>39</v>
      </c>
      <c r="J42" s="10"/>
      <c r="K42" s="397"/>
      <c r="L42" s="398"/>
      <c r="M42" s="222">
        <v>9772.8700000000008</v>
      </c>
      <c r="N42" s="222">
        <v>4043.12</v>
      </c>
      <c r="O42" s="222">
        <v>6837.34</v>
      </c>
      <c r="P42" s="222">
        <v>9123.15</v>
      </c>
      <c r="Q42" s="222">
        <v>33874.050000000003</v>
      </c>
      <c r="R42" s="10"/>
      <c r="S42" s="397"/>
      <c r="T42" s="398"/>
      <c r="U42" s="10">
        <v>148</v>
      </c>
      <c r="V42" s="10">
        <v>61</v>
      </c>
      <c r="W42" s="10">
        <v>105</v>
      </c>
      <c r="X42" s="10">
        <v>140</v>
      </c>
      <c r="Y42" s="10">
        <v>513</v>
      </c>
      <c r="Z42" s="10"/>
      <c r="AA42" s="208"/>
      <c r="AB42" s="10" t="s">
        <v>125</v>
      </c>
      <c r="AC42" s="10"/>
      <c r="AD42" s="263">
        <v>8084</v>
      </c>
      <c r="AE42" s="223">
        <v>1</v>
      </c>
      <c r="AF42" s="223">
        <v>1</v>
      </c>
      <c r="AG42" s="223"/>
      <c r="AH42" s="223"/>
      <c r="AI42" s="223"/>
      <c r="AJ42" s="223"/>
      <c r="AK42" s="397"/>
      <c r="AL42" s="398"/>
      <c r="AM42" s="223">
        <v>14.26</v>
      </c>
      <c r="AN42" s="223">
        <v>0.75</v>
      </c>
      <c r="AO42" s="223" t="s">
        <v>701</v>
      </c>
      <c r="AP42" s="223" t="s">
        <v>701</v>
      </c>
      <c r="AQ42" s="223" t="s">
        <v>701</v>
      </c>
      <c r="AR42" s="223"/>
      <c r="AS42" s="397"/>
      <c r="AT42" s="398"/>
      <c r="AU42" s="223">
        <v>14</v>
      </c>
      <c r="AV42" s="223">
        <v>1</v>
      </c>
      <c r="AW42" s="223" t="s">
        <v>701</v>
      </c>
      <c r="AX42" s="223" t="s">
        <v>701</v>
      </c>
      <c r="AY42" s="223" t="s">
        <v>701</v>
      </c>
      <c r="AZ42" s="223"/>
      <c r="BA42" s="208"/>
    </row>
    <row r="43" spans="1:53" x14ac:dyDescent="0.25">
      <c r="A43" s="208"/>
      <c r="B43" s="10" t="s">
        <v>123</v>
      </c>
      <c r="C43" s="10"/>
      <c r="D43" s="263">
        <v>8270</v>
      </c>
      <c r="E43" s="10">
        <v>39</v>
      </c>
      <c r="F43" s="10">
        <v>29</v>
      </c>
      <c r="G43" s="10">
        <v>24</v>
      </c>
      <c r="H43" s="10">
        <v>22</v>
      </c>
      <c r="I43" s="10">
        <v>27</v>
      </c>
      <c r="J43" s="10"/>
      <c r="K43" s="397"/>
      <c r="L43" s="398"/>
      <c r="M43" s="222">
        <v>6100.6</v>
      </c>
      <c r="N43" s="222">
        <v>3970.18</v>
      </c>
      <c r="O43" s="222">
        <v>5346.64</v>
      </c>
      <c r="P43" s="222">
        <v>6691.67</v>
      </c>
      <c r="Q43" s="222">
        <v>21167.01</v>
      </c>
      <c r="R43" s="10"/>
      <c r="S43" s="397"/>
      <c r="T43" s="398"/>
      <c r="U43" s="10">
        <v>122</v>
      </c>
      <c r="V43" s="10">
        <v>79</v>
      </c>
      <c r="W43" s="10">
        <v>107</v>
      </c>
      <c r="X43" s="10">
        <v>137</v>
      </c>
      <c r="Y43" s="10">
        <v>432</v>
      </c>
      <c r="Z43" s="10"/>
      <c r="AA43" s="208"/>
      <c r="AB43" s="10" t="s">
        <v>125</v>
      </c>
      <c r="AC43" s="10"/>
      <c r="AD43" s="263">
        <v>8091</v>
      </c>
      <c r="AE43" s="223">
        <v>5</v>
      </c>
      <c r="AF43" s="223">
        <v>2</v>
      </c>
      <c r="AG43" s="223">
        <v>2</v>
      </c>
      <c r="AH43" s="223">
        <v>1</v>
      </c>
      <c r="AI43" s="223">
        <v>1</v>
      </c>
      <c r="AJ43" s="223"/>
      <c r="AK43" s="397"/>
      <c r="AL43" s="398"/>
      <c r="AM43" s="223">
        <v>816.98</v>
      </c>
      <c r="AN43" s="223">
        <v>246.71</v>
      </c>
      <c r="AO43" s="223">
        <v>36.03</v>
      </c>
      <c r="AP43" s="223">
        <v>13.81</v>
      </c>
      <c r="AQ43" s="223">
        <v>4.28</v>
      </c>
      <c r="AR43" s="223"/>
      <c r="AS43" s="397"/>
      <c r="AT43" s="398"/>
      <c r="AU43" s="223">
        <v>163</v>
      </c>
      <c r="AV43" s="223">
        <v>49</v>
      </c>
      <c r="AW43" s="223">
        <v>7</v>
      </c>
      <c r="AX43" s="223">
        <v>3</v>
      </c>
      <c r="AY43" s="223">
        <v>1</v>
      </c>
      <c r="AZ43" s="223"/>
      <c r="BA43" s="208"/>
    </row>
    <row r="44" spans="1:53" x14ac:dyDescent="0.25">
      <c r="A44" s="208"/>
      <c r="B44" s="10" t="s">
        <v>125</v>
      </c>
      <c r="C44" s="10"/>
      <c r="D44" s="263">
        <v>8009</v>
      </c>
      <c r="E44" s="10">
        <v>671</v>
      </c>
      <c r="F44" s="10">
        <v>481</v>
      </c>
      <c r="G44" s="10">
        <v>400</v>
      </c>
      <c r="H44" s="10">
        <v>354</v>
      </c>
      <c r="I44" s="10">
        <v>335</v>
      </c>
      <c r="J44" s="10"/>
      <c r="K44" s="397"/>
      <c r="L44" s="398"/>
      <c r="M44" s="222">
        <v>94200.41</v>
      </c>
      <c r="N44" s="222">
        <v>62065.72</v>
      </c>
      <c r="O44" s="222">
        <v>53433.760000000002</v>
      </c>
      <c r="P44" s="222">
        <v>76035.570000000007</v>
      </c>
      <c r="Q44" s="222">
        <v>373816.5</v>
      </c>
      <c r="R44" s="10"/>
      <c r="S44" s="397"/>
      <c r="T44" s="398"/>
      <c r="U44" s="10">
        <v>114</v>
      </c>
      <c r="V44" s="10">
        <v>75</v>
      </c>
      <c r="W44" s="10">
        <v>66</v>
      </c>
      <c r="X44" s="10">
        <v>93</v>
      </c>
      <c r="Y44" s="10">
        <v>458</v>
      </c>
      <c r="Z44" s="10"/>
      <c r="AA44" s="208"/>
      <c r="AB44" s="10" t="s">
        <v>132</v>
      </c>
      <c r="AC44" s="10"/>
      <c r="AD44" s="263">
        <v>8012</v>
      </c>
      <c r="AE44" s="223">
        <v>22</v>
      </c>
      <c r="AF44" s="223">
        <v>8</v>
      </c>
      <c r="AG44" s="223">
        <v>6</v>
      </c>
      <c r="AH44" s="223">
        <v>4</v>
      </c>
      <c r="AI44" s="223">
        <v>4</v>
      </c>
      <c r="AJ44" s="223"/>
      <c r="AK44" s="397"/>
      <c r="AL44" s="398"/>
      <c r="AM44" s="224">
        <v>9065.3700000000008</v>
      </c>
      <c r="AN44" s="224">
        <v>1778.29</v>
      </c>
      <c r="AO44" s="224">
        <v>2280.52</v>
      </c>
      <c r="AP44" s="223">
        <v>943.93</v>
      </c>
      <c r="AQ44" s="224">
        <v>4980.2</v>
      </c>
      <c r="AR44" s="223"/>
      <c r="AS44" s="397"/>
      <c r="AT44" s="398"/>
      <c r="AU44" s="223">
        <v>412</v>
      </c>
      <c r="AV44" s="223">
        <v>81</v>
      </c>
      <c r="AW44" s="223">
        <v>104</v>
      </c>
      <c r="AX44" s="223">
        <v>45</v>
      </c>
      <c r="AY44" s="223">
        <v>226</v>
      </c>
      <c r="AZ44" s="223"/>
      <c r="BA44" s="208"/>
    </row>
    <row r="45" spans="1:53" x14ac:dyDescent="0.25">
      <c r="A45" s="208"/>
      <c r="B45" s="10" t="s">
        <v>640</v>
      </c>
      <c r="C45" s="10"/>
      <c r="D45" s="263">
        <v>8080</v>
      </c>
      <c r="E45" s="10">
        <v>2</v>
      </c>
      <c r="F45" s="10">
        <v>2</v>
      </c>
      <c r="G45" s="10">
        <v>2</v>
      </c>
      <c r="H45" s="10">
        <v>1</v>
      </c>
      <c r="I45" s="10">
        <v>1</v>
      </c>
      <c r="J45" s="10"/>
      <c r="K45" s="397"/>
      <c r="L45" s="398"/>
      <c r="M45" s="10">
        <v>226.96</v>
      </c>
      <c r="N45" s="10">
        <v>182.97</v>
      </c>
      <c r="O45" s="10">
        <v>235.66</v>
      </c>
      <c r="P45" s="10">
        <v>6.46</v>
      </c>
      <c r="Q45" s="10">
        <v>80.58</v>
      </c>
      <c r="R45" s="10"/>
      <c r="S45" s="397"/>
      <c r="T45" s="398"/>
      <c r="U45" s="10">
        <v>113</v>
      </c>
      <c r="V45" s="10">
        <v>91</v>
      </c>
      <c r="W45" s="10">
        <v>118</v>
      </c>
      <c r="X45" s="10">
        <v>3</v>
      </c>
      <c r="Y45" s="10">
        <v>81</v>
      </c>
      <c r="Z45" s="10"/>
      <c r="AA45" s="208"/>
      <c r="AB45" s="10" t="s">
        <v>133</v>
      </c>
      <c r="AC45" s="10"/>
      <c r="AD45" s="263">
        <v>8037</v>
      </c>
      <c r="AE45" s="223">
        <v>16</v>
      </c>
      <c r="AF45" s="223">
        <v>5</v>
      </c>
      <c r="AG45" s="223">
        <v>5</v>
      </c>
      <c r="AH45" s="223">
        <v>3</v>
      </c>
      <c r="AI45" s="223">
        <v>3</v>
      </c>
      <c r="AJ45" s="223"/>
      <c r="AK45" s="397"/>
      <c r="AL45" s="398"/>
      <c r="AM45" s="224">
        <v>1755.11</v>
      </c>
      <c r="AN45" s="223">
        <v>734.9</v>
      </c>
      <c r="AO45" s="223">
        <v>298.92</v>
      </c>
      <c r="AP45" s="223">
        <v>149.91</v>
      </c>
      <c r="AQ45" s="223">
        <v>789.18</v>
      </c>
      <c r="AR45" s="223"/>
      <c r="AS45" s="397"/>
      <c r="AT45" s="398"/>
      <c r="AU45" s="223">
        <v>110</v>
      </c>
      <c r="AV45" s="223">
        <v>46</v>
      </c>
      <c r="AW45" s="223">
        <v>19</v>
      </c>
      <c r="AX45" s="223">
        <v>11</v>
      </c>
      <c r="AY45" s="223">
        <v>49</v>
      </c>
      <c r="AZ45" s="223"/>
      <c r="BA45" s="208"/>
    </row>
    <row r="46" spans="1:53" x14ac:dyDescent="0.25">
      <c r="A46" s="208"/>
      <c r="B46" s="10" t="s">
        <v>129</v>
      </c>
      <c r="C46" s="10"/>
      <c r="D46" s="263">
        <v>8349</v>
      </c>
      <c r="E46" s="10"/>
      <c r="F46" s="10"/>
      <c r="G46" s="10"/>
      <c r="H46" s="10"/>
      <c r="I46" s="10">
        <v>1</v>
      </c>
      <c r="J46" s="10"/>
      <c r="K46" s="397"/>
      <c r="L46" s="398"/>
      <c r="M46" s="10" t="s">
        <v>701</v>
      </c>
      <c r="N46" s="10" t="s">
        <v>701</v>
      </c>
      <c r="O46" s="10" t="s">
        <v>701</v>
      </c>
      <c r="P46" s="10" t="s">
        <v>701</v>
      </c>
      <c r="Q46" s="10">
        <v>15.05</v>
      </c>
      <c r="R46" s="10"/>
      <c r="S46" s="397"/>
      <c r="T46" s="398"/>
      <c r="U46" s="10" t="s">
        <v>701</v>
      </c>
      <c r="V46" s="10" t="s">
        <v>701</v>
      </c>
      <c r="W46" s="10" t="s">
        <v>701</v>
      </c>
      <c r="X46" s="10" t="s">
        <v>701</v>
      </c>
      <c r="Y46" s="10">
        <v>15</v>
      </c>
      <c r="Z46" s="10"/>
      <c r="AA46" s="208"/>
      <c r="AB46" s="10" t="s">
        <v>135</v>
      </c>
      <c r="AC46" s="10"/>
      <c r="AD46" s="263">
        <v>8037</v>
      </c>
      <c r="AE46" s="223">
        <v>1</v>
      </c>
      <c r="AF46" s="223"/>
      <c r="AG46" s="223"/>
      <c r="AH46" s="223"/>
      <c r="AI46" s="223"/>
      <c r="AJ46" s="223"/>
      <c r="AK46" s="397"/>
      <c r="AL46" s="398"/>
      <c r="AM46" s="223">
        <v>0.91</v>
      </c>
      <c r="AN46" s="223" t="s">
        <v>701</v>
      </c>
      <c r="AO46" s="223" t="s">
        <v>701</v>
      </c>
      <c r="AP46" s="223" t="s">
        <v>701</v>
      </c>
      <c r="AQ46" s="223" t="s">
        <v>701</v>
      </c>
      <c r="AR46" s="223"/>
      <c r="AS46" s="397"/>
      <c r="AT46" s="398"/>
      <c r="AU46" s="223">
        <v>1</v>
      </c>
      <c r="AV46" s="223" t="s">
        <v>701</v>
      </c>
      <c r="AW46" s="223" t="s">
        <v>701</v>
      </c>
      <c r="AX46" s="223" t="s">
        <v>701</v>
      </c>
      <c r="AY46" s="223" t="s">
        <v>701</v>
      </c>
      <c r="AZ46" s="223"/>
      <c r="BA46" s="208"/>
    </row>
    <row r="47" spans="1:53" x14ac:dyDescent="0.25">
      <c r="A47" s="208"/>
      <c r="B47" s="10" t="s">
        <v>132</v>
      </c>
      <c r="C47" s="10"/>
      <c r="D47" s="263">
        <v>8012</v>
      </c>
      <c r="E47" s="10">
        <v>225</v>
      </c>
      <c r="F47" s="10">
        <v>373</v>
      </c>
      <c r="G47" s="10">
        <v>322</v>
      </c>
      <c r="H47" s="10">
        <v>251</v>
      </c>
      <c r="I47" s="10">
        <v>287</v>
      </c>
      <c r="J47" s="10"/>
      <c r="K47" s="397"/>
      <c r="L47" s="398"/>
      <c r="M47" s="222">
        <v>31928.87</v>
      </c>
      <c r="N47" s="222">
        <v>36422.33</v>
      </c>
      <c r="O47" s="222">
        <v>38775.769999999997</v>
      </c>
      <c r="P47" s="222">
        <v>38929.15</v>
      </c>
      <c r="Q47" s="222">
        <v>249687.41</v>
      </c>
      <c r="R47" s="10"/>
      <c r="S47" s="397"/>
      <c r="T47" s="398"/>
      <c r="U47" s="10">
        <v>59</v>
      </c>
      <c r="V47" s="10">
        <v>67</v>
      </c>
      <c r="W47" s="10">
        <v>72</v>
      </c>
      <c r="X47" s="10">
        <v>79</v>
      </c>
      <c r="Y47" s="10">
        <v>463</v>
      </c>
      <c r="Z47" s="10"/>
      <c r="AA47" s="208"/>
      <c r="AB47" s="10" t="s">
        <v>138</v>
      </c>
      <c r="AC47" s="10"/>
      <c r="AD47" s="263">
        <v>8008</v>
      </c>
      <c r="AE47" s="223">
        <v>18</v>
      </c>
      <c r="AF47" s="223">
        <v>16</v>
      </c>
      <c r="AG47" s="223">
        <v>14</v>
      </c>
      <c r="AH47" s="223">
        <v>10</v>
      </c>
      <c r="AI47" s="223">
        <v>1</v>
      </c>
      <c r="AJ47" s="223"/>
      <c r="AK47" s="397"/>
      <c r="AL47" s="398"/>
      <c r="AM47" s="224">
        <v>9771.2199999999993</v>
      </c>
      <c r="AN47" s="224">
        <v>6691.94</v>
      </c>
      <c r="AO47" s="224">
        <v>5558.84</v>
      </c>
      <c r="AP47" s="224">
        <v>5986.43</v>
      </c>
      <c r="AQ47" s="223">
        <v>84.11</v>
      </c>
      <c r="AR47" s="223"/>
      <c r="AS47" s="397"/>
      <c r="AT47" s="398"/>
      <c r="AU47" s="223">
        <v>514</v>
      </c>
      <c r="AV47" s="223">
        <v>352</v>
      </c>
      <c r="AW47" s="223">
        <v>293</v>
      </c>
      <c r="AX47" s="223">
        <v>315</v>
      </c>
      <c r="AY47" s="223">
        <v>5</v>
      </c>
      <c r="AZ47" s="223"/>
      <c r="BA47" s="208"/>
    </row>
    <row r="48" spans="1:53" x14ac:dyDescent="0.25">
      <c r="A48" s="208"/>
      <c r="B48" s="10" t="s">
        <v>132</v>
      </c>
      <c r="C48" s="10"/>
      <c r="D48" s="263">
        <v>8081</v>
      </c>
      <c r="E48" s="10">
        <v>1</v>
      </c>
      <c r="F48" s="10"/>
      <c r="G48" s="10"/>
      <c r="H48" s="10">
        <v>1</v>
      </c>
      <c r="I48" s="10">
        <v>1</v>
      </c>
      <c r="J48" s="10"/>
      <c r="K48" s="397"/>
      <c r="L48" s="398"/>
      <c r="M48" s="10">
        <v>83.93</v>
      </c>
      <c r="N48" s="10" t="s">
        <v>701</v>
      </c>
      <c r="O48" s="10" t="s">
        <v>701</v>
      </c>
      <c r="P48" s="10">
        <v>36.85</v>
      </c>
      <c r="Q48" s="10">
        <v>543.67999999999995</v>
      </c>
      <c r="R48" s="10"/>
      <c r="S48" s="397"/>
      <c r="T48" s="398"/>
      <c r="U48" s="10">
        <v>84</v>
      </c>
      <c r="V48" s="10" t="s">
        <v>701</v>
      </c>
      <c r="W48" s="10" t="s">
        <v>701</v>
      </c>
      <c r="X48" s="10">
        <v>37</v>
      </c>
      <c r="Y48" s="10">
        <v>544</v>
      </c>
      <c r="Z48" s="10"/>
      <c r="AA48" s="208"/>
      <c r="AB48" s="10" t="s">
        <v>139</v>
      </c>
      <c r="AC48" s="10"/>
      <c r="AD48" s="263">
        <v>8014</v>
      </c>
      <c r="AE48" s="223">
        <v>13</v>
      </c>
      <c r="AF48" s="223">
        <v>22</v>
      </c>
      <c r="AG48" s="223">
        <v>8</v>
      </c>
      <c r="AH48" s="223">
        <v>4</v>
      </c>
      <c r="AI48" s="223">
        <v>7</v>
      </c>
      <c r="AJ48" s="223"/>
      <c r="AK48" s="397"/>
      <c r="AL48" s="398"/>
      <c r="AM48" s="224">
        <v>16686.29</v>
      </c>
      <c r="AN48" s="224">
        <v>19905.03</v>
      </c>
      <c r="AO48" s="223">
        <v>776.6</v>
      </c>
      <c r="AP48" s="224">
        <v>1385.81</v>
      </c>
      <c r="AQ48" s="224">
        <v>4943.6000000000004</v>
      </c>
      <c r="AR48" s="223"/>
      <c r="AS48" s="397"/>
      <c r="AT48" s="398"/>
      <c r="AU48" s="223">
        <v>556</v>
      </c>
      <c r="AV48" s="223">
        <v>664</v>
      </c>
      <c r="AW48" s="223">
        <v>27</v>
      </c>
      <c r="AX48" s="223">
        <v>49</v>
      </c>
      <c r="AY48" s="223">
        <v>177</v>
      </c>
      <c r="AZ48" s="223"/>
      <c r="BA48" s="208"/>
    </row>
    <row r="49" spans="1:53" x14ac:dyDescent="0.25">
      <c r="A49" s="208"/>
      <c r="B49" s="10" t="s">
        <v>133</v>
      </c>
      <c r="C49" s="10"/>
      <c r="D49" s="263">
        <v>8037</v>
      </c>
      <c r="E49" s="10">
        <v>94</v>
      </c>
      <c r="F49" s="10">
        <v>56</v>
      </c>
      <c r="G49" s="10">
        <v>43</v>
      </c>
      <c r="H49" s="10">
        <v>34</v>
      </c>
      <c r="I49" s="10">
        <v>40</v>
      </c>
      <c r="J49" s="10"/>
      <c r="K49" s="397"/>
      <c r="L49" s="398"/>
      <c r="M49" s="222">
        <v>18432.14</v>
      </c>
      <c r="N49" s="222">
        <v>8842.7000000000007</v>
      </c>
      <c r="O49" s="222">
        <v>6002.98</v>
      </c>
      <c r="P49" s="222">
        <v>7657.5</v>
      </c>
      <c r="Q49" s="222">
        <v>44111.56</v>
      </c>
      <c r="R49" s="10"/>
      <c r="S49" s="397"/>
      <c r="T49" s="398"/>
      <c r="U49" s="10">
        <v>168</v>
      </c>
      <c r="V49" s="10">
        <v>80</v>
      </c>
      <c r="W49" s="10">
        <v>56</v>
      </c>
      <c r="X49" s="10">
        <v>71</v>
      </c>
      <c r="Y49" s="10">
        <v>401</v>
      </c>
      <c r="Z49" s="10"/>
      <c r="AA49" s="208"/>
      <c r="AB49" s="10" t="s">
        <v>141</v>
      </c>
      <c r="AC49" s="10"/>
      <c r="AD49" s="263">
        <v>8302</v>
      </c>
      <c r="AE49" s="223">
        <v>408</v>
      </c>
      <c r="AF49" s="223">
        <v>251</v>
      </c>
      <c r="AG49" s="223">
        <v>206</v>
      </c>
      <c r="AH49" s="223">
        <v>162</v>
      </c>
      <c r="AI49" s="223">
        <v>141</v>
      </c>
      <c r="AJ49" s="223"/>
      <c r="AK49" s="397"/>
      <c r="AL49" s="398"/>
      <c r="AM49" s="224">
        <v>155926.35999999999</v>
      </c>
      <c r="AN49" s="224">
        <v>80738.81</v>
      </c>
      <c r="AO49" s="224">
        <v>25515.66</v>
      </c>
      <c r="AP49" s="224">
        <v>32684.82</v>
      </c>
      <c r="AQ49" s="224">
        <v>95244.21</v>
      </c>
      <c r="AR49" s="223"/>
      <c r="AS49" s="397"/>
      <c r="AT49" s="398"/>
      <c r="AU49" s="223">
        <v>360</v>
      </c>
      <c r="AV49" s="223">
        <v>186</v>
      </c>
      <c r="AW49" s="223">
        <v>60</v>
      </c>
      <c r="AX49" s="223">
        <v>77</v>
      </c>
      <c r="AY49" s="223">
        <v>223</v>
      </c>
      <c r="AZ49" s="223"/>
      <c r="BA49" s="208"/>
    </row>
    <row r="50" spans="1:53" x14ac:dyDescent="0.25">
      <c r="A50" s="208"/>
      <c r="B50" s="10" t="s">
        <v>135</v>
      </c>
      <c r="C50" s="10"/>
      <c r="D50" s="263">
        <v>8037</v>
      </c>
      <c r="E50" s="10">
        <v>31</v>
      </c>
      <c r="F50" s="10">
        <v>20</v>
      </c>
      <c r="G50" s="10">
        <v>16</v>
      </c>
      <c r="H50" s="10">
        <v>10</v>
      </c>
      <c r="I50" s="10">
        <v>11</v>
      </c>
      <c r="J50" s="10"/>
      <c r="K50" s="397"/>
      <c r="L50" s="398"/>
      <c r="M50" s="222">
        <v>5536.89</v>
      </c>
      <c r="N50" s="222">
        <v>3086.62</v>
      </c>
      <c r="O50" s="222">
        <v>1950.41</v>
      </c>
      <c r="P50" s="222">
        <v>1885.48</v>
      </c>
      <c r="Q50" s="222">
        <v>14852.51</v>
      </c>
      <c r="R50" s="10"/>
      <c r="S50" s="397"/>
      <c r="T50" s="398"/>
      <c r="U50" s="10">
        <v>168</v>
      </c>
      <c r="V50" s="10">
        <v>94</v>
      </c>
      <c r="W50" s="10">
        <v>59</v>
      </c>
      <c r="X50" s="10">
        <v>57</v>
      </c>
      <c r="Y50" s="10">
        <v>450</v>
      </c>
      <c r="Z50" s="10"/>
      <c r="AA50" s="208"/>
      <c r="AB50" s="10" t="s">
        <v>141</v>
      </c>
      <c r="AC50" s="10"/>
      <c r="AD50" s="263">
        <v>8351</v>
      </c>
      <c r="AE50" s="223">
        <v>1</v>
      </c>
      <c r="AF50" s="223"/>
      <c r="AG50" s="223"/>
      <c r="AH50" s="223"/>
      <c r="AI50" s="223"/>
      <c r="AJ50" s="223"/>
      <c r="AK50" s="397"/>
      <c r="AL50" s="398"/>
      <c r="AM50" s="223">
        <v>458.35</v>
      </c>
      <c r="AN50" s="223" t="s">
        <v>701</v>
      </c>
      <c r="AO50" s="223" t="s">
        <v>701</v>
      </c>
      <c r="AP50" s="223" t="s">
        <v>701</v>
      </c>
      <c r="AQ50" s="223" t="s">
        <v>701</v>
      </c>
      <c r="AR50" s="223"/>
      <c r="AS50" s="397"/>
      <c r="AT50" s="398"/>
      <c r="AU50" s="223">
        <v>458</v>
      </c>
      <c r="AV50" s="223" t="s">
        <v>701</v>
      </c>
      <c r="AW50" s="223" t="s">
        <v>701</v>
      </c>
      <c r="AX50" s="223" t="s">
        <v>701</v>
      </c>
      <c r="AY50" s="223" t="s">
        <v>701</v>
      </c>
      <c r="AZ50" s="223"/>
      <c r="BA50" s="208"/>
    </row>
    <row r="51" spans="1:53" x14ac:dyDescent="0.25">
      <c r="A51" s="208"/>
      <c r="B51" s="10" t="s">
        <v>136</v>
      </c>
      <c r="C51" s="10"/>
      <c r="D51" s="263">
        <v>7826</v>
      </c>
      <c r="E51" s="10"/>
      <c r="F51" s="10"/>
      <c r="G51" s="10"/>
      <c r="H51" s="10"/>
      <c r="I51" s="10">
        <v>1</v>
      </c>
      <c r="J51" s="10"/>
      <c r="K51" s="397"/>
      <c r="L51" s="398"/>
      <c r="M51" s="10" t="s">
        <v>701</v>
      </c>
      <c r="N51" s="10" t="s">
        <v>701</v>
      </c>
      <c r="O51" s="10" t="s">
        <v>701</v>
      </c>
      <c r="P51" s="10" t="s">
        <v>701</v>
      </c>
      <c r="Q51" s="10">
        <v>414.79</v>
      </c>
      <c r="R51" s="10"/>
      <c r="S51" s="397"/>
      <c r="T51" s="398"/>
      <c r="U51" s="10" t="s">
        <v>701</v>
      </c>
      <c r="V51" s="10" t="s">
        <v>701</v>
      </c>
      <c r="W51" s="10" t="s">
        <v>701</v>
      </c>
      <c r="X51" s="10" t="s">
        <v>701</v>
      </c>
      <c r="Y51" s="10">
        <v>415</v>
      </c>
      <c r="Z51" s="10"/>
      <c r="AA51" s="208"/>
      <c r="AB51" s="10" t="s">
        <v>143</v>
      </c>
      <c r="AC51" s="10"/>
      <c r="AD51" s="263">
        <v>8203</v>
      </c>
      <c r="AE51" s="223">
        <v>68</v>
      </c>
      <c r="AF51" s="223">
        <v>51</v>
      </c>
      <c r="AG51" s="223">
        <v>35</v>
      </c>
      <c r="AH51" s="223">
        <v>26</v>
      </c>
      <c r="AI51" s="223">
        <v>24</v>
      </c>
      <c r="AJ51" s="223"/>
      <c r="AK51" s="397"/>
      <c r="AL51" s="398"/>
      <c r="AM51" s="224">
        <v>19276.41</v>
      </c>
      <c r="AN51" s="224">
        <v>7612.5</v>
      </c>
      <c r="AO51" s="224">
        <v>6388.71</v>
      </c>
      <c r="AP51" s="224">
        <v>3058.41</v>
      </c>
      <c r="AQ51" s="224">
        <v>16202.84</v>
      </c>
      <c r="AR51" s="223"/>
      <c r="AS51" s="397"/>
      <c r="AT51" s="398"/>
      <c r="AU51" s="223">
        <v>250</v>
      </c>
      <c r="AV51" s="223">
        <v>99</v>
      </c>
      <c r="AW51" s="223">
        <v>86</v>
      </c>
      <c r="AX51" s="223">
        <v>43</v>
      </c>
      <c r="AY51" s="223">
        <v>225</v>
      </c>
      <c r="AZ51" s="223"/>
      <c r="BA51" s="208"/>
    </row>
    <row r="52" spans="1:53" ht="15.75" thickBot="1" x14ac:dyDescent="0.3">
      <c r="A52" s="208"/>
      <c r="B52" s="226" t="s">
        <v>138</v>
      </c>
      <c r="C52" s="226"/>
      <c r="D52" s="264">
        <v>8008</v>
      </c>
      <c r="E52" s="226">
        <v>47</v>
      </c>
      <c r="F52" s="226">
        <v>24</v>
      </c>
      <c r="G52" s="226">
        <v>16</v>
      </c>
      <c r="H52" s="226">
        <v>8</v>
      </c>
      <c r="I52" s="226">
        <v>6</v>
      </c>
      <c r="J52" s="226"/>
      <c r="K52" s="397"/>
      <c r="L52" s="398"/>
      <c r="M52" s="228">
        <v>4957.41</v>
      </c>
      <c r="N52" s="222">
        <v>1686.34</v>
      </c>
      <c r="O52" s="222">
        <v>2130.36</v>
      </c>
      <c r="P52" s="222">
        <v>1416.78</v>
      </c>
      <c r="Q52" s="222">
        <v>2045.16</v>
      </c>
      <c r="R52" s="10"/>
      <c r="S52" s="397"/>
      <c r="T52" s="398"/>
      <c r="U52" s="229">
        <v>101</v>
      </c>
      <c r="V52" s="229">
        <v>34</v>
      </c>
      <c r="W52" s="229">
        <v>43</v>
      </c>
      <c r="X52" s="229">
        <v>30</v>
      </c>
      <c r="Y52" s="229">
        <v>44</v>
      </c>
      <c r="Z52" s="229"/>
      <c r="AA52" s="208"/>
      <c r="AB52" s="226" t="s">
        <v>148</v>
      </c>
      <c r="AC52" s="226"/>
      <c r="AD52" s="264">
        <v>8302</v>
      </c>
      <c r="AE52" s="230">
        <v>1</v>
      </c>
      <c r="AF52" s="230"/>
      <c r="AG52" s="230"/>
      <c r="AH52" s="230"/>
      <c r="AI52" s="230"/>
      <c r="AJ52" s="230"/>
      <c r="AK52" s="397"/>
      <c r="AL52" s="398"/>
      <c r="AM52" s="231">
        <v>428.07</v>
      </c>
      <c r="AN52" s="230" t="s">
        <v>701</v>
      </c>
      <c r="AO52" s="230" t="s">
        <v>701</v>
      </c>
      <c r="AP52" s="230" t="s">
        <v>701</v>
      </c>
      <c r="AQ52" s="230" t="s">
        <v>701</v>
      </c>
      <c r="AR52" s="230"/>
      <c r="AS52" s="397"/>
      <c r="AT52" s="398"/>
      <c r="AU52" s="231">
        <v>428</v>
      </c>
      <c r="AV52" s="230" t="s">
        <v>701</v>
      </c>
      <c r="AW52" s="230" t="s">
        <v>701</v>
      </c>
      <c r="AX52" s="230" t="s">
        <v>701</v>
      </c>
      <c r="AY52" s="230" t="s">
        <v>701</v>
      </c>
      <c r="AZ52" s="230"/>
      <c r="BA52" s="208"/>
    </row>
    <row r="53" spans="1:53" x14ac:dyDescent="0.25">
      <c r="A53" s="208"/>
      <c r="B53" s="10" t="s">
        <v>139</v>
      </c>
      <c r="C53" s="10"/>
      <c r="D53" s="263">
        <v>8014</v>
      </c>
      <c r="E53" s="10">
        <v>30</v>
      </c>
      <c r="F53" s="10">
        <v>26</v>
      </c>
      <c r="G53" s="10">
        <v>23</v>
      </c>
      <c r="H53" s="10">
        <v>20</v>
      </c>
      <c r="I53" s="10">
        <v>22</v>
      </c>
      <c r="J53" s="10"/>
      <c r="K53" s="397"/>
      <c r="L53" s="398"/>
      <c r="M53" s="222">
        <v>4575.49</v>
      </c>
      <c r="N53" s="222">
        <v>3200.85</v>
      </c>
      <c r="O53" s="222">
        <v>3329.82</v>
      </c>
      <c r="P53" s="222">
        <v>4567.74</v>
      </c>
      <c r="Q53" s="222">
        <v>26732.959999999999</v>
      </c>
      <c r="R53" s="10"/>
      <c r="S53" s="397"/>
      <c r="T53" s="398"/>
      <c r="U53" s="10">
        <v>104</v>
      </c>
      <c r="V53" s="10">
        <v>73</v>
      </c>
      <c r="W53" s="10">
        <v>76</v>
      </c>
      <c r="X53" s="10">
        <v>106</v>
      </c>
      <c r="Y53" s="10">
        <v>622</v>
      </c>
      <c r="Z53" s="10"/>
      <c r="AA53" s="208"/>
      <c r="AB53" s="10" t="s">
        <v>149</v>
      </c>
      <c r="AC53" s="10"/>
      <c r="AD53" s="263">
        <v>8310</v>
      </c>
      <c r="AE53" s="223">
        <v>72</v>
      </c>
      <c r="AF53" s="223">
        <v>17</v>
      </c>
      <c r="AG53" s="223">
        <v>9</v>
      </c>
      <c r="AH53" s="223">
        <v>4</v>
      </c>
      <c r="AI53" s="223">
        <v>4</v>
      </c>
      <c r="AJ53" s="223"/>
      <c r="AK53" s="397"/>
      <c r="AL53" s="398"/>
      <c r="AM53" s="224">
        <v>17517.05</v>
      </c>
      <c r="AN53" s="224">
        <v>8509.43</v>
      </c>
      <c r="AO53" s="223">
        <v>748.44</v>
      </c>
      <c r="AP53" s="223">
        <v>145.59</v>
      </c>
      <c r="AQ53" s="224">
        <v>1030.28</v>
      </c>
      <c r="AR53" s="223"/>
      <c r="AS53" s="397"/>
      <c r="AT53" s="398"/>
      <c r="AU53" s="223">
        <v>243</v>
      </c>
      <c r="AV53" s="223">
        <v>118</v>
      </c>
      <c r="AW53" s="223">
        <v>11</v>
      </c>
      <c r="AX53" s="223">
        <v>2</v>
      </c>
      <c r="AY53" s="223">
        <v>14</v>
      </c>
      <c r="AZ53" s="223"/>
      <c r="BA53" s="208"/>
    </row>
    <row r="54" spans="1:53" x14ac:dyDescent="0.25">
      <c r="A54" s="208"/>
      <c r="B54" s="10" t="s">
        <v>141</v>
      </c>
      <c r="C54" s="10"/>
      <c r="D54" s="263">
        <v>8302</v>
      </c>
      <c r="E54" s="221">
        <v>3505</v>
      </c>
      <c r="F54" s="221">
        <v>2546</v>
      </c>
      <c r="G54" s="221">
        <v>2058</v>
      </c>
      <c r="H54" s="221">
        <v>2088</v>
      </c>
      <c r="I54" s="221">
        <v>2429</v>
      </c>
      <c r="J54" s="10"/>
      <c r="K54" s="397"/>
      <c r="L54" s="398"/>
      <c r="M54" s="222">
        <v>636040.03</v>
      </c>
      <c r="N54" s="222">
        <v>431232</v>
      </c>
      <c r="O54" s="222">
        <v>351564.9</v>
      </c>
      <c r="P54" s="222">
        <v>424837.11</v>
      </c>
      <c r="Q54" s="222">
        <v>2325962.19</v>
      </c>
      <c r="R54" s="10"/>
      <c r="S54" s="397"/>
      <c r="T54" s="398"/>
      <c r="U54" s="10">
        <v>140</v>
      </c>
      <c r="V54" s="10">
        <v>95</v>
      </c>
      <c r="W54" s="10">
        <v>79</v>
      </c>
      <c r="X54" s="10">
        <v>95</v>
      </c>
      <c r="Y54" s="10">
        <v>517</v>
      </c>
      <c r="Z54" s="10"/>
      <c r="AA54" s="208"/>
      <c r="AB54" s="10" t="s">
        <v>157</v>
      </c>
      <c r="AC54" s="10"/>
      <c r="AD54" s="263">
        <v>8210</v>
      </c>
      <c r="AE54" s="223">
        <v>20</v>
      </c>
      <c r="AF54" s="223">
        <v>12</v>
      </c>
      <c r="AG54" s="223">
        <v>6</v>
      </c>
      <c r="AH54" s="223">
        <v>4</v>
      </c>
      <c r="AI54" s="223">
        <v>3</v>
      </c>
      <c r="AJ54" s="223"/>
      <c r="AK54" s="397"/>
      <c r="AL54" s="398"/>
      <c r="AM54" s="224">
        <v>2968.65</v>
      </c>
      <c r="AN54" s="223">
        <v>992.48</v>
      </c>
      <c r="AO54" s="224">
        <v>1520.22</v>
      </c>
      <c r="AP54" s="224">
        <v>1443.41</v>
      </c>
      <c r="AQ54" s="224">
        <v>2093.8000000000002</v>
      </c>
      <c r="AR54" s="223"/>
      <c r="AS54" s="397"/>
      <c r="AT54" s="398"/>
      <c r="AU54" s="223">
        <v>141</v>
      </c>
      <c r="AV54" s="223">
        <v>47</v>
      </c>
      <c r="AW54" s="223">
        <v>72</v>
      </c>
      <c r="AX54" s="223">
        <v>69</v>
      </c>
      <c r="AY54" s="223">
        <v>100</v>
      </c>
      <c r="AZ54" s="223"/>
      <c r="BA54" s="208"/>
    </row>
    <row r="55" spans="1:53" x14ac:dyDescent="0.25">
      <c r="A55" s="208"/>
      <c r="B55" s="10" t="s">
        <v>141</v>
      </c>
      <c r="C55" s="10"/>
      <c r="D55" s="263">
        <v>8351</v>
      </c>
      <c r="E55" s="10">
        <v>2</v>
      </c>
      <c r="F55" s="10"/>
      <c r="G55" s="10"/>
      <c r="H55" s="10"/>
      <c r="I55" s="10">
        <v>1</v>
      </c>
      <c r="J55" s="10"/>
      <c r="K55" s="397"/>
      <c r="L55" s="398"/>
      <c r="M55" s="10">
        <v>322.82</v>
      </c>
      <c r="N55" s="10" t="s">
        <v>701</v>
      </c>
      <c r="O55" s="10" t="s">
        <v>701</v>
      </c>
      <c r="P55" s="10" t="s">
        <v>701</v>
      </c>
      <c r="Q55" s="10">
        <v>683.62</v>
      </c>
      <c r="R55" s="10"/>
      <c r="S55" s="397"/>
      <c r="T55" s="398"/>
      <c r="U55" s="10">
        <v>108</v>
      </c>
      <c r="V55" s="10" t="s">
        <v>701</v>
      </c>
      <c r="W55" s="10" t="s">
        <v>701</v>
      </c>
      <c r="X55" s="10" t="s">
        <v>701</v>
      </c>
      <c r="Y55" s="10">
        <v>228</v>
      </c>
      <c r="Z55" s="10"/>
      <c r="AA55" s="208"/>
      <c r="AB55" s="10" t="s">
        <v>167</v>
      </c>
      <c r="AC55" s="10"/>
      <c r="AD55" s="263">
        <v>8204</v>
      </c>
      <c r="AE55" s="223">
        <v>137</v>
      </c>
      <c r="AF55" s="223">
        <v>66</v>
      </c>
      <c r="AG55" s="223">
        <v>44</v>
      </c>
      <c r="AH55" s="223">
        <v>28</v>
      </c>
      <c r="AI55" s="223">
        <v>22</v>
      </c>
      <c r="AJ55" s="223"/>
      <c r="AK55" s="397"/>
      <c r="AL55" s="398"/>
      <c r="AM55" s="224">
        <v>32554.18</v>
      </c>
      <c r="AN55" s="224">
        <v>21388.81</v>
      </c>
      <c r="AO55" s="224">
        <v>9743.34</v>
      </c>
      <c r="AP55" s="224">
        <v>9011</v>
      </c>
      <c r="AQ55" s="224">
        <v>34166.53</v>
      </c>
      <c r="AR55" s="223"/>
      <c r="AS55" s="397"/>
      <c r="AT55" s="398"/>
      <c r="AU55" s="223">
        <v>234</v>
      </c>
      <c r="AV55" s="223">
        <v>154</v>
      </c>
      <c r="AW55" s="223">
        <v>70</v>
      </c>
      <c r="AX55" s="223">
        <v>66</v>
      </c>
      <c r="AY55" s="223">
        <v>249</v>
      </c>
      <c r="AZ55" s="223"/>
      <c r="BA55" s="208"/>
    </row>
    <row r="56" spans="1:53" x14ac:dyDescent="0.25">
      <c r="A56" s="208"/>
      <c r="B56" s="10" t="s">
        <v>143</v>
      </c>
      <c r="C56" s="10"/>
      <c r="D56" s="263">
        <v>8203</v>
      </c>
      <c r="E56" s="10">
        <v>813</v>
      </c>
      <c r="F56" s="10">
        <v>424</v>
      </c>
      <c r="G56" s="10">
        <v>290</v>
      </c>
      <c r="H56" s="10">
        <v>233</v>
      </c>
      <c r="I56" s="10">
        <v>207</v>
      </c>
      <c r="J56" s="10"/>
      <c r="K56" s="397"/>
      <c r="L56" s="398"/>
      <c r="M56" s="222">
        <v>79575.89</v>
      </c>
      <c r="N56" s="222">
        <v>39550.94</v>
      </c>
      <c r="O56" s="222">
        <v>28234.51</v>
      </c>
      <c r="P56" s="222">
        <v>50611.87</v>
      </c>
      <c r="Q56" s="222">
        <v>149515.18</v>
      </c>
      <c r="R56" s="10"/>
      <c r="S56" s="397"/>
      <c r="T56" s="398"/>
      <c r="U56" s="10">
        <v>89</v>
      </c>
      <c r="V56" s="10">
        <v>44</v>
      </c>
      <c r="W56" s="10">
        <v>32</v>
      </c>
      <c r="X56" s="10">
        <v>59</v>
      </c>
      <c r="Y56" s="10">
        <v>171</v>
      </c>
      <c r="Z56" s="10"/>
      <c r="AA56" s="208"/>
      <c r="AB56" s="10" t="s">
        <v>167</v>
      </c>
      <c r="AC56" s="10"/>
      <c r="AD56" s="263">
        <v>8210</v>
      </c>
      <c r="AE56" s="223">
        <v>140</v>
      </c>
      <c r="AF56" s="223">
        <v>53</v>
      </c>
      <c r="AG56" s="223">
        <v>28</v>
      </c>
      <c r="AH56" s="223">
        <v>23</v>
      </c>
      <c r="AI56" s="223">
        <v>21</v>
      </c>
      <c r="AJ56" s="223"/>
      <c r="AK56" s="397"/>
      <c r="AL56" s="398"/>
      <c r="AM56" s="224">
        <v>74998.600000000006</v>
      </c>
      <c r="AN56" s="224">
        <v>35175.79</v>
      </c>
      <c r="AO56" s="224">
        <v>12371.83</v>
      </c>
      <c r="AP56" s="224">
        <v>1706.79</v>
      </c>
      <c r="AQ56" s="224">
        <v>19863.87</v>
      </c>
      <c r="AR56" s="223"/>
      <c r="AS56" s="397"/>
      <c r="AT56" s="398"/>
      <c r="AU56" s="223">
        <v>507</v>
      </c>
      <c r="AV56" s="223">
        <v>238</v>
      </c>
      <c r="AW56" s="223">
        <v>85</v>
      </c>
      <c r="AX56" s="223">
        <v>12</v>
      </c>
      <c r="AY56" s="223">
        <v>137</v>
      </c>
      <c r="AZ56" s="223"/>
      <c r="BA56" s="208"/>
    </row>
    <row r="57" spans="1:53" x14ac:dyDescent="0.25">
      <c r="A57" s="208"/>
      <c r="B57" s="10" t="s">
        <v>148</v>
      </c>
      <c r="C57" s="10"/>
      <c r="D57" s="263">
        <v>7826</v>
      </c>
      <c r="E57" s="10">
        <v>1</v>
      </c>
      <c r="F57" s="10">
        <v>1</v>
      </c>
      <c r="G57" s="10">
        <v>1</v>
      </c>
      <c r="H57" s="10">
        <v>1</v>
      </c>
      <c r="I57" s="10">
        <v>1</v>
      </c>
      <c r="J57" s="10"/>
      <c r="K57" s="397"/>
      <c r="L57" s="398"/>
      <c r="M57" s="10">
        <v>478.1</v>
      </c>
      <c r="N57" s="10">
        <v>316.08</v>
      </c>
      <c r="O57" s="10">
        <v>205.9</v>
      </c>
      <c r="P57" s="10">
        <v>491.84</v>
      </c>
      <c r="Q57" s="222">
        <v>1494.33</v>
      </c>
      <c r="R57" s="10"/>
      <c r="S57" s="397"/>
      <c r="T57" s="398"/>
      <c r="U57" s="10">
        <v>478</v>
      </c>
      <c r="V57" s="10">
        <v>316</v>
      </c>
      <c r="W57" s="10">
        <v>206</v>
      </c>
      <c r="X57" s="10">
        <v>492</v>
      </c>
      <c r="Y57" s="221">
        <v>1494</v>
      </c>
      <c r="Z57" s="10"/>
      <c r="AA57" s="208"/>
      <c r="AB57" s="10" t="s">
        <v>167</v>
      </c>
      <c r="AC57" s="10"/>
      <c r="AD57" s="263">
        <v>8212</v>
      </c>
      <c r="AE57" s="223">
        <v>2</v>
      </c>
      <c r="AF57" s="223"/>
      <c r="AG57" s="223"/>
      <c r="AH57" s="223"/>
      <c r="AI57" s="223"/>
      <c r="AJ57" s="223"/>
      <c r="AK57" s="397"/>
      <c r="AL57" s="398"/>
      <c r="AM57" s="223">
        <v>50.19</v>
      </c>
      <c r="AN57" s="223" t="s">
        <v>701</v>
      </c>
      <c r="AO57" s="223" t="s">
        <v>701</v>
      </c>
      <c r="AP57" s="223" t="s">
        <v>701</v>
      </c>
      <c r="AQ57" s="223" t="s">
        <v>701</v>
      </c>
      <c r="AR57" s="223"/>
      <c r="AS57" s="397"/>
      <c r="AT57" s="398"/>
      <c r="AU57" s="223">
        <v>25</v>
      </c>
      <c r="AV57" s="223" t="s">
        <v>701</v>
      </c>
      <c r="AW57" s="223" t="s">
        <v>701</v>
      </c>
      <c r="AX57" s="223" t="s">
        <v>701</v>
      </c>
      <c r="AY57" s="223" t="s">
        <v>701</v>
      </c>
      <c r="AZ57" s="223"/>
      <c r="BA57" s="208"/>
    </row>
    <row r="58" spans="1:53" x14ac:dyDescent="0.25">
      <c r="A58" s="208"/>
      <c r="B58" s="10" t="s">
        <v>148</v>
      </c>
      <c r="C58" s="10"/>
      <c r="D58" s="263">
        <v>8302</v>
      </c>
      <c r="E58" s="10">
        <v>5</v>
      </c>
      <c r="F58" s="10">
        <v>5</v>
      </c>
      <c r="G58" s="10">
        <v>3</v>
      </c>
      <c r="H58" s="10">
        <v>1</v>
      </c>
      <c r="I58" s="10"/>
      <c r="J58" s="10"/>
      <c r="K58" s="397"/>
      <c r="L58" s="398"/>
      <c r="M58" s="10">
        <v>545.1</v>
      </c>
      <c r="N58" s="10">
        <v>492.88</v>
      </c>
      <c r="O58" s="10">
        <v>206.56</v>
      </c>
      <c r="P58" s="10">
        <v>120.54</v>
      </c>
      <c r="Q58" s="10" t="s">
        <v>701</v>
      </c>
      <c r="R58" s="10"/>
      <c r="S58" s="397"/>
      <c r="T58" s="398"/>
      <c r="U58" s="10">
        <v>109</v>
      </c>
      <c r="V58" s="10">
        <v>99</v>
      </c>
      <c r="W58" s="10">
        <v>41</v>
      </c>
      <c r="X58" s="10">
        <v>24</v>
      </c>
      <c r="Y58" s="10" t="s">
        <v>701</v>
      </c>
      <c r="Z58" s="10"/>
      <c r="AA58" s="208"/>
      <c r="AB58" s="10" t="s">
        <v>169</v>
      </c>
      <c r="AC58" s="10"/>
      <c r="AD58" s="263">
        <v>8232</v>
      </c>
      <c r="AE58" s="223">
        <v>17</v>
      </c>
      <c r="AF58" s="223">
        <v>11</v>
      </c>
      <c r="AG58" s="223">
        <v>10</v>
      </c>
      <c r="AH58" s="223">
        <v>11</v>
      </c>
      <c r="AI58" s="223">
        <v>1</v>
      </c>
      <c r="AJ58" s="223"/>
      <c r="AK58" s="397"/>
      <c r="AL58" s="398"/>
      <c r="AM58" s="224">
        <v>2151.5</v>
      </c>
      <c r="AN58" s="224">
        <v>1798.55</v>
      </c>
      <c r="AO58" s="224">
        <v>1747.38</v>
      </c>
      <c r="AP58" s="224">
        <v>1545.85</v>
      </c>
      <c r="AQ58" s="223">
        <v>259.72000000000003</v>
      </c>
      <c r="AR58" s="223"/>
      <c r="AS58" s="397"/>
      <c r="AT58" s="398"/>
      <c r="AU58" s="223">
        <v>120</v>
      </c>
      <c r="AV58" s="223">
        <v>100</v>
      </c>
      <c r="AW58" s="223">
        <v>103</v>
      </c>
      <c r="AX58" s="223">
        <v>91</v>
      </c>
      <c r="AY58" s="223">
        <v>14</v>
      </c>
      <c r="AZ58" s="223"/>
      <c r="BA58" s="208"/>
    </row>
    <row r="59" spans="1:53" x14ac:dyDescent="0.25">
      <c r="A59" s="208"/>
      <c r="B59" s="10" t="s">
        <v>149</v>
      </c>
      <c r="C59" s="10"/>
      <c r="D59" s="263">
        <v>8310</v>
      </c>
      <c r="E59" s="10">
        <v>203</v>
      </c>
      <c r="F59" s="10">
        <v>120</v>
      </c>
      <c r="G59" s="10">
        <v>89</v>
      </c>
      <c r="H59" s="10">
        <v>86</v>
      </c>
      <c r="I59" s="10">
        <v>94</v>
      </c>
      <c r="J59" s="10"/>
      <c r="K59" s="397"/>
      <c r="L59" s="398"/>
      <c r="M59" s="222">
        <v>32172.57</v>
      </c>
      <c r="N59" s="222">
        <v>16452.009999999998</v>
      </c>
      <c r="O59" s="222">
        <v>11489.24</v>
      </c>
      <c r="P59" s="222">
        <v>16912.95</v>
      </c>
      <c r="Q59" s="222">
        <v>108625.85</v>
      </c>
      <c r="R59" s="10"/>
      <c r="S59" s="397"/>
      <c r="T59" s="398"/>
      <c r="U59" s="10">
        <v>133</v>
      </c>
      <c r="V59" s="10">
        <v>68</v>
      </c>
      <c r="W59" s="10">
        <v>48</v>
      </c>
      <c r="X59" s="10">
        <v>72</v>
      </c>
      <c r="Y59" s="10">
        <v>455</v>
      </c>
      <c r="Z59" s="10"/>
      <c r="AA59" s="208"/>
      <c r="AB59" s="10" t="s">
        <v>169</v>
      </c>
      <c r="AC59" s="10"/>
      <c r="AD59" s="263">
        <v>8234</v>
      </c>
      <c r="AE59" s="223">
        <v>14</v>
      </c>
      <c r="AF59" s="223">
        <v>8</v>
      </c>
      <c r="AG59" s="223">
        <v>6</v>
      </c>
      <c r="AH59" s="223">
        <v>7</v>
      </c>
      <c r="AI59" s="223">
        <v>2</v>
      </c>
      <c r="AJ59" s="223"/>
      <c r="AK59" s="397"/>
      <c r="AL59" s="398"/>
      <c r="AM59" s="224">
        <v>1875.56</v>
      </c>
      <c r="AN59" s="224">
        <v>1354.07</v>
      </c>
      <c r="AO59" s="223">
        <v>274.81</v>
      </c>
      <c r="AP59" s="223">
        <v>468.89</v>
      </c>
      <c r="AQ59" s="224">
        <v>3807.03</v>
      </c>
      <c r="AR59" s="223"/>
      <c r="AS59" s="397"/>
      <c r="AT59" s="398"/>
      <c r="AU59" s="223">
        <v>134</v>
      </c>
      <c r="AV59" s="223">
        <v>97</v>
      </c>
      <c r="AW59" s="223">
        <v>20</v>
      </c>
      <c r="AX59" s="223">
        <v>33</v>
      </c>
      <c r="AY59" s="223">
        <v>272</v>
      </c>
      <c r="AZ59" s="223"/>
      <c r="BA59" s="208"/>
    </row>
    <row r="60" spans="1:53" x14ac:dyDescent="0.25">
      <c r="A60" s="208"/>
      <c r="B60" s="10" t="s">
        <v>157</v>
      </c>
      <c r="C60" s="10"/>
      <c r="D60" s="263">
        <v>8210</v>
      </c>
      <c r="E60" s="10">
        <v>86</v>
      </c>
      <c r="F60" s="10">
        <v>51</v>
      </c>
      <c r="G60" s="10">
        <v>50</v>
      </c>
      <c r="H60" s="10">
        <v>51</v>
      </c>
      <c r="I60" s="10">
        <v>56</v>
      </c>
      <c r="J60" s="10"/>
      <c r="K60" s="397"/>
      <c r="L60" s="398"/>
      <c r="M60" s="222">
        <v>15168.42</v>
      </c>
      <c r="N60" s="222">
        <v>9081.36</v>
      </c>
      <c r="O60" s="222">
        <v>8208.44</v>
      </c>
      <c r="P60" s="222">
        <v>11036.92</v>
      </c>
      <c r="Q60" s="222">
        <v>43512.76</v>
      </c>
      <c r="R60" s="10"/>
      <c r="S60" s="397"/>
      <c r="T60" s="398"/>
      <c r="U60" s="10">
        <v>133</v>
      </c>
      <c r="V60" s="10">
        <v>80</v>
      </c>
      <c r="W60" s="10">
        <v>74</v>
      </c>
      <c r="X60" s="10">
        <v>100</v>
      </c>
      <c r="Y60" s="10">
        <v>382</v>
      </c>
      <c r="Z60" s="10"/>
      <c r="AA60" s="208"/>
      <c r="AB60" s="10" t="s">
        <v>593</v>
      </c>
      <c r="AC60" s="10"/>
      <c r="AD60" s="263">
        <v>8302</v>
      </c>
      <c r="AE60" s="223">
        <v>1</v>
      </c>
      <c r="AF60" s="223"/>
      <c r="AG60" s="223"/>
      <c r="AH60" s="223"/>
      <c r="AI60" s="223"/>
      <c r="AJ60" s="223"/>
      <c r="AK60" s="397"/>
      <c r="AL60" s="398"/>
      <c r="AM60" s="223">
        <v>246.34</v>
      </c>
      <c r="AN60" s="223" t="s">
        <v>701</v>
      </c>
      <c r="AO60" s="223" t="s">
        <v>701</v>
      </c>
      <c r="AP60" s="223" t="s">
        <v>701</v>
      </c>
      <c r="AQ60" s="223" t="s">
        <v>701</v>
      </c>
      <c r="AR60" s="223"/>
      <c r="AS60" s="397"/>
      <c r="AT60" s="398"/>
      <c r="AU60" s="223">
        <v>246</v>
      </c>
      <c r="AV60" s="223" t="s">
        <v>701</v>
      </c>
      <c r="AW60" s="223" t="s">
        <v>701</v>
      </c>
      <c r="AX60" s="223" t="s">
        <v>701</v>
      </c>
      <c r="AY60" s="223" t="s">
        <v>701</v>
      </c>
      <c r="AZ60" s="223"/>
      <c r="BA60" s="208"/>
    </row>
    <row r="61" spans="1:53" x14ac:dyDescent="0.25">
      <c r="A61" s="208"/>
      <c r="B61" s="10" t="s">
        <v>158</v>
      </c>
      <c r="C61" s="10"/>
      <c r="D61" s="263">
        <v>7006</v>
      </c>
      <c r="E61" s="10">
        <v>2</v>
      </c>
      <c r="F61" s="10">
        <v>1</v>
      </c>
      <c r="G61" s="10">
        <v>2</v>
      </c>
      <c r="H61" s="10">
        <v>2</v>
      </c>
      <c r="I61" s="10">
        <v>1</v>
      </c>
      <c r="J61" s="10"/>
      <c r="K61" s="397"/>
      <c r="L61" s="398"/>
      <c r="M61" s="10">
        <v>441.44</v>
      </c>
      <c r="N61" s="10">
        <v>158.97</v>
      </c>
      <c r="O61" s="10">
        <v>221.63</v>
      </c>
      <c r="P61" s="10">
        <v>376.84</v>
      </c>
      <c r="Q61" s="10">
        <v>81.599999999999994</v>
      </c>
      <c r="R61" s="10"/>
      <c r="S61" s="397"/>
      <c r="T61" s="398"/>
      <c r="U61" s="10">
        <v>221</v>
      </c>
      <c r="V61" s="10">
        <v>79</v>
      </c>
      <c r="W61" s="10">
        <v>111</v>
      </c>
      <c r="X61" s="10">
        <v>188</v>
      </c>
      <c r="Y61" s="10">
        <v>41</v>
      </c>
      <c r="Z61" s="10"/>
      <c r="AA61" s="208"/>
      <c r="AB61" s="10" t="s">
        <v>170</v>
      </c>
      <c r="AC61" s="10"/>
      <c r="AD61" s="263">
        <v>8332</v>
      </c>
      <c r="AE61" s="223">
        <v>8</v>
      </c>
      <c r="AF61" s="223">
        <v>6</v>
      </c>
      <c r="AG61" s="223">
        <v>6</v>
      </c>
      <c r="AH61" s="223">
        <v>5</v>
      </c>
      <c r="AI61" s="223">
        <v>4</v>
      </c>
      <c r="AJ61" s="223"/>
      <c r="AK61" s="397"/>
      <c r="AL61" s="398"/>
      <c r="AM61" s="224">
        <v>1387.92</v>
      </c>
      <c r="AN61" s="223">
        <v>278.27</v>
      </c>
      <c r="AO61" s="223">
        <v>263.7</v>
      </c>
      <c r="AP61" s="223">
        <v>168.04</v>
      </c>
      <c r="AQ61" s="223">
        <v>469.88</v>
      </c>
      <c r="AR61" s="223"/>
      <c r="AS61" s="397"/>
      <c r="AT61" s="398"/>
      <c r="AU61" s="223">
        <v>154</v>
      </c>
      <c r="AV61" s="223">
        <v>31</v>
      </c>
      <c r="AW61" s="223">
        <v>29</v>
      </c>
      <c r="AX61" s="223">
        <v>19</v>
      </c>
      <c r="AY61" s="223">
        <v>52</v>
      </c>
      <c r="AZ61" s="223"/>
      <c r="BA61" s="208"/>
    </row>
    <row r="62" spans="1:53" ht="15.75" thickBot="1" x14ac:dyDescent="0.3">
      <c r="A62" s="208"/>
      <c r="B62" s="226" t="s">
        <v>167</v>
      </c>
      <c r="C62" s="226"/>
      <c r="D62" s="264">
        <v>8204</v>
      </c>
      <c r="E62" s="226">
        <v>615</v>
      </c>
      <c r="F62" s="226">
        <v>357</v>
      </c>
      <c r="G62" s="226">
        <v>254</v>
      </c>
      <c r="H62" s="226">
        <v>191</v>
      </c>
      <c r="I62" s="226">
        <v>170</v>
      </c>
      <c r="J62" s="226"/>
      <c r="K62" s="397"/>
      <c r="L62" s="398"/>
      <c r="M62" s="228">
        <v>59137.63</v>
      </c>
      <c r="N62" s="222">
        <v>24396.44</v>
      </c>
      <c r="O62" s="222">
        <v>22213.54</v>
      </c>
      <c r="P62" s="222">
        <v>29853.69</v>
      </c>
      <c r="Q62" s="222">
        <v>76536.86</v>
      </c>
      <c r="R62" s="10"/>
      <c r="S62" s="397"/>
      <c r="T62" s="398"/>
      <c r="U62" s="229">
        <v>86</v>
      </c>
      <c r="V62" s="229">
        <v>36</v>
      </c>
      <c r="W62" s="229">
        <v>33</v>
      </c>
      <c r="X62" s="229">
        <v>44</v>
      </c>
      <c r="Y62" s="229">
        <v>113</v>
      </c>
      <c r="Z62" s="229"/>
      <c r="AA62" s="208"/>
      <c r="AB62" s="226" t="s">
        <v>172</v>
      </c>
      <c r="AC62" s="226"/>
      <c r="AD62" s="264">
        <v>8069</v>
      </c>
      <c r="AE62" s="230">
        <v>45</v>
      </c>
      <c r="AF62" s="230">
        <v>23</v>
      </c>
      <c r="AG62" s="230">
        <v>16</v>
      </c>
      <c r="AH62" s="230">
        <v>17</v>
      </c>
      <c r="AI62" s="230">
        <v>18</v>
      </c>
      <c r="AJ62" s="230"/>
      <c r="AK62" s="397"/>
      <c r="AL62" s="398"/>
      <c r="AM62" s="232">
        <v>11716.66</v>
      </c>
      <c r="AN62" s="233">
        <v>26535.279999999999</v>
      </c>
      <c r="AO62" s="233">
        <v>2746.97</v>
      </c>
      <c r="AP62" s="233">
        <v>3653.5</v>
      </c>
      <c r="AQ62" s="233">
        <v>59446.36</v>
      </c>
      <c r="AR62" s="230"/>
      <c r="AS62" s="397"/>
      <c r="AT62" s="398"/>
      <c r="AU62" s="231">
        <v>239</v>
      </c>
      <c r="AV62" s="230">
        <v>542</v>
      </c>
      <c r="AW62" s="230">
        <v>57</v>
      </c>
      <c r="AX62" s="230">
        <v>78</v>
      </c>
      <c r="AY62" s="234">
        <v>1213</v>
      </c>
      <c r="AZ62" s="230"/>
      <c r="BA62" s="208"/>
    </row>
    <row r="63" spans="1:53" x14ac:dyDescent="0.25">
      <c r="A63" s="208"/>
      <c r="B63" s="10" t="s">
        <v>167</v>
      </c>
      <c r="C63" s="10"/>
      <c r="D63" s="263">
        <v>8210</v>
      </c>
      <c r="E63" s="10">
        <v>625</v>
      </c>
      <c r="F63" s="10">
        <v>386</v>
      </c>
      <c r="G63" s="10">
        <v>310</v>
      </c>
      <c r="H63" s="10">
        <v>250</v>
      </c>
      <c r="I63" s="10">
        <v>239</v>
      </c>
      <c r="J63" s="10"/>
      <c r="K63" s="397"/>
      <c r="L63" s="398"/>
      <c r="M63" s="222">
        <v>83509.97</v>
      </c>
      <c r="N63" s="222">
        <v>48121.14</v>
      </c>
      <c r="O63" s="222">
        <v>38858.07</v>
      </c>
      <c r="P63" s="222">
        <v>45599.95</v>
      </c>
      <c r="Q63" s="222">
        <v>154714.92000000001</v>
      </c>
      <c r="R63" s="10"/>
      <c r="S63" s="397"/>
      <c r="T63" s="398"/>
      <c r="U63" s="10">
        <v>115</v>
      </c>
      <c r="V63" s="10">
        <v>66</v>
      </c>
      <c r="W63" s="10">
        <v>54</v>
      </c>
      <c r="X63" s="10">
        <v>64</v>
      </c>
      <c r="Y63" s="10">
        <v>215</v>
      </c>
      <c r="Z63" s="10"/>
      <c r="AA63" s="208"/>
      <c r="AB63" s="10" t="s">
        <v>174</v>
      </c>
      <c r="AC63" s="10"/>
      <c r="AD63" s="263">
        <v>8094</v>
      </c>
      <c r="AE63" s="223">
        <v>17</v>
      </c>
      <c r="AF63" s="223">
        <v>13</v>
      </c>
      <c r="AG63" s="223">
        <v>9</v>
      </c>
      <c r="AH63" s="223">
        <v>4</v>
      </c>
      <c r="AI63" s="223">
        <v>4</v>
      </c>
      <c r="AJ63" s="223"/>
      <c r="AK63" s="397"/>
      <c r="AL63" s="398"/>
      <c r="AM63" s="224">
        <v>5240.57</v>
      </c>
      <c r="AN63" s="224">
        <v>3375.58</v>
      </c>
      <c r="AO63" s="224">
        <v>2031.22</v>
      </c>
      <c r="AP63" s="224">
        <v>2655.19</v>
      </c>
      <c r="AQ63" s="224">
        <v>6847.41</v>
      </c>
      <c r="AR63" s="223"/>
      <c r="AS63" s="397"/>
      <c r="AT63" s="398"/>
      <c r="AU63" s="223">
        <v>308</v>
      </c>
      <c r="AV63" s="223">
        <v>199</v>
      </c>
      <c r="AW63" s="223">
        <v>119</v>
      </c>
      <c r="AX63" s="223">
        <v>166</v>
      </c>
      <c r="AY63" s="223">
        <v>403</v>
      </c>
      <c r="AZ63" s="223"/>
      <c r="BA63" s="208"/>
    </row>
    <row r="64" spans="1:53" x14ac:dyDescent="0.25">
      <c r="A64" s="208"/>
      <c r="B64" s="10" t="s">
        <v>167</v>
      </c>
      <c r="C64" s="10"/>
      <c r="D64" s="263">
        <v>8212</v>
      </c>
      <c r="E64" s="10">
        <v>21</v>
      </c>
      <c r="F64" s="10">
        <v>9</v>
      </c>
      <c r="G64" s="10">
        <v>6</v>
      </c>
      <c r="H64" s="10">
        <v>5</v>
      </c>
      <c r="I64" s="10">
        <v>2</v>
      </c>
      <c r="J64" s="10"/>
      <c r="K64" s="397"/>
      <c r="L64" s="398"/>
      <c r="M64" s="222">
        <v>2045.84</v>
      </c>
      <c r="N64" s="10">
        <v>522.52</v>
      </c>
      <c r="O64" s="10">
        <v>468.21</v>
      </c>
      <c r="P64" s="10">
        <v>652.08000000000004</v>
      </c>
      <c r="Q64" s="10">
        <v>231.88</v>
      </c>
      <c r="R64" s="10"/>
      <c r="S64" s="397"/>
      <c r="T64" s="398"/>
      <c r="U64" s="10">
        <v>93</v>
      </c>
      <c r="V64" s="10">
        <v>24</v>
      </c>
      <c r="W64" s="10">
        <v>21</v>
      </c>
      <c r="X64" s="10">
        <v>30</v>
      </c>
      <c r="Y64" s="10">
        <v>11</v>
      </c>
      <c r="Z64" s="10"/>
      <c r="AA64" s="208"/>
      <c r="AB64" s="10" t="s">
        <v>177</v>
      </c>
      <c r="AC64" s="10"/>
      <c r="AD64" s="263">
        <v>8018</v>
      </c>
      <c r="AE64" s="223">
        <v>21</v>
      </c>
      <c r="AF64" s="223">
        <v>15</v>
      </c>
      <c r="AG64" s="223">
        <v>14</v>
      </c>
      <c r="AH64" s="223">
        <v>11</v>
      </c>
      <c r="AI64" s="223">
        <v>10</v>
      </c>
      <c r="AJ64" s="223"/>
      <c r="AK64" s="397"/>
      <c r="AL64" s="398"/>
      <c r="AM64" s="224">
        <v>5423.37</v>
      </c>
      <c r="AN64" s="224">
        <v>6072.31</v>
      </c>
      <c r="AO64" s="224">
        <v>5552.43</v>
      </c>
      <c r="AP64" s="224">
        <v>7705.41</v>
      </c>
      <c r="AQ64" s="224">
        <v>35765.96</v>
      </c>
      <c r="AR64" s="223"/>
      <c r="AS64" s="397"/>
      <c r="AT64" s="398"/>
      <c r="AU64" s="223">
        <v>258</v>
      </c>
      <c r="AV64" s="223">
        <v>289</v>
      </c>
      <c r="AW64" s="223">
        <v>264</v>
      </c>
      <c r="AX64" s="223">
        <v>367</v>
      </c>
      <c r="AY64" s="225">
        <v>1703</v>
      </c>
      <c r="AZ64" s="223"/>
      <c r="BA64" s="208"/>
    </row>
    <row r="65" spans="1:53" x14ac:dyDescent="0.25">
      <c r="A65" s="208"/>
      <c r="B65" s="10" t="s">
        <v>167</v>
      </c>
      <c r="C65" s="10"/>
      <c r="D65" s="263">
        <v>8260</v>
      </c>
      <c r="E65" s="10">
        <v>2</v>
      </c>
      <c r="F65" s="10">
        <v>1</v>
      </c>
      <c r="G65" s="10"/>
      <c r="H65" s="10"/>
      <c r="I65" s="10"/>
      <c r="J65" s="10"/>
      <c r="K65" s="397"/>
      <c r="L65" s="398"/>
      <c r="M65" s="10">
        <v>22.77</v>
      </c>
      <c r="N65" s="10">
        <v>31.66</v>
      </c>
      <c r="O65" s="10" t="s">
        <v>701</v>
      </c>
      <c r="P65" s="10" t="s">
        <v>701</v>
      </c>
      <c r="Q65" s="10" t="s">
        <v>701</v>
      </c>
      <c r="R65" s="10"/>
      <c r="S65" s="397"/>
      <c r="T65" s="398"/>
      <c r="U65" s="10">
        <v>11</v>
      </c>
      <c r="V65" s="10">
        <v>16</v>
      </c>
      <c r="W65" s="10" t="s">
        <v>701</v>
      </c>
      <c r="X65" s="10" t="s">
        <v>701</v>
      </c>
      <c r="Y65" s="10" t="s">
        <v>701</v>
      </c>
      <c r="Z65" s="10"/>
      <c r="AA65" s="208"/>
      <c r="AB65" s="10" t="s">
        <v>179</v>
      </c>
      <c r="AC65" s="10"/>
      <c r="AD65" s="263">
        <v>8092</v>
      </c>
      <c r="AE65" s="223">
        <v>4</v>
      </c>
      <c r="AF65" s="223">
        <v>2</v>
      </c>
      <c r="AG65" s="223">
        <v>2</v>
      </c>
      <c r="AH65" s="223">
        <v>1</v>
      </c>
      <c r="AI65" s="223">
        <v>1</v>
      </c>
      <c r="AJ65" s="223"/>
      <c r="AK65" s="397"/>
      <c r="AL65" s="398"/>
      <c r="AM65" s="223">
        <v>107.05</v>
      </c>
      <c r="AN65" s="223">
        <v>35.770000000000003</v>
      </c>
      <c r="AO65" s="223">
        <v>63</v>
      </c>
      <c r="AP65" s="223">
        <v>42.45</v>
      </c>
      <c r="AQ65" s="223">
        <v>180.67</v>
      </c>
      <c r="AR65" s="223"/>
      <c r="AS65" s="397"/>
      <c r="AT65" s="398"/>
      <c r="AU65" s="223">
        <v>27</v>
      </c>
      <c r="AV65" s="223">
        <v>9</v>
      </c>
      <c r="AW65" s="223">
        <v>16</v>
      </c>
      <c r="AX65" s="223">
        <v>11</v>
      </c>
      <c r="AY65" s="223">
        <v>45</v>
      </c>
      <c r="AZ65" s="223"/>
      <c r="BA65" s="208"/>
    </row>
    <row r="66" spans="1:53" x14ac:dyDescent="0.25">
      <c r="A66" s="208"/>
      <c r="B66" s="10" t="s">
        <v>169</v>
      </c>
      <c r="C66" s="10"/>
      <c r="D66" s="263">
        <v>8232</v>
      </c>
      <c r="E66" s="10">
        <v>25</v>
      </c>
      <c r="F66" s="10">
        <v>17</v>
      </c>
      <c r="G66" s="10">
        <v>11</v>
      </c>
      <c r="H66" s="10">
        <v>12</v>
      </c>
      <c r="I66" s="10">
        <v>8</v>
      </c>
      <c r="J66" s="10"/>
      <c r="K66" s="397"/>
      <c r="L66" s="398"/>
      <c r="M66" s="222">
        <v>2865.65</v>
      </c>
      <c r="N66" s="222">
        <v>1620.32</v>
      </c>
      <c r="O66" s="10">
        <v>975.26</v>
      </c>
      <c r="P66" s="222">
        <v>1404.18</v>
      </c>
      <c r="Q66" s="222">
        <v>9788.17</v>
      </c>
      <c r="R66" s="10"/>
      <c r="S66" s="397"/>
      <c r="T66" s="398"/>
      <c r="U66" s="10">
        <v>102</v>
      </c>
      <c r="V66" s="10">
        <v>58</v>
      </c>
      <c r="W66" s="10">
        <v>35</v>
      </c>
      <c r="X66" s="10">
        <v>50</v>
      </c>
      <c r="Y66" s="10">
        <v>350</v>
      </c>
      <c r="Z66" s="10"/>
      <c r="AA66" s="208"/>
      <c r="AB66" s="10" t="s">
        <v>180</v>
      </c>
      <c r="AC66" s="10"/>
      <c r="AD66" s="263">
        <v>8311</v>
      </c>
      <c r="AE66" s="223">
        <v>44</v>
      </c>
      <c r="AF66" s="223">
        <v>34</v>
      </c>
      <c r="AG66" s="223">
        <v>29</v>
      </c>
      <c r="AH66" s="223">
        <v>19</v>
      </c>
      <c r="AI66" s="223">
        <v>13</v>
      </c>
      <c r="AJ66" s="223"/>
      <c r="AK66" s="397"/>
      <c r="AL66" s="398"/>
      <c r="AM66" s="224">
        <v>7061.65</v>
      </c>
      <c r="AN66" s="224">
        <v>8852.35</v>
      </c>
      <c r="AO66" s="224">
        <v>4198.97</v>
      </c>
      <c r="AP66" s="224">
        <v>1538.74</v>
      </c>
      <c r="AQ66" s="224">
        <v>2192.79</v>
      </c>
      <c r="AR66" s="223"/>
      <c r="AS66" s="397"/>
      <c r="AT66" s="398"/>
      <c r="AU66" s="223">
        <v>147</v>
      </c>
      <c r="AV66" s="223">
        <v>184</v>
      </c>
      <c r="AW66" s="223">
        <v>91</v>
      </c>
      <c r="AX66" s="223">
        <v>33</v>
      </c>
      <c r="AY66" s="223">
        <v>46</v>
      </c>
      <c r="AZ66" s="223"/>
      <c r="BA66" s="208"/>
    </row>
    <row r="67" spans="1:53" x14ac:dyDescent="0.25">
      <c r="A67" s="208"/>
      <c r="B67" s="10" t="s">
        <v>169</v>
      </c>
      <c r="C67" s="10"/>
      <c r="D67" s="263">
        <v>8234</v>
      </c>
      <c r="E67" s="10">
        <v>74</v>
      </c>
      <c r="F67" s="10">
        <v>52</v>
      </c>
      <c r="G67" s="10">
        <v>50</v>
      </c>
      <c r="H67" s="10">
        <v>44</v>
      </c>
      <c r="I67" s="10">
        <v>49</v>
      </c>
      <c r="J67" s="10"/>
      <c r="K67" s="397"/>
      <c r="L67" s="398"/>
      <c r="M67" s="222">
        <v>11184.59</v>
      </c>
      <c r="N67" s="222">
        <v>6348.91</v>
      </c>
      <c r="O67" s="222">
        <v>5952.58</v>
      </c>
      <c r="P67" s="222">
        <v>8376.2000000000007</v>
      </c>
      <c r="Q67" s="222">
        <v>43752.21</v>
      </c>
      <c r="R67" s="10"/>
      <c r="S67" s="397"/>
      <c r="T67" s="398"/>
      <c r="U67" s="10">
        <v>122</v>
      </c>
      <c r="V67" s="10">
        <v>69</v>
      </c>
      <c r="W67" s="10">
        <v>65</v>
      </c>
      <c r="X67" s="10">
        <v>92</v>
      </c>
      <c r="Y67" s="10">
        <v>486</v>
      </c>
      <c r="Z67" s="10"/>
      <c r="AA67" s="208"/>
      <c r="AB67" s="10" t="s">
        <v>185</v>
      </c>
      <c r="AC67" s="10"/>
      <c r="AD67" s="263">
        <v>8318</v>
      </c>
      <c r="AE67" s="223">
        <v>4</v>
      </c>
      <c r="AF67" s="223">
        <v>2</v>
      </c>
      <c r="AG67" s="223">
        <v>2</v>
      </c>
      <c r="AH67" s="223">
        <v>2</v>
      </c>
      <c r="AI67" s="223">
        <v>2</v>
      </c>
      <c r="AJ67" s="223"/>
      <c r="AK67" s="397"/>
      <c r="AL67" s="398"/>
      <c r="AM67" s="223">
        <v>95.5</v>
      </c>
      <c r="AN67" s="223">
        <v>50.64</v>
      </c>
      <c r="AO67" s="223">
        <v>44.5</v>
      </c>
      <c r="AP67" s="223">
        <v>47.86</v>
      </c>
      <c r="AQ67" s="223">
        <v>424.32</v>
      </c>
      <c r="AR67" s="223"/>
      <c r="AS67" s="397"/>
      <c r="AT67" s="398"/>
      <c r="AU67" s="223">
        <v>24</v>
      </c>
      <c r="AV67" s="223">
        <v>13</v>
      </c>
      <c r="AW67" s="223">
        <v>11</v>
      </c>
      <c r="AX67" s="223">
        <v>12</v>
      </c>
      <c r="AY67" s="223">
        <v>106</v>
      </c>
      <c r="AZ67" s="223"/>
      <c r="BA67" s="208"/>
    </row>
    <row r="68" spans="1:53" x14ac:dyDescent="0.25">
      <c r="A68" s="208"/>
      <c r="B68" s="10" t="s">
        <v>170</v>
      </c>
      <c r="C68" s="10"/>
      <c r="D68" s="263">
        <v>8332</v>
      </c>
      <c r="E68" s="10">
        <v>37</v>
      </c>
      <c r="F68" s="10">
        <v>30</v>
      </c>
      <c r="G68" s="10">
        <v>20</v>
      </c>
      <c r="H68" s="10">
        <v>25</v>
      </c>
      <c r="I68" s="10">
        <v>20</v>
      </c>
      <c r="J68" s="10"/>
      <c r="K68" s="397"/>
      <c r="L68" s="398"/>
      <c r="M68" s="222">
        <v>5490.18</v>
      </c>
      <c r="N68" s="222">
        <v>3671.18</v>
      </c>
      <c r="O68" s="222">
        <v>1999.16</v>
      </c>
      <c r="P68" s="222">
        <v>4078.27</v>
      </c>
      <c r="Q68" s="222">
        <v>13618.58</v>
      </c>
      <c r="R68" s="10"/>
      <c r="S68" s="397"/>
      <c r="T68" s="398"/>
      <c r="U68" s="10">
        <v>122</v>
      </c>
      <c r="V68" s="10">
        <v>82</v>
      </c>
      <c r="W68" s="10">
        <v>44</v>
      </c>
      <c r="X68" s="10">
        <v>91</v>
      </c>
      <c r="Y68" s="10">
        <v>303</v>
      </c>
      <c r="Z68" s="10"/>
      <c r="AA68" s="208"/>
      <c r="AB68" s="10" t="s">
        <v>187</v>
      </c>
      <c r="AC68" s="10"/>
      <c r="AD68" s="263">
        <v>8019</v>
      </c>
      <c r="AE68" s="223">
        <v>16</v>
      </c>
      <c r="AF68" s="223">
        <v>11</v>
      </c>
      <c r="AG68" s="223">
        <v>7</v>
      </c>
      <c r="AH68" s="223">
        <v>3</v>
      </c>
      <c r="AI68" s="223">
        <v>3</v>
      </c>
      <c r="AJ68" s="223"/>
      <c r="AK68" s="397"/>
      <c r="AL68" s="398"/>
      <c r="AM68" s="224">
        <v>4527.41</v>
      </c>
      <c r="AN68" s="224">
        <v>3890.23</v>
      </c>
      <c r="AO68" s="224">
        <v>2259.5300000000002</v>
      </c>
      <c r="AP68" s="223">
        <v>88.8</v>
      </c>
      <c r="AQ68" s="223">
        <v>187.95</v>
      </c>
      <c r="AR68" s="223"/>
      <c r="AS68" s="397"/>
      <c r="AT68" s="398"/>
      <c r="AU68" s="223">
        <v>283</v>
      </c>
      <c r="AV68" s="223">
        <v>243</v>
      </c>
      <c r="AW68" s="223">
        <v>141</v>
      </c>
      <c r="AX68" s="223">
        <v>6</v>
      </c>
      <c r="AY68" s="223">
        <v>12</v>
      </c>
      <c r="AZ68" s="223"/>
      <c r="BA68" s="208"/>
    </row>
    <row r="69" spans="1:53" x14ac:dyDescent="0.25">
      <c r="A69" s="208"/>
      <c r="B69" s="10" t="s">
        <v>172</v>
      </c>
      <c r="C69" s="10"/>
      <c r="D69" s="263">
        <v>8069</v>
      </c>
      <c r="E69" s="10">
        <v>461</v>
      </c>
      <c r="F69" s="10">
        <v>352</v>
      </c>
      <c r="G69" s="10">
        <v>359</v>
      </c>
      <c r="H69" s="10">
        <v>298</v>
      </c>
      <c r="I69" s="10">
        <v>336</v>
      </c>
      <c r="J69" s="10"/>
      <c r="K69" s="397"/>
      <c r="L69" s="398"/>
      <c r="M69" s="222">
        <v>74338.399999999994</v>
      </c>
      <c r="N69" s="222">
        <v>45319.02</v>
      </c>
      <c r="O69" s="222">
        <v>63764.5</v>
      </c>
      <c r="P69" s="222">
        <v>70097.100000000006</v>
      </c>
      <c r="Q69" s="222">
        <v>254357.87</v>
      </c>
      <c r="R69" s="10"/>
      <c r="S69" s="397"/>
      <c r="T69" s="398"/>
      <c r="U69" s="10">
        <v>118</v>
      </c>
      <c r="V69" s="10">
        <v>72</v>
      </c>
      <c r="W69" s="10">
        <v>102</v>
      </c>
      <c r="X69" s="10">
        <v>113</v>
      </c>
      <c r="Y69" s="10">
        <v>408</v>
      </c>
      <c r="Z69" s="10"/>
      <c r="AA69" s="208"/>
      <c r="AB69" s="10" t="s">
        <v>189</v>
      </c>
      <c r="AC69" s="10"/>
      <c r="AD69" s="263">
        <v>8089</v>
      </c>
      <c r="AE69" s="223">
        <v>11</v>
      </c>
      <c r="AF69" s="223">
        <v>8</v>
      </c>
      <c r="AG69" s="223">
        <v>8</v>
      </c>
      <c r="AH69" s="223">
        <v>6</v>
      </c>
      <c r="AI69" s="223">
        <v>6</v>
      </c>
      <c r="AJ69" s="223"/>
      <c r="AK69" s="397"/>
      <c r="AL69" s="398"/>
      <c r="AM69" s="224">
        <v>4408.37</v>
      </c>
      <c r="AN69" s="224">
        <v>1039.3800000000001</v>
      </c>
      <c r="AO69" s="224">
        <v>1672.3</v>
      </c>
      <c r="AP69" s="224">
        <v>1004.28</v>
      </c>
      <c r="AQ69" s="224">
        <v>6171.51</v>
      </c>
      <c r="AR69" s="223"/>
      <c r="AS69" s="397"/>
      <c r="AT69" s="398"/>
      <c r="AU69" s="223">
        <v>315</v>
      </c>
      <c r="AV69" s="223">
        <v>74</v>
      </c>
      <c r="AW69" s="223">
        <v>119</v>
      </c>
      <c r="AX69" s="223">
        <v>72</v>
      </c>
      <c r="AY69" s="223">
        <v>441</v>
      </c>
      <c r="AZ69" s="223"/>
      <c r="BA69" s="208"/>
    </row>
    <row r="70" spans="1:53" x14ac:dyDescent="0.25">
      <c r="A70" s="208"/>
      <c r="B70" s="10" t="s">
        <v>174</v>
      </c>
      <c r="C70" s="10"/>
      <c r="D70" s="263">
        <v>8094</v>
      </c>
      <c r="E70" s="10">
        <v>87</v>
      </c>
      <c r="F70" s="10">
        <v>64</v>
      </c>
      <c r="G70" s="10">
        <v>46</v>
      </c>
      <c r="H70" s="10">
        <v>43</v>
      </c>
      <c r="I70" s="10">
        <v>48</v>
      </c>
      <c r="J70" s="10"/>
      <c r="K70" s="397"/>
      <c r="L70" s="398"/>
      <c r="M70" s="222">
        <v>15806.9</v>
      </c>
      <c r="N70" s="222">
        <v>10317.6</v>
      </c>
      <c r="O70" s="222">
        <v>6768.04</v>
      </c>
      <c r="P70" s="222">
        <v>9827.5300000000007</v>
      </c>
      <c r="Q70" s="222">
        <v>53871.75</v>
      </c>
      <c r="R70" s="10"/>
      <c r="S70" s="397"/>
      <c r="T70" s="398"/>
      <c r="U70" s="10">
        <v>149</v>
      </c>
      <c r="V70" s="10">
        <v>97</v>
      </c>
      <c r="W70" s="10">
        <v>67</v>
      </c>
      <c r="X70" s="10">
        <v>97</v>
      </c>
      <c r="Y70" s="10">
        <v>518</v>
      </c>
      <c r="Z70" s="10"/>
      <c r="AA70" s="208"/>
      <c r="AB70" s="10" t="s">
        <v>193</v>
      </c>
      <c r="AC70" s="10"/>
      <c r="AD70" s="263">
        <v>8020</v>
      </c>
      <c r="AE70" s="223">
        <v>14</v>
      </c>
      <c r="AF70" s="223">
        <v>12</v>
      </c>
      <c r="AG70" s="223">
        <v>8</v>
      </c>
      <c r="AH70" s="223">
        <v>7</v>
      </c>
      <c r="AI70" s="223">
        <v>8</v>
      </c>
      <c r="AJ70" s="223"/>
      <c r="AK70" s="397"/>
      <c r="AL70" s="398"/>
      <c r="AM70" s="224">
        <v>9502.9599999999991</v>
      </c>
      <c r="AN70" s="224">
        <v>12711.87</v>
      </c>
      <c r="AO70" s="224">
        <v>6970.61</v>
      </c>
      <c r="AP70" s="224">
        <v>6993.23</v>
      </c>
      <c r="AQ70" s="224">
        <v>12355.69</v>
      </c>
      <c r="AR70" s="223"/>
      <c r="AS70" s="397"/>
      <c r="AT70" s="398"/>
      <c r="AU70" s="223">
        <v>528</v>
      </c>
      <c r="AV70" s="223">
        <v>706</v>
      </c>
      <c r="AW70" s="223">
        <v>387</v>
      </c>
      <c r="AX70" s="223">
        <v>389</v>
      </c>
      <c r="AY70" s="223">
        <v>686</v>
      </c>
      <c r="AZ70" s="223"/>
      <c r="BA70" s="208"/>
    </row>
    <row r="71" spans="1:53" x14ac:dyDescent="0.25">
      <c r="A71" s="208"/>
      <c r="B71" s="10" t="s">
        <v>177</v>
      </c>
      <c r="C71" s="10"/>
      <c r="D71" s="263">
        <v>8018</v>
      </c>
      <c r="E71" s="10">
        <v>270</v>
      </c>
      <c r="F71" s="10">
        <v>183</v>
      </c>
      <c r="G71" s="10">
        <v>133</v>
      </c>
      <c r="H71" s="10">
        <v>134</v>
      </c>
      <c r="I71" s="10">
        <v>156</v>
      </c>
      <c r="J71" s="10"/>
      <c r="K71" s="397"/>
      <c r="L71" s="398"/>
      <c r="M71" s="222">
        <v>50772.42</v>
      </c>
      <c r="N71" s="222">
        <v>29723.040000000001</v>
      </c>
      <c r="O71" s="222">
        <v>22113.16</v>
      </c>
      <c r="P71" s="222">
        <v>35696.22</v>
      </c>
      <c r="Q71" s="222">
        <v>229992.39</v>
      </c>
      <c r="R71" s="10"/>
      <c r="S71" s="397"/>
      <c r="T71" s="398"/>
      <c r="U71" s="10">
        <v>148</v>
      </c>
      <c r="V71" s="10">
        <v>87</v>
      </c>
      <c r="W71" s="10">
        <v>65</v>
      </c>
      <c r="X71" s="10">
        <v>106</v>
      </c>
      <c r="Y71" s="10">
        <v>674</v>
      </c>
      <c r="Z71" s="10"/>
      <c r="AA71" s="208"/>
      <c r="AB71" s="10" t="s">
        <v>195</v>
      </c>
      <c r="AC71" s="10"/>
      <c r="AD71" s="263">
        <v>8312</v>
      </c>
      <c r="AE71" s="223">
        <v>39</v>
      </c>
      <c r="AF71" s="223">
        <v>21</v>
      </c>
      <c r="AG71" s="223">
        <v>14</v>
      </c>
      <c r="AH71" s="223">
        <v>13</v>
      </c>
      <c r="AI71" s="223">
        <v>9</v>
      </c>
      <c r="AJ71" s="223"/>
      <c r="AK71" s="397"/>
      <c r="AL71" s="398"/>
      <c r="AM71" s="224">
        <v>10980.47</v>
      </c>
      <c r="AN71" s="224">
        <v>2434.25</v>
      </c>
      <c r="AO71" s="224">
        <v>1646.21</v>
      </c>
      <c r="AP71" s="224">
        <v>1895.29</v>
      </c>
      <c r="AQ71" s="224">
        <v>4273.8100000000004</v>
      </c>
      <c r="AR71" s="223"/>
      <c r="AS71" s="397"/>
      <c r="AT71" s="398"/>
      <c r="AU71" s="223">
        <v>282</v>
      </c>
      <c r="AV71" s="223">
        <v>62</v>
      </c>
      <c r="AW71" s="223">
        <v>42</v>
      </c>
      <c r="AX71" s="223">
        <v>49</v>
      </c>
      <c r="AY71" s="223">
        <v>110</v>
      </c>
      <c r="AZ71" s="223"/>
      <c r="BA71" s="208"/>
    </row>
    <row r="72" spans="1:53" ht="15.75" thickBot="1" x14ac:dyDescent="0.3">
      <c r="A72" s="208"/>
      <c r="B72" s="226" t="s">
        <v>179</v>
      </c>
      <c r="C72" s="226"/>
      <c r="D72" s="264">
        <v>8092</v>
      </c>
      <c r="E72" s="226">
        <v>55</v>
      </c>
      <c r="F72" s="226">
        <v>36</v>
      </c>
      <c r="G72" s="226">
        <v>28</v>
      </c>
      <c r="H72" s="226">
        <v>22</v>
      </c>
      <c r="I72" s="226">
        <v>20</v>
      </c>
      <c r="J72" s="226"/>
      <c r="K72" s="397"/>
      <c r="L72" s="398"/>
      <c r="M72" s="228">
        <v>8983.9599999999991</v>
      </c>
      <c r="N72" s="222">
        <v>4421.62</v>
      </c>
      <c r="O72" s="222">
        <v>3133.65</v>
      </c>
      <c r="P72" s="222">
        <v>4956</v>
      </c>
      <c r="Q72" s="222">
        <v>13965.96</v>
      </c>
      <c r="R72" s="10"/>
      <c r="S72" s="397"/>
      <c r="T72" s="398"/>
      <c r="U72" s="229">
        <v>143</v>
      </c>
      <c r="V72" s="229">
        <v>70</v>
      </c>
      <c r="W72" s="229">
        <v>51</v>
      </c>
      <c r="X72" s="229">
        <v>79</v>
      </c>
      <c r="Y72" s="229">
        <v>222</v>
      </c>
      <c r="Z72" s="229"/>
      <c r="AA72" s="208"/>
      <c r="AB72" s="226" t="s">
        <v>198</v>
      </c>
      <c r="AC72" s="226"/>
      <c r="AD72" s="264">
        <v>8021</v>
      </c>
      <c r="AE72" s="230">
        <v>61</v>
      </c>
      <c r="AF72" s="230">
        <v>42</v>
      </c>
      <c r="AG72" s="230">
        <v>30</v>
      </c>
      <c r="AH72" s="230">
        <v>23</v>
      </c>
      <c r="AI72" s="230">
        <v>19</v>
      </c>
      <c r="AJ72" s="230"/>
      <c r="AK72" s="397"/>
      <c r="AL72" s="398"/>
      <c r="AM72" s="232">
        <v>20841.11</v>
      </c>
      <c r="AN72" s="233">
        <v>21232.62</v>
      </c>
      <c r="AO72" s="233">
        <v>7494.54</v>
      </c>
      <c r="AP72" s="233">
        <v>6733.48</v>
      </c>
      <c r="AQ72" s="233">
        <v>19898.57</v>
      </c>
      <c r="AR72" s="230"/>
      <c r="AS72" s="397"/>
      <c r="AT72" s="398"/>
      <c r="AU72" s="231">
        <v>321</v>
      </c>
      <c r="AV72" s="230">
        <v>327</v>
      </c>
      <c r="AW72" s="230">
        <v>117</v>
      </c>
      <c r="AX72" s="230">
        <v>107</v>
      </c>
      <c r="AY72" s="230">
        <v>311</v>
      </c>
      <c r="AZ72" s="230"/>
      <c r="BA72" s="208"/>
    </row>
    <row r="73" spans="1:53" x14ac:dyDescent="0.25">
      <c r="A73" s="208"/>
      <c r="B73" s="10" t="s">
        <v>179</v>
      </c>
      <c r="C73" s="10"/>
      <c r="D73" s="263">
        <v>8092</v>
      </c>
      <c r="E73" s="10">
        <v>1</v>
      </c>
      <c r="F73" s="10">
        <v>1</v>
      </c>
      <c r="G73" s="10"/>
      <c r="H73" s="10"/>
      <c r="I73" s="10"/>
      <c r="J73" s="10"/>
      <c r="K73" s="397"/>
      <c r="L73" s="398"/>
      <c r="M73" s="10">
        <v>69.150000000000006</v>
      </c>
      <c r="N73" s="10">
        <v>39.270000000000003</v>
      </c>
      <c r="O73" s="10" t="s">
        <v>701</v>
      </c>
      <c r="P73" s="10" t="s">
        <v>701</v>
      </c>
      <c r="Q73" s="10" t="s">
        <v>701</v>
      </c>
      <c r="R73" s="10"/>
      <c r="S73" s="397"/>
      <c r="T73" s="398"/>
      <c r="U73" s="10">
        <v>69</v>
      </c>
      <c r="V73" s="10">
        <v>39</v>
      </c>
      <c r="W73" s="10" t="s">
        <v>701</v>
      </c>
      <c r="X73" s="10" t="s">
        <v>701</v>
      </c>
      <c r="Y73" s="10" t="s">
        <v>701</v>
      </c>
      <c r="Z73" s="10"/>
      <c r="AA73" s="208"/>
      <c r="AB73" s="10" t="s">
        <v>200</v>
      </c>
      <c r="AC73" s="10"/>
      <c r="AD73" s="263">
        <v>8210</v>
      </c>
      <c r="AE73" s="223">
        <v>22</v>
      </c>
      <c r="AF73" s="223">
        <v>8</v>
      </c>
      <c r="AG73" s="223">
        <v>6</v>
      </c>
      <c r="AH73" s="223">
        <v>4</v>
      </c>
      <c r="AI73" s="223">
        <v>3</v>
      </c>
      <c r="AJ73" s="223"/>
      <c r="AK73" s="397"/>
      <c r="AL73" s="398"/>
      <c r="AM73" s="224">
        <v>2292.84</v>
      </c>
      <c r="AN73" s="224">
        <v>1365.12</v>
      </c>
      <c r="AO73" s="224">
        <v>3059.32</v>
      </c>
      <c r="AP73" s="223">
        <v>740.98</v>
      </c>
      <c r="AQ73" s="224">
        <v>2571.2800000000002</v>
      </c>
      <c r="AR73" s="223"/>
      <c r="AS73" s="397"/>
      <c r="AT73" s="398"/>
      <c r="AU73" s="223">
        <v>96</v>
      </c>
      <c r="AV73" s="223">
        <v>57</v>
      </c>
      <c r="AW73" s="223">
        <v>133</v>
      </c>
      <c r="AX73" s="223">
        <v>32</v>
      </c>
      <c r="AY73" s="223">
        <v>107</v>
      </c>
      <c r="AZ73" s="223"/>
      <c r="BA73" s="208"/>
    </row>
    <row r="74" spans="1:53" x14ac:dyDescent="0.25">
      <c r="A74" s="208"/>
      <c r="B74" s="10" t="s">
        <v>180</v>
      </c>
      <c r="C74" s="10"/>
      <c r="D74" s="263">
        <v>8311</v>
      </c>
      <c r="E74" s="10">
        <v>215</v>
      </c>
      <c r="F74" s="10">
        <v>160</v>
      </c>
      <c r="G74" s="10">
        <v>123</v>
      </c>
      <c r="H74" s="10">
        <v>102</v>
      </c>
      <c r="I74" s="10">
        <v>120</v>
      </c>
      <c r="J74" s="10"/>
      <c r="K74" s="397"/>
      <c r="L74" s="398"/>
      <c r="M74" s="222">
        <v>46151.72</v>
      </c>
      <c r="N74" s="222">
        <v>28938.62</v>
      </c>
      <c r="O74" s="222">
        <v>22392.5</v>
      </c>
      <c r="P74" s="222">
        <v>19425.759999999998</v>
      </c>
      <c r="Q74" s="222">
        <v>150493.57</v>
      </c>
      <c r="R74" s="10"/>
      <c r="S74" s="397"/>
      <c r="T74" s="398"/>
      <c r="U74" s="10">
        <v>165</v>
      </c>
      <c r="V74" s="10">
        <v>103</v>
      </c>
      <c r="W74" s="10">
        <v>81</v>
      </c>
      <c r="X74" s="10">
        <v>70</v>
      </c>
      <c r="Y74" s="10">
        <v>539</v>
      </c>
      <c r="Z74" s="10"/>
      <c r="AA74" s="208"/>
      <c r="AB74" s="10" t="s">
        <v>203</v>
      </c>
      <c r="AC74" s="10"/>
      <c r="AD74" s="263">
        <v>8204</v>
      </c>
      <c r="AE74" s="223">
        <v>33</v>
      </c>
      <c r="AF74" s="223">
        <v>11</v>
      </c>
      <c r="AG74" s="223">
        <v>10</v>
      </c>
      <c r="AH74" s="223">
        <v>7</v>
      </c>
      <c r="AI74" s="223">
        <v>7</v>
      </c>
      <c r="AJ74" s="223"/>
      <c r="AK74" s="397"/>
      <c r="AL74" s="398"/>
      <c r="AM74" s="224">
        <v>2321.06</v>
      </c>
      <c r="AN74" s="223">
        <v>204.83</v>
      </c>
      <c r="AO74" s="223">
        <v>215.12</v>
      </c>
      <c r="AP74" s="223">
        <v>435.44</v>
      </c>
      <c r="AQ74" s="224">
        <v>1047.23</v>
      </c>
      <c r="AR74" s="223"/>
      <c r="AS74" s="397"/>
      <c r="AT74" s="398"/>
      <c r="AU74" s="223">
        <v>70</v>
      </c>
      <c r="AV74" s="223">
        <v>6</v>
      </c>
      <c r="AW74" s="223">
        <v>7</v>
      </c>
      <c r="AX74" s="223">
        <v>14</v>
      </c>
      <c r="AY74" s="223">
        <v>32</v>
      </c>
      <c r="AZ74" s="223"/>
      <c r="BA74" s="208"/>
    </row>
    <row r="75" spans="1:53" x14ac:dyDescent="0.25">
      <c r="A75" s="208"/>
      <c r="B75" s="10" t="s">
        <v>185</v>
      </c>
      <c r="C75" s="10"/>
      <c r="D75" s="263">
        <v>8318</v>
      </c>
      <c r="E75" s="10">
        <v>76</v>
      </c>
      <c r="F75" s="10">
        <v>43</v>
      </c>
      <c r="G75" s="10">
        <v>27</v>
      </c>
      <c r="H75" s="10">
        <v>26</v>
      </c>
      <c r="I75" s="10">
        <v>30</v>
      </c>
      <c r="J75" s="10"/>
      <c r="K75" s="397"/>
      <c r="L75" s="398"/>
      <c r="M75" s="222">
        <v>14146.42</v>
      </c>
      <c r="N75" s="222">
        <v>6545.72</v>
      </c>
      <c r="O75" s="222">
        <v>3966.53</v>
      </c>
      <c r="P75" s="222">
        <v>5994.76</v>
      </c>
      <c r="Q75" s="222">
        <v>26093.57</v>
      </c>
      <c r="R75" s="10"/>
      <c r="S75" s="397"/>
      <c r="T75" s="398"/>
      <c r="U75" s="10">
        <v>170</v>
      </c>
      <c r="V75" s="10">
        <v>79</v>
      </c>
      <c r="W75" s="10">
        <v>48</v>
      </c>
      <c r="X75" s="10">
        <v>72</v>
      </c>
      <c r="Y75" s="10">
        <v>318</v>
      </c>
      <c r="Z75" s="10"/>
      <c r="AA75" s="208"/>
      <c r="AB75" s="10" t="s">
        <v>204</v>
      </c>
      <c r="AC75" s="10"/>
      <c r="AD75" s="263">
        <v>8094</v>
      </c>
      <c r="AE75" s="223">
        <v>9</v>
      </c>
      <c r="AF75" s="223">
        <v>5</v>
      </c>
      <c r="AG75" s="223">
        <v>2</v>
      </c>
      <c r="AH75" s="223">
        <v>2</v>
      </c>
      <c r="AI75" s="223">
        <v>2</v>
      </c>
      <c r="AJ75" s="223"/>
      <c r="AK75" s="397"/>
      <c r="AL75" s="398"/>
      <c r="AM75" s="224">
        <v>1038.81</v>
      </c>
      <c r="AN75" s="223">
        <v>445.62</v>
      </c>
      <c r="AO75" s="223">
        <v>114.12</v>
      </c>
      <c r="AP75" s="223">
        <v>114.9</v>
      </c>
      <c r="AQ75" s="224">
        <v>1023.87</v>
      </c>
      <c r="AR75" s="223"/>
      <c r="AS75" s="397"/>
      <c r="AT75" s="398"/>
      <c r="AU75" s="223">
        <v>115</v>
      </c>
      <c r="AV75" s="223">
        <v>50</v>
      </c>
      <c r="AW75" s="223">
        <v>13</v>
      </c>
      <c r="AX75" s="223">
        <v>13</v>
      </c>
      <c r="AY75" s="223">
        <v>114</v>
      </c>
      <c r="AZ75" s="223"/>
      <c r="BA75" s="208"/>
    </row>
    <row r="76" spans="1:53" x14ac:dyDescent="0.25">
      <c r="A76" s="208"/>
      <c r="B76" s="10" t="s">
        <v>186</v>
      </c>
      <c r="C76" s="10"/>
      <c r="D76" s="263">
        <v>8080</v>
      </c>
      <c r="E76" s="10">
        <v>1</v>
      </c>
      <c r="F76" s="10">
        <v>1</v>
      </c>
      <c r="G76" s="10">
        <v>1</v>
      </c>
      <c r="H76" s="10">
        <v>1</v>
      </c>
      <c r="I76" s="10"/>
      <c r="J76" s="10"/>
      <c r="K76" s="397"/>
      <c r="L76" s="398"/>
      <c r="M76" s="10">
        <v>9.49</v>
      </c>
      <c r="N76" s="10">
        <v>11.24</v>
      </c>
      <c r="O76" s="10">
        <v>16.13</v>
      </c>
      <c r="P76" s="10">
        <v>43.71</v>
      </c>
      <c r="Q76" s="10"/>
      <c r="R76" s="10"/>
      <c r="S76" s="397"/>
      <c r="T76" s="398"/>
      <c r="U76" s="10">
        <v>9</v>
      </c>
      <c r="V76" s="10">
        <v>11</v>
      </c>
      <c r="W76" s="10">
        <v>16</v>
      </c>
      <c r="X76" s="10">
        <v>44</v>
      </c>
      <c r="Y76" s="10"/>
      <c r="Z76" s="10"/>
      <c r="AA76" s="208"/>
      <c r="AB76" s="10" t="s">
        <v>205</v>
      </c>
      <c r="AC76" s="10"/>
      <c r="AD76" s="263">
        <v>8213</v>
      </c>
      <c r="AE76" s="223">
        <v>7</v>
      </c>
      <c r="AF76" s="223">
        <v>2</v>
      </c>
      <c r="AG76" s="223">
        <v>2</v>
      </c>
      <c r="AH76" s="223">
        <v>3</v>
      </c>
      <c r="AI76" s="223">
        <v>1</v>
      </c>
      <c r="AJ76" s="223"/>
      <c r="AK76" s="397"/>
      <c r="AL76" s="398"/>
      <c r="AM76" s="223">
        <v>913.6</v>
      </c>
      <c r="AN76" s="223">
        <v>103.16</v>
      </c>
      <c r="AO76" s="223">
        <v>79.33</v>
      </c>
      <c r="AP76" s="223">
        <v>398.64</v>
      </c>
      <c r="AQ76" s="224">
        <v>1909.21</v>
      </c>
      <c r="AR76" s="223"/>
      <c r="AS76" s="397"/>
      <c r="AT76" s="398"/>
      <c r="AU76" s="223">
        <v>114</v>
      </c>
      <c r="AV76" s="223">
        <v>13</v>
      </c>
      <c r="AW76" s="223">
        <v>10</v>
      </c>
      <c r="AX76" s="223">
        <v>50</v>
      </c>
      <c r="AY76" s="223">
        <v>318</v>
      </c>
      <c r="AZ76" s="223"/>
      <c r="BA76" s="208"/>
    </row>
    <row r="77" spans="1:53" x14ac:dyDescent="0.25">
      <c r="A77" s="208"/>
      <c r="B77" s="10" t="s">
        <v>187</v>
      </c>
      <c r="C77" s="10"/>
      <c r="D77" s="263">
        <v>8019</v>
      </c>
      <c r="E77" s="10">
        <v>52</v>
      </c>
      <c r="F77" s="10">
        <v>32</v>
      </c>
      <c r="G77" s="10">
        <v>24</v>
      </c>
      <c r="H77" s="10">
        <v>20</v>
      </c>
      <c r="I77" s="10">
        <v>22</v>
      </c>
      <c r="J77" s="10"/>
      <c r="K77" s="397"/>
      <c r="L77" s="398"/>
      <c r="M77" s="222">
        <v>12744.29</v>
      </c>
      <c r="N77" s="222">
        <v>7936.19</v>
      </c>
      <c r="O77" s="222">
        <v>4303.1099999999997</v>
      </c>
      <c r="P77" s="222">
        <v>4668.58</v>
      </c>
      <c r="Q77" s="222">
        <v>24257.29</v>
      </c>
      <c r="R77" s="10"/>
      <c r="S77" s="397"/>
      <c r="T77" s="398"/>
      <c r="U77" s="10">
        <v>209</v>
      </c>
      <c r="V77" s="10">
        <v>130</v>
      </c>
      <c r="W77" s="10">
        <v>71</v>
      </c>
      <c r="X77" s="10">
        <v>77</v>
      </c>
      <c r="Y77" s="10">
        <v>398</v>
      </c>
      <c r="Z77" s="10"/>
      <c r="AA77" s="208"/>
      <c r="AB77" s="10" t="s">
        <v>209</v>
      </c>
      <c r="AC77" s="10"/>
      <c r="AD77" s="263">
        <v>8230</v>
      </c>
      <c r="AE77" s="223">
        <v>1</v>
      </c>
      <c r="AF77" s="223">
        <v>1</v>
      </c>
      <c r="AG77" s="223">
        <v>1</v>
      </c>
      <c r="AH77" s="223">
        <v>1</v>
      </c>
      <c r="AI77" s="223">
        <v>1</v>
      </c>
      <c r="AJ77" s="223"/>
      <c r="AK77" s="397"/>
      <c r="AL77" s="398"/>
      <c r="AM77" s="223">
        <v>138.77000000000001</v>
      </c>
      <c r="AN77" s="223">
        <v>58.59</v>
      </c>
      <c r="AO77" s="223">
        <v>88.1</v>
      </c>
      <c r="AP77" s="223">
        <v>66.44</v>
      </c>
      <c r="AQ77" s="223">
        <v>87.81</v>
      </c>
      <c r="AR77" s="223"/>
      <c r="AS77" s="397"/>
      <c r="AT77" s="398"/>
      <c r="AU77" s="223">
        <v>139</v>
      </c>
      <c r="AV77" s="223">
        <v>59</v>
      </c>
      <c r="AW77" s="223">
        <v>88</v>
      </c>
      <c r="AX77" s="223">
        <v>66</v>
      </c>
      <c r="AY77" s="223">
        <v>88</v>
      </c>
      <c r="AZ77" s="223"/>
      <c r="BA77" s="208"/>
    </row>
    <row r="78" spans="1:53" x14ac:dyDescent="0.25">
      <c r="A78" s="208"/>
      <c r="B78" s="10" t="s">
        <v>189</v>
      </c>
      <c r="C78" s="10"/>
      <c r="D78" s="263">
        <v>8089</v>
      </c>
      <c r="E78" s="10">
        <v>153</v>
      </c>
      <c r="F78" s="10">
        <v>110</v>
      </c>
      <c r="G78" s="10">
        <v>88</v>
      </c>
      <c r="H78" s="10">
        <v>84</v>
      </c>
      <c r="I78" s="10">
        <v>91</v>
      </c>
      <c r="J78" s="10"/>
      <c r="K78" s="397"/>
      <c r="L78" s="398"/>
      <c r="M78" s="222">
        <v>27990.1</v>
      </c>
      <c r="N78" s="222">
        <v>17746.07</v>
      </c>
      <c r="O78" s="222">
        <v>14972.53</v>
      </c>
      <c r="P78" s="222">
        <v>69196.27</v>
      </c>
      <c r="Q78" s="222">
        <v>138497.5</v>
      </c>
      <c r="R78" s="10"/>
      <c r="S78" s="397"/>
      <c r="T78" s="398"/>
      <c r="U78" s="10">
        <v>144</v>
      </c>
      <c r="V78" s="10">
        <v>91</v>
      </c>
      <c r="W78" s="10">
        <v>78</v>
      </c>
      <c r="X78" s="10">
        <v>364</v>
      </c>
      <c r="Y78" s="10">
        <v>721</v>
      </c>
      <c r="Z78" s="10"/>
      <c r="AA78" s="208"/>
      <c r="AB78" s="10" t="s">
        <v>209</v>
      </c>
      <c r="AC78" s="10"/>
      <c r="AD78" s="263">
        <v>8270</v>
      </c>
      <c r="AE78" s="223">
        <v>9</v>
      </c>
      <c r="AF78" s="223">
        <v>4</v>
      </c>
      <c r="AG78" s="223">
        <v>3</v>
      </c>
      <c r="AH78" s="223">
        <v>3</v>
      </c>
      <c r="AI78" s="223">
        <v>4</v>
      </c>
      <c r="AJ78" s="223"/>
      <c r="AK78" s="397"/>
      <c r="AL78" s="398"/>
      <c r="AM78" s="224">
        <v>1049.5999999999999</v>
      </c>
      <c r="AN78" s="223">
        <v>713.98</v>
      </c>
      <c r="AO78" s="223">
        <v>932.27</v>
      </c>
      <c r="AP78" s="223">
        <v>918.57</v>
      </c>
      <c r="AQ78" s="224">
        <v>3481.6</v>
      </c>
      <c r="AR78" s="223"/>
      <c r="AS78" s="397"/>
      <c r="AT78" s="398"/>
      <c r="AU78" s="223">
        <v>105</v>
      </c>
      <c r="AV78" s="223">
        <v>71</v>
      </c>
      <c r="AW78" s="223">
        <v>93</v>
      </c>
      <c r="AX78" s="223">
        <v>92</v>
      </c>
      <c r="AY78" s="223">
        <v>348</v>
      </c>
      <c r="AZ78" s="223"/>
      <c r="BA78" s="208"/>
    </row>
    <row r="79" spans="1:53" x14ac:dyDescent="0.25">
      <c r="A79" s="208"/>
      <c r="B79" s="10" t="s">
        <v>193</v>
      </c>
      <c r="C79" s="10"/>
      <c r="D79" s="263">
        <v>8020</v>
      </c>
      <c r="E79" s="10">
        <v>87</v>
      </c>
      <c r="F79" s="10">
        <v>56</v>
      </c>
      <c r="G79" s="10">
        <v>48</v>
      </c>
      <c r="H79" s="10">
        <v>47</v>
      </c>
      <c r="I79" s="10">
        <v>41</v>
      </c>
      <c r="J79" s="10"/>
      <c r="K79" s="397"/>
      <c r="L79" s="398"/>
      <c r="M79" s="222">
        <v>12194.9</v>
      </c>
      <c r="N79" s="222">
        <v>6949.91</v>
      </c>
      <c r="O79" s="222">
        <v>8175.03</v>
      </c>
      <c r="P79" s="222">
        <v>11149.89</v>
      </c>
      <c r="Q79" s="222">
        <v>40705.21</v>
      </c>
      <c r="R79" s="10"/>
      <c r="S79" s="397"/>
      <c r="T79" s="398"/>
      <c r="U79" s="10">
        <v>118</v>
      </c>
      <c r="V79" s="10">
        <v>67</v>
      </c>
      <c r="W79" s="10">
        <v>79</v>
      </c>
      <c r="X79" s="10">
        <v>108</v>
      </c>
      <c r="Y79" s="10">
        <v>399</v>
      </c>
      <c r="Z79" s="10"/>
      <c r="AA79" s="208"/>
      <c r="AB79" s="10" t="s">
        <v>641</v>
      </c>
      <c r="AC79" s="10"/>
      <c r="AD79" s="263">
        <v>8080</v>
      </c>
      <c r="AE79" s="223">
        <v>1</v>
      </c>
      <c r="AF79" s="223">
        <v>1</v>
      </c>
      <c r="AG79" s="223">
        <v>1</v>
      </c>
      <c r="AH79" s="223">
        <v>1</v>
      </c>
      <c r="AI79" s="223">
        <v>1</v>
      </c>
      <c r="AJ79" s="223"/>
      <c r="AK79" s="397"/>
      <c r="AL79" s="398"/>
      <c r="AM79" s="223">
        <v>47.97</v>
      </c>
      <c r="AN79" s="223">
        <v>43.75</v>
      </c>
      <c r="AO79" s="223">
        <v>39.6</v>
      </c>
      <c r="AP79" s="223">
        <v>46.95</v>
      </c>
      <c r="AQ79" s="224">
        <v>1958.31</v>
      </c>
      <c r="AR79" s="223"/>
      <c r="AS79" s="397"/>
      <c r="AT79" s="398"/>
      <c r="AU79" s="223">
        <v>48</v>
      </c>
      <c r="AV79" s="223">
        <v>44</v>
      </c>
      <c r="AW79" s="223">
        <v>40</v>
      </c>
      <c r="AX79" s="223">
        <v>47</v>
      </c>
      <c r="AY79" s="225">
        <v>1958</v>
      </c>
      <c r="AZ79" s="223"/>
      <c r="BA79" s="208"/>
    </row>
    <row r="80" spans="1:53" x14ac:dyDescent="0.25">
      <c r="A80" s="208"/>
      <c r="B80" s="10" t="s">
        <v>195</v>
      </c>
      <c r="C80" s="10"/>
      <c r="D80" s="263">
        <v>8312</v>
      </c>
      <c r="E80" s="10">
        <v>663</v>
      </c>
      <c r="F80" s="10">
        <v>478</v>
      </c>
      <c r="G80" s="10">
        <v>414</v>
      </c>
      <c r="H80" s="10">
        <v>410</v>
      </c>
      <c r="I80" s="10">
        <v>448</v>
      </c>
      <c r="J80" s="10"/>
      <c r="K80" s="397"/>
      <c r="L80" s="398"/>
      <c r="M80" s="222">
        <v>108718.87</v>
      </c>
      <c r="N80" s="222">
        <v>63623.3</v>
      </c>
      <c r="O80" s="222">
        <v>53410.14</v>
      </c>
      <c r="P80" s="222">
        <v>82197.679999999993</v>
      </c>
      <c r="Q80" s="222">
        <v>346362.06</v>
      </c>
      <c r="R80" s="10"/>
      <c r="S80" s="397"/>
      <c r="T80" s="398"/>
      <c r="U80" s="10">
        <v>127</v>
      </c>
      <c r="V80" s="10">
        <v>74</v>
      </c>
      <c r="W80" s="10">
        <v>62</v>
      </c>
      <c r="X80" s="10">
        <v>97</v>
      </c>
      <c r="Y80" s="10">
        <v>408</v>
      </c>
      <c r="Z80" s="10"/>
      <c r="AA80" s="208"/>
      <c r="AB80" s="10" t="s">
        <v>211</v>
      </c>
      <c r="AC80" s="10"/>
      <c r="AD80" s="263">
        <v>8318</v>
      </c>
      <c r="AE80" s="223">
        <v>4</v>
      </c>
      <c r="AF80" s="223">
        <v>2</v>
      </c>
      <c r="AG80" s="223">
        <v>1</v>
      </c>
      <c r="AH80" s="223">
        <v>1</v>
      </c>
      <c r="AI80" s="223">
        <v>1</v>
      </c>
      <c r="AJ80" s="223"/>
      <c r="AK80" s="397"/>
      <c r="AL80" s="398"/>
      <c r="AM80" s="223">
        <v>202.1</v>
      </c>
      <c r="AN80" s="223">
        <v>111.27</v>
      </c>
      <c r="AO80" s="223">
        <v>14.76</v>
      </c>
      <c r="AP80" s="223">
        <v>13.84</v>
      </c>
      <c r="AQ80" s="223">
        <v>57.33</v>
      </c>
      <c r="AR80" s="223"/>
      <c r="AS80" s="397"/>
      <c r="AT80" s="398"/>
      <c r="AU80" s="223">
        <v>51</v>
      </c>
      <c r="AV80" s="223">
        <v>28</v>
      </c>
      <c r="AW80" s="223">
        <v>4</v>
      </c>
      <c r="AX80" s="223">
        <v>3</v>
      </c>
      <c r="AY80" s="223">
        <v>14</v>
      </c>
      <c r="AZ80" s="223"/>
      <c r="BA80" s="208"/>
    </row>
    <row r="81" spans="1:53" x14ac:dyDescent="0.25">
      <c r="A81" s="208"/>
      <c r="B81" s="10" t="s">
        <v>198</v>
      </c>
      <c r="C81" s="10"/>
      <c r="D81" s="263">
        <v>8021</v>
      </c>
      <c r="E81" s="221">
        <v>1470</v>
      </c>
      <c r="F81" s="221">
        <v>1143</v>
      </c>
      <c r="G81" s="221">
        <v>1088</v>
      </c>
      <c r="H81" s="10">
        <v>986</v>
      </c>
      <c r="I81" s="221">
        <v>1086</v>
      </c>
      <c r="J81" s="10"/>
      <c r="K81" s="397"/>
      <c r="L81" s="398"/>
      <c r="M81" s="222">
        <v>212951</v>
      </c>
      <c r="N81" s="222">
        <v>135631.06</v>
      </c>
      <c r="O81" s="222">
        <v>134791.59</v>
      </c>
      <c r="P81" s="222">
        <v>205323.26</v>
      </c>
      <c r="Q81" s="222">
        <v>1133205.31</v>
      </c>
      <c r="R81" s="10"/>
      <c r="S81" s="397"/>
      <c r="T81" s="398"/>
      <c r="U81" s="10">
        <v>113</v>
      </c>
      <c r="V81" s="10">
        <v>72</v>
      </c>
      <c r="W81" s="10">
        <v>72</v>
      </c>
      <c r="X81" s="10">
        <v>110</v>
      </c>
      <c r="Y81" s="10">
        <v>612</v>
      </c>
      <c r="Z81" s="10"/>
      <c r="AA81" s="208"/>
      <c r="AB81" s="10" t="s">
        <v>212</v>
      </c>
      <c r="AC81" s="10"/>
      <c r="AD81" s="263">
        <v>8023</v>
      </c>
      <c r="AE81" s="223">
        <v>7</v>
      </c>
      <c r="AF81" s="223">
        <v>5</v>
      </c>
      <c r="AG81" s="223">
        <v>5</v>
      </c>
      <c r="AH81" s="223">
        <v>4</v>
      </c>
      <c r="AI81" s="223">
        <v>4</v>
      </c>
      <c r="AJ81" s="223"/>
      <c r="AK81" s="397"/>
      <c r="AL81" s="398"/>
      <c r="AM81" s="224">
        <v>1436.41</v>
      </c>
      <c r="AN81" s="223">
        <v>92.56</v>
      </c>
      <c r="AO81" s="223">
        <v>90.64</v>
      </c>
      <c r="AP81" s="223">
        <v>59.99</v>
      </c>
      <c r="AQ81" s="224">
        <v>2640.7</v>
      </c>
      <c r="AR81" s="223"/>
      <c r="AS81" s="397"/>
      <c r="AT81" s="398"/>
      <c r="AU81" s="223">
        <v>144</v>
      </c>
      <c r="AV81" s="223">
        <v>9</v>
      </c>
      <c r="AW81" s="223">
        <v>10</v>
      </c>
      <c r="AX81" s="223">
        <v>7</v>
      </c>
      <c r="AY81" s="223">
        <v>264</v>
      </c>
      <c r="AZ81" s="223"/>
      <c r="BA81" s="208"/>
    </row>
    <row r="82" spans="1:53" ht="15.75" thickBot="1" x14ac:dyDescent="0.3">
      <c r="A82" s="208"/>
      <c r="B82" s="226" t="s">
        <v>200</v>
      </c>
      <c r="C82" s="226"/>
      <c r="D82" s="264">
        <v>8210</v>
      </c>
      <c r="E82" s="226">
        <v>51</v>
      </c>
      <c r="F82" s="226">
        <v>33</v>
      </c>
      <c r="G82" s="226">
        <v>21</v>
      </c>
      <c r="H82" s="226">
        <v>12</v>
      </c>
      <c r="I82" s="226">
        <v>13</v>
      </c>
      <c r="J82" s="226"/>
      <c r="K82" s="397"/>
      <c r="L82" s="398"/>
      <c r="M82" s="228">
        <v>9858.7999999999993</v>
      </c>
      <c r="N82" s="222">
        <v>4357.79</v>
      </c>
      <c r="O82" s="222">
        <v>2293.8000000000002</v>
      </c>
      <c r="P82" s="222">
        <v>1892.59</v>
      </c>
      <c r="Q82" s="222">
        <v>10552.75</v>
      </c>
      <c r="R82" s="10"/>
      <c r="S82" s="397"/>
      <c r="T82" s="398"/>
      <c r="U82" s="229">
        <v>162</v>
      </c>
      <c r="V82" s="229">
        <v>71</v>
      </c>
      <c r="W82" s="229">
        <v>38</v>
      </c>
      <c r="X82" s="229">
        <v>32</v>
      </c>
      <c r="Y82" s="229">
        <v>173</v>
      </c>
      <c r="Z82" s="229"/>
      <c r="AA82" s="208"/>
      <c r="AB82" s="226" t="s">
        <v>213</v>
      </c>
      <c r="AC82" s="226"/>
      <c r="AD82" s="264">
        <v>8302</v>
      </c>
      <c r="AE82" s="230">
        <v>1</v>
      </c>
      <c r="AF82" s="230">
        <v>1</v>
      </c>
      <c r="AG82" s="230">
        <v>1</v>
      </c>
      <c r="AH82" s="230"/>
      <c r="AI82" s="230"/>
      <c r="AJ82" s="230"/>
      <c r="AK82" s="397"/>
      <c r="AL82" s="398"/>
      <c r="AM82" s="231">
        <v>54.54</v>
      </c>
      <c r="AN82" s="230">
        <v>33.090000000000003</v>
      </c>
      <c r="AO82" s="230">
        <v>9.1300000000000008</v>
      </c>
      <c r="AP82" s="230" t="s">
        <v>701</v>
      </c>
      <c r="AQ82" s="230" t="s">
        <v>701</v>
      </c>
      <c r="AR82" s="230"/>
      <c r="AS82" s="397"/>
      <c r="AT82" s="398"/>
      <c r="AU82" s="231">
        <v>55</v>
      </c>
      <c r="AV82" s="230">
        <v>33</v>
      </c>
      <c r="AW82" s="230">
        <v>9</v>
      </c>
      <c r="AX82" s="230" t="s">
        <v>701</v>
      </c>
      <c r="AY82" s="230" t="s">
        <v>701</v>
      </c>
      <c r="AZ82" s="230"/>
      <c r="BA82" s="208"/>
    </row>
    <row r="83" spans="1:53" x14ac:dyDescent="0.25">
      <c r="A83" s="208"/>
      <c r="B83" s="10" t="s">
        <v>202</v>
      </c>
      <c r="C83" s="10"/>
      <c r="D83" s="263">
        <v>8302</v>
      </c>
      <c r="E83" s="10">
        <v>1</v>
      </c>
      <c r="F83" s="10">
        <v>1</v>
      </c>
      <c r="G83" s="10">
        <v>1</v>
      </c>
      <c r="H83" s="10"/>
      <c r="I83" s="10"/>
      <c r="J83" s="10"/>
      <c r="K83" s="397"/>
      <c r="L83" s="398"/>
      <c r="M83" s="10">
        <v>129.35</v>
      </c>
      <c r="N83" s="10">
        <v>132.30000000000001</v>
      </c>
      <c r="O83" s="10">
        <v>184.77</v>
      </c>
      <c r="P83" s="10" t="s">
        <v>701</v>
      </c>
      <c r="Q83" s="10" t="s">
        <v>701</v>
      </c>
      <c r="R83" s="10"/>
      <c r="S83" s="397"/>
      <c r="T83" s="398"/>
      <c r="U83" s="10">
        <v>129</v>
      </c>
      <c r="V83" s="10">
        <v>132</v>
      </c>
      <c r="W83" s="10">
        <v>185</v>
      </c>
      <c r="X83" s="10" t="s">
        <v>701</v>
      </c>
      <c r="Y83" s="10" t="s">
        <v>701</v>
      </c>
      <c r="Z83" s="10"/>
      <c r="AA83" s="208"/>
      <c r="AB83" s="10" t="s">
        <v>213</v>
      </c>
      <c r="AC83" s="10"/>
      <c r="AD83" s="263">
        <v>8313</v>
      </c>
      <c r="AE83" s="223">
        <v>5</v>
      </c>
      <c r="AF83" s="223">
        <v>4</v>
      </c>
      <c r="AG83" s="223">
        <v>2</v>
      </c>
      <c r="AH83" s="223">
        <v>2</v>
      </c>
      <c r="AI83" s="223">
        <v>1</v>
      </c>
      <c r="AJ83" s="223"/>
      <c r="AK83" s="397"/>
      <c r="AL83" s="398"/>
      <c r="AM83" s="223">
        <v>622.57000000000005</v>
      </c>
      <c r="AN83" s="223">
        <v>174.09</v>
      </c>
      <c r="AO83" s="223">
        <v>89.94</v>
      </c>
      <c r="AP83" s="223">
        <v>74.63</v>
      </c>
      <c r="AQ83" s="223">
        <v>35.82</v>
      </c>
      <c r="AR83" s="223"/>
      <c r="AS83" s="397"/>
      <c r="AT83" s="398"/>
      <c r="AU83" s="223">
        <v>125</v>
      </c>
      <c r="AV83" s="223">
        <v>35</v>
      </c>
      <c r="AW83" s="223">
        <v>18</v>
      </c>
      <c r="AX83" s="223">
        <v>15</v>
      </c>
      <c r="AY83" s="223">
        <v>7</v>
      </c>
      <c r="AZ83" s="223"/>
      <c r="BA83" s="208"/>
    </row>
    <row r="84" spans="1:53" x14ac:dyDescent="0.25">
      <c r="A84" s="208"/>
      <c r="B84" s="10" t="s">
        <v>203</v>
      </c>
      <c r="C84" s="10"/>
      <c r="D84" s="263">
        <v>8204</v>
      </c>
      <c r="E84" s="10">
        <v>197</v>
      </c>
      <c r="F84" s="10">
        <v>125</v>
      </c>
      <c r="G84" s="10">
        <v>96</v>
      </c>
      <c r="H84" s="10">
        <v>87</v>
      </c>
      <c r="I84" s="10">
        <v>71</v>
      </c>
      <c r="J84" s="10"/>
      <c r="K84" s="397"/>
      <c r="L84" s="398"/>
      <c r="M84" s="222">
        <v>15553.31</v>
      </c>
      <c r="N84" s="222">
        <v>7032.46</v>
      </c>
      <c r="O84" s="222">
        <v>7525.29</v>
      </c>
      <c r="P84" s="222">
        <v>12075.84</v>
      </c>
      <c r="Q84" s="222">
        <v>41647.03</v>
      </c>
      <c r="R84" s="10"/>
      <c r="S84" s="397"/>
      <c r="T84" s="398"/>
      <c r="U84" s="10">
        <v>73</v>
      </c>
      <c r="V84" s="10">
        <v>33</v>
      </c>
      <c r="W84" s="10">
        <v>35</v>
      </c>
      <c r="X84" s="10">
        <v>57</v>
      </c>
      <c r="Y84" s="10">
        <v>198</v>
      </c>
      <c r="Z84" s="10"/>
      <c r="AA84" s="208"/>
      <c r="AB84" s="10" t="s">
        <v>216</v>
      </c>
      <c r="AC84" s="10"/>
      <c r="AD84" s="263">
        <v>8210</v>
      </c>
      <c r="AE84" s="223">
        <v>1</v>
      </c>
      <c r="AF84" s="223"/>
      <c r="AG84" s="223"/>
      <c r="AH84" s="223"/>
      <c r="AI84" s="223"/>
      <c r="AJ84" s="223"/>
      <c r="AK84" s="397"/>
      <c r="AL84" s="398"/>
      <c r="AM84" s="223">
        <v>102.03</v>
      </c>
      <c r="AN84" s="223" t="s">
        <v>701</v>
      </c>
      <c r="AO84" s="223" t="s">
        <v>701</v>
      </c>
      <c r="AP84" s="223"/>
      <c r="AQ84" s="223"/>
      <c r="AR84" s="223"/>
      <c r="AS84" s="397"/>
      <c r="AT84" s="398"/>
      <c r="AU84" s="223">
        <v>102</v>
      </c>
      <c r="AV84" s="223" t="s">
        <v>701</v>
      </c>
      <c r="AW84" s="223" t="s">
        <v>701</v>
      </c>
      <c r="AX84" s="223"/>
      <c r="AY84" s="223"/>
      <c r="AZ84" s="223"/>
      <c r="BA84" s="208"/>
    </row>
    <row r="85" spans="1:53" x14ac:dyDescent="0.25">
      <c r="A85" s="208"/>
      <c r="B85" s="10" t="s">
        <v>204</v>
      </c>
      <c r="C85" s="10"/>
      <c r="D85" s="263">
        <v>8094</v>
      </c>
      <c r="E85" s="10">
        <v>220</v>
      </c>
      <c r="F85" s="10">
        <v>160</v>
      </c>
      <c r="G85" s="10">
        <v>122</v>
      </c>
      <c r="H85" s="10">
        <v>109</v>
      </c>
      <c r="I85" s="10">
        <v>128</v>
      </c>
      <c r="J85" s="10"/>
      <c r="K85" s="397"/>
      <c r="L85" s="398"/>
      <c r="M85" s="222">
        <v>31763.54</v>
      </c>
      <c r="N85" s="222">
        <v>22029.38</v>
      </c>
      <c r="O85" s="222">
        <v>18416.25</v>
      </c>
      <c r="P85" s="222">
        <v>27101.41</v>
      </c>
      <c r="Q85" s="222">
        <v>140937.72</v>
      </c>
      <c r="R85" s="10"/>
      <c r="S85" s="397"/>
      <c r="T85" s="398"/>
      <c r="U85" s="10">
        <v>117</v>
      </c>
      <c r="V85" s="10">
        <v>81</v>
      </c>
      <c r="W85" s="10">
        <v>69</v>
      </c>
      <c r="X85" s="10">
        <v>100</v>
      </c>
      <c r="Y85" s="10">
        <v>524</v>
      </c>
      <c r="Z85" s="10"/>
      <c r="AA85" s="208"/>
      <c r="AB85" s="10" t="s">
        <v>216</v>
      </c>
      <c r="AC85" s="10"/>
      <c r="AD85" s="263">
        <v>8251</v>
      </c>
      <c r="AE85" s="223">
        <v>5</v>
      </c>
      <c r="AF85" s="223">
        <v>2</v>
      </c>
      <c r="AG85" s="223">
        <v>2</v>
      </c>
      <c r="AH85" s="223">
        <v>1</v>
      </c>
      <c r="AI85" s="223">
        <v>1</v>
      </c>
      <c r="AJ85" s="223"/>
      <c r="AK85" s="397"/>
      <c r="AL85" s="398"/>
      <c r="AM85" s="223">
        <v>262.43</v>
      </c>
      <c r="AN85" s="223">
        <v>23.67</v>
      </c>
      <c r="AO85" s="223">
        <v>28.12</v>
      </c>
      <c r="AP85" s="223">
        <v>94.09</v>
      </c>
      <c r="AQ85" s="223">
        <v>65</v>
      </c>
      <c r="AR85" s="223"/>
      <c r="AS85" s="397"/>
      <c r="AT85" s="398"/>
      <c r="AU85" s="223">
        <v>52</v>
      </c>
      <c r="AV85" s="223">
        <v>5</v>
      </c>
      <c r="AW85" s="223">
        <v>6</v>
      </c>
      <c r="AX85" s="223">
        <v>19</v>
      </c>
      <c r="AY85" s="223">
        <v>13</v>
      </c>
      <c r="AZ85" s="223"/>
      <c r="BA85" s="208"/>
    </row>
    <row r="86" spans="1:53" x14ac:dyDescent="0.25">
      <c r="A86" s="208"/>
      <c r="B86" s="10" t="s">
        <v>205</v>
      </c>
      <c r="C86" s="10"/>
      <c r="D86" s="263">
        <v>8213</v>
      </c>
      <c r="E86" s="10">
        <v>53</v>
      </c>
      <c r="F86" s="10">
        <v>27</v>
      </c>
      <c r="G86" s="10">
        <v>20</v>
      </c>
      <c r="H86" s="10">
        <v>21</v>
      </c>
      <c r="I86" s="10">
        <v>26</v>
      </c>
      <c r="J86" s="10"/>
      <c r="K86" s="397"/>
      <c r="L86" s="398"/>
      <c r="M86" s="222">
        <v>11607.61</v>
      </c>
      <c r="N86" s="222">
        <v>3855.22</v>
      </c>
      <c r="O86" s="222">
        <v>2338.4499999999998</v>
      </c>
      <c r="P86" s="222">
        <v>5294.17</v>
      </c>
      <c r="Q86" s="222">
        <v>25407.200000000001</v>
      </c>
      <c r="R86" s="10"/>
      <c r="S86" s="397"/>
      <c r="T86" s="398"/>
      <c r="U86" s="10">
        <v>190</v>
      </c>
      <c r="V86" s="10">
        <v>63</v>
      </c>
      <c r="W86" s="10">
        <v>39</v>
      </c>
      <c r="X86" s="10">
        <v>87</v>
      </c>
      <c r="Y86" s="10">
        <v>423</v>
      </c>
      <c r="Z86" s="10"/>
      <c r="AA86" s="208"/>
      <c r="AB86" s="10" t="s">
        <v>219</v>
      </c>
      <c r="AC86" s="10"/>
      <c r="AD86" s="263">
        <v>8214</v>
      </c>
      <c r="AE86" s="223">
        <v>17</v>
      </c>
      <c r="AF86" s="223">
        <v>7</v>
      </c>
      <c r="AG86" s="223">
        <v>5</v>
      </c>
      <c r="AH86" s="223">
        <v>6</v>
      </c>
      <c r="AI86" s="223">
        <v>5</v>
      </c>
      <c r="AJ86" s="223"/>
      <c r="AK86" s="397"/>
      <c r="AL86" s="398"/>
      <c r="AM86" s="224">
        <v>1100.3</v>
      </c>
      <c r="AN86" s="223">
        <v>355.93</v>
      </c>
      <c r="AO86" s="223">
        <v>424.9</v>
      </c>
      <c r="AP86" s="223">
        <v>408.83</v>
      </c>
      <c r="AQ86" s="223">
        <v>841.14</v>
      </c>
      <c r="AR86" s="223"/>
      <c r="AS86" s="397"/>
      <c r="AT86" s="398"/>
      <c r="AU86" s="223">
        <v>65</v>
      </c>
      <c r="AV86" s="223">
        <v>21</v>
      </c>
      <c r="AW86" s="223">
        <v>25</v>
      </c>
      <c r="AX86" s="223">
        <v>24</v>
      </c>
      <c r="AY86" s="223">
        <v>49</v>
      </c>
      <c r="AZ86" s="223"/>
      <c r="BA86" s="208"/>
    </row>
    <row r="87" spans="1:53" x14ac:dyDescent="0.25">
      <c r="A87" s="208"/>
      <c r="B87" s="10" t="s">
        <v>209</v>
      </c>
      <c r="C87" s="10"/>
      <c r="D87" s="263">
        <v>8270</v>
      </c>
      <c r="E87" s="10">
        <v>38</v>
      </c>
      <c r="F87" s="10">
        <v>19</v>
      </c>
      <c r="G87" s="10">
        <v>14</v>
      </c>
      <c r="H87" s="10">
        <v>13</v>
      </c>
      <c r="I87" s="10">
        <v>19</v>
      </c>
      <c r="J87" s="10"/>
      <c r="K87" s="397"/>
      <c r="L87" s="398"/>
      <c r="M87" s="222">
        <v>7360.52</v>
      </c>
      <c r="N87" s="222">
        <v>3825.37</v>
      </c>
      <c r="O87" s="222">
        <v>2984.01</v>
      </c>
      <c r="P87" s="222">
        <v>4006.56</v>
      </c>
      <c r="Q87" s="222">
        <v>26495.85</v>
      </c>
      <c r="R87" s="10"/>
      <c r="S87" s="397"/>
      <c r="T87" s="398"/>
      <c r="U87" s="10">
        <v>164</v>
      </c>
      <c r="V87" s="10">
        <v>85</v>
      </c>
      <c r="W87" s="10">
        <v>69</v>
      </c>
      <c r="X87" s="10">
        <v>91</v>
      </c>
      <c r="Y87" s="10">
        <v>589</v>
      </c>
      <c r="Z87" s="10"/>
      <c r="AA87" s="208"/>
      <c r="AB87" s="10" t="s">
        <v>222</v>
      </c>
      <c r="AC87" s="10"/>
      <c r="AD87" s="263">
        <v>8090</v>
      </c>
      <c r="AE87" s="223">
        <v>1</v>
      </c>
      <c r="AF87" s="223"/>
      <c r="AG87" s="223"/>
      <c r="AH87" s="223"/>
      <c r="AI87" s="223"/>
      <c r="AJ87" s="223"/>
      <c r="AK87" s="397"/>
      <c r="AL87" s="398"/>
      <c r="AM87" s="223">
        <v>46.87</v>
      </c>
      <c r="AN87" s="223" t="s">
        <v>701</v>
      </c>
      <c r="AO87" s="223"/>
      <c r="AP87" s="223"/>
      <c r="AQ87" s="223" t="s">
        <v>701</v>
      </c>
      <c r="AR87" s="223"/>
      <c r="AS87" s="397"/>
      <c r="AT87" s="398"/>
      <c r="AU87" s="223">
        <v>47</v>
      </c>
      <c r="AV87" s="223" t="s">
        <v>701</v>
      </c>
      <c r="AW87" s="223"/>
      <c r="AX87" s="223"/>
      <c r="AY87" s="223" t="s">
        <v>701</v>
      </c>
      <c r="AZ87" s="223"/>
      <c r="BA87" s="208"/>
    </row>
    <row r="88" spans="1:53" x14ac:dyDescent="0.25">
      <c r="A88" s="208"/>
      <c r="B88" s="10" t="s">
        <v>641</v>
      </c>
      <c r="C88" s="10"/>
      <c r="D88" s="263">
        <v>8080</v>
      </c>
      <c r="E88" s="10">
        <v>5</v>
      </c>
      <c r="F88" s="10">
        <v>2</v>
      </c>
      <c r="G88" s="10">
        <v>1</v>
      </c>
      <c r="H88" s="10">
        <v>1</v>
      </c>
      <c r="I88" s="10">
        <v>1</v>
      </c>
      <c r="J88" s="10"/>
      <c r="K88" s="397"/>
      <c r="L88" s="398"/>
      <c r="M88" s="10">
        <v>375.42</v>
      </c>
      <c r="N88" s="10">
        <v>216.34</v>
      </c>
      <c r="O88" s="10">
        <v>63.32</v>
      </c>
      <c r="P88" s="10">
        <v>266.64</v>
      </c>
      <c r="Q88" s="10">
        <v>44.35</v>
      </c>
      <c r="R88" s="10"/>
      <c r="S88" s="397"/>
      <c r="T88" s="398"/>
      <c r="U88" s="10">
        <v>63</v>
      </c>
      <c r="V88" s="10">
        <v>36</v>
      </c>
      <c r="W88" s="10">
        <v>11</v>
      </c>
      <c r="X88" s="10">
        <v>44</v>
      </c>
      <c r="Y88" s="10">
        <v>9</v>
      </c>
      <c r="Z88" s="10"/>
      <c r="AA88" s="208"/>
      <c r="AB88" s="10" t="s">
        <v>226</v>
      </c>
      <c r="AC88" s="10"/>
      <c r="AD88" s="263">
        <v>8215</v>
      </c>
      <c r="AE88" s="223">
        <v>9</v>
      </c>
      <c r="AF88" s="223">
        <v>7</v>
      </c>
      <c r="AG88" s="223">
        <v>6</v>
      </c>
      <c r="AH88" s="223">
        <v>4</v>
      </c>
      <c r="AI88" s="223">
        <v>6</v>
      </c>
      <c r="AJ88" s="223"/>
      <c r="AK88" s="397"/>
      <c r="AL88" s="398"/>
      <c r="AM88" s="223">
        <v>594.49</v>
      </c>
      <c r="AN88" s="223">
        <v>577.19000000000005</v>
      </c>
      <c r="AO88" s="223">
        <v>508.51</v>
      </c>
      <c r="AP88" s="223">
        <v>64.97</v>
      </c>
      <c r="AQ88" s="224">
        <v>1186.47</v>
      </c>
      <c r="AR88" s="223"/>
      <c r="AS88" s="397"/>
      <c r="AT88" s="398"/>
      <c r="AU88" s="223">
        <v>54</v>
      </c>
      <c r="AV88" s="223">
        <v>52</v>
      </c>
      <c r="AW88" s="223">
        <v>57</v>
      </c>
      <c r="AX88" s="223">
        <v>6</v>
      </c>
      <c r="AY88" s="223">
        <v>108</v>
      </c>
      <c r="AZ88" s="223"/>
      <c r="BA88" s="208"/>
    </row>
    <row r="89" spans="1:53" x14ac:dyDescent="0.25">
      <c r="A89" s="208"/>
      <c r="B89" s="10" t="s">
        <v>211</v>
      </c>
      <c r="C89" s="10"/>
      <c r="D89" s="263">
        <v>8318</v>
      </c>
      <c r="E89" s="10">
        <v>8</v>
      </c>
      <c r="F89" s="10">
        <v>4</v>
      </c>
      <c r="G89" s="10">
        <v>3</v>
      </c>
      <c r="H89" s="10">
        <v>1</v>
      </c>
      <c r="I89" s="10"/>
      <c r="J89" s="10"/>
      <c r="K89" s="397"/>
      <c r="L89" s="398"/>
      <c r="M89" s="222">
        <v>1271.01</v>
      </c>
      <c r="N89" s="10">
        <v>309.97000000000003</v>
      </c>
      <c r="O89" s="10">
        <v>412.5</v>
      </c>
      <c r="P89" s="10">
        <v>166.06</v>
      </c>
      <c r="Q89" s="10" t="s">
        <v>701</v>
      </c>
      <c r="R89" s="10"/>
      <c r="S89" s="397"/>
      <c r="T89" s="398"/>
      <c r="U89" s="10">
        <v>141</v>
      </c>
      <c r="V89" s="10">
        <v>34</v>
      </c>
      <c r="W89" s="10">
        <v>52</v>
      </c>
      <c r="X89" s="10">
        <v>21</v>
      </c>
      <c r="Y89" s="10" t="s">
        <v>701</v>
      </c>
      <c r="Z89" s="10"/>
      <c r="AA89" s="208"/>
      <c r="AB89" s="10" t="s">
        <v>228</v>
      </c>
      <c r="AC89" s="10"/>
      <c r="AD89" s="263">
        <v>8210</v>
      </c>
      <c r="AE89" s="223">
        <v>2</v>
      </c>
      <c r="AF89" s="223">
        <v>1</v>
      </c>
      <c r="AG89" s="223"/>
      <c r="AH89" s="223"/>
      <c r="AI89" s="223"/>
      <c r="AJ89" s="223"/>
      <c r="AK89" s="397"/>
      <c r="AL89" s="398"/>
      <c r="AM89" s="223">
        <v>367.99</v>
      </c>
      <c r="AN89" s="223">
        <v>52.65</v>
      </c>
      <c r="AO89" s="223" t="s">
        <v>701</v>
      </c>
      <c r="AP89" s="223" t="s">
        <v>701</v>
      </c>
      <c r="AQ89" s="223" t="s">
        <v>701</v>
      </c>
      <c r="AR89" s="223"/>
      <c r="AS89" s="397"/>
      <c r="AT89" s="398"/>
      <c r="AU89" s="223">
        <v>184</v>
      </c>
      <c r="AV89" s="223">
        <v>26</v>
      </c>
      <c r="AW89" s="223" t="s">
        <v>701</v>
      </c>
      <c r="AX89" s="223" t="s">
        <v>701</v>
      </c>
      <c r="AY89" s="223" t="s">
        <v>701</v>
      </c>
      <c r="AZ89" s="223"/>
      <c r="BA89" s="208"/>
    </row>
    <row r="90" spans="1:53" x14ac:dyDescent="0.25">
      <c r="A90" s="208"/>
      <c r="B90" s="10" t="s">
        <v>212</v>
      </c>
      <c r="C90" s="10"/>
      <c r="D90" s="263">
        <v>8023</v>
      </c>
      <c r="E90" s="10">
        <v>12</v>
      </c>
      <c r="F90" s="10">
        <v>30</v>
      </c>
      <c r="G90" s="10">
        <v>29</v>
      </c>
      <c r="H90" s="10">
        <v>26</v>
      </c>
      <c r="I90" s="10">
        <v>31</v>
      </c>
      <c r="J90" s="10"/>
      <c r="K90" s="397"/>
      <c r="L90" s="398"/>
      <c r="M90" s="222">
        <v>1991.81</v>
      </c>
      <c r="N90" s="222">
        <v>6853.24</v>
      </c>
      <c r="O90" s="222">
        <v>6240.84</v>
      </c>
      <c r="P90" s="222">
        <v>12153.13</v>
      </c>
      <c r="Q90" s="222">
        <v>43422.63</v>
      </c>
      <c r="R90" s="10"/>
      <c r="S90" s="397"/>
      <c r="T90" s="398"/>
      <c r="U90" s="10">
        <v>41</v>
      </c>
      <c r="V90" s="10">
        <v>143</v>
      </c>
      <c r="W90" s="10">
        <v>130</v>
      </c>
      <c r="X90" s="10">
        <v>259</v>
      </c>
      <c r="Y90" s="10">
        <v>924</v>
      </c>
      <c r="Z90" s="10"/>
      <c r="AA90" s="208"/>
      <c r="AB90" s="10" t="s">
        <v>229</v>
      </c>
      <c r="AC90" s="10"/>
      <c r="AD90" s="263">
        <v>8315</v>
      </c>
      <c r="AE90" s="223">
        <v>5</v>
      </c>
      <c r="AF90" s="223">
        <v>5</v>
      </c>
      <c r="AG90" s="223">
        <v>2</v>
      </c>
      <c r="AH90" s="223">
        <v>4</v>
      </c>
      <c r="AI90" s="223">
        <v>4</v>
      </c>
      <c r="AJ90" s="223"/>
      <c r="AK90" s="397"/>
      <c r="AL90" s="398"/>
      <c r="AM90" s="223">
        <v>942.98</v>
      </c>
      <c r="AN90" s="223">
        <v>721.57</v>
      </c>
      <c r="AO90" s="223">
        <v>27.99</v>
      </c>
      <c r="AP90" s="223">
        <v>72.42</v>
      </c>
      <c r="AQ90" s="223">
        <v>445.16</v>
      </c>
      <c r="AR90" s="223"/>
      <c r="AS90" s="397"/>
      <c r="AT90" s="398"/>
      <c r="AU90" s="223">
        <v>189</v>
      </c>
      <c r="AV90" s="223">
        <v>144</v>
      </c>
      <c r="AW90" s="223">
        <v>9</v>
      </c>
      <c r="AX90" s="223">
        <v>14</v>
      </c>
      <c r="AY90" s="223">
        <v>89</v>
      </c>
      <c r="AZ90" s="223"/>
      <c r="BA90" s="208"/>
    </row>
    <row r="91" spans="1:53" x14ac:dyDescent="0.25">
      <c r="A91" s="208"/>
      <c r="B91" s="10" t="s">
        <v>213</v>
      </c>
      <c r="C91" s="10"/>
      <c r="D91" s="263">
        <v>8302</v>
      </c>
      <c r="E91" s="10">
        <v>2</v>
      </c>
      <c r="F91" s="10">
        <v>1</v>
      </c>
      <c r="G91" s="10">
        <v>1</v>
      </c>
      <c r="H91" s="10">
        <v>1</v>
      </c>
      <c r="I91" s="10">
        <v>1</v>
      </c>
      <c r="J91" s="10"/>
      <c r="K91" s="397"/>
      <c r="L91" s="398"/>
      <c r="M91" s="10">
        <v>828.08</v>
      </c>
      <c r="N91" s="10">
        <v>95.21</v>
      </c>
      <c r="O91" s="10">
        <v>144.57</v>
      </c>
      <c r="P91" s="10">
        <v>218.18</v>
      </c>
      <c r="Q91" s="10">
        <v>971</v>
      </c>
      <c r="R91" s="10"/>
      <c r="S91" s="397"/>
      <c r="T91" s="398"/>
      <c r="U91" s="10">
        <v>414</v>
      </c>
      <c r="V91" s="10">
        <v>48</v>
      </c>
      <c r="W91" s="10">
        <v>72</v>
      </c>
      <c r="X91" s="10">
        <v>109</v>
      </c>
      <c r="Y91" s="10">
        <v>486</v>
      </c>
      <c r="Z91" s="10"/>
      <c r="AA91" s="208"/>
      <c r="AB91" s="10" t="s">
        <v>232</v>
      </c>
      <c r="AC91" s="10"/>
      <c r="AD91" s="263">
        <v>8316</v>
      </c>
      <c r="AE91" s="223">
        <v>3</v>
      </c>
      <c r="AF91" s="223">
        <v>1</v>
      </c>
      <c r="AG91" s="223">
        <v>1</v>
      </c>
      <c r="AH91" s="223">
        <v>1</v>
      </c>
      <c r="AI91" s="223"/>
      <c r="AJ91" s="223"/>
      <c r="AK91" s="397"/>
      <c r="AL91" s="398"/>
      <c r="AM91" s="223">
        <v>404.23</v>
      </c>
      <c r="AN91" s="223">
        <v>170.81</v>
      </c>
      <c r="AO91" s="223">
        <v>244.45</v>
      </c>
      <c r="AP91" s="223">
        <v>270.25</v>
      </c>
      <c r="AQ91" s="223" t="s">
        <v>701</v>
      </c>
      <c r="AR91" s="223"/>
      <c r="AS91" s="397"/>
      <c r="AT91" s="398"/>
      <c r="AU91" s="223">
        <v>135</v>
      </c>
      <c r="AV91" s="223">
        <v>57</v>
      </c>
      <c r="AW91" s="223">
        <v>122</v>
      </c>
      <c r="AX91" s="223">
        <v>90</v>
      </c>
      <c r="AY91" s="223" t="s">
        <v>701</v>
      </c>
      <c r="AZ91" s="223"/>
      <c r="BA91" s="208"/>
    </row>
    <row r="92" spans="1:53" ht="15.75" thickBot="1" x14ac:dyDescent="0.3">
      <c r="A92" s="208"/>
      <c r="B92" s="226" t="s">
        <v>213</v>
      </c>
      <c r="C92" s="226"/>
      <c r="D92" s="264">
        <v>8313</v>
      </c>
      <c r="E92" s="226">
        <v>54</v>
      </c>
      <c r="F92" s="226">
        <v>39</v>
      </c>
      <c r="G92" s="226">
        <v>24</v>
      </c>
      <c r="H92" s="226">
        <v>25</v>
      </c>
      <c r="I92" s="226">
        <v>27</v>
      </c>
      <c r="J92" s="226"/>
      <c r="K92" s="397"/>
      <c r="L92" s="398"/>
      <c r="M92" s="228">
        <v>9723.89</v>
      </c>
      <c r="N92" s="222">
        <v>5581.06</v>
      </c>
      <c r="O92" s="222">
        <v>2798.39</v>
      </c>
      <c r="P92" s="222">
        <v>3487.11</v>
      </c>
      <c r="Q92" s="222">
        <v>29797.91</v>
      </c>
      <c r="R92" s="10"/>
      <c r="S92" s="397"/>
      <c r="T92" s="398"/>
      <c r="U92" s="229">
        <v>150</v>
      </c>
      <c r="V92" s="229">
        <v>86</v>
      </c>
      <c r="W92" s="229">
        <v>44</v>
      </c>
      <c r="X92" s="229">
        <v>54</v>
      </c>
      <c r="Y92" s="229">
        <v>458</v>
      </c>
      <c r="Z92" s="229"/>
      <c r="AA92" s="208"/>
      <c r="AB92" s="226" t="s">
        <v>234</v>
      </c>
      <c r="AC92" s="226"/>
      <c r="AD92" s="264">
        <v>8317</v>
      </c>
      <c r="AE92" s="230">
        <v>9</v>
      </c>
      <c r="AF92" s="230">
        <v>8</v>
      </c>
      <c r="AG92" s="230">
        <v>7</v>
      </c>
      <c r="AH92" s="230">
        <v>7</v>
      </c>
      <c r="AI92" s="230">
        <v>6</v>
      </c>
      <c r="AJ92" s="230"/>
      <c r="AK92" s="397"/>
      <c r="AL92" s="398"/>
      <c r="AM92" s="232">
        <v>1277.18</v>
      </c>
      <c r="AN92" s="233">
        <v>1781.71</v>
      </c>
      <c r="AO92" s="230">
        <v>284.60000000000002</v>
      </c>
      <c r="AP92" s="230">
        <v>299.49</v>
      </c>
      <c r="AQ92" s="233">
        <v>2199.5100000000002</v>
      </c>
      <c r="AR92" s="230"/>
      <c r="AS92" s="397"/>
      <c r="AT92" s="398"/>
      <c r="AU92" s="231">
        <v>128</v>
      </c>
      <c r="AV92" s="230">
        <v>178</v>
      </c>
      <c r="AW92" s="230">
        <v>28</v>
      </c>
      <c r="AX92" s="230">
        <v>30</v>
      </c>
      <c r="AY92" s="230">
        <v>220</v>
      </c>
      <c r="AZ92" s="230"/>
      <c r="BA92" s="208"/>
    </row>
    <row r="93" spans="1:53" x14ac:dyDescent="0.25">
      <c r="A93" s="208"/>
      <c r="B93" s="10" t="s">
        <v>216</v>
      </c>
      <c r="C93" s="10"/>
      <c r="D93" s="263">
        <v>8251</v>
      </c>
      <c r="E93" s="10">
        <v>105</v>
      </c>
      <c r="F93" s="10">
        <v>60</v>
      </c>
      <c r="G93" s="10">
        <v>48</v>
      </c>
      <c r="H93" s="10">
        <v>51</v>
      </c>
      <c r="I93" s="10">
        <v>51</v>
      </c>
      <c r="J93" s="10"/>
      <c r="K93" s="397"/>
      <c r="L93" s="398"/>
      <c r="M93" s="222">
        <v>15893.66</v>
      </c>
      <c r="N93" s="222">
        <v>8139.09</v>
      </c>
      <c r="O93" s="222">
        <v>7850.05</v>
      </c>
      <c r="P93" s="222">
        <v>14111.5</v>
      </c>
      <c r="Q93" s="222">
        <v>74243.98</v>
      </c>
      <c r="R93" s="10"/>
      <c r="S93" s="397"/>
      <c r="T93" s="398"/>
      <c r="U93" s="10">
        <v>120</v>
      </c>
      <c r="V93" s="10">
        <v>62</v>
      </c>
      <c r="W93" s="10">
        <v>60</v>
      </c>
      <c r="X93" s="10">
        <v>108</v>
      </c>
      <c r="Y93" s="10">
        <v>562</v>
      </c>
      <c r="Z93" s="10"/>
      <c r="AA93" s="208"/>
      <c r="AB93" s="10" t="s">
        <v>237</v>
      </c>
      <c r="AC93" s="10"/>
      <c r="AD93" s="263">
        <v>8310</v>
      </c>
      <c r="AE93" s="223">
        <v>1</v>
      </c>
      <c r="AF93" s="223">
        <v>2</v>
      </c>
      <c r="AG93" s="223">
        <v>1</v>
      </c>
      <c r="AH93" s="223"/>
      <c r="AI93" s="223">
        <v>1</v>
      </c>
      <c r="AJ93" s="223"/>
      <c r="AK93" s="397"/>
      <c r="AL93" s="398"/>
      <c r="AM93" s="223">
        <v>26.01</v>
      </c>
      <c r="AN93" s="223">
        <v>403.44</v>
      </c>
      <c r="AO93" s="223">
        <v>693.86</v>
      </c>
      <c r="AP93" s="223" t="s">
        <v>701</v>
      </c>
      <c r="AQ93" s="224">
        <v>2460.7199999999998</v>
      </c>
      <c r="AR93" s="223"/>
      <c r="AS93" s="397"/>
      <c r="AT93" s="398"/>
      <c r="AU93" s="223">
        <v>9</v>
      </c>
      <c r="AV93" s="223">
        <v>134</v>
      </c>
      <c r="AW93" s="223">
        <v>231</v>
      </c>
      <c r="AX93" s="223" t="s">
        <v>701</v>
      </c>
      <c r="AY93" s="223">
        <v>820</v>
      </c>
      <c r="AZ93" s="223"/>
      <c r="BA93" s="208"/>
    </row>
    <row r="94" spans="1:53" x14ac:dyDescent="0.25">
      <c r="A94" s="208"/>
      <c r="B94" s="10" t="s">
        <v>217</v>
      </c>
      <c r="C94" s="10"/>
      <c r="D94" s="263">
        <v>8314</v>
      </c>
      <c r="E94" s="10">
        <v>22</v>
      </c>
      <c r="F94" s="10">
        <v>17</v>
      </c>
      <c r="G94" s="10">
        <v>13</v>
      </c>
      <c r="H94" s="10">
        <v>14</v>
      </c>
      <c r="I94" s="10">
        <v>11</v>
      </c>
      <c r="J94" s="10"/>
      <c r="K94" s="397"/>
      <c r="L94" s="398"/>
      <c r="M94" s="222">
        <v>3535.62</v>
      </c>
      <c r="N94" s="222">
        <v>2137.52</v>
      </c>
      <c r="O94" s="222">
        <v>2450.42</v>
      </c>
      <c r="P94" s="222">
        <v>2650.99</v>
      </c>
      <c r="Q94" s="222">
        <v>14883.52</v>
      </c>
      <c r="R94" s="10"/>
      <c r="S94" s="397"/>
      <c r="T94" s="398"/>
      <c r="U94" s="10">
        <v>122</v>
      </c>
      <c r="V94" s="10">
        <v>74</v>
      </c>
      <c r="W94" s="10">
        <v>84</v>
      </c>
      <c r="X94" s="10">
        <v>95</v>
      </c>
      <c r="Y94" s="10">
        <v>513</v>
      </c>
      <c r="Z94" s="10"/>
      <c r="AA94" s="208"/>
      <c r="AB94" s="10" t="s">
        <v>642</v>
      </c>
      <c r="AC94" s="10"/>
      <c r="AD94" s="263">
        <v>8087</v>
      </c>
      <c r="AE94" s="223">
        <v>5</v>
      </c>
      <c r="AF94" s="223">
        <v>1</v>
      </c>
      <c r="AG94" s="223">
        <v>1</v>
      </c>
      <c r="AH94" s="223"/>
      <c r="AI94" s="223">
        <v>1</v>
      </c>
      <c r="AJ94" s="223"/>
      <c r="AK94" s="397"/>
      <c r="AL94" s="398"/>
      <c r="AM94" s="224">
        <v>2896.68</v>
      </c>
      <c r="AN94" s="223">
        <v>13.27</v>
      </c>
      <c r="AO94" s="223">
        <v>76.36</v>
      </c>
      <c r="AP94" s="223" t="s">
        <v>701</v>
      </c>
      <c r="AQ94" s="223">
        <v>65</v>
      </c>
      <c r="AR94" s="223"/>
      <c r="AS94" s="397"/>
      <c r="AT94" s="398"/>
      <c r="AU94" s="223">
        <v>483</v>
      </c>
      <c r="AV94" s="223">
        <v>2</v>
      </c>
      <c r="AW94" s="223">
        <v>15</v>
      </c>
      <c r="AX94" s="223" t="s">
        <v>701</v>
      </c>
      <c r="AY94" s="223">
        <v>13</v>
      </c>
      <c r="AZ94" s="223"/>
      <c r="BA94" s="208"/>
    </row>
    <row r="95" spans="1:53" x14ac:dyDescent="0.25">
      <c r="A95" s="208"/>
      <c r="B95" s="10" t="s">
        <v>219</v>
      </c>
      <c r="C95" s="10"/>
      <c r="D95" s="263">
        <v>8214</v>
      </c>
      <c r="E95" s="10">
        <v>72</v>
      </c>
      <c r="F95" s="10">
        <v>52</v>
      </c>
      <c r="G95" s="10">
        <v>45</v>
      </c>
      <c r="H95" s="10">
        <v>31</v>
      </c>
      <c r="I95" s="10">
        <v>32</v>
      </c>
      <c r="J95" s="10"/>
      <c r="K95" s="397"/>
      <c r="L95" s="398"/>
      <c r="M95" s="222">
        <v>9210.09</v>
      </c>
      <c r="N95" s="222">
        <v>4898.7299999999996</v>
      </c>
      <c r="O95" s="222">
        <v>5028.6899999999996</v>
      </c>
      <c r="P95" s="222">
        <v>5583.48</v>
      </c>
      <c r="Q95" s="222">
        <v>20813.490000000002</v>
      </c>
      <c r="R95" s="10"/>
      <c r="S95" s="397"/>
      <c r="T95" s="398"/>
      <c r="U95" s="10">
        <v>106</v>
      </c>
      <c r="V95" s="10">
        <v>56</v>
      </c>
      <c r="W95" s="10">
        <v>58</v>
      </c>
      <c r="X95" s="10">
        <v>66</v>
      </c>
      <c r="Y95" s="10">
        <v>239</v>
      </c>
      <c r="Z95" s="10"/>
      <c r="AA95" s="208"/>
      <c r="AB95" s="10" t="s">
        <v>642</v>
      </c>
      <c r="AC95" s="10"/>
      <c r="AD95" s="263">
        <v>8215</v>
      </c>
      <c r="AE95" s="223">
        <v>76</v>
      </c>
      <c r="AF95" s="223">
        <v>45</v>
      </c>
      <c r="AG95" s="223">
        <v>30</v>
      </c>
      <c r="AH95" s="223">
        <v>25</v>
      </c>
      <c r="AI95" s="223">
        <v>28</v>
      </c>
      <c r="AJ95" s="223"/>
      <c r="AK95" s="397"/>
      <c r="AL95" s="398"/>
      <c r="AM95" s="224">
        <v>11170.54</v>
      </c>
      <c r="AN95" s="224">
        <v>5254.6</v>
      </c>
      <c r="AO95" s="224">
        <v>4368.3900000000003</v>
      </c>
      <c r="AP95" s="224">
        <v>3166.82</v>
      </c>
      <c r="AQ95" s="224">
        <v>20755.66</v>
      </c>
      <c r="AR95" s="223"/>
      <c r="AS95" s="397"/>
      <c r="AT95" s="398"/>
      <c r="AU95" s="223">
        <v>140</v>
      </c>
      <c r="AV95" s="223">
        <v>66</v>
      </c>
      <c r="AW95" s="223">
        <v>55</v>
      </c>
      <c r="AX95" s="223">
        <v>40</v>
      </c>
      <c r="AY95" s="223">
        <v>266</v>
      </c>
      <c r="AZ95" s="223"/>
      <c r="BA95" s="208"/>
    </row>
    <row r="96" spans="1:53" x14ac:dyDescent="0.25">
      <c r="A96" s="208"/>
      <c r="B96" s="10" t="s">
        <v>222</v>
      </c>
      <c r="C96" s="10"/>
      <c r="D96" s="263">
        <v>8090</v>
      </c>
      <c r="E96" s="10">
        <v>9</v>
      </c>
      <c r="F96" s="10">
        <v>5</v>
      </c>
      <c r="G96" s="10">
        <v>6</v>
      </c>
      <c r="H96" s="10">
        <v>6</v>
      </c>
      <c r="I96" s="10">
        <v>6</v>
      </c>
      <c r="J96" s="10"/>
      <c r="K96" s="397"/>
      <c r="L96" s="398"/>
      <c r="M96" s="222">
        <v>1389.6</v>
      </c>
      <c r="N96" s="10">
        <v>828.33</v>
      </c>
      <c r="O96" s="10">
        <v>989.92</v>
      </c>
      <c r="P96" s="222">
        <v>1349.2</v>
      </c>
      <c r="Q96" s="222">
        <v>2106.71</v>
      </c>
      <c r="R96" s="10"/>
      <c r="S96" s="397"/>
      <c r="T96" s="398"/>
      <c r="U96" s="10">
        <v>126</v>
      </c>
      <c r="V96" s="10">
        <v>75</v>
      </c>
      <c r="W96" s="10">
        <v>90</v>
      </c>
      <c r="X96" s="10">
        <v>135</v>
      </c>
      <c r="Y96" s="10">
        <v>192</v>
      </c>
      <c r="Z96" s="10"/>
      <c r="AA96" s="208"/>
      <c r="AB96" s="10" t="s">
        <v>642</v>
      </c>
      <c r="AC96" s="10"/>
      <c r="AD96" s="263">
        <v>8234</v>
      </c>
      <c r="AE96" s="223">
        <v>80</v>
      </c>
      <c r="AF96" s="223">
        <v>47</v>
      </c>
      <c r="AG96" s="223">
        <v>36</v>
      </c>
      <c r="AH96" s="223">
        <v>29</v>
      </c>
      <c r="AI96" s="223">
        <v>20</v>
      </c>
      <c r="AJ96" s="223"/>
      <c r="AK96" s="397"/>
      <c r="AL96" s="398"/>
      <c r="AM96" s="224">
        <v>43530.39</v>
      </c>
      <c r="AN96" s="224">
        <v>22625.32</v>
      </c>
      <c r="AO96" s="224">
        <v>17873.91</v>
      </c>
      <c r="AP96" s="224">
        <v>17760.14</v>
      </c>
      <c r="AQ96" s="224">
        <v>129035.75</v>
      </c>
      <c r="AR96" s="223"/>
      <c r="AS96" s="397"/>
      <c r="AT96" s="398"/>
      <c r="AU96" s="223">
        <v>524</v>
      </c>
      <c r="AV96" s="223">
        <v>273</v>
      </c>
      <c r="AW96" s="223">
        <v>215</v>
      </c>
      <c r="AX96" s="223">
        <v>222</v>
      </c>
      <c r="AY96" s="225">
        <v>1633</v>
      </c>
      <c r="AZ96" s="223"/>
      <c r="BA96" s="208"/>
    </row>
    <row r="97" spans="1:53" x14ac:dyDescent="0.25">
      <c r="A97" s="208"/>
      <c r="B97" s="10" t="s">
        <v>226</v>
      </c>
      <c r="C97" s="10"/>
      <c r="D97" s="263">
        <v>8215</v>
      </c>
      <c r="E97" s="10">
        <v>79</v>
      </c>
      <c r="F97" s="10">
        <v>52</v>
      </c>
      <c r="G97" s="10">
        <v>42</v>
      </c>
      <c r="H97" s="10">
        <v>45</v>
      </c>
      <c r="I97" s="10">
        <v>53</v>
      </c>
      <c r="J97" s="10"/>
      <c r="K97" s="397"/>
      <c r="L97" s="398"/>
      <c r="M97" s="222">
        <v>13952.36</v>
      </c>
      <c r="N97" s="222">
        <v>9013.4699999999993</v>
      </c>
      <c r="O97" s="222">
        <v>7336.11</v>
      </c>
      <c r="P97" s="222">
        <v>9264.94</v>
      </c>
      <c r="Q97" s="222">
        <v>56356.36</v>
      </c>
      <c r="R97" s="10"/>
      <c r="S97" s="397"/>
      <c r="T97" s="398"/>
      <c r="U97" s="10">
        <v>125</v>
      </c>
      <c r="V97" s="10">
        <v>80</v>
      </c>
      <c r="W97" s="10">
        <v>66</v>
      </c>
      <c r="X97" s="10">
        <v>83</v>
      </c>
      <c r="Y97" s="10">
        <v>503</v>
      </c>
      <c r="Z97" s="10"/>
      <c r="AA97" s="208"/>
      <c r="AB97" s="10" t="s">
        <v>245</v>
      </c>
      <c r="AC97" s="10"/>
      <c r="AD97" s="263">
        <v>8270</v>
      </c>
      <c r="AE97" s="223">
        <v>3</v>
      </c>
      <c r="AF97" s="223">
        <v>2</v>
      </c>
      <c r="AG97" s="223">
        <v>2</v>
      </c>
      <c r="AH97" s="223">
        <v>2</v>
      </c>
      <c r="AI97" s="223">
        <v>1</v>
      </c>
      <c r="AJ97" s="223"/>
      <c r="AK97" s="397"/>
      <c r="AL97" s="398"/>
      <c r="AM97" s="223">
        <v>172.07</v>
      </c>
      <c r="AN97" s="223">
        <v>84.81</v>
      </c>
      <c r="AO97" s="223">
        <v>102.19</v>
      </c>
      <c r="AP97" s="223">
        <v>181.22</v>
      </c>
      <c r="AQ97" s="223">
        <v>49.32</v>
      </c>
      <c r="AR97" s="223"/>
      <c r="AS97" s="397"/>
      <c r="AT97" s="398"/>
      <c r="AU97" s="223">
        <v>57</v>
      </c>
      <c r="AV97" s="223">
        <v>28</v>
      </c>
      <c r="AW97" s="223">
        <v>34</v>
      </c>
      <c r="AX97" s="223">
        <v>60</v>
      </c>
      <c r="AY97" s="223">
        <v>16</v>
      </c>
      <c r="AZ97" s="223"/>
      <c r="BA97" s="208"/>
    </row>
    <row r="98" spans="1:53" x14ac:dyDescent="0.25">
      <c r="A98" s="208"/>
      <c r="B98" s="10" t="s">
        <v>227</v>
      </c>
      <c r="C98" s="10"/>
      <c r="D98" s="263">
        <v>8260</v>
      </c>
      <c r="E98" s="10">
        <v>1</v>
      </c>
      <c r="F98" s="10"/>
      <c r="G98" s="10"/>
      <c r="H98" s="10"/>
      <c r="I98" s="10"/>
      <c r="J98" s="10"/>
      <c r="K98" s="397"/>
      <c r="L98" s="398"/>
      <c r="M98" s="10">
        <v>39.049999999999997</v>
      </c>
      <c r="N98" s="10" t="s">
        <v>701</v>
      </c>
      <c r="O98" s="10" t="s">
        <v>701</v>
      </c>
      <c r="P98" s="10" t="s">
        <v>701</v>
      </c>
      <c r="Q98" s="10" t="s">
        <v>701</v>
      </c>
      <c r="R98" s="10"/>
      <c r="S98" s="397"/>
      <c r="T98" s="398"/>
      <c r="U98" s="10">
        <v>39</v>
      </c>
      <c r="V98" s="10" t="s">
        <v>701</v>
      </c>
      <c r="W98" s="10" t="s">
        <v>701</v>
      </c>
      <c r="X98" s="10" t="s">
        <v>701</v>
      </c>
      <c r="Y98" s="10" t="s">
        <v>701</v>
      </c>
      <c r="Z98" s="10"/>
      <c r="AA98" s="208"/>
      <c r="AB98" s="10" t="s">
        <v>247</v>
      </c>
      <c r="AC98" s="10"/>
      <c r="AD98" s="263">
        <v>8037</v>
      </c>
      <c r="AE98" s="223">
        <v>10</v>
      </c>
      <c r="AF98" s="223">
        <v>6</v>
      </c>
      <c r="AG98" s="223">
        <v>5</v>
      </c>
      <c r="AH98" s="223">
        <v>5</v>
      </c>
      <c r="AI98" s="223">
        <v>5</v>
      </c>
      <c r="AJ98" s="223"/>
      <c r="AK98" s="397"/>
      <c r="AL98" s="398"/>
      <c r="AM98" s="224">
        <v>1124.46</v>
      </c>
      <c r="AN98" s="223">
        <v>513.71</v>
      </c>
      <c r="AO98" s="223">
        <v>374.23</v>
      </c>
      <c r="AP98" s="223">
        <v>635.32000000000005</v>
      </c>
      <c r="AQ98" s="224">
        <v>2765.7</v>
      </c>
      <c r="AR98" s="223"/>
      <c r="AS98" s="397"/>
      <c r="AT98" s="398"/>
      <c r="AU98" s="223">
        <v>112</v>
      </c>
      <c r="AV98" s="223">
        <v>51</v>
      </c>
      <c r="AW98" s="223">
        <v>37</v>
      </c>
      <c r="AX98" s="223">
        <v>64</v>
      </c>
      <c r="AY98" s="223">
        <v>277</v>
      </c>
      <c r="AZ98" s="223"/>
      <c r="BA98" s="208"/>
    </row>
    <row r="99" spans="1:53" x14ac:dyDescent="0.25">
      <c r="A99" s="208"/>
      <c r="B99" s="10" t="s">
        <v>228</v>
      </c>
      <c r="C99" s="10"/>
      <c r="D99" s="263">
        <v>8210</v>
      </c>
      <c r="E99" s="10">
        <v>6</v>
      </c>
      <c r="F99" s="10">
        <v>5</v>
      </c>
      <c r="G99" s="10">
        <v>4</v>
      </c>
      <c r="H99" s="10">
        <v>3</v>
      </c>
      <c r="I99" s="10">
        <v>1</v>
      </c>
      <c r="J99" s="10"/>
      <c r="K99" s="397"/>
      <c r="L99" s="398"/>
      <c r="M99" s="10">
        <v>82.43</v>
      </c>
      <c r="N99" s="10">
        <v>79.81</v>
      </c>
      <c r="O99" s="10">
        <v>97.83</v>
      </c>
      <c r="P99" s="10">
        <v>133.19</v>
      </c>
      <c r="Q99" s="10">
        <v>240</v>
      </c>
      <c r="R99" s="10"/>
      <c r="S99" s="397"/>
      <c r="T99" s="398"/>
      <c r="U99" s="10">
        <v>14</v>
      </c>
      <c r="V99" s="10">
        <v>13</v>
      </c>
      <c r="W99" s="10">
        <v>16</v>
      </c>
      <c r="X99" s="10">
        <v>22</v>
      </c>
      <c r="Y99" s="10">
        <v>40</v>
      </c>
      <c r="Z99" s="10"/>
      <c r="AA99" s="208"/>
      <c r="AB99" s="10" t="s">
        <v>248</v>
      </c>
      <c r="AC99" s="10"/>
      <c r="AD99" s="263">
        <v>8318</v>
      </c>
      <c r="AE99" s="223">
        <v>80</v>
      </c>
      <c r="AF99" s="223">
        <v>38</v>
      </c>
      <c r="AG99" s="223">
        <v>25</v>
      </c>
      <c r="AH99" s="223">
        <v>18</v>
      </c>
      <c r="AI99" s="223">
        <v>13</v>
      </c>
      <c r="AJ99" s="223"/>
      <c r="AK99" s="397"/>
      <c r="AL99" s="398"/>
      <c r="AM99" s="224">
        <v>25520.3</v>
      </c>
      <c r="AN99" s="224">
        <v>13657.51</v>
      </c>
      <c r="AO99" s="224">
        <v>4029.35</v>
      </c>
      <c r="AP99" s="224">
        <v>2960.98</v>
      </c>
      <c r="AQ99" s="224">
        <v>6275.05</v>
      </c>
      <c r="AR99" s="223"/>
      <c r="AS99" s="397"/>
      <c r="AT99" s="398"/>
      <c r="AU99" s="223">
        <v>315</v>
      </c>
      <c r="AV99" s="223">
        <v>169</v>
      </c>
      <c r="AW99" s="223">
        <v>52</v>
      </c>
      <c r="AX99" s="223">
        <v>38</v>
      </c>
      <c r="AY99" s="223">
        <v>77</v>
      </c>
      <c r="AZ99" s="223"/>
      <c r="BA99" s="208"/>
    </row>
    <row r="100" spans="1:53" x14ac:dyDescent="0.25">
      <c r="A100" s="208"/>
      <c r="B100" s="10" t="s">
        <v>229</v>
      </c>
      <c r="C100" s="10"/>
      <c r="D100" s="263">
        <v>8315</v>
      </c>
      <c r="E100" s="10">
        <v>39</v>
      </c>
      <c r="F100" s="10">
        <v>32</v>
      </c>
      <c r="G100" s="10">
        <v>12</v>
      </c>
      <c r="H100" s="10">
        <v>38</v>
      </c>
      <c r="I100" s="10">
        <v>38</v>
      </c>
      <c r="J100" s="10"/>
      <c r="K100" s="397"/>
      <c r="L100" s="398"/>
      <c r="M100" s="222">
        <v>6163.2</v>
      </c>
      <c r="N100" s="222">
        <v>5370.02</v>
      </c>
      <c r="O100" s="222">
        <v>2225.98</v>
      </c>
      <c r="P100" s="222">
        <v>7516.57</v>
      </c>
      <c r="Q100" s="222">
        <v>43349</v>
      </c>
      <c r="R100" s="10"/>
      <c r="S100" s="397"/>
      <c r="T100" s="398"/>
      <c r="U100" s="10">
        <v>116</v>
      </c>
      <c r="V100" s="10">
        <v>101</v>
      </c>
      <c r="W100" s="10">
        <v>117</v>
      </c>
      <c r="X100" s="10">
        <v>145</v>
      </c>
      <c r="Y100" s="10">
        <v>850</v>
      </c>
      <c r="Z100" s="10"/>
      <c r="AA100" s="208"/>
      <c r="AB100" s="10" t="s">
        <v>251</v>
      </c>
      <c r="AC100" s="10"/>
      <c r="AD100" s="263">
        <v>8217</v>
      </c>
      <c r="AE100" s="223">
        <v>31</v>
      </c>
      <c r="AF100" s="223">
        <v>13</v>
      </c>
      <c r="AG100" s="223">
        <v>7</v>
      </c>
      <c r="AH100" s="223">
        <v>8</v>
      </c>
      <c r="AI100" s="223">
        <v>10</v>
      </c>
      <c r="AJ100" s="223"/>
      <c r="AK100" s="397"/>
      <c r="AL100" s="398"/>
      <c r="AM100" s="224">
        <v>20459.25</v>
      </c>
      <c r="AN100" s="224">
        <v>3284.49</v>
      </c>
      <c r="AO100" s="223">
        <v>536.01</v>
      </c>
      <c r="AP100" s="224">
        <v>1639.92</v>
      </c>
      <c r="AQ100" s="224">
        <v>25118.32</v>
      </c>
      <c r="AR100" s="223"/>
      <c r="AS100" s="397"/>
      <c r="AT100" s="398"/>
      <c r="AU100" s="223">
        <v>602</v>
      </c>
      <c r="AV100" s="223">
        <v>97</v>
      </c>
      <c r="AW100" s="223">
        <v>16</v>
      </c>
      <c r="AX100" s="223">
        <v>50</v>
      </c>
      <c r="AY100" s="223">
        <v>739</v>
      </c>
      <c r="AZ100" s="223"/>
      <c r="BA100" s="208"/>
    </row>
    <row r="101" spans="1:53" x14ac:dyDescent="0.25">
      <c r="A101" s="208"/>
      <c r="B101" s="10" t="s">
        <v>232</v>
      </c>
      <c r="C101" s="10"/>
      <c r="D101" s="263">
        <v>8316</v>
      </c>
      <c r="E101" s="10">
        <v>36</v>
      </c>
      <c r="F101" s="10">
        <v>23</v>
      </c>
      <c r="G101" s="10">
        <v>23</v>
      </c>
      <c r="H101" s="10">
        <v>21</v>
      </c>
      <c r="I101" s="10">
        <v>25</v>
      </c>
      <c r="J101" s="10"/>
      <c r="K101" s="397"/>
      <c r="L101" s="398"/>
      <c r="M101" s="222">
        <v>6252.54</v>
      </c>
      <c r="N101" s="222">
        <v>2888.64</v>
      </c>
      <c r="O101" s="222">
        <v>3972.34</v>
      </c>
      <c r="P101" s="222">
        <v>6327.92</v>
      </c>
      <c r="Q101" s="222">
        <v>38512.94</v>
      </c>
      <c r="R101" s="10"/>
      <c r="S101" s="397"/>
      <c r="T101" s="398"/>
      <c r="U101" s="10">
        <v>139</v>
      </c>
      <c r="V101" s="10">
        <v>64</v>
      </c>
      <c r="W101" s="10">
        <v>88</v>
      </c>
      <c r="X101" s="10">
        <v>144</v>
      </c>
      <c r="Y101" s="10">
        <v>875</v>
      </c>
      <c r="Z101" s="10"/>
      <c r="AA101" s="208"/>
      <c r="AB101" s="10" t="s">
        <v>256</v>
      </c>
      <c r="AC101" s="10"/>
      <c r="AD101" s="263">
        <v>8330</v>
      </c>
      <c r="AE101" s="223">
        <v>2</v>
      </c>
      <c r="AF101" s="223">
        <v>2</v>
      </c>
      <c r="AG101" s="223">
        <v>2</v>
      </c>
      <c r="AH101" s="223">
        <v>2</v>
      </c>
      <c r="AI101" s="223">
        <v>2</v>
      </c>
      <c r="AJ101" s="223"/>
      <c r="AK101" s="397"/>
      <c r="AL101" s="398"/>
      <c r="AM101" s="223">
        <v>41.78</v>
      </c>
      <c r="AN101" s="223">
        <v>38.61</v>
      </c>
      <c r="AO101" s="223">
        <v>36.43</v>
      </c>
      <c r="AP101" s="223">
        <v>41.29</v>
      </c>
      <c r="AQ101" s="223">
        <v>103.17</v>
      </c>
      <c r="AR101" s="223"/>
      <c r="AS101" s="397"/>
      <c r="AT101" s="398"/>
      <c r="AU101" s="223">
        <v>21</v>
      </c>
      <c r="AV101" s="223">
        <v>19</v>
      </c>
      <c r="AW101" s="223">
        <v>18</v>
      </c>
      <c r="AX101" s="223">
        <v>21</v>
      </c>
      <c r="AY101" s="223">
        <v>52</v>
      </c>
      <c r="AZ101" s="223"/>
      <c r="BA101" s="208"/>
    </row>
    <row r="102" spans="1:53" ht="15.75" thickBot="1" x14ac:dyDescent="0.3">
      <c r="A102" s="208"/>
      <c r="B102" s="226" t="s">
        <v>232</v>
      </c>
      <c r="C102" s="226"/>
      <c r="D102" s="264">
        <v>8318</v>
      </c>
      <c r="E102" s="226">
        <v>1</v>
      </c>
      <c r="F102" s="226">
        <v>1</v>
      </c>
      <c r="G102" s="226">
        <v>1</v>
      </c>
      <c r="H102" s="226">
        <v>1</v>
      </c>
      <c r="I102" s="226">
        <v>1</v>
      </c>
      <c r="J102" s="226"/>
      <c r="K102" s="397"/>
      <c r="L102" s="398"/>
      <c r="M102" s="226">
        <v>92.56</v>
      </c>
      <c r="N102" s="10">
        <v>88.46</v>
      </c>
      <c r="O102" s="10">
        <v>114.07</v>
      </c>
      <c r="P102" s="10">
        <v>128.85</v>
      </c>
      <c r="Q102" s="222">
        <v>1371.9</v>
      </c>
      <c r="R102" s="10"/>
      <c r="S102" s="397"/>
      <c r="T102" s="398"/>
      <c r="U102" s="229">
        <v>93</v>
      </c>
      <c r="V102" s="229">
        <v>88</v>
      </c>
      <c r="W102" s="229">
        <v>114</v>
      </c>
      <c r="X102" s="229">
        <v>129</v>
      </c>
      <c r="Y102" s="235">
        <v>1372</v>
      </c>
      <c r="Z102" s="229"/>
      <c r="AA102" s="208"/>
      <c r="AB102" s="226" t="s">
        <v>257</v>
      </c>
      <c r="AC102" s="226"/>
      <c r="AD102" s="264">
        <v>8081</v>
      </c>
      <c r="AE102" s="230">
        <v>62</v>
      </c>
      <c r="AF102" s="230">
        <v>40</v>
      </c>
      <c r="AG102" s="230">
        <v>29</v>
      </c>
      <c r="AH102" s="230">
        <v>27</v>
      </c>
      <c r="AI102" s="230">
        <v>24</v>
      </c>
      <c r="AJ102" s="230"/>
      <c r="AK102" s="397"/>
      <c r="AL102" s="398"/>
      <c r="AM102" s="232">
        <v>24799.79</v>
      </c>
      <c r="AN102" s="233">
        <v>4809.78</v>
      </c>
      <c r="AO102" s="233">
        <v>3766.03</v>
      </c>
      <c r="AP102" s="233">
        <v>3447.72</v>
      </c>
      <c r="AQ102" s="233">
        <v>20624.41</v>
      </c>
      <c r="AR102" s="230"/>
      <c r="AS102" s="397"/>
      <c r="AT102" s="398"/>
      <c r="AU102" s="231">
        <v>382</v>
      </c>
      <c r="AV102" s="230">
        <v>74</v>
      </c>
      <c r="AW102" s="230">
        <v>58</v>
      </c>
      <c r="AX102" s="230">
        <v>53</v>
      </c>
      <c r="AY102" s="230">
        <v>322</v>
      </c>
      <c r="AZ102" s="230"/>
      <c r="BA102" s="208"/>
    </row>
    <row r="103" spans="1:53" x14ac:dyDescent="0.25">
      <c r="A103" s="208"/>
      <c r="B103" s="10" t="s">
        <v>234</v>
      </c>
      <c r="C103" s="10"/>
      <c r="D103" s="263">
        <v>8317</v>
      </c>
      <c r="E103" s="10">
        <v>74</v>
      </c>
      <c r="F103" s="10">
        <v>46</v>
      </c>
      <c r="G103" s="10">
        <v>44</v>
      </c>
      <c r="H103" s="10">
        <v>44</v>
      </c>
      <c r="I103" s="10">
        <v>43</v>
      </c>
      <c r="J103" s="10"/>
      <c r="K103" s="397"/>
      <c r="L103" s="398"/>
      <c r="M103" s="222">
        <v>12169.22</v>
      </c>
      <c r="N103" s="222">
        <v>5592.2</v>
      </c>
      <c r="O103" s="222">
        <v>7072.52</v>
      </c>
      <c r="P103" s="222">
        <v>10508.26</v>
      </c>
      <c r="Q103" s="222">
        <v>40690.839999999997</v>
      </c>
      <c r="R103" s="10"/>
      <c r="S103" s="397"/>
      <c r="T103" s="398"/>
      <c r="U103" s="10">
        <v>124</v>
      </c>
      <c r="V103" s="10">
        <v>57</v>
      </c>
      <c r="W103" s="10">
        <v>73</v>
      </c>
      <c r="X103" s="10">
        <v>107</v>
      </c>
      <c r="Y103" s="10">
        <v>415</v>
      </c>
      <c r="Z103" s="10"/>
      <c r="AA103" s="208"/>
      <c r="AB103" s="10" t="s">
        <v>260</v>
      </c>
      <c r="AC103" s="10"/>
      <c r="AD103" s="263">
        <v>8204</v>
      </c>
      <c r="AE103" s="223">
        <v>37</v>
      </c>
      <c r="AF103" s="223">
        <v>16</v>
      </c>
      <c r="AG103" s="223">
        <v>8</v>
      </c>
      <c r="AH103" s="223">
        <v>5</v>
      </c>
      <c r="AI103" s="223">
        <v>6</v>
      </c>
      <c r="AJ103" s="223"/>
      <c r="AK103" s="397"/>
      <c r="AL103" s="398"/>
      <c r="AM103" s="224">
        <v>4686.5</v>
      </c>
      <c r="AN103" s="224">
        <v>1300.55</v>
      </c>
      <c r="AO103" s="223">
        <v>597.73</v>
      </c>
      <c r="AP103" s="223">
        <v>449.66</v>
      </c>
      <c r="AQ103" s="224">
        <v>1384.94</v>
      </c>
      <c r="AR103" s="223"/>
      <c r="AS103" s="397"/>
      <c r="AT103" s="398"/>
      <c r="AU103" s="223">
        <v>123</v>
      </c>
      <c r="AV103" s="223">
        <v>34</v>
      </c>
      <c r="AW103" s="223">
        <v>16</v>
      </c>
      <c r="AX103" s="223">
        <v>12</v>
      </c>
      <c r="AY103" s="223">
        <v>36</v>
      </c>
      <c r="AZ103" s="223"/>
      <c r="BA103" s="208"/>
    </row>
    <row r="104" spans="1:53" x14ac:dyDescent="0.25">
      <c r="A104" s="208"/>
      <c r="B104" s="10" t="s">
        <v>234</v>
      </c>
      <c r="C104" s="10"/>
      <c r="D104" s="263">
        <v>8330</v>
      </c>
      <c r="E104" s="10">
        <v>1</v>
      </c>
      <c r="F104" s="10">
        <v>1</v>
      </c>
      <c r="G104" s="10">
        <v>1</v>
      </c>
      <c r="H104" s="10">
        <v>1</v>
      </c>
      <c r="I104" s="10">
        <v>1</v>
      </c>
      <c r="J104" s="10"/>
      <c r="K104" s="397"/>
      <c r="L104" s="398"/>
      <c r="M104" s="10">
        <v>124.07</v>
      </c>
      <c r="N104" s="10">
        <v>87.38</v>
      </c>
      <c r="O104" s="10">
        <v>101.11</v>
      </c>
      <c r="P104" s="10">
        <v>110.16</v>
      </c>
      <c r="Q104" s="222">
        <v>2070.29</v>
      </c>
      <c r="R104" s="10"/>
      <c r="S104" s="397"/>
      <c r="T104" s="398"/>
      <c r="U104" s="10">
        <v>124</v>
      </c>
      <c r="V104" s="10">
        <v>87</v>
      </c>
      <c r="W104" s="10">
        <v>101</v>
      </c>
      <c r="X104" s="10">
        <v>110</v>
      </c>
      <c r="Y104" s="221">
        <v>2070</v>
      </c>
      <c r="Z104" s="10"/>
      <c r="AA104" s="208"/>
      <c r="AB104" s="10" t="s">
        <v>262</v>
      </c>
      <c r="AC104" s="10"/>
      <c r="AD104" s="263">
        <v>8319</v>
      </c>
      <c r="AE104" s="223">
        <v>32</v>
      </c>
      <c r="AF104" s="223">
        <v>22</v>
      </c>
      <c r="AG104" s="223">
        <v>17</v>
      </c>
      <c r="AH104" s="223">
        <v>9</v>
      </c>
      <c r="AI104" s="223">
        <v>7</v>
      </c>
      <c r="AJ104" s="223"/>
      <c r="AK104" s="397"/>
      <c r="AL104" s="398"/>
      <c r="AM104" s="224">
        <v>1689.26</v>
      </c>
      <c r="AN104" s="223">
        <v>947.48</v>
      </c>
      <c r="AO104" s="224">
        <v>1690.78</v>
      </c>
      <c r="AP104" s="223">
        <v>829.7</v>
      </c>
      <c r="AQ104" s="224">
        <v>2129.12</v>
      </c>
      <c r="AR104" s="223"/>
      <c r="AS104" s="397"/>
      <c r="AT104" s="398"/>
      <c r="AU104" s="223">
        <v>53</v>
      </c>
      <c r="AV104" s="223">
        <v>30</v>
      </c>
      <c r="AW104" s="223">
        <v>53</v>
      </c>
      <c r="AX104" s="223">
        <v>26</v>
      </c>
      <c r="AY104" s="223">
        <v>67</v>
      </c>
      <c r="AZ104" s="223"/>
      <c r="BA104" s="208"/>
    </row>
    <row r="105" spans="1:53" x14ac:dyDescent="0.25">
      <c r="A105" s="208"/>
      <c r="B105" s="10" t="s">
        <v>237</v>
      </c>
      <c r="C105" s="10"/>
      <c r="D105" s="263">
        <v>8310</v>
      </c>
      <c r="E105" s="10">
        <v>1</v>
      </c>
      <c r="F105" s="10">
        <v>2</v>
      </c>
      <c r="G105" s="10">
        <v>1</v>
      </c>
      <c r="H105" s="10">
        <v>1</v>
      </c>
      <c r="I105" s="10">
        <v>1</v>
      </c>
      <c r="J105" s="10"/>
      <c r="K105" s="397"/>
      <c r="L105" s="398"/>
      <c r="M105" s="10">
        <v>70.19</v>
      </c>
      <c r="N105" s="10">
        <v>418.46</v>
      </c>
      <c r="O105" s="10">
        <v>159.37</v>
      </c>
      <c r="P105" s="10">
        <v>210.24</v>
      </c>
      <c r="Q105" s="10">
        <v>468.6</v>
      </c>
      <c r="R105" s="10"/>
      <c r="S105" s="397"/>
      <c r="T105" s="398"/>
      <c r="U105" s="10">
        <v>35</v>
      </c>
      <c r="V105" s="10">
        <v>209</v>
      </c>
      <c r="W105" s="10">
        <v>80</v>
      </c>
      <c r="X105" s="10">
        <v>210</v>
      </c>
      <c r="Y105" s="10">
        <v>234</v>
      </c>
      <c r="Z105" s="10"/>
      <c r="AA105" s="208"/>
      <c r="AB105" s="10" t="s">
        <v>264</v>
      </c>
      <c r="AC105" s="10"/>
      <c r="AD105" s="263">
        <v>8025</v>
      </c>
      <c r="AE105" s="223">
        <v>2</v>
      </c>
      <c r="AF105" s="223">
        <v>2</v>
      </c>
      <c r="AG105" s="223">
        <v>1</v>
      </c>
      <c r="AH105" s="223">
        <v>2</v>
      </c>
      <c r="AI105" s="223">
        <v>2</v>
      </c>
      <c r="AJ105" s="223"/>
      <c r="AK105" s="397"/>
      <c r="AL105" s="398"/>
      <c r="AM105" s="223">
        <v>575.05999999999995</v>
      </c>
      <c r="AN105" s="223">
        <v>311.91000000000003</v>
      </c>
      <c r="AO105" s="223">
        <v>212.8</v>
      </c>
      <c r="AP105" s="223">
        <v>313.17</v>
      </c>
      <c r="AQ105" s="223">
        <v>642.54999999999995</v>
      </c>
      <c r="AR105" s="223"/>
      <c r="AS105" s="397"/>
      <c r="AT105" s="398"/>
      <c r="AU105" s="223">
        <v>192</v>
      </c>
      <c r="AV105" s="223">
        <v>104</v>
      </c>
      <c r="AW105" s="223">
        <v>106</v>
      </c>
      <c r="AX105" s="223">
        <v>104</v>
      </c>
      <c r="AY105" s="223">
        <v>214</v>
      </c>
      <c r="AZ105" s="223"/>
      <c r="BA105" s="208"/>
    </row>
    <row r="106" spans="1:53" x14ac:dyDescent="0.25">
      <c r="A106" s="208"/>
      <c r="B106" s="10" t="s">
        <v>241</v>
      </c>
      <c r="C106" s="10"/>
      <c r="D106" s="263">
        <v>8242</v>
      </c>
      <c r="E106" s="10">
        <v>2</v>
      </c>
      <c r="F106" s="10"/>
      <c r="G106" s="10"/>
      <c r="H106" s="10"/>
      <c r="I106" s="10"/>
      <c r="J106" s="10"/>
      <c r="K106" s="397"/>
      <c r="L106" s="398"/>
      <c r="M106" s="10">
        <v>750.95</v>
      </c>
      <c r="N106" s="10" t="s">
        <v>701</v>
      </c>
      <c r="O106" s="10" t="s">
        <v>701</v>
      </c>
      <c r="P106" s="10" t="s">
        <v>701</v>
      </c>
      <c r="Q106" s="10" t="s">
        <v>701</v>
      </c>
      <c r="R106" s="10"/>
      <c r="S106" s="397"/>
      <c r="T106" s="398"/>
      <c r="U106" s="10">
        <v>375</v>
      </c>
      <c r="V106" s="10" t="s">
        <v>701</v>
      </c>
      <c r="W106" s="10" t="s">
        <v>701</v>
      </c>
      <c r="X106" s="10" t="s">
        <v>701</v>
      </c>
      <c r="Y106" s="10" t="s">
        <v>701</v>
      </c>
      <c r="Z106" s="10"/>
      <c r="AA106" s="208"/>
      <c r="AB106" s="10" t="s">
        <v>266</v>
      </c>
      <c r="AC106" s="10"/>
      <c r="AD106" s="263">
        <v>8302</v>
      </c>
      <c r="AE106" s="223">
        <v>7</v>
      </c>
      <c r="AF106" s="223">
        <v>6</v>
      </c>
      <c r="AG106" s="223">
        <v>3</v>
      </c>
      <c r="AH106" s="223">
        <v>3</v>
      </c>
      <c r="AI106" s="223">
        <v>3</v>
      </c>
      <c r="AJ106" s="223"/>
      <c r="AK106" s="397"/>
      <c r="AL106" s="398"/>
      <c r="AM106" s="223">
        <v>273.87</v>
      </c>
      <c r="AN106" s="223">
        <v>220.98</v>
      </c>
      <c r="AO106" s="223">
        <v>97.6</v>
      </c>
      <c r="AP106" s="223">
        <v>96.97</v>
      </c>
      <c r="AQ106" s="224">
        <v>1841.26</v>
      </c>
      <c r="AR106" s="223"/>
      <c r="AS106" s="397"/>
      <c r="AT106" s="398"/>
      <c r="AU106" s="223">
        <v>39</v>
      </c>
      <c r="AV106" s="223">
        <v>32</v>
      </c>
      <c r="AW106" s="223">
        <v>14</v>
      </c>
      <c r="AX106" s="223">
        <v>14</v>
      </c>
      <c r="AY106" s="223">
        <v>263</v>
      </c>
      <c r="AZ106" s="223"/>
      <c r="BA106" s="208"/>
    </row>
    <row r="107" spans="1:53" x14ac:dyDescent="0.25">
      <c r="A107" s="208"/>
      <c r="B107" s="10" t="s">
        <v>642</v>
      </c>
      <c r="C107" s="10"/>
      <c r="D107" s="263">
        <v>8087</v>
      </c>
      <c r="E107" s="10">
        <v>43</v>
      </c>
      <c r="F107" s="10">
        <v>26</v>
      </c>
      <c r="G107" s="10">
        <v>20</v>
      </c>
      <c r="H107" s="10">
        <v>19</v>
      </c>
      <c r="I107" s="10">
        <v>21</v>
      </c>
      <c r="J107" s="10"/>
      <c r="K107" s="397"/>
      <c r="L107" s="398"/>
      <c r="M107" s="222">
        <v>5171.5200000000004</v>
      </c>
      <c r="N107" s="222">
        <v>3693.28</v>
      </c>
      <c r="O107" s="222">
        <v>2061.1</v>
      </c>
      <c r="P107" s="222">
        <v>2761.13</v>
      </c>
      <c r="Q107" s="222">
        <v>6852.51</v>
      </c>
      <c r="R107" s="10"/>
      <c r="S107" s="397"/>
      <c r="T107" s="398"/>
      <c r="U107" s="10">
        <v>96</v>
      </c>
      <c r="V107" s="10">
        <v>68</v>
      </c>
      <c r="W107" s="10">
        <v>40</v>
      </c>
      <c r="X107" s="10">
        <v>53</v>
      </c>
      <c r="Y107" s="10">
        <v>132</v>
      </c>
      <c r="Z107" s="10"/>
      <c r="AA107" s="208"/>
      <c r="AB107" s="10" t="s">
        <v>266</v>
      </c>
      <c r="AC107" s="10"/>
      <c r="AD107" s="263">
        <v>8320</v>
      </c>
      <c r="AE107" s="223">
        <v>1</v>
      </c>
      <c r="AF107" s="223"/>
      <c r="AG107" s="223"/>
      <c r="AH107" s="223"/>
      <c r="AI107" s="223"/>
      <c r="AJ107" s="223"/>
      <c r="AK107" s="397"/>
      <c r="AL107" s="398"/>
      <c r="AM107" s="223">
        <v>43.79</v>
      </c>
      <c r="AN107" s="223" t="s">
        <v>701</v>
      </c>
      <c r="AO107" s="223" t="s">
        <v>701</v>
      </c>
      <c r="AP107" s="223" t="s">
        <v>701</v>
      </c>
      <c r="AQ107" s="223" t="s">
        <v>701</v>
      </c>
      <c r="AR107" s="223"/>
      <c r="AS107" s="397"/>
      <c r="AT107" s="398"/>
      <c r="AU107" s="223">
        <v>44</v>
      </c>
      <c r="AV107" s="223" t="s">
        <v>701</v>
      </c>
      <c r="AW107" s="223" t="s">
        <v>701</v>
      </c>
      <c r="AX107" s="223" t="s">
        <v>701</v>
      </c>
      <c r="AY107" s="223" t="s">
        <v>701</v>
      </c>
      <c r="AZ107" s="223"/>
      <c r="BA107" s="208"/>
    </row>
    <row r="108" spans="1:53" x14ac:dyDescent="0.25">
      <c r="A108" s="208"/>
      <c r="B108" s="10" t="s">
        <v>642</v>
      </c>
      <c r="C108" s="10"/>
      <c r="D108" s="263">
        <v>8215</v>
      </c>
      <c r="E108" s="10">
        <v>650</v>
      </c>
      <c r="F108" s="10">
        <v>462</v>
      </c>
      <c r="G108" s="10">
        <v>426</v>
      </c>
      <c r="H108" s="10">
        <v>403</v>
      </c>
      <c r="I108" s="10">
        <v>423</v>
      </c>
      <c r="J108" s="10"/>
      <c r="K108" s="397"/>
      <c r="L108" s="398"/>
      <c r="M108" s="222">
        <v>97776.66</v>
      </c>
      <c r="N108" s="222">
        <v>52463.18</v>
      </c>
      <c r="O108" s="222">
        <v>52406.84</v>
      </c>
      <c r="P108" s="222">
        <v>70703.929999999993</v>
      </c>
      <c r="Q108" s="222">
        <v>405548.52</v>
      </c>
      <c r="R108" s="10"/>
      <c r="S108" s="397"/>
      <c r="T108" s="398"/>
      <c r="U108" s="10">
        <v>119</v>
      </c>
      <c r="V108" s="10">
        <v>64</v>
      </c>
      <c r="W108" s="10">
        <v>65</v>
      </c>
      <c r="X108" s="10">
        <v>87</v>
      </c>
      <c r="Y108" s="10">
        <v>501</v>
      </c>
      <c r="Z108" s="10"/>
      <c r="AA108" s="208"/>
      <c r="AB108" s="10" t="s">
        <v>269</v>
      </c>
      <c r="AC108" s="10"/>
      <c r="AD108" s="263">
        <v>8320</v>
      </c>
      <c r="AE108" s="223">
        <v>14</v>
      </c>
      <c r="AF108" s="223">
        <v>9</v>
      </c>
      <c r="AG108" s="223">
        <v>7</v>
      </c>
      <c r="AH108" s="223">
        <v>5</v>
      </c>
      <c r="AI108" s="223">
        <v>5</v>
      </c>
      <c r="AJ108" s="223"/>
      <c r="AK108" s="397"/>
      <c r="AL108" s="398"/>
      <c r="AM108" s="223">
        <v>883.45</v>
      </c>
      <c r="AN108" s="223">
        <v>477.44</v>
      </c>
      <c r="AO108" s="223">
        <v>358.61</v>
      </c>
      <c r="AP108" s="223">
        <v>220.87</v>
      </c>
      <c r="AQ108" s="224">
        <v>2077.5</v>
      </c>
      <c r="AR108" s="223"/>
      <c r="AS108" s="397"/>
      <c r="AT108" s="398"/>
      <c r="AU108" s="223">
        <v>55</v>
      </c>
      <c r="AV108" s="223">
        <v>30</v>
      </c>
      <c r="AW108" s="223">
        <v>26</v>
      </c>
      <c r="AX108" s="223">
        <v>15</v>
      </c>
      <c r="AY108" s="223">
        <v>130</v>
      </c>
      <c r="AZ108" s="223"/>
      <c r="BA108" s="208"/>
    </row>
    <row r="109" spans="1:53" x14ac:dyDescent="0.25">
      <c r="A109" s="208"/>
      <c r="B109" s="10" t="s">
        <v>642</v>
      </c>
      <c r="C109" s="10"/>
      <c r="D109" s="263">
        <v>8234</v>
      </c>
      <c r="E109" s="221">
        <v>1181</v>
      </c>
      <c r="F109" s="10">
        <v>895</v>
      </c>
      <c r="G109" s="10">
        <v>780</v>
      </c>
      <c r="H109" s="10">
        <v>773</v>
      </c>
      <c r="I109" s="10">
        <v>786</v>
      </c>
      <c r="J109" s="10"/>
      <c r="K109" s="397"/>
      <c r="L109" s="398"/>
      <c r="M109" s="222">
        <v>176430.31</v>
      </c>
      <c r="N109" s="222">
        <v>108163.12</v>
      </c>
      <c r="O109" s="222">
        <v>113100.2</v>
      </c>
      <c r="P109" s="222">
        <v>171873.37</v>
      </c>
      <c r="Q109" s="222">
        <v>676331.66</v>
      </c>
      <c r="R109" s="10"/>
      <c r="S109" s="397"/>
      <c r="T109" s="398"/>
      <c r="U109" s="10">
        <v>115</v>
      </c>
      <c r="V109" s="10">
        <v>70</v>
      </c>
      <c r="W109" s="10">
        <v>74</v>
      </c>
      <c r="X109" s="10">
        <v>113</v>
      </c>
      <c r="Y109" s="10">
        <v>444</v>
      </c>
      <c r="Z109" s="10"/>
      <c r="AA109" s="208"/>
      <c r="AB109" s="10" t="s">
        <v>270</v>
      </c>
      <c r="AC109" s="10"/>
      <c r="AD109" s="263">
        <v>8080</v>
      </c>
      <c r="AE109" s="223">
        <v>2</v>
      </c>
      <c r="AF109" s="223">
        <v>1</v>
      </c>
      <c r="AG109" s="223">
        <v>1</v>
      </c>
      <c r="AH109" s="223">
        <v>1</v>
      </c>
      <c r="AI109" s="223">
        <v>1</v>
      </c>
      <c r="AJ109" s="223"/>
      <c r="AK109" s="397"/>
      <c r="AL109" s="398"/>
      <c r="AM109" s="223">
        <v>372.23</v>
      </c>
      <c r="AN109" s="223">
        <v>11.62</v>
      </c>
      <c r="AO109" s="223">
        <v>12.69</v>
      </c>
      <c r="AP109" s="223">
        <v>11.5</v>
      </c>
      <c r="AQ109" s="223">
        <v>198.97</v>
      </c>
      <c r="AR109" s="223"/>
      <c r="AS109" s="397"/>
      <c r="AT109" s="398"/>
      <c r="AU109" s="223">
        <v>186</v>
      </c>
      <c r="AV109" s="223">
        <v>6</v>
      </c>
      <c r="AW109" s="223">
        <v>6</v>
      </c>
      <c r="AX109" s="223">
        <v>6</v>
      </c>
      <c r="AY109" s="223">
        <v>99</v>
      </c>
      <c r="AZ109" s="223"/>
      <c r="BA109" s="208"/>
    </row>
    <row r="110" spans="1:53" x14ac:dyDescent="0.25">
      <c r="A110" s="208"/>
      <c r="B110" s="10" t="s">
        <v>245</v>
      </c>
      <c r="C110" s="10"/>
      <c r="D110" s="263">
        <v>8270</v>
      </c>
      <c r="E110" s="10">
        <v>29</v>
      </c>
      <c r="F110" s="10">
        <v>21</v>
      </c>
      <c r="G110" s="10">
        <v>20</v>
      </c>
      <c r="H110" s="10">
        <v>15</v>
      </c>
      <c r="I110" s="10">
        <v>12</v>
      </c>
      <c r="J110" s="10"/>
      <c r="K110" s="397"/>
      <c r="L110" s="398"/>
      <c r="M110" s="222">
        <v>5117.84</v>
      </c>
      <c r="N110" s="222">
        <v>2668.79</v>
      </c>
      <c r="O110" s="222">
        <v>3904.73</v>
      </c>
      <c r="P110" s="222">
        <v>3326.43</v>
      </c>
      <c r="Q110" s="222">
        <v>18913.12</v>
      </c>
      <c r="R110" s="10"/>
      <c r="S110" s="397"/>
      <c r="T110" s="398"/>
      <c r="U110" s="10">
        <v>146</v>
      </c>
      <c r="V110" s="10">
        <v>76</v>
      </c>
      <c r="W110" s="10">
        <v>112</v>
      </c>
      <c r="X110" s="10">
        <v>95</v>
      </c>
      <c r="Y110" s="10">
        <v>540</v>
      </c>
      <c r="Z110" s="10"/>
      <c r="AA110" s="208"/>
      <c r="AB110" s="10" t="s">
        <v>275</v>
      </c>
      <c r="AC110" s="10"/>
      <c r="AD110" s="263">
        <v>8343</v>
      </c>
      <c r="AE110" s="223">
        <v>1</v>
      </c>
      <c r="AF110" s="223"/>
      <c r="AG110" s="223"/>
      <c r="AH110" s="223"/>
      <c r="AI110" s="223"/>
      <c r="AJ110" s="223"/>
      <c r="AK110" s="397"/>
      <c r="AL110" s="398"/>
      <c r="AM110" s="223">
        <v>100.09</v>
      </c>
      <c r="AN110" s="223" t="s">
        <v>701</v>
      </c>
      <c r="AO110" s="223" t="s">
        <v>701</v>
      </c>
      <c r="AP110" s="223" t="s">
        <v>701</v>
      </c>
      <c r="AQ110" s="223" t="s">
        <v>701</v>
      </c>
      <c r="AR110" s="223"/>
      <c r="AS110" s="397"/>
      <c r="AT110" s="398"/>
      <c r="AU110" s="223">
        <v>100</v>
      </c>
      <c r="AV110" s="223" t="s">
        <v>701</v>
      </c>
      <c r="AW110" s="223" t="s">
        <v>701</v>
      </c>
      <c r="AX110" s="223" t="s">
        <v>701</v>
      </c>
      <c r="AY110" s="223" t="s">
        <v>701</v>
      </c>
      <c r="AZ110" s="223"/>
      <c r="BA110" s="208"/>
    </row>
    <row r="111" spans="1:53" x14ac:dyDescent="0.25">
      <c r="A111" s="208"/>
      <c r="B111" s="10" t="s">
        <v>247</v>
      </c>
      <c r="C111" s="10"/>
      <c r="D111" s="263">
        <v>8037</v>
      </c>
      <c r="E111" s="10">
        <v>49</v>
      </c>
      <c r="F111" s="10">
        <v>34</v>
      </c>
      <c r="G111" s="10">
        <v>29</v>
      </c>
      <c r="H111" s="10">
        <v>24</v>
      </c>
      <c r="I111" s="10">
        <v>19</v>
      </c>
      <c r="J111" s="10"/>
      <c r="K111" s="397"/>
      <c r="L111" s="398"/>
      <c r="M111" s="222">
        <v>7175.9</v>
      </c>
      <c r="N111" s="222">
        <v>4385.53</v>
      </c>
      <c r="O111" s="222">
        <v>4466.5600000000004</v>
      </c>
      <c r="P111" s="222">
        <v>6171.59</v>
      </c>
      <c r="Q111" s="222">
        <v>23970.73</v>
      </c>
      <c r="R111" s="10"/>
      <c r="S111" s="397"/>
      <c r="T111" s="398"/>
      <c r="U111" s="10">
        <v>118</v>
      </c>
      <c r="V111" s="10">
        <v>72</v>
      </c>
      <c r="W111" s="10">
        <v>74</v>
      </c>
      <c r="X111" s="10">
        <v>103</v>
      </c>
      <c r="Y111" s="10">
        <v>400</v>
      </c>
      <c r="Z111" s="10"/>
      <c r="AA111" s="208"/>
      <c r="AB111" s="10" t="s">
        <v>276</v>
      </c>
      <c r="AC111" s="10"/>
      <c r="AD111" s="263">
        <v>8204</v>
      </c>
      <c r="AE111" s="223">
        <v>2</v>
      </c>
      <c r="AF111" s="223">
        <v>2</v>
      </c>
      <c r="AG111" s="223">
        <v>2</v>
      </c>
      <c r="AH111" s="223">
        <v>1</v>
      </c>
      <c r="AI111" s="223">
        <v>1</v>
      </c>
      <c r="AJ111" s="223"/>
      <c r="AK111" s="397"/>
      <c r="AL111" s="398"/>
      <c r="AM111" s="223">
        <v>46.73</v>
      </c>
      <c r="AN111" s="223">
        <v>50.21</v>
      </c>
      <c r="AO111" s="223">
        <v>100.37</v>
      </c>
      <c r="AP111" s="223">
        <v>27.9</v>
      </c>
      <c r="AQ111" s="223">
        <v>176.72</v>
      </c>
      <c r="AR111" s="223"/>
      <c r="AS111" s="397"/>
      <c r="AT111" s="398"/>
      <c r="AU111" s="223">
        <v>23</v>
      </c>
      <c r="AV111" s="223">
        <v>25</v>
      </c>
      <c r="AW111" s="223">
        <v>50</v>
      </c>
      <c r="AX111" s="223">
        <v>28</v>
      </c>
      <c r="AY111" s="223">
        <v>177</v>
      </c>
      <c r="AZ111" s="223"/>
      <c r="BA111" s="208"/>
    </row>
    <row r="112" spans="1:53" ht="15.75" thickBot="1" x14ac:dyDescent="0.3">
      <c r="A112" s="208"/>
      <c r="B112" s="226" t="s">
        <v>248</v>
      </c>
      <c r="C112" s="226"/>
      <c r="D112" s="264">
        <v>8318</v>
      </c>
      <c r="E112" s="226">
        <v>433</v>
      </c>
      <c r="F112" s="226">
        <v>266</v>
      </c>
      <c r="G112" s="226">
        <v>213</v>
      </c>
      <c r="H112" s="226">
        <v>190</v>
      </c>
      <c r="I112" s="226">
        <v>216</v>
      </c>
      <c r="J112" s="226"/>
      <c r="K112" s="397"/>
      <c r="L112" s="398"/>
      <c r="M112" s="228">
        <v>83567.72</v>
      </c>
      <c r="N112" s="222">
        <v>44441.05</v>
      </c>
      <c r="O112" s="222">
        <v>32620.41</v>
      </c>
      <c r="P112" s="222">
        <v>48181.67</v>
      </c>
      <c r="Q112" s="222">
        <v>215131.64</v>
      </c>
      <c r="R112" s="10"/>
      <c r="S112" s="397"/>
      <c r="T112" s="398"/>
      <c r="U112" s="229">
        <v>157</v>
      </c>
      <c r="V112" s="229">
        <v>84</v>
      </c>
      <c r="W112" s="229">
        <v>63</v>
      </c>
      <c r="X112" s="229">
        <v>92</v>
      </c>
      <c r="Y112" s="229">
        <v>409</v>
      </c>
      <c r="Z112" s="229"/>
      <c r="AA112" s="208"/>
      <c r="AB112" s="226" t="s">
        <v>276</v>
      </c>
      <c r="AC112" s="226"/>
      <c r="AD112" s="264">
        <v>8251</v>
      </c>
      <c r="AE112" s="230">
        <v>3</v>
      </c>
      <c r="AF112" s="230">
        <v>1</v>
      </c>
      <c r="AG112" s="230">
        <v>1</v>
      </c>
      <c r="AH112" s="230">
        <v>1</v>
      </c>
      <c r="AI112" s="230">
        <v>1</v>
      </c>
      <c r="AJ112" s="230"/>
      <c r="AK112" s="397"/>
      <c r="AL112" s="398"/>
      <c r="AM112" s="231">
        <v>175.2</v>
      </c>
      <c r="AN112" s="230">
        <v>32.01</v>
      </c>
      <c r="AO112" s="230">
        <v>32.47</v>
      </c>
      <c r="AP112" s="230">
        <v>59.49</v>
      </c>
      <c r="AQ112" s="230">
        <v>44.07</v>
      </c>
      <c r="AR112" s="230"/>
      <c r="AS112" s="397"/>
      <c r="AT112" s="398"/>
      <c r="AU112" s="231">
        <v>58</v>
      </c>
      <c r="AV112" s="230">
        <v>11</v>
      </c>
      <c r="AW112" s="230">
        <v>11</v>
      </c>
      <c r="AX112" s="230">
        <v>20</v>
      </c>
      <c r="AY112" s="230">
        <v>15</v>
      </c>
      <c r="AZ112" s="230"/>
      <c r="BA112" s="208"/>
    </row>
    <row r="113" spans="1:53" x14ac:dyDescent="0.25">
      <c r="A113" s="208"/>
      <c r="B113" s="10" t="s">
        <v>250</v>
      </c>
      <c r="C113" s="10"/>
      <c r="D113" s="263">
        <v>8079</v>
      </c>
      <c r="E113" s="10">
        <v>1</v>
      </c>
      <c r="F113" s="10">
        <v>1</v>
      </c>
      <c r="G113" s="10">
        <v>1</v>
      </c>
      <c r="H113" s="10">
        <v>1</v>
      </c>
      <c r="I113" s="10">
        <v>1</v>
      </c>
      <c r="J113" s="10"/>
      <c r="K113" s="397"/>
      <c r="L113" s="398"/>
      <c r="M113" s="10">
        <v>79.33</v>
      </c>
      <c r="N113" s="10">
        <v>57.91</v>
      </c>
      <c r="O113" s="10">
        <v>52.97</v>
      </c>
      <c r="P113" s="10">
        <v>0.95</v>
      </c>
      <c r="Q113" s="10">
        <v>151.55000000000001</v>
      </c>
      <c r="R113" s="10"/>
      <c r="S113" s="397"/>
      <c r="T113" s="398"/>
      <c r="U113" s="10">
        <v>79</v>
      </c>
      <c r="V113" s="10">
        <v>58</v>
      </c>
      <c r="W113" s="10">
        <v>53</v>
      </c>
      <c r="X113" s="10">
        <v>1</v>
      </c>
      <c r="Y113" s="10">
        <v>152</v>
      </c>
      <c r="Z113" s="10"/>
      <c r="AA113" s="208"/>
      <c r="AB113" s="10" t="s">
        <v>278</v>
      </c>
      <c r="AC113" s="10"/>
      <c r="AD113" s="263">
        <v>8037</v>
      </c>
      <c r="AE113" s="223">
        <v>17</v>
      </c>
      <c r="AF113" s="223">
        <v>7</v>
      </c>
      <c r="AG113" s="223">
        <v>4</v>
      </c>
      <c r="AH113" s="223">
        <v>2</v>
      </c>
      <c r="AI113" s="223">
        <v>1</v>
      </c>
      <c r="AJ113" s="223"/>
      <c r="AK113" s="397"/>
      <c r="AL113" s="398"/>
      <c r="AM113" s="224">
        <v>17122.91</v>
      </c>
      <c r="AN113" s="224">
        <v>5594.47</v>
      </c>
      <c r="AO113" s="224">
        <v>3250.97</v>
      </c>
      <c r="AP113" s="223">
        <v>228</v>
      </c>
      <c r="AQ113" s="224">
        <v>1188.93</v>
      </c>
      <c r="AR113" s="223"/>
      <c r="AS113" s="397"/>
      <c r="AT113" s="398"/>
      <c r="AU113" s="225">
        <v>1007</v>
      </c>
      <c r="AV113" s="223">
        <v>329</v>
      </c>
      <c r="AW113" s="223">
        <v>191</v>
      </c>
      <c r="AX113" s="223">
        <v>13</v>
      </c>
      <c r="AY113" s="223">
        <v>74</v>
      </c>
      <c r="AZ113" s="223"/>
      <c r="BA113" s="208"/>
    </row>
    <row r="114" spans="1:53" x14ac:dyDescent="0.25">
      <c r="A114" s="208"/>
      <c r="B114" s="10" t="s">
        <v>251</v>
      </c>
      <c r="C114" s="10"/>
      <c r="D114" s="263">
        <v>8217</v>
      </c>
      <c r="E114" s="10">
        <v>142</v>
      </c>
      <c r="F114" s="10">
        <v>101</v>
      </c>
      <c r="G114" s="10">
        <v>82</v>
      </c>
      <c r="H114" s="10">
        <v>85</v>
      </c>
      <c r="I114" s="10">
        <v>94</v>
      </c>
      <c r="J114" s="10"/>
      <c r="K114" s="397"/>
      <c r="L114" s="398"/>
      <c r="M114" s="222">
        <v>33550.19</v>
      </c>
      <c r="N114" s="222">
        <v>15131.99</v>
      </c>
      <c r="O114" s="222">
        <v>11021.39</v>
      </c>
      <c r="P114" s="222">
        <v>23373.96</v>
      </c>
      <c r="Q114" s="222">
        <v>172094.07999999999</v>
      </c>
      <c r="R114" s="10"/>
      <c r="S114" s="397"/>
      <c r="T114" s="398"/>
      <c r="U114" s="10">
        <v>188</v>
      </c>
      <c r="V114" s="10">
        <v>85</v>
      </c>
      <c r="W114" s="10">
        <v>63</v>
      </c>
      <c r="X114" s="10">
        <v>133</v>
      </c>
      <c r="Y114" s="10">
        <v>972</v>
      </c>
      <c r="Z114" s="10"/>
      <c r="AA114" s="208"/>
      <c r="AB114" s="10" t="s">
        <v>280</v>
      </c>
      <c r="AC114" s="10"/>
      <c r="AD114" s="263">
        <v>8321</v>
      </c>
      <c r="AE114" s="223">
        <v>11</v>
      </c>
      <c r="AF114" s="223">
        <v>4</v>
      </c>
      <c r="AG114" s="223">
        <v>2</v>
      </c>
      <c r="AH114" s="223">
        <v>2</v>
      </c>
      <c r="AI114" s="223">
        <v>2</v>
      </c>
      <c r="AJ114" s="223"/>
      <c r="AK114" s="397"/>
      <c r="AL114" s="398"/>
      <c r="AM114" s="224">
        <v>1847.48</v>
      </c>
      <c r="AN114" s="223">
        <v>437.1</v>
      </c>
      <c r="AO114" s="223">
        <v>42.82</v>
      </c>
      <c r="AP114" s="223">
        <v>74.38</v>
      </c>
      <c r="AQ114" s="223">
        <v>510</v>
      </c>
      <c r="AR114" s="223"/>
      <c r="AS114" s="397"/>
      <c r="AT114" s="398"/>
      <c r="AU114" s="223">
        <v>154</v>
      </c>
      <c r="AV114" s="223">
        <v>36</v>
      </c>
      <c r="AW114" s="223">
        <v>4</v>
      </c>
      <c r="AX114" s="223">
        <v>6</v>
      </c>
      <c r="AY114" s="223">
        <v>43</v>
      </c>
      <c r="AZ114" s="223"/>
      <c r="BA114" s="208"/>
    </row>
    <row r="115" spans="1:53" x14ac:dyDescent="0.25">
      <c r="A115" s="208"/>
      <c r="B115" s="10" t="s">
        <v>253</v>
      </c>
      <c r="C115" s="10"/>
      <c r="D115" s="263">
        <v>7632</v>
      </c>
      <c r="E115" s="10">
        <v>2</v>
      </c>
      <c r="F115" s="10">
        <v>1</v>
      </c>
      <c r="G115" s="10">
        <v>2</v>
      </c>
      <c r="H115" s="10">
        <v>1</v>
      </c>
      <c r="I115" s="10">
        <v>1</v>
      </c>
      <c r="J115" s="10"/>
      <c r="K115" s="397"/>
      <c r="L115" s="398"/>
      <c r="M115" s="10">
        <v>775.35</v>
      </c>
      <c r="N115" s="10">
        <v>638.30999999999995</v>
      </c>
      <c r="O115" s="222">
        <v>1329.83</v>
      </c>
      <c r="P115" s="10">
        <v>472.04</v>
      </c>
      <c r="Q115" s="222">
        <v>2454.98</v>
      </c>
      <c r="R115" s="10"/>
      <c r="S115" s="397"/>
      <c r="T115" s="398"/>
      <c r="U115" s="10">
        <v>388</v>
      </c>
      <c r="V115" s="10">
        <v>319</v>
      </c>
      <c r="W115" s="10">
        <v>665</v>
      </c>
      <c r="X115" s="10">
        <v>236</v>
      </c>
      <c r="Y115" s="221">
        <v>1227</v>
      </c>
      <c r="Z115" s="10"/>
      <c r="AA115" s="208"/>
      <c r="AB115" s="10" t="s">
        <v>282</v>
      </c>
      <c r="AC115" s="10"/>
      <c r="AD115" s="263">
        <v>8344</v>
      </c>
      <c r="AE115" s="223"/>
      <c r="AF115" s="223"/>
      <c r="AG115" s="223"/>
      <c r="AH115" s="223"/>
      <c r="AI115" s="223"/>
      <c r="AJ115" s="223"/>
      <c r="AK115" s="397"/>
      <c r="AL115" s="398"/>
      <c r="AM115" s="223" t="s">
        <v>702</v>
      </c>
      <c r="AN115" s="223" t="s">
        <v>701</v>
      </c>
      <c r="AO115" s="223">
        <v>165.44</v>
      </c>
      <c r="AP115" s="223">
        <v>-108.02</v>
      </c>
      <c r="AQ115" s="223" t="s">
        <v>702</v>
      </c>
      <c r="AR115" s="223"/>
      <c r="AS115" s="397"/>
      <c r="AT115" s="398"/>
      <c r="AU115" s="223" t="s">
        <v>701</v>
      </c>
      <c r="AV115" s="223" t="s">
        <v>701</v>
      </c>
      <c r="AW115" s="223">
        <v>165</v>
      </c>
      <c r="AX115" s="223">
        <v>-108</v>
      </c>
      <c r="AY115" s="223" t="s">
        <v>702</v>
      </c>
      <c r="AZ115" s="223"/>
      <c r="BA115" s="208"/>
    </row>
    <row r="116" spans="1:53" x14ac:dyDescent="0.25">
      <c r="A116" s="208"/>
      <c r="B116" s="10" t="s">
        <v>256</v>
      </c>
      <c r="C116" s="10"/>
      <c r="D116" s="263">
        <v>8234</v>
      </c>
      <c r="E116" s="10">
        <v>10</v>
      </c>
      <c r="F116" s="10">
        <v>7</v>
      </c>
      <c r="G116" s="10">
        <v>5</v>
      </c>
      <c r="H116" s="10">
        <v>6</v>
      </c>
      <c r="I116" s="10">
        <v>6</v>
      </c>
      <c r="J116" s="10"/>
      <c r="K116" s="397"/>
      <c r="L116" s="398"/>
      <c r="M116" s="222">
        <v>1673.78</v>
      </c>
      <c r="N116" s="10">
        <v>806.88</v>
      </c>
      <c r="O116" s="10">
        <v>866.52</v>
      </c>
      <c r="P116" s="222">
        <v>1091.6600000000001</v>
      </c>
      <c r="Q116" s="222">
        <v>2264.7399999999998</v>
      </c>
      <c r="R116" s="10"/>
      <c r="S116" s="397"/>
      <c r="T116" s="398"/>
      <c r="U116" s="10">
        <v>120</v>
      </c>
      <c r="V116" s="10">
        <v>58</v>
      </c>
      <c r="W116" s="10">
        <v>62</v>
      </c>
      <c r="X116" s="10">
        <v>84</v>
      </c>
      <c r="Y116" s="10">
        <v>162</v>
      </c>
      <c r="Z116" s="10"/>
      <c r="AA116" s="208"/>
      <c r="AB116" s="10" t="s">
        <v>285</v>
      </c>
      <c r="AC116" s="10"/>
      <c r="AD116" s="263">
        <v>8322</v>
      </c>
      <c r="AE116" s="223"/>
      <c r="AF116" s="223"/>
      <c r="AG116" s="223"/>
      <c r="AH116" s="223"/>
      <c r="AI116" s="223"/>
      <c r="AJ116" s="223"/>
      <c r="AK116" s="397"/>
      <c r="AL116" s="398"/>
      <c r="AM116" s="224">
        <v>19680.29</v>
      </c>
      <c r="AN116" s="224">
        <v>15932.52</v>
      </c>
      <c r="AO116" s="224">
        <v>16274.82</v>
      </c>
      <c r="AP116" s="224">
        <v>11129.25</v>
      </c>
      <c r="AQ116" s="224">
        <v>45049.98</v>
      </c>
      <c r="AR116" s="223"/>
      <c r="AS116" s="397"/>
      <c r="AT116" s="398"/>
      <c r="AU116" s="223">
        <v>193</v>
      </c>
      <c r="AV116" s="223">
        <v>156</v>
      </c>
      <c r="AW116" s="223">
        <v>161</v>
      </c>
      <c r="AX116" s="223">
        <v>111</v>
      </c>
      <c r="AY116" s="223">
        <v>442</v>
      </c>
      <c r="AZ116" s="223"/>
      <c r="BA116" s="208"/>
    </row>
    <row r="117" spans="1:53" x14ac:dyDescent="0.25">
      <c r="A117" s="208"/>
      <c r="B117" s="10" t="s">
        <v>256</v>
      </c>
      <c r="C117" s="10"/>
      <c r="D117" s="263">
        <v>8330</v>
      </c>
      <c r="E117" s="10">
        <v>39</v>
      </c>
      <c r="F117" s="10">
        <v>27</v>
      </c>
      <c r="G117" s="10">
        <v>26</v>
      </c>
      <c r="H117" s="10">
        <v>19</v>
      </c>
      <c r="I117" s="10">
        <v>19</v>
      </c>
      <c r="J117" s="10"/>
      <c r="K117" s="397"/>
      <c r="L117" s="398"/>
      <c r="M117" s="222">
        <v>6440.95</v>
      </c>
      <c r="N117" s="222">
        <v>3771.95</v>
      </c>
      <c r="O117" s="222">
        <v>5286.72</v>
      </c>
      <c r="P117" s="222">
        <v>5811.74</v>
      </c>
      <c r="Q117" s="222">
        <v>20812.7</v>
      </c>
      <c r="R117" s="10"/>
      <c r="S117" s="397"/>
      <c r="T117" s="398"/>
      <c r="U117" s="10">
        <v>143</v>
      </c>
      <c r="V117" s="10">
        <v>84</v>
      </c>
      <c r="W117" s="10">
        <v>117</v>
      </c>
      <c r="X117" s="10">
        <v>129</v>
      </c>
      <c r="Y117" s="10">
        <v>463</v>
      </c>
      <c r="Z117" s="10"/>
      <c r="AA117" s="208"/>
      <c r="AB117" s="10" t="s">
        <v>285</v>
      </c>
      <c r="AC117" s="10"/>
      <c r="AD117" s="263">
        <v>8344</v>
      </c>
      <c r="AE117" s="223"/>
      <c r="AF117" s="223"/>
      <c r="AG117" s="223"/>
      <c r="AH117" s="223"/>
      <c r="AI117" s="223"/>
      <c r="AJ117" s="223"/>
      <c r="AK117" s="397"/>
      <c r="AL117" s="398"/>
      <c r="AM117" s="223">
        <v>76.64</v>
      </c>
      <c r="AN117" s="223">
        <v>79.760000000000005</v>
      </c>
      <c r="AO117" s="223">
        <v>71.94</v>
      </c>
      <c r="AP117" s="223">
        <v>103.02</v>
      </c>
      <c r="AQ117" s="223">
        <v>415.29</v>
      </c>
      <c r="AR117" s="223"/>
      <c r="AS117" s="397"/>
      <c r="AT117" s="398"/>
      <c r="AU117" s="223">
        <v>77</v>
      </c>
      <c r="AV117" s="223">
        <v>80</v>
      </c>
      <c r="AW117" s="223">
        <v>72</v>
      </c>
      <c r="AX117" s="223">
        <v>103</v>
      </c>
      <c r="AY117" s="223">
        <v>415</v>
      </c>
      <c r="AZ117" s="223"/>
      <c r="BA117" s="208"/>
    </row>
    <row r="118" spans="1:53" x14ac:dyDescent="0.25">
      <c r="A118" s="208"/>
      <c r="B118" s="10" t="s">
        <v>257</v>
      </c>
      <c r="C118" s="10"/>
      <c r="D118" s="263">
        <v>8081</v>
      </c>
      <c r="E118" s="221">
        <v>1391</v>
      </c>
      <c r="F118" s="10">
        <v>970</v>
      </c>
      <c r="G118" s="10">
        <v>755</v>
      </c>
      <c r="H118" s="10">
        <v>739</v>
      </c>
      <c r="I118" s="10">
        <v>857</v>
      </c>
      <c r="J118" s="10"/>
      <c r="K118" s="397"/>
      <c r="L118" s="398"/>
      <c r="M118" s="222">
        <v>248486.8</v>
      </c>
      <c r="N118" s="222">
        <v>158769.03</v>
      </c>
      <c r="O118" s="222">
        <v>114345.84</v>
      </c>
      <c r="P118" s="222">
        <v>162016.85999999999</v>
      </c>
      <c r="Q118" s="222">
        <v>955588.56</v>
      </c>
      <c r="R118" s="10"/>
      <c r="S118" s="397"/>
      <c r="T118" s="398"/>
      <c r="U118" s="10">
        <v>138</v>
      </c>
      <c r="V118" s="10">
        <v>88</v>
      </c>
      <c r="W118" s="10">
        <v>65</v>
      </c>
      <c r="X118" s="10">
        <v>92</v>
      </c>
      <c r="Y118" s="10">
        <v>533</v>
      </c>
      <c r="Z118" s="10"/>
      <c r="AA118" s="208"/>
      <c r="AB118" s="10" t="s">
        <v>287</v>
      </c>
      <c r="AC118" s="10"/>
      <c r="AD118" s="263">
        <v>8205</v>
      </c>
      <c r="AE118" s="223"/>
      <c r="AF118" s="223"/>
      <c r="AG118" s="223"/>
      <c r="AH118" s="223"/>
      <c r="AI118" s="223"/>
      <c r="AJ118" s="223"/>
      <c r="AK118" s="397"/>
      <c r="AL118" s="398"/>
      <c r="AM118" s="224">
        <v>4145.16</v>
      </c>
      <c r="AN118" s="224">
        <v>3697.19</v>
      </c>
      <c r="AO118" s="223">
        <v>939.26</v>
      </c>
      <c r="AP118" s="224">
        <v>1230.8599999999999</v>
      </c>
      <c r="AQ118" s="224">
        <v>1067.72</v>
      </c>
      <c r="AR118" s="223"/>
      <c r="AS118" s="397"/>
      <c r="AT118" s="398"/>
      <c r="AU118" s="223">
        <v>230</v>
      </c>
      <c r="AV118" s="223">
        <v>205</v>
      </c>
      <c r="AW118" s="223">
        <v>52</v>
      </c>
      <c r="AX118" s="223">
        <v>72</v>
      </c>
      <c r="AY118" s="223">
        <v>63</v>
      </c>
      <c r="AZ118" s="223"/>
      <c r="BA118" s="208"/>
    </row>
    <row r="119" spans="1:53" x14ac:dyDescent="0.25">
      <c r="A119" s="208"/>
      <c r="B119" s="10" t="s">
        <v>260</v>
      </c>
      <c r="C119" s="10"/>
      <c r="D119" s="263">
        <v>8204</v>
      </c>
      <c r="E119" s="10">
        <v>266</v>
      </c>
      <c r="F119" s="10">
        <v>174</v>
      </c>
      <c r="G119" s="10">
        <v>137</v>
      </c>
      <c r="H119" s="10">
        <v>118</v>
      </c>
      <c r="I119" s="10">
        <v>114</v>
      </c>
      <c r="J119" s="10"/>
      <c r="K119" s="397"/>
      <c r="L119" s="398"/>
      <c r="M119" s="222">
        <v>33598.410000000003</v>
      </c>
      <c r="N119" s="222">
        <v>16235.3</v>
      </c>
      <c r="O119" s="222">
        <v>13910.9</v>
      </c>
      <c r="P119" s="222">
        <v>23828.2</v>
      </c>
      <c r="Q119" s="222">
        <v>65102.2</v>
      </c>
      <c r="R119" s="10"/>
      <c r="S119" s="397"/>
      <c r="T119" s="398"/>
      <c r="U119" s="10">
        <v>113</v>
      </c>
      <c r="V119" s="10">
        <v>55</v>
      </c>
      <c r="W119" s="10">
        <v>48</v>
      </c>
      <c r="X119" s="10">
        <v>81</v>
      </c>
      <c r="Y119" s="10">
        <v>221</v>
      </c>
      <c r="Z119" s="10"/>
      <c r="AA119" s="208"/>
      <c r="AB119" s="10" t="s">
        <v>292</v>
      </c>
      <c r="AC119" s="10"/>
      <c r="AD119" s="263">
        <v>8215</v>
      </c>
      <c r="AE119" s="223"/>
      <c r="AF119" s="223"/>
      <c r="AG119" s="223"/>
      <c r="AH119" s="223"/>
      <c r="AI119" s="223"/>
      <c r="AJ119" s="223"/>
      <c r="AK119" s="397"/>
      <c r="AL119" s="398"/>
      <c r="AM119" s="223">
        <v>859.46</v>
      </c>
      <c r="AN119" s="223">
        <v>498.02</v>
      </c>
      <c r="AO119" s="223">
        <v>291.75</v>
      </c>
      <c r="AP119" s="223">
        <v>345.72</v>
      </c>
      <c r="AQ119" s="224">
        <v>2029.7</v>
      </c>
      <c r="AR119" s="223"/>
      <c r="AS119" s="397"/>
      <c r="AT119" s="398"/>
      <c r="AU119" s="223">
        <v>78</v>
      </c>
      <c r="AV119" s="223">
        <v>45</v>
      </c>
      <c r="AW119" s="223">
        <v>29</v>
      </c>
      <c r="AX119" s="223">
        <v>38</v>
      </c>
      <c r="AY119" s="223">
        <v>185</v>
      </c>
      <c r="AZ119" s="223"/>
      <c r="BA119" s="208"/>
    </row>
    <row r="120" spans="1:53" x14ac:dyDescent="0.25">
      <c r="A120" s="208"/>
      <c r="B120" s="10" t="s">
        <v>262</v>
      </c>
      <c r="C120" s="10"/>
      <c r="D120" s="263">
        <v>8319</v>
      </c>
      <c r="E120" s="10">
        <v>80</v>
      </c>
      <c r="F120" s="10">
        <v>54</v>
      </c>
      <c r="G120" s="10">
        <v>46</v>
      </c>
      <c r="H120" s="10">
        <v>34</v>
      </c>
      <c r="I120" s="10">
        <v>30</v>
      </c>
      <c r="J120" s="10"/>
      <c r="K120" s="397"/>
      <c r="L120" s="398"/>
      <c r="M120" s="222">
        <v>13521.76</v>
      </c>
      <c r="N120" s="222">
        <v>6356.59</v>
      </c>
      <c r="O120" s="222">
        <v>8579.17</v>
      </c>
      <c r="P120" s="222">
        <v>7203.62</v>
      </c>
      <c r="Q120" s="222">
        <v>43982.559999999998</v>
      </c>
      <c r="R120" s="10"/>
      <c r="S120" s="397"/>
      <c r="T120" s="398"/>
      <c r="U120" s="10">
        <v>147</v>
      </c>
      <c r="V120" s="10">
        <v>69</v>
      </c>
      <c r="W120" s="10">
        <v>96</v>
      </c>
      <c r="X120" s="10">
        <v>80</v>
      </c>
      <c r="Y120" s="10">
        <v>478</v>
      </c>
      <c r="Z120" s="10"/>
      <c r="AA120" s="208"/>
      <c r="AB120" s="10" t="s">
        <v>293</v>
      </c>
      <c r="AC120" s="10"/>
      <c r="AD120" s="263">
        <v>8026</v>
      </c>
      <c r="AE120" s="223"/>
      <c r="AF120" s="223"/>
      <c r="AG120" s="223"/>
      <c r="AH120" s="223"/>
      <c r="AI120" s="223"/>
      <c r="AJ120" s="223"/>
      <c r="AK120" s="397"/>
      <c r="AL120" s="398"/>
      <c r="AM120" s="224">
        <v>10833.34</v>
      </c>
      <c r="AN120" s="224">
        <v>4987.12</v>
      </c>
      <c r="AO120" s="224">
        <v>4695.22</v>
      </c>
      <c r="AP120" s="224">
        <v>5582.23</v>
      </c>
      <c r="AQ120" s="224">
        <v>3299.82</v>
      </c>
      <c r="AR120" s="223"/>
      <c r="AS120" s="397"/>
      <c r="AT120" s="398"/>
      <c r="AU120" s="223">
        <v>774</v>
      </c>
      <c r="AV120" s="223">
        <v>356</v>
      </c>
      <c r="AW120" s="223">
        <v>335</v>
      </c>
      <c r="AX120" s="223">
        <v>429</v>
      </c>
      <c r="AY120" s="223">
        <v>236</v>
      </c>
      <c r="AZ120" s="223"/>
      <c r="BA120" s="208"/>
    </row>
    <row r="121" spans="1:53" x14ac:dyDescent="0.25">
      <c r="A121" s="208"/>
      <c r="B121" s="10" t="s">
        <v>264</v>
      </c>
      <c r="C121" s="10"/>
      <c r="D121" s="263">
        <v>8025</v>
      </c>
      <c r="E121" s="10">
        <v>13</v>
      </c>
      <c r="F121" s="10">
        <v>13</v>
      </c>
      <c r="G121" s="10">
        <v>8</v>
      </c>
      <c r="H121" s="10">
        <v>9</v>
      </c>
      <c r="I121" s="10">
        <v>8</v>
      </c>
      <c r="J121" s="10"/>
      <c r="K121" s="397"/>
      <c r="L121" s="398"/>
      <c r="M121" s="222">
        <v>3931.86</v>
      </c>
      <c r="N121" s="222">
        <v>2403.92</v>
      </c>
      <c r="O121" s="222">
        <v>2162.7199999999998</v>
      </c>
      <c r="P121" s="222">
        <v>3169.99</v>
      </c>
      <c r="Q121" s="222">
        <v>5779.13</v>
      </c>
      <c r="R121" s="10"/>
      <c r="S121" s="397"/>
      <c r="T121" s="398"/>
      <c r="U121" s="10">
        <v>171</v>
      </c>
      <c r="V121" s="10">
        <v>105</v>
      </c>
      <c r="W121" s="10">
        <v>120</v>
      </c>
      <c r="X121" s="10">
        <v>138</v>
      </c>
      <c r="Y121" s="10">
        <v>251</v>
      </c>
      <c r="Z121" s="10"/>
      <c r="AA121" s="208"/>
      <c r="AB121" s="10" t="s">
        <v>295</v>
      </c>
      <c r="AC121" s="10"/>
      <c r="AD121" s="263">
        <v>8027</v>
      </c>
      <c r="AE121" s="223"/>
      <c r="AF121" s="223"/>
      <c r="AG121" s="223"/>
      <c r="AH121" s="223"/>
      <c r="AI121" s="223"/>
      <c r="AJ121" s="223"/>
      <c r="AK121" s="397"/>
      <c r="AL121" s="398"/>
      <c r="AM121" s="224">
        <v>13510.86</v>
      </c>
      <c r="AN121" s="224">
        <v>1956.09</v>
      </c>
      <c r="AO121" s="224">
        <v>1155.72</v>
      </c>
      <c r="AP121" s="224">
        <v>1011.79</v>
      </c>
      <c r="AQ121" s="224">
        <v>3076.19</v>
      </c>
      <c r="AR121" s="223"/>
      <c r="AS121" s="397"/>
      <c r="AT121" s="398"/>
      <c r="AU121" s="223">
        <v>483</v>
      </c>
      <c r="AV121" s="223">
        <v>70</v>
      </c>
      <c r="AW121" s="223">
        <v>43</v>
      </c>
      <c r="AX121" s="223">
        <v>36</v>
      </c>
      <c r="AY121" s="223">
        <v>114</v>
      </c>
      <c r="AZ121" s="223"/>
      <c r="BA121" s="208"/>
    </row>
    <row r="122" spans="1:53" ht="15.75" thickBot="1" x14ac:dyDescent="0.3">
      <c r="A122" s="208"/>
      <c r="B122" s="226" t="s">
        <v>266</v>
      </c>
      <c r="C122" s="226"/>
      <c r="D122" s="264">
        <v>8302</v>
      </c>
      <c r="E122" s="226">
        <v>32</v>
      </c>
      <c r="F122" s="226">
        <v>24</v>
      </c>
      <c r="G122" s="226">
        <v>23</v>
      </c>
      <c r="H122" s="226">
        <v>25</v>
      </c>
      <c r="I122" s="226">
        <v>24</v>
      </c>
      <c r="J122" s="226"/>
      <c r="K122" s="397"/>
      <c r="L122" s="398"/>
      <c r="M122" s="228">
        <v>6762.66</v>
      </c>
      <c r="N122" s="222">
        <v>4221.6000000000004</v>
      </c>
      <c r="O122" s="222">
        <v>3274.86</v>
      </c>
      <c r="P122" s="222">
        <v>4560.2700000000004</v>
      </c>
      <c r="Q122" s="222">
        <v>21765.14</v>
      </c>
      <c r="R122" s="10"/>
      <c r="S122" s="397"/>
      <c r="T122" s="398"/>
      <c r="U122" s="229">
        <v>154</v>
      </c>
      <c r="V122" s="229">
        <v>96</v>
      </c>
      <c r="W122" s="229">
        <v>78</v>
      </c>
      <c r="X122" s="229">
        <v>106</v>
      </c>
      <c r="Y122" s="229">
        <v>495</v>
      </c>
      <c r="Z122" s="229"/>
      <c r="AA122" s="208"/>
      <c r="AB122" s="226" t="s">
        <v>297</v>
      </c>
      <c r="AC122" s="226"/>
      <c r="AD122" s="264">
        <v>8028</v>
      </c>
      <c r="AE122" s="230"/>
      <c r="AF122" s="230"/>
      <c r="AG122" s="230"/>
      <c r="AH122" s="230"/>
      <c r="AI122" s="230"/>
      <c r="AJ122" s="230"/>
      <c r="AK122" s="397"/>
      <c r="AL122" s="398"/>
      <c r="AM122" s="232">
        <v>49873.19</v>
      </c>
      <c r="AN122" s="233">
        <v>31256.84</v>
      </c>
      <c r="AO122" s="233">
        <v>10828.8</v>
      </c>
      <c r="AP122" s="233">
        <v>5364.21</v>
      </c>
      <c r="AQ122" s="233">
        <v>30576.63</v>
      </c>
      <c r="AR122" s="230"/>
      <c r="AS122" s="397"/>
      <c r="AT122" s="398"/>
      <c r="AU122" s="231">
        <v>262</v>
      </c>
      <c r="AV122" s="230">
        <v>165</v>
      </c>
      <c r="AW122" s="230">
        <v>58</v>
      </c>
      <c r="AX122" s="230">
        <v>29</v>
      </c>
      <c r="AY122" s="230">
        <v>162</v>
      </c>
      <c r="AZ122" s="230"/>
      <c r="BA122" s="208"/>
    </row>
    <row r="123" spans="1:53" x14ac:dyDescent="0.25">
      <c r="A123" s="208"/>
      <c r="B123" s="10" t="s">
        <v>266</v>
      </c>
      <c r="C123" s="10"/>
      <c r="D123" s="263">
        <v>8320</v>
      </c>
      <c r="E123" s="10">
        <v>2</v>
      </c>
      <c r="F123" s="10">
        <v>2</v>
      </c>
      <c r="G123" s="10">
        <v>2</v>
      </c>
      <c r="H123" s="10">
        <v>2</v>
      </c>
      <c r="I123" s="10">
        <v>2</v>
      </c>
      <c r="J123" s="10"/>
      <c r="K123" s="397"/>
      <c r="L123" s="398"/>
      <c r="M123" s="10">
        <v>329.37</v>
      </c>
      <c r="N123" s="10">
        <v>381.27</v>
      </c>
      <c r="O123" s="10">
        <v>462.7</v>
      </c>
      <c r="P123" s="10">
        <v>561.59</v>
      </c>
      <c r="Q123" s="222">
        <v>1575.38</v>
      </c>
      <c r="R123" s="10"/>
      <c r="S123" s="397"/>
      <c r="T123" s="398"/>
      <c r="U123" s="10">
        <v>165</v>
      </c>
      <c r="V123" s="10">
        <v>191</v>
      </c>
      <c r="W123" s="10">
        <v>231</v>
      </c>
      <c r="X123" s="10">
        <v>281</v>
      </c>
      <c r="Y123" s="10">
        <v>788</v>
      </c>
      <c r="Z123" s="10"/>
      <c r="AA123" s="208"/>
      <c r="AB123" s="10" t="s">
        <v>299</v>
      </c>
      <c r="AC123" s="10"/>
      <c r="AD123" s="263">
        <v>8218</v>
      </c>
      <c r="AE123" s="223"/>
      <c r="AF123" s="223"/>
      <c r="AG123" s="223"/>
      <c r="AH123" s="223"/>
      <c r="AI123" s="223"/>
      <c r="AJ123" s="223"/>
      <c r="AK123" s="397"/>
      <c r="AL123" s="398"/>
      <c r="AM123" s="223">
        <v>430.65</v>
      </c>
      <c r="AN123" s="223">
        <v>321.61</v>
      </c>
      <c r="AO123" s="223">
        <v>523.36</v>
      </c>
      <c r="AP123" s="223">
        <v>160.61000000000001</v>
      </c>
      <c r="AQ123" s="223">
        <v>40.200000000000003</v>
      </c>
      <c r="AR123" s="223"/>
      <c r="AS123" s="397"/>
      <c r="AT123" s="398"/>
      <c r="AU123" s="223">
        <v>86</v>
      </c>
      <c r="AV123" s="223">
        <v>64</v>
      </c>
      <c r="AW123" s="223">
        <v>105</v>
      </c>
      <c r="AX123" s="223">
        <v>32</v>
      </c>
      <c r="AY123" s="223">
        <v>8</v>
      </c>
      <c r="AZ123" s="223"/>
      <c r="BA123" s="208"/>
    </row>
    <row r="124" spans="1:53" x14ac:dyDescent="0.25">
      <c r="A124" s="208"/>
      <c r="B124" s="10" t="s">
        <v>269</v>
      </c>
      <c r="C124" s="10"/>
      <c r="D124" s="263">
        <v>8320</v>
      </c>
      <c r="E124" s="10">
        <v>75</v>
      </c>
      <c r="F124" s="10">
        <v>48</v>
      </c>
      <c r="G124" s="10">
        <v>39</v>
      </c>
      <c r="H124" s="10">
        <v>39</v>
      </c>
      <c r="I124" s="10">
        <v>51</v>
      </c>
      <c r="J124" s="10"/>
      <c r="K124" s="397"/>
      <c r="L124" s="398"/>
      <c r="M124" s="222">
        <v>16733.96</v>
      </c>
      <c r="N124" s="222">
        <v>10074.85</v>
      </c>
      <c r="O124" s="222">
        <v>6365.28</v>
      </c>
      <c r="P124" s="222">
        <v>7318.03</v>
      </c>
      <c r="Q124" s="222">
        <v>63329.48</v>
      </c>
      <c r="R124" s="10"/>
      <c r="S124" s="397"/>
      <c r="T124" s="398"/>
      <c r="U124" s="10">
        <v>190</v>
      </c>
      <c r="V124" s="10">
        <v>114</v>
      </c>
      <c r="W124" s="10">
        <v>73</v>
      </c>
      <c r="X124" s="10">
        <v>83</v>
      </c>
      <c r="Y124" s="10">
        <v>720</v>
      </c>
      <c r="Z124" s="10"/>
      <c r="AA124" s="208"/>
      <c r="AB124" s="10" t="s">
        <v>302</v>
      </c>
      <c r="AC124" s="10"/>
      <c r="AD124" s="263">
        <v>8260</v>
      </c>
      <c r="AE124" s="223"/>
      <c r="AF124" s="223"/>
      <c r="AG124" s="223"/>
      <c r="AH124" s="223"/>
      <c r="AI124" s="223"/>
      <c r="AJ124" s="223"/>
      <c r="AK124" s="397"/>
      <c r="AL124" s="398"/>
      <c r="AM124" s="223">
        <v>135.71</v>
      </c>
      <c r="AN124" s="223">
        <v>27.05</v>
      </c>
      <c r="AO124" s="223" t="s">
        <v>701</v>
      </c>
      <c r="AP124" s="223">
        <v>39.049999999999997</v>
      </c>
      <c r="AQ124" s="223">
        <v>24.59</v>
      </c>
      <c r="AR124" s="223"/>
      <c r="AS124" s="397"/>
      <c r="AT124" s="398"/>
      <c r="AU124" s="223">
        <v>45</v>
      </c>
      <c r="AV124" s="223">
        <v>9</v>
      </c>
      <c r="AW124" s="223" t="s">
        <v>701</v>
      </c>
      <c r="AX124" s="223">
        <v>13</v>
      </c>
      <c r="AY124" s="223">
        <v>8</v>
      </c>
      <c r="AZ124" s="223"/>
      <c r="BA124" s="208"/>
    </row>
    <row r="125" spans="1:53" x14ac:dyDescent="0.25">
      <c r="A125" s="208"/>
      <c r="B125" s="10" t="s">
        <v>270</v>
      </c>
      <c r="C125" s="10"/>
      <c r="D125" s="263">
        <v>8080</v>
      </c>
      <c r="E125" s="10">
        <v>1</v>
      </c>
      <c r="F125" s="10">
        <v>1</v>
      </c>
      <c r="G125" s="10"/>
      <c r="H125" s="10"/>
      <c r="I125" s="10"/>
      <c r="J125" s="10"/>
      <c r="K125" s="397"/>
      <c r="L125" s="398"/>
      <c r="M125" s="10">
        <v>12.81</v>
      </c>
      <c r="N125" s="10">
        <v>12.82</v>
      </c>
      <c r="O125" s="10" t="s">
        <v>701</v>
      </c>
      <c r="P125" s="10" t="s">
        <v>701</v>
      </c>
      <c r="Q125" s="10" t="s">
        <v>701</v>
      </c>
      <c r="R125" s="10"/>
      <c r="S125" s="397"/>
      <c r="T125" s="398"/>
      <c r="U125" s="10">
        <v>13</v>
      </c>
      <c r="V125" s="10">
        <v>13</v>
      </c>
      <c r="W125" s="10" t="s">
        <v>701</v>
      </c>
      <c r="X125" s="10" t="s">
        <v>701</v>
      </c>
      <c r="Y125" s="10" t="s">
        <v>701</v>
      </c>
      <c r="Z125" s="10"/>
      <c r="AA125" s="208"/>
      <c r="AB125" s="10" t="s">
        <v>303</v>
      </c>
      <c r="AC125" s="10"/>
      <c r="AD125" s="263">
        <v>8215</v>
      </c>
      <c r="AE125" s="223"/>
      <c r="AF125" s="223"/>
      <c r="AG125" s="223"/>
      <c r="AH125" s="223"/>
      <c r="AI125" s="223"/>
      <c r="AJ125" s="223"/>
      <c r="AK125" s="397"/>
      <c r="AL125" s="398"/>
      <c r="AM125" s="224">
        <v>2551.0100000000002</v>
      </c>
      <c r="AN125" s="224">
        <v>4786.92</v>
      </c>
      <c r="AO125" s="223">
        <v>97.98</v>
      </c>
      <c r="AP125" s="223" t="s">
        <v>701</v>
      </c>
      <c r="AQ125" s="223" t="s">
        <v>701</v>
      </c>
      <c r="AR125" s="223"/>
      <c r="AS125" s="397"/>
      <c r="AT125" s="398"/>
      <c r="AU125" s="223">
        <v>638</v>
      </c>
      <c r="AV125" s="225">
        <v>1197</v>
      </c>
      <c r="AW125" s="223">
        <v>24</v>
      </c>
      <c r="AX125" s="223" t="s">
        <v>701</v>
      </c>
      <c r="AY125" s="223" t="s">
        <v>701</v>
      </c>
      <c r="AZ125" s="223"/>
      <c r="BA125" s="208"/>
    </row>
    <row r="126" spans="1:53" x14ac:dyDescent="0.25">
      <c r="A126" s="208"/>
      <c r="B126" s="10" t="s">
        <v>271</v>
      </c>
      <c r="C126" s="10"/>
      <c r="D126" s="263">
        <v>8232</v>
      </c>
      <c r="E126" s="10">
        <v>3</v>
      </c>
      <c r="F126" s="10">
        <v>2</v>
      </c>
      <c r="G126" s="10">
        <v>3</v>
      </c>
      <c r="H126" s="10">
        <v>4</v>
      </c>
      <c r="I126" s="10">
        <v>4</v>
      </c>
      <c r="J126" s="10"/>
      <c r="K126" s="397"/>
      <c r="L126" s="398"/>
      <c r="M126" s="222">
        <v>1106.46</v>
      </c>
      <c r="N126" s="10">
        <v>364.26</v>
      </c>
      <c r="O126" s="10">
        <v>322.82</v>
      </c>
      <c r="P126" s="10">
        <v>649.42999999999995</v>
      </c>
      <c r="Q126" s="222">
        <v>6312.71</v>
      </c>
      <c r="R126" s="10"/>
      <c r="S126" s="397"/>
      <c r="T126" s="398"/>
      <c r="U126" s="10">
        <v>221</v>
      </c>
      <c r="V126" s="10">
        <v>73</v>
      </c>
      <c r="W126" s="10">
        <v>65</v>
      </c>
      <c r="X126" s="10">
        <v>130</v>
      </c>
      <c r="Y126" s="221">
        <v>1263</v>
      </c>
      <c r="Z126" s="10"/>
      <c r="AA126" s="208"/>
      <c r="AB126" s="10" t="s">
        <v>304</v>
      </c>
      <c r="AC126" s="10"/>
      <c r="AD126" s="263">
        <v>8219</v>
      </c>
      <c r="AE126" s="223"/>
      <c r="AF126" s="223"/>
      <c r="AG126" s="223"/>
      <c r="AH126" s="223"/>
      <c r="AI126" s="223"/>
      <c r="AJ126" s="223"/>
      <c r="AK126" s="397"/>
      <c r="AL126" s="398"/>
      <c r="AM126" s="223">
        <v>297.38</v>
      </c>
      <c r="AN126" s="223">
        <v>350.03</v>
      </c>
      <c r="AO126" s="223">
        <v>328.08</v>
      </c>
      <c r="AP126" s="223">
        <v>111.31</v>
      </c>
      <c r="AQ126" s="223">
        <v>494.19</v>
      </c>
      <c r="AR126" s="223"/>
      <c r="AS126" s="397"/>
      <c r="AT126" s="398"/>
      <c r="AU126" s="223">
        <v>50</v>
      </c>
      <c r="AV126" s="223">
        <v>58</v>
      </c>
      <c r="AW126" s="223">
        <v>55</v>
      </c>
      <c r="AX126" s="223">
        <v>19</v>
      </c>
      <c r="AY126" s="223">
        <v>99</v>
      </c>
      <c r="AZ126" s="223"/>
      <c r="BA126" s="208"/>
    </row>
    <row r="127" spans="1:53" x14ac:dyDescent="0.25">
      <c r="A127" s="208"/>
      <c r="B127" s="10" t="s">
        <v>274</v>
      </c>
      <c r="C127" s="10"/>
      <c r="D127" s="263">
        <v>7405</v>
      </c>
      <c r="E127" s="10">
        <v>3</v>
      </c>
      <c r="F127" s="10">
        <v>2</v>
      </c>
      <c r="G127" s="10"/>
      <c r="H127" s="10"/>
      <c r="I127" s="10">
        <v>2</v>
      </c>
      <c r="J127" s="10"/>
      <c r="K127" s="397"/>
      <c r="L127" s="398"/>
      <c r="M127" s="10">
        <v>288.73</v>
      </c>
      <c r="N127" s="10">
        <v>197.13</v>
      </c>
      <c r="O127" s="10" t="s">
        <v>701</v>
      </c>
      <c r="P127" s="10" t="s">
        <v>701</v>
      </c>
      <c r="Q127" s="10">
        <v>388</v>
      </c>
      <c r="R127" s="10"/>
      <c r="S127" s="397"/>
      <c r="T127" s="398"/>
      <c r="U127" s="10">
        <v>58</v>
      </c>
      <c r="V127" s="10">
        <v>39</v>
      </c>
      <c r="W127" s="10" t="s">
        <v>701</v>
      </c>
      <c r="X127" s="10" t="s">
        <v>701</v>
      </c>
      <c r="Y127" s="10">
        <v>78</v>
      </c>
      <c r="Z127" s="10"/>
      <c r="AA127" s="208"/>
      <c r="AB127" s="10" t="s">
        <v>307</v>
      </c>
      <c r="AC127" s="10"/>
      <c r="AD127" s="263">
        <v>8323</v>
      </c>
      <c r="AE127" s="223"/>
      <c r="AF127" s="223"/>
      <c r="AG127" s="223"/>
      <c r="AH127" s="223"/>
      <c r="AI127" s="223"/>
      <c r="AJ127" s="223"/>
      <c r="AK127" s="397"/>
      <c r="AL127" s="398"/>
      <c r="AM127" s="224">
        <v>2721.81</v>
      </c>
      <c r="AN127" s="224">
        <v>1290.3699999999999</v>
      </c>
      <c r="AO127" s="223">
        <v>127.12</v>
      </c>
      <c r="AP127" s="223">
        <v>112.88</v>
      </c>
      <c r="AQ127" s="223">
        <v>675.8</v>
      </c>
      <c r="AR127" s="223"/>
      <c r="AS127" s="397"/>
      <c r="AT127" s="398"/>
      <c r="AU127" s="223">
        <v>227</v>
      </c>
      <c r="AV127" s="223">
        <v>108</v>
      </c>
      <c r="AW127" s="223">
        <v>11</v>
      </c>
      <c r="AX127" s="223">
        <v>9</v>
      </c>
      <c r="AY127" s="223">
        <v>56</v>
      </c>
      <c r="AZ127" s="223"/>
      <c r="BA127" s="208"/>
    </row>
    <row r="128" spans="1:53" x14ac:dyDescent="0.25">
      <c r="A128" s="208"/>
      <c r="B128" s="10" t="s">
        <v>275</v>
      </c>
      <c r="C128" s="10"/>
      <c r="D128" s="263">
        <v>8343</v>
      </c>
      <c r="E128" s="10">
        <v>6</v>
      </c>
      <c r="F128" s="10">
        <v>5</v>
      </c>
      <c r="G128" s="10">
        <v>7</v>
      </c>
      <c r="H128" s="10">
        <v>7</v>
      </c>
      <c r="I128" s="10">
        <v>9</v>
      </c>
      <c r="J128" s="10"/>
      <c r="K128" s="397"/>
      <c r="L128" s="398"/>
      <c r="M128" s="10">
        <v>856.07</v>
      </c>
      <c r="N128" s="10">
        <v>911.45</v>
      </c>
      <c r="O128" s="222">
        <v>1072.57</v>
      </c>
      <c r="P128" s="222">
        <v>2071.8200000000002</v>
      </c>
      <c r="Q128" s="222">
        <v>24778.400000000001</v>
      </c>
      <c r="R128" s="10"/>
      <c r="S128" s="397"/>
      <c r="T128" s="398"/>
      <c r="U128" s="10">
        <v>66</v>
      </c>
      <c r="V128" s="10">
        <v>70</v>
      </c>
      <c r="W128" s="10">
        <v>89</v>
      </c>
      <c r="X128" s="10">
        <v>159</v>
      </c>
      <c r="Y128" s="221">
        <v>2065</v>
      </c>
      <c r="Z128" s="10"/>
      <c r="AA128" s="208"/>
      <c r="AB128" s="10" t="s">
        <v>309</v>
      </c>
      <c r="AC128" s="10"/>
      <c r="AD128" s="263">
        <v>8032</v>
      </c>
      <c r="AE128" s="223"/>
      <c r="AF128" s="223"/>
      <c r="AG128" s="223"/>
      <c r="AH128" s="223"/>
      <c r="AI128" s="223"/>
      <c r="AJ128" s="223"/>
      <c r="AK128" s="397"/>
      <c r="AL128" s="398"/>
      <c r="AM128" s="223">
        <v>257.44</v>
      </c>
      <c r="AN128" s="223">
        <v>723.67</v>
      </c>
      <c r="AO128" s="224">
        <v>1946.17</v>
      </c>
      <c r="AP128" s="224">
        <v>1702.64</v>
      </c>
      <c r="AQ128" s="224">
        <v>3704.98</v>
      </c>
      <c r="AR128" s="223"/>
      <c r="AS128" s="397"/>
      <c r="AT128" s="398"/>
      <c r="AU128" s="223">
        <v>64</v>
      </c>
      <c r="AV128" s="223">
        <v>181</v>
      </c>
      <c r="AW128" s="223">
        <v>487</v>
      </c>
      <c r="AX128" s="223">
        <v>426</v>
      </c>
      <c r="AY128" s="223">
        <v>926</v>
      </c>
      <c r="AZ128" s="223"/>
      <c r="BA128" s="208"/>
    </row>
    <row r="129" spans="1:53" x14ac:dyDescent="0.25">
      <c r="A129" s="208"/>
      <c r="B129" s="10" t="s">
        <v>276</v>
      </c>
      <c r="C129" s="10"/>
      <c r="D129" s="263">
        <v>8204</v>
      </c>
      <c r="E129" s="10">
        <v>79</v>
      </c>
      <c r="F129" s="10">
        <v>44</v>
      </c>
      <c r="G129" s="10">
        <v>36</v>
      </c>
      <c r="H129" s="10">
        <v>35</v>
      </c>
      <c r="I129" s="10">
        <v>32</v>
      </c>
      <c r="J129" s="10"/>
      <c r="K129" s="397"/>
      <c r="L129" s="398"/>
      <c r="M129" s="222">
        <v>13726.37</v>
      </c>
      <c r="N129" s="222">
        <v>5988.93</v>
      </c>
      <c r="O129" s="222">
        <v>5002.3100000000004</v>
      </c>
      <c r="P129" s="222">
        <v>8623.11</v>
      </c>
      <c r="Q129" s="222">
        <v>20252.310000000001</v>
      </c>
      <c r="R129" s="10"/>
      <c r="S129" s="397"/>
      <c r="T129" s="398"/>
      <c r="U129" s="10">
        <v>148</v>
      </c>
      <c r="V129" s="10">
        <v>64</v>
      </c>
      <c r="W129" s="10">
        <v>55</v>
      </c>
      <c r="X129" s="10">
        <v>94</v>
      </c>
      <c r="Y129" s="10">
        <v>218</v>
      </c>
      <c r="Z129" s="10"/>
      <c r="AA129" s="208"/>
      <c r="AB129" s="10" t="s">
        <v>312</v>
      </c>
      <c r="AC129" s="10"/>
      <c r="AD129" s="263">
        <v>8037</v>
      </c>
      <c r="AE129" s="223"/>
      <c r="AF129" s="223"/>
      <c r="AG129" s="223"/>
      <c r="AH129" s="223"/>
      <c r="AI129" s="223"/>
      <c r="AJ129" s="223"/>
      <c r="AK129" s="397"/>
      <c r="AL129" s="398"/>
      <c r="AM129" s="224">
        <v>169061.01</v>
      </c>
      <c r="AN129" s="224">
        <v>35023.800000000003</v>
      </c>
      <c r="AO129" s="224">
        <v>12085.89</v>
      </c>
      <c r="AP129" s="224">
        <v>9032.2999999999993</v>
      </c>
      <c r="AQ129" s="224">
        <v>21909.35</v>
      </c>
      <c r="AR129" s="223"/>
      <c r="AS129" s="397"/>
      <c r="AT129" s="398"/>
      <c r="AU129" s="223">
        <v>658</v>
      </c>
      <c r="AV129" s="223">
        <v>136</v>
      </c>
      <c r="AW129" s="223">
        <v>48</v>
      </c>
      <c r="AX129" s="223">
        <v>36</v>
      </c>
      <c r="AY129" s="223">
        <v>86</v>
      </c>
      <c r="AZ129" s="223"/>
      <c r="BA129" s="208"/>
    </row>
    <row r="130" spans="1:53" x14ac:dyDescent="0.25">
      <c r="A130" s="208"/>
      <c r="B130" s="10" t="s">
        <v>276</v>
      </c>
      <c r="C130" s="10"/>
      <c r="D130" s="263">
        <v>8251</v>
      </c>
      <c r="E130" s="10">
        <v>5</v>
      </c>
      <c r="F130" s="10">
        <v>3</v>
      </c>
      <c r="G130" s="10">
        <v>2</v>
      </c>
      <c r="H130" s="10"/>
      <c r="I130" s="10">
        <v>1</v>
      </c>
      <c r="J130" s="10"/>
      <c r="K130" s="397"/>
      <c r="L130" s="398"/>
      <c r="M130" s="10">
        <v>399.72</v>
      </c>
      <c r="N130" s="10">
        <v>545.61</v>
      </c>
      <c r="O130" s="10">
        <v>147.19</v>
      </c>
      <c r="P130" s="10" t="s">
        <v>701</v>
      </c>
      <c r="Q130" s="10">
        <v>110.9</v>
      </c>
      <c r="R130" s="10"/>
      <c r="S130" s="397"/>
      <c r="T130" s="398"/>
      <c r="U130" s="10">
        <v>67</v>
      </c>
      <c r="V130" s="10">
        <v>91</v>
      </c>
      <c r="W130" s="10">
        <v>25</v>
      </c>
      <c r="X130" s="10" t="s">
        <v>701</v>
      </c>
      <c r="Y130" s="10">
        <v>18</v>
      </c>
      <c r="Z130" s="10"/>
      <c r="AA130" s="208"/>
      <c r="AB130" s="10" t="s">
        <v>312</v>
      </c>
      <c r="AC130" s="10"/>
      <c r="AD130" s="263">
        <v>8038</v>
      </c>
      <c r="AE130" s="223"/>
      <c r="AF130" s="223"/>
      <c r="AG130" s="223"/>
      <c r="AH130" s="223"/>
      <c r="AI130" s="223"/>
      <c r="AJ130" s="223"/>
      <c r="AK130" s="397"/>
      <c r="AL130" s="398"/>
      <c r="AM130" s="223">
        <v>621.64</v>
      </c>
      <c r="AN130" s="223" t="s">
        <v>701</v>
      </c>
      <c r="AO130" s="223" t="s">
        <v>701</v>
      </c>
      <c r="AP130" s="223" t="s">
        <v>701</v>
      </c>
      <c r="AQ130" s="223" t="s">
        <v>701</v>
      </c>
      <c r="AR130" s="223"/>
      <c r="AS130" s="397"/>
      <c r="AT130" s="398"/>
      <c r="AU130" s="223">
        <v>622</v>
      </c>
      <c r="AV130" s="223" t="s">
        <v>701</v>
      </c>
      <c r="AW130" s="223" t="s">
        <v>701</v>
      </c>
      <c r="AX130" s="223" t="s">
        <v>701</v>
      </c>
      <c r="AY130" s="223" t="s">
        <v>701</v>
      </c>
      <c r="AZ130" s="223"/>
      <c r="BA130" s="208"/>
    </row>
    <row r="131" spans="1:53" x14ac:dyDescent="0.25">
      <c r="A131" s="208"/>
      <c r="B131" s="10" t="s">
        <v>277</v>
      </c>
      <c r="C131" s="10"/>
      <c r="D131" s="263">
        <v>8009</v>
      </c>
      <c r="E131" s="10"/>
      <c r="F131" s="10"/>
      <c r="G131" s="10"/>
      <c r="H131" s="10"/>
      <c r="I131" s="10">
        <v>1</v>
      </c>
      <c r="J131" s="10"/>
      <c r="K131" s="397"/>
      <c r="L131" s="398"/>
      <c r="M131" s="10" t="s">
        <v>701</v>
      </c>
      <c r="N131" s="10" t="s">
        <v>701</v>
      </c>
      <c r="O131" s="10" t="s">
        <v>701</v>
      </c>
      <c r="P131" s="10" t="s">
        <v>701</v>
      </c>
      <c r="Q131" s="222">
        <v>2571.2399999999998</v>
      </c>
      <c r="R131" s="10"/>
      <c r="S131" s="397"/>
      <c r="T131" s="398"/>
      <c r="U131" s="10" t="s">
        <v>701</v>
      </c>
      <c r="V131" s="10" t="s">
        <v>701</v>
      </c>
      <c r="W131" s="10" t="s">
        <v>701</v>
      </c>
      <c r="X131" s="10" t="s">
        <v>701</v>
      </c>
      <c r="Y131" s="221">
        <v>2571</v>
      </c>
      <c r="Z131" s="10"/>
      <c r="AA131" s="208"/>
      <c r="AB131" s="10" t="s">
        <v>313</v>
      </c>
      <c r="AC131" s="10"/>
      <c r="AD131" s="263">
        <v>8038</v>
      </c>
      <c r="AE131" s="223"/>
      <c r="AF131" s="223"/>
      <c r="AG131" s="223"/>
      <c r="AH131" s="223"/>
      <c r="AI131" s="223"/>
      <c r="AJ131" s="223"/>
      <c r="AK131" s="397"/>
      <c r="AL131" s="398"/>
      <c r="AM131" s="223">
        <v>652.16</v>
      </c>
      <c r="AN131" s="223">
        <v>340.95</v>
      </c>
      <c r="AO131" s="223">
        <v>201.4</v>
      </c>
      <c r="AP131" s="223">
        <v>352.17</v>
      </c>
      <c r="AQ131" s="224">
        <v>1974.88</v>
      </c>
      <c r="AR131" s="223"/>
      <c r="AS131" s="397"/>
      <c r="AT131" s="398"/>
      <c r="AU131" s="223">
        <v>93</v>
      </c>
      <c r="AV131" s="223">
        <v>49</v>
      </c>
      <c r="AW131" s="223">
        <v>29</v>
      </c>
      <c r="AX131" s="223">
        <v>50</v>
      </c>
      <c r="AY131" s="223">
        <v>282</v>
      </c>
      <c r="AZ131" s="223"/>
      <c r="BA131" s="208"/>
    </row>
    <row r="132" spans="1:53" ht="15.75" thickBot="1" x14ac:dyDescent="0.3">
      <c r="A132" s="208"/>
      <c r="B132" s="226" t="s">
        <v>278</v>
      </c>
      <c r="C132" s="226"/>
      <c r="D132" s="264">
        <v>8037</v>
      </c>
      <c r="E132" s="226">
        <v>57</v>
      </c>
      <c r="F132" s="226">
        <v>42</v>
      </c>
      <c r="G132" s="226">
        <v>32</v>
      </c>
      <c r="H132" s="226">
        <v>29</v>
      </c>
      <c r="I132" s="226">
        <v>31</v>
      </c>
      <c r="J132" s="226"/>
      <c r="K132" s="397"/>
      <c r="L132" s="398"/>
      <c r="M132" s="228">
        <v>11326.84</v>
      </c>
      <c r="N132" s="222">
        <v>6033.94</v>
      </c>
      <c r="O132" s="222">
        <v>3729.39</v>
      </c>
      <c r="P132" s="222">
        <v>5742.53</v>
      </c>
      <c r="Q132" s="222">
        <v>44408.1</v>
      </c>
      <c r="R132" s="10"/>
      <c r="S132" s="397"/>
      <c r="T132" s="398"/>
      <c r="U132" s="229">
        <v>164</v>
      </c>
      <c r="V132" s="229">
        <v>87</v>
      </c>
      <c r="W132" s="229">
        <v>54</v>
      </c>
      <c r="X132" s="229">
        <v>83</v>
      </c>
      <c r="Y132" s="229">
        <v>644</v>
      </c>
      <c r="Z132" s="229"/>
      <c r="AA132" s="208"/>
      <c r="AB132" s="226" t="s">
        <v>320</v>
      </c>
      <c r="AC132" s="226"/>
      <c r="AD132" s="264">
        <v>8039</v>
      </c>
      <c r="AE132" s="230"/>
      <c r="AF132" s="230"/>
      <c r="AG132" s="230"/>
      <c r="AH132" s="230"/>
      <c r="AI132" s="230"/>
      <c r="AJ132" s="230"/>
      <c r="AK132" s="397"/>
      <c r="AL132" s="398"/>
      <c r="AM132" s="232">
        <v>9382.2999999999993</v>
      </c>
      <c r="AN132" s="233">
        <v>3347.71</v>
      </c>
      <c r="AO132" s="230">
        <v>111.4</v>
      </c>
      <c r="AP132" s="230">
        <v>137.93</v>
      </c>
      <c r="AQ132" s="230">
        <v>15.64</v>
      </c>
      <c r="AR132" s="230"/>
      <c r="AS132" s="397"/>
      <c r="AT132" s="398"/>
      <c r="AU132" s="236">
        <v>1564</v>
      </c>
      <c r="AV132" s="230">
        <v>558</v>
      </c>
      <c r="AW132" s="230">
        <v>19</v>
      </c>
      <c r="AX132" s="230">
        <v>23</v>
      </c>
      <c r="AY132" s="230">
        <v>3</v>
      </c>
      <c r="AZ132" s="230"/>
      <c r="BA132" s="208"/>
    </row>
    <row r="133" spans="1:53" x14ac:dyDescent="0.25">
      <c r="A133" s="208"/>
      <c r="B133" s="10" t="s">
        <v>280</v>
      </c>
      <c r="C133" s="10"/>
      <c r="D133" s="263">
        <v>8321</v>
      </c>
      <c r="E133" s="10">
        <v>48</v>
      </c>
      <c r="F133" s="10">
        <v>34</v>
      </c>
      <c r="G133" s="10">
        <v>28</v>
      </c>
      <c r="H133" s="10">
        <v>30</v>
      </c>
      <c r="I133" s="10">
        <v>30</v>
      </c>
      <c r="J133" s="10"/>
      <c r="K133" s="397"/>
      <c r="L133" s="398"/>
      <c r="M133" s="222">
        <v>8375.94</v>
      </c>
      <c r="N133" s="222">
        <v>3230.43</v>
      </c>
      <c r="O133" s="222">
        <v>2325.9</v>
      </c>
      <c r="P133" s="222">
        <v>4451.03</v>
      </c>
      <c r="Q133" s="222">
        <v>24321.41</v>
      </c>
      <c r="R133" s="10"/>
      <c r="S133" s="397"/>
      <c r="T133" s="398"/>
      <c r="U133" s="10">
        <v>135</v>
      </c>
      <c r="V133" s="10">
        <v>52</v>
      </c>
      <c r="W133" s="10">
        <v>39</v>
      </c>
      <c r="X133" s="10">
        <v>74</v>
      </c>
      <c r="Y133" s="10">
        <v>392</v>
      </c>
      <c r="Z133" s="10"/>
      <c r="AA133" s="208"/>
      <c r="AB133" s="10" t="s">
        <v>322</v>
      </c>
      <c r="AC133" s="10"/>
      <c r="AD133" s="263">
        <v>8008</v>
      </c>
      <c r="AE133" s="223"/>
      <c r="AF133" s="223"/>
      <c r="AG133" s="223"/>
      <c r="AH133" s="223"/>
      <c r="AI133" s="223"/>
      <c r="AJ133" s="223"/>
      <c r="AK133" s="397"/>
      <c r="AL133" s="398"/>
      <c r="AM133" s="223">
        <v>324.68</v>
      </c>
      <c r="AN133" s="223">
        <v>35.71</v>
      </c>
      <c r="AO133" s="223">
        <v>552.91999999999996</v>
      </c>
      <c r="AP133" s="223">
        <v>639.22</v>
      </c>
      <c r="AQ133" s="223" t="s">
        <v>701</v>
      </c>
      <c r="AR133" s="223"/>
      <c r="AS133" s="397"/>
      <c r="AT133" s="398"/>
      <c r="AU133" s="223">
        <v>65</v>
      </c>
      <c r="AV133" s="223">
        <v>7</v>
      </c>
      <c r="AW133" s="223">
        <v>111</v>
      </c>
      <c r="AX133" s="223">
        <v>128</v>
      </c>
      <c r="AY133" s="223" t="s">
        <v>701</v>
      </c>
      <c r="AZ133" s="223"/>
      <c r="BA133" s="208"/>
    </row>
    <row r="134" spans="1:53" x14ac:dyDescent="0.25">
      <c r="A134" s="208"/>
      <c r="B134" s="10" t="s">
        <v>282</v>
      </c>
      <c r="C134" s="10"/>
      <c r="D134" s="263">
        <v>8344</v>
      </c>
      <c r="E134" s="10">
        <v>4</v>
      </c>
      <c r="F134" s="10">
        <v>3</v>
      </c>
      <c r="G134" s="10">
        <v>3</v>
      </c>
      <c r="H134" s="10">
        <v>3</v>
      </c>
      <c r="I134" s="10">
        <v>2</v>
      </c>
      <c r="J134" s="10"/>
      <c r="K134" s="397"/>
      <c r="L134" s="398"/>
      <c r="M134" s="10">
        <v>947.99</v>
      </c>
      <c r="N134" s="10">
        <v>808.31</v>
      </c>
      <c r="O134" s="10">
        <v>865.28</v>
      </c>
      <c r="P134" s="222">
        <v>1164</v>
      </c>
      <c r="Q134" s="222">
        <v>3007.06</v>
      </c>
      <c r="R134" s="10"/>
      <c r="S134" s="397"/>
      <c r="T134" s="398"/>
      <c r="U134" s="10">
        <v>237</v>
      </c>
      <c r="V134" s="10">
        <v>202</v>
      </c>
      <c r="W134" s="10">
        <v>216</v>
      </c>
      <c r="X134" s="10">
        <v>291</v>
      </c>
      <c r="Y134" s="10">
        <v>752</v>
      </c>
      <c r="Z134" s="10"/>
      <c r="AA134" s="208"/>
      <c r="AB134" s="10" t="s">
        <v>325</v>
      </c>
      <c r="AC134" s="10"/>
      <c r="AD134" s="263">
        <v>8324</v>
      </c>
      <c r="AE134" s="223"/>
      <c r="AF134" s="223"/>
      <c r="AG134" s="223"/>
      <c r="AH134" s="223"/>
      <c r="AI134" s="223"/>
      <c r="AJ134" s="223"/>
      <c r="AK134" s="397"/>
      <c r="AL134" s="398"/>
      <c r="AM134" s="223">
        <v>52.23</v>
      </c>
      <c r="AN134" s="223">
        <v>58.67</v>
      </c>
      <c r="AO134" s="223">
        <v>174.74</v>
      </c>
      <c r="AP134" s="223">
        <v>127.89</v>
      </c>
      <c r="AQ134" s="223">
        <v>134.63999999999999</v>
      </c>
      <c r="AR134" s="223"/>
      <c r="AS134" s="397"/>
      <c r="AT134" s="398"/>
      <c r="AU134" s="223">
        <v>26</v>
      </c>
      <c r="AV134" s="223">
        <v>29</v>
      </c>
      <c r="AW134" s="223">
        <v>87</v>
      </c>
      <c r="AX134" s="223">
        <v>64</v>
      </c>
      <c r="AY134" s="223">
        <v>67</v>
      </c>
      <c r="AZ134" s="223"/>
      <c r="BA134" s="208"/>
    </row>
    <row r="135" spans="1:53" x14ac:dyDescent="0.25">
      <c r="A135" s="208"/>
      <c r="B135" s="10" t="s">
        <v>285</v>
      </c>
      <c r="C135" s="10"/>
      <c r="D135" s="263">
        <v>8322</v>
      </c>
      <c r="E135" s="10">
        <v>643</v>
      </c>
      <c r="F135" s="10">
        <v>442</v>
      </c>
      <c r="G135" s="10">
        <v>371</v>
      </c>
      <c r="H135" s="10">
        <v>305</v>
      </c>
      <c r="I135" s="10">
        <v>366</v>
      </c>
      <c r="J135" s="10"/>
      <c r="K135" s="397"/>
      <c r="L135" s="398"/>
      <c r="M135" s="222">
        <v>116803.55</v>
      </c>
      <c r="N135" s="222">
        <v>70953.91</v>
      </c>
      <c r="O135" s="222">
        <v>61710.42</v>
      </c>
      <c r="P135" s="222">
        <v>83873.98</v>
      </c>
      <c r="Q135" s="222">
        <v>473907.58</v>
      </c>
      <c r="R135" s="10"/>
      <c r="S135" s="397"/>
      <c r="T135" s="398"/>
      <c r="U135" s="10">
        <v>142</v>
      </c>
      <c r="V135" s="10">
        <v>86</v>
      </c>
      <c r="W135" s="10">
        <v>76</v>
      </c>
      <c r="X135" s="10">
        <v>103</v>
      </c>
      <c r="Y135" s="10">
        <v>581</v>
      </c>
      <c r="Z135" s="10"/>
      <c r="AA135" s="208"/>
      <c r="AB135" s="10" t="s">
        <v>327</v>
      </c>
      <c r="AC135" s="10"/>
      <c r="AD135" s="263">
        <v>8083</v>
      </c>
      <c r="AE135" s="223"/>
      <c r="AF135" s="223"/>
      <c r="AG135" s="223"/>
      <c r="AH135" s="223"/>
      <c r="AI135" s="223"/>
      <c r="AJ135" s="223"/>
      <c r="AK135" s="397"/>
      <c r="AL135" s="398"/>
      <c r="AM135" s="223">
        <v>170.93</v>
      </c>
      <c r="AN135" s="223">
        <v>166.06</v>
      </c>
      <c r="AO135" s="223">
        <v>60.61</v>
      </c>
      <c r="AP135" s="223">
        <v>69.94</v>
      </c>
      <c r="AQ135" s="223">
        <v>398.88</v>
      </c>
      <c r="AR135" s="223"/>
      <c r="AS135" s="397"/>
      <c r="AT135" s="398"/>
      <c r="AU135" s="223">
        <v>85</v>
      </c>
      <c r="AV135" s="223">
        <v>83</v>
      </c>
      <c r="AW135" s="223">
        <v>30</v>
      </c>
      <c r="AX135" s="223">
        <v>35</v>
      </c>
      <c r="AY135" s="223">
        <v>199</v>
      </c>
      <c r="AZ135" s="223"/>
      <c r="BA135" s="208"/>
    </row>
    <row r="136" spans="1:53" x14ac:dyDescent="0.25">
      <c r="A136" s="208"/>
      <c r="B136" s="10" t="s">
        <v>285</v>
      </c>
      <c r="C136" s="10"/>
      <c r="D136" s="263">
        <v>8344</v>
      </c>
      <c r="E136" s="10">
        <v>1</v>
      </c>
      <c r="F136" s="10">
        <v>1</v>
      </c>
      <c r="G136" s="10">
        <v>1</v>
      </c>
      <c r="H136" s="10">
        <v>1</v>
      </c>
      <c r="I136" s="10">
        <v>1</v>
      </c>
      <c r="J136" s="10"/>
      <c r="K136" s="397"/>
      <c r="L136" s="398"/>
      <c r="M136" s="10">
        <v>202.3</v>
      </c>
      <c r="N136" s="10">
        <v>204.8</v>
      </c>
      <c r="O136" s="10">
        <v>264.18</v>
      </c>
      <c r="P136" s="10">
        <v>226.2</v>
      </c>
      <c r="Q136" s="10">
        <v>147.93</v>
      </c>
      <c r="R136" s="10"/>
      <c r="S136" s="397"/>
      <c r="T136" s="398"/>
      <c r="U136" s="10">
        <v>202</v>
      </c>
      <c r="V136" s="10">
        <v>205</v>
      </c>
      <c r="W136" s="10">
        <v>264</v>
      </c>
      <c r="X136" s="10">
        <v>226</v>
      </c>
      <c r="Y136" s="10">
        <v>148</v>
      </c>
      <c r="Z136" s="10"/>
      <c r="AA136" s="208"/>
      <c r="AB136" s="10" t="s">
        <v>331</v>
      </c>
      <c r="AC136" s="10"/>
      <c r="AD136" s="263">
        <v>8087</v>
      </c>
      <c r="AE136" s="223"/>
      <c r="AF136" s="223"/>
      <c r="AG136" s="223"/>
      <c r="AH136" s="223"/>
      <c r="AI136" s="223"/>
      <c r="AJ136" s="223"/>
      <c r="AK136" s="397"/>
      <c r="AL136" s="398"/>
      <c r="AM136" s="223">
        <v>61.61</v>
      </c>
      <c r="AN136" s="223">
        <v>47.39</v>
      </c>
      <c r="AO136" s="223">
        <v>43.57</v>
      </c>
      <c r="AP136" s="223">
        <v>40.659999999999997</v>
      </c>
      <c r="AQ136" s="223">
        <v>168.71</v>
      </c>
      <c r="AR136" s="223"/>
      <c r="AS136" s="397"/>
      <c r="AT136" s="398"/>
      <c r="AU136" s="223">
        <v>31</v>
      </c>
      <c r="AV136" s="223">
        <v>24</v>
      </c>
      <c r="AW136" s="223">
        <v>22</v>
      </c>
      <c r="AX136" s="223">
        <v>20</v>
      </c>
      <c r="AY136" s="223">
        <v>84</v>
      </c>
      <c r="AZ136" s="223"/>
      <c r="BA136" s="208"/>
    </row>
    <row r="137" spans="1:53" x14ac:dyDescent="0.25">
      <c r="A137" s="208"/>
      <c r="B137" s="10" t="s">
        <v>287</v>
      </c>
      <c r="C137" s="10"/>
      <c r="D137" s="263">
        <v>8201</v>
      </c>
      <c r="E137" s="10">
        <v>4</v>
      </c>
      <c r="F137" s="10">
        <v>4</v>
      </c>
      <c r="G137" s="10">
        <v>4</v>
      </c>
      <c r="H137" s="10">
        <v>2</v>
      </c>
      <c r="I137" s="10">
        <v>5</v>
      </c>
      <c r="J137" s="10"/>
      <c r="K137" s="397"/>
      <c r="L137" s="398"/>
      <c r="M137" s="10">
        <v>471.52</v>
      </c>
      <c r="N137" s="10">
        <v>813.92</v>
      </c>
      <c r="O137" s="10">
        <v>184.21</v>
      </c>
      <c r="P137" s="10">
        <v>253.61</v>
      </c>
      <c r="Q137" s="222">
        <v>1934.33</v>
      </c>
      <c r="R137" s="10"/>
      <c r="S137" s="397"/>
      <c r="T137" s="398"/>
      <c r="U137" s="10">
        <v>67</v>
      </c>
      <c r="V137" s="10">
        <v>116</v>
      </c>
      <c r="W137" s="10">
        <v>26</v>
      </c>
      <c r="X137" s="10">
        <v>36</v>
      </c>
      <c r="Y137" s="10">
        <v>276</v>
      </c>
      <c r="Z137" s="10"/>
      <c r="AA137" s="208"/>
      <c r="AB137" s="10" t="s">
        <v>666</v>
      </c>
      <c r="AC137" s="10"/>
      <c r="AD137" s="263">
        <v>8302</v>
      </c>
      <c r="AE137" s="223"/>
      <c r="AF137" s="223"/>
      <c r="AG137" s="223"/>
      <c r="AH137" s="223"/>
      <c r="AI137" s="223"/>
      <c r="AJ137" s="223"/>
      <c r="AK137" s="397"/>
      <c r="AL137" s="398"/>
      <c r="AM137" s="223">
        <v>764.56</v>
      </c>
      <c r="AN137" s="223" t="s">
        <v>701</v>
      </c>
      <c r="AO137" s="223" t="s">
        <v>701</v>
      </c>
      <c r="AP137" s="223" t="s">
        <v>701</v>
      </c>
      <c r="AQ137" s="223" t="s">
        <v>701</v>
      </c>
      <c r="AR137" s="223"/>
      <c r="AS137" s="397"/>
      <c r="AT137" s="398"/>
      <c r="AU137" s="223">
        <v>382</v>
      </c>
      <c r="AV137" s="223" t="s">
        <v>701</v>
      </c>
      <c r="AW137" s="223" t="s">
        <v>701</v>
      </c>
      <c r="AX137" s="223" t="s">
        <v>701</v>
      </c>
      <c r="AY137" s="223" t="s">
        <v>701</v>
      </c>
      <c r="AZ137" s="223"/>
      <c r="BA137" s="208"/>
    </row>
    <row r="138" spans="1:53" x14ac:dyDescent="0.25">
      <c r="A138" s="208"/>
      <c r="B138" s="10" t="s">
        <v>287</v>
      </c>
      <c r="C138" s="10"/>
      <c r="D138" s="263">
        <v>8205</v>
      </c>
      <c r="E138" s="10">
        <v>326</v>
      </c>
      <c r="F138" s="10">
        <v>238</v>
      </c>
      <c r="G138" s="10">
        <v>194</v>
      </c>
      <c r="H138" s="10">
        <v>179</v>
      </c>
      <c r="I138" s="10">
        <v>174</v>
      </c>
      <c r="J138" s="10"/>
      <c r="K138" s="397"/>
      <c r="L138" s="398"/>
      <c r="M138" s="222">
        <v>37096.01</v>
      </c>
      <c r="N138" s="222">
        <v>23991</v>
      </c>
      <c r="O138" s="222">
        <v>20123.060000000001</v>
      </c>
      <c r="P138" s="222">
        <v>28911.759999999998</v>
      </c>
      <c r="Q138" s="222">
        <v>131232.95999999999</v>
      </c>
      <c r="R138" s="10"/>
      <c r="S138" s="397"/>
      <c r="T138" s="398"/>
      <c r="U138" s="10">
        <v>96</v>
      </c>
      <c r="V138" s="10">
        <v>62</v>
      </c>
      <c r="W138" s="10">
        <v>53</v>
      </c>
      <c r="X138" s="10">
        <v>78</v>
      </c>
      <c r="Y138" s="10">
        <v>347</v>
      </c>
      <c r="Z138" s="10"/>
      <c r="AA138" s="208"/>
      <c r="AB138" s="10" t="s">
        <v>666</v>
      </c>
      <c r="AC138" s="10"/>
      <c r="AD138" s="263">
        <v>8318</v>
      </c>
      <c r="AE138" s="223"/>
      <c r="AF138" s="223"/>
      <c r="AG138" s="223"/>
      <c r="AH138" s="223"/>
      <c r="AI138" s="223"/>
      <c r="AJ138" s="223"/>
      <c r="AK138" s="397"/>
      <c r="AL138" s="398"/>
      <c r="AM138" s="223">
        <v>13.86</v>
      </c>
      <c r="AN138" s="223">
        <v>660.06</v>
      </c>
      <c r="AO138" s="223">
        <v>23.45</v>
      </c>
      <c r="AP138" s="224">
        <v>1357.91</v>
      </c>
      <c r="AQ138" s="224">
        <v>2538.61</v>
      </c>
      <c r="AR138" s="223"/>
      <c r="AS138" s="397"/>
      <c r="AT138" s="398"/>
      <c r="AU138" s="223">
        <v>14</v>
      </c>
      <c r="AV138" s="223">
        <v>660</v>
      </c>
      <c r="AW138" s="223">
        <v>23</v>
      </c>
      <c r="AX138" s="225">
        <v>1358</v>
      </c>
      <c r="AY138" s="225">
        <v>2539</v>
      </c>
      <c r="AZ138" s="223"/>
      <c r="BA138" s="208"/>
    </row>
    <row r="139" spans="1:53" x14ac:dyDescent="0.25">
      <c r="A139" s="208"/>
      <c r="B139" s="10" t="s">
        <v>290</v>
      </c>
      <c r="C139" s="10"/>
      <c r="D139" s="263">
        <v>8345</v>
      </c>
      <c r="E139" s="10">
        <v>9</v>
      </c>
      <c r="F139" s="10">
        <v>6</v>
      </c>
      <c r="G139" s="10">
        <v>5</v>
      </c>
      <c r="H139" s="10">
        <v>5</v>
      </c>
      <c r="I139" s="10">
        <v>4</v>
      </c>
      <c r="J139" s="10"/>
      <c r="K139" s="397"/>
      <c r="L139" s="398"/>
      <c r="M139" s="10">
        <v>500.37</v>
      </c>
      <c r="N139" s="10">
        <v>746.54</v>
      </c>
      <c r="O139" s="10">
        <v>314.19</v>
      </c>
      <c r="P139" s="10">
        <v>618.4</v>
      </c>
      <c r="Q139" s="222">
        <v>1878.35</v>
      </c>
      <c r="R139" s="10"/>
      <c r="S139" s="397"/>
      <c r="T139" s="398"/>
      <c r="U139" s="10">
        <v>56</v>
      </c>
      <c r="V139" s="10">
        <v>83</v>
      </c>
      <c r="W139" s="10">
        <v>35</v>
      </c>
      <c r="X139" s="10">
        <v>69</v>
      </c>
      <c r="Y139" s="10">
        <v>209</v>
      </c>
      <c r="Z139" s="10"/>
      <c r="AA139" s="208"/>
      <c r="AB139" s="10" t="s">
        <v>643</v>
      </c>
      <c r="AC139" s="10"/>
      <c r="AD139" s="263">
        <v>8080</v>
      </c>
      <c r="AE139" s="223"/>
      <c r="AF139" s="223"/>
      <c r="AG139" s="223"/>
      <c r="AH139" s="223"/>
      <c r="AI139" s="223"/>
      <c r="AJ139" s="223"/>
      <c r="AK139" s="397"/>
      <c r="AL139" s="398"/>
      <c r="AM139" s="224">
        <v>1760.9</v>
      </c>
      <c r="AN139" s="223">
        <v>197.55</v>
      </c>
      <c r="AO139" s="223">
        <v>191.04</v>
      </c>
      <c r="AP139" s="223">
        <v>151.38</v>
      </c>
      <c r="AQ139" s="224">
        <v>3362.69</v>
      </c>
      <c r="AR139" s="223"/>
      <c r="AS139" s="397"/>
      <c r="AT139" s="398"/>
      <c r="AU139" s="223">
        <v>252</v>
      </c>
      <c r="AV139" s="223">
        <v>28</v>
      </c>
      <c r="AW139" s="223">
        <v>32</v>
      </c>
      <c r="AX139" s="223">
        <v>25</v>
      </c>
      <c r="AY139" s="223">
        <v>480</v>
      </c>
      <c r="AZ139" s="223"/>
      <c r="BA139" s="208"/>
    </row>
    <row r="140" spans="1:53" x14ac:dyDescent="0.25">
      <c r="A140" s="208"/>
      <c r="B140" s="10" t="s">
        <v>292</v>
      </c>
      <c r="C140" s="10"/>
      <c r="D140" s="263">
        <v>8215</v>
      </c>
      <c r="E140" s="10">
        <v>111</v>
      </c>
      <c r="F140" s="10">
        <v>60</v>
      </c>
      <c r="G140" s="10">
        <v>42</v>
      </c>
      <c r="H140" s="10">
        <v>38</v>
      </c>
      <c r="I140" s="10">
        <v>47</v>
      </c>
      <c r="J140" s="10"/>
      <c r="K140" s="397"/>
      <c r="L140" s="398"/>
      <c r="M140" s="222">
        <v>24355.21</v>
      </c>
      <c r="N140" s="222">
        <v>10035.19</v>
      </c>
      <c r="O140" s="222">
        <v>6117.62</v>
      </c>
      <c r="P140" s="222">
        <v>10542.98</v>
      </c>
      <c r="Q140" s="222">
        <v>63611.4</v>
      </c>
      <c r="R140" s="10"/>
      <c r="S140" s="397"/>
      <c r="T140" s="398"/>
      <c r="U140" s="10">
        <v>189</v>
      </c>
      <c r="V140" s="10">
        <v>78</v>
      </c>
      <c r="W140" s="10">
        <v>48</v>
      </c>
      <c r="X140" s="10">
        <v>84</v>
      </c>
      <c r="Y140" s="10">
        <v>493</v>
      </c>
      <c r="Z140" s="10"/>
      <c r="AA140" s="208"/>
      <c r="AB140" s="10" t="s">
        <v>337</v>
      </c>
      <c r="AC140" s="10"/>
      <c r="AD140" s="263">
        <v>8088</v>
      </c>
      <c r="AE140" s="223"/>
      <c r="AF140" s="223"/>
      <c r="AG140" s="223"/>
      <c r="AH140" s="223"/>
      <c r="AI140" s="223"/>
      <c r="AJ140" s="223"/>
      <c r="AK140" s="397"/>
      <c r="AL140" s="398"/>
      <c r="AM140" s="224">
        <v>1766.55</v>
      </c>
      <c r="AN140" s="224">
        <v>2125</v>
      </c>
      <c r="AO140" s="223">
        <v>258.37</v>
      </c>
      <c r="AP140" s="224">
        <v>2202.69</v>
      </c>
      <c r="AQ140" s="224">
        <v>1730.63</v>
      </c>
      <c r="AR140" s="223"/>
      <c r="AS140" s="397"/>
      <c r="AT140" s="398"/>
      <c r="AU140" s="223">
        <v>161</v>
      </c>
      <c r="AV140" s="223">
        <v>193</v>
      </c>
      <c r="AW140" s="223">
        <v>23</v>
      </c>
      <c r="AX140" s="223">
        <v>200</v>
      </c>
      <c r="AY140" s="223">
        <v>157</v>
      </c>
      <c r="AZ140" s="223"/>
      <c r="BA140" s="208"/>
    </row>
    <row r="141" spans="1:53" x14ac:dyDescent="0.25">
      <c r="A141" s="208"/>
      <c r="B141" s="10" t="s">
        <v>293</v>
      </c>
      <c r="C141" s="10"/>
      <c r="D141" s="263">
        <v>8026</v>
      </c>
      <c r="E141" s="10">
        <v>108</v>
      </c>
      <c r="F141" s="10">
        <v>94</v>
      </c>
      <c r="G141" s="10">
        <v>89</v>
      </c>
      <c r="H141" s="10">
        <v>70</v>
      </c>
      <c r="I141" s="10">
        <v>60</v>
      </c>
      <c r="J141" s="10"/>
      <c r="K141" s="397"/>
      <c r="L141" s="398"/>
      <c r="M141" s="222">
        <v>15247.93</v>
      </c>
      <c r="N141" s="222">
        <v>14315.74</v>
      </c>
      <c r="O141" s="222">
        <v>13788.66</v>
      </c>
      <c r="P141" s="222">
        <v>14237.88</v>
      </c>
      <c r="Q141" s="222">
        <v>61209.21</v>
      </c>
      <c r="R141" s="10"/>
      <c r="S141" s="397"/>
      <c r="T141" s="398"/>
      <c r="U141" s="10">
        <v>107</v>
      </c>
      <c r="V141" s="10">
        <v>100</v>
      </c>
      <c r="W141" s="10">
        <v>98</v>
      </c>
      <c r="X141" s="10">
        <v>101</v>
      </c>
      <c r="Y141" s="10">
        <v>431</v>
      </c>
      <c r="Z141" s="10"/>
      <c r="AA141" s="208"/>
      <c r="AB141" s="10" t="s">
        <v>339</v>
      </c>
      <c r="AC141" s="10"/>
      <c r="AD141" s="263">
        <v>8322</v>
      </c>
      <c r="AE141" s="223"/>
      <c r="AF141" s="223"/>
      <c r="AG141" s="223"/>
      <c r="AH141" s="223"/>
      <c r="AI141" s="223"/>
      <c r="AJ141" s="223"/>
      <c r="AK141" s="397"/>
      <c r="AL141" s="398"/>
      <c r="AM141" s="223">
        <v>44.83</v>
      </c>
      <c r="AN141" s="223">
        <v>42.79</v>
      </c>
      <c r="AO141" s="223">
        <v>43.16</v>
      </c>
      <c r="AP141" s="223">
        <v>40.49</v>
      </c>
      <c r="AQ141" s="223">
        <v>252.01</v>
      </c>
      <c r="AR141" s="223"/>
      <c r="AS141" s="397"/>
      <c r="AT141" s="398"/>
      <c r="AU141" s="223">
        <v>45</v>
      </c>
      <c r="AV141" s="223">
        <v>43</v>
      </c>
      <c r="AW141" s="223">
        <v>43</v>
      </c>
      <c r="AX141" s="223">
        <v>40</v>
      </c>
      <c r="AY141" s="223">
        <v>252</v>
      </c>
      <c r="AZ141" s="223"/>
      <c r="BA141" s="208"/>
    </row>
    <row r="142" spans="1:53" ht="15.75" thickBot="1" x14ac:dyDescent="0.3">
      <c r="A142" s="208"/>
      <c r="B142" s="226" t="s">
        <v>295</v>
      </c>
      <c r="C142" s="226"/>
      <c r="D142" s="264">
        <v>8027</v>
      </c>
      <c r="E142" s="226">
        <v>201</v>
      </c>
      <c r="F142" s="226">
        <v>206</v>
      </c>
      <c r="G142" s="226">
        <v>166</v>
      </c>
      <c r="H142" s="226">
        <v>162</v>
      </c>
      <c r="I142" s="226">
        <v>173</v>
      </c>
      <c r="J142" s="226"/>
      <c r="K142" s="397"/>
      <c r="L142" s="398"/>
      <c r="M142" s="228">
        <v>30822.29</v>
      </c>
      <c r="N142" s="222">
        <v>32827.61</v>
      </c>
      <c r="O142" s="222">
        <v>37593.160000000003</v>
      </c>
      <c r="P142" s="222">
        <v>36219.68</v>
      </c>
      <c r="Q142" s="222">
        <v>220020.58</v>
      </c>
      <c r="R142" s="10"/>
      <c r="S142" s="397"/>
      <c r="T142" s="398"/>
      <c r="U142" s="229">
        <v>95</v>
      </c>
      <c r="V142" s="229">
        <v>101</v>
      </c>
      <c r="W142" s="229">
        <v>116</v>
      </c>
      <c r="X142" s="229">
        <v>114</v>
      </c>
      <c r="Y142" s="229">
        <v>685</v>
      </c>
      <c r="Z142" s="229"/>
      <c r="AA142" s="208"/>
      <c r="AB142" s="226" t="s">
        <v>340</v>
      </c>
      <c r="AC142" s="226"/>
      <c r="AD142" s="264">
        <v>8080</v>
      </c>
      <c r="AE142" s="230"/>
      <c r="AF142" s="230"/>
      <c r="AG142" s="230"/>
      <c r="AH142" s="230"/>
      <c r="AI142" s="230"/>
      <c r="AJ142" s="230"/>
      <c r="AK142" s="397"/>
      <c r="AL142" s="398"/>
      <c r="AM142" s="231">
        <v>15.7</v>
      </c>
      <c r="AN142" s="230">
        <v>22.35</v>
      </c>
      <c r="AO142" s="230" t="s">
        <v>701</v>
      </c>
      <c r="AP142" s="230" t="s">
        <v>701</v>
      </c>
      <c r="AQ142" s="230" t="s">
        <v>701</v>
      </c>
      <c r="AR142" s="230"/>
      <c r="AS142" s="397"/>
      <c r="AT142" s="398"/>
      <c r="AU142" s="231">
        <v>8</v>
      </c>
      <c r="AV142" s="230">
        <v>11</v>
      </c>
      <c r="AW142" s="230" t="s">
        <v>701</v>
      </c>
      <c r="AX142" s="230" t="s">
        <v>701</v>
      </c>
      <c r="AY142" s="230" t="s">
        <v>701</v>
      </c>
      <c r="AZ142" s="230"/>
      <c r="BA142" s="208"/>
    </row>
    <row r="143" spans="1:53" x14ac:dyDescent="0.25">
      <c r="A143" s="208"/>
      <c r="B143" s="10" t="s">
        <v>297</v>
      </c>
      <c r="C143" s="10"/>
      <c r="D143" s="263">
        <v>8028</v>
      </c>
      <c r="E143" s="221">
        <v>1319</v>
      </c>
      <c r="F143" s="10">
        <v>908</v>
      </c>
      <c r="G143" s="10">
        <v>793</v>
      </c>
      <c r="H143" s="10">
        <v>784</v>
      </c>
      <c r="I143" s="10">
        <v>805</v>
      </c>
      <c r="J143" s="10"/>
      <c r="K143" s="397"/>
      <c r="L143" s="398"/>
      <c r="M143" s="222">
        <v>192586.91</v>
      </c>
      <c r="N143" s="222">
        <v>103254.7</v>
      </c>
      <c r="O143" s="222">
        <v>104250.71</v>
      </c>
      <c r="P143" s="222">
        <v>144601.87</v>
      </c>
      <c r="Q143" s="222">
        <v>634567</v>
      </c>
      <c r="R143" s="10"/>
      <c r="S143" s="397"/>
      <c r="T143" s="398"/>
      <c r="U143" s="10">
        <v>118</v>
      </c>
      <c r="V143" s="10">
        <v>63</v>
      </c>
      <c r="W143" s="10">
        <v>64</v>
      </c>
      <c r="X143" s="10">
        <v>89</v>
      </c>
      <c r="Y143" s="10">
        <v>393</v>
      </c>
      <c r="Z143" s="10"/>
      <c r="AA143" s="208"/>
      <c r="AB143" s="10" t="s">
        <v>344</v>
      </c>
      <c r="AC143" s="10"/>
      <c r="AD143" s="263">
        <v>8043</v>
      </c>
      <c r="AE143" s="223"/>
      <c r="AF143" s="223"/>
      <c r="AG143" s="223"/>
      <c r="AH143" s="223"/>
      <c r="AI143" s="223"/>
      <c r="AJ143" s="223"/>
      <c r="AK143" s="397"/>
      <c r="AL143" s="398"/>
      <c r="AM143" s="224">
        <v>1305.04</v>
      </c>
      <c r="AN143" s="224">
        <v>1610.78</v>
      </c>
      <c r="AO143" s="224">
        <v>2166.67</v>
      </c>
      <c r="AP143" s="224">
        <v>1530.58</v>
      </c>
      <c r="AQ143" s="223">
        <v>993.28</v>
      </c>
      <c r="AR143" s="223"/>
      <c r="AS143" s="397"/>
      <c r="AT143" s="398"/>
      <c r="AU143" s="223">
        <v>119</v>
      </c>
      <c r="AV143" s="223">
        <v>146</v>
      </c>
      <c r="AW143" s="223">
        <v>217</v>
      </c>
      <c r="AX143" s="223">
        <v>153</v>
      </c>
      <c r="AY143" s="223">
        <v>99</v>
      </c>
      <c r="AZ143" s="223"/>
      <c r="BA143" s="208"/>
    </row>
    <row r="144" spans="1:53" x14ac:dyDescent="0.25">
      <c r="A144" s="208"/>
      <c r="B144" s="10" t="s">
        <v>299</v>
      </c>
      <c r="C144" s="10"/>
      <c r="D144" s="263">
        <v>8210</v>
      </c>
      <c r="E144" s="10">
        <v>1</v>
      </c>
      <c r="F144" s="10"/>
      <c r="G144" s="10"/>
      <c r="H144" s="10"/>
      <c r="I144" s="10"/>
      <c r="J144" s="10"/>
      <c r="K144" s="397"/>
      <c r="L144" s="398"/>
      <c r="M144" s="10">
        <v>119.14</v>
      </c>
      <c r="N144" s="10" t="s">
        <v>701</v>
      </c>
      <c r="O144" s="10" t="s">
        <v>701</v>
      </c>
      <c r="P144" s="10" t="s">
        <v>701</v>
      </c>
      <c r="Q144" s="10" t="s">
        <v>701</v>
      </c>
      <c r="R144" s="10"/>
      <c r="S144" s="397"/>
      <c r="T144" s="398"/>
      <c r="U144" s="10">
        <v>119</v>
      </c>
      <c r="V144" s="10" t="s">
        <v>701</v>
      </c>
      <c r="W144" s="10" t="s">
        <v>701</v>
      </c>
      <c r="X144" s="10" t="s">
        <v>701</v>
      </c>
      <c r="Y144" s="10" t="s">
        <v>701</v>
      </c>
      <c r="Z144" s="10"/>
      <c r="AA144" s="208"/>
      <c r="AB144" s="10" t="s">
        <v>346</v>
      </c>
      <c r="AC144" s="10"/>
      <c r="AD144" s="263">
        <v>8053</v>
      </c>
      <c r="AE144" s="223"/>
      <c r="AF144" s="223"/>
      <c r="AG144" s="223"/>
      <c r="AH144" s="223"/>
      <c r="AI144" s="223"/>
      <c r="AJ144" s="223"/>
      <c r="AK144" s="397"/>
      <c r="AL144" s="398"/>
      <c r="AM144" s="224">
        <v>4115.32</v>
      </c>
      <c r="AN144" s="224">
        <v>1217.08</v>
      </c>
      <c r="AO144" s="224">
        <v>2021.61</v>
      </c>
      <c r="AP144" s="223">
        <v>83.95</v>
      </c>
      <c r="AQ144" s="223">
        <v>587.16999999999996</v>
      </c>
      <c r="AR144" s="223"/>
      <c r="AS144" s="397"/>
      <c r="AT144" s="398"/>
      <c r="AU144" s="223">
        <v>274</v>
      </c>
      <c r="AV144" s="223">
        <v>81</v>
      </c>
      <c r="AW144" s="223">
        <v>135</v>
      </c>
      <c r="AX144" s="223">
        <v>9</v>
      </c>
      <c r="AY144" s="223">
        <v>42</v>
      </c>
      <c r="AZ144" s="223"/>
      <c r="BA144" s="208"/>
    </row>
    <row r="145" spans="1:53" x14ac:dyDescent="0.25">
      <c r="A145" s="208"/>
      <c r="B145" s="10" t="s">
        <v>299</v>
      </c>
      <c r="C145" s="10"/>
      <c r="D145" s="263">
        <v>8218</v>
      </c>
      <c r="E145" s="10">
        <v>32</v>
      </c>
      <c r="F145" s="10">
        <v>18</v>
      </c>
      <c r="G145" s="10">
        <v>20</v>
      </c>
      <c r="H145" s="10">
        <v>21</v>
      </c>
      <c r="I145" s="10">
        <v>20</v>
      </c>
      <c r="J145" s="10"/>
      <c r="K145" s="397"/>
      <c r="L145" s="398"/>
      <c r="M145" s="222">
        <v>6779.56</v>
      </c>
      <c r="N145" s="222">
        <v>3031.16</v>
      </c>
      <c r="O145" s="222">
        <v>4199.99</v>
      </c>
      <c r="P145" s="222">
        <v>5708.77</v>
      </c>
      <c r="Q145" s="222">
        <v>12715.28</v>
      </c>
      <c r="R145" s="10"/>
      <c r="S145" s="397"/>
      <c r="T145" s="398"/>
      <c r="U145" s="10">
        <v>161</v>
      </c>
      <c r="V145" s="10">
        <v>72</v>
      </c>
      <c r="W145" s="10">
        <v>100</v>
      </c>
      <c r="X145" s="10">
        <v>136</v>
      </c>
      <c r="Y145" s="10">
        <v>303</v>
      </c>
      <c r="Z145" s="10"/>
      <c r="AA145" s="208"/>
      <c r="AB145" s="10" t="s">
        <v>350</v>
      </c>
      <c r="AC145" s="10"/>
      <c r="AD145" s="263">
        <v>8326</v>
      </c>
      <c r="AE145" s="223"/>
      <c r="AF145" s="223"/>
      <c r="AG145" s="223"/>
      <c r="AH145" s="223"/>
      <c r="AI145" s="223"/>
      <c r="AJ145" s="223"/>
      <c r="AK145" s="397"/>
      <c r="AL145" s="398"/>
      <c r="AM145" s="224">
        <v>1785.09</v>
      </c>
      <c r="AN145" s="223">
        <v>937.62</v>
      </c>
      <c r="AO145" s="223">
        <v>835.13</v>
      </c>
      <c r="AP145" s="223">
        <v>383.65</v>
      </c>
      <c r="AQ145" s="224">
        <v>2932.96</v>
      </c>
      <c r="AR145" s="223"/>
      <c r="AS145" s="397"/>
      <c r="AT145" s="398"/>
      <c r="AU145" s="223">
        <v>85</v>
      </c>
      <c r="AV145" s="223">
        <v>45</v>
      </c>
      <c r="AW145" s="223">
        <v>44</v>
      </c>
      <c r="AX145" s="223">
        <v>21</v>
      </c>
      <c r="AY145" s="223">
        <v>140</v>
      </c>
      <c r="AZ145" s="223"/>
      <c r="BA145" s="208"/>
    </row>
    <row r="146" spans="1:53" x14ac:dyDescent="0.25">
      <c r="A146" s="208"/>
      <c r="B146" s="10" t="s">
        <v>301</v>
      </c>
      <c r="C146" s="10"/>
      <c r="D146" s="263">
        <v>8302</v>
      </c>
      <c r="E146" s="10">
        <v>1</v>
      </c>
      <c r="F146" s="10">
        <v>1</v>
      </c>
      <c r="G146" s="10">
        <v>1</v>
      </c>
      <c r="H146" s="10"/>
      <c r="I146" s="10"/>
      <c r="J146" s="10"/>
      <c r="K146" s="397"/>
      <c r="L146" s="398"/>
      <c r="M146" s="10">
        <v>87.97</v>
      </c>
      <c r="N146" s="10">
        <v>89.11</v>
      </c>
      <c r="O146" s="10">
        <v>35.89</v>
      </c>
      <c r="P146" s="10" t="s">
        <v>701</v>
      </c>
      <c r="Q146" s="10" t="s">
        <v>701</v>
      </c>
      <c r="R146" s="10"/>
      <c r="S146" s="397"/>
      <c r="T146" s="398"/>
      <c r="U146" s="10">
        <v>88</v>
      </c>
      <c r="V146" s="10">
        <v>89</v>
      </c>
      <c r="W146" s="10">
        <v>36</v>
      </c>
      <c r="X146" s="10" t="s">
        <v>701</v>
      </c>
      <c r="Y146" s="10" t="s">
        <v>701</v>
      </c>
      <c r="Z146" s="10"/>
      <c r="AA146" s="208"/>
      <c r="AB146" s="10" t="s">
        <v>351</v>
      </c>
      <c r="AC146" s="10"/>
      <c r="AD146" s="263">
        <v>8332</v>
      </c>
      <c r="AE146" s="223"/>
      <c r="AF146" s="223"/>
      <c r="AG146" s="223"/>
      <c r="AH146" s="223"/>
      <c r="AI146" s="223"/>
      <c r="AJ146" s="223"/>
      <c r="AK146" s="397"/>
      <c r="AL146" s="398"/>
      <c r="AM146" s="224">
        <v>1197.52</v>
      </c>
      <c r="AN146" s="223">
        <v>237.3</v>
      </c>
      <c r="AO146" s="223">
        <v>223.42</v>
      </c>
      <c r="AP146" s="223">
        <v>243.04</v>
      </c>
      <c r="AQ146" s="224">
        <v>6712.53</v>
      </c>
      <c r="AR146" s="223"/>
      <c r="AS146" s="397"/>
      <c r="AT146" s="398"/>
      <c r="AU146" s="223">
        <v>171</v>
      </c>
      <c r="AV146" s="223">
        <v>34</v>
      </c>
      <c r="AW146" s="223">
        <v>45</v>
      </c>
      <c r="AX146" s="223">
        <v>35</v>
      </c>
      <c r="AY146" s="223">
        <v>959</v>
      </c>
      <c r="AZ146" s="223"/>
      <c r="BA146" s="208"/>
    </row>
    <row r="147" spans="1:53" x14ac:dyDescent="0.25">
      <c r="A147" s="208"/>
      <c r="B147" s="10" t="s">
        <v>302</v>
      </c>
      <c r="C147" s="10"/>
      <c r="D147" s="263">
        <v>8260</v>
      </c>
      <c r="E147" s="10">
        <v>5</v>
      </c>
      <c r="F147" s="10">
        <v>4</v>
      </c>
      <c r="G147" s="10">
        <v>2</v>
      </c>
      <c r="H147" s="10">
        <v>2</v>
      </c>
      <c r="I147" s="10">
        <v>3</v>
      </c>
      <c r="J147" s="10"/>
      <c r="K147" s="397"/>
      <c r="L147" s="398"/>
      <c r="M147" s="10">
        <v>140.31</v>
      </c>
      <c r="N147" s="10">
        <v>132.66999999999999</v>
      </c>
      <c r="O147" s="10">
        <v>480.31</v>
      </c>
      <c r="P147" s="10">
        <v>538.15</v>
      </c>
      <c r="Q147" s="222">
        <v>2484.56</v>
      </c>
      <c r="R147" s="10"/>
      <c r="S147" s="397"/>
      <c r="T147" s="398"/>
      <c r="U147" s="10">
        <v>28</v>
      </c>
      <c r="V147" s="10">
        <v>27</v>
      </c>
      <c r="W147" s="10">
        <v>160</v>
      </c>
      <c r="X147" s="10">
        <v>108</v>
      </c>
      <c r="Y147" s="10">
        <v>621</v>
      </c>
      <c r="Z147" s="10"/>
      <c r="AA147" s="208"/>
      <c r="AB147" s="10" t="s">
        <v>352</v>
      </c>
      <c r="AC147" s="10"/>
      <c r="AD147" s="263">
        <v>8021</v>
      </c>
      <c r="AE147" s="223"/>
      <c r="AF147" s="223"/>
      <c r="AG147" s="223"/>
      <c r="AH147" s="223"/>
      <c r="AI147" s="223"/>
      <c r="AJ147" s="223"/>
      <c r="AK147" s="397"/>
      <c r="AL147" s="398"/>
      <c r="AM147" s="224">
        <v>1948.04</v>
      </c>
      <c r="AN147" s="223">
        <v>514.64</v>
      </c>
      <c r="AO147" s="223">
        <v>900.41</v>
      </c>
      <c r="AP147" s="223">
        <v>919.84</v>
      </c>
      <c r="AQ147" s="224">
        <v>7668.99</v>
      </c>
      <c r="AR147" s="223"/>
      <c r="AS147" s="397"/>
      <c r="AT147" s="398"/>
      <c r="AU147" s="223">
        <v>108</v>
      </c>
      <c r="AV147" s="223">
        <v>29</v>
      </c>
      <c r="AW147" s="223">
        <v>50</v>
      </c>
      <c r="AX147" s="223">
        <v>51</v>
      </c>
      <c r="AY147" s="223">
        <v>426</v>
      </c>
      <c r="AZ147" s="223"/>
      <c r="BA147" s="208"/>
    </row>
    <row r="148" spans="1:53" x14ac:dyDescent="0.25">
      <c r="A148" s="208"/>
      <c r="B148" s="10" t="s">
        <v>303</v>
      </c>
      <c r="C148" s="10"/>
      <c r="D148" s="263">
        <v>8215</v>
      </c>
      <c r="E148" s="10">
        <v>63</v>
      </c>
      <c r="F148" s="10">
        <v>51</v>
      </c>
      <c r="G148" s="10">
        <v>37</v>
      </c>
      <c r="H148" s="10">
        <v>38</v>
      </c>
      <c r="I148" s="10">
        <v>28</v>
      </c>
      <c r="J148" s="10"/>
      <c r="K148" s="397"/>
      <c r="L148" s="398"/>
      <c r="M148" s="222">
        <v>3155.18</v>
      </c>
      <c r="N148" s="222">
        <v>2755.38</v>
      </c>
      <c r="O148" s="222">
        <v>1917.97</v>
      </c>
      <c r="P148" s="222">
        <v>3273.61</v>
      </c>
      <c r="Q148" s="222">
        <v>13334.81</v>
      </c>
      <c r="R148" s="10"/>
      <c r="S148" s="397"/>
      <c r="T148" s="398"/>
      <c r="U148" s="10">
        <v>45</v>
      </c>
      <c r="V148" s="10">
        <v>39</v>
      </c>
      <c r="W148" s="10">
        <v>27</v>
      </c>
      <c r="X148" s="10">
        <v>47</v>
      </c>
      <c r="Y148" s="10">
        <v>193</v>
      </c>
      <c r="Z148" s="10"/>
      <c r="AA148" s="208"/>
      <c r="AB148" s="10" t="s">
        <v>354</v>
      </c>
      <c r="AC148" s="10"/>
      <c r="AD148" s="263">
        <v>8201</v>
      </c>
      <c r="AE148" s="223"/>
      <c r="AF148" s="223"/>
      <c r="AG148" s="223"/>
      <c r="AH148" s="223"/>
      <c r="AI148" s="223"/>
      <c r="AJ148" s="223"/>
      <c r="AK148" s="397"/>
      <c r="AL148" s="398"/>
      <c r="AM148" s="223">
        <v>513.92999999999995</v>
      </c>
      <c r="AN148" s="223" t="s">
        <v>701</v>
      </c>
      <c r="AO148" s="223" t="s">
        <v>701</v>
      </c>
      <c r="AP148" s="223" t="s">
        <v>701</v>
      </c>
      <c r="AQ148" s="223" t="s">
        <v>701</v>
      </c>
      <c r="AR148" s="223"/>
      <c r="AS148" s="397"/>
      <c r="AT148" s="398"/>
      <c r="AU148" s="223">
        <v>514</v>
      </c>
      <c r="AV148" s="223" t="s">
        <v>701</v>
      </c>
      <c r="AW148" s="223" t="s">
        <v>701</v>
      </c>
      <c r="AX148" s="223" t="s">
        <v>701</v>
      </c>
      <c r="AY148" s="223" t="s">
        <v>701</v>
      </c>
      <c r="AZ148" s="223"/>
      <c r="BA148" s="208"/>
    </row>
    <row r="149" spans="1:53" x14ac:dyDescent="0.25">
      <c r="A149" s="208"/>
      <c r="B149" s="10" t="s">
        <v>304</v>
      </c>
      <c r="C149" s="10"/>
      <c r="D149" s="263">
        <v>8219</v>
      </c>
      <c r="E149" s="10">
        <v>105</v>
      </c>
      <c r="F149" s="10">
        <v>70</v>
      </c>
      <c r="G149" s="10">
        <v>43</v>
      </c>
      <c r="H149" s="10">
        <v>51</v>
      </c>
      <c r="I149" s="10">
        <v>56</v>
      </c>
      <c r="J149" s="10"/>
      <c r="K149" s="397"/>
      <c r="L149" s="398"/>
      <c r="M149" s="222">
        <v>21237</v>
      </c>
      <c r="N149" s="222">
        <v>11464.65</v>
      </c>
      <c r="O149" s="222">
        <v>5354</v>
      </c>
      <c r="P149" s="222">
        <v>11416.04</v>
      </c>
      <c r="Q149" s="222">
        <v>74473.009999999995</v>
      </c>
      <c r="R149" s="10"/>
      <c r="S149" s="397"/>
      <c r="T149" s="398"/>
      <c r="U149" s="10">
        <v>170</v>
      </c>
      <c r="V149" s="10">
        <v>92</v>
      </c>
      <c r="W149" s="10">
        <v>43</v>
      </c>
      <c r="X149" s="10">
        <v>91</v>
      </c>
      <c r="Y149" s="10">
        <v>596</v>
      </c>
      <c r="Z149" s="10"/>
      <c r="AA149" s="208"/>
      <c r="AB149" s="10" t="s">
        <v>356</v>
      </c>
      <c r="AC149" s="10"/>
      <c r="AD149" s="263">
        <v>8224</v>
      </c>
      <c r="AE149" s="223"/>
      <c r="AF149" s="223"/>
      <c r="AG149" s="223"/>
      <c r="AH149" s="223"/>
      <c r="AI149" s="223"/>
      <c r="AJ149" s="223"/>
      <c r="AK149" s="397"/>
      <c r="AL149" s="398"/>
      <c r="AM149" s="223">
        <v>26.28</v>
      </c>
      <c r="AN149" s="223" t="s">
        <v>701</v>
      </c>
      <c r="AO149" s="223" t="s">
        <v>701</v>
      </c>
      <c r="AP149" s="223" t="s">
        <v>701</v>
      </c>
      <c r="AQ149" s="223" t="s">
        <v>701</v>
      </c>
      <c r="AR149" s="223"/>
      <c r="AS149" s="397"/>
      <c r="AT149" s="398"/>
      <c r="AU149" s="223">
        <v>13</v>
      </c>
      <c r="AV149" s="223" t="s">
        <v>701</v>
      </c>
      <c r="AW149" s="223" t="s">
        <v>701</v>
      </c>
      <c r="AX149" s="223" t="s">
        <v>701</v>
      </c>
      <c r="AY149" s="223" t="s">
        <v>701</v>
      </c>
      <c r="AZ149" s="223"/>
      <c r="BA149" s="208"/>
    </row>
    <row r="150" spans="1:53" x14ac:dyDescent="0.25">
      <c r="A150" s="208"/>
      <c r="B150" s="10" t="s">
        <v>306</v>
      </c>
      <c r="C150" s="10"/>
      <c r="D150" s="263">
        <v>8270</v>
      </c>
      <c r="E150" s="10">
        <v>1</v>
      </c>
      <c r="F150" s="10">
        <v>1</v>
      </c>
      <c r="G150" s="10"/>
      <c r="H150" s="10"/>
      <c r="I150" s="10"/>
      <c r="J150" s="10"/>
      <c r="K150" s="397"/>
      <c r="L150" s="398"/>
      <c r="M150" s="10">
        <v>106.46</v>
      </c>
      <c r="N150" s="10">
        <v>49.1</v>
      </c>
      <c r="O150" s="10" t="s">
        <v>701</v>
      </c>
      <c r="P150" s="10" t="s">
        <v>701</v>
      </c>
      <c r="Q150" s="10" t="s">
        <v>701</v>
      </c>
      <c r="R150" s="10"/>
      <c r="S150" s="397"/>
      <c r="T150" s="398"/>
      <c r="U150" s="10">
        <v>106</v>
      </c>
      <c r="V150" s="10">
        <v>49</v>
      </c>
      <c r="W150" s="10" t="s">
        <v>701</v>
      </c>
      <c r="X150" s="10" t="s">
        <v>701</v>
      </c>
      <c r="Y150" s="10" t="s">
        <v>701</v>
      </c>
      <c r="Z150" s="10"/>
      <c r="AA150" s="208"/>
      <c r="AB150" s="10" t="s">
        <v>357</v>
      </c>
      <c r="AC150" s="10"/>
      <c r="AD150" s="263">
        <v>8327</v>
      </c>
      <c r="AE150" s="223"/>
      <c r="AF150" s="223"/>
      <c r="AG150" s="223"/>
      <c r="AH150" s="223"/>
      <c r="AI150" s="223"/>
      <c r="AJ150" s="223"/>
      <c r="AK150" s="397"/>
      <c r="AL150" s="398"/>
      <c r="AM150" s="224">
        <v>1791.73</v>
      </c>
      <c r="AN150" s="223">
        <v>127.69</v>
      </c>
      <c r="AO150" s="223">
        <v>78.959999999999994</v>
      </c>
      <c r="AP150" s="223">
        <v>78.260000000000005</v>
      </c>
      <c r="AQ150" s="223">
        <v>432.61</v>
      </c>
      <c r="AR150" s="223"/>
      <c r="AS150" s="397"/>
      <c r="AT150" s="398"/>
      <c r="AU150" s="223">
        <v>299</v>
      </c>
      <c r="AV150" s="223">
        <v>21</v>
      </c>
      <c r="AW150" s="223">
        <v>13</v>
      </c>
      <c r="AX150" s="223">
        <v>13</v>
      </c>
      <c r="AY150" s="223">
        <v>72</v>
      </c>
      <c r="AZ150" s="223"/>
      <c r="BA150" s="208"/>
    </row>
    <row r="151" spans="1:53" x14ac:dyDescent="0.25">
      <c r="A151" s="208"/>
      <c r="B151" s="10" t="s">
        <v>307</v>
      </c>
      <c r="C151" s="10"/>
      <c r="D151" s="263">
        <v>8323</v>
      </c>
      <c r="E151" s="10">
        <v>60</v>
      </c>
      <c r="F151" s="10">
        <v>35</v>
      </c>
      <c r="G151" s="10">
        <v>31</v>
      </c>
      <c r="H151" s="10">
        <v>30</v>
      </c>
      <c r="I151" s="10">
        <v>29</v>
      </c>
      <c r="J151" s="10"/>
      <c r="K151" s="397"/>
      <c r="L151" s="398"/>
      <c r="M151" s="222">
        <v>14421.8</v>
      </c>
      <c r="N151" s="222">
        <v>7733.92</v>
      </c>
      <c r="O151" s="222">
        <v>5039.0200000000004</v>
      </c>
      <c r="P151" s="222">
        <v>7961.79</v>
      </c>
      <c r="Q151" s="222">
        <v>35122.43</v>
      </c>
      <c r="R151" s="10"/>
      <c r="S151" s="397"/>
      <c r="T151" s="398"/>
      <c r="U151" s="10">
        <v>215</v>
      </c>
      <c r="V151" s="10">
        <v>115</v>
      </c>
      <c r="W151" s="10">
        <v>75</v>
      </c>
      <c r="X151" s="10">
        <v>119</v>
      </c>
      <c r="Y151" s="10">
        <v>524</v>
      </c>
      <c r="Z151" s="10"/>
      <c r="AA151" s="208"/>
      <c r="AB151" s="10" t="s">
        <v>360</v>
      </c>
      <c r="AC151" s="10"/>
      <c r="AD151" s="263">
        <v>8021</v>
      </c>
      <c r="AE151" s="223"/>
      <c r="AF151" s="223"/>
      <c r="AG151" s="223"/>
      <c r="AH151" s="223"/>
      <c r="AI151" s="223"/>
      <c r="AJ151" s="223"/>
      <c r="AK151" s="397"/>
      <c r="AL151" s="398"/>
      <c r="AM151" s="224">
        <v>49995.3</v>
      </c>
      <c r="AN151" s="224">
        <v>35297.839999999997</v>
      </c>
      <c r="AO151" s="224">
        <v>8278.5300000000007</v>
      </c>
      <c r="AP151" s="224">
        <v>7304.17</v>
      </c>
      <c r="AQ151" s="224">
        <v>19490.84</v>
      </c>
      <c r="AR151" s="223"/>
      <c r="AS151" s="397"/>
      <c r="AT151" s="398"/>
      <c r="AU151" s="223">
        <v>424</v>
      </c>
      <c r="AV151" s="223">
        <v>299</v>
      </c>
      <c r="AW151" s="223">
        <v>71</v>
      </c>
      <c r="AX151" s="223">
        <v>62</v>
      </c>
      <c r="AY151" s="223">
        <v>165</v>
      </c>
      <c r="AZ151" s="223"/>
      <c r="BA151" s="208"/>
    </row>
    <row r="152" spans="1:53" ht="15.75" thickBot="1" x14ac:dyDescent="0.3">
      <c r="A152" s="208"/>
      <c r="B152" s="226" t="s">
        <v>309</v>
      </c>
      <c r="C152" s="226"/>
      <c r="D152" s="264">
        <v>8032</v>
      </c>
      <c r="E152" s="226">
        <v>47</v>
      </c>
      <c r="F152" s="226">
        <v>33</v>
      </c>
      <c r="G152" s="226">
        <v>23</v>
      </c>
      <c r="H152" s="226">
        <v>20</v>
      </c>
      <c r="I152" s="226">
        <v>25</v>
      </c>
      <c r="J152" s="226"/>
      <c r="K152" s="397"/>
      <c r="L152" s="398"/>
      <c r="M152" s="228">
        <v>8241.15</v>
      </c>
      <c r="N152" s="222">
        <v>4116.68</v>
      </c>
      <c r="O152" s="222">
        <v>4174.37</v>
      </c>
      <c r="P152" s="222">
        <v>4012.69</v>
      </c>
      <c r="Q152" s="222">
        <v>44758.57</v>
      </c>
      <c r="R152" s="10"/>
      <c r="S152" s="397"/>
      <c r="T152" s="398"/>
      <c r="U152" s="229">
        <v>155</v>
      </c>
      <c r="V152" s="229">
        <v>78</v>
      </c>
      <c r="W152" s="229">
        <v>79</v>
      </c>
      <c r="X152" s="229">
        <v>76</v>
      </c>
      <c r="Y152" s="229">
        <v>861</v>
      </c>
      <c r="Z152" s="229"/>
      <c r="AA152" s="208"/>
      <c r="AB152" s="226" t="s">
        <v>362</v>
      </c>
      <c r="AC152" s="226"/>
      <c r="AD152" s="264">
        <v>8221</v>
      </c>
      <c r="AE152" s="230"/>
      <c r="AF152" s="230"/>
      <c r="AG152" s="230"/>
      <c r="AH152" s="230"/>
      <c r="AI152" s="230"/>
      <c r="AJ152" s="230"/>
      <c r="AK152" s="397"/>
      <c r="AL152" s="398"/>
      <c r="AM152" s="232">
        <v>11978.11</v>
      </c>
      <c r="AN152" s="233">
        <v>3381.52</v>
      </c>
      <c r="AO152" s="233">
        <v>2003.27</v>
      </c>
      <c r="AP152" s="233">
        <v>1690.69</v>
      </c>
      <c r="AQ152" s="233">
        <v>6040.61</v>
      </c>
      <c r="AR152" s="230"/>
      <c r="AS152" s="397"/>
      <c r="AT152" s="398"/>
      <c r="AU152" s="231">
        <v>315</v>
      </c>
      <c r="AV152" s="230">
        <v>89</v>
      </c>
      <c r="AW152" s="230">
        <v>61</v>
      </c>
      <c r="AX152" s="230">
        <v>51</v>
      </c>
      <c r="AY152" s="230">
        <v>163</v>
      </c>
      <c r="AZ152" s="230"/>
      <c r="BA152" s="208"/>
    </row>
    <row r="153" spans="1:53" x14ac:dyDescent="0.25">
      <c r="A153" s="208"/>
      <c r="B153" s="10" t="s">
        <v>311</v>
      </c>
      <c r="C153" s="10"/>
      <c r="D153" s="263">
        <v>8349</v>
      </c>
      <c r="E153" s="10">
        <v>2</v>
      </c>
      <c r="F153" s="10">
        <v>1</v>
      </c>
      <c r="G153" s="10"/>
      <c r="H153" s="10"/>
      <c r="I153" s="10"/>
      <c r="J153" s="10"/>
      <c r="K153" s="397"/>
      <c r="L153" s="398"/>
      <c r="M153" s="10">
        <v>479.71</v>
      </c>
      <c r="N153" s="10">
        <v>146.47999999999999</v>
      </c>
      <c r="O153" s="10" t="s">
        <v>701</v>
      </c>
      <c r="P153" s="10" t="s">
        <v>701</v>
      </c>
      <c r="Q153" s="10" t="s">
        <v>701</v>
      </c>
      <c r="R153" s="10"/>
      <c r="S153" s="397"/>
      <c r="T153" s="398"/>
      <c r="U153" s="10">
        <v>240</v>
      </c>
      <c r="V153" s="10">
        <v>73</v>
      </c>
      <c r="W153" s="10" t="s">
        <v>701</v>
      </c>
      <c r="X153" s="10" t="s">
        <v>701</v>
      </c>
      <c r="Y153" s="10" t="s">
        <v>701</v>
      </c>
      <c r="Z153" s="10"/>
      <c r="AA153" s="208"/>
      <c r="AB153" s="10" t="s">
        <v>669</v>
      </c>
      <c r="AC153" s="10"/>
      <c r="AD153" s="263">
        <v>8014</v>
      </c>
      <c r="AE153" s="223"/>
      <c r="AF153" s="223"/>
      <c r="AG153" s="223"/>
      <c r="AH153" s="223"/>
      <c r="AI153" s="223"/>
      <c r="AJ153" s="223"/>
      <c r="AK153" s="397"/>
      <c r="AL153" s="398"/>
      <c r="AM153" s="223" t="s">
        <v>702</v>
      </c>
      <c r="AN153" s="224">
        <v>4413.3</v>
      </c>
      <c r="AO153" s="224">
        <v>4160.6400000000003</v>
      </c>
      <c r="AP153" s="224">
        <v>2334.4</v>
      </c>
      <c r="AQ153" s="223" t="s">
        <v>701</v>
      </c>
      <c r="AR153" s="223"/>
      <c r="AS153" s="397"/>
      <c r="AT153" s="398"/>
      <c r="AU153" s="223" t="s">
        <v>701</v>
      </c>
      <c r="AV153" s="225">
        <v>4413</v>
      </c>
      <c r="AW153" s="225">
        <v>4161</v>
      </c>
      <c r="AX153" s="225">
        <v>2334</v>
      </c>
      <c r="AY153" s="223" t="s">
        <v>701</v>
      </c>
      <c r="AZ153" s="223"/>
      <c r="BA153" s="208"/>
    </row>
    <row r="154" spans="1:53" x14ac:dyDescent="0.25">
      <c r="A154" s="208"/>
      <c r="B154" s="10" t="s">
        <v>312</v>
      </c>
      <c r="C154" s="10"/>
      <c r="D154" s="263">
        <v>8037</v>
      </c>
      <c r="E154" s="10">
        <v>990</v>
      </c>
      <c r="F154" s="10">
        <v>686</v>
      </c>
      <c r="G154" s="10">
        <v>571</v>
      </c>
      <c r="H154" s="10">
        <v>545</v>
      </c>
      <c r="I154" s="10">
        <v>520</v>
      </c>
      <c r="J154" s="10"/>
      <c r="K154" s="397"/>
      <c r="L154" s="398"/>
      <c r="M154" s="222">
        <v>149251.17000000001</v>
      </c>
      <c r="N154" s="222">
        <v>85583.96</v>
      </c>
      <c r="O154" s="222">
        <v>75066.570000000007</v>
      </c>
      <c r="P154" s="222">
        <v>123875.54</v>
      </c>
      <c r="Q154" s="222">
        <v>504023.82</v>
      </c>
      <c r="R154" s="10"/>
      <c r="S154" s="397"/>
      <c r="T154" s="398"/>
      <c r="U154" s="10">
        <v>123</v>
      </c>
      <c r="V154" s="10">
        <v>70</v>
      </c>
      <c r="W154" s="10">
        <v>62</v>
      </c>
      <c r="X154" s="10">
        <v>103</v>
      </c>
      <c r="Y154" s="10">
        <v>420</v>
      </c>
      <c r="Z154" s="10"/>
      <c r="AA154" s="208"/>
      <c r="AB154" s="10" t="s">
        <v>368</v>
      </c>
      <c r="AC154" s="10"/>
      <c r="AD154" s="263">
        <v>8008</v>
      </c>
      <c r="AE154" s="223"/>
      <c r="AF154" s="223"/>
      <c r="AG154" s="223"/>
      <c r="AH154" s="223"/>
      <c r="AI154" s="223"/>
      <c r="AJ154" s="223"/>
      <c r="AK154" s="397"/>
      <c r="AL154" s="398"/>
      <c r="AM154" s="223">
        <v>554.80999999999995</v>
      </c>
      <c r="AN154" s="223">
        <v>446.09</v>
      </c>
      <c r="AO154" s="223">
        <v>613.05999999999995</v>
      </c>
      <c r="AP154" s="223">
        <v>302.22000000000003</v>
      </c>
      <c r="AQ154" s="224">
        <v>2308.8000000000002</v>
      </c>
      <c r="AR154" s="223"/>
      <c r="AS154" s="397"/>
      <c r="AT154" s="398"/>
      <c r="AU154" s="223">
        <v>46</v>
      </c>
      <c r="AV154" s="223">
        <v>37</v>
      </c>
      <c r="AW154" s="223">
        <v>51</v>
      </c>
      <c r="AX154" s="223">
        <v>27</v>
      </c>
      <c r="AY154" s="223">
        <v>210</v>
      </c>
      <c r="AZ154" s="223"/>
      <c r="BA154" s="208"/>
    </row>
    <row r="155" spans="1:53" x14ac:dyDescent="0.25">
      <c r="A155" s="208"/>
      <c r="B155" s="10" t="s">
        <v>313</v>
      </c>
      <c r="C155" s="10"/>
      <c r="D155" s="263">
        <v>8038</v>
      </c>
      <c r="E155" s="10">
        <v>29</v>
      </c>
      <c r="F155" s="10">
        <v>22</v>
      </c>
      <c r="G155" s="10">
        <v>10</v>
      </c>
      <c r="H155" s="10">
        <v>10</v>
      </c>
      <c r="I155" s="10">
        <v>14</v>
      </c>
      <c r="J155" s="10"/>
      <c r="K155" s="397"/>
      <c r="L155" s="398"/>
      <c r="M155" s="222">
        <v>6250.22</v>
      </c>
      <c r="N155" s="222">
        <v>3608.57</v>
      </c>
      <c r="O155" s="222">
        <v>1342.94</v>
      </c>
      <c r="P155" s="222">
        <v>2612.23</v>
      </c>
      <c r="Q155" s="222">
        <v>8828.89</v>
      </c>
      <c r="R155" s="10"/>
      <c r="S155" s="397"/>
      <c r="T155" s="398"/>
      <c r="U155" s="10">
        <v>179</v>
      </c>
      <c r="V155" s="10">
        <v>103</v>
      </c>
      <c r="W155" s="10">
        <v>39</v>
      </c>
      <c r="X155" s="10">
        <v>75</v>
      </c>
      <c r="Y155" s="10">
        <v>252</v>
      </c>
      <c r="Z155" s="10"/>
      <c r="AA155" s="208"/>
      <c r="AB155" s="10" t="s">
        <v>369</v>
      </c>
      <c r="AC155" s="10"/>
      <c r="AD155" s="263">
        <v>8403</v>
      </c>
      <c r="AE155" s="223"/>
      <c r="AF155" s="223"/>
      <c r="AG155" s="223"/>
      <c r="AH155" s="223"/>
      <c r="AI155" s="223"/>
      <c r="AJ155" s="223"/>
      <c r="AK155" s="397"/>
      <c r="AL155" s="398"/>
      <c r="AM155" s="224">
        <v>2464.89</v>
      </c>
      <c r="AN155" s="224">
        <v>1716.36</v>
      </c>
      <c r="AO155" s="224">
        <v>1264.1400000000001</v>
      </c>
      <c r="AP155" s="223">
        <v>135.05000000000001</v>
      </c>
      <c r="AQ155" s="223">
        <v>534.80999999999995</v>
      </c>
      <c r="AR155" s="223"/>
      <c r="AS155" s="397"/>
      <c r="AT155" s="398"/>
      <c r="AU155" s="223">
        <v>190</v>
      </c>
      <c r="AV155" s="223">
        <v>132</v>
      </c>
      <c r="AW155" s="223">
        <v>97</v>
      </c>
      <c r="AX155" s="223">
        <v>10</v>
      </c>
      <c r="AY155" s="223">
        <v>41</v>
      </c>
      <c r="AZ155" s="223"/>
      <c r="BA155" s="208"/>
    </row>
    <row r="156" spans="1:53" x14ac:dyDescent="0.25">
      <c r="A156" s="208"/>
      <c r="B156" s="10" t="s">
        <v>315</v>
      </c>
      <c r="C156" s="10"/>
      <c r="D156" s="263">
        <v>8344</v>
      </c>
      <c r="E156" s="10">
        <v>19</v>
      </c>
      <c r="F156" s="10">
        <v>12</v>
      </c>
      <c r="G156" s="10">
        <v>11</v>
      </c>
      <c r="H156" s="10">
        <v>12</v>
      </c>
      <c r="I156" s="10">
        <v>9</v>
      </c>
      <c r="J156" s="10"/>
      <c r="K156" s="397"/>
      <c r="L156" s="398"/>
      <c r="M156" s="222">
        <v>4125.6499999999996</v>
      </c>
      <c r="N156" s="222">
        <v>1136.55</v>
      </c>
      <c r="O156" s="222">
        <v>1312.83</v>
      </c>
      <c r="P156" s="222">
        <v>2297.52</v>
      </c>
      <c r="Q156" s="222">
        <v>5627.2</v>
      </c>
      <c r="R156" s="10"/>
      <c r="S156" s="397"/>
      <c r="T156" s="398"/>
      <c r="U156" s="10">
        <v>153</v>
      </c>
      <c r="V156" s="10">
        <v>42</v>
      </c>
      <c r="W156" s="10">
        <v>50</v>
      </c>
      <c r="X156" s="10">
        <v>88</v>
      </c>
      <c r="Y156" s="10">
        <v>208</v>
      </c>
      <c r="Z156" s="10"/>
      <c r="AA156" s="208"/>
      <c r="AB156" s="10" t="s">
        <v>371</v>
      </c>
      <c r="AC156" s="10"/>
      <c r="AD156" s="263">
        <v>8008</v>
      </c>
      <c r="AE156" s="223"/>
      <c r="AF156" s="223"/>
      <c r="AG156" s="223"/>
      <c r="AH156" s="223"/>
      <c r="AI156" s="223"/>
      <c r="AJ156" s="223"/>
      <c r="AK156" s="397"/>
      <c r="AL156" s="398"/>
      <c r="AM156" s="223">
        <v>101.3</v>
      </c>
      <c r="AN156" s="223">
        <v>76.75</v>
      </c>
      <c r="AO156" s="223">
        <v>46.91</v>
      </c>
      <c r="AP156" s="223">
        <v>91.82</v>
      </c>
      <c r="AQ156" s="223">
        <v>503.25</v>
      </c>
      <c r="AR156" s="223"/>
      <c r="AS156" s="397"/>
      <c r="AT156" s="398"/>
      <c r="AU156" s="223">
        <v>20</v>
      </c>
      <c r="AV156" s="223">
        <v>15</v>
      </c>
      <c r="AW156" s="223">
        <v>9</v>
      </c>
      <c r="AX156" s="223">
        <v>23</v>
      </c>
      <c r="AY156" s="223">
        <v>168</v>
      </c>
      <c r="AZ156" s="223"/>
      <c r="BA156" s="208"/>
    </row>
    <row r="157" spans="1:53" x14ac:dyDescent="0.25">
      <c r="A157" s="208"/>
      <c r="B157" s="10" t="s">
        <v>317</v>
      </c>
      <c r="C157" s="10"/>
      <c r="D157" s="263">
        <v>8079</v>
      </c>
      <c r="E157" s="10">
        <v>1</v>
      </c>
      <c r="F157" s="10"/>
      <c r="G157" s="10"/>
      <c r="H157" s="10"/>
      <c r="I157" s="10"/>
      <c r="J157" s="10"/>
      <c r="K157" s="397"/>
      <c r="L157" s="398"/>
      <c r="M157" s="10">
        <v>411.34</v>
      </c>
      <c r="N157" s="10" t="s">
        <v>701</v>
      </c>
      <c r="O157" s="10" t="s">
        <v>701</v>
      </c>
      <c r="P157" s="10" t="s">
        <v>701</v>
      </c>
      <c r="Q157" s="10" t="s">
        <v>701</v>
      </c>
      <c r="R157" s="10"/>
      <c r="S157" s="397"/>
      <c r="T157" s="398"/>
      <c r="U157" s="10">
        <v>411</v>
      </c>
      <c r="V157" s="10" t="s">
        <v>701</v>
      </c>
      <c r="W157" s="10" t="s">
        <v>701</v>
      </c>
      <c r="X157" s="10" t="s">
        <v>701</v>
      </c>
      <c r="Y157" s="10" t="s">
        <v>701</v>
      </c>
      <c r="Z157" s="10"/>
      <c r="AA157" s="208"/>
      <c r="AB157" s="10" t="s">
        <v>372</v>
      </c>
      <c r="AC157" s="10"/>
      <c r="AD157" s="263">
        <v>8215</v>
      </c>
      <c r="AE157" s="223"/>
      <c r="AF157" s="223"/>
      <c r="AG157" s="223"/>
      <c r="AH157" s="223"/>
      <c r="AI157" s="223"/>
      <c r="AJ157" s="223"/>
      <c r="AK157" s="397"/>
      <c r="AL157" s="398"/>
      <c r="AM157" s="223">
        <v>560.66</v>
      </c>
      <c r="AN157" s="223">
        <v>179.92</v>
      </c>
      <c r="AO157" s="223">
        <v>20.079999999999998</v>
      </c>
      <c r="AP157" s="223" t="s">
        <v>701</v>
      </c>
      <c r="AQ157" s="223" t="s">
        <v>701</v>
      </c>
      <c r="AR157" s="223"/>
      <c r="AS157" s="397"/>
      <c r="AT157" s="398"/>
      <c r="AU157" s="223">
        <v>187</v>
      </c>
      <c r="AV157" s="223">
        <v>60</v>
      </c>
      <c r="AW157" s="223">
        <v>7</v>
      </c>
      <c r="AX157" s="223" t="s">
        <v>701</v>
      </c>
      <c r="AY157" s="223" t="s">
        <v>701</v>
      </c>
      <c r="AZ157" s="223"/>
      <c r="BA157" s="208"/>
    </row>
    <row r="158" spans="1:53" x14ac:dyDescent="0.25">
      <c r="A158" s="208"/>
      <c r="B158" s="10" t="s">
        <v>320</v>
      </c>
      <c r="C158" s="10"/>
      <c r="D158" s="263">
        <v>8039</v>
      </c>
      <c r="E158" s="10">
        <v>13</v>
      </c>
      <c r="F158" s="10">
        <v>13</v>
      </c>
      <c r="G158" s="10">
        <v>9</v>
      </c>
      <c r="H158" s="10">
        <v>10</v>
      </c>
      <c r="I158" s="10">
        <v>12</v>
      </c>
      <c r="J158" s="10"/>
      <c r="K158" s="397"/>
      <c r="L158" s="398"/>
      <c r="M158" s="222">
        <v>2636.27</v>
      </c>
      <c r="N158" s="222">
        <v>2396.5300000000002</v>
      </c>
      <c r="O158" s="222">
        <v>1648.12</v>
      </c>
      <c r="P158" s="222">
        <v>2952</v>
      </c>
      <c r="Q158" s="222">
        <v>19126.96</v>
      </c>
      <c r="R158" s="10"/>
      <c r="S158" s="397"/>
      <c r="T158" s="398"/>
      <c r="U158" s="10">
        <v>115</v>
      </c>
      <c r="V158" s="10">
        <v>104</v>
      </c>
      <c r="W158" s="10">
        <v>72</v>
      </c>
      <c r="X158" s="10">
        <v>128</v>
      </c>
      <c r="Y158" s="10">
        <v>832</v>
      </c>
      <c r="Z158" s="10"/>
      <c r="AA158" s="208"/>
      <c r="AB158" s="10" t="s">
        <v>373</v>
      </c>
      <c r="AC158" s="10"/>
      <c r="AD158" s="263">
        <v>8028</v>
      </c>
      <c r="AE158" s="223"/>
      <c r="AF158" s="223"/>
      <c r="AG158" s="223"/>
      <c r="AH158" s="223"/>
      <c r="AI158" s="223"/>
      <c r="AJ158" s="223"/>
      <c r="AK158" s="397"/>
      <c r="AL158" s="398"/>
      <c r="AM158" s="223">
        <v>525.30999999999995</v>
      </c>
      <c r="AN158" s="223" t="s">
        <v>701</v>
      </c>
      <c r="AO158" s="223" t="s">
        <v>701</v>
      </c>
      <c r="AP158" s="223" t="s">
        <v>701</v>
      </c>
      <c r="AQ158" s="223" t="s">
        <v>701</v>
      </c>
      <c r="AR158" s="223"/>
      <c r="AS158" s="397"/>
      <c r="AT158" s="398"/>
      <c r="AU158" s="223">
        <v>525</v>
      </c>
      <c r="AV158" s="223" t="s">
        <v>701</v>
      </c>
      <c r="AW158" s="223" t="s">
        <v>701</v>
      </c>
      <c r="AX158" s="223" t="s">
        <v>701</v>
      </c>
      <c r="AY158" s="223" t="s">
        <v>701</v>
      </c>
      <c r="AZ158" s="223"/>
      <c r="BA158" s="208"/>
    </row>
    <row r="159" spans="1:53" x14ac:dyDescent="0.25">
      <c r="A159" s="208"/>
      <c r="B159" s="10" t="s">
        <v>322</v>
      </c>
      <c r="C159" s="10"/>
      <c r="D159" s="263">
        <v>8008</v>
      </c>
      <c r="E159" s="10">
        <v>27</v>
      </c>
      <c r="F159" s="10">
        <v>18</v>
      </c>
      <c r="G159" s="10">
        <v>6</v>
      </c>
      <c r="H159" s="10">
        <v>6</v>
      </c>
      <c r="I159" s="10">
        <v>4</v>
      </c>
      <c r="J159" s="10"/>
      <c r="K159" s="397"/>
      <c r="L159" s="398"/>
      <c r="M159" s="222">
        <v>3195.22</v>
      </c>
      <c r="N159" s="222">
        <v>1546.6</v>
      </c>
      <c r="O159" s="10">
        <v>432.08</v>
      </c>
      <c r="P159" s="222">
        <v>1098.02</v>
      </c>
      <c r="Q159" s="222">
        <v>3831.89</v>
      </c>
      <c r="R159" s="10"/>
      <c r="S159" s="397"/>
      <c r="T159" s="398"/>
      <c r="U159" s="10">
        <v>114</v>
      </c>
      <c r="V159" s="10">
        <v>55</v>
      </c>
      <c r="W159" s="10">
        <v>16</v>
      </c>
      <c r="X159" s="10">
        <v>41</v>
      </c>
      <c r="Y159" s="10">
        <v>142</v>
      </c>
      <c r="Z159" s="10"/>
      <c r="AA159" s="208"/>
      <c r="AB159" s="10" t="s">
        <v>373</v>
      </c>
      <c r="AC159" s="10"/>
      <c r="AD159" s="263">
        <v>8328</v>
      </c>
      <c r="AE159" s="223"/>
      <c r="AF159" s="223"/>
      <c r="AG159" s="223"/>
      <c r="AH159" s="223"/>
      <c r="AI159" s="223"/>
      <c r="AJ159" s="223"/>
      <c r="AK159" s="397"/>
      <c r="AL159" s="398"/>
      <c r="AM159" s="224">
        <v>2381.59</v>
      </c>
      <c r="AN159" s="224">
        <v>3852.18</v>
      </c>
      <c r="AO159" s="224">
        <v>4042.69</v>
      </c>
      <c r="AP159" s="224">
        <v>3779.43</v>
      </c>
      <c r="AQ159" s="224">
        <v>2218.1799999999998</v>
      </c>
      <c r="AR159" s="223"/>
      <c r="AS159" s="397"/>
      <c r="AT159" s="398"/>
      <c r="AU159" s="223">
        <v>159</v>
      </c>
      <c r="AV159" s="223">
        <v>257</v>
      </c>
      <c r="AW159" s="223">
        <v>289</v>
      </c>
      <c r="AX159" s="223">
        <v>270</v>
      </c>
      <c r="AY159" s="223">
        <v>148</v>
      </c>
      <c r="AZ159" s="223"/>
      <c r="BA159" s="208"/>
    </row>
    <row r="160" spans="1:53" x14ac:dyDescent="0.25">
      <c r="A160" s="208"/>
      <c r="B160" s="10" t="s">
        <v>325</v>
      </c>
      <c r="C160" s="10"/>
      <c r="D160" s="263">
        <v>8324</v>
      </c>
      <c r="E160" s="10">
        <v>39</v>
      </c>
      <c r="F160" s="10">
        <v>30</v>
      </c>
      <c r="G160" s="10">
        <v>32</v>
      </c>
      <c r="H160" s="10">
        <v>25</v>
      </c>
      <c r="I160" s="10">
        <v>28</v>
      </c>
      <c r="J160" s="10"/>
      <c r="K160" s="397"/>
      <c r="L160" s="398"/>
      <c r="M160" s="222">
        <v>8265.67</v>
      </c>
      <c r="N160" s="222">
        <v>4546.7700000000004</v>
      </c>
      <c r="O160" s="222">
        <v>6577.07</v>
      </c>
      <c r="P160" s="222">
        <v>7018.54</v>
      </c>
      <c r="Q160" s="222">
        <v>19744.52</v>
      </c>
      <c r="R160" s="10"/>
      <c r="S160" s="397"/>
      <c r="T160" s="398"/>
      <c r="U160" s="10">
        <v>156</v>
      </c>
      <c r="V160" s="10">
        <v>86</v>
      </c>
      <c r="W160" s="10">
        <v>124</v>
      </c>
      <c r="X160" s="10">
        <v>132</v>
      </c>
      <c r="Y160" s="10">
        <v>373</v>
      </c>
      <c r="Z160" s="10"/>
      <c r="AA160" s="208"/>
      <c r="AB160" s="10" t="s">
        <v>603</v>
      </c>
      <c r="AC160" s="10"/>
      <c r="AD160" s="263">
        <v>8050</v>
      </c>
      <c r="AE160" s="223"/>
      <c r="AF160" s="223"/>
      <c r="AG160" s="223"/>
      <c r="AH160" s="223"/>
      <c r="AI160" s="223"/>
      <c r="AJ160" s="223"/>
      <c r="AK160" s="397"/>
      <c r="AL160" s="398"/>
      <c r="AM160" s="223">
        <v>37.549999999999997</v>
      </c>
      <c r="AN160" s="223">
        <v>42.87</v>
      </c>
      <c r="AO160" s="223">
        <v>55.64</v>
      </c>
      <c r="AP160" s="223">
        <v>52.57</v>
      </c>
      <c r="AQ160" s="223">
        <v>364.61</v>
      </c>
      <c r="AR160" s="223"/>
      <c r="AS160" s="397"/>
      <c r="AT160" s="398"/>
      <c r="AU160" s="223">
        <v>38</v>
      </c>
      <c r="AV160" s="223">
        <v>43</v>
      </c>
      <c r="AW160" s="223">
        <v>56</v>
      </c>
      <c r="AX160" s="223">
        <v>53</v>
      </c>
      <c r="AY160" s="223">
        <v>365</v>
      </c>
      <c r="AZ160" s="223"/>
      <c r="BA160" s="208"/>
    </row>
    <row r="161" spans="1:53" x14ac:dyDescent="0.25">
      <c r="A161" s="208"/>
      <c r="B161" s="10" t="s">
        <v>327</v>
      </c>
      <c r="C161" s="10"/>
      <c r="D161" s="263">
        <v>8083</v>
      </c>
      <c r="E161" s="10">
        <v>42</v>
      </c>
      <c r="F161" s="10">
        <v>37</v>
      </c>
      <c r="G161" s="10">
        <v>37</v>
      </c>
      <c r="H161" s="10">
        <v>40</v>
      </c>
      <c r="I161" s="10">
        <v>49</v>
      </c>
      <c r="J161" s="10"/>
      <c r="K161" s="397"/>
      <c r="L161" s="398"/>
      <c r="M161" s="222">
        <v>5406.44</v>
      </c>
      <c r="N161" s="222">
        <v>3896.77</v>
      </c>
      <c r="O161" s="222">
        <v>5416.92</v>
      </c>
      <c r="P161" s="222">
        <v>6519.38</v>
      </c>
      <c r="Q161" s="222">
        <v>27317.8</v>
      </c>
      <c r="R161" s="10"/>
      <c r="S161" s="397"/>
      <c r="T161" s="398"/>
      <c r="U161" s="10">
        <v>68</v>
      </c>
      <c r="V161" s="10">
        <v>49</v>
      </c>
      <c r="W161" s="10">
        <v>69</v>
      </c>
      <c r="X161" s="10">
        <v>84</v>
      </c>
      <c r="Y161" s="10">
        <v>355</v>
      </c>
      <c r="Z161" s="10"/>
      <c r="AA161" s="208"/>
      <c r="AB161" s="10" t="s">
        <v>374</v>
      </c>
      <c r="AC161" s="10"/>
      <c r="AD161" s="263">
        <v>8050</v>
      </c>
      <c r="AE161" s="223"/>
      <c r="AF161" s="223"/>
      <c r="AG161" s="223"/>
      <c r="AH161" s="223"/>
      <c r="AI161" s="223"/>
      <c r="AJ161" s="223"/>
      <c r="AK161" s="397"/>
      <c r="AL161" s="398"/>
      <c r="AM161" s="224">
        <v>25119.02</v>
      </c>
      <c r="AN161" s="224">
        <v>14191.44</v>
      </c>
      <c r="AO161" s="224">
        <v>5781.32</v>
      </c>
      <c r="AP161" s="224">
        <v>4130.95</v>
      </c>
      <c r="AQ161" s="224">
        <v>15882.29</v>
      </c>
      <c r="AR161" s="223"/>
      <c r="AS161" s="397"/>
      <c r="AT161" s="398"/>
      <c r="AU161" s="223">
        <v>209</v>
      </c>
      <c r="AV161" s="223">
        <v>118</v>
      </c>
      <c r="AW161" s="223">
        <v>49</v>
      </c>
      <c r="AX161" s="223">
        <v>35</v>
      </c>
      <c r="AY161" s="223">
        <v>133</v>
      </c>
      <c r="AZ161" s="223"/>
      <c r="BA161" s="208"/>
    </row>
    <row r="162" spans="1:53" ht="15.75" thickBot="1" x14ac:dyDescent="0.3">
      <c r="A162" s="208"/>
      <c r="B162" s="226" t="s">
        <v>329</v>
      </c>
      <c r="C162" s="226"/>
      <c r="D162" s="264">
        <v>8008</v>
      </c>
      <c r="E162" s="226">
        <v>14</v>
      </c>
      <c r="F162" s="226">
        <v>1</v>
      </c>
      <c r="G162" s="226">
        <v>8</v>
      </c>
      <c r="H162" s="226">
        <v>2</v>
      </c>
      <c r="I162" s="226">
        <v>3</v>
      </c>
      <c r="J162" s="226"/>
      <c r="K162" s="397"/>
      <c r="L162" s="398"/>
      <c r="M162" s="228">
        <v>1224.33</v>
      </c>
      <c r="N162" s="10">
        <v>59.09</v>
      </c>
      <c r="O162" s="222">
        <v>1738.52</v>
      </c>
      <c r="P162" s="10">
        <v>446.79</v>
      </c>
      <c r="Q162" s="222">
        <v>2656.98</v>
      </c>
      <c r="R162" s="10"/>
      <c r="S162" s="397"/>
      <c r="T162" s="398"/>
      <c r="U162" s="229">
        <v>82</v>
      </c>
      <c r="V162" s="229">
        <v>4</v>
      </c>
      <c r="W162" s="229">
        <v>116</v>
      </c>
      <c r="X162" s="229">
        <v>30</v>
      </c>
      <c r="Y162" s="229">
        <v>177</v>
      </c>
      <c r="Z162" s="229"/>
      <c r="AA162" s="208"/>
      <c r="AB162" s="226" t="s">
        <v>376</v>
      </c>
      <c r="AC162" s="226"/>
      <c r="AD162" s="264">
        <v>8079</v>
      </c>
      <c r="AE162" s="230"/>
      <c r="AF162" s="230"/>
      <c r="AG162" s="230"/>
      <c r="AH162" s="230"/>
      <c r="AI162" s="230"/>
      <c r="AJ162" s="230"/>
      <c r="AK162" s="397"/>
      <c r="AL162" s="398"/>
      <c r="AM162" s="232">
        <v>2900.17</v>
      </c>
      <c r="AN162" s="230">
        <v>556.39</v>
      </c>
      <c r="AO162" s="230">
        <v>388.66</v>
      </c>
      <c r="AP162" s="230">
        <v>402.94</v>
      </c>
      <c r="AQ162" s="233">
        <v>2376.1999999999998</v>
      </c>
      <c r="AR162" s="230"/>
      <c r="AS162" s="397"/>
      <c r="AT162" s="398"/>
      <c r="AU162" s="231">
        <v>171</v>
      </c>
      <c r="AV162" s="230">
        <v>33</v>
      </c>
      <c r="AW162" s="230">
        <v>23</v>
      </c>
      <c r="AX162" s="230">
        <v>24</v>
      </c>
      <c r="AY162" s="230">
        <v>140</v>
      </c>
      <c r="AZ162" s="230"/>
      <c r="BA162" s="208"/>
    </row>
    <row r="163" spans="1:53" x14ac:dyDescent="0.25">
      <c r="A163" s="208"/>
      <c r="B163" s="10" t="s">
        <v>330</v>
      </c>
      <c r="C163" s="10"/>
      <c r="D163" s="263">
        <v>8008</v>
      </c>
      <c r="E163" s="10">
        <v>1</v>
      </c>
      <c r="F163" s="10">
        <v>1</v>
      </c>
      <c r="G163" s="10">
        <v>1</v>
      </c>
      <c r="H163" s="10"/>
      <c r="I163" s="10"/>
      <c r="J163" s="10"/>
      <c r="K163" s="397"/>
      <c r="L163" s="398"/>
      <c r="M163" s="10">
        <v>57.26</v>
      </c>
      <c r="N163" s="10">
        <v>129.28</v>
      </c>
      <c r="O163" s="10">
        <v>165.91</v>
      </c>
      <c r="P163" s="10"/>
      <c r="Q163" s="10"/>
      <c r="R163" s="10"/>
      <c r="S163" s="397"/>
      <c r="T163" s="398"/>
      <c r="U163" s="10">
        <v>57</v>
      </c>
      <c r="V163" s="10">
        <v>129</v>
      </c>
      <c r="W163" s="10">
        <v>166</v>
      </c>
      <c r="X163" s="10"/>
      <c r="Y163" s="10"/>
      <c r="Z163" s="10"/>
      <c r="AA163" s="208"/>
      <c r="AB163" s="10" t="s">
        <v>377</v>
      </c>
      <c r="AC163" s="10"/>
      <c r="AD163" s="263">
        <v>8051</v>
      </c>
      <c r="AE163" s="223"/>
      <c r="AF163" s="223"/>
      <c r="AG163" s="223"/>
      <c r="AH163" s="223"/>
      <c r="AI163" s="223"/>
      <c r="AJ163" s="223"/>
      <c r="AK163" s="397"/>
      <c r="AL163" s="398"/>
      <c r="AM163" s="224">
        <v>8538.34</v>
      </c>
      <c r="AN163" s="224">
        <v>8868.26</v>
      </c>
      <c r="AO163" s="224">
        <v>3657.92</v>
      </c>
      <c r="AP163" s="224">
        <v>3853.24</v>
      </c>
      <c r="AQ163" s="224">
        <v>11821.65</v>
      </c>
      <c r="AR163" s="223"/>
      <c r="AS163" s="397"/>
      <c r="AT163" s="398"/>
      <c r="AU163" s="223">
        <v>115</v>
      </c>
      <c r="AV163" s="223">
        <v>120</v>
      </c>
      <c r="AW163" s="223">
        <v>51</v>
      </c>
      <c r="AX163" s="223">
        <v>54</v>
      </c>
      <c r="AY163" s="223">
        <v>164</v>
      </c>
      <c r="AZ163" s="223"/>
      <c r="BA163" s="208"/>
    </row>
    <row r="164" spans="1:53" x14ac:dyDescent="0.25">
      <c r="A164" s="208"/>
      <c r="B164" s="10" t="s">
        <v>331</v>
      </c>
      <c r="C164" s="10"/>
      <c r="D164" s="263">
        <v>8087</v>
      </c>
      <c r="E164" s="10">
        <v>1</v>
      </c>
      <c r="F164" s="10">
        <v>1</v>
      </c>
      <c r="G164" s="10">
        <v>1</v>
      </c>
      <c r="H164" s="10">
        <v>1</v>
      </c>
      <c r="I164" s="10">
        <v>1</v>
      </c>
      <c r="J164" s="10"/>
      <c r="K164" s="397"/>
      <c r="L164" s="398"/>
      <c r="M164" s="10">
        <v>412.63</v>
      </c>
      <c r="N164" s="10">
        <v>191.12</v>
      </c>
      <c r="O164" s="10">
        <v>95.88</v>
      </c>
      <c r="P164" s="10">
        <v>91.49</v>
      </c>
      <c r="Q164" s="10">
        <v>117.04</v>
      </c>
      <c r="R164" s="10"/>
      <c r="S164" s="397"/>
      <c r="T164" s="398"/>
      <c r="U164" s="10">
        <v>413</v>
      </c>
      <c r="V164" s="10">
        <v>191</v>
      </c>
      <c r="W164" s="10">
        <v>96</v>
      </c>
      <c r="X164" s="10">
        <v>91</v>
      </c>
      <c r="Y164" s="10">
        <v>117</v>
      </c>
      <c r="Z164" s="10"/>
      <c r="AA164" s="208"/>
      <c r="AB164" s="10" t="s">
        <v>380</v>
      </c>
      <c r="AC164" s="10"/>
      <c r="AD164" s="263">
        <v>8402</v>
      </c>
      <c r="AE164" s="223"/>
      <c r="AF164" s="223"/>
      <c r="AG164" s="223"/>
      <c r="AH164" s="223"/>
      <c r="AI164" s="223"/>
      <c r="AJ164" s="223"/>
      <c r="AK164" s="397"/>
      <c r="AL164" s="398"/>
      <c r="AM164" s="224">
        <v>28013.39</v>
      </c>
      <c r="AN164" s="224">
        <v>2617.5</v>
      </c>
      <c r="AO164" s="224">
        <v>1466.63</v>
      </c>
      <c r="AP164" s="224">
        <v>1615.57</v>
      </c>
      <c r="AQ164" s="224">
        <v>8820.61</v>
      </c>
      <c r="AR164" s="223"/>
      <c r="AS164" s="397"/>
      <c r="AT164" s="398"/>
      <c r="AU164" s="223">
        <v>667</v>
      </c>
      <c r="AV164" s="223">
        <v>62</v>
      </c>
      <c r="AW164" s="223">
        <v>38</v>
      </c>
      <c r="AX164" s="223">
        <v>41</v>
      </c>
      <c r="AY164" s="223">
        <v>232</v>
      </c>
      <c r="AZ164" s="223"/>
      <c r="BA164" s="208"/>
    </row>
    <row r="165" spans="1:53" x14ac:dyDescent="0.25">
      <c r="A165" s="208"/>
      <c r="B165" s="10" t="s">
        <v>643</v>
      </c>
      <c r="C165" s="10"/>
      <c r="D165" s="263">
        <v>8080</v>
      </c>
      <c r="E165" s="10">
        <v>25</v>
      </c>
      <c r="F165" s="10">
        <v>17</v>
      </c>
      <c r="G165" s="10">
        <v>15</v>
      </c>
      <c r="H165" s="10">
        <v>14</v>
      </c>
      <c r="I165" s="10">
        <v>13</v>
      </c>
      <c r="J165" s="10"/>
      <c r="K165" s="397"/>
      <c r="L165" s="398"/>
      <c r="M165" s="222">
        <v>4631.8</v>
      </c>
      <c r="N165" s="222">
        <v>2066.27</v>
      </c>
      <c r="O165" s="222">
        <v>1910.85</v>
      </c>
      <c r="P165" s="222">
        <v>3909.97</v>
      </c>
      <c r="Q165" s="222">
        <v>21712.66</v>
      </c>
      <c r="R165" s="10"/>
      <c r="S165" s="397"/>
      <c r="T165" s="398"/>
      <c r="U165" s="10">
        <v>149</v>
      </c>
      <c r="V165" s="10">
        <v>67</v>
      </c>
      <c r="W165" s="10">
        <v>66</v>
      </c>
      <c r="X165" s="10">
        <v>126</v>
      </c>
      <c r="Y165" s="10">
        <v>724</v>
      </c>
      <c r="Z165" s="10"/>
      <c r="AA165" s="208"/>
      <c r="AB165" s="10" t="s">
        <v>383</v>
      </c>
      <c r="AC165" s="10"/>
      <c r="AD165" s="263">
        <v>8053</v>
      </c>
      <c r="AE165" s="223"/>
      <c r="AF165" s="223"/>
      <c r="AG165" s="223"/>
      <c r="AH165" s="223"/>
      <c r="AI165" s="223"/>
      <c r="AJ165" s="223"/>
      <c r="AK165" s="397"/>
      <c r="AL165" s="398"/>
      <c r="AM165" s="223">
        <v>322.27</v>
      </c>
      <c r="AN165" s="223">
        <v>278.39999999999998</v>
      </c>
      <c r="AO165" s="223">
        <v>218.32</v>
      </c>
      <c r="AP165" s="223">
        <v>44.9</v>
      </c>
      <c r="AQ165" s="223">
        <v>214.7</v>
      </c>
      <c r="AR165" s="223"/>
      <c r="AS165" s="397"/>
      <c r="AT165" s="398"/>
      <c r="AU165" s="223">
        <v>23</v>
      </c>
      <c r="AV165" s="223">
        <v>20</v>
      </c>
      <c r="AW165" s="223">
        <v>16</v>
      </c>
      <c r="AX165" s="223">
        <v>3</v>
      </c>
      <c r="AY165" s="223">
        <v>15</v>
      </c>
      <c r="AZ165" s="223"/>
      <c r="BA165" s="208"/>
    </row>
    <row r="166" spans="1:53" x14ac:dyDescent="0.25">
      <c r="A166" s="208"/>
      <c r="B166" s="10" t="s">
        <v>337</v>
      </c>
      <c r="C166" s="10"/>
      <c r="D166" s="263">
        <v>8088</v>
      </c>
      <c r="E166" s="10">
        <v>148</v>
      </c>
      <c r="F166" s="10">
        <v>112</v>
      </c>
      <c r="G166" s="10">
        <v>82</v>
      </c>
      <c r="H166" s="10">
        <v>75</v>
      </c>
      <c r="I166" s="10">
        <v>79</v>
      </c>
      <c r="J166" s="10"/>
      <c r="K166" s="397"/>
      <c r="L166" s="398"/>
      <c r="M166" s="222">
        <v>26499.3</v>
      </c>
      <c r="N166" s="222">
        <v>19737.509999999998</v>
      </c>
      <c r="O166" s="222">
        <v>14283.43</v>
      </c>
      <c r="P166" s="222">
        <v>18655.45</v>
      </c>
      <c r="Q166" s="222">
        <v>89615.26</v>
      </c>
      <c r="R166" s="10"/>
      <c r="S166" s="397"/>
      <c r="T166" s="398"/>
      <c r="U166" s="10">
        <v>132</v>
      </c>
      <c r="V166" s="10">
        <v>99</v>
      </c>
      <c r="W166" s="10">
        <v>74</v>
      </c>
      <c r="X166" s="10">
        <v>95</v>
      </c>
      <c r="Y166" s="10">
        <v>450</v>
      </c>
      <c r="Z166" s="10"/>
      <c r="AA166" s="208"/>
      <c r="AB166" s="10" t="s">
        <v>385</v>
      </c>
      <c r="AC166" s="10"/>
      <c r="AD166" s="263">
        <v>8223</v>
      </c>
      <c r="AE166" s="223"/>
      <c r="AF166" s="223"/>
      <c r="AG166" s="223"/>
      <c r="AH166" s="223"/>
      <c r="AI166" s="223"/>
      <c r="AJ166" s="223"/>
      <c r="AK166" s="397"/>
      <c r="AL166" s="398"/>
      <c r="AM166" s="224">
        <v>3779.94</v>
      </c>
      <c r="AN166" s="224">
        <v>1025.79</v>
      </c>
      <c r="AO166" s="224">
        <v>1177.3399999999999</v>
      </c>
      <c r="AP166" s="223">
        <v>229.21</v>
      </c>
      <c r="AQ166" s="223">
        <v>839.82</v>
      </c>
      <c r="AR166" s="223"/>
      <c r="AS166" s="397"/>
      <c r="AT166" s="398"/>
      <c r="AU166" s="223">
        <v>86</v>
      </c>
      <c r="AV166" s="223">
        <v>23</v>
      </c>
      <c r="AW166" s="223">
        <v>27</v>
      </c>
      <c r="AX166" s="223">
        <v>5</v>
      </c>
      <c r="AY166" s="223">
        <v>19</v>
      </c>
      <c r="AZ166" s="223"/>
      <c r="BA166" s="208"/>
    </row>
    <row r="167" spans="1:53" x14ac:dyDescent="0.25">
      <c r="A167" s="208"/>
      <c r="B167" s="10" t="s">
        <v>338</v>
      </c>
      <c r="C167" s="10"/>
      <c r="D167" s="263">
        <v>8322</v>
      </c>
      <c r="E167" s="10">
        <v>1</v>
      </c>
      <c r="F167" s="10"/>
      <c r="G167" s="10">
        <v>1</v>
      </c>
      <c r="H167" s="10">
        <v>1</v>
      </c>
      <c r="I167" s="10">
        <v>1</v>
      </c>
      <c r="J167" s="10"/>
      <c r="K167" s="397"/>
      <c r="L167" s="398"/>
      <c r="M167" s="10">
        <v>176.81</v>
      </c>
      <c r="N167" s="10" t="s">
        <v>701</v>
      </c>
      <c r="O167" s="10">
        <v>64.25</v>
      </c>
      <c r="P167" s="10">
        <v>93.88</v>
      </c>
      <c r="Q167" s="10">
        <v>555.29999999999995</v>
      </c>
      <c r="R167" s="10"/>
      <c r="S167" s="397"/>
      <c r="T167" s="398"/>
      <c r="U167" s="10">
        <v>177</v>
      </c>
      <c r="V167" s="10" t="s">
        <v>701</v>
      </c>
      <c r="W167" s="10">
        <v>64</v>
      </c>
      <c r="X167" s="10">
        <v>94</v>
      </c>
      <c r="Y167" s="10">
        <v>555</v>
      </c>
      <c r="Z167" s="10"/>
      <c r="AA167" s="208"/>
      <c r="AB167" s="10" t="s">
        <v>388</v>
      </c>
      <c r="AC167" s="10"/>
      <c r="AD167" s="263">
        <v>8329</v>
      </c>
      <c r="AE167" s="223"/>
      <c r="AF167" s="223"/>
      <c r="AG167" s="223"/>
      <c r="AH167" s="223"/>
      <c r="AI167" s="223"/>
      <c r="AJ167" s="223"/>
      <c r="AK167" s="397"/>
      <c r="AL167" s="398"/>
      <c r="AM167" s="223">
        <v>519.89</v>
      </c>
      <c r="AN167" s="223">
        <v>66.36</v>
      </c>
      <c r="AO167" s="223" t="s">
        <v>701</v>
      </c>
      <c r="AP167" s="223" t="s">
        <v>701</v>
      </c>
      <c r="AQ167" s="223" t="s">
        <v>701</v>
      </c>
      <c r="AR167" s="223"/>
      <c r="AS167" s="397"/>
      <c r="AT167" s="398"/>
      <c r="AU167" s="223">
        <v>260</v>
      </c>
      <c r="AV167" s="223">
        <v>33</v>
      </c>
      <c r="AW167" s="223" t="s">
        <v>701</v>
      </c>
      <c r="AX167" s="223" t="s">
        <v>701</v>
      </c>
      <c r="AY167" s="223" t="s">
        <v>701</v>
      </c>
      <c r="AZ167" s="223"/>
      <c r="BA167" s="208"/>
    </row>
    <row r="168" spans="1:53" x14ac:dyDescent="0.25">
      <c r="A168" s="208"/>
      <c r="B168" s="10" t="s">
        <v>339</v>
      </c>
      <c r="C168" s="10"/>
      <c r="D168" s="263">
        <v>8322</v>
      </c>
      <c r="E168" s="10">
        <v>3</v>
      </c>
      <c r="F168" s="10">
        <v>4</v>
      </c>
      <c r="G168" s="10">
        <v>4</v>
      </c>
      <c r="H168" s="10">
        <v>3</v>
      </c>
      <c r="I168" s="10">
        <v>2</v>
      </c>
      <c r="J168" s="10"/>
      <c r="K168" s="397"/>
      <c r="L168" s="398"/>
      <c r="M168" s="10">
        <v>373.84</v>
      </c>
      <c r="N168" s="10">
        <v>516.21</v>
      </c>
      <c r="O168" s="10">
        <v>784.07</v>
      </c>
      <c r="P168" s="10">
        <v>341.43</v>
      </c>
      <c r="Q168" s="10">
        <v>125.84</v>
      </c>
      <c r="R168" s="10"/>
      <c r="S168" s="397"/>
      <c r="T168" s="398"/>
      <c r="U168" s="10">
        <v>75</v>
      </c>
      <c r="V168" s="10">
        <v>103</v>
      </c>
      <c r="W168" s="10">
        <v>157</v>
      </c>
      <c r="X168" s="10">
        <v>68</v>
      </c>
      <c r="Y168" s="10">
        <v>31</v>
      </c>
      <c r="Z168" s="10"/>
      <c r="AA168" s="208"/>
      <c r="AB168" s="10" t="s">
        <v>390</v>
      </c>
      <c r="AC168" s="10"/>
      <c r="AD168" s="263">
        <v>8092</v>
      </c>
      <c r="AE168" s="223"/>
      <c r="AF168" s="223"/>
      <c r="AG168" s="223"/>
      <c r="AH168" s="223"/>
      <c r="AI168" s="223"/>
      <c r="AJ168" s="223"/>
      <c r="AK168" s="397"/>
      <c r="AL168" s="398"/>
      <c r="AM168" s="223">
        <v>678.67</v>
      </c>
      <c r="AN168" s="223">
        <v>789.78</v>
      </c>
      <c r="AO168" s="223">
        <v>503.73</v>
      </c>
      <c r="AP168" s="224">
        <v>1188.1199999999999</v>
      </c>
      <c r="AQ168" s="224">
        <v>2285.56</v>
      </c>
      <c r="AR168" s="223"/>
      <c r="AS168" s="397"/>
      <c r="AT168" s="398"/>
      <c r="AU168" s="223">
        <v>679</v>
      </c>
      <c r="AV168" s="223">
        <v>790</v>
      </c>
      <c r="AW168" s="223">
        <v>504</v>
      </c>
      <c r="AX168" s="225">
        <v>1188</v>
      </c>
      <c r="AY168" s="225">
        <v>2286</v>
      </c>
      <c r="AZ168" s="223"/>
      <c r="BA168" s="208"/>
    </row>
    <row r="169" spans="1:53" x14ac:dyDescent="0.25">
      <c r="A169" s="208"/>
      <c r="B169" s="10" t="s">
        <v>340</v>
      </c>
      <c r="C169" s="10"/>
      <c r="D169" s="263">
        <v>8080</v>
      </c>
      <c r="E169" s="10">
        <v>7</v>
      </c>
      <c r="F169" s="10">
        <v>5</v>
      </c>
      <c r="G169" s="10">
        <v>4</v>
      </c>
      <c r="H169" s="10">
        <v>4</v>
      </c>
      <c r="I169" s="10">
        <v>2</v>
      </c>
      <c r="J169" s="10"/>
      <c r="K169" s="397"/>
      <c r="L169" s="398"/>
      <c r="M169" s="222">
        <v>1192.07</v>
      </c>
      <c r="N169" s="10">
        <v>684.97</v>
      </c>
      <c r="O169" s="10">
        <v>563.66999999999996</v>
      </c>
      <c r="P169" s="10">
        <v>661.44</v>
      </c>
      <c r="Q169" s="222">
        <v>6684.29</v>
      </c>
      <c r="R169" s="10"/>
      <c r="S169" s="397"/>
      <c r="T169" s="398"/>
      <c r="U169" s="10">
        <v>149</v>
      </c>
      <c r="V169" s="10">
        <v>86</v>
      </c>
      <c r="W169" s="10">
        <v>70</v>
      </c>
      <c r="X169" s="10">
        <v>83</v>
      </c>
      <c r="Y169" s="10">
        <v>836</v>
      </c>
      <c r="Z169" s="10"/>
      <c r="AA169" s="208"/>
      <c r="AB169" s="10" t="s">
        <v>391</v>
      </c>
      <c r="AC169" s="10"/>
      <c r="AD169" s="263">
        <v>8330</v>
      </c>
      <c r="AE169" s="223"/>
      <c r="AF169" s="223"/>
      <c r="AG169" s="223"/>
      <c r="AH169" s="223"/>
      <c r="AI169" s="223"/>
      <c r="AJ169" s="223"/>
      <c r="AK169" s="397"/>
      <c r="AL169" s="398"/>
      <c r="AM169" s="224">
        <v>101039.77</v>
      </c>
      <c r="AN169" s="224">
        <v>21122.43</v>
      </c>
      <c r="AO169" s="224">
        <v>20300.96</v>
      </c>
      <c r="AP169" s="224">
        <v>7185.35</v>
      </c>
      <c r="AQ169" s="224">
        <v>87196.07</v>
      </c>
      <c r="AR169" s="223"/>
      <c r="AS169" s="397"/>
      <c r="AT169" s="398"/>
      <c r="AU169" s="223">
        <v>620</v>
      </c>
      <c r="AV169" s="223">
        <v>130</v>
      </c>
      <c r="AW169" s="223">
        <v>128</v>
      </c>
      <c r="AX169" s="223">
        <v>46</v>
      </c>
      <c r="AY169" s="223">
        <v>538</v>
      </c>
      <c r="AZ169" s="223"/>
      <c r="BA169" s="208"/>
    </row>
    <row r="170" spans="1:53" x14ac:dyDescent="0.25">
      <c r="A170" s="208"/>
      <c r="B170" s="10" t="s">
        <v>341</v>
      </c>
      <c r="C170" s="10"/>
      <c r="D170" s="263">
        <v>8019</v>
      </c>
      <c r="E170" s="10">
        <v>1</v>
      </c>
      <c r="F170" s="10">
        <v>1</v>
      </c>
      <c r="G170" s="10">
        <v>1</v>
      </c>
      <c r="H170" s="10">
        <v>1</v>
      </c>
      <c r="I170" s="10">
        <v>1</v>
      </c>
      <c r="J170" s="10"/>
      <c r="K170" s="397"/>
      <c r="L170" s="398"/>
      <c r="M170" s="10">
        <v>12.3</v>
      </c>
      <c r="N170" s="10">
        <v>46.62</v>
      </c>
      <c r="O170" s="10">
        <v>21.63</v>
      </c>
      <c r="P170" s="10">
        <v>21.88</v>
      </c>
      <c r="Q170" s="222">
        <v>2803.1</v>
      </c>
      <c r="R170" s="10"/>
      <c r="S170" s="397"/>
      <c r="T170" s="398"/>
      <c r="U170" s="10">
        <v>12</v>
      </c>
      <c r="V170" s="10">
        <v>47</v>
      </c>
      <c r="W170" s="10">
        <v>22</v>
      </c>
      <c r="X170" s="10">
        <v>22</v>
      </c>
      <c r="Y170" s="221">
        <v>2803</v>
      </c>
      <c r="Z170" s="10"/>
      <c r="AA170" s="208"/>
      <c r="AB170" s="10" t="s">
        <v>392</v>
      </c>
      <c r="AC170" s="10"/>
      <c r="AD170" s="263">
        <v>8210</v>
      </c>
      <c r="AE170" s="223"/>
      <c r="AF170" s="223"/>
      <c r="AG170" s="223"/>
      <c r="AH170" s="223"/>
      <c r="AI170" s="223"/>
      <c r="AJ170" s="223"/>
      <c r="AK170" s="397"/>
      <c r="AL170" s="398"/>
      <c r="AM170" s="223">
        <v>671.57</v>
      </c>
      <c r="AN170" s="223">
        <v>142.47</v>
      </c>
      <c r="AO170" s="223">
        <v>93.27</v>
      </c>
      <c r="AP170" s="223" t="s">
        <v>701</v>
      </c>
      <c r="AQ170" s="223" t="s">
        <v>701</v>
      </c>
      <c r="AR170" s="223"/>
      <c r="AS170" s="397"/>
      <c r="AT170" s="398"/>
      <c r="AU170" s="223">
        <v>84</v>
      </c>
      <c r="AV170" s="223">
        <v>18</v>
      </c>
      <c r="AW170" s="223">
        <v>13</v>
      </c>
      <c r="AX170" s="223" t="s">
        <v>701</v>
      </c>
      <c r="AY170" s="223" t="s">
        <v>701</v>
      </c>
      <c r="AZ170" s="223"/>
      <c r="BA170" s="208"/>
    </row>
    <row r="171" spans="1:53" x14ac:dyDescent="0.25">
      <c r="A171" s="208"/>
      <c r="B171" s="10" t="s">
        <v>342</v>
      </c>
      <c r="C171" s="10"/>
      <c r="D171" s="263">
        <v>8080</v>
      </c>
      <c r="E171" s="10">
        <v>2</v>
      </c>
      <c r="F171" s="10">
        <v>2</v>
      </c>
      <c r="G171" s="10">
        <v>2</v>
      </c>
      <c r="H171" s="10">
        <v>2</v>
      </c>
      <c r="I171" s="10">
        <v>2</v>
      </c>
      <c r="J171" s="10"/>
      <c r="K171" s="397"/>
      <c r="L171" s="398"/>
      <c r="M171" s="10">
        <v>256.52999999999997</v>
      </c>
      <c r="N171" s="10">
        <v>399.41</v>
      </c>
      <c r="O171" s="10">
        <v>272.54000000000002</v>
      </c>
      <c r="P171" s="10">
        <v>161.19</v>
      </c>
      <c r="Q171" s="222">
        <v>4197.13</v>
      </c>
      <c r="R171" s="10"/>
      <c r="S171" s="397"/>
      <c r="T171" s="398"/>
      <c r="U171" s="10">
        <v>128</v>
      </c>
      <c r="V171" s="10">
        <v>200</v>
      </c>
      <c r="W171" s="10">
        <v>136</v>
      </c>
      <c r="X171" s="10">
        <v>81</v>
      </c>
      <c r="Y171" s="221">
        <v>2099</v>
      </c>
      <c r="Z171" s="10"/>
      <c r="AA171" s="208"/>
      <c r="AB171" s="10" t="s">
        <v>393</v>
      </c>
      <c r="AC171" s="10"/>
      <c r="AD171" s="263">
        <v>8232</v>
      </c>
      <c r="AE171" s="223"/>
      <c r="AF171" s="223"/>
      <c r="AG171" s="223"/>
      <c r="AH171" s="223"/>
      <c r="AI171" s="223"/>
      <c r="AJ171" s="223"/>
      <c r="AK171" s="397"/>
      <c r="AL171" s="398"/>
      <c r="AM171" s="224">
        <v>1561</v>
      </c>
      <c r="AN171" s="223" t="s">
        <v>701</v>
      </c>
      <c r="AO171" s="223" t="s">
        <v>701</v>
      </c>
      <c r="AP171" s="223" t="s">
        <v>701</v>
      </c>
      <c r="AQ171" s="223" t="s">
        <v>701</v>
      </c>
      <c r="AR171" s="223"/>
      <c r="AS171" s="397"/>
      <c r="AT171" s="398"/>
      <c r="AU171" s="223">
        <v>781</v>
      </c>
      <c r="AV171" s="223" t="s">
        <v>701</v>
      </c>
      <c r="AW171" s="223" t="s">
        <v>701</v>
      </c>
      <c r="AX171" s="223" t="s">
        <v>701</v>
      </c>
      <c r="AY171" s="223" t="s">
        <v>701</v>
      </c>
      <c r="AZ171" s="223"/>
      <c r="BA171" s="208"/>
    </row>
    <row r="172" spans="1:53" ht="15.75" thickBot="1" x14ac:dyDescent="0.3">
      <c r="A172" s="208"/>
      <c r="B172" s="226" t="s">
        <v>344</v>
      </c>
      <c r="C172" s="226"/>
      <c r="D172" s="264">
        <v>8043</v>
      </c>
      <c r="E172" s="226">
        <v>96</v>
      </c>
      <c r="F172" s="226">
        <v>62</v>
      </c>
      <c r="G172" s="226">
        <v>59</v>
      </c>
      <c r="H172" s="226">
        <v>47</v>
      </c>
      <c r="I172" s="226">
        <v>51</v>
      </c>
      <c r="J172" s="226"/>
      <c r="K172" s="397"/>
      <c r="L172" s="398"/>
      <c r="M172" s="228">
        <v>14897.28</v>
      </c>
      <c r="N172" s="222">
        <v>9371.52</v>
      </c>
      <c r="O172" s="222">
        <v>8020.34</v>
      </c>
      <c r="P172" s="222">
        <v>8711.74</v>
      </c>
      <c r="Q172" s="222">
        <v>40433.279999999999</v>
      </c>
      <c r="R172" s="10"/>
      <c r="S172" s="397"/>
      <c r="T172" s="398"/>
      <c r="U172" s="229">
        <v>123</v>
      </c>
      <c r="V172" s="229">
        <v>77</v>
      </c>
      <c r="W172" s="229">
        <v>69</v>
      </c>
      <c r="X172" s="229">
        <v>74</v>
      </c>
      <c r="Y172" s="229">
        <v>334</v>
      </c>
      <c r="Z172" s="229"/>
      <c r="AA172" s="208"/>
      <c r="AB172" s="226" t="s">
        <v>393</v>
      </c>
      <c r="AC172" s="226"/>
      <c r="AD172" s="264">
        <v>8234</v>
      </c>
      <c r="AE172" s="230"/>
      <c r="AF172" s="230"/>
      <c r="AG172" s="230"/>
      <c r="AH172" s="230"/>
      <c r="AI172" s="230"/>
      <c r="AJ172" s="230"/>
      <c r="AK172" s="397"/>
      <c r="AL172" s="398"/>
      <c r="AM172" s="232">
        <v>2141.4299999999998</v>
      </c>
      <c r="AN172" s="233">
        <v>1473.79</v>
      </c>
      <c r="AO172" s="230">
        <v>741.65</v>
      </c>
      <c r="AP172" s="230">
        <v>758.81</v>
      </c>
      <c r="AQ172" s="233">
        <v>2885.84</v>
      </c>
      <c r="AR172" s="230"/>
      <c r="AS172" s="397"/>
      <c r="AT172" s="398"/>
      <c r="AU172" s="231">
        <v>102</v>
      </c>
      <c r="AV172" s="230">
        <v>70</v>
      </c>
      <c r="AW172" s="230">
        <v>37</v>
      </c>
      <c r="AX172" s="230">
        <v>36</v>
      </c>
      <c r="AY172" s="230">
        <v>137</v>
      </c>
      <c r="AZ172" s="230"/>
      <c r="BA172" s="208"/>
    </row>
    <row r="173" spans="1:53" x14ac:dyDescent="0.25">
      <c r="A173" s="208"/>
      <c r="B173" s="10" t="s">
        <v>346</v>
      </c>
      <c r="C173" s="10"/>
      <c r="D173" s="263">
        <v>8053</v>
      </c>
      <c r="E173" s="10">
        <v>70</v>
      </c>
      <c r="F173" s="10">
        <v>45</v>
      </c>
      <c r="G173" s="10">
        <v>35</v>
      </c>
      <c r="H173" s="10">
        <v>28</v>
      </c>
      <c r="I173" s="10">
        <v>30</v>
      </c>
      <c r="J173" s="10"/>
      <c r="K173" s="397"/>
      <c r="L173" s="398"/>
      <c r="M173" s="222">
        <v>15027.37</v>
      </c>
      <c r="N173" s="222">
        <v>7621.74</v>
      </c>
      <c r="O173" s="222">
        <v>9339.7099999999991</v>
      </c>
      <c r="P173" s="222">
        <v>9912.5499999999993</v>
      </c>
      <c r="Q173" s="222">
        <v>55060.87</v>
      </c>
      <c r="R173" s="10"/>
      <c r="S173" s="397"/>
      <c r="T173" s="398"/>
      <c r="U173" s="10">
        <v>179</v>
      </c>
      <c r="V173" s="10">
        <v>91</v>
      </c>
      <c r="W173" s="10">
        <v>113</v>
      </c>
      <c r="X173" s="10">
        <v>121</v>
      </c>
      <c r="Y173" s="10">
        <v>655</v>
      </c>
      <c r="Z173" s="10"/>
      <c r="AA173" s="208"/>
      <c r="AB173" s="10" t="s">
        <v>394</v>
      </c>
      <c r="AC173" s="10"/>
      <c r="AD173" s="263">
        <v>8055</v>
      </c>
      <c r="AE173" s="223"/>
      <c r="AF173" s="223"/>
      <c r="AG173" s="223"/>
      <c r="AH173" s="223"/>
      <c r="AI173" s="223"/>
      <c r="AJ173" s="223"/>
      <c r="AK173" s="397"/>
      <c r="AL173" s="398"/>
      <c r="AM173" s="224">
        <v>26618.33</v>
      </c>
      <c r="AN173" s="223">
        <v>25.2</v>
      </c>
      <c r="AO173" s="224">
        <v>16263.52</v>
      </c>
      <c r="AP173" s="223">
        <v>26.59</v>
      </c>
      <c r="AQ173" s="223" t="s">
        <v>701</v>
      </c>
      <c r="AR173" s="223"/>
      <c r="AS173" s="397"/>
      <c r="AT173" s="398"/>
      <c r="AU173" s="225">
        <v>4436</v>
      </c>
      <c r="AV173" s="223">
        <v>4</v>
      </c>
      <c r="AW173" s="225">
        <v>2711</v>
      </c>
      <c r="AX173" s="223">
        <v>4</v>
      </c>
      <c r="AY173" s="223" t="s">
        <v>701</v>
      </c>
      <c r="AZ173" s="223"/>
      <c r="BA173" s="208"/>
    </row>
    <row r="174" spans="1:53" x14ac:dyDescent="0.25">
      <c r="A174" s="208"/>
      <c r="B174" s="10" t="s">
        <v>347</v>
      </c>
      <c r="C174" s="10"/>
      <c r="D174" s="263">
        <v>8343</v>
      </c>
      <c r="E174" s="10">
        <v>2</v>
      </c>
      <c r="F174" s="10">
        <v>2</v>
      </c>
      <c r="G174" s="10">
        <v>2</v>
      </c>
      <c r="H174" s="10">
        <v>2</v>
      </c>
      <c r="I174" s="10">
        <v>2</v>
      </c>
      <c r="J174" s="10"/>
      <c r="K174" s="397"/>
      <c r="L174" s="398"/>
      <c r="M174" s="10">
        <v>83.85</v>
      </c>
      <c r="N174" s="10">
        <v>59.36</v>
      </c>
      <c r="O174" s="10">
        <v>68.510000000000005</v>
      </c>
      <c r="P174" s="10">
        <v>102.52</v>
      </c>
      <c r="Q174" s="10">
        <v>378.58</v>
      </c>
      <c r="R174" s="10"/>
      <c r="S174" s="397"/>
      <c r="T174" s="398"/>
      <c r="U174" s="10">
        <v>42</v>
      </c>
      <c r="V174" s="10">
        <v>30</v>
      </c>
      <c r="W174" s="10">
        <v>34</v>
      </c>
      <c r="X174" s="10">
        <v>51</v>
      </c>
      <c r="Y174" s="10">
        <v>189</v>
      </c>
      <c r="Z174" s="10"/>
      <c r="AA174" s="208"/>
      <c r="AB174" s="10" t="s">
        <v>395</v>
      </c>
      <c r="AC174" s="10"/>
      <c r="AD174" s="263">
        <v>8056</v>
      </c>
      <c r="AE174" s="223"/>
      <c r="AF174" s="223"/>
      <c r="AG174" s="223"/>
      <c r="AH174" s="223"/>
      <c r="AI174" s="223"/>
      <c r="AJ174" s="223"/>
      <c r="AK174" s="397"/>
      <c r="AL174" s="398"/>
      <c r="AM174" s="224">
        <v>5536.15</v>
      </c>
      <c r="AN174" s="224">
        <v>5941.84</v>
      </c>
      <c r="AO174" s="224">
        <v>3325.47</v>
      </c>
      <c r="AP174" s="223">
        <v>758.81</v>
      </c>
      <c r="AQ174" s="224">
        <v>6320.4</v>
      </c>
      <c r="AR174" s="223"/>
      <c r="AS174" s="397"/>
      <c r="AT174" s="398"/>
      <c r="AU174" s="223">
        <v>308</v>
      </c>
      <c r="AV174" s="223">
        <v>330</v>
      </c>
      <c r="AW174" s="223">
        <v>208</v>
      </c>
      <c r="AX174" s="223">
        <v>45</v>
      </c>
      <c r="AY174" s="223">
        <v>351</v>
      </c>
      <c r="AZ174" s="223"/>
      <c r="BA174" s="208"/>
    </row>
    <row r="175" spans="1:53" x14ac:dyDescent="0.25">
      <c r="A175" s="208"/>
      <c r="B175" s="10" t="s">
        <v>350</v>
      </c>
      <c r="C175" s="10"/>
      <c r="D175" s="263">
        <v>8326</v>
      </c>
      <c r="E175" s="10">
        <v>145</v>
      </c>
      <c r="F175" s="10">
        <v>126</v>
      </c>
      <c r="G175" s="10">
        <v>96</v>
      </c>
      <c r="H175" s="10">
        <v>93</v>
      </c>
      <c r="I175" s="10">
        <v>112</v>
      </c>
      <c r="J175" s="10"/>
      <c r="K175" s="397"/>
      <c r="L175" s="398"/>
      <c r="M175" s="222">
        <v>30429.23</v>
      </c>
      <c r="N175" s="222">
        <v>17468</v>
      </c>
      <c r="O175" s="222">
        <v>12666.97</v>
      </c>
      <c r="P175" s="222">
        <v>16028.98</v>
      </c>
      <c r="Q175" s="222">
        <v>106335.17</v>
      </c>
      <c r="R175" s="10"/>
      <c r="S175" s="397"/>
      <c r="T175" s="398"/>
      <c r="U175" s="10">
        <v>150</v>
      </c>
      <c r="V175" s="10">
        <v>86</v>
      </c>
      <c r="W175" s="10">
        <v>65</v>
      </c>
      <c r="X175" s="10">
        <v>85</v>
      </c>
      <c r="Y175" s="10">
        <v>529</v>
      </c>
      <c r="Z175" s="10"/>
      <c r="AA175" s="208"/>
      <c r="AB175" s="10" t="s">
        <v>396</v>
      </c>
      <c r="AC175" s="10"/>
      <c r="AD175" s="263">
        <v>8332</v>
      </c>
      <c r="AE175" s="223"/>
      <c r="AF175" s="223"/>
      <c r="AG175" s="223"/>
      <c r="AH175" s="223"/>
      <c r="AI175" s="223"/>
      <c r="AJ175" s="223"/>
      <c r="AK175" s="397"/>
      <c r="AL175" s="398"/>
      <c r="AM175" s="224">
        <v>144379.09</v>
      </c>
      <c r="AN175" s="224">
        <v>53140.13</v>
      </c>
      <c r="AO175" s="224">
        <v>21170.080000000002</v>
      </c>
      <c r="AP175" s="224">
        <v>18447.62</v>
      </c>
      <c r="AQ175" s="224">
        <v>59211.71</v>
      </c>
      <c r="AR175" s="223"/>
      <c r="AS175" s="397"/>
      <c r="AT175" s="398"/>
      <c r="AU175" s="223">
        <v>553</v>
      </c>
      <c r="AV175" s="223">
        <v>204</v>
      </c>
      <c r="AW175" s="223">
        <v>84</v>
      </c>
      <c r="AX175" s="223">
        <v>73</v>
      </c>
      <c r="AY175" s="223">
        <v>239</v>
      </c>
      <c r="AZ175" s="223"/>
      <c r="BA175" s="208"/>
    </row>
    <row r="176" spans="1:53" x14ac:dyDescent="0.25">
      <c r="A176" s="208"/>
      <c r="B176" s="10" t="s">
        <v>351</v>
      </c>
      <c r="C176" s="10"/>
      <c r="D176" s="263">
        <v>8332</v>
      </c>
      <c r="E176" s="10">
        <v>323</v>
      </c>
      <c r="F176" s="10">
        <v>237</v>
      </c>
      <c r="G176" s="10">
        <v>248</v>
      </c>
      <c r="H176" s="10">
        <v>214</v>
      </c>
      <c r="I176" s="10">
        <v>254</v>
      </c>
      <c r="J176" s="10"/>
      <c r="K176" s="397"/>
      <c r="L176" s="398"/>
      <c r="M176" s="222">
        <v>61791.13</v>
      </c>
      <c r="N176" s="222">
        <v>38630.99</v>
      </c>
      <c r="O176" s="222">
        <v>47630.5</v>
      </c>
      <c r="P176" s="222">
        <v>53006.49</v>
      </c>
      <c r="Q176" s="222">
        <v>317758.19</v>
      </c>
      <c r="R176" s="10"/>
      <c r="S176" s="397"/>
      <c r="T176" s="398"/>
      <c r="U176" s="10">
        <v>142</v>
      </c>
      <c r="V176" s="10">
        <v>89</v>
      </c>
      <c r="W176" s="10">
        <v>113</v>
      </c>
      <c r="X176" s="10">
        <v>124</v>
      </c>
      <c r="Y176" s="10">
        <v>739</v>
      </c>
      <c r="Z176" s="10"/>
      <c r="AA176" s="208"/>
      <c r="AB176" s="10" t="s">
        <v>398</v>
      </c>
      <c r="AC176" s="10"/>
      <c r="AD176" s="263">
        <v>8340</v>
      </c>
      <c r="AE176" s="223"/>
      <c r="AF176" s="223"/>
      <c r="AG176" s="223"/>
      <c r="AH176" s="223"/>
      <c r="AI176" s="223"/>
      <c r="AJ176" s="223"/>
      <c r="AK176" s="397"/>
      <c r="AL176" s="398"/>
      <c r="AM176" s="223">
        <v>261.39</v>
      </c>
      <c r="AN176" s="223">
        <v>47.33</v>
      </c>
      <c r="AO176" s="223">
        <v>52.11</v>
      </c>
      <c r="AP176" s="223">
        <v>52.67</v>
      </c>
      <c r="AQ176" s="223">
        <v>561.77</v>
      </c>
      <c r="AR176" s="223"/>
      <c r="AS176" s="397"/>
      <c r="AT176" s="398"/>
      <c r="AU176" s="223">
        <v>87</v>
      </c>
      <c r="AV176" s="223">
        <v>16</v>
      </c>
      <c r="AW176" s="223">
        <v>17</v>
      </c>
      <c r="AX176" s="223">
        <v>18</v>
      </c>
      <c r="AY176" s="223">
        <v>187</v>
      </c>
      <c r="AZ176" s="223"/>
      <c r="BA176" s="208"/>
    </row>
    <row r="177" spans="1:53" x14ac:dyDescent="0.25">
      <c r="A177" s="208"/>
      <c r="B177" s="10" t="s">
        <v>352</v>
      </c>
      <c r="C177" s="10"/>
      <c r="D177" s="263">
        <v>8021</v>
      </c>
      <c r="E177" s="10">
        <v>192</v>
      </c>
      <c r="F177" s="10">
        <v>144</v>
      </c>
      <c r="G177" s="10">
        <v>116</v>
      </c>
      <c r="H177" s="10">
        <v>100</v>
      </c>
      <c r="I177" s="10">
        <v>112</v>
      </c>
      <c r="J177" s="10"/>
      <c r="K177" s="397"/>
      <c r="L177" s="398"/>
      <c r="M177" s="222">
        <v>26592.07</v>
      </c>
      <c r="N177" s="222">
        <v>23903.43</v>
      </c>
      <c r="O177" s="222">
        <v>16044.05</v>
      </c>
      <c r="P177" s="222">
        <v>23583.72</v>
      </c>
      <c r="Q177" s="222">
        <v>98324.18</v>
      </c>
      <c r="R177" s="10"/>
      <c r="S177" s="397"/>
      <c r="T177" s="398"/>
      <c r="U177" s="10">
        <v>109</v>
      </c>
      <c r="V177" s="10">
        <v>98</v>
      </c>
      <c r="W177" s="10">
        <v>67</v>
      </c>
      <c r="X177" s="10">
        <v>98</v>
      </c>
      <c r="Y177" s="10">
        <v>406</v>
      </c>
      <c r="Z177" s="10"/>
      <c r="AA177" s="208"/>
      <c r="AB177" s="10" t="s">
        <v>401</v>
      </c>
      <c r="AC177" s="10"/>
      <c r="AD177" s="263">
        <v>8341</v>
      </c>
      <c r="AE177" s="223"/>
      <c r="AF177" s="223"/>
      <c r="AG177" s="223"/>
      <c r="AH177" s="223"/>
      <c r="AI177" s="223"/>
      <c r="AJ177" s="223"/>
      <c r="AK177" s="397"/>
      <c r="AL177" s="398"/>
      <c r="AM177" s="223">
        <v>939.51</v>
      </c>
      <c r="AN177" s="223">
        <v>519.16999999999996</v>
      </c>
      <c r="AO177" s="223">
        <v>442.54</v>
      </c>
      <c r="AP177" s="223">
        <v>373.5</v>
      </c>
      <c r="AQ177" s="224">
        <v>1346.63</v>
      </c>
      <c r="AR177" s="223"/>
      <c r="AS177" s="397"/>
      <c r="AT177" s="398"/>
      <c r="AU177" s="223">
        <v>67</v>
      </c>
      <c r="AV177" s="223">
        <v>37</v>
      </c>
      <c r="AW177" s="223">
        <v>34</v>
      </c>
      <c r="AX177" s="223">
        <v>29</v>
      </c>
      <c r="AY177" s="223">
        <v>96</v>
      </c>
      <c r="AZ177" s="223"/>
      <c r="BA177" s="208"/>
    </row>
    <row r="178" spans="1:53" x14ac:dyDescent="0.25">
      <c r="A178" s="208"/>
      <c r="B178" s="10" t="s">
        <v>354</v>
      </c>
      <c r="C178" s="10"/>
      <c r="D178" s="263">
        <v>8220</v>
      </c>
      <c r="E178" s="10">
        <v>44</v>
      </c>
      <c r="F178" s="10">
        <v>22</v>
      </c>
      <c r="G178" s="10">
        <v>19</v>
      </c>
      <c r="H178" s="10">
        <v>13</v>
      </c>
      <c r="I178" s="10">
        <v>19</v>
      </c>
      <c r="J178" s="10"/>
      <c r="K178" s="397"/>
      <c r="L178" s="398"/>
      <c r="M178" s="222">
        <v>8257.5300000000007</v>
      </c>
      <c r="N178" s="222">
        <v>2887.33</v>
      </c>
      <c r="O178" s="222">
        <v>4201.92</v>
      </c>
      <c r="P178" s="222">
        <v>4336.41</v>
      </c>
      <c r="Q178" s="222">
        <v>25568.63</v>
      </c>
      <c r="R178" s="10"/>
      <c r="S178" s="397"/>
      <c r="T178" s="398"/>
      <c r="U178" s="10">
        <v>153</v>
      </c>
      <c r="V178" s="10">
        <v>53</v>
      </c>
      <c r="W178" s="10">
        <v>84</v>
      </c>
      <c r="X178" s="10">
        <v>128</v>
      </c>
      <c r="Y178" s="10">
        <v>482</v>
      </c>
      <c r="Z178" s="10"/>
      <c r="AA178" s="208"/>
      <c r="AB178" s="10" t="s">
        <v>402</v>
      </c>
      <c r="AC178" s="10"/>
      <c r="AD178" s="263">
        <v>8342</v>
      </c>
      <c r="AE178" s="223"/>
      <c r="AF178" s="223"/>
      <c r="AG178" s="223"/>
      <c r="AH178" s="223"/>
      <c r="AI178" s="223"/>
      <c r="AJ178" s="223"/>
      <c r="AK178" s="397"/>
      <c r="AL178" s="398"/>
      <c r="AM178" s="224">
        <v>1939.25</v>
      </c>
      <c r="AN178" s="224">
        <v>1666.02</v>
      </c>
      <c r="AO178" s="224">
        <v>1576.88</v>
      </c>
      <c r="AP178" s="224">
        <v>1302.5</v>
      </c>
      <c r="AQ178" s="224">
        <v>4043.83</v>
      </c>
      <c r="AR178" s="223"/>
      <c r="AS178" s="397"/>
      <c r="AT178" s="398"/>
      <c r="AU178" s="223">
        <v>114</v>
      </c>
      <c r="AV178" s="223">
        <v>98</v>
      </c>
      <c r="AW178" s="223">
        <v>93</v>
      </c>
      <c r="AX178" s="223">
        <v>77</v>
      </c>
      <c r="AY178" s="223">
        <v>238</v>
      </c>
      <c r="AZ178" s="223"/>
      <c r="BA178" s="208"/>
    </row>
    <row r="179" spans="1:53" x14ac:dyDescent="0.25">
      <c r="A179" s="208"/>
      <c r="B179" s="10" t="s">
        <v>356</v>
      </c>
      <c r="C179" s="10"/>
      <c r="D179" s="263">
        <v>8224</v>
      </c>
      <c r="E179" s="10">
        <v>4</v>
      </c>
      <c r="F179" s="10">
        <v>2</v>
      </c>
      <c r="G179" s="10">
        <v>3</v>
      </c>
      <c r="H179" s="10">
        <v>2</v>
      </c>
      <c r="I179" s="10">
        <v>4</v>
      </c>
      <c r="J179" s="10"/>
      <c r="K179" s="397"/>
      <c r="L179" s="398"/>
      <c r="M179" s="10">
        <v>891.29</v>
      </c>
      <c r="N179" s="10">
        <v>336.58</v>
      </c>
      <c r="O179" s="10">
        <v>734.39</v>
      </c>
      <c r="P179" s="10">
        <v>450.54</v>
      </c>
      <c r="Q179" s="222">
        <v>3308.82</v>
      </c>
      <c r="R179" s="10"/>
      <c r="S179" s="397"/>
      <c r="T179" s="398"/>
      <c r="U179" s="10">
        <v>178</v>
      </c>
      <c r="V179" s="10">
        <v>67</v>
      </c>
      <c r="W179" s="10">
        <v>147</v>
      </c>
      <c r="X179" s="10">
        <v>113</v>
      </c>
      <c r="Y179" s="10">
        <v>662</v>
      </c>
      <c r="Z179" s="10"/>
      <c r="AA179" s="208"/>
      <c r="AB179" s="10" t="s">
        <v>404</v>
      </c>
      <c r="AC179" s="10"/>
      <c r="AD179" s="263">
        <v>8343</v>
      </c>
      <c r="AE179" s="223"/>
      <c r="AF179" s="223"/>
      <c r="AG179" s="223"/>
      <c r="AH179" s="223"/>
      <c r="AI179" s="223"/>
      <c r="AJ179" s="223"/>
      <c r="AK179" s="397"/>
      <c r="AL179" s="398"/>
      <c r="AM179" s="224">
        <v>4116.26</v>
      </c>
      <c r="AN179" s="223">
        <v>275.05</v>
      </c>
      <c r="AO179" s="223">
        <v>337.03</v>
      </c>
      <c r="AP179" s="224">
        <v>1296.07</v>
      </c>
      <c r="AQ179" s="223">
        <v>540.54999999999995</v>
      </c>
      <c r="AR179" s="223"/>
      <c r="AS179" s="397"/>
      <c r="AT179" s="398"/>
      <c r="AU179" s="223">
        <v>187</v>
      </c>
      <c r="AV179" s="223">
        <v>13</v>
      </c>
      <c r="AW179" s="223">
        <v>15</v>
      </c>
      <c r="AX179" s="223">
        <v>62</v>
      </c>
      <c r="AY179" s="223">
        <v>25</v>
      </c>
      <c r="AZ179" s="223"/>
      <c r="BA179" s="208"/>
    </row>
    <row r="180" spans="1:53" x14ac:dyDescent="0.25">
      <c r="A180" s="208"/>
      <c r="B180" s="10" t="s">
        <v>357</v>
      </c>
      <c r="C180" s="10"/>
      <c r="D180" s="263">
        <v>8327</v>
      </c>
      <c r="E180" s="10">
        <v>63</v>
      </c>
      <c r="F180" s="10">
        <v>48</v>
      </c>
      <c r="G180" s="10">
        <v>42</v>
      </c>
      <c r="H180" s="10">
        <v>40</v>
      </c>
      <c r="I180" s="10">
        <v>41</v>
      </c>
      <c r="J180" s="10"/>
      <c r="K180" s="397"/>
      <c r="L180" s="398"/>
      <c r="M180" s="222">
        <v>15815.9</v>
      </c>
      <c r="N180" s="222">
        <v>6320.26</v>
      </c>
      <c r="O180" s="222">
        <v>8042.48</v>
      </c>
      <c r="P180" s="222">
        <v>10667.64</v>
      </c>
      <c r="Q180" s="222">
        <v>25907.27</v>
      </c>
      <c r="R180" s="10"/>
      <c r="S180" s="397"/>
      <c r="T180" s="398"/>
      <c r="U180" s="10">
        <v>203</v>
      </c>
      <c r="V180" s="10">
        <v>81</v>
      </c>
      <c r="W180" s="10">
        <v>103</v>
      </c>
      <c r="X180" s="10">
        <v>137</v>
      </c>
      <c r="Y180" s="10">
        <v>336</v>
      </c>
      <c r="Z180" s="10"/>
      <c r="AA180" s="208"/>
      <c r="AB180" s="10" t="s">
        <v>405</v>
      </c>
      <c r="AC180" s="10"/>
      <c r="AD180" s="263">
        <v>8201</v>
      </c>
      <c r="AE180" s="223"/>
      <c r="AF180" s="223"/>
      <c r="AG180" s="223"/>
      <c r="AH180" s="223"/>
      <c r="AI180" s="223"/>
      <c r="AJ180" s="223"/>
      <c r="AK180" s="397"/>
      <c r="AL180" s="398"/>
      <c r="AM180" s="223">
        <v>49.09</v>
      </c>
      <c r="AN180" s="223" t="s">
        <v>701</v>
      </c>
      <c r="AO180" s="223" t="s">
        <v>701</v>
      </c>
      <c r="AP180" s="223" t="s">
        <v>701</v>
      </c>
      <c r="AQ180" s="223" t="s">
        <v>701</v>
      </c>
      <c r="AR180" s="223"/>
      <c r="AS180" s="397"/>
      <c r="AT180" s="398"/>
      <c r="AU180" s="223">
        <v>49</v>
      </c>
      <c r="AV180" s="223" t="s">
        <v>701</v>
      </c>
      <c r="AW180" s="223" t="s">
        <v>701</v>
      </c>
      <c r="AX180" s="223" t="s">
        <v>701</v>
      </c>
      <c r="AY180" s="223" t="s">
        <v>701</v>
      </c>
      <c r="AZ180" s="223"/>
      <c r="BA180" s="208"/>
    </row>
    <row r="181" spans="1:53" x14ac:dyDescent="0.25">
      <c r="A181" s="208"/>
      <c r="B181" s="10" t="s">
        <v>360</v>
      </c>
      <c r="C181" s="10"/>
      <c r="D181" s="263">
        <v>8021</v>
      </c>
      <c r="E181" s="221">
        <v>2165</v>
      </c>
      <c r="F181" s="221">
        <v>1751</v>
      </c>
      <c r="G181" s="221">
        <v>1690</v>
      </c>
      <c r="H181" s="221">
        <v>1554</v>
      </c>
      <c r="I181" s="221">
        <v>1561</v>
      </c>
      <c r="J181" s="10"/>
      <c r="K181" s="397"/>
      <c r="L181" s="398"/>
      <c r="M181" s="222">
        <v>244145.07</v>
      </c>
      <c r="N181" s="222">
        <v>169665.54</v>
      </c>
      <c r="O181" s="222">
        <v>190928.77</v>
      </c>
      <c r="P181" s="222">
        <v>319699.71999999997</v>
      </c>
      <c r="Q181" s="222">
        <v>1376131.05</v>
      </c>
      <c r="R181" s="10"/>
      <c r="S181" s="397"/>
      <c r="T181" s="398"/>
      <c r="U181" s="10">
        <v>88</v>
      </c>
      <c r="V181" s="10">
        <v>61</v>
      </c>
      <c r="W181" s="10">
        <v>69</v>
      </c>
      <c r="X181" s="10">
        <v>116</v>
      </c>
      <c r="Y181" s="10">
        <v>503</v>
      </c>
      <c r="Z181" s="10"/>
      <c r="AA181" s="208"/>
      <c r="AB181" s="10" t="s">
        <v>406</v>
      </c>
      <c r="AC181" s="10"/>
      <c r="AD181" s="263">
        <v>8061</v>
      </c>
      <c r="AE181" s="223"/>
      <c r="AF181" s="223"/>
      <c r="AG181" s="223"/>
      <c r="AH181" s="223"/>
      <c r="AI181" s="223"/>
      <c r="AJ181" s="223"/>
      <c r="AK181" s="397"/>
      <c r="AL181" s="398"/>
      <c r="AM181" s="224">
        <v>1310.57</v>
      </c>
      <c r="AN181" s="224">
        <v>1576.18</v>
      </c>
      <c r="AO181" s="223">
        <v>765.62</v>
      </c>
      <c r="AP181" s="223">
        <v>405.52</v>
      </c>
      <c r="AQ181" s="223">
        <v>796.16</v>
      </c>
      <c r="AR181" s="223"/>
      <c r="AS181" s="397"/>
      <c r="AT181" s="398"/>
      <c r="AU181" s="223">
        <v>146</v>
      </c>
      <c r="AV181" s="223">
        <v>175</v>
      </c>
      <c r="AW181" s="223">
        <v>85</v>
      </c>
      <c r="AX181" s="223">
        <v>45</v>
      </c>
      <c r="AY181" s="223">
        <v>88</v>
      </c>
      <c r="AZ181" s="223"/>
      <c r="BA181" s="208"/>
    </row>
    <row r="182" spans="1:53" ht="15.75" thickBot="1" x14ac:dyDescent="0.3">
      <c r="A182" s="208"/>
      <c r="B182" s="226" t="s">
        <v>362</v>
      </c>
      <c r="C182" s="226"/>
      <c r="D182" s="264">
        <v>8221</v>
      </c>
      <c r="E182" s="226">
        <v>237</v>
      </c>
      <c r="F182" s="226">
        <v>155</v>
      </c>
      <c r="G182" s="226">
        <v>134</v>
      </c>
      <c r="H182" s="226">
        <v>104</v>
      </c>
      <c r="I182" s="226">
        <v>101</v>
      </c>
      <c r="J182" s="226"/>
      <c r="K182" s="397"/>
      <c r="L182" s="398"/>
      <c r="M182" s="228">
        <v>31841.57</v>
      </c>
      <c r="N182" s="222">
        <v>19711.32</v>
      </c>
      <c r="O182" s="222">
        <v>25728.01</v>
      </c>
      <c r="P182" s="222">
        <v>25269.59</v>
      </c>
      <c r="Q182" s="222">
        <v>117087.2</v>
      </c>
      <c r="R182" s="10"/>
      <c r="S182" s="397"/>
      <c r="T182" s="398"/>
      <c r="U182" s="229">
        <v>118</v>
      </c>
      <c r="V182" s="229">
        <v>73</v>
      </c>
      <c r="W182" s="229">
        <v>97</v>
      </c>
      <c r="X182" s="229">
        <v>96</v>
      </c>
      <c r="Y182" s="229">
        <v>442</v>
      </c>
      <c r="Z182" s="229"/>
      <c r="AA182" s="208"/>
      <c r="AB182" s="226" t="s">
        <v>408</v>
      </c>
      <c r="AC182" s="226"/>
      <c r="AD182" s="264">
        <v>8062</v>
      </c>
      <c r="AE182" s="230"/>
      <c r="AF182" s="230"/>
      <c r="AG182" s="230"/>
      <c r="AH182" s="230"/>
      <c r="AI182" s="230"/>
      <c r="AJ182" s="230"/>
      <c r="AK182" s="397"/>
      <c r="AL182" s="398"/>
      <c r="AM182" s="232">
        <v>21570.6</v>
      </c>
      <c r="AN182" s="233">
        <v>5461.91</v>
      </c>
      <c r="AO182" s="230">
        <v>890.99</v>
      </c>
      <c r="AP182" s="233">
        <v>3037.62</v>
      </c>
      <c r="AQ182" s="233">
        <v>4440.3500000000004</v>
      </c>
      <c r="AR182" s="230"/>
      <c r="AS182" s="397"/>
      <c r="AT182" s="398"/>
      <c r="AU182" s="231">
        <v>304</v>
      </c>
      <c r="AV182" s="230">
        <v>77</v>
      </c>
      <c r="AW182" s="230">
        <v>13</v>
      </c>
      <c r="AX182" s="230">
        <v>43</v>
      </c>
      <c r="AY182" s="230">
        <v>63</v>
      </c>
      <c r="AZ182" s="230"/>
      <c r="BA182" s="208"/>
    </row>
    <row r="183" spans="1:53" x14ac:dyDescent="0.25">
      <c r="A183" s="208"/>
      <c r="B183" s="10" t="s">
        <v>669</v>
      </c>
      <c r="C183" s="10"/>
      <c r="D183" s="263">
        <v>8085</v>
      </c>
      <c r="E183" s="10"/>
      <c r="F183" s="10"/>
      <c r="G183" s="10"/>
      <c r="H183" s="10"/>
      <c r="I183" s="10">
        <v>1</v>
      </c>
      <c r="J183" s="10"/>
      <c r="K183" s="397"/>
      <c r="L183" s="398"/>
      <c r="M183" s="10" t="s">
        <v>701</v>
      </c>
      <c r="N183" s="10" t="s">
        <v>701</v>
      </c>
      <c r="O183" s="10" t="s">
        <v>701</v>
      </c>
      <c r="P183" s="10" t="s">
        <v>701</v>
      </c>
      <c r="Q183" s="10">
        <v>16.63</v>
      </c>
      <c r="R183" s="10"/>
      <c r="S183" s="397"/>
      <c r="T183" s="398"/>
      <c r="U183" s="10" t="s">
        <v>701</v>
      </c>
      <c r="V183" s="10" t="s">
        <v>701</v>
      </c>
      <c r="W183" s="10" t="s">
        <v>701</v>
      </c>
      <c r="X183" s="10" t="s">
        <v>701</v>
      </c>
      <c r="Y183" s="10">
        <v>17</v>
      </c>
      <c r="Z183" s="10"/>
      <c r="AA183" s="208"/>
      <c r="AB183" s="10" t="s">
        <v>644</v>
      </c>
      <c r="AC183" s="10"/>
      <c r="AD183" s="263">
        <v>8087</v>
      </c>
      <c r="AE183" s="223"/>
      <c r="AF183" s="223"/>
      <c r="AG183" s="223"/>
      <c r="AH183" s="223"/>
      <c r="AI183" s="223"/>
      <c r="AJ183" s="223"/>
      <c r="AK183" s="397"/>
      <c r="AL183" s="398"/>
      <c r="AM183" s="223">
        <v>383.1</v>
      </c>
      <c r="AN183" s="223">
        <v>490.03</v>
      </c>
      <c r="AO183" s="223">
        <v>501.75</v>
      </c>
      <c r="AP183" s="223" t="s">
        <v>701</v>
      </c>
      <c r="AQ183" s="223">
        <v>461.37</v>
      </c>
      <c r="AR183" s="223"/>
      <c r="AS183" s="397"/>
      <c r="AT183" s="398"/>
      <c r="AU183" s="223">
        <v>77</v>
      </c>
      <c r="AV183" s="223">
        <v>98</v>
      </c>
      <c r="AW183" s="223">
        <v>100</v>
      </c>
      <c r="AX183" s="223" t="s">
        <v>701</v>
      </c>
      <c r="AY183" s="223">
        <v>115</v>
      </c>
      <c r="AZ183" s="223"/>
      <c r="BA183" s="208"/>
    </row>
    <row r="184" spans="1:53" x14ac:dyDescent="0.25">
      <c r="A184" s="208"/>
      <c r="B184" s="10" t="s">
        <v>368</v>
      </c>
      <c r="C184" s="10"/>
      <c r="D184" s="263">
        <v>8008</v>
      </c>
      <c r="E184" s="10">
        <v>62</v>
      </c>
      <c r="F184" s="10">
        <v>44</v>
      </c>
      <c r="G184" s="10">
        <v>29</v>
      </c>
      <c r="H184" s="10">
        <v>20</v>
      </c>
      <c r="I184" s="10">
        <v>16</v>
      </c>
      <c r="J184" s="10"/>
      <c r="K184" s="397"/>
      <c r="L184" s="398"/>
      <c r="M184" s="222">
        <v>3175.37</v>
      </c>
      <c r="N184" s="222">
        <v>1906.14</v>
      </c>
      <c r="O184" s="222">
        <v>1790.84</v>
      </c>
      <c r="P184" s="222">
        <v>3505.81</v>
      </c>
      <c r="Q184" s="222">
        <v>16974.21</v>
      </c>
      <c r="R184" s="10"/>
      <c r="S184" s="397"/>
      <c r="T184" s="398"/>
      <c r="U184" s="10">
        <v>50</v>
      </c>
      <c r="V184" s="10">
        <v>30</v>
      </c>
      <c r="W184" s="10">
        <v>28</v>
      </c>
      <c r="X184" s="10">
        <v>57</v>
      </c>
      <c r="Y184" s="10">
        <v>274</v>
      </c>
      <c r="Z184" s="10"/>
      <c r="AA184" s="208"/>
      <c r="AB184" s="10" t="s">
        <v>410</v>
      </c>
      <c r="AC184" s="10"/>
      <c r="AD184" s="263">
        <v>8037</v>
      </c>
      <c r="AE184" s="223"/>
      <c r="AF184" s="223"/>
      <c r="AG184" s="223"/>
      <c r="AH184" s="223"/>
      <c r="AI184" s="223"/>
      <c r="AJ184" s="223"/>
      <c r="AK184" s="397"/>
      <c r="AL184" s="398"/>
      <c r="AM184" s="223">
        <v>941.86</v>
      </c>
      <c r="AN184" s="223">
        <v>476.89</v>
      </c>
      <c r="AO184" s="223">
        <v>199.64</v>
      </c>
      <c r="AP184" s="223">
        <v>59.2</v>
      </c>
      <c r="AQ184" s="223">
        <v>28.26</v>
      </c>
      <c r="AR184" s="223"/>
      <c r="AS184" s="397"/>
      <c r="AT184" s="398"/>
      <c r="AU184" s="223">
        <v>105</v>
      </c>
      <c r="AV184" s="223">
        <v>53</v>
      </c>
      <c r="AW184" s="223">
        <v>22</v>
      </c>
      <c r="AX184" s="223">
        <v>7</v>
      </c>
      <c r="AY184" s="223">
        <v>3</v>
      </c>
      <c r="AZ184" s="223"/>
      <c r="BA184" s="208"/>
    </row>
    <row r="185" spans="1:53" x14ac:dyDescent="0.25">
      <c r="A185" s="208"/>
      <c r="B185" s="10" t="s">
        <v>369</v>
      </c>
      <c r="C185" s="10"/>
      <c r="D185" s="263">
        <v>8403</v>
      </c>
      <c r="E185" s="10">
        <v>59</v>
      </c>
      <c r="F185" s="10">
        <v>26</v>
      </c>
      <c r="G185" s="10">
        <v>20</v>
      </c>
      <c r="H185" s="10">
        <v>17</v>
      </c>
      <c r="I185" s="10">
        <v>11</v>
      </c>
      <c r="J185" s="10"/>
      <c r="K185" s="397"/>
      <c r="L185" s="398"/>
      <c r="M185" s="222">
        <v>5795.37</v>
      </c>
      <c r="N185" s="222">
        <v>2221.34</v>
      </c>
      <c r="O185" s="222">
        <v>2068.48</v>
      </c>
      <c r="P185" s="222">
        <v>2400.27</v>
      </c>
      <c r="Q185" s="222">
        <v>6116.3</v>
      </c>
      <c r="R185" s="10"/>
      <c r="S185" s="397"/>
      <c r="T185" s="398"/>
      <c r="U185" s="10">
        <v>93</v>
      </c>
      <c r="V185" s="10">
        <v>36</v>
      </c>
      <c r="W185" s="10">
        <v>33</v>
      </c>
      <c r="X185" s="10">
        <v>39</v>
      </c>
      <c r="Y185" s="10">
        <v>100</v>
      </c>
      <c r="Z185" s="10"/>
      <c r="AA185" s="208"/>
      <c r="AB185" s="10" t="s">
        <v>412</v>
      </c>
      <c r="AC185" s="10"/>
      <c r="AD185" s="263">
        <v>8224</v>
      </c>
      <c r="AE185" s="223"/>
      <c r="AF185" s="223"/>
      <c r="AG185" s="223"/>
      <c r="AH185" s="223"/>
      <c r="AI185" s="223"/>
      <c r="AJ185" s="223"/>
      <c r="AK185" s="397"/>
      <c r="AL185" s="398"/>
      <c r="AM185" s="224">
        <v>2939.79</v>
      </c>
      <c r="AN185" s="224">
        <v>1679.15</v>
      </c>
      <c r="AO185" s="224">
        <v>1427.13</v>
      </c>
      <c r="AP185" s="223">
        <v>562.91999999999996</v>
      </c>
      <c r="AQ185" s="224">
        <v>5173.8500000000004</v>
      </c>
      <c r="AR185" s="223"/>
      <c r="AS185" s="397"/>
      <c r="AT185" s="398"/>
      <c r="AU185" s="223">
        <v>101</v>
      </c>
      <c r="AV185" s="223">
        <v>58</v>
      </c>
      <c r="AW185" s="223">
        <v>49</v>
      </c>
      <c r="AX185" s="223">
        <v>21</v>
      </c>
      <c r="AY185" s="223">
        <v>178</v>
      </c>
      <c r="AZ185" s="223"/>
      <c r="BA185" s="208"/>
    </row>
    <row r="186" spans="1:53" x14ac:dyDescent="0.25">
      <c r="A186" s="208"/>
      <c r="B186" s="10" t="s">
        <v>371</v>
      </c>
      <c r="C186" s="10"/>
      <c r="D186" s="263">
        <v>8008</v>
      </c>
      <c r="E186" s="10">
        <v>18</v>
      </c>
      <c r="F186" s="10">
        <v>12</v>
      </c>
      <c r="G186" s="10">
        <v>6</v>
      </c>
      <c r="H186" s="10">
        <v>3</v>
      </c>
      <c r="I186" s="10">
        <v>1</v>
      </c>
      <c r="J186" s="10"/>
      <c r="K186" s="397"/>
      <c r="L186" s="398"/>
      <c r="M186" s="222">
        <v>1720.91</v>
      </c>
      <c r="N186" s="222">
        <v>2286.13</v>
      </c>
      <c r="O186" s="222">
        <v>1776.31</v>
      </c>
      <c r="P186" s="222">
        <v>1454.69</v>
      </c>
      <c r="Q186" s="10">
        <v>645.23</v>
      </c>
      <c r="R186" s="10"/>
      <c r="S186" s="397"/>
      <c r="T186" s="398"/>
      <c r="U186" s="10">
        <v>78</v>
      </c>
      <c r="V186" s="10">
        <v>104</v>
      </c>
      <c r="W186" s="10">
        <v>85</v>
      </c>
      <c r="X186" s="10">
        <v>69</v>
      </c>
      <c r="Y186" s="10">
        <v>31</v>
      </c>
      <c r="Z186" s="10"/>
      <c r="AA186" s="208"/>
      <c r="AB186" s="10" t="s">
        <v>413</v>
      </c>
      <c r="AC186" s="10"/>
      <c r="AD186" s="263">
        <v>8344</v>
      </c>
      <c r="AE186" s="223"/>
      <c r="AF186" s="223"/>
      <c r="AG186" s="223"/>
      <c r="AH186" s="223"/>
      <c r="AI186" s="223"/>
      <c r="AJ186" s="223"/>
      <c r="AK186" s="397"/>
      <c r="AL186" s="398"/>
      <c r="AM186" s="224">
        <v>31316.84</v>
      </c>
      <c r="AN186" s="224">
        <v>9279.09</v>
      </c>
      <c r="AO186" s="224">
        <v>2331.3200000000002</v>
      </c>
      <c r="AP186" s="224">
        <v>5294.33</v>
      </c>
      <c r="AQ186" s="224">
        <v>16132.87</v>
      </c>
      <c r="AR186" s="223"/>
      <c r="AS186" s="397"/>
      <c r="AT186" s="398"/>
      <c r="AU186" s="223">
        <v>591</v>
      </c>
      <c r="AV186" s="223">
        <v>175</v>
      </c>
      <c r="AW186" s="223">
        <v>47</v>
      </c>
      <c r="AX186" s="223">
        <v>108</v>
      </c>
      <c r="AY186" s="223">
        <v>304</v>
      </c>
      <c r="AZ186" s="223"/>
      <c r="BA186" s="208"/>
    </row>
    <row r="187" spans="1:53" x14ac:dyDescent="0.25">
      <c r="A187" s="208"/>
      <c r="B187" s="10" t="s">
        <v>372</v>
      </c>
      <c r="C187" s="10"/>
      <c r="D187" s="263">
        <v>8215</v>
      </c>
      <c r="E187" s="10">
        <v>19</v>
      </c>
      <c r="F187" s="10">
        <v>8</v>
      </c>
      <c r="G187" s="10">
        <v>5</v>
      </c>
      <c r="H187" s="10">
        <v>4</v>
      </c>
      <c r="I187" s="10">
        <v>7</v>
      </c>
      <c r="J187" s="10"/>
      <c r="K187" s="397"/>
      <c r="L187" s="398"/>
      <c r="M187" s="222">
        <v>4708.8500000000004</v>
      </c>
      <c r="N187" s="222">
        <v>1668.27</v>
      </c>
      <c r="O187" s="10">
        <v>889.51</v>
      </c>
      <c r="P187" s="222">
        <v>1182.49</v>
      </c>
      <c r="Q187" s="222">
        <v>22510.25</v>
      </c>
      <c r="R187" s="10"/>
      <c r="S187" s="397"/>
      <c r="T187" s="398"/>
      <c r="U187" s="10">
        <v>214</v>
      </c>
      <c r="V187" s="10">
        <v>76</v>
      </c>
      <c r="W187" s="10">
        <v>42</v>
      </c>
      <c r="X187" s="10">
        <v>56</v>
      </c>
      <c r="Y187" s="221">
        <v>1023</v>
      </c>
      <c r="Z187" s="10"/>
      <c r="AA187" s="208"/>
      <c r="AB187" s="10" t="s">
        <v>414</v>
      </c>
      <c r="AC187" s="10"/>
      <c r="AD187" s="263">
        <v>8345</v>
      </c>
      <c r="AE187" s="223"/>
      <c r="AF187" s="223"/>
      <c r="AG187" s="223"/>
      <c r="AH187" s="223"/>
      <c r="AI187" s="223"/>
      <c r="AJ187" s="223"/>
      <c r="AK187" s="397"/>
      <c r="AL187" s="398"/>
      <c r="AM187" s="223">
        <v>690.44</v>
      </c>
      <c r="AN187" s="223">
        <v>533.94000000000005</v>
      </c>
      <c r="AO187" s="223">
        <v>548.77</v>
      </c>
      <c r="AP187" s="223">
        <v>380.44</v>
      </c>
      <c r="AQ187" s="224">
        <v>1335.04</v>
      </c>
      <c r="AR187" s="223"/>
      <c r="AS187" s="397"/>
      <c r="AT187" s="398"/>
      <c r="AU187" s="223">
        <v>63</v>
      </c>
      <c r="AV187" s="223">
        <v>49</v>
      </c>
      <c r="AW187" s="223">
        <v>55</v>
      </c>
      <c r="AX187" s="223">
        <v>38</v>
      </c>
      <c r="AY187" s="223">
        <v>121</v>
      </c>
      <c r="AZ187" s="223"/>
      <c r="BA187" s="208"/>
    </row>
    <row r="188" spans="1:53" x14ac:dyDescent="0.25">
      <c r="A188" s="208"/>
      <c r="B188" s="10" t="s">
        <v>373</v>
      </c>
      <c r="C188" s="10"/>
      <c r="D188" s="263">
        <v>8328</v>
      </c>
      <c r="E188" s="10">
        <v>143</v>
      </c>
      <c r="F188" s="10">
        <v>102</v>
      </c>
      <c r="G188" s="10">
        <v>90</v>
      </c>
      <c r="H188" s="10">
        <v>90</v>
      </c>
      <c r="I188" s="10">
        <v>92</v>
      </c>
      <c r="J188" s="10"/>
      <c r="K188" s="397"/>
      <c r="L188" s="398"/>
      <c r="M188" s="222">
        <v>19777.8</v>
      </c>
      <c r="N188" s="222">
        <v>16244.88</v>
      </c>
      <c r="O188" s="222">
        <v>16769.97</v>
      </c>
      <c r="P188" s="222">
        <v>19395.759999999998</v>
      </c>
      <c r="Q188" s="222">
        <v>140313.01</v>
      </c>
      <c r="R188" s="10"/>
      <c r="S188" s="397"/>
      <c r="T188" s="398"/>
      <c r="U188" s="10">
        <v>105</v>
      </c>
      <c r="V188" s="10">
        <v>86</v>
      </c>
      <c r="W188" s="10">
        <v>90</v>
      </c>
      <c r="X188" s="10">
        <v>104</v>
      </c>
      <c r="Y188" s="10">
        <v>750</v>
      </c>
      <c r="Z188" s="10"/>
      <c r="AA188" s="208"/>
      <c r="AB188" s="10" t="s">
        <v>415</v>
      </c>
      <c r="AC188" s="10"/>
      <c r="AD188" s="263">
        <v>8346</v>
      </c>
      <c r="AE188" s="223"/>
      <c r="AF188" s="223"/>
      <c r="AG188" s="223"/>
      <c r="AH188" s="223"/>
      <c r="AI188" s="223"/>
      <c r="AJ188" s="223"/>
      <c r="AK188" s="397"/>
      <c r="AL188" s="398"/>
      <c r="AM188" s="224">
        <v>1410.27</v>
      </c>
      <c r="AN188" s="223">
        <v>426.23</v>
      </c>
      <c r="AO188" s="223">
        <v>92.48</v>
      </c>
      <c r="AP188" s="223">
        <v>89.47</v>
      </c>
      <c r="AQ188" s="224">
        <v>2188.73</v>
      </c>
      <c r="AR188" s="223"/>
      <c r="AS188" s="397"/>
      <c r="AT188" s="398"/>
      <c r="AU188" s="223">
        <v>101</v>
      </c>
      <c r="AV188" s="223">
        <v>30</v>
      </c>
      <c r="AW188" s="223">
        <v>7</v>
      </c>
      <c r="AX188" s="223">
        <v>6</v>
      </c>
      <c r="AY188" s="223">
        <v>156</v>
      </c>
      <c r="AZ188" s="223"/>
      <c r="BA188" s="208"/>
    </row>
    <row r="189" spans="1:53" x14ac:dyDescent="0.25">
      <c r="A189" s="208"/>
      <c r="B189" s="10" t="s">
        <v>373</v>
      </c>
      <c r="C189" s="10"/>
      <c r="D189" s="263">
        <v>8344</v>
      </c>
      <c r="E189" s="10">
        <v>1</v>
      </c>
      <c r="F189" s="10">
        <v>1</v>
      </c>
      <c r="G189" s="10"/>
      <c r="H189" s="10"/>
      <c r="I189" s="10"/>
      <c r="J189" s="10"/>
      <c r="K189" s="397"/>
      <c r="L189" s="398"/>
      <c r="M189" s="10">
        <v>67.19</v>
      </c>
      <c r="N189" s="10">
        <v>94.83</v>
      </c>
      <c r="O189" s="10" t="s">
        <v>701</v>
      </c>
      <c r="P189" s="10" t="s">
        <v>701</v>
      </c>
      <c r="Q189" s="10" t="s">
        <v>701</v>
      </c>
      <c r="R189" s="10"/>
      <c r="S189" s="397"/>
      <c r="T189" s="398"/>
      <c r="U189" s="10">
        <v>67</v>
      </c>
      <c r="V189" s="10">
        <v>95</v>
      </c>
      <c r="W189" s="10" t="s">
        <v>701</v>
      </c>
      <c r="X189" s="10" t="s">
        <v>701</v>
      </c>
      <c r="Y189" s="10" t="s">
        <v>701</v>
      </c>
      <c r="Z189" s="10"/>
      <c r="AA189" s="208"/>
      <c r="AB189" s="10" t="s">
        <v>418</v>
      </c>
      <c r="AC189" s="10"/>
      <c r="AD189" s="263">
        <v>8347</v>
      </c>
      <c r="AE189" s="223"/>
      <c r="AF189" s="223"/>
      <c r="AG189" s="223"/>
      <c r="AH189" s="223"/>
      <c r="AI189" s="223"/>
      <c r="AJ189" s="223"/>
      <c r="AK189" s="397"/>
      <c r="AL189" s="398"/>
      <c r="AM189" s="223">
        <v>862.65</v>
      </c>
      <c r="AN189" s="223">
        <v>444.01</v>
      </c>
      <c r="AO189" s="223">
        <v>197.46</v>
      </c>
      <c r="AP189" s="223">
        <v>110.49</v>
      </c>
      <c r="AQ189" s="223">
        <v>892.44</v>
      </c>
      <c r="AR189" s="223"/>
      <c r="AS189" s="397"/>
      <c r="AT189" s="398"/>
      <c r="AU189" s="223">
        <v>58</v>
      </c>
      <c r="AV189" s="223">
        <v>30</v>
      </c>
      <c r="AW189" s="223">
        <v>13</v>
      </c>
      <c r="AX189" s="223">
        <v>7</v>
      </c>
      <c r="AY189" s="223">
        <v>59</v>
      </c>
      <c r="AZ189" s="223"/>
      <c r="BA189" s="208"/>
    </row>
    <row r="190" spans="1:53" x14ac:dyDescent="0.25">
      <c r="A190" s="208"/>
      <c r="B190" s="10" t="s">
        <v>374</v>
      </c>
      <c r="C190" s="10"/>
      <c r="D190" s="263">
        <v>7405</v>
      </c>
      <c r="E190" s="10">
        <v>1</v>
      </c>
      <c r="F190" s="10"/>
      <c r="G190" s="10"/>
      <c r="H190" s="10"/>
      <c r="I190" s="10">
        <v>1</v>
      </c>
      <c r="J190" s="10"/>
      <c r="K190" s="397"/>
      <c r="L190" s="398"/>
      <c r="M190" s="10">
        <v>135.71</v>
      </c>
      <c r="N190" s="10" t="s">
        <v>701</v>
      </c>
      <c r="O190" s="10" t="s">
        <v>701</v>
      </c>
      <c r="P190" s="10" t="s">
        <v>701</v>
      </c>
      <c r="Q190" s="222">
        <v>4296.3500000000004</v>
      </c>
      <c r="R190" s="10"/>
      <c r="S190" s="397"/>
      <c r="T190" s="398"/>
      <c r="U190" s="10">
        <v>136</v>
      </c>
      <c r="V190" s="10" t="s">
        <v>701</v>
      </c>
      <c r="W190" s="10" t="s">
        <v>701</v>
      </c>
      <c r="X190" s="10" t="s">
        <v>701</v>
      </c>
      <c r="Y190" s="221">
        <v>4296</v>
      </c>
      <c r="Z190" s="10"/>
      <c r="AA190" s="208"/>
      <c r="AB190" s="10" t="s">
        <v>426</v>
      </c>
      <c r="AC190" s="10"/>
      <c r="AD190" s="263">
        <v>8225</v>
      </c>
      <c r="AE190" s="223"/>
      <c r="AF190" s="223"/>
      <c r="AG190" s="223"/>
      <c r="AH190" s="223"/>
      <c r="AI190" s="223"/>
      <c r="AJ190" s="223"/>
      <c r="AK190" s="397"/>
      <c r="AL190" s="398"/>
      <c r="AM190" s="224">
        <v>21803.53</v>
      </c>
      <c r="AN190" s="224">
        <v>6063.34</v>
      </c>
      <c r="AO190" s="224">
        <v>4304.7700000000004</v>
      </c>
      <c r="AP190" s="224">
        <v>3420.52</v>
      </c>
      <c r="AQ190" s="224">
        <v>18184.84</v>
      </c>
      <c r="AR190" s="223"/>
      <c r="AS190" s="397"/>
      <c r="AT190" s="398"/>
      <c r="AU190" s="223">
        <v>311</v>
      </c>
      <c r="AV190" s="223">
        <v>87</v>
      </c>
      <c r="AW190" s="223">
        <v>64</v>
      </c>
      <c r="AX190" s="223">
        <v>51</v>
      </c>
      <c r="AY190" s="223">
        <v>260</v>
      </c>
      <c r="AZ190" s="223"/>
      <c r="BA190" s="208"/>
    </row>
    <row r="191" spans="1:53" x14ac:dyDescent="0.25">
      <c r="A191" s="208"/>
      <c r="B191" s="10" t="s">
        <v>374</v>
      </c>
      <c r="C191" s="10"/>
      <c r="D191" s="263">
        <v>8005</v>
      </c>
      <c r="E191" s="10">
        <v>3</v>
      </c>
      <c r="F191" s="10">
        <v>2</v>
      </c>
      <c r="G191" s="10">
        <v>1</v>
      </c>
      <c r="H191" s="10"/>
      <c r="I191" s="10"/>
      <c r="J191" s="10"/>
      <c r="K191" s="397"/>
      <c r="L191" s="398"/>
      <c r="M191" s="10">
        <v>381.95</v>
      </c>
      <c r="N191" s="10">
        <v>150.78</v>
      </c>
      <c r="O191" s="10">
        <v>181.79</v>
      </c>
      <c r="P191" s="10" t="s">
        <v>701</v>
      </c>
      <c r="Q191" s="10" t="s">
        <v>701</v>
      </c>
      <c r="R191" s="10"/>
      <c r="S191" s="397"/>
      <c r="T191" s="398"/>
      <c r="U191" s="10">
        <v>127</v>
      </c>
      <c r="V191" s="10">
        <v>50</v>
      </c>
      <c r="W191" s="10">
        <v>61</v>
      </c>
      <c r="X191" s="10" t="s">
        <v>701</v>
      </c>
      <c r="Y191" s="10" t="s">
        <v>701</v>
      </c>
      <c r="Z191" s="10"/>
      <c r="AA191" s="208"/>
      <c r="AB191" s="10" t="s">
        <v>428</v>
      </c>
      <c r="AC191" s="10"/>
      <c r="AD191" s="263">
        <v>8079</v>
      </c>
      <c r="AE191" s="223"/>
      <c r="AF191" s="223"/>
      <c r="AG191" s="223"/>
      <c r="AH191" s="223"/>
      <c r="AI191" s="223"/>
      <c r="AJ191" s="223"/>
      <c r="AK191" s="397"/>
      <c r="AL191" s="398"/>
      <c r="AM191" s="223" t="s">
        <v>702</v>
      </c>
      <c r="AN191" s="223" t="s">
        <v>701</v>
      </c>
      <c r="AO191" s="223" t="s">
        <v>701</v>
      </c>
      <c r="AP191" s="223" t="s">
        <v>701</v>
      </c>
      <c r="AQ191" s="223">
        <v>15</v>
      </c>
      <c r="AR191" s="223"/>
      <c r="AS191" s="397"/>
      <c r="AT191" s="398"/>
      <c r="AU191" s="223" t="s">
        <v>701</v>
      </c>
      <c r="AV191" s="223" t="s">
        <v>701</v>
      </c>
      <c r="AW191" s="223" t="s">
        <v>701</v>
      </c>
      <c r="AX191" s="223" t="s">
        <v>701</v>
      </c>
      <c r="AY191" s="223">
        <v>15</v>
      </c>
      <c r="AZ191" s="223"/>
      <c r="BA191" s="208"/>
    </row>
    <row r="192" spans="1:53" ht="15.75" thickBot="1" x14ac:dyDescent="0.3">
      <c r="A192" s="208"/>
      <c r="B192" s="226" t="s">
        <v>374</v>
      </c>
      <c r="C192" s="226"/>
      <c r="D192" s="264">
        <v>8050</v>
      </c>
      <c r="E192" s="237">
        <v>1119</v>
      </c>
      <c r="F192" s="226">
        <v>692</v>
      </c>
      <c r="G192" s="226">
        <v>561</v>
      </c>
      <c r="H192" s="226">
        <v>512</v>
      </c>
      <c r="I192" s="226">
        <v>534</v>
      </c>
      <c r="J192" s="226"/>
      <c r="K192" s="397"/>
      <c r="L192" s="398"/>
      <c r="M192" s="228">
        <v>179742.01</v>
      </c>
      <c r="N192" s="222">
        <v>95645.57</v>
      </c>
      <c r="O192" s="222">
        <v>81591.48</v>
      </c>
      <c r="P192" s="222">
        <v>123246.97</v>
      </c>
      <c r="Q192" s="222">
        <v>520690.2</v>
      </c>
      <c r="R192" s="10"/>
      <c r="S192" s="397"/>
      <c r="T192" s="398"/>
      <c r="U192" s="229">
        <v>131</v>
      </c>
      <c r="V192" s="229">
        <v>70</v>
      </c>
      <c r="W192" s="229">
        <v>60</v>
      </c>
      <c r="X192" s="229">
        <v>91</v>
      </c>
      <c r="Y192" s="229">
        <v>382</v>
      </c>
      <c r="Z192" s="229"/>
      <c r="AA192" s="208"/>
      <c r="AB192" s="226" t="s">
        <v>429</v>
      </c>
      <c r="AC192" s="226"/>
      <c r="AD192" s="264">
        <v>8050</v>
      </c>
      <c r="AE192" s="230"/>
      <c r="AF192" s="230"/>
      <c r="AG192" s="230"/>
      <c r="AH192" s="230"/>
      <c r="AI192" s="230"/>
      <c r="AJ192" s="230"/>
      <c r="AK192" s="397"/>
      <c r="AL192" s="398"/>
      <c r="AM192" s="232">
        <v>10021.049999999999</v>
      </c>
      <c r="AN192" s="233">
        <v>23725.41</v>
      </c>
      <c r="AO192" s="230" t="s">
        <v>701</v>
      </c>
      <c r="AP192" s="233">
        <v>1366.72</v>
      </c>
      <c r="AQ192" s="230" t="s">
        <v>701</v>
      </c>
      <c r="AR192" s="230"/>
      <c r="AS192" s="397"/>
      <c r="AT192" s="398"/>
      <c r="AU192" s="236">
        <v>10021</v>
      </c>
      <c r="AV192" s="234">
        <v>23725</v>
      </c>
      <c r="AW192" s="230" t="s">
        <v>701</v>
      </c>
      <c r="AX192" s="234">
        <v>1367</v>
      </c>
      <c r="AY192" s="230" t="s">
        <v>701</v>
      </c>
      <c r="AZ192" s="230"/>
      <c r="BA192" s="208"/>
    </row>
    <row r="193" spans="1:53" x14ac:dyDescent="0.25">
      <c r="A193" s="208"/>
      <c r="B193" s="10" t="s">
        <v>376</v>
      </c>
      <c r="C193" s="10"/>
      <c r="D193" s="263">
        <v>8079</v>
      </c>
      <c r="E193" s="10">
        <v>52</v>
      </c>
      <c r="F193" s="10">
        <v>33</v>
      </c>
      <c r="G193" s="10">
        <v>27</v>
      </c>
      <c r="H193" s="10">
        <v>24</v>
      </c>
      <c r="I193" s="10">
        <v>22</v>
      </c>
      <c r="J193" s="10"/>
      <c r="K193" s="397"/>
      <c r="L193" s="398"/>
      <c r="M193" s="222">
        <v>11379.75</v>
      </c>
      <c r="N193" s="222">
        <v>4922.01</v>
      </c>
      <c r="O193" s="222">
        <v>5781.43</v>
      </c>
      <c r="P193" s="222">
        <v>5589.51</v>
      </c>
      <c r="Q193" s="222">
        <v>29461.02</v>
      </c>
      <c r="R193" s="10"/>
      <c r="S193" s="397"/>
      <c r="T193" s="398"/>
      <c r="U193" s="10">
        <v>170</v>
      </c>
      <c r="V193" s="10">
        <v>73</v>
      </c>
      <c r="W193" s="10">
        <v>90</v>
      </c>
      <c r="X193" s="10">
        <v>87</v>
      </c>
      <c r="Y193" s="10">
        <v>446</v>
      </c>
      <c r="Z193" s="10"/>
      <c r="AA193" s="208"/>
      <c r="AB193" s="10" t="s">
        <v>430</v>
      </c>
      <c r="AC193" s="10"/>
      <c r="AD193" s="263">
        <v>8226</v>
      </c>
      <c r="AE193" s="223"/>
      <c r="AF193" s="223"/>
      <c r="AG193" s="223"/>
      <c r="AH193" s="223"/>
      <c r="AI193" s="223"/>
      <c r="AJ193" s="223"/>
      <c r="AK193" s="397"/>
      <c r="AL193" s="398"/>
      <c r="AM193" s="224">
        <v>61299.51</v>
      </c>
      <c r="AN193" s="224">
        <v>16821.5</v>
      </c>
      <c r="AO193" s="224">
        <v>7670.69</v>
      </c>
      <c r="AP193" s="224">
        <v>14181.72</v>
      </c>
      <c r="AQ193" s="224">
        <v>24635.01</v>
      </c>
      <c r="AR193" s="223"/>
      <c r="AS193" s="397"/>
      <c r="AT193" s="398"/>
      <c r="AU193" s="223">
        <v>305</v>
      </c>
      <c r="AV193" s="223">
        <v>84</v>
      </c>
      <c r="AW193" s="223">
        <v>39</v>
      </c>
      <c r="AX193" s="223">
        <v>75</v>
      </c>
      <c r="AY193" s="223">
        <v>129</v>
      </c>
      <c r="AZ193" s="223"/>
      <c r="BA193" s="208"/>
    </row>
    <row r="194" spans="1:53" x14ac:dyDescent="0.25">
      <c r="A194" s="208"/>
      <c r="B194" s="10" t="s">
        <v>377</v>
      </c>
      <c r="C194" s="10"/>
      <c r="D194" s="263">
        <v>8051</v>
      </c>
      <c r="E194" s="10">
        <v>565</v>
      </c>
      <c r="F194" s="10">
        <v>419</v>
      </c>
      <c r="G194" s="10">
        <v>381</v>
      </c>
      <c r="H194" s="10">
        <v>319</v>
      </c>
      <c r="I194" s="10">
        <v>343</v>
      </c>
      <c r="J194" s="10"/>
      <c r="K194" s="397"/>
      <c r="L194" s="398"/>
      <c r="M194" s="222">
        <v>69835.87</v>
      </c>
      <c r="N194" s="222">
        <v>50338.99</v>
      </c>
      <c r="O194" s="222">
        <v>51331.86</v>
      </c>
      <c r="P194" s="222">
        <v>84577.04</v>
      </c>
      <c r="Q194" s="222">
        <v>254500.82</v>
      </c>
      <c r="R194" s="10"/>
      <c r="S194" s="397"/>
      <c r="T194" s="398"/>
      <c r="U194" s="10">
        <v>98</v>
      </c>
      <c r="V194" s="10">
        <v>71</v>
      </c>
      <c r="W194" s="10">
        <v>72</v>
      </c>
      <c r="X194" s="10">
        <v>120</v>
      </c>
      <c r="Y194" s="10">
        <v>358</v>
      </c>
      <c r="Z194" s="10"/>
      <c r="AA194" s="208"/>
      <c r="AB194" s="10" t="s">
        <v>432</v>
      </c>
      <c r="AC194" s="10"/>
      <c r="AD194" s="263">
        <v>8230</v>
      </c>
      <c r="AE194" s="223"/>
      <c r="AF194" s="223"/>
      <c r="AG194" s="223"/>
      <c r="AH194" s="223"/>
      <c r="AI194" s="223"/>
      <c r="AJ194" s="223"/>
      <c r="AK194" s="397"/>
      <c r="AL194" s="398"/>
      <c r="AM194" s="224">
        <v>4308</v>
      </c>
      <c r="AN194" s="224">
        <v>4053.66</v>
      </c>
      <c r="AO194" s="224">
        <v>2632.07</v>
      </c>
      <c r="AP194" s="224">
        <v>1066.7</v>
      </c>
      <c r="AQ194" s="224">
        <v>3421.61</v>
      </c>
      <c r="AR194" s="223"/>
      <c r="AS194" s="397"/>
      <c r="AT194" s="398"/>
      <c r="AU194" s="223">
        <v>84</v>
      </c>
      <c r="AV194" s="223">
        <v>79</v>
      </c>
      <c r="AW194" s="223">
        <v>53</v>
      </c>
      <c r="AX194" s="223">
        <v>22</v>
      </c>
      <c r="AY194" s="223">
        <v>68</v>
      </c>
      <c r="AZ194" s="223"/>
      <c r="BA194" s="208"/>
    </row>
    <row r="195" spans="1:53" x14ac:dyDescent="0.25">
      <c r="A195" s="208"/>
      <c r="B195" s="10" t="s">
        <v>377</v>
      </c>
      <c r="C195" s="10"/>
      <c r="D195" s="263">
        <v>8056</v>
      </c>
      <c r="E195" s="10">
        <v>6</v>
      </c>
      <c r="F195" s="10">
        <v>4</v>
      </c>
      <c r="G195" s="10">
        <v>3</v>
      </c>
      <c r="H195" s="10">
        <v>1</v>
      </c>
      <c r="I195" s="10">
        <v>3</v>
      </c>
      <c r="J195" s="10"/>
      <c r="K195" s="397"/>
      <c r="L195" s="398"/>
      <c r="M195" s="10">
        <v>767.42</v>
      </c>
      <c r="N195" s="10">
        <v>141.97999999999999</v>
      </c>
      <c r="O195" s="10">
        <v>86.43</v>
      </c>
      <c r="P195" s="10">
        <v>32.51</v>
      </c>
      <c r="Q195" s="222">
        <v>2747.29</v>
      </c>
      <c r="R195" s="10"/>
      <c r="S195" s="397"/>
      <c r="T195" s="398"/>
      <c r="U195" s="10">
        <v>110</v>
      </c>
      <c r="V195" s="10">
        <v>20</v>
      </c>
      <c r="W195" s="10">
        <v>12</v>
      </c>
      <c r="X195" s="10">
        <v>5</v>
      </c>
      <c r="Y195" s="10">
        <v>392</v>
      </c>
      <c r="Z195" s="10"/>
      <c r="AA195" s="208"/>
      <c r="AB195" s="10" t="s">
        <v>433</v>
      </c>
      <c r="AC195" s="10"/>
      <c r="AD195" s="263">
        <v>8231</v>
      </c>
      <c r="AE195" s="223"/>
      <c r="AF195" s="223"/>
      <c r="AG195" s="223"/>
      <c r="AH195" s="223"/>
      <c r="AI195" s="223"/>
      <c r="AJ195" s="223"/>
      <c r="AK195" s="397"/>
      <c r="AL195" s="398"/>
      <c r="AM195" s="223">
        <v>640.42999999999995</v>
      </c>
      <c r="AN195" s="224">
        <v>1166.47</v>
      </c>
      <c r="AO195" s="223">
        <v>840.94</v>
      </c>
      <c r="AP195" s="223">
        <v>258</v>
      </c>
      <c r="AQ195" s="224">
        <v>1144.51</v>
      </c>
      <c r="AR195" s="223"/>
      <c r="AS195" s="397"/>
      <c r="AT195" s="398"/>
      <c r="AU195" s="223">
        <v>53</v>
      </c>
      <c r="AV195" s="223">
        <v>97</v>
      </c>
      <c r="AW195" s="223">
        <v>70</v>
      </c>
      <c r="AX195" s="223">
        <v>26</v>
      </c>
      <c r="AY195" s="223">
        <v>95</v>
      </c>
      <c r="AZ195" s="223"/>
      <c r="BA195" s="208"/>
    </row>
    <row r="196" spans="1:53" x14ac:dyDescent="0.25">
      <c r="A196" s="208"/>
      <c r="B196" s="10" t="s">
        <v>380</v>
      </c>
      <c r="C196" s="10"/>
      <c r="D196" s="263">
        <v>8402</v>
      </c>
      <c r="E196" s="10">
        <v>336</v>
      </c>
      <c r="F196" s="10">
        <v>213</v>
      </c>
      <c r="G196" s="10">
        <v>167</v>
      </c>
      <c r="H196" s="10">
        <v>136</v>
      </c>
      <c r="I196" s="10">
        <v>110</v>
      </c>
      <c r="J196" s="10"/>
      <c r="K196" s="397"/>
      <c r="L196" s="398"/>
      <c r="M196" s="222">
        <v>31263.29</v>
      </c>
      <c r="N196" s="222">
        <v>17123.990000000002</v>
      </c>
      <c r="O196" s="222">
        <v>17030.759999999998</v>
      </c>
      <c r="P196" s="222">
        <v>24824.49</v>
      </c>
      <c r="Q196" s="222">
        <v>76937.919999999998</v>
      </c>
      <c r="R196" s="10"/>
      <c r="S196" s="397"/>
      <c r="T196" s="398"/>
      <c r="U196" s="10">
        <v>85</v>
      </c>
      <c r="V196" s="10">
        <v>46</v>
      </c>
      <c r="W196" s="10">
        <v>47</v>
      </c>
      <c r="X196" s="10">
        <v>70</v>
      </c>
      <c r="Y196" s="10">
        <v>218</v>
      </c>
      <c r="Z196" s="10"/>
      <c r="AA196" s="208"/>
      <c r="AB196" s="10" t="s">
        <v>434</v>
      </c>
      <c r="AC196" s="10"/>
      <c r="AD196" s="263">
        <v>8318</v>
      </c>
      <c r="AE196" s="223"/>
      <c r="AF196" s="223"/>
      <c r="AG196" s="223"/>
      <c r="AH196" s="223"/>
      <c r="AI196" s="223"/>
      <c r="AJ196" s="223"/>
      <c r="AK196" s="397"/>
      <c r="AL196" s="398"/>
      <c r="AM196" s="223">
        <v>98.05</v>
      </c>
      <c r="AN196" s="223" t="s">
        <v>701</v>
      </c>
      <c r="AO196" s="223" t="s">
        <v>701</v>
      </c>
      <c r="AP196" s="223" t="s">
        <v>701</v>
      </c>
      <c r="AQ196" s="223" t="s">
        <v>701</v>
      </c>
      <c r="AR196" s="223"/>
      <c r="AS196" s="397"/>
      <c r="AT196" s="398"/>
      <c r="AU196" s="223">
        <v>98</v>
      </c>
      <c r="AV196" s="223" t="s">
        <v>701</v>
      </c>
      <c r="AW196" s="223" t="s">
        <v>701</v>
      </c>
      <c r="AX196" s="223" t="s">
        <v>701</v>
      </c>
      <c r="AY196" s="223" t="s">
        <v>701</v>
      </c>
      <c r="AZ196" s="223"/>
      <c r="BA196" s="208"/>
    </row>
    <row r="197" spans="1:53" x14ac:dyDescent="0.25">
      <c r="A197" s="208"/>
      <c r="B197" s="10" t="s">
        <v>383</v>
      </c>
      <c r="C197" s="10"/>
      <c r="D197" s="263">
        <v>8053</v>
      </c>
      <c r="E197" s="10">
        <v>197</v>
      </c>
      <c r="F197" s="10">
        <v>232</v>
      </c>
      <c r="G197" s="10">
        <v>160</v>
      </c>
      <c r="H197" s="10">
        <v>130</v>
      </c>
      <c r="I197" s="10">
        <v>149</v>
      </c>
      <c r="J197" s="10"/>
      <c r="K197" s="397"/>
      <c r="L197" s="398"/>
      <c r="M197" s="222">
        <v>35987.449999999997</v>
      </c>
      <c r="N197" s="222">
        <v>41957.45</v>
      </c>
      <c r="O197" s="222">
        <v>25317.11</v>
      </c>
      <c r="P197" s="222">
        <v>28489.98</v>
      </c>
      <c r="Q197" s="222">
        <v>129908.95</v>
      </c>
      <c r="R197" s="10"/>
      <c r="S197" s="397"/>
      <c r="T197" s="398"/>
      <c r="U197" s="10">
        <v>102</v>
      </c>
      <c r="V197" s="10">
        <v>119</v>
      </c>
      <c r="W197" s="10">
        <v>74</v>
      </c>
      <c r="X197" s="10">
        <v>84</v>
      </c>
      <c r="Y197" s="10">
        <v>374</v>
      </c>
      <c r="Z197" s="10"/>
      <c r="AA197" s="208"/>
      <c r="AB197" s="10" t="s">
        <v>438</v>
      </c>
      <c r="AC197" s="10"/>
      <c r="AD197" s="263">
        <v>8223</v>
      </c>
      <c r="AE197" s="223"/>
      <c r="AF197" s="223"/>
      <c r="AG197" s="223"/>
      <c r="AH197" s="223"/>
      <c r="AI197" s="223"/>
      <c r="AJ197" s="223"/>
      <c r="AK197" s="397"/>
      <c r="AL197" s="398"/>
      <c r="AM197" s="224">
        <v>1936.52</v>
      </c>
      <c r="AN197" s="223">
        <v>159.69999999999999</v>
      </c>
      <c r="AO197" s="223">
        <v>196.69</v>
      </c>
      <c r="AP197" s="223">
        <v>18.559999999999999</v>
      </c>
      <c r="AQ197" s="223" t="s">
        <v>701</v>
      </c>
      <c r="AR197" s="223"/>
      <c r="AS197" s="397"/>
      <c r="AT197" s="398"/>
      <c r="AU197" s="223">
        <v>176</v>
      </c>
      <c r="AV197" s="223">
        <v>15</v>
      </c>
      <c r="AW197" s="223">
        <v>18</v>
      </c>
      <c r="AX197" s="223">
        <v>2</v>
      </c>
      <c r="AY197" s="223" t="s">
        <v>701</v>
      </c>
      <c r="AZ197" s="223"/>
      <c r="BA197" s="208"/>
    </row>
    <row r="198" spans="1:53" x14ac:dyDescent="0.25">
      <c r="A198" s="208"/>
      <c r="B198" s="10" t="s">
        <v>385</v>
      </c>
      <c r="C198" s="10"/>
      <c r="D198" s="263">
        <v>8223</v>
      </c>
      <c r="E198" s="10">
        <v>185</v>
      </c>
      <c r="F198" s="10">
        <v>101</v>
      </c>
      <c r="G198" s="10">
        <v>76</v>
      </c>
      <c r="H198" s="10">
        <v>60</v>
      </c>
      <c r="I198" s="10">
        <v>57</v>
      </c>
      <c r="J198" s="10"/>
      <c r="K198" s="397"/>
      <c r="L198" s="398"/>
      <c r="M198" s="222">
        <v>18524.62</v>
      </c>
      <c r="N198" s="222">
        <v>9684.14</v>
      </c>
      <c r="O198" s="222">
        <v>7952</v>
      </c>
      <c r="P198" s="222">
        <v>11564.46</v>
      </c>
      <c r="Q198" s="222">
        <v>41204.53</v>
      </c>
      <c r="R198" s="10"/>
      <c r="S198" s="397"/>
      <c r="T198" s="398"/>
      <c r="U198" s="10">
        <v>87</v>
      </c>
      <c r="V198" s="10">
        <v>46</v>
      </c>
      <c r="W198" s="10">
        <v>38</v>
      </c>
      <c r="X198" s="10">
        <v>56</v>
      </c>
      <c r="Y198" s="10">
        <v>198</v>
      </c>
      <c r="Z198" s="10"/>
      <c r="AA198" s="208"/>
      <c r="AB198" s="10" t="s">
        <v>439</v>
      </c>
      <c r="AC198" s="10"/>
      <c r="AD198" s="263">
        <v>8087</v>
      </c>
      <c r="AE198" s="223"/>
      <c r="AF198" s="223"/>
      <c r="AG198" s="223"/>
      <c r="AH198" s="223"/>
      <c r="AI198" s="223"/>
      <c r="AJ198" s="223"/>
      <c r="AK198" s="397"/>
      <c r="AL198" s="398"/>
      <c r="AM198" s="224">
        <v>5412.36</v>
      </c>
      <c r="AN198" s="224">
        <v>3833.6</v>
      </c>
      <c r="AO198" s="224">
        <v>2001.33</v>
      </c>
      <c r="AP198" s="224">
        <v>3260.96</v>
      </c>
      <c r="AQ198" s="224">
        <v>9042.01</v>
      </c>
      <c r="AR198" s="223"/>
      <c r="AS198" s="397"/>
      <c r="AT198" s="398"/>
      <c r="AU198" s="223">
        <v>216</v>
      </c>
      <c r="AV198" s="223">
        <v>153</v>
      </c>
      <c r="AW198" s="223">
        <v>80</v>
      </c>
      <c r="AX198" s="223">
        <v>136</v>
      </c>
      <c r="AY198" s="223">
        <v>362</v>
      </c>
      <c r="AZ198" s="223"/>
      <c r="BA198" s="208"/>
    </row>
    <row r="199" spans="1:53" x14ac:dyDescent="0.25">
      <c r="A199" s="208"/>
      <c r="B199" s="10" t="s">
        <v>387</v>
      </c>
      <c r="C199" s="10"/>
      <c r="D199" s="263">
        <v>8224</v>
      </c>
      <c r="E199" s="10">
        <v>6</v>
      </c>
      <c r="F199" s="10">
        <v>2</v>
      </c>
      <c r="G199" s="10">
        <v>2</v>
      </c>
      <c r="H199" s="10">
        <v>2</v>
      </c>
      <c r="I199" s="10">
        <v>3</v>
      </c>
      <c r="J199" s="10"/>
      <c r="K199" s="397"/>
      <c r="L199" s="398"/>
      <c r="M199" s="222">
        <v>1824.27</v>
      </c>
      <c r="N199" s="10">
        <v>536.53</v>
      </c>
      <c r="O199" s="10">
        <v>313.48</v>
      </c>
      <c r="P199" s="222">
        <v>2668.44</v>
      </c>
      <c r="Q199" s="10">
        <v>438.74</v>
      </c>
      <c r="R199" s="10"/>
      <c r="S199" s="397"/>
      <c r="T199" s="398"/>
      <c r="U199" s="10">
        <v>228</v>
      </c>
      <c r="V199" s="10">
        <v>67</v>
      </c>
      <c r="W199" s="10">
        <v>39</v>
      </c>
      <c r="X199" s="10">
        <v>381</v>
      </c>
      <c r="Y199" s="10">
        <v>73</v>
      </c>
      <c r="Z199" s="10"/>
      <c r="AA199" s="208"/>
      <c r="AB199" s="10" t="s">
        <v>441</v>
      </c>
      <c r="AC199" s="10"/>
      <c r="AD199" s="263">
        <v>8066</v>
      </c>
      <c r="AE199" s="223"/>
      <c r="AF199" s="223"/>
      <c r="AG199" s="223"/>
      <c r="AH199" s="223"/>
      <c r="AI199" s="223"/>
      <c r="AJ199" s="223"/>
      <c r="AK199" s="397"/>
      <c r="AL199" s="398"/>
      <c r="AM199" s="224">
        <v>14357.54</v>
      </c>
      <c r="AN199" s="224">
        <v>26811.17</v>
      </c>
      <c r="AO199" s="224">
        <v>5392.8</v>
      </c>
      <c r="AP199" s="224">
        <v>3215.7</v>
      </c>
      <c r="AQ199" s="224">
        <v>15082.14</v>
      </c>
      <c r="AR199" s="223"/>
      <c r="AS199" s="397"/>
      <c r="AT199" s="398"/>
      <c r="AU199" s="223">
        <v>211</v>
      </c>
      <c r="AV199" s="223">
        <v>394</v>
      </c>
      <c r="AW199" s="223">
        <v>95</v>
      </c>
      <c r="AX199" s="223">
        <v>48</v>
      </c>
      <c r="AY199" s="223">
        <v>222</v>
      </c>
      <c r="AZ199" s="223"/>
      <c r="BA199" s="208"/>
    </row>
    <row r="200" spans="1:53" x14ac:dyDescent="0.25">
      <c r="A200" s="208"/>
      <c r="B200" s="10" t="s">
        <v>388</v>
      </c>
      <c r="C200" s="10"/>
      <c r="D200" s="263">
        <v>8329</v>
      </c>
      <c r="E200" s="10">
        <v>7</v>
      </c>
      <c r="F200" s="10">
        <v>7</v>
      </c>
      <c r="G200" s="10">
        <v>1</v>
      </c>
      <c r="H200" s="10">
        <v>6</v>
      </c>
      <c r="I200" s="10">
        <v>5</v>
      </c>
      <c r="J200" s="10"/>
      <c r="K200" s="397"/>
      <c r="L200" s="398"/>
      <c r="M200" s="10">
        <v>718.16</v>
      </c>
      <c r="N200" s="10">
        <v>658.84</v>
      </c>
      <c r="O200" s="10">
        <v>325.79000000000002</v>
      </c>
      <c r="P200" s="10">
        <v>781.51</v>
      </c>
      <c r="Q200" s="222">
        <v>14490.5</v>
      </c>
      <c r="R200" s="10"/>
      <c r="S200" s="397"/>
      <c r="T200" s="398"/>
      <c r="U200" s="10">
        <v>65</v>
      </c>
      <c r="V200" s="10">
        <v>60</v>
      </c>
      <c r="W200" s="10">
        <v>109</v>
      </c>
      <c r="X200" s="10">
        <v>78</v>
      </c>
      <c r="Y200" s="221">
        <v>1317</v>
      </c>
      <c r="Z200" s="10"/>
      <c r="AA200" s="208"/>
      <c r="AB200" s="10" t="s">
        <v>443</v>
      </c>
      <c r="AC200" s="10"/>
      <c r="AD200" s="263">
        <v>8067</v>
      </c>
      <c r="AE200" s="223"/>
      <c r="AF200" s="223"/>
      <c r="AG200" s="223"/>
      <c r="AH200" s="223"/>
      <c r="AI200" s="223"/>
      <c r="AJ200" s="223"/>
      <c r="AK200" s="397"/>
      <c r="AL200" s="398"/>
      <c r="AM200" s="224">
        <v>194151.66</v>
      </c>
      <c r="AN200" s="224">
        <v>1051.8699999999999</v>
      </c>
      <c r="AO200" s="223">
        <v>438.16</v>
      </c>
      <c r="AP200" s="223">
        <v>559.62</v>
      </c>
      <c r="AQ200" s="224">
        <v>4383.2</v>
      </c>
      <c r="AR200" s="223"/>
      <c r="AS200" s="397"/>
      <c r="AT200" s="398"/>
      <c r="AU200" s="225">
        <v>6695</v>
      </c>
      <c r="AV200" s="223">
        <v>36</v>
      </c>
      <c r="AW200" s="223">
        <v>15</v>
      </c>
      <c r="AX200" s="223">
        <v>19</v>
      </c>
      <c r="AY200" s="223">
        <v>151</v>
      </c>
      <c r="AZ200" s="223"/>
      <c r="BA200" s="208"/>
    </row>
    <row r="201" spans="1:53" x14ac:dyDescent="0.25">
      <c r="A201" s="208"/>
      <c r="B201" s="10" t="s">
        <v>390</v>
      </c>
      <c r="C201" s="10"/>
      <c r="D201" s="263">
        <v>8092</v>
      </c>
      <c r="E201" s="10">
        <v>28</v>
      </c>
      <c r="F201" s="10">
        <v>22</v>
      </c>
      <c r="G201" s="10">
        <v>19</v>
      </c>
      <c r="H201" s="10">
        <v>16</v>
      </c>
      <c r="I201" s="10">
        <v>13</v>
      </c>
      <c r="J201" s="10"/>
      <c r="K201" s="397"/>
      <c r="L201" s="398"/>
      <c r="M201" s="222">
        <v>6829.3</v>
      </c>
      <c r="N201" s="222">
        <v>4002.46</v>
      </c>
      <c r="O201" s="222">
        <v>4765.62</v>
      </c>
      <c r="P201" s="222">
        <v>3846.94</v>
      </c>
      <c r="Q201" s="222">
        <v>13743.54</v>
      </c>
      <c r="R201" s="10"/>
      <c r="S201" s="397"/>
      <c r="T201" s="398"/>
      <c r="U201" s="10">
        <v>195</v>
      </c>
      <c r="V201" s="10">
        <v>114</v>
      </c>
      <c r="W201" s="10">
        <v>136</v>
      </c>
      <c r="X201" s="10">
        <v>113</v>
      </c>
      <c r="Y201" s="10">
        <v>404</v>
      </c>
      <c r="Z201" s="10"/>
      <c r="AA201" s="208"/>
      <c r="AB201" s="10" t="s">
        <v>446</v>
      </c>
      <c r="AC201" s="10"/>
      <c r="AD201" s="263">
        <v>8069</v>
      </c>
      <c r="AE201" s="223"/>
      <c r="AF201" s="223"/>
      <c r="AG201" s="223"/>
      <c r="AH201" s="223"/>
      <c r="AI201" s="223"/>
      <c r="AJ201" s="223"/>
      <c r="AK201" s="397"/>
      <c r="AL201" s="398"/>
      <c r="AM201" s="224">
        <v>20935.43</v>
      </c>
      <c r="AN201" s="224">
        <v>17198.43</v>
      </c>
      <c r="AO201" s="224">
        <v>13064.34</v>
      </c>
      <c r="AP201" s="224">
        <v>21333.52</v>
      </c>
      <c r="AQ201" s="224">
        <v>58431.73</v>
      </c>
      <c r="AR201" s="223"/>
      <c r="AS201" s="397"/>
      <c r="AT201" s="398"/>
      <c r="AU201" s="223">
        <v>238</v>
      </c>
      <c r="AV201" s="223">
        <v>195</v>
      </c>
      <c r="AW201" s="223">
        <v>152</v>
      </c>
      <c r="AX201" s="223">
        <v>248</v>
      </c>
      <c r="AY201" s="223">
        <v>672</v>
      </c>
      <c r="AZ201" s="223"/>
      <c r="BA201" s="208"/>
    </row>
    <row r="202" spans="1:53" ht="15.75" thickBot="1" x14ac:dyDescent="0.3">
      <c r="A202" s="208"/>
      <c r="B202" s="226" t="s">
        <v>391</v>
      </c>
      <c r="C202" s="226"/>
      <c r="D202" s="264">
        <v>8330</v>
      </c>
      <c r="E202" s="237">
        <v>1861</v>
      </c>
      <c r="F202" s="237">
        <v>1353</v>
      </c>
      <c r="G202" s="237">
        <v>1341</v>
      </c>
      <c r="H202" s="237">
        <v>1159</v>
      </c>
      <c r="I202" s="237">
        <v>1208</v>
      </c>
      <c r="J202" s="226"/>
      <c r="K202" s="397"/>
      <c r="L202" s="398"/>
      <c r="M202" s="228">
        <v>293155.59999999998</v>
      </c>
      <c r="N202" s="222">
        <v>156252.28</v>
      </c>
      <c r="O202" s="222">
        <v>189049.14</v>
      </c>
      <c r="P202" s="222">
        <v>261607.81</v>
      </c>
      <c r="Q202" s="222">
        <v>1302009.3</v>
      </c>
      <c r="R202" s="10"/>
      <c r="S202" s="397"/>
      <c r="T202" s="398"/>
      <c r="U202" s="229">
        <v>123</v>
      </c>
      <c r="V202" s="229">
        <v>66</v>
      </c>
      <c r="W202" s="229">
        <v>80</v>
      </c>
      <c r="X202" s="229">
        <v>111</v>
      </c>
      <c r="Y202" s="229">
        <v>552</v>
      </c>
      <c r="Z202" s="229"/>
      <c r="AA202" s="208"/>
      <c r="AB202" s="226" t="s">
        <v>670</v>
      </c>
      <c r="AC202" s="226"/>
      <c r="AD202" s="264">
        <v>8069</v>
      </c>
      <c r="AE202" s="230"/>
      <c r="AF202" s="230"/>
      <c r="AG202" s="230"/>
      <c r="AH202" s="230"/>
      <c r="AI202" s="230"/>
      <c r="AJ202" s="230"/>
      <c r="AK202" s="397"/>
      <c r="AL202" s="398"/>
      <c r="AM202" s="232">
        <v>4377.37</v>
      </c>
      <c r="AN202" s="230" t="s">
        <v>701</v>
      </c>
      <c r="AO202" s="230" t="s">
        <v>701</v>
      </c>
      <c r="AP202" s="230" t="s">
        <v>701</v>
      </c>
      <c r="AQ202" s="230" t="s">
        <v>701</v>
      </c>
      <c r="AR202" s="230"/>
      <c r="AS202" s="397"/>
      <c r="AT202" s="398"/>
      <c r="AU202" s="236">
        <v>4377</v>
      </c>
      <c r="AV202" s="230" t="s">
        <v>701</v>
      </c>
      <c r="AW202" s="230" t="s">
        <v>701</v>
      </c>
      <c r="AX202" s="230" t="s">
        <v>701</v>
      </c>
      <c r="AY202" s="230" t="s">
        <v>701</v>
      </c>
      <c r="AZ202" s="230"/>
      <c r="BA202" s="208"/>
    </row>
    <row r="203" spans="1:53" x14ac:dyDescent="0.25">
      <c r="A203" s="208"/>
      <c r="B203" s="10" t="s">
        <v>392</v>
      </c>
      <c r="C203" s="10"/>
      <c r="D203" s="263">
        <v>8210</v>
      </c>
      <c r="E203" s="10">
        <v>103</v>
      </c>
      <c r="F203" s="10">
        <v>73</v>
      </c>
      <c r="G203" s="10">
        <v>58</v>
      </c>
      <c r="H203" s="10">
        <v>57</v>
      </c>
      <c r="I203" s="10">
        <v>52</v>
      </c>
      <c r="J203" s="10"/>
      <c r="K203" s="397"/>
      <c r="L203" s="398"/>
      <c r="M203" s="222">
        <v>9776.81</v>
      </c>
      <c r="N203" s="222">
        <v>5094.29</v>
      </c>
      <c r="O203" s="222">
        <v>4411.87</v>
      </c>
      <c r="P203" s="222">
        <v>8274.8799999999992</v>
      </c>
      <c r="Q203" s="222">
        <v>36762.980000000003</v>
      </c>
      <c r="R203" s="10"/>
      <c r="S203" s="397"/>
      <c r="T203" s="398"/>
      <c r="U203" s="10">
        <v>81</v>
      </c>
      <c r="V203" s="10">
        <v>42</v>
      </c>
      <c r="W203" s="10">
        <v>37</v>
      </c>
      <c r="X203" s="10">
        <v>68</v>
      </c>
      <c r="Y203" s="10">
        <v>304</v>
      </c>
      <c r="Z203" s="10"/>
      <c r="AA203" s="208"/>
      <c r="AB203" s="10" t="s">
        <v>447</v>
      </c>
      <c r="AC203" s="10"/>
      <c r="AD203" s="263">
        <v>8070</v>
      </c>
      <c r="AE203" s="223"/>
      <c r="AF203" s="223"/>
      <c r="AG203" s="223"/>
      <c r="AH203" s="223"/>
      <c r="AI203" s="223"/>
      <c r="AJ203" s="223"/>
      <c r="AK203" s="397"/>
      <c r="AL203" s="398"/>
      <c r="AM203" s="224">
        <v>31167.33</v>
      </c>
      <c r="AN203" s="224">
        <v>36366.18</v>
      </c>
      <c r="AO203" s="224">
        <v>35776.03</v>
      </c>
      <c r="AP203" s="224">
        <v>29196.36</v>
      </c>
      <c r="AQ203" s="224">
        <v>37427.75</v>
      </c>
      <c r="AR203" s="223"/>
      <c r="AS203" s="397"/>
      <c r="AT203" s="398"/>
      <c r="AU203" s="223">
        <v>380</v>
      </c>
      <c r="AV203" s="223">
        <v>443</v>
      </c>
      <c r="AW203" s="223">
        <v>453</v>
      </c>
      <c r="AX203" s="223">
        <v>384</v>
      </c>
      <c r="AY203" s="223">
        <v>468</v>
      </c>
      <c r="AZ203" s="223"/>
      <c r="BA203" s="208"/>
    </row>
    <row r="204" spans="1:53" x14ac:dyDescent="0.25">
      <c r="A204" s="208"/>
      <c r="B204" s="10" t="s">
        <v>393</v>
      </c>
      <c r="C204" s="10"/>
      <c r="D204" s="263">
        <v>8232</v>
      </c>
      <c r="E204" s="10">
        <v>10</v>
      </c>
      <c r="F204" s="10">
        <v>5</v>
      </c>
      <c r="G204" s="10">
        <v>5</v>
      </c>
      <c r="H204" s="10">
        <v>4</v>
      </c>
      <c r="I204" s="10">
        <v>4</v>
      </c>
      <c r="J204" s="10"/>
      <c r="K204" s="397"/>
      <c r="L204" s="398"/>
      <c r="M204" s="222">
        <v>1923.64</v>
      </c>
      <c r="N204" s="10">
        <v>349.98</v>
      </c>
      <c r="O204" s="10">
        <v>507.1</v>
      </c>
      <c r="P204" s="10">
        <v>255.92</v>
      </c>
      <c r="Q204" s="222">
        <v>3542.3</v>
      </c>
      <c r="R204" s="10"/>
      <c r="S204" s="397"/>
      <c r="T204" s="398"/>
      <c r="U204" s="10">
        <v>160</v>
      </c>
      <c r="V204" s="10">
        <v>29</v>
      </c>
      <c r="W204" s="10">
        <v>42</v>
      </c>
      <c r="X204" s="10">
        <v>21</v>
      </c>
      <c r="Y204" s="10">
        <v>295</v>
      </c>
      <c r="Z204" s="10"/>
      <c r="AA204" s="208"/>
      <c r="AB204" s="10" t="s">
        <v>451</v>
      </c>
      <c r="AC204" s="10"/>
      <c r="AD204" s="263">
        <v>8270</v>
      </c>
      <c r="AE204" s="223"/>
      <c r="AF204" s="223"/>
      <c r="AG204" s="223"/>
      <c r="AH204" s="223"/>
      <c r="AI204" s="223"/>
      <c r="AJ204" s="223"/>
      <c r="AK204" s="397"/>
      <c r="AL204" s="398"/>
      <c r="AM204" s="224">
        <v>2605.21</v>
      </c>
      <c r="AN204" s="223">
        <v>286.22000000000003</v>
      </c>
      <c r="AO204" s="223">
        <v>196.97</v>
      </c>
      <c r="AP204" s="223">
        <v>183.78</v>
      </c>
      <c r="AQ204" s="224">
        <v>6032.39</v>
      </c>
      <c r="AR204" s="223"/>
      <c r="AS204" s="397"/>
      <c r="AT204" s="398"/>
      <c r="AU204" s="223">
        <v>163</v>
      </c>
      <c r="AV204" s="223">
        <v>18</v>
      </c>
      <c r="AW204" s="223">
        <v>12</v>
      </c>
      <c r="AX204" s="223">
        <v>11</v>
      </c>
      <c r="AY204" s="223">
        <v>377</v>
      </c>
      <c r="AZ204" s="223"/>
      <c r="BA204" s="208"/>
    </row>
    <row r="205" spans="1:53" x14ac:dyDescent="0.25">
      <c r="A205" s="208"/>
      <c r="B205" s="10" t="s">
        <v>393</v>
      </c>
      <c r="C205" s="10"/>
      <c r="D205" s="263">
        <v>8234</v>
      </c>
      <c r="E205" s="10">
        <v>605</v>
      </c>
      <c r="F205" s="10">
        <v>440</v>
      </c>
      <c r="G205" s="10">
        <v>394</v>
      </c>
      <c r="H205" s="10">
        <v>350</v>
      </c>
      <c r="I205" s="10">
        <v>342</v>
      </c>
      <c r="J205" s="10"/>
      <c r="K205" s="397"/>
      <c r="L205" s="398"/>
      <c r="M205" s="222">
        <v>95462.31</v>
      </c>
      <c r="N205" s="222">
        <v>55634.97</v>
      </c>
      <c r="O205" s="222">
        <v>55270.35</v>
      </c>
      <c r="P205" s="222">
        <v>82017.83</v>
      </c>
      <c r="Q205" s="222">
        <v>340881.78</v>
      </c>
      <c r="R205" s="10"/>
      <c r="S205" s="397"/>
      <c r="T205" s="398"/>
      <c r="U205" s="10">
        <v>126</v>
      </c>
      <c r="V205" s="10">
        <v>73</v>
      </c>
      <c r="W205" s="10">
        <v>74</v>
      </c>
      <c r="X205" s="10">
        <v>110</v>
      </c>
      <c r="Y205" s="10">
        <v>451</v>
      </c>
      <c r="Z205" s="10"/>
      <c r="AA205" s="208"/>
      <c r="AB205" s="10" t="s">
        <v>454</v>
      </c>
      <c r="AC205" s="10"/>
      <c r="AD205" s="263">
        <v>8098</v>
      </c>
      <c r="AE205" s="223"/>
      <c r="AF205" s="223"/>
      <c r="AG205" s="223"/>
      <c r="AH205" s="223"/>
      <c r="AI205" s="223"/>
      <c r="AJ205" s="223"/>
      <c r="AK205" s="397"/>
      <c r="AL205" s="398"/>
      <c r="AM205" s="223">
        <v>310.55</v>
      </c>
      <c r="AN205" s="223">
        <v>208.22</v>
      </c>
      <c r="AO205" s="223">
        <v>203.79</v>
      </c>
      <c r="AP205" s="223">
        <v>107.46</v>
      </c>
      <c r="AQ205" s="224">
        <v>3239.18</v>
      </c>
      <c r="AR205" s="223"/>
      <c r="AS205" s="397"/>
      <c r="AT205" s="398"/>
      <c r="AU205" s="223">
        <v>52</v>
      </c>
      <c r="AV205" s="223">
        <v>35</v>
      </c>
      <c r="AW205" s="223">
        <v>34</v>
      </c>
      <c r="AX205" s="223">
        <v>18</v>
      </c>
      <c r="AY205" s="223">
        <v>540</v>
      </c>
      <c r="AZ205" s="223"/>
      <c r="BA205" s="208"/>
    </row>
    <row r="206" spans="1:53" x14ac:dyDescent="0.25">
      <c r="A206" s="208"/>
      <c r="B206" s="10" t="s">
        <v>394</v>
      </c>
      <c r="C206" s="10"/>
      <c r="D206" s="263">
        <v>8055</v>
      </c>
      <c r="E206" s="10">
        <v>115</v>
      </c>
      <c r="F206" s="10">
        <v>79</v>
      </c>
      <c r="G206" s="10">
        <v>53</v>
      </c>
      <c r="H206" s="10">
        <v>47</v>
      </c>
      <c r="I206" s="10">
        <v>54</v>
      </c>
      <c r="J206" s="10"/>
      <c r="K206" s="397"/>
      <c r="L206" s="398"/>
      <c r="M206" s="222">
        <v>24790.1</v>
      </c>
      <c r="N206" s="222">
        <v>18400.95</v>
      </c>
      <c r="O206" s="222">
        <v>13914.21</v>
      </c>
      <c r="P206" s="222">
        <v>18291.22</v>
      </c>
      <c r="Q206" s="222">
        <v>153514.51</v>
      </c>
      <c r="R206" s="10"/>
      <c r="S206" s="397"/>
      <c r="T206" s="398"/>
      <c r="U206" s="10">
        <v>161</v>
      </c>
      <c r="V206" s="10">
        <v>119</v>
      </c>
      <c r="W206" s="10">
        <v>92</v>
      </c>
      <c r="X206" s="10">
        <v>122</v>
      </c>
      <c r="Y206" s="10">
        <v>997</v>
      </c>
      <c r="Z206" s="10"/>
      <c r="AA206" s="208"/>
      <c r="AB206" s="10" t="s">
        <v>456</v>
      </c>
      <c r="AC206" s="10"/>
      <c r="AD206" s="263">
        <v>8021</v>
      </c>
      <c r="AE206" s="223"/>
      <c r="AF206" s="223"/>
      <c r="AG206" s="223"/>
      <c r="AH206" s="223"/>
      <c r="AI206" s="223"/>
      <c r="AJ206" s="223"/>
      <c r="AK206" s="397"/>
      <c r="AL206" s="398"/>
      <c r="AM206" s="224">
        <v>18076.419999999998</v>
      </c>
      <c r="AN206" s="224">
        <v>5422.14</v>
      </c>
      <c r="AO206" s="224">
        <v>12200.74</v>
      </c>
      <c r="AP206" s="224">
        <v>1993.32</v>
      </c>
      <c r="AQ206" s="224">
        <v>17116.919999999998</v>
      </c>
      <c r="AR206" s="223"/>
      <c r="AS206" s="397"/>
      <c r="AT206" s="398"/>
      <c r="AU206" s="223">
        <v>362</v>
      </c>
      <c r="AV206" s="223">
        <v>108</v>
      </c>
      <c r="AW206" s="223">
        <v>260</v>
      </c>
      <c r="AX206" s="223">
        <v>43</v>
      </c>
      <c r="AY206" s="223">
        <v>349</v>
      </c>
      <c r="AZ206" s="223"/>
      <c r="BA206" s="208"/>
    </row>
    <row r="207" spans="1:53" x14ac:dyDescent="0.25">
      <c r="A207" s="208"/>
      <c r="B207" s="10" t="s">
        <v>395</v>
      </c>
      <c r="C207" s="10"/>
      <c r="D207" s="263">
        <v>8027</v>
      </c>
      <c r="E207" s="10">
        <v>2</v>
      </c>
      <c r="F207" s="10">
        <v>1</v>
      </c>
      <c r="G207" s="10">
        <v>1</v>
      </c>
      <c r="H207" s="10">
        <v>1</v>
      </c>
      <c r="I207" s="10">
        <v>1</v>
      </c>
      <c r="J207" s="10"/>
      <c r="K207" s="397"/>
      <c r="L207" s="398"/>
      <c r="M207" s="10">
        <v>341.16</v>
      </c>
      <c r="N207" s="10">
        <v>126.91</v>
      </c>
      <c r="O207" s="10">
        <v>121.28</v>
      </c>
      <c r="P207" s="10">
        <v>240.68</v>
      </c>
      <c r="Q207" s="222">
        <v>1447.4</v>
      </c>
      <c r="R207" s="10"/>
      <c r="S207" s="397"/>
      <c r="T207" s="398"/>
      <c r="U207" s="10">
        <v>171</v>
      </c>
      <c r="V207" s="10">
        <v>63</v>
      </c>
      <c r="W207" s="10">
        <v>61</v>
      </c>
      <c r="X207" s="10">
        <v>120</v>
      </c>
      <c r="Y207" s="10">
        <v>724</v>
      </c>
      <c r="Z207" s="10"/>
      <c r="AA207" s="208"/>
      <c r="AB207" s="10" t="s">
        <v>459</v>
      </c>
      <c r="AC207" s="10"/>
      <c r="AD207" s="263">
        <v>8201</v>
      </c>
      <c r="AE207" s="223"/>
      <c r="AF207" s="223"/>
      <c r="AG207" s="223"/>
      <c r="AH207" s="223"/>
      <c r="AI207" s="223"/>
      <c r="AJ207" s="223"/>
      <c r="AK207" s="397"/>
      <c r="AL207" s="398"/>
      <c r="AM207" s="223">
        <v>907.21</v>
      </c>
      <c r="AN207" s="223">
        <v>118.35</v>
      </c>
      <c r="AO207" s="223" t="s">
        <v>701</v>
      </c>
      <c r="AP207" s="223" t="s">
        <v>701</v>
      </c>
      <c r="AQ207" s="223" t="s">
        <v>701</v>
      </c>
      <c r="AR207" s="223"/>
      <c r="AS207" s="397"/>
      <c r="AT207" s="398"/>
      <c r="AU207" s="223">
        <v>454</v>
      </c>
      <c r="AV207" s="223">
        <v>59</v>
      </c>
      <c r="AW207" s="223" t="s">
        <v>701</v>
      </c>
      <c r="AX207" s="223" t="s">
        <v>701</v>
      </c>
      <c r="AY207" s="223" t="s">
        <v>701</v>
      </c>
      <c r="AZ207" s="223"/>
      <c r="BA207" s="208"/>
    </row>
    <row r="208" spans="1:53" x14ac:dyDescent="0.25">
      <c r="A208" s="208"/>
      <c r="B208" s="10" t="s">
        <v>395</v>
      </c>
      <c r="C208" s="10"/>
      <c r="D208" s="263">
        <v>8056</v>
      </c>
      <c r="E208" s="10">
        <v>88</v>
      </c>
      <c r="F208" s="10">
        <v>54</v>
      </c>
      <c r="G208" s="10">
        <v>42</v>
      </c>
      <c r="H208" s="10">
        <v>36</v>
      </c>
      <c r="I208" s="10">
        <v>37</v>
      </c>
      <c r="J208" s="10"/>
      <c r="K208" s="397"/>
      <c r="L208" s="398"/>
      <c r="M208" s="222">
        <v>14957.3</v>
      </c>
      <c r="N208" s="222">
        <v>8320.92</v>
      </c>
      <c r="O208" s="222">
        <v>10223.02</v>
      </c>
      <c r="P208" s="222">
        <v>9640.19</v>
      </c>
      <c r="Q208" s="222">
        <v>39610.51</v>
      </c>
      <c r="R208" s="10"/>
      <c r="S208" s="397"/>
      <c r="T208" s="398"/>
      <c r="U208" s="10">
        <v>132</v>
      </c>
      <c r="V208" s="10">
        <v>74</v>
      </c>
      <c r="W208" s="10">
        <v>93</v>
      </c>
      <c r="X208" s="10">
        <v>87</v>
      </c>
      <c r="Y208" s="10">
        <v>354</v>
      </c>
      <c r="Z208" s="10"/>
      <c r="AA208" s="208"/>
      <c r="AB208" s="10" t="s">
        <v>461</v>
      </c>
      <c r="AC208" s="10"/>
      <c r="AD208" s="263">
        <v>8071</v>
      </c>
      <c r="AE208" s="223"/>
      <c r="AF208" s="223"/>
      <c r="AG208" s="223"/>
      <c r="AH208" s="223"/>
      <c r="AI208" s="223"/>
      <c r="AJ208" s="223"/>
      <c r="AK208" s="397"/>
      <c r="AL208" s="398"/>
      <c r="AM208" s="224">
        <v>36354.74</v>
      </c>
      <c r="AN208" s="224">
        <v>6819.29</v>
      </c>
      <c r="AO208" s="224">
        <v>3302.24</v>
      </c>
      <c r="AP208" s="224">
        <v>3006.73</v>
      </c>
      <c r="AQ208" s="224">
        <v>2488.2199999999998</v>
      </c>
      <c r="AR208" s="223"/>
      <c r="AS208" s="397"/>
      <c r="AT208" s="398"/>
      <c r="AU208" s="223">
        <v>559</v>
      </c>
      <c r="AV208" s="223">
        <v>105</v>
      </c>
      <c r="AW208" s="223">
        <v>51</v>
      </c>
      <c r="AX208" s="223">
        <v>46</v>
      </c>
      <c r="AY208" s="223">
        <v>38</v>
      </c>
      <c r="AZ208" s="223"/>
      <c r="BA208" s="208"/>
    </row>
    <row r="209" spans="1:53" x14ac:dyDescent="0.25">
      <c r="A209" s="208"/>
      <c r="B209" s="10" t="s">
        <v>396</v>
      </c>
      <c r="C209" s="10"/>
      <c r="D209" s="263">
        <v>8332</v>
      </c>
      <c r="E209" s="221">
        <v>2671</v>
      </c>
      <c r="F209" s="221">
        <v>1970</v>
      </c>
      <c r="G209" s="221">
        <v>1740</v>
      </c>
      <c r="H209" s="221">
        <v>1801</v>
      </c>
      <c r="I209" s="221">
        <v>1948</v>
      </c>
      <c r="J209" s="10"/>
      <c r="K209" s="397"/>
      <c r="L209" s="398"/>
      <c r="M209" s="222">
        <v>472914.07</v>
      </c>
      <c r="N209" s="222">
        <v>278117.09999999998</v>
      </c>
      <c r="O209" s="222">
        <v>272663.73</v>
      </c>
      <c r="P209" s="222">
        <v>403744.15</v>
      </c>
      <c r="Q209" s="222">
        <v>1820819.83</v>
      </c>
      <c r="R209" s="10"/>
      <c r="S209" s="397"/>
      <c r="T209" s="398"/>
      <c r="U209" s="10">
        <v>137</v>
      </c>
      <c r="V209" s="10">
        <v>81</v>
      </c>
      <c r="W209" s="10">
        <v>83</v>
      </c>
      <c r="X209" s="10">
        <v>119</v>
      </c>
      <c r="Y209" s="10">
        <v>537</v>
      </c>
      <c r="Z209" s="10"/>
      <c r="AA209" s="208"/>
      <c r="AB209" s="10" t="s">
        <v>463</v>
      </c>
      <c r="AC209" s="10"/>
      <c r="AD209" s="263">
        <v>8318</v>
      </c>
      <c r="AE209" s="223"/>
      <c r="AF209" s="223"/>
      <c r="AG209" s="223"/>
      <c r="AH209" s="223"/>
      <c r="AI209" s="223"/>
      <c r="AJ209" s="223"/>
      <c r="AK209" s="397"/>
      <c r="AL209" s="398"/>
      <c r="AM209" s="224">
        <v>21070.51</v>
      </c>
      <c r="AN209" s="223">
        <v>16.059999999999999</v>
      </c>
      <c r="AO209" s="223">
        <v>14.99</v>
      </c>
      <c r="AP209" s="223">
        <v>17.899999999999999</v>
      </c>
      <c r="AQ209" s="223">
        <v>18.82</v>
      </c>
      <c r="AR209" s="223"/>
      <c r="AS209" s="397"/>
      <c r="AT209" s="398"/>
      <c r="AU209" s="225">
        <v>10535</v>
      </c>
      <c r="AV209" s="223">
        <v>8</v>
      </c>
      <c r="AW209" s="223">
        <v>7</v>
      </c>
      <c r="AX209" s="223">
        <v>9</v>
      </c>
      <c r="AY209" s="223">
        <v>9</v>
      </c>
      <c r="AZ209" s="223"/>
      <c r="BA209" s="208"/>
    </row>
    <row r="210" spans="1:53" x14ac:dyDescent="0.25">
      <c r="A210" s="208"/>
      <c r="B210" s="10" t="s">
        <v>398</v>
      </c>
      <c r="C210" s="10"/>
      <c r="D210" s="263">
        <v>8340</v>
      </c>
      <c r="E210" s="10">
        <v>38</v>
      </c>
      <c r="F210" s="10">
        <v>32</v>
      </c>
      <c r="G210" s="10">
        <v>34</v>
      </c>
      <c r="H210" s="10">
        <v>28</v>
      </c>
      <c r="I210" s="10">
        <v>31</v>
      </c>
      <c r="J210" s="10"/>
      <c r="K210" s="397"/>
      <c r="L210" s="398"/>
      <c r="M210" s="222">
        <v>8528.35</v>
      </c>
      <c r="N210" s="222">
        <v>5280.21</v>
      </c>
      <c r="O210" s="222">
        <v>7406.63</v>
      </c>
      <c r="P210" s="222">
        <v>8228.82</v>
      </c>
      <c r="Q210" s="222">
        <v>45264.639999999999</v>
      </c>
      <c r="R210" s="10"/>
      <c r="S210" s="397"/>
      <c r="T210" s="398"/>
      <c r="U210" s="10">
        <v>150</v>
      </c>
      <c r="V210" s="10">
        <v>93</v>
      </c>
      <c r="W210" s="10">
        <v>132</v>
      </c>
      <c r="X210" s="10">
        <v>144</v>
      </c>
      <c r="Y210" s="10">
        <v>808</v>
      </c>
      <c r="Z210" s="10"/>
      <c r="AA210" s="208"/>
      <c r="AB210" s="10" t="s">
        <v>465</v>
      </c>
      <c r="AC210" s="10"/>
      <c r="AD210" s="263">
        <v>8232</v>
      </c>
      <c r="AE210" s="223"/>
      <c r="AF210" s="223"/>
      <c r="AG210" s="223"/>
      <c r="AH210" s="223"/>
      <c r="AI210" s="223"/>
      <c r="AJ210" s="223"/>
      <c r="AK210" s="397"/>
      <c r="AL210" s="398"/>
      <c r="AM210" s="224">
        <v>79427.66</v>
      </c>
      <c r="AN210" s="224">
        <v>26220.23</v>
      </c>
      <c r="AO210" s="224">
        <v>20099.87</v>
      </c>
      <c r="AP210" s="224">
        <v>14857.59</v>
      </c>
      <c r="AQ210" s="224">
        <v>74455.95</v>
      </c>
      <c r="AR210" s="223"/>
      <c r="AS210" s="397"/>
      <c r="AT210" s="398"/>
      <c r="AU210" s="223">
        <v>297</v>
      </c>
      <c r="AV210" s="223">
        <v>98</v>
      </c>
      <c r="AW210" s="223">
        <v>76</v>
      </c>
      <c r="AX210" s="223">
        <v>57</v>
      </c>
      <c r="AY210" s="223">
        <v>286</v>
      </c>
      <c r="AZ210" s="223"/>
      <c r="BA210" s="208"/>
    </row>
    <row r="211" spans="1:53" x14ac:dyDescent="0.25">
      <c r="A211" s="208"/>
      <c r="B211" s="10" t="s">
        <v>703</v>
      </c>
      <c r="C211" s="10"/>
      <c r="D211" s="263">
        <v>8332</v>
      </c>
      <c r="E211" s="10">
        <v>1</v>
      </c>
      <c r="F211" s="10">
        <v>1</v>
      </c>
      <c r="G211" s="10">
        <v>1</v>
      </c>
      <c r="H211" s="10">
        <v>1</v>
      </c>
      <c r="I211" s="10">
        <v>1</v>
      </c>
      <c r="J211" s="10"/>
      <c r="K211" s="397"/>
      <c r="L211" s="398"/>
      <c r="M211" s="10">
        <v>53</v>
      </c>
      <c r="N211" s="10">
        <v>39.229999999999997</v>
      </c>
      <c r="O211" s="10">
        <v>37.75</v>
      </c>
      <c r="P211" s="10">
        <v>68.599999999999994</v>
      </c>
      <c r="Q211" s="10">
        <v>90.89</v>
      </c>
      <c r="R211" s="10"/>
      <c r="S211" s="397"/>
      <c r="T211" s="398"/>
      <c r="U211" s="10">
        <v>53</v>
      </c>
      <c r="V211" s="10">
        <v>39</v>
      </c>
      <c r="W211" s="10">
        <v>38</v>
      </c>
      <c r="X211" s="10">
        <v>69</v>
      </c>
      <c r="Y211" s="10">
        <v>91</v>
      </c>
      <c r="Z211" s="10"/>
      <c r="AA211" s="208"/>
      <c r="AB211" s="10" t="s">
        <v>467</v>
      </c>
      <c r="AC211" s="10"/>
      <c r="AD211" s="263">
        <v>8240</v>
      </c>
      <c r="AE211" s="223"/>
      <c r="AF211" s="223"/>
      <c r="AG211" s="223"/>
      <c r="AH211" s="223"/>
      <c r="AI211" s="223"/>
      <c r="AJ211" s="223"/>
      <c r="AK211" s="397"/>
      <c r="AL211" s="398"/>
      <c r="AM211" s="224">
        <v>8268.7199999999993</v>
      </c>
      <c r="AN211" s="224">
        <v>1573.16</v>
      </c>
      <c r="AO211" s="223">
        <v>990.92</v>
      </c>
      <c r="AP211" s="223">
        <v>282.45</v>
      </c>
      <c r="AQ211" s="224">
        <v>2169.15</v>
      </c>
      <c r="AR211" s="223"/>
      <c r="AS211" s="397"/>
      <c r="AT211" s="398"/>
      <c r="AU211" s="223">
        <v>376</v>
      </c>
      <c r="AV211" s="223">
        <v>72</v>
      </c>
      <c r="AW211" s="223">
        <v>52</v>
      </c>
      <c r="AX211" s="223">
        <v>15</v>
      </c>
      <c r="AY211" s="223">
        <v>99</v>
      </c>
      <c r="AZ211" s="223"/>
      <c r="BA211" s="208"/>
    </row>
    <row r="212" spans="1:53" ht="15.75" thickBot="1" x14ac:dyDescent="0.3">
      <c r="A212" s="208"/>
      <c r="B212" s="226" t="s">
        <v>401</v>
      </c>
      <c r="C212" s="226"/>
      <c r="D212" s="264">
        <v>8341</v>
      </c>
      <c r="E212" s="226">
        <v>198</v>
      </c>
      <c r="F212" s="226">
        <v>141</v>
      </c>
      <c r="G212" s="226">
        <v>113</v>
      </c>
      <c r="H212" s="226">
        <v>115</v>
      </c>
      <c r="I212" s="226">
        <v>127</v>
      </c>
      <c r="J212" s="226"/>
      <c r="K212" s="397"/>
      <c r="L212" s="398"/>
      <c r="M212" s="228">
        <v>32539.86</v>
      </c>
      <c r="N212" s="222">
        <v>21785.83</v>
      </c>
      <c r="O212" s="222">
        <v>17614.98</v>
      </c>
      <c r="P212" s="222">
        <v>20675.43</v>
      </c>
      <c r="Q212" s="222">
        <v>112767.92</v>
      </c>
      <c r="R212" s="10"/>
      <c r="S212" s="397"/>
      <c r="T212" s="398"/>
      <c r="U212" s="229">
        <v>127</v>
      </c>
      <c r="V212" s="229">
        <v>85</v>
      </c>
      <c r="W212" s="229">
        <v>69</v>
      </c>
      <c r="X212" s="229">
        <v>81</v>
      </c>
      <c r="Y212" s="229">
        <v>444</v>
      </c>
      <c r="Z212" s="229"/>
      <c r="AA212" s="208"/>
      <c r="AB212" s="226" t="s">
        <v>469</v>
      </c>
      <c r="AC212" s="226"/>
      <c r="AD212" s="264">
        <v>8348</v>
      </c>
      <c r="AE212" s="230"/>
      <c r="AF212" s="230"/>
      <c r="AG212" s="230"/>
      <c r="AH212" s="230"/>
      <c r="AI212" s="230"/>
      <c r="AJ212" s="230"/>
      <c r="AK212" s="397"/>
      <c r="AL212" s="398"/>
      <c r="AM212" s="231">
        <v>128.97</v>
      </c>
      <c r="AN212" s="230">
        <v>174.02</v>
      </c>
      <c r="AO212" s="230">
        <v>52.6</v>
      </c>
      <c r="AP212" s="230">
        <v>143.41</v>
      </c>
      <c r="AQ212" s="230">
        <v>545.5</v>
      </c>
      <c r="AR212" s="230"/>
      <c r="AS212" s="397"/>
      <c r="AT212" s="398"/>
      <c r="AU212" s="231">
        <v>21</v>
      </c>
      <c r="AV212" s="230">
        <v>29</v>
      </c>
      <c r="AW212" s="230">
        <v>18</v>
      </c>
      <c r="AX212" s="230">
        <v>24</v>
      </c>
      <c r="AY212" s="230">
        <v>91</v>
      </c>
      <c r="AZ212" s="230"/>
      <c r="BA212" s="208"/>
    </row>
    <row r="213" spans="1:53" x14ac:dyDescent="0.25">
      <c r="A213" s="208"/>
      <c r="B213" s="10" t="s">
        <v>402</v>
      </c>
      <c r="C213" s="10"/>
      <c r="D213" s="263">
        <v>8342</v>
      </c>
      <c r="E213" s="10">
        <v>114</v>
      </c>
      <c r="F213" s="10">
        <v>74</v>
      </c>
      <c r="G213" s="10">
        <v>67</v>
      </c>
      <c r="H213" s="10">
        <v>61</v>
      </c>
      <c r="I213" s="10">
        <v>76</v>
      </c>
      <c r="J213" s="10"/>
      <c r="K213" s="397"/>
      <c r="L213" s="398"/>
      <c r="M213" s="222">
        <v>22989.16</v>
      </c>
      <c r="N213" s="222">
        <v>11750.6</v>
      </c>
      <c r="O213" s="222">
        <v>10706.92</v>
      </c>
      <c r="P213" s="222">
        <v>13200.56</v>
      </c>
      <c r="Q213" s="222">
        <v>142755.94</v>
      </c>
      <c r="R213" s="10"/>
      <c r="S213" s="397"/>
      <c r="T213" s="398"/>
      <c r="U213" s="10">
        <v>150</v>
      </c>
      <c r="V213" s="10">
        <v>77</v>
      </c>
      <c r="W213" s="10">
        <v>71</v>
      </c>
      <c r="X213" s="10">
        <v>87</v>
      </c>
      <c r="Y213" s="10">
        <v>952</v>
      </c>
      <c r="Z213" s="10"/>
      <c r="AA213" s="208"/>
      <c r="AB213" s="10" t="s">
        <v>471</v>
      </c>
      <c r="AC213" s="10"/>
      <c r="AD213" s="263">
        <v>8349</v>
      </c>
      <c r="AE213" s="223"/>
      <c r="AF213" s="223"/>
      <c r="AG213" s="223"/>
      <c r="AH213" s="223"/>
      <c r="AI213" s="223"/>
      <c r="AJ213" s="223"/>
      <c r="AK213" s="397"/>
      <c r="AL213" s="398"/>
      <c r="AM213" s="224">
        <v>1505.08</v>
      </c>
      <c r="AN213" s="224">
        <v>1104.08</v>
      </c>
      <c r="AO213" s="223">
        <v>33.020000000000003</v>
      </c>
      <c r="AP213" s="223">
        <v>343.22</v>
      </c>
      <c r="AQ213" s="224">
        <v>3839.57</v>
      </c>
      <c r="AR213" s="223"/>
      <c r="AS213" s="397"/>
      <c r="AT213" s="398"/>
      <c r="AU213" s="223">
        <v>68</v>
      </c>
      <c r="AV213" s="223">
        <v>50</v>
      </c>
      <c r="AW213" s="223">
        <v>4</v>
      </c>
      <c r="AX213" s="223">
        <v>17</v>
      </c>
      <c r="AY213" s="223">
        <v>175</v>
      </c>
      <c r="AZ213" s="223"/>
      <c r="BA213" s="208"/>
    </row>
    <row r="214" spans="1:53" x14ac:dyDescent="0.25">
      <c r="A214" s="208"/>
      <c r="B214" s="10" t="s">
        <v>404</v>
      </c>
      <c r="C214" s="10"/>
      <c r="D214" s="263">
        <v>8343</v>
      </c>
      <c r="E214" s="10">
        <v>163</v>
      </c>
      <c r="F214" s="10">
        <v>102</v>
      </c>
      <c r="G214" s="10">
        <v>89</v>
      </c>
      <c r="H214" s="10">
        <v>81</v>
      </c>
      <c r="I214" s="10">
        <v>88</v>
      </c>
      <c r="J214" s="10"/>
      <c r="K214" s="397"/>
      <c r="L214" s="398"/>
      <c r="M214" s="222">
        <v>27524.7</v>
      </c>
      <c r="N214" s="222">
        <v>14285.74</v>
      </c>
      <c r="O214" s="222">
        <v>11953.16</v>
      </c>
      <c r="P214" s="222">
        <v>16462.689999999999</v>
      </c>
      <c r="Q214" s="222">
        <v>109569.19</v>
      </c>
      <c r="R214" s="10"/>
      <c r="S214" s="397"/>
      <c r="T214" s="398"/>
      <c r="U214" s="10">
        <v>132</v>
      </c>
      <c r="V214" s="10">
        <v>68</v>
      </c>
      <c r="W214" s="10">
        <v>59</v>
      </c>
      <c r="X214" s="10">
        <v>79</v>
      </c>
      <c r="Y214" s="10">
        <v>532</v>
      </c>
      <c r="Z214" s="10"/>
      <c r="AA214" s="208"/>
      <c r="AB214" s="10" t="s">
        <v>472</v>
      </c>
      <c r="AC214" s="10"/>
      <c r="AD214" s="263">
        <v>8215</v>
      </c>
      <c r="AE214" s="223"/>
      <c r="AF214" s="223"/>
      <c r="AG214" s="223"/>
      <c r="AH214" s="223"/>
      <c r="AI214" s="223"/>
      <c r="AJ214" s="223"/>
      <c r="AK214" s="397"/>
      <c r="AL214" s="398"/>
      <c r="AM214" s="223">
        <v>14.11</v>
      </c>
      <c r="AN214" s="223" t="s">
        <v>701</v>
      </c>
      <c r="AO214" s="223" t="s">
        <v>701</v>
      </c>
      <c r="AP214" s="223" t="s">
        <v>701</v>
      </c>
      <c r="AQ214" s="223" t="s">
        <v>701</v>
      </c>
      <c r="AR214" s="223"/>
      <c r="AS214" s="397"/>
      <c r="AT214" s="398"/>
      <c r="AU214" s="223">
        <v>14</v>
      </c>
      <c r="AV214" s="223" t="s">
        <v>701</v>
      </c>
      <c r="AW214" s="223" t="s">
        <v>701</v>
      </c>
      <c r="AX214" s="223" t="s">
        <v>701</v>
      </c>
      <c r="AY214" s="223" t="s">
        <v>701</v>
      </c>
      <c r="AZ214" s="223"/>
      <c r="BA214" s="208"/>
    </row>
    <row r="215" spans="1:53" x14ac:dyDescent="0.25">
      <c r="A215" s="208"/>
      <c r="B215" s="10" t="s">
        <v>405</v>
      </c>
      <c r="C215" s="10"/>
      <c r="D215" s="263">
        <v>8201</v>
      </c>
      <c r="E215" s="10">
        <v>6</v>
      </c>
      <c r="F215" s="10">
        <v>4</v>
      </c>
      <c r="G215" s="10">
        <v>2</v>
      </c>
      <c r="H215" s="10">
        <v>1</v>
      </c>
      <c r="I215" s="10">
        <v>2</v>
      </c>
      <c r="J215" s="10"/>
      <c r="K215" s="397"/>
      <c r="L215" s="398"/>
      <c r="M215" s="10">
        <v>837.12</v>
      </c>
      <c r="N215" s="10">
        <v>388.76</v>
      </c>
      <c r="O215" s="10">
        <v>134.68</v>
      </c>
      <c r="P215" s="10">
        <v>6.88</v>
      </c>
      <c r="Q215" s="10">
        <v>555.34</v>
      </c>
      <c r="R215" s="10"/>
      <c r="S215" s="397"/>
      <c r="T215" s="398"/>
      <c r="U215" s="10">
        <v>120</v>
      </c>
      <c r="V215" s="10">
        <v>56</v>
      </c>
      <c r="W215" s="10">
        <v>19</v>
      </c>
      <c r="X215" s="10">
        <v>1</v>
      </c>
      <c r="Y215" s="10">
        <v>79</v>
      </c>
      <c r="Z215" s="10"/>
      <c r="AA215" s="208"/>
      <c r="AB215" s="10" t="s">
        <v>472</v>
      </c>
      <c r="AC215" s="10"/>
      <c r="AD215" s="263">
        <v>8241</v>
      </c>
      <c r="AE215" s="223"/>
      <c r="AF215" s="223"/>
      <c r="AG215" s="223"/>
      <c r="AH215" s="223"/>
      <c r="AI215" s="223"/>
      <c r="AJ215" s="223"/>
      <c r="AK215" s="397"/>
      <c r="AL215" s="398"/>
      <c r="AM215" s="224">
        <v>4502.8100000000004</v>
      </c>
      <c r="AN215" s="224">
        <v>3698.87</v>
      </c>
      <c r="AO215" s="224">
        <v>5486.41</v>
      </c>
      <c r="AP215" s="224">
        <v>5384.41</v>
      </c>
      <c r="AQ215" s="224">
        <v>27349.360000000001</v>
      </c>
      <c r="AR215" s="223"/>
      <c r="AS215" s="397"/>
      <c r="AT215" s="398"/>
      <c r="AU215" s="223">
        <v>155</v>
      </c>
      <c r="AV215" s="223">
        <v>128</v>
      </c>
      <c r="AW215" s="223">
        <v>196</v>
      </c>
      <c r="AX215" s="223">
        <v>192</v>
      </c>
      <c r="AY215" s="223">
        <v>943</v>
      </c>
      <c r="AZ215" s="223"/>
      <c r="BA215" s="208"/>
    </row>
    <row r="216" spans="1:53" x14ac:dyDescent="0.25">
      <c r="A216" s="208"/>
      <c r="B216" s="10" t="s">
        <v>405</v>
      </c>
      <c r="C216" s="10"/>
      <c r="D216" s="263">
        <v>8205</v>
      </c>
      <c r="E216" s="10">
        <v>1</v>
      </c>
      <c r="F216" s="10"/>
      <c r="G216" s="10"/>
      <c r="H216" s="10"/>
      <c r="I216" s="10"/>
      <c r="J216" s="10"/>
      <c r="K216" s="397"/>
      <c r="L216" s="398"/>
      <c r="M216" s="10">
        <v>372.98</v>
      </c>
      <c r="N216" s="10" t="s">
        <v>701</v>
      </c>
      <c r="O216" s="10" t="s">
        <v>701</v>
      </c>
      <c r="P216" s="10"/>
      <c r="Q216" s="10" t="s">
        <v>701</v>
      </c>
      <c r="R216" s="10"/>
      <c r="S216" s="397"/>
      <c r="T216" s="398"/>
      <c r="U216" s="10">
        <v>373</v>
      </c>
      <c r="V216" s="10" t="s">
        <v>701</v>
      </c>
      <c r="W216" s="10" t="s">
        <v>701</v>
      </c>
      <c r="X216" s="10"/>
      <c r="Y216" s="10" t="s">
        <v>701</v>
      </c>
      <c r="Z216" s="10"/>
      <c r="AA216" s="208"/>
      <c r="AB216" s="10" t="s">
        <v>473</v>
      </c>
      <c r="AC216" s="10"/>
      <c r="AD216" s="263">
        <v>8072</v>
      </c>
      <c r="AE216" s="223"/>
      <c r="AF216" s="223"/>
      <c r="AG216" s="223"/>
      <c r="AH216" s="223"/>
      <c r="AI216" s="223"/>
      <c r="AJ216" s="223"/>
      <c r="AK216" s="397"/>
      <c r="AL216" s="398"/>
      <c r="AM216" s="224">
        <v>2990.24</v>
      </c>
      <c r="AN216" s="224">
        <v>3818.34</v>
      </c>
      <c r="AO216" s="224">
        <v>1444.87</v>
      </c>
      <c r="AP216" s="224">
        <v>1755.39</v>
      </c>
      <c r="AQ216" s="224">
        <v>6272.06</v>
      </c>
      <c r="AR216" s="223"/>
      <c r="AS216" s="397"/>
      <c r="AT216" s="398"/>
      <c r="AU216" s="223">
        <v>176</v>
      </c>
      <c r="AV216" s="223">
        <v>225</v>
      </c>
      <c r="AW216" s="223">
        <v>85</v>
      </c>
      <c r="AX216" s="223">
        <v>103</v>
      </c>
      <c r="AY216" s="223">
        <v>369</v>
      </c>
      <c r="AZ216" s="223"/>
      <c r="BA216" s="208"/>
    </row>
    <row r="217" spans="1:53" x14ac:dyDescent="0.25">
      <c r="A217" s="208"/>
      <c r="B217" s="10" t="s">
        <v>406</v>
      </c>
      <c r="C217" s="10"/>
      <c r="D217" s="263">
        <v>8061</v>
      </c>
      <c r="E217" s="10">
        <v>108</v>
      </c>
      <c r="F217" s="10">
        <v>116</v>
      </c>
      <c r="G217" s="10">
        <v>102</v>
      </c>
      <c r="H217" s="10">
        <v>90</v>
      </c>
      <c r="I217" s="10">
        <v>99</v>
      </c>
      <c r="J217" s="10"/>
      <c r="K217" s="397"/>
      <c r="L217" s="398"/>
      <c r="M217" s="222">
        <v>14518.97</v>
      </c>
      <c r="N217" s="222">
        <v>19434.88</v>
      </c>
      <c r="O217" s="222">
        <v>17429.41</v>
      </c>
      <c r="P217" s="222">
        <v>23678.33</v>
      </c>
      <c r="Q217" s="222">
        <v>87552.61</v>
      </c>
      <c r="R217" s="10"/>
      <c r="S217" s="397"/>
      <c r="T217" s="398"/>
      <c r="U217" s="10">
        <v>81</v>
      </c>
      <c r="V217" s="10">
        <v>108</v>
      </c>
      <c r="W217" s="10">
        <v>98</v>
      </c>
      <c r="X217" s="10">
        <v>133</v>
      </c>
      <c r="Y217" s="10">
        <v>486</v>
      </c>
      <c r="Z217" s="10"/>
      <c r="AA217" s="208"/>
      <c r="AB217" s="10" t="s">
        <v>645</v>
      </c>
      <c r="AC217" s="10"/>
      <c r="AD217" s="263">
        <v>8072</v>
      </c>
      <c r="AE217" s="223"/>
      <c r="AF217" s="223"/>
      <c r="AG217" s="223"/>
      <c r="AH217" s="223"/>
      <c r="AI217" s="223"/>
      <c r="AJ217" s="223"/>
      <c r="AK217" s="397"/>
      <c r="AL217" s="398"/>
      <c r="AM217" s="224">
        <v>3691.33</v>
      </c>
      <c r="AN217" s="223">
        <v>34.299999999999997</v>
      </c>
      <c r="AO217" s="223">
        <v>36.44</v>
      </c>
      <c r="AP217" s="223">
        <v>37.69</v>
      </c>
      <c r="AQ217" s="223">
        <v>21.84</v>
      </c>
      <c r="AR217" s="223"/>
      <c r="AS217" s="397"/>
      <c r="AT217" s="398"/>
      <c r="AU217" s="223">
        <v>308</v>
      </c>
      <c r="AV217" s="223">
        <v>3</v>
      </c>
      <c r="AW217" s="223">
        <v>3</v>
      </c>
      <c r="AX217" s="223">
        <v>3</v>
      </c>
      <c r="AY217" s="223">
        <v>2</v>
      </c>
      <c r="AZ217" s="223"/>
      <c r="BA217" s="208"/>
    </row>
    <row r="218" spans="1:53" x14ac:dyDescent="0.25">
      <c r="A218" s="208"/>
      <c r="B218" s="10" t="s">
        <v>406</v>
      </c>
      <c r="C218" s="10"/>
      <c r="D218" s="263">
        <v>8062</v>
      </c>
      <c r="E218" s="10"/>
      <c r="F218" s="10">
        <v>1</v>
      </c>
      <c r="G218" s="10">
        <v>1</v>
      </c>
      <c r="H218" s="10">
        <v>1</v>
      </c>
      <c r="I218" s="10"/>
      <c r="J218" s="10"/>
      <c r="K218" s="397"/>
      <c r="L218" s="398"/>
      <c r="M218" s="10" t="s">
        <v>701</v>
      </c>
      <c r="N218" s="10">
        <v>393.72</v>
      </c>
      <c r="O218" s="10">
        <v>154.53</v>
      </c>
      <c r="P218" s="10">
        <v>15</v>
      </c>
      <c r="Q218" s="10" t="s">
        <v>701</v>
      </c>
      <c r="R218" s="10"/>
      <c r="S218" s="397"/>
      <c r="T218" s="398"/>
      <c r="U218" s="10" t="s">
        <v>701</v>
      </c>
      <c r="V218" s="10">
        <v>394</v>
      </c>
      <c r="W218" s="10">
        <v>155</v>
      </c>
      <c r="X218" s="10">
        <v>15</v>
      </c>
      <c r="Y218" s="10" t="s">
        <v>701</v>
      </c>
      <c r="Z218" s="10"/>
      <c r="AA218" s="208"/>
      <c r="AB218" s="10" t="s">
        <v>475</v>
      </c>
      <c r="AC218" s="10"/>
      <c r="AD218" s="263">
        <v>8302</v>
      </c>
      <c r="AE218" s="223"/>
      <c r="AF218" s="223"/>
      <c r="AG218" s="223"/>
      <c r="AH218" s="223"/>
      <c r="AI218" s="223"/>
      <c r="AJ218" s="223"/>
      <c r="AK218" s="397"/>
      <c r="AL218" s="398"/>
      <c r="AM218" s="224">
        <v>11695.91</v>
      </c>
      <c r="AN218" s="224">
        <v>13107.31</v>
      </c>
      <c r="AO218" s="223" t="s">
        <v>701</v>
      </c>
      <c r="AP218" s="223" t="s">
        <v>701</v>
      </c>
      <c r="AQ218" s="223" t="s">
        <v>701</v>
      </c>
      <c r="AR218" s="223"/>
      <c r="AS218" s="397"/>
      <c r="AT218" s="398"/>
      <c r="AU218" s="225">
        <v>11696</v>
      </c>
      <c r="AV218" s="225">
        <v>13107</v>
      </c>
      <c r="AW218" s="223" t="s">
        <v>701</v>
      </c>
      <c r="AX218" s="223" t="s">
        <v>701</v>
      </c>
      <c r="AY218" s="223" t="s">
        <v>701</v>
      </c>
      <c r="AZ218" s="223"/>
      <c r="BA218" s="208"/>
    </row>
    <row r="219" spans="1:53" x14ac:dyDescent="0.25">
      <c r="A219" s="208"/>
      <c r="B219" s="10" t="s">
        <v>408</v>
      </c>
      <c r="C219" s="10"/>
      <c r="D219" s="263">
        <v>8062</v>
      </c>
      <c r="E219" s="10">
        <v>390</v>
      </c>
      <c r="F219" s="10">
        <v>277</v>
      </c>
      <c r="G219" s="10">
        <v>254</v>
      </c>
      <c r="H219" s="10">
        <v>218</v>
      </c>
      <c r="I219" s="10">
        <v>202</v>
      </c>
      <c r="J219" s="10"/>
      <c r="K219" s="397"/>
      <c r="L219" s="398"/>
      <c r="M219" s="222">
        <v>59144.85</v>
      </c>
      <c r="N219" s="222">
        <v>38872.269999999997</v>
      </c>
      <c r="O219" s="222">
        <v>43355.25</v>
      </c>
      <c r="P219" s="222">
        <v>56123.44</v>
      </c>
      <c r="Q219" s="222">
        <v>205940.67</v>
      </c>
      <c r="R219" s="10"/>
      <c r="S219" s="397"/>
      <c r="T219" s="398"/>
      <c r="U219" s="10">
        <v>117</v>
      </c>
      <c r="V219" s="10">
        <v>77</v>
      </c>
      <c r="W219" s="10">
        <v>88</v>
      </c>
      <c r="X219" s="10">
        <v>113</v>
      </c>
      <c r="Y219" s="10">
        <v>414</v>
      </c>
      <c r="Z219" s="10"/>
      <c r="AA219" s="208"/>
      <c r="AB219" s="10" t="s">
        <v>478</v>
      </c>
      <c r="AC219" s="10"/>
      <c r="AD219" s="263">
        <v>8350</v>
      </c>
      <c r="AE219" s="223"/>
      <c r="AF219" s="223"/>
      <c r="AG219" s="223"/>
      <c r="AH219" s="223"/>
      <c r="AI219" s="223"/>
      <c r="AJ219" s="223"/>
      <c r="AK219" s="397"/>
      <c r="AL219" s="398"/>
      <c r="AM219" s="224">
        <v>2306.61</v>
      </c>
      <c r="AN219" s="223">
        <v>363.28</v>
      </c>
      <c r="AO219" s="223">
        <v>212.23</v>
      </c>
      <c r="AP219" s="223">
        <v>244.4</v>
      </c>
      <c r="AQ219" s="223">
        <v>576.26</v>
      </c>
      <c r="AR219" s="223"/>
      <c r="AS219" s="397"/>
      <c r="AT219" s="398"/>
      <c r="AU219" s="223">
        <v>115</v>
      </c>
      <c r="AV219" s="223">
        <v>18</v>
      </c>
      <c r="AW219" s="223">
        <v>11</v>
      </c>
      <c r="AX219" s="223">
        <v>12</v>
      </c>
      <c r="AY219" s="223">
        <v>29</v>
      </c>
      <c r="AZ219" s="223"/>
      <c r="BA219" s="208"/>
    </row>
    <row r="220" spans="1:53" x14ac:dyDescent="0.25">
      <c r="A220" s="208"/>
      <c r="B220" s="10" t="s">
        <v>644</v>
      </c>
      <c r="C220" s="10"/>
      <c r="D220" s="263">
        <v>8087</v>
      </c>
      <c r="E220" s="10">
        <v>214</v>
      </c>
      <c r="F220" s="10">
        <v>150</v>
      </c>
      <c r="G220" s="10">
        <v>112</v>
      </c>
      <c r="H220" s="10">
        <v>83</v>
      </c>
      <c r="I220" s="10">
        <v>114</v>
      </c>
      <c r="J220" s="10"/>
      <c r="K220" s="397"/>
      <c r="L220" s="398"/>
      <c r="M220" s="222">
        <v>24595.72</v>
      </c>
      <c r="N220" s="222">
        <v>16333.67</v>
      </c>
      <c r="O220" s="222">
        <v>14716.84</v>
      </c>
      <c r="P220" s="222">
        <v>15804.75</v>
      </c>
      <c r="Q220" s="222">
        <v>57740.4</v>
      </c>
      <c r="R220" s="10"/>
      <c r="S220" s="397"/>
      <c r="T220" s="398"/>
      <c r="U220" s="10">
        <v>88</v>
      </c>
      <c r="V220" s="10">
        <v>59</v>
      </c>
      <c r="W220" s="10">
        <v>55</v>
      </c>
      <c r="X220" s="10">
        <v>81</v>
      </c>
      <c r="Y220" s="10">
        <v>216</v>
      </c>
      <c r="Z220" s="10"/>
      <c r="AA220" s="208"/>
      <c r="AB220" s="10" t="s">
        <v>479</v>
      </c>
      <c r="AC220" s="10"/>
      <c r="AD220" s="263">
        <v>8074</v>
      </c>
      <c r="AE220" s="223"/>
      <c r="AF220" s="223"/>
      <c r="AG220" s="223"/>
      <c r="AH220" s="223"/>
      <c r="AI220" s="223"/>
      <c r="AJ220" s="223"/>
      <c r="AK220" s="397"/>
      <c r="AL220" s="398"/>
      <c r="AM220" s="223">
        <v>67.47</v>
      </c>
      <c r="AN220" s="223">
        <v>28.98</v>
      </c>
      <c r="AO220" s="223">
        <v>177.69</v>
      </c>
      <c r="AP220" s="223">
        <v>441.45</v>
      </c>
      <c r="AQ220" s="224">
        <v>1082.8</v>
      </c>
      <c r="AR220" s="223"/>
      <c r="AS220" s="397"/>
      <c r="AT220" s="398"/>
      <c r="AU220" s="223">
        <v>17</v>
      </c>
      <c r="AV220" s="223">
        <v>7</v>
      </c>
      <c r="AW220" s="223">
        <v>59</v>
      </c>
      <c r="AX220" s="223">
        <v>110</v>
      </c>
      <c r="AY220" s="223">
        <v>271</v>
      </c>
      <c r="AZ220" s="223"/>
      <c r="BA220" s="208"/>
    </row>
    <row r="221" spans="1:53" x14ac:dyDescent="0.25">
      <c r="A221" s="208"/>
      <c r="B221" s="10" t="s">
        <v>410</v>
      </c>
      <c r="C221" s="10"/>
      <c r="D221" s="263">
        <v>8037</v>
      </c>
      <c r="E221" s="10">
        <v>39</v>
      </c>
      <c r="F221" s="10">
        <v>27</v>
      </c>
      <c r="G221" s="10">
        <v>24</v>
      </c>
      <c r="H221" s="10">
        <v>22</v>
      </c>
      <c r="I221" s="10">
        <v>23</v>
      </c>
      <c r="J221" s="10"/>
      <c r="K221" s="397"/>
      <c r="L221" s="398"/>
      <c r="M221" s="222">
        <v>8164.61</v>
      </c>
      <c r="N221" s="222">
        <v>3513.05</v>
      </c>
      <c r="O221" s="222">
        <v>3146.97</v>
      </c>
      <c r="P221" s="222">
        <v>4898.1499999999996</v>
      </c>
      <c r="Q221" s="222">
        <v>45113.21</v>
      </c>
      <c r="R221" s="10"/>
      <c r="S221" s="397"/>
      <c r="T221" s="398"/>
      <c r="U221" s="10">
        <v>174</v>
      </c>
      <c r="V221" s="10">
        <v>75</v>
      </c>
      <c r="W221" s="10">
        <v>67</v>
      </c>
      <c r="X221" s="10">
        <v>106</v>
      </c>
      <c r="Y221" s="10">
        <v>960</v>
      </c>
      <c r="Z221" s="10"/>
      <c r="AA221" s="208"/>
      <c r="AB221" s="10" t="s">
        <v>481</v>
      </c>
      <c r="AC221" s="10"/>
      <c r="AD221" s="263">
        <v>8242</v>
      </c>
      <c r="AE221" s="223"/>
      <c r="AF221" s="223"/>
      <c r="AG221" s="223"/>
      <c r="AH221" s="223"/>
      <c r="AI221" s="223"/>
      <c r="AJ221" s="223"/>
      <c r="AK221" s="397"/>
      <c r="AL221" s="398"/>
      <c r="AM221" s="224">
        <v>41957.67</v>
      </c>
      <c r="AN221" s="224">
        <v>32781.54</v>
      </c>
      <c r="AO221" s="224">
        <v>5008.74</v>
      </c>
      <c r="AP221" s="224">
        <v>7681.72</v>
      </c>
      <c r="AQ221" s="224">
        <v>28267.59</v>
      </c>
      <c r="AR221" s="223"/>
      <c r="AS221" s="397"/>
      <c r="AT221" s="398"/>
      <c r="AU221" s="223">
        <v>488</v>
      </c>
      <c r="AV221" s="223">
        <v>381</v>
      </c>
      <c r="AW221" s="223">
        <v>63</v>
      </c>
      <c r="AX221" s="223">
        <v>100</v>
      </c>
      <c r="AY221" s="223">
        <v>329</v>
      </c>
      <c r="AZ221" s="223"/>
      <c r="BA221" s="208"/>
    </row>
    <row r="222" spans="1:53" x14ac:dyDescent="0.25">
      <c r="A222" s="208"/>
      <c r="B222" s="10" t="s">
        <v>412</v>
      </c>
      <c r="C222" s="10"/>
      <c r="D222" s="263">
        <v>8092</v>
      </c>
      <c r="E222" s="10"/>
      <c r="F222" s="10"/>
      <c r="G222" s="10"/>
      <c r="H222" s="10"/>
      <c r="I222" s="10">
        <v>1</v>
      </c>
      <c r="J222" s="10"/>
      <c r="K222" s="397"/>
      <c r="L222" s="398"/>
      <c r="M222" s="10" t="s">
        <v>701</v>
      </c>
      <c r="N222" s="10" t="s">
        <v>701</v>
      </c>
      <c r="O222" s="10" t="s">
        <v>701</v>
      </c>
      <c r="P222" s="10" t="s">
        <v>701</v>
      </c>
      <c r="Q222" s="10">
        <v>213.78</v>
      </c>
      <c r="R222" s="10"/>
      <c r="S222" s="397"/>
      <c r="T222" s="398"/>
      <c r="U222" s="10" t="s">
        <v>701</v>
      </c>
      <c r="V222" s="10" t="s">
        <v>701</v>
      </c>
      <c r="W222" s="10" t="s">
        <v>701</v>
      </c>
      <c r="X222" s="10" t="s">
        <v>701</v>
      </c>
      <c r="Y222" s="10">
        <v>214</v>
      </c>
      <c r="Z222" s="10"/>
      <c r="AA222" s="208"/>
      <c r="AB222" s="10" t="s">
        <v>484</v>
      </c>
      <c r="AC222" s="10"/>
      <c r="AD222" s="263">
        <v>8037</v>
      </c>
      <c r="AE222" s="223"/>
      <c r="AF222" s="223"/>
      <c r="AG222" s="223"/>
      <c r="AH222" s="223"/>
      <c r="AI222" s="223"/>
      <c r="AJ222" s="223"/>
      <c r="AK222" s="397"/>
      <c r="AL222" s="398"/>
      <c r="AM222" s="223">
        <v>349.95</v>
      </c>
      <c r="AN222" s="223">
        <v>183.99</v>
      </c>
      <c r="AO222" s="223" t="s">
        <v>701</v>
      </c>
      <c r="AP222" s="223" t="s">
        <v>701</v>
      </c>
      <c r="AQ222" s="223">
        <v>64.78</v>
      </c>
      <c r="AR222" s="223"/>
      <c r="AS222" s="397"/>
      <c r="AT222" s="398"/>
      <c r="AU222" s="223">
        <v>70</v>
      </c>
      <c r="AV222" s="223">
        <v>37</v>
      </c>
      <c r="AW222" s="223" t="s">
        <v>701</v>
      </c>
      <c r="AX222" s="223" t="s">
        <v>701</v>
      </c>
      <c r="AY222" s="223">
        <v>13</v>
      </c>
      <c r="AZ222" s="223"/>
      <c r="BA222" s="208"/>
    </row>
    <row r="223" spans="1:53" x14ac:dyDescent="0.25">
      <c r="A223" s="208"/>
      <c r="B223" s="10" t="s">
        <v>412</v>
      </c>
      <c r="C223" s="10"/>
      <c r="D223" s="263">
        <v>8224</v>
      </c>
      <c r="E223" s="10">
        <v>152</v>
      </c>
      <c r="F223" s="10">
        <v>92</v>
      </c>
      <c r="G223" s="10">
        <v>71</v>
      </c>
      <c r="H223" s="10">
        <v>48</v>
      </c>
      <c r="I223" s="10">
        <v>62</v>
      </c>
      <c r="J223" s="10"/>
      <c r="K223" s="397"/>
      <c r="L223" s="398"/>
      <c r="M223" s="222">
        <v>18354.740000000002</v>
      </c>
      <c r="N223" s="222">
        <v>10264.959999999999</v>
      </c>
      <c r="O223" s="222">
        <v>8127.43</v>
      </c>
      <c r="P223" s="222">
        <v>6650.16</v>
      </c>
      <c r="Q223" s="222">
        <v>56032.27</v>
      </c>
      <c r="R223" s="10"/>
      <c r="S223" s="397"/>
      <c r="T223" s="398"/>
      <c r="U223" s="10">
        <v>107</v>
      </c>
      <c r="V223" s="10">
        <v>60</v>
      </c>
      <c r="W223" s="10">
        <v>49</v>
      </c>
      <c r="X223" s="10">
        <v>41</v>
      </c>
      <c r="Y223" s="10">
        <v>328</v>
      </c>
      <c r="Z223" s="10"/>
      <c r="AA223" s="208"/>
      <c r="AB223" s="10" t="s">
        <v>485</v>
      </c>
      <c r="AC223" s="10"/>
      <c r="AD223" s="263">
        <v>8330</v>
      </c>
      <c r="AE223" s="223"/>
      <c r="AF223" s="223"/>
      <c r="AG223" s="223"/>
      <c r="AH223" s="223"/>
      <c r="AI223" s="223"/>
      <c r="AJ223" s="223"/>
      <c r="AK223" s="397"/>
      <c r="AL223" s="398"/>
      <c r="AM223" s="223">
        <v>16.05</v>
      </c>
      <c r="AN223" s="223">
        <v>304.52</v>
      </c>
      <c r="AO223" s="223" t="s">
        <v>701</v>
      </c>
      <c r="AP223" s="223" t="s">
        <v>701</v>
      </c>
      <c r="AQ223" s="223" t="s">
        <v>701</v>
      </c>
      <c r="AR223" s="223"/>
      <c r="AS223" s="397"/>
      <c r="AT223" s="398"/>
      <c r="AU223" s="223">
        <v>16</v>
      </c>
      <c r="AV223" s="223">
        <v>305</v>
      </c>
      <c r="AW223" s="223" t="s">
        <v>701</v>
      </c>
      <c r="AX223" s="223" t="s">
        <v>701</v>
      </c>
      <c r="AY223" s="223" t="s">
        <v>701</v>
      </c>
      <c r="AZ223" s="223"/>
      <c r="BA223" s="208"/>
    </row>
    <row r="224" spans="1:53" x14ac:dyDescent="0.25">
      <c r="A224" s="208"/>
      <c r="B224" s="10" t="s">
        <v>412</v>
      </c>
      <c r="C224" s="10"/>
      <c r="D224" s="263">
        <v>8244</v>
      </c>
      <c r="E224" s="10"/>
      <c r="F224" s="10"/>
      <c r="G224" s="10"/>
      <c r="H224" s="10">
        <v>1</v>
      </c>
      <c r="I224" s="10">
        <v>1</v>
      </c>
      <c r="J224" s="10"/>
      <c r="K224" s="397"/>
      <c r="L224" s="398"/>
      <c r="M224" s="10" t="s">
        <v>701</v>
      </c>
      <c r="N224" s="10" t="s">
        <v>701</v>
      </c>
      <c r="O224" s="10" t="s">
        <v>701</v>
      </c>
      <c r="P224" s="10">
        <v>242.51</v>
      </c>
      <c r="Q224" s="10">
        <v>657.43</v>
      </c>
      <c r="R224" s="10"/>
      <c r="S224" s="397"/>
      <c r="T224" s="398"/>
      <c r="U224" s="10" t="s">
        <v>701</v>
      </c>
      <c r="V224" s="10" t="s">
        <v>701</v>
      </c>
      <c r="W224" s="10" t="s">
        <v>701</v>
      </c>
      <c r="X224" s="10">
        <v>243</v>
      </c>
      <c r="Y224" s="10">
        <v>657</v>
      </c>
      <c r="Z224" s="10"/>
      <c r="AA224" s="208"/>
      <c r="AB224" s="10" t="s">
        <v>485</v>
      </c>
      <c r="AC224" s="10"/>
      <c r="AD224" s="263">
        <v>8352</v>
      </c>
      <c r="AE224" s="223"/>
      <c r="AF224" s="223"/>
      <c r="AG224" s="223"/>
      <c r="AH224" s="223"/>
      <c r="AI224" s="223"/>
      <c r="AJ224" s="223"/>
      <c r="AK224" s="397"/>
      <c r="AL224" s="398"/>
      <c r="AM224" s="224">
        <v>9118.2800000000007</v>
      </c>
      <c r="AN224" s="224">
        <v>4668.88</v>
      </c>
      <c r="AO224" s="224">
        <v>3942.74</v>
      </c>
      <c r="AP224" s="224">
        <v>1898.15</v>
      </c>
      <c r="AQ224" s="223">
        <v>941.13</v>
      </c>
      <c r="AR224" s="223"/>
      <c r="AS224" s="397"/>
      <c r="AT224" s="398"/>
      <c r="AU224" s="223">
        <v>294</v>
      </c>
      <c r="AV224" s="223">
        <v>151</v>
      </c>
      <c r="AW224" s="223">
        <v>127</v>
      </c>
      <c r="AX224" s="223">
        <v>63</v>
      </c>
      <c r="AY224" s="223">
        <v>30</v>
      </c>
      <c r="AZ224" s="223"/>
      <c r="BA224" s="208"/>
    </row>
    <row r="225" spans="1:53" x14ac:dyDescent="0.25">
      <c r="A225" s="208"/>
      <c r="B225" s="10" t="s">
        <v>413</v>
      </c>
      <c r="C225" s="10"/>
      <c r="D225" s="263">
        <v>8344</v>
      </c>
      <c r="E225" s="10">
        <v>306</v>
      </c>
      <c r="F225" s="10">
        <v>220</v>
      </c>
      <c r="G225" s="10">
        <v>210</v>
      </c>
      <c r="H225" s="10">
        <v>179</v>
      </c>
      <c r="I225" s="10">
        <v>201</v>
      </c>
      <c r="J225" s="10"/>
      <c r="K225" s="397"/>
      <c r="L225" s="398"/>
      <c r="M225" s="222">
        <v>57786.559999999998</v>
      </c>
      <c r="N225" s="222">
        <v>30094.2</v>
      </c>
      <c r="O225" s="222">
        <v>32763.98</v>
      </c>
      <c r="P225" s="222">
        <v>43466.53</v>
      </c>
      <c r="Q225" s="222">
        <v>217142.84</v>
      </c>
      <c r="R225" s="10"/>
      <c r="S225" s="397"/>
      <c r="T225" s="398"/>
      <c r="U225" s="10">
        <v>136</v>
      </c>
      <c r="V225" s="10">
        <v>71</v>
      </c>
      <c r="W225" s="10">
        <v>78</v>
      </c>
      <c r="X225" s="10">
        <v>104</v>
      </c>
      <c r="Y225" s="10">
        <v>517</v>
      </c>
      <c r="Z225" s="10"/>
      <c r="AA225" s="208"/>
      <c r="AB225" s="10" t="s">
        <v>486</v>
      </c>
      <c r="AC225" s="10"/>
      <c r="AD225" s="263">
        <v>8079</v>
      </c>
      <c r="AE225" s="223"/>
      <c r="AF225" s="223"/>
      <c r="AG225" s="223"/>
      <c r="AH225" s="223"/>
      <c r="AI225" s="223"/>
      <c r="AJ225" s="223"/>
      <c r="AK225" s="397"/>
      <c r="AL225" s="398"/>
      <c r="AM225" s="224">
        <v>45923.46</v>
      </c>
      <c r="AN225" s="224">
        <v>24548.720000000001</v>
      </c>
      <c r="AO225" s="224">
        <v>9799.16</v>
      </c>
      <c r="AP225" s="224">
        <v>4622.8100000000004</v>
      </c>
      <c r="AQ225" s="224">
        <v>55730.7</v>
      </c>
      <c r="AR225" s="223"/>
      <c r="AS225" s="397"/>
      <c r="AT225" s="398"/>
      <c r="AU225" s="223">
        <v>469</v>
      </c>
      <c r="AV225" s="223">
        <v>250</v>
      </c>
      <c r="AW225" s="223">
        <v>100</v>
      </c>
      <c r="AX225" s="223">
        <v>48</v>
      </c>
      <c r="AY225" s="223">
        <v>575</v>
      </c>
      <c r="AZ225" s="223"/>
      <c r="BA225" s="208"/>
    </row>
    <row r="226" spans="1:53" x14ac:dyDescent="0.25">
      <c r="A226" s="208"/>
      <c r="B226" s="10" t="s">
        <v>414</v>
      </c>
      <c r="C226" s="10"/>
      <c r="D226" s="263">
        <v>8345</v>
      </c>
      <c r="E226" s="10">
        <v>66</v>
      </c>
      <c r="F226" s="10">
        <v>48</v>
      </c>
      <c r="G226" s="10">
        <v>39</v>
      </c>
      <c r="H226" s="10">
        <v>44</v>
      </c>
      <c r="I226" s="10">
        <v>49</v>
      </c>
      <c r="J226" s="10"/>
      <c r="K226" s="397"/>
      <c r="L226" s="398"/>
      <c r="M226" s="222">
        <v>9845.09</v>
      </c>
      <c r="N226" s="222">
        <v>5954.54</v>
      </c>
      <c r="O226" s="222">
        <v>4604.03</v>
      </c>
      <c r="P226" s="222">
        <v>6987.11</v>
      </c>
      <c r="Q226" s="222">
        <v>66707.62</v>
      </c>
      <c r="R226" s="10"/>
      <c r="S226" s="397"/>
      <c r="T226" s="398"/>
      <c r="U226" s="10">
        <v>109</v>
      </c>
      <c r="V226" s="10">
        <v>66</v>
      </c>
      <c r="W226" s="10">
        <v>54</v>
      </c>
      <c r="X226" s="10">
        <v>80</v>
      </c>
      <c r="Y226" s="10">
        <v>750</v>
      </c>
      <c r="Z226" s="10"/>
      <c r="AA226" s="208"/>
      <c r="AB226" s="10" t="s">
        <v>488</v>
      </c>
      <c r="AC226" s="10"/>
      <c r="AD226" s="263">
        <v>8234</v>
      </c>
      <c r="AE226" s="223"/>
      <c r="AF226" s="223"/>
      <c r="AG226" s="223"/>
      <c r="AH226" s="223"/>
      <c r="AI226" s="223"/>
      <c r="AJ226" s="223"/>
      <c r="AK226" s="397"/>
      <c r="AL226" s="398"/>
      <c r="AM226" s="223">
        <v>114.37</v>
      </c>
      <c r="AN226" s="223">
        <v>97.41</v>
      </c>
      <c r="AO226" s="223">
        <v>37.72</v>
      </c>
      <c r="AP226" s="223">
        <v>72.34</v>
      </c>
      <c r="AQ226" s="223">
        <v>124.9</v>
      </c>
      <c r="AR226" s="223"/>
      <c r="AS226" s="397"/>
      <c r="AT226" s="398"/>
      <c r="AU226" s="223">
        <v>57</v>
      </c>
      <c r="AV226" s="223">
        <v>49</v>
      </c>
      <c r="AW226" s="223">
        <v>19</v>
      </c>
      <c r="AX226" s="223">
        <v>36</v>
      </c>
      <c r="AY226" s="223">
        <v>62</v>
      </c>
      <c r="AZ226" s="223"/>
      <c r="BA226" s="208"/>
    </row>
    <row r="227" spans="1:53" x14ac:dyDescent="0.25">
      <c r="A227" s="208"/>
      <c r="B227" s="10" t="s">
        <v>415</v>
      </c>
      <c r="C227" s="10"/>
      <c r="D227" s="263">
        <v>8346</v>
      </c>
      <c r="E227" s="10">
        <v>138</v>
      </c>
      <c r="F227" s="10">
        <v>100</v>
      </c>
      <c r="G227" s="10">
        <v>76</v>
      </c>
      <c r="H227" s="10">
        <v>73</v>
      </c>
      <c r="I227" s="10">
        <v>93</v>
      </c>
      <c r="J227" s="10"/>
      <c r="K227" s="397"/>
      <c r="L227" s="398"/>
      <c r="M227" s="222">
        <v>25559.94</v>
      </c>
      <c r="N227" s="222">
        <v>17739</v>
      </c>
      <c r="O227" s="222">
        <v>11885.58</v>
      </c>
      <c r="P227" s="222">
        <v>14474.59</v>
      </c>
      <c r="Q227" s="222">
        <v>76137.990000000005</v>
      </c>
      <c r="R227" s="10"/>
      <c r="S227" s="397"/>
      <c r="T227" s="398"/>
      <c r="U227" s="10">
        <v>142</v>
      </c>
      <c r="V227" s="10">
        <v>99</v>
      </c>
      <c r="W227" s="10">
        <v>67</v>
      </c>
      <c r="X227" s="10">
        <v>82</v>
      </c>
      <c r="Y227" s="10">
        <v>428</v>
      </c>
      <c r="Z227" s="10"/>
      <c r="AA227" s="208"/>
      <c r="AB227" s="10" t="s">
        <v>488</v>
      </c>
      <c r="AC227" s="10"/>
      <c r="AD227" s="263">
        <v>8300</v>
      </c>
      <c r="AE227" s="223"/>
      <c r="AF227" s="223"/>
      <c r="AG227" s="223"/>
      <c r="AH227" s="223"/>
      <c r="AI227" s="223"/>
      <c r="AJ227" s="223"/>
      <c r="AK227" s="397"/>
      <c r="AL227" s="398"/>
      <c r="AM227" s="223">
        <v>22.62</v>
      </c>
      <c r="AN227" s="223">
        <v>21.22</v>
      </c>
      <c r="AO227" s="223">
        <v>22.04</v>
      </c>
      <c r="AP227" s="223" t="s">
        <v>701</v>
      </c>
      <c r="AQ227" s="223" t="s">
        <v>701</v>
      </c>
      <c r="AR227" s="223"/>
      <c r="AS227" s="397"/>
      <c r="AT227" s="398"/>
      <c r="AU227" s="223">
        <v>23</v>
      </c>
      <c r="AV227" s="223">
        <v>21</v>
      </c>
      <c r="AW227" s="223">
        <v>22</v>
      </c>
      <c r="AX227" s="223" t="s">
        <v>701</v>
      </c>
      <c r="AY227" s="223" t="s">
        <v>701</v>
      </c>
      <c r="AZ227" s="223"/>
      <c r="BA227" s="208"/>
    </row>
    <row r="228" spans="1:53" x14ac:dyDescent="0.25">
      <c r="A228" s="208"/>
      <c r="B228" s="10" t="s">
        <v>418</v>
      </c>
      <c r="C228" s="10"/>
      <c r="D228" s="263">
        <v>8347</v>
      </c>
      <c r="E228" s="10">
        <v>69</v>
      </c>
      <c r="F228" s="10">
        <v>44</v>
      </c>
      <c r="G228" s="10">
        <v>35</v>
      </c>
      <c r="H228" s="10">
        <v>35</v>
      </c>
      <c r="I228" s="10">
        <v>40</v>
      </c>
      <c r="J228" s="10"/>
      <c r="K228" s="397"/>
      <c r="L228" s="398"/>
      <c r="M228" s="222">
        <v>11515.52</v>
      </c>
      <c r="N228" s="222">
        <v>6983.88</v>
      </c>
      <c r="O228" s="222">
        <v>4875.8500000000004</v>
      </c>
      <c r="P228" s="222">
        <v>8324.4500000000007</v>
      </c>
      <c r="Q228" s="222">
        <v>68294.39</v>
      </c>
      <c r="R228" s="10"/>
      <c r="S228" s="397"/>
      <c r="T228" s="398"/>
      <c r="U228" s="10">
        <v>132</v>
      </c>
      <c r="V228" s="10">
        <v>80</v>
      </c>
      <c r="W228" s="10">
        <v>57</v>
      </c>
      <c r="X228" s="10">
        <v>96</v>
      </c>
      <c r="Y228" s="10">
        <v>803</v>
      </c>
      <c r="Z228" s="10"/>
      <c r="AA228" s="208"/>
      <c r="AB228" s="10" t="s">
        <v>488</v>
      </c>
      <c r="AC228" s="10"/>
      <c r="AD228" s="263">
        <v>8330</v>
      </c>
      <c r="AE228" s="223"/>
      <c r="AF228" s="223"/>
      <c r="AG228" s="223"/>
      <c r="AH228" s="223"/>
      <c r="AI228" s="223"/>
      <c r="AJ228" s="223"/>
      <c r="AK228" s="397"/>
      <c r="AL228" s="398"/>
      <c r="AM228" s="223">
        <v>61.46</v>
      </c>
      <c r="AN228" s="223">
        <v>73.5</v>
      </c>
      <c r="AO228" s="223" t="s">
        <v>701</v>
      </c>
      <c r="AP228" s="223" t="s">
        <v>701</v>
      </c>
      <c r="AQ228" s="223" t="s">
        <v>701</v>
      </c>
      <c r="AR228" s="223"/>
      <c r="AS228" s="397"/>
      <c r="AT228" s="398"/>
      <c r="AU228" s="223">
        <v>61</v>
      </c>
      <c r="AV228" s="223">
        <v>74</v>
      </c>
      <c r="AW228" s="223" t="s">
        <v>701</v>
      </c>
      <c r="AX228" s="223" t="s">
        <v>701</v>
      </c>
      <c r="AY228" s="223" t="s">
        <v>701</v>
      </c>
      <c r="AZ228" s="223"/>
      <c r="BA228" s="208"/>
    </row>
    <row r="229" spans="1:53" x14ac:dyDescent="0.25">
      <c r="A229" s="208"/>
      <c r="B229" s="10" t="s">
        <v>426</v>
      </c>
      <c r="C229" s="10"/>
      <c r="D229" s="263">
        <v>8225</v>
      </c>
      <c r="E229" s="10">
        <v>363</v>
      </c>
      <c r="F229" s="10">
        <v>263</v>
      </c>
      <c r="G229" s="10">
        <v>223</v>
      </c>
      <c r="H229" s="10">
        <v>173</v>
      </c>
      <c r="I229" s="10">
        <v>161</v>
      </c>
      <c r="J229" s="10"/>
      <c r="K229" s="397"/>
      <c r="L229" s="398"/>
      <c r="M229" s="222">
        <v>47369.01</v>
      </c>
      <c r="N229" s="222">
        <v>29856.82</v>
      </c>
      <c r="O229" s="222">
        <v>38249.46</v>
      </c>
      <c r="P229" s="222">
        <v>38734.67</v>
      </c>
      <c r="Q229" s="222">
        <v>142784.12</v>
      </c>
      <c r="R229" s="10"/>
      <c r="S229" s="397"/>
      <c r="T229" s="398"/>
      <c r="U229" s="10">
        <v>107</v>
      </c>
      <c r="V229" s="10">
        <v>68</v>
      </c>
      <c r="W229" s="10">
        <v>87</v>
      </c>
      <c r="X229" s="10">
        <v>88</v>
      </c>
      <c r="Y229" s="10">
        <v>328</v>
      </c>
      <c r="Z229" s="10"/>
      <c r="AA229" s="208"/>
      <c r="AB229" s="10" t="s">
        <v>491</v>
      </c>
      <c r="AC229" s="10"/>
      <c r="AD229" s="263">
        <v>8243</v>
      </c>
      <c r="AE229" s="223"/>
      <c r="AF229" s="223"/>
      <c r="AG229" s="223"/>
      <c r="AH229" s="223"/>
      <c r="AI229" s="223"/>
      <c r="AJ229" s="223"/>
      <c r="AK229" s="397"/>
      <c r="AL229" s="398"/>
      <c r="AM229" s="224">
        <v>13097.61</v>
      </c>
      <c r="AN229" s="224">
        <v>7731.08</v>
      </c>
      <c r="AO229" s="224">
        <v>22900.23</v>
      </c>
      <c r="AP229" s="224">
        <v>14174.21</v>
      </c>
      <c r="AQ229" s="224">
        <v>7490.45</v>
      </c>
      <c r="AR229" s="223"/>
      <c r="AS229" s="397"/>
      <c r="AT229" s="398"/>
      <c r="AU229" s="223">
        <v>215</v>
      </c>
      <c r="AV229" s="223">
        <v>127</v>
      </c>
      <c r="AW229" s="223">
        <v>395</v>
      </c>
      <c r="AX229" s="223">
        <v>249</v>
      </c>
      <c r="AY229" s="223">
        <v>125</v>
      </c>
      <c r="AZ229" s="223"/>
      <c r="BA229" s="208"/>
    </row>
    <row r="230" spans="1:53" x14ac:dyDescent="0.25">
      <c r="A230" s="208"/>
      <c r="B230" s="10" t="s">
        <v>427</v>
      </c>
      <c r="C230" s="10"/>
      <c r="D230" s="263">
        <v>8085</v>
      </c>
      <c r="E230" s="10"/>
      <c r="F230" s="10">
        <v>1</v>
      </c>
      <c r="G230" s="10"/>
      <c r="H230" s="10"/>
      <c r="I230" s="10"/>
      <c r="J230" s="10"/>
      <c r="K230" s="397"/>
      <c r="L230" s="398"/>
      <c r="M230" s="10" t="s">
        <v>701</v>
      </c>
      <c r="N230" s="10">
        <v>183.7</v>
      </c>
      <c r="O230" s="10" t="s">
        <v>701</v>
      </c>
      <c r="P230" s="10" t="s">
        <v>701</v>
      </c>
      <c r="Q230" s="10" t="s">
        <v>701</v>
      </c>
      <c r="R230" s="10"/>
      <c r="S230" s="397"/>
      <c r="T230" s="398"/>
      <c r="U230" s="10" t="s">
        <v>701</v>
      </c>
      <c r="V230" s="10">
        <v>184</v>
      </c>
      <c r="W230" s="10" t="s">
        <v>701</v>
      </c>
      <c r="X230" s="10" t="s">
        <v>701</v>
      </c>
      <c r="Y230" s="10" t="s">
        <v>701</v>
      </c>
      <c r="Z230" s="10"/>
      <c r="AA230" s="208"/>
      <c r="AB230" s="10" t="s">
        <v>492</v>
      </c>
      <c r="AC230" s="10"/>
      <c r="AD230" s="263">
        <v>8302</v>
      </c>
      <c r="AE230" s="223"/>
      <c r="AF230" s="223"/>
      <c r="AG230" s="223"/>
      <c r="AH230" s="223"/>
      <c r="AI230" s="223"/>
      <c r="AJ230" s="223"/>
      <c r="AK230" s="397"/>
      <c r="AL230" s="398"/>
      <c r="AM230" s="223">
        <v>973.53</v>
      </c>
      <c r="AN230" s="224">
        <v>1021.7</v>
      </c>
      <c r="AO230" s="223">
        <v>127.76</v>
      </c>
      <c r="AP230" s="223">
        <v>144.25</v>
      </c>
      <c r="AQ230" s="224">
        <v>1298.8</v>
      </c>
      <c r="AR230" s="223"/>
      <c r="AS230" s="397"/>
      <c r="AT230" s="398"/>
      <c r="AU230" s="223">
        <v>195</v>
      </c>
      <c r="AV230" s="223">
        <v>204</v>
      </c>
      <c r="AW230" s="223">
        <v>32</v>
      </c>
      <c r="AX230" s="223">
        <v>29</v>
      </c>
      <c r="AY230" s="223">
        <v>260</v>
      </c>
      <c r="AZ230" s="223"/>
      <c r="BA230" s="208"/>
    </row>
    <row r="231" spans="1:53" ht="15.75" thickBot="1" x14ac:dyDescent="0.3">
      <c r="A231" s="208"/>
      <c r="B231" s="226" t="s">
        <v>430</v>
      </c>
      <c r="C231" s="226"/>
      <c r="D231" s="264">
        <v>8226</v>
      </c>
      <c r="E231" s="237">
        <v>1134</v>
      </c>
      <c r="F231" s="226">
        <v>550</v>
      </c>
      <c r="G231" s="226">
        <v>357</v>
      </c>
      <c r="H231" s="226">
        <v>273</v>
      </c>
      <c r="I231" s="226">
        <v>245</v>
      </c>
      <c r="J231" s="226"/>
      <c r="K231" s="397"/>
      <c r="L231" s="398"/>
      <c r="M231" s="228">
        <v>94861.440000000002</v>
      </c>
      <c r="N231" s="222">
        <v>36172.54</v>
      </c>
      <c r="O231" s="222">
        <v>24924.14</v>
      </c>
      <c r="P231" s="222">
        <v>35034.82</v>
      </c>
      <c r="Q231" s="222">
        <v>128708.26</v>
      </c>
      <c r="R231" s="10"/>
      <c r="S231" s="397"/>
      <c r="T231" s="398"/>
      <c r="U231" s="229">
        <v>78</v>
      </c>
      <c r="V231" s="229">
        <v>30</v>
      </c>
      <c r="W231" s="229">
        <v>21</v>
      </c>
      <c r="X231" s="229">
        <v>30</v>
      </c>
      <c r="Y231" s="229">
        <v>108</v>
      </c>
      <c r="Z231" s="229"/>
      <c r="AA231" s="208"/>
      <c r="AB231" s="226" t="s">
        <v>646</v>
      </c>
      <c r="AC231" s="226"/>
      <c r="AD231" s="264">
        <v>8201</v>
      </c>
      <c r="AE231" s="230"/>
      <c r="AF231" s="230"/>
      <c r="AG231" s="230"/>
      <c r="AH231" s="230"/>
      <c r="AI231" s="230"/>
      <c r="AJ231" s="230"/>
      <c r="AK231" s="397"/>
      <c r="AL231" s="398"/>
      <c r="AM231" s="231">
        <v>88.79</v>
      </c>
      <c r="AN231" s="230">
        <v>181.03</v>
      </c>
      <c r="AO231" s="230"/>
      <c r="AP231" s="230">
        <v>56.42</v>
      </c>
      <c r="AQ231" s="230">
        <v>130.75</v>
      </c>
      <c r="AR231" s="230"/>
      <c r="AS231" s="397"/>
      <c r="AT231" s="398"/>
      <c r="AU231" s="231">
        <v>89</v>
      </c>
      <c r="AV231" s="230">
        <v>181</v>
      </c>
      <c r="AW231" s="230"/>
      <c r="AX231" s="230">
        <v>56</v>
      </c>
      <c r="AY231" s="230">
        <v>131</v>
      </c>
      <c r="AZ231" s="230"/>
      <c r="BA231" s="208"/>
    </row>
    <row r="232" spans="1:53" x14ac:dyDescent="0.25">
      <c r="A232" s="208"/>
      <c r="B232" s="10" t="s">
        <v>430</v>
      </c>
      <c r="C232" s="10"/>
      <c r="D232" s="263">
        <v>8330</v>
      </c>
      <c r="E232" s="10">
        <v>1</v>
      </c>
      <c r="F232" s="10">
        <v>1</v>
      </c>
      <c r="G232" s="10">
        <v>1</v>
      </c>
      <c r="H232" s="10">
        <v>1</v>
      </c>
      <c r="I232" s="10"/>
      <c r="J232" s="10"/>
      <c r="K232" s="397"/>
      <c r="L232" s="398"/>
      <c r="M232" s="10">
        <v>59.39</v>
      </c>
      <c r="N232" s="10">
        <v>26.23</v>
      </c>
      <c r="O232" s="10">
        <v>41.92</v>
      </c>
      <c r="P232" s="10">
        <v>1.5</v>
      </c>
      <c r="Q232" s="10" t="s">
        <v>701</v>
      </c>
      <c r="R232" s="10"/>
      <c r="S232" s="397"/>
      <c r="T232" s="398"/>
      <c r="U232" s="10">
        <v>59</v>
      </c>
      <c r="V232" s="10">
        <v>26</v>
      </c>
      <c r="W232" s="10">
        <v>42</v>
      </c>
      <c r="X232" s="10">
        <v>2</v>
      </c>
      <c r="Y232" s="10" t="s">
        <v>701</v>
      </c>
      <c r="Z232" s="10"/>
      <c r="AA232" s="208"/>
      <c r="AB232" s="10" t="s">
        <v>494</v>
      </c>
      <c r="AC232" s="10"/>
      <c r="AD232" s="263">
        <v>8230</v>
      </c>
      <c r="AE232" s="223"/>
      <c r="AF232" s="223"/>
      <c r="AG232" s="223"/>
      <c r="AH232" s="223"/>
      <c r="AI232" s="223"/>
      <c r="AJ232" s="223"/>
      <c r="AK232" s="397"/>
      <c r="AL232" s="398"/>
      <c r="AM232" s="224">
        <v>1837.19</v>
      </c>
      <c r="AN232" s="224">
        <v>1046.17</v>
      </c>
      <c r="AO232" s="223">
        <v>711.02</v>
      </c>
      <c r="AP232" s="223">
        <v>912.19</v>
      </c>
      <c r="AQ232" s="224">
        <v>1883.69</v>
      </c>
      <c r="AR232" s="223"/>
      <c r="AS232" s="397"/>
      <c r="AT232" s="398"/>
      <c r="AU232" s="223">
        <v>97</v>
      </c>
      <c r="AV232" s="223">
        <v>55</v>
      </c>
      <c r="AW232" s="223">
        <v>37</v>
      </c>
      <c r="AX232" s="223">
        <v>48</v>
      </c>
      <c r="AY232" s="223">
        <v>99</v>
      </c>
      <c r="AZ232" s="223"/>
      <c r="BA232" s="208"/>
    </row>
    <row r="233" spans="1:53" x14ac:dyDescent="0.25">
      <c r="A233" s="208"/>
      <c r="B233" s="10" t="s">
        <v>432</v>
      </c>
      <c r="C233" s="10"/>
      <c r="D233" s="263">
        <v>8230</v>
      </c>
      <c r="E233" s="10">
        <v>132</v>
      </c>
      <c r="F233" s="10">
        <v>79</v>
      </c>
      <c r="G233" s="10">
        <v>69</v>
      </c>
      <c r="H233" s="10">
        <v>58</v>
      </c>
      <c r="I233" s="10">
        <v>57</v>
      </c>
      <c r="J233" s="10"/>
      <c r="K233" s="397"/>
      <c r="L233" s="398"/>
      <c r="M233" s="222">
        <v>14416.02</v>
      </c>
      <c r="N233" s="222">
        <v>5887.76</v>
      </c>
      <c r="O233" s="222">
        <v>9609.3799999999992</v>
      </c>
      <c r="P233" s="222">
        <v>9526.66</v>
      </c>
      <c r="Q233" s="222">
        <v>38638.58</v>
      </c>
      <c r="R233" s="10"/>
      <c r="S233" s="397"/>
      <c r="T233" s="398"/>
      <c r="U233" s="10">
        <v>100</v>
      </c>
      <c r="V233" s="10">
        <v>41</v>
      </c>
      <c r="W233" s="10">
        <v>67</v>
      </c>
      <c r="X233" s="10">
        <v>67</v>
      </c>
      <c r="Y233" s="10">
        <v>278</v>
      </c>
      <c r="Z233" s="10"/>
      <c r="AA233" s="208"/>
      <c r="AB233" s="10" t="s">
        <v>495</v>
      </c>
      <c r="AC233" s="10"/>
      <c r="AD233" s="263">
        <v>8080</v>
      </c>
      <c r="AE233" s="223"/>
      <c r="AF233" s="223"/>
      <c r="AG233" s="223"/>
      <c r="AH233" s="223"/>
      <c r="AI233" s="223"/>
      <c r="AJ233" s="223"/>
      <c r="AK233" s="397"/>
      <c r="AL233" s="398"/>
      <c r="AM233" s="224">
        <v>75596.12</v>
      </c>
      <c r="AN233" s="224">
        <v>20075.669999999998</v>
      </c>
      <c r="AO233" s="224">
        <v>9871.2099999999991</v>
      </c>
      <c r="AP233" s="224">
        <v>4465.38</v>
      </c>
      <c r="AQ233" s="224">
        <v>23814.080000000002</v>
      </c>
      <c r="AR233" s="223"/>
      <c r="AS233" s="397"/>
      <c r="AT233" s="398"/>
      <c r="AU233" s="223">
        <v>707</v>
      </c>
      <c r="AV233" s="223">
        <v>188</v>
      </c>
      <c r="AW233" s="223">
        <v>95</v>
      </c>
      <c r="AX233" s="223">
        <v>43</v>
      </c>
      <c r="AY233" s="223">
        <v>225</v>
      </c>
      <c r="AZ233" s="223"/>
      <c r="BA233" s="208"/>
    </row>
    <row r="234" spans="1:53" x14ac:dyDescent="0.25">
      <c r="A234" s="208"/>
      <c r="B234" s="10" t="s">
        <v>433</v>
      </c>
      <c r="C234" s="10"/>
      <c r="D234" s="263">
        <v>8231</v>
      </c>
      <c r="E234" s="10">
        <v>62</v>
      </c>
      <c r="F234" s="10">
        <v>42</v>
      </c>
      <c r="G234" s="10">
        <v>33</v>
      </c>
      <c r="H234" s="10">
        <v>24</v>
      </c>
      <c r="I234" s="10">
        <v>31</v>
      </c>
      <c r="J234" s="10"/>
      <c r="K234" s="397"/>
      <c r="L234" s="398"/>
      <c r="M234" s="222">
        <v>8470.18</v>
      </c>
      <c r="N234" s="222">
        <v>5685.66</v>
      </c>
      <c r="O234" s="222">
        <v>6802.73</v>
      </c>
      <c r="P234" s="222">
        <v>4737.8900000000003</v>
      </c>
      <c r="Q234" s="222">
        <v>41775.31</v>
      </c>
      <c r="R234" s="10"/>
      <c r="S234" s="397"/>
      <c r="T234" s="398"/>
      <c r="U234" s="10">
        <v>116</v>
      </c>
      <c r="V234" s="10">
        <v>78</v>
      </c>
      <c r="W234" s="10">
        <v>96</v>
      </c>
      <c r="X234" s="10">
        <v>79</v>
      </c>
      <c r="Y234" s="10">
        <v>572</v>
      </c>
      <c r="Z234" s="10"/>
      <c r="AA234" s="208"/>
      <c r="AB234" s="10" t="s">
        <v>497</v>
      </c>
      <c r="AC234" s="10"/>
      <c r="AD234" s="263">
        <v>8088</v>
      </c>
      <c r="AE234" s="223"/>
      <c r="AF234" s="223"/>
      <c r="AG234" s="223"/>
      <c r="AH234" s="223"/>
      <c r="AI234" s="223"/>
      <c r="AJ234" s="223"/>
      <c r="AK234" s="397"/>
      <c r="AL234" s="398"/>
      <c r="AM234" s="223">
        <v>215.57</v>
      </c>
      <c r="AN234" s="223">
        <v>129.4</v>
      </c>
      <c r="AO234" s="223">
        <v>12.76</v>
      </c>
      <c r="AP234" s="223">
        <v>15.66</v>
      </c>
      <c r="AQ234" s="223" t="s">
        <v>701</v>
      </c>
      <c r="AR234" s="223"/>
      <c r="AS234" s="397"/>
      <c r="AT234" s="398"/>
      <c r="AU234" s="223">
        <v>108</v>
      </c>
      <c r="AV234" s="223">
        <v>65</v>
      </c>
      <c r="AW234" s="223">
        <v>6</v>
      </c>
      <c r="AX234" s="223">
        <v>8</v>
      </c>
      <c r="AY234" s="223" t="s">
        <v>701</v>
      </c>
      <c r="AZ234" s="223"/>
      <c r="BA234" s="208"/>
    </row>
    <row r="235" spans="1:53" x14ac:dyDescent="0.25">
      <c r="A235" s="208"/>
      <c r="B235" s="10" t="s">
        <v>435</v>
      </c>
      <c r="C235" s="10"/>
      <c r="D235" s="263">
        <v>8302</v>
      </c>
      <c r="E235" s="10">
        <v>1</v>
      </c>
      <c r="F235" s="10">
        <v>1</v>
      </c>
      <c r="G235" s="10">
        <v>1</v>
      </c>
      <c r="H235" s="10">
        <v>1</v>
      </c>
      <c r="I235" s="10">
        <v>1</v>
      </c>
      <c r="J235" s="10"/>
      <c r="K235" s="397"/>
      <c r="L235" s="398"/>
      <c r="M235" s="10">
        <v>211.47</v>
      </c>
      <c r="N235" s="10">
        <v>135.77000000000001</v>
      </c>
      <c r="O235" s="10">
        <v>96.28</v>
      </c>
      <c r="P235" s="10">
        <v>151.09</v>
      </c>
      <c r="Q235" s="222">
        <v>1731.3</v>
      </c>
      <c r="R235" s="10"/>
      <c r="S235" s="397"/>
      <c r="T235" s="398"/>
      <c r="U235" s="10">
        <v>211</v>
      </c>
      <c r="V235" s="10">
        <v>136</v>
      </c>
      <c r="W235" s="10">
        <v>96</v>
      </c>
      <c r="X235" s="10">
        <v>151</v>
      </c>
      <c r="Y235" s="221">
        <v>1731</v>
      </c>
      <c r="Z235" s="10"/>
      <c r="AA235" s="208"/>
      <c r="AB235" s="10" t="s">
        <v>498</v>
      </c>
      <c r="AC235" s="10"/>
      <c r="AD235" s="263">
        <v>8098</v>
      </c>
      <c r="AE235" s="223"/>
      <c r="AF235" s="223"/>
      <c r="AG235" s="223"/>
      <c r="AH235" s="223"/>
      <c r="AI235" s="223"/>
      <c r="AJ235" s="223"/>
      <c r="AK235" s="397"/>
      <c r="AL235" s="398"/>
      <c r="AM235" s="224">
        <v>3097.43</v>
      </c>
      <c r="AN235" s="224">
        <v>5152.6899999999996</v>
      </c>
      <c r="AO235" s="223">
        <v>318.91000000000003</v>
      </c>
      <c r="AP235" s="223" t="s">
        <v>701</v>
      </c>
      <c r="AQ235" s="223" t="s">
        <v>701</v>
      </c>
      <c r="AR235" s="223"/>
      <c r="AS235" s="397"/>
      <c r="AT235" s="398"/>
      <c r="AU235" s="223">
        <v>516</v>
      </c>
      <c r="AV235" s="223">
        <v>859</v>
      </c>
      <c r="AW235" s="223">
        <v>53</v>
      </c>
      <c r="AX235" s="223" t="s">
        <v>701</v>
      </c>
      <c r="AY235" s="223" t="s">
        <v>701</v>
      </c>
      <c r="AZ235" s="223"/>
      <c r="BA235" s="208"/>
    </row>
    <row r="236" spans="1:53" x14ac:dyDescent="0.25">
      <c r="A236" s="208"/>
      <c r="B236" s="10" t="s">
        <v>436</v>
      </c>
      <c r="C236" s="10"/>
      <c r="D236" s="263">
        <v>8201</v>
      </c>
      <c r="E236" s="10">
        <v>2</v>
      </c>
      <c r="F236" s="10">
        <v>2</v>
      </c>
      <c r="G236" s="10">
        <v>1</v>
      </c>
      <c r="H236" s="10"/>
      <c r="I236" s="10"/>
      <c r="J236" s="10"/>
      <c r="K236" s="397"/>
      <c r="L236" s="398"/>
      <c r="M236" s="10">
        <v>29.84</v>
      </c>
      <c r="N236" s="10">
        <v>24.81</v>
      </c>
      <c r="O236" s="10">
        <v>6.33</v>
      </c>
      <c r="P236" s="10" t="s">
        <v>701</v>
      </c>
      <c r="Q236" s="10" t="s">
        <v>701</v>
      </c>
      <c r="R236" s="10"/>
      <c r="S236" s="397"/>
      <c r="T236" s="398"/>
      <c r="U236" s="10">
        <v>15</v>
      </c>
      <c r="V236" s="10">
        <v>12</v>
      </c>
      <c r="W236" s="10">
        <v>3</v>
      </c>
      <c r="X236" s="10" t="s">
        <v>701</v>
      </c>
      <c r="Y236" s="10" t="s">
        <v>701</v>
      </c>
      <c r="Z236" s="10"/>
      <c r="AA236" s="208"/>
      <c r="AB236" s="10" t="s">
        <v>500</v>
      </c>
      <c r="AC236" s="10"/>
      <c r="AD236" s="263">
        <v>8353</v>
      </c>
      <c r="AE236" s="223"/>
      <c r="AF236" s="223"/>
      <c r="AG236" s="223"/>
      <c r="AH236" s="223"/>
      <c r="AI236" s="223"/>
      <c r="AJ236" s="223"/>
      <c r="AK236" s="397"/>
      <c r="AL236" s="398"/>
      <c r="AM236" s="224">
        <v>3443.35</v>
      </c>
      <c r="AN236" s="223">
        <v>24.7</v>
      </c>
      <c r="AO236" s="223" t="s">
        <v>701</v>
      </c>
      <c r="AP236" s="223" t="s">
        <v>701</v>
      </c>
      <c r="AQ236" s="223">
        <v>11.6</v>
      </c>
      <c r="AR236" s="223"/>
      <c r="AS236" s="397"/>
      <c r="AT236" s="398"/>
      <c r="AU236" s="223">
        <v>689</v>
      </c>
      <c r="AV236" s="223">
        <v>5</v>
      </c>
      <c r="AW236" s="223" t="s">
        <v>701</v>
      </c>
      <c r="AX236" s="223" t="s">
        <v>701</v>
      </c>
      <c r="AY236" s="223">
        <v>2</v>
      </c>
      <c r="AZ236" s="223"/>
      <c r="BA236" s="208"/>
    </row>
    <row r="237" spans="1:53" x14ac:dyDescent="0.25">
      <c r="A237" s="208"/>
      <c r="B237" s="10" t="s">
        <v>438</v>
      </c>
      <c r="C237" s="10"/>
      <c r="D237" s="263">
        <v>8223</v>
      </c>
      <c r="E237" s="10">
        <v>90</v>
      </c>
      <c r="F237" s="10">
        <v>58</v>
      </c>
      <c r="G237" s="10">
        <v>37</v>
      </c>
      <c r="H237" s="10">
        <v>26</v>
      </c>
      <c r="I237" s="10">
        <v>31</v>
      </c>
      <c r="J237" s="10"/>
      <c r="K237" s="397"/>
      <c r="L237" s="398"/>
      <c r="M237" s="222">
        <v>12066.11</v>
      </c>
      <c r="N237" s="222">
        <v>6594.95</v>
      </c>
      <c r="O237" s="222">
        <v>6482.5</v>
      </c>
      <c r="P237" s="222">
        <v>5773.03</v>
      </c>
      <c r="Q237" s="222">
        <v>34197.56</v>
      </c>
      <c r="R237" s="10"/>
      <c r="S237" s="397"/>
      <c r="T237" s="398"/>
      <c r="U237" s="10">
        <v>107</v>
      </c>
      <c r="V237" s="10">
        <v>58</v>
      </c>
      <c r="W237" s="10">
        <v>57</v>
      </c>
      <c r="X237" s="10">
        <v>52</v>
      </c>
      <c r="Y237" s="10">
        <v>303</v>
      </c>
      <c r="Z237" s="10"/>
      <c r="AA237" s="208"/>
      <c r="AB237" s="10" t="s">
        <v>502</v>
      </c>
      <c r="AC237" s="10"/>
      <c r="AD237" s="263">
        <v>8008</v>
      </c>
      <c r="AE237" s="223"/>
      <c r="AF237" s="223"/>
      <c r="AG237" s="223"/>
      <c r="AH237" s="223"/>
      <c r="AI237" s="223"/>
      <c r="AJ237" s="223"/>
      <c r="AK237" s="397"/>
      <c r="AL237" s="398"/>
      <c r="AM237" s="224">
        <v>1858.31</v>
      </c>
      <c r="AN237" s="224">
        <v>3016.84</v>
      </c>
      <c r="AO237" s="224">
        <v>2087.4299999999998</v>
      </c>
      <c r="AP237" s="224">
        <v>2263.46</v>
      </c>
      <c r="AQ237" s="224">
        <v>3235.56</v>
      </c>
      <c r="AR237" s="223"/>
      <c r="AS237" s="397"/>
      <c r="AT237" s="398"/>
      <c r="AU237" s="223">
        <v>116</v>
      </c>
      <c r="AV237" s="223">
        <v>189</v>
      </c>
      <c r="AW237" s="223">
        <v>130</v>
      </c>
      <c r="AX237" s="223">
        <v>141</v>
      </c>
      <c r="AY237" s="223">
        <v>202</v>
      </c>
      <c r="AZ237" s="223"/>
      <c r="BA237" s="208"/>
    </row>
    <row r="238" spans="1:53" x14ac:dyDescent="0.25">
      <c r="A238" s="208"/>
      <c r="B238" s="10" t="s">
        <v>439</v>
      </c>
      <c r="C238" s="10"/>
      <c r="D238" s="263">
        <v>8087</v>
      </c>
      <c r="E238" s="10">
        <v>160</v>
      </c>
      <c r="F238" s="10">
        <v>93</v>
      </c>
      <c r="G238" s="10">
        <v>70</v>
      </c>
      <c r="H238" s="10">
        <v>63</v>
      </c>
      <c r="I238" s="10">
        <v>70</v>
      </c>
      <c r="J238" s="10"/>
      <c r="K238" s="397"/>
      <c r="L238" s="398"/>
      <c r="M238" s="222">
        <v>23081.87</v>
      </c>
      <c r="N238" s="222">
        <v>9605.7999999999993</v>
      </c>
      <c r="O238" s="222">
        <v>8599.65</v>
      </c>
      <c r="P238" s="222">
        <v>11866.55</v>
      </c>
      <c r="Q238" s="222">
        <v>92994</v>
      </c>
      <c r="R238" s="10"/>
      <c r="S238" s="397"/>
      <c r="T238" s="398"/>
      <c r="U238" s="10">
        <v>125</v>
      </c>
      <c r="V238" s="10">
        <v>52</v>
      </c>
      <c r="W238" s="10">
        <v>47</v>
      </c>
      <c r="X238" s="10">
        <v>65</v>
      </c>
      <c r="Y238" s="10">
        <v>514</v>
      </c>
      <c r="Z238" s="10"/>
      <c r="AA238" s="208"/>
      <c r="AB238" s="10" t="s">
        <v>504</v>
      </c>
      <c r="AC238" s="10"/>
      <c r="AD238" s="263">
        <v>8081</v>
      </c>
      <c r="AE238" s="223"/>
      <c r="AF238" s="223"/>
      <c r="AG238" s="223"/>
      <c r="AH238" s="223"/>
      <c r="AI238" s="223"/>
      <c r="AJ238" s="223"/>
      <c r="AK238" s="397"/>
      <c r="AL238" s="398"/>
      <c r="AM238" s="224">
        <v>35883.919999999998</v>
      </c>
      <c r="AN238" s="224">
        <v>19518.71</v>
      </c>
      <c r="AO238" s="224">
        <v>16674.150000000001</v>
      </c>
      <c r="AP238" s="224">
        <v>12797.57</v>
      </c>
      <c r="AQ238" s="224">
        <v>46036.65</v>
      </c>
      <c r="AR238" s="223"/>
      <c r="AS238" s="397"/>
      <c r="AT238" s="398"/>
      <c r="AU238" s="223">
        <v>260</v>
      </c>
      <c r="AV238" s="223">
        <v>141</v>
      </c>
      <c r="AW238" s="223">
        <v>121</v>
      </c>
      <c r="AX238" s="223">
        <v>99</v>
      </c>
      <c r="AY238" s="223">
        <v>339</v>
      </c>
      <c r="AZ238" s="223"/>
      <c r="BA238" s="208"/>
    </row>
    <row r="239" spans="1:53" x14ac:dyDescent="0.25">
      <c r="A239" s="208"/>
      <c r="B239" s="10" t="s">
        <v>441</v>
      </c>
      <c r="C239" s="10"/>
      <c r="D239" s="263">
        <v>8066</v>
      </c>
      <c r="E239" s="10">
        <v>367</v>
      </c>
      <c r="F239" s="10">
        <v>593</v>
      </c>
      <c r="G239" s="10">
        <v>502</v>
      </c>
      <c r="H239" s="10">
        <v>497</v>
      </c>
      <c r="I239" s="10">
        <v>589</v>
      </c>
      <c r="J239" s="10"/>
      <c r="K239" s="397"/>
      <c r="L239" s="398"/>
      <c r="M239" s="222">
        <v>60045.67</v>
      </c>
      <c r="N239" s="222">
        <v>105908.4</v>
      </c>
      <c r="O239" s="222">
        <v>78471.56</v>
      </c>
      <c r="P239" s="222">
        <v>116294.08</v>
      </c>
      <c r="Q239" s="222">
        <v>615235.53</v>
      </c>
      <c r="R239" s="10"/>
      <c r="S239" s="397"/>
      <c r="T239" s="398"/>
      <c r="U239" s="10">
        <v>65</v>
      </c>
      <c r="V239" s="10">
        <v>114</v>
      </c>
      <c r="W239" s="10">
        <v>93</v>
      </c>
      <c r="X239" s="10">
        <v>127</v>
      </c>
      <c r="Y239" s="10">
        <v>676</v>
      </c>
      <c r="Z239" s="10"/>
      <c r="AA239" s="208"/>
      <c r="AB239" s="10" t="s">
        <v>506</v>
      </c>
      <c r="AC239" s="10"/>
      <c r="AD239" s="263">
        <v>8201</v>
      </c>
      <c r="AE239" s="223"/>
      <c r="AF239" s="223"/>
      <c r="AG239" s="223"/>
      <c r="AH239" s="223"/>
      <c r="AI239" s="223"/>
      <c r="AJ239" s="223"/>
      <c r="AK239" s="397"/>
      <c r="AL239" s="398"/>
      <c r="AM239" s="224">
        <v>1628.29</v>
      </c>
      <c r="AN239" s="224">
        <v>1743.15</v>
      </c>
      <c r="AO239" s="223">
        <v>18.91</v>
      </c>
      <c r="AP239" s="223">
        <v>89.03</v>
      </c>
      <c r="AQ239" s="223" t="s">
        <v>701</v>
      </c>
      <c r="AR239" s="223"/>
      <c r="AS239" s="397"/>
      <c r="AT239" s="398"/>
      <c r="AU239" s="223">
        <v>90</v>
      </c>
      <c r="AV239" s="223">
        <v>97</v>
      </c>
      <c r="AW239" s="223">
        <v>2</v>
      </c>
      <c r="AX239" s="223">
        <v>5</v>
      </c>
      <c r="AY239" s="223" t="s">
        <v>701</v>
      </c>
      <c r="AZ239" s="223"/>
      <c r="BA239" s="208"/>
    </row>
    <row r="240" spans="1:53" x14ac:dyDescent="0.25">
      <c r="A240" s="208"/>
      <c r="B240" s="10" t="s">
        <v>443</v>
      </c>
      <c r="C240" s="10"/>
      <c r="D240" s="263">
        <v>8067</v>
      </c>
      <c r="E240" s="10">
        <v>86</v>
      </c>
      <c r="F240" s="10">
        <v>61</v>
      </c>
      <c r="G240" s="10">
        <v>52</v>
      </c>
      <c r="H240" s="10">
        <v>47</v>
      </c>
      <c r="I240" s="10">
        <v>50</v>
      </c>
      <c r="J240" s="10"/>
      <c r="K240" s="397"/>
      <c r="L240" s="398"/>
      <c r="M240" s="222">
        <v>14444.19</v>
      </c>
      <c r="N240" s="222">
        <v>9242.51</v>
      </c>
      <c r="O240" s="222">
        <v>9286.07</v>
      </c>
      <c r="P240" s="222">
        <v>10433.299999999999</v>
      </c>
      <c r="Q240" s="222">
        <v>50316.55</v>
      </c>
      <c r="R240" s="10"/>
      <c r="S240" s="397"/>
      <c r="T240" s="398"/>
      <c r="U240" s="10">
        <v>128</v>
      </c>
      <c r="V240" s="10">
        <v>82</v>
      </c>
      <c r="W240" s="10">
        <v>83</v>
      </c>
      <c r="X240" s="10">
        <v>93</v>
      </c>
      <c r="Y240" s="10">
        <v>445</v>
      </c>
      <c r="Z240" s="10"/>
      <c r="AA240" s="208"/>
      <c r="AB240" s="10" t="s">
        <v>506</v>
      </c>
      <c r="AC240" s="10"/>
      <c r="AD240" s="263">
        <v>8205</v>
      </c>
      <c r="AE240" s="223"/>
      <c r="AF240" s="223"/>
      <c r="AG240" s="223"/>
      <c r="AH240" s="223"/>
      <c r="AI240" s="223"/>
      <c r="AJ240" s="223"/>
      <c r="AK240" s="397"/>
      <c r="AL240" s="398"/>
      <c r="AM240" s="224">
        <v>3617.26</v>
      </c>
      <c r="AN240" s="224">
        <v>2617.0500000000002</v>
      </c>
      <c r="AO240" s="223">
        <v>827.09</v>
      </c>
      <c r="AP240" s="223">
        <v>527.66999999999996</v>
      </c>
      <c r="AQ240" s="223">
        <v>395.88</v>
      </c>
      <c r="AR240" s="223"/>
      <c r="AS240" s="397"/>
      <c r="AT240" s="398"/>
      <c r="AU240" s="223">
        <v>164</v>
      </c>
      <c r="AV240" s="223">
        <v>119</v>
      </c>
      <c r="AW240" s="223">
        <v>39</v>
      </c>
      <c r="AX240" s="223">
        <v>28</v>
      </c>
      <c r="AY240" s="223">
        <v>18</v>
      </c>
      <c r="AZ240" s="223"/>
      <c r="BA240" s="208"/>
    </row>
    <row r="241" spans="1:53" ht="15.75" thickBot="1" x14ac:dyDescent="0.3">
      <c r="A241" s="208"/>
      <c r="B241" s="226" t="s">
        <v>446</v>
      </c>
      <c r="C241" s="226"/>
      <c r="D241" s="264">
        <v>8069</v>
      </c>
      <c r="E241" s="226">
        <v>646</v>
      </c>
      <c r="F241" s="226">
        <v>529</v>
      </c>
      <c r="G241" s="226">
        <v>579</v>
      </c>
      <c r="H241" s="226">
        <v>481</v>
      </c>
      <c r="I241" s="226">
        <v>537</v>
      </c>
      <c r="J241" s="226"/>
      <c r="K241" s="397"/>
      <c r="L241" s="398"/>
      <c r="M241" s="228">
        <v>129192.17</v>
      </c>
      <c r="N241" s="222">
        <v>72489.22</v>
      </c>
      <c r="O241" s="222">
        <v>85682.78</v>
      </c>
      <c r="P241" s="222">
        <v>104453.47</v>
      </c>
      <c r="Q241" s="222">
        <v>550819.39</v>
      </c>
      <c r="R241" s="10"/>
      <c r="S241" s="397"/>
      <c r="T241" s="398"/>
      <c r="U241" s="229">
        <v>138</v>
      </c>
      <c r="V241" s="229">
        <v>77</v>
      </c>
      <c r="W241" s="229">
        <v>92</v>
      </c>
      <c r="X241" s="229">
        <v>113</v>
      </c>
      <c r="Y241" s="229">
        <v>596</v>
      </c>
      <c r="Z241" s="229"/>
      <c r="AA241" s="208"/>
      <c r="AB241" s="226" t="s">
        <v>507</v>
      </c>
      <c r="AC241" s="226"/>
      <c r="AD241" s="264">
        <v>8083</v>
      </c>
      <c r="AE241" s="230"/>
      <c r="AF241" s="230"/>
      <c r="AG241" s="230"/>
      <c r="AH241" s="230"/>
      <c r="AI241" s="230"/>
      <c r="AJ241" s="230"/>
      <c r="AK241" s="397"/>
      <c r="AL241" s="398"/>
      <c r="AM241" s="231">
        <v>312.05</v>
      </c>
      <c r="AN241" s="230">
        <v>293.64999999999998</v>
      </c>
      <c r="AO241" s="230">
        <v>260.87</v>
      </c>
      <c r="AP241" s="230">
        <v>373.46</v>
      </c>
      <c r="AQ241" s="233">
        <v>1276.24</v>
      </c>
      <c r="AR241" s="230"/>
      <c r="AS241" s="397"/>
      <c r="AT241" s="398"/>
      <c r="AU241" s="231">
        <v>78</v>
      </c>
      <c r="AV241" s="230">
        <v>73</v>
      </c>
      <c r="AW241" s="230">
        <v>65</v>
      </c>
      <c r="AX241" s="230">
        <v>124</v>
      </c>
      <c r="AY241" s="230">
        <v>425</v>
      </c>
      <c r="AZ241" s="230"/>
      <c r="BA241" s="208"/>
    </row>
    <row r="242" spans="1:53" x14ac:dyDescent="0.25">
      <c r="A242" s="208"/>
      <c r="B242" s="10" t="s">
        <v>447</v>
      </c>
      <c r="C242" s="10"/>
      <c r="D242" s="263">
        <v>8070</v>
      </c>
      <c r="E242" s="10">
        <v>876</v>
      </c>
      <c r="F242" s="10">
        <v>628</v>
      </c>
      <c r="G242" s="10">
        <v>596</v>
      </c>
      <c r="H242" s="10">
        <v>517</v>
      </c>
      <c r="I242" s="10">
        <v>542</v>
      </c>
      <c r="J242" s="10"/>
      <c r="K242" s="397"/>
      <c r="L242" s="398"/>
      <c r="M242" s="222">
        <v>162005.96</v>
      </c>
      <c r="N242" s="222">
        <v>78881.42</v>
      </c>
      <c r="O242" s="222">
        <v>82041.490000000005</v>
      </c>
      <c r="P242" s="222">
        <v>116405.73</v>
      </c>
      <c r="Q242" s="222">
        <v>495290.62</v>
      </c>
      <c r="R242" s="10"/>
      <c r="S242" s="397"/>
      <c r="T242" s="398"/>
      <c r="U242" s="10">
        <v>145</v>
      </c>
      <c r="V242" s="10">
        <v>71</v>
      </c>
      <c r="W242" s="10">
        <v>74</v>
      </c>
      <c r="X242" s="10">
        <v>105</v>
      </c>
      <c r="Y242" s="10">
        <v>448</v>
      </c>
      <c r="Z242" s="10"/>
      <c r="AA242" s="208"/>
      <c r="AB242" s="10" t="s">
        <v>508</v>
      </c>
      <c r="AC242" s="10"/>
      <c r="AD242" s="263">
        <v>8244</v>
      </c>
      <c r="AE242" s="223"/>
      <c r="AF242" s="223"/>
      <c r="AG242" s="223"/>
      <c r="AH242" s="223"/>
      <c r="AI242" s="223"/>
      <c r="AJ242" s="223"/>
      <c r="AK242" s="397"/>
      <c r="AL242" s="398"/>
      <c r="AM242" s="224">
        <v>24200.77</v>
      </c>
      <c r="AN242" s="224">
        <v>3925.2</v>
      </c>
      <c r="AO242" s="224">
        <v>3105.49</v>
      </c>
      <c r="AP242" s="224">
        <v>1816.03</v>
      </c>
      <c r="AQ242" s="224">
        <v>3902.26</v>
      </c>
      <c r="AR242" s="223"/>
      <c r="AS242" s="397"/>
      <c r="AT242" s="398"/>
      <c r="AU242" s="223">
        <v>484</v>
      </c>
      <c r="AV242" s="223">
        <v>79</v>
      </c>
      <c r="AW242" s="223">
        <v>62</v>
      </c>
      <c r="AX242" s="223">
        <v>65</v>
      </c>
      <c r="AY242" s="223">
        <v>78</v>
      </c>
      <c r="AZ242" s="223"/>
      <c r="BA242" s="208"/>
    </row>
    <row r="243" spans="1:53" x14ac:dyDescent="0.25">
      <c r="A243" s="208"/>
      <c r="B243" s="10" t="s">
        <v>451</v>
      </c>
      <c r="C243" s="10"/>
      <c r="D243" s="263">
        <v>8270</v>
      </c>
      <c r="E243" s="10">
        <v>86</v>
      </c>
      <c r="F243" s="10">
        <v>53</v>
      </c>
      <c r="G243" s="10">
        <v>47</v>
      </c>
      <c r="H243" s="10">
        <v>38</v>
      </c>
      <c r="I243" s="10">
        <v>38</v>
      </c>
      <c r="J243" s="10"/>
      <c r="K243" s="397"/>
      <c r="L243" s="398"/>
      <c r="M243" s="222">
        <v>16542.560000000001</v>
      </c>
      <c r="N243" s="222">
        <v>11232.57</v>
      </c>
      <c r="O243" s="222">
        <v>9325.24</v>
      </c>
      <c r="P243" s="222">
        <v>14256.33</v>
      </c>
      <c r="Q243" s="222">
        <v>24204.47</v>
      </c>
      <c r="R243" s="10"/>
      <c r="S243" s="397"/>
      <c r="T243" s="398"/>
      <c r="U243" s="10">
        <v>164</v>
      </c>
      <c r="V243" s="10">
        <v>111</v>
      </c>
      <c r="W243" s="10">
        <v>92</v>
      </c>
      <c r="X243" s="10">
        <v>143</v>
      </c>
      <c r="Y243" s="10">
        <v>240</v>
      </c>
      <c r="Z243" s="10"/>
      <c r="AA243" s="208"/>
      <c r="AB243" s="10" t="s">
        <v>510</v>
      </c>
      <c r="AC243" s="10"/>
      <c r="AD243" s="263">
        <v>8245</v>
      </c>
      <c r="AE243" s="223"/>
      <c r="AF243" s="223"/>
      <c r="AG243" s="223"/>
      <c r="AH243" s="223"/>
      <c r="AI243" s="223"/>
      <c r="AJ243" s="223"/>
      <c r="AK243" s="397"/>
      <c r="AL243" s="398"/>
      <c r="AM243" s="224">
        <v>2348.65</v>
      </c>
      <c r="AN243" s="223">
        <v>173.5</v>
      </c>
      <c r="AO243" s="223">
        <v>56.01</v>
      </c>
      <c r="AP243" s="223">
        <v>59.97</v>
      </c>
      <c r="AQ243" s="223">
        <v>240.79</v>
      </c>
      <c r="AR243" s="223"/>
      <c r="AS243" s="397"/>
      <c r="AT243" s="398"/>
      <c r="AU243" s="223">
        <v>157</v>
      </c>
      <c r="AV243" s="223">
        <v>12</v>
      </c>
      <c r="AW243" s="223">
        <v>4</v>
      </c>
      <c r="AX243" s="223">
        <v>4</v>
      </c>
      <c r="AY243" s="223">
        <v>16</v>
      </c>
      <c r="AZ243" s="223"/>
      <c r="BA243" s="208"/>
    </row>
    <row r="244" spans="1:53" x14ac:dyDescent="0.25">
      <c r="A244" s="208"/>
      <c r="B244" s="10" t="s">
        <v>454</v>
      </c>
      <c r="C244" s="10"/>
      <c r="D244" s="263">
        <v>8098</v>
      </c>
      <c r="E244" s="10">
        <v>32</v>
      </c>
      <c r="F244" s="10">
        <v>25</v>
      </c>
      <c r="G244" s="10">
        <v>21</v>
      </c>
      <c r="H244" s="10">
        <v>20</v>
      </c>
      <c r="I244" s="10">
        <v>14</v>
      </c>
      <c r="J244" s="10"/>
      <c r="K244" s="397"/>
      <c r="L244" s="398"/>
      <c r="M244" s="222">
        <v>3778.11</v>
      </c>
      <c r="N244" s="222">
        <v>2567.27</v>
      </c>
      <c r="O244" s="222">
        <v>4878.12</v>
      </c>
      <c r="P244" s="222">
        <v>3077.34</v>
      </c>
      <c r="Q244" s="222">
        <v>14732.42</v>
      </c>
      <c r="R244" s="10"/>
      <c r="S244" s="397"/>
      <c r="T244" s="398"/>
      <c r="U244" s="10">
        <v>108</v>
      </c>
      <c r="V244" s="10">
        <v>73</v>
      </c>
      <c r="W244" s="10">
        <v>143</v>
      </c>
      <c r="X244" s="10">
        <v>91</v>
      </c>
      <c r="Y244" s="10">
        <v>421</v>
      </c>
      <c r="Z244" s="10"/>
      <c r="AA244" s="208"/>
      <c r="AB244" s="10" t="s">
        <v>513</v>
      </c>
      <c r="AC244" s="10"/>
      <c r="AD244" s="263">
        <v>8062</v>
      </c>
      <c r="AE244" s="223"/>
      <c r="AF244" s="223"/>
      <c r="AG244" s="223"/>
      <c r="AH244" s="223"/>
      <c r="AI244" s="223"/>
      <c r="AJ244" s="223"/>
      <c r="AK244" s="397"/>
      <c r="AL244" s="398"/>
      <c r="AM244" s="223">
        <v>29.83</v>
      </c>
      <c r="AN244" s="223">
        <v>23.29</v>
      </c>
      <c r="AO244" s="223">
        <v>15.44</v>
      </c>
      <c r="AP244" s="223">
        <v>33.950000000000003</v>
      </c>
      <c r="AQ244" s="223">
        <v>438.26</v>
      </c>
      <c r="AR244" s="223"/>
      <c r="AS244" s="397"/>
      <c r="AT244" s="398"/>
      <c r="AU244" s="223">
        <v>15</v>
      </c>
      <c r="AV244" s="223">
        <v>12</v>
      </c>
      <c r="AW244" s="223">
        <v>15</v>
      </c>
      <c r="AX244" s="223">
        <v>17</v>
      </c>
      <c r="AY244" s="223">
        <v>438</v>
      </c>
      <c r="AZ244" s="223"/>
      <c r="BA244" s="208"/>
    </row>
    <row r="245" spans="1:53" x14ac:dyDescent="0.25">
      <c r="A245" s="208"/>
      <c r="B245" s="10" t="s">
        <v>456</v>
      </c>
      <c r="C245" s="10"/>
      <c r="D245" s="263">
        <v>8021</v>
      </c>
      <c r="E245" s="10">
        <v>999</v>
      </c>
      <c r="F245" s="10">
        <v>860</v>
      </c>
      <c r="G245" s="10">
        <v>747</v>
      </c>
      <c r="H245" s="10">
        <v>727</v>
      </c>
      <c r="I245" s="10">
        <v>807</v>
      </c>
      <c r="J245" s="10"/>
      <c r="K245" s="397"/>
      <c r="L245" s="398"/>
      <c r="M245" s="222">
        <v>129276.4</v>
      </c>
      <c r="N245" s="222">
        <v>101671.08</v>
      </c>
      <c r="O245" s="222">
        <v>95955.7</v>
      </c>
      <c r="P245" s="222">
        <v>118976.21</v>
      </c>
      <c r="Q245" s="222">
        <v>634974.31000000006</v>
      </c>
      <c r="R245" s="10"/>
      <c r="S245" s="397"/>
      <c r="T245" s="398"/>
      <c r="U245" s="10">
        <v>90</v>
      </c>
      <c r="V245" s="10">
        <v>71</v>
      </c>
      <c r="W245" s="10">
        <v>69</v>
      </c>
      <c r="X245" s="10">
        <v>87</v>
      </c>
      <c r="Y245" s="10">
        <v>447</v>
      </c>
      <c r="Z245" s="10"/>
      <c r="AA245" s="208"/>
      <c r="AB245" s="10" t="s">
        <v>515</v>
      </c>
      <c r="AC245" s="10"/>
      <c r="AD245" s="263">
        <v>8246</v>
      </c>
      <c r="AE245" s="223"/>
      <c r="AF245" s="223"/>
      <c r="AG245" s="223"/>
      <c r="AH245" s="223"/>
      <c r="AI245" s="223"/>
      <c r="AJ245" s="223"/>
      <c r="AK245" s="397"/>
      <c r="AL245" s="398"/>
      <c r="AM245" s="223">
        <v>306.02</v>
      </c>
      <c r="AN245" s="223">
        <v>229.42</v>
      </c>
      <c r="AO245" s="223">
        <v>624.04999999999995</v>
      </c>
      <c r="AP245" s="223">
        <v>77.319999999999993</v>
      </c>
      <c r="AQ245" s="223">
        <v>410.29</v>
      </c>
      <c r="AR245" s="223"/>
      <c r="AS245" s="397"/>
      <c r="AT245" s="398"/>
      <c r="AU245" s="223">
        <v>17</v>
      </c>
      <c r="AV245" s="223">
        <v>13</v>
      </c>
      <c r="AW245" s="223">
        <v>35</v>
      </c>
      <c r="AX245" s="223">
        <v>4</v>
      </c>
      <c r="AY245" s="223">
        <v>23</v>
      </c>
      <c r="AZ245" s="223"/>
      <c r="BA245" s="208"/>
    </row>
    <row r="246" spans="1:53" x14ac:dyDescent="0.25">
      <c r="A246" s="208"/>
      <c r="B246" s="10" t="s">
        <v>459</v>
      </c>
      <c r="C246" s="10"/>
      <c r="D246" s="263">
        <v>8201</v>
      </c>
      <c r="E246" s="10">
        <v>74</v>
      </c>
      <c r="F246" s="10">
        <v>47</v>
      </c>
      <c r="G246" s="10">
        <v>39</v>
      </c>
      <c r="H246" s="10">
        <v>38</v>
      </c>
      <c r="I246" s="10">
        <v>37</v>
      </c>
      <c r="J246" s="10"/>
      <c r="K246" s="397"/>
      <c r="L246" s="398"/>
      <c r="M246" s="222">
        <v>8824.4</v>
      </c>
      <c r="N246" s="222">
        <v>5463.16</v>
      </c>
      <c r="O246" s="222">
        <v>5062.51</v>
      </c>
      <c r="P246" s="222">
        <v>7449.93</v>
      </c>
      <c r="Q246" s="222">
        <v>46468.36</v>
      </c>
      <c r="R246" s="10"/>
      <c r="S246" s="397"/>
      <c r="T246" s="398"/>
      <c r="U246" s="10">
        <v>89</v>
      </c>
      <c r="V246" s="10">
        <v>55</v>
      </c>
      <c r="W246" s="10">
        <v>52</v>
      </c>
      <c r="X246" s="10">
        <v>77</v>
      </c>
      <c r="Y246" s="10">
        <v>479</v>
      </c>
      <c r="Z246" s="10"/>
      <c r="AA246" s="208"/>
      <c r="AB246" s="10" t="s">
        <v>647</v>
      </c>
      <c r="AC246" s="10"/>
      <c r="AD246" s="263">
        <v>8088</v>
      </c>
      <c r="AE246" s="223"/>
      <c r="AF246" s="223"/>
      <c r="AG246" s="223"/>
      <c r="AH246" s="223"/>
      <c r="AI246" s="223"/>
      <c r="AJ246" s="223"/>
      <c r="AK246" s="397"/>
      <c r="AL246" s="398"/>
      <c r="AM246" s="223" t="s">
        <v>702</v>
      </c>
      <c r="AN246" s="223" t="s">
        <v>701</v>
      </c>
      <c r="AO246" s="223" t="s">
        <v>701</v>
      </c>
      <c r="AP246" s="223" t="s">
        <v>701</v>
      </c>
      <c r="AQ246" s="223">
        <v>984.83</v>
      </c>
      <c r="AR246" s="223"/>
      <c r="AS246" s="397"/>
      <c r="AT246" s="398"/>
      <c r="AU246" s="223" t="s">
        <v>701</v>
      </c>
      <c r="AV246" s="223" t="s">
        <v>701</v>
      </c>
      <c r="AW246" s="223" t="s">
        <v>701</v>
      </c>
      <c r="AX246" s="223" t="s">
        <v>701</v>
      </c>
      <c r="AY246" s="223">
        <v>985</v>
      </c>
      <c r="AZ246" s="223"/>
      <c r="BA246" s="208"/>
    </row>
    <row r="247" spans="1:53" x14ac:dyDescent="0.25">
      <c r="A247" s="208"/>
      <c r="B247" s="10" t="s">
        <v>460</v>
      </c>
      <c r="C247" s="10"/>
      <c r="D247" s="263">
        <v>8094</v>
      </c>
      <c r="E247" s="10">
        <v>2</v>
      </c>
      <c r="F247" s="10">
        <v>1</v>
      </c>
      <c r="G247" s="10">
        <v>1</v>
      </c>
      <c r="H247" s="10">
        <v>1</v>
      </c>
      <c r="I247" s="10">
        <v>1</v>
      </c>
      <c r="J247" s="10"/>
      <c r="K247" s="397"/>
      <c r="L247" s="398"/>
      <c r="M247" s="10">
        <v>422.62</v>
      </c>
      <c r="N247" s="10">
        <v>124.03</v>
      </c>
      <c r="O247" s="10">
        <v>113.53</v>
      </c>
      <c r="P247" s="10">
        <v>20.13</v>
      </c>
      <c r="Q247" s="10">
        <v>225.68</v>
      </c>
      <c r="R247" s="10"/>
      <c r="S247" s="397"/>
      <c r="T247" s="398"/>
      <c r="U247" s="10">
        <v>141</v>
      </c>
      <c r="V247" s="10">
        <v>41</v>
      </c>
      <c r="W247" s="10">
        <v>38</v>
      </c>
      <c r="X247" s="10">
        <v>7</v>
      </c>
      <c r="Y247" s="10">
        <v>75</v>
      </c>
      <c r="Z247" s="10"/>
      <c r="AA247" s="208"/>
      <c r="AB247" s="10" t="s">
        <v>519</v>
      </c>
      <c r="AC247" s="10"/>
      <c r="AD247" s="263">
        <v>8092</v>
      </c>
      <c r="AE247" s="223"/>
      <c r="AF247" s="223"/>
      <c r="AG247" s="223"/>
      <c r="AH247" s="223"/>
      <c r="AI247" s="223"/>
      <c r="AJ247" s="223"/>
      <c r="AK247" s="397"/>
      <c r="AL247" s="398"/>
      <c r="AM247" s="224">
        <v>1301.17</v>
      </c>
      <c r="AN247" s="223" t="s">
        <v>701</v>
      </c>
      <c r="AO247" s="223" t="s">
        <v>701</v>
      </c>
      <c r="AP247" s="223">
        <v>596.35</v>
      </c>
      <c r="AQ247" s="223" t="s">
        <v>701</v>
      </c>
      <c r="AR247" s="223"/>
      <c r="AS247" s="397"/>
      <c r="AT247" s="398"/>
      <c r="AU247" s="225">
        <v>1301</v>
      </c>
      <c r="AV247" s="223" t="s">
        <v>701</v>
      </c>
      <c r="AW247" s="223" t="s">
        <v>701</v>
      </c>
      <c r="AX247" s="223">
        <v>596</v>
      </c>
      <c r="AY247" s="223" t="s">
        <v>701</v>
      </c>
      <c r="AZ247" s="223"/>
      <c r="BA247" s="208"/>
    </row>
    <row r="248" spans="1:53" x14ac:dyDescent="0.25">
      <c r="A248" s="208"/>
      <c r="B248" s="10" t="s">
        <v>461</v>
      </c>
      <c r="C248" s="10"/>
      <c r="D248" s="263">
        <v>8071</v>
      </c>
      <c r="E248" s="10">
        <v>541</v>
      </c>
      <c r="F248" s="10">
        <v>332</v>
      </c>
      <c r="G248" s="10">
        <v>274</v>
      </c>
      <c r="H248" s="10">
        <v>246</v>
      </c>
      <c r="I248" s="10">
        <v>242</v>
      </c>
      <c r="J248" s="10"/>
      <c r="K248" s="397"/>
      <c r="L248" s="398"/>
      <c r="M248" s="222">
        <v>75882.97</v>
      </c>
      <c r="N248" s="222">
        <v>40338.199999999997</v>
      </c>
      <c r="O248" s="222">
        <v>30712.13</v>
      </c>
      <c r="P248" s="222">
        <v>50747.17</v>
      </c>
      <c r="Q248" s="222">
        <v>189235.45</v>
      </c>
      <c r="R248" s="10"/>
      <c r="S248" s="397"/>
      <c r="T248" s="398"/>
      <c r="U248" s="10">
        <v>120</v>
      </c>
      <c r="V248" s="10">
        <v>64</v>
      </c>
      <c r="W248" s="10">
        <v>49</v>
      </c>
      <c r="X248" s="10">
        <v>81</v>
      </c>
      <c r="Y248" s="10">
        <v>303</v>
      </c>
      <c r="Z248" s="10"/>
      <c r="AA248" s="208"/>
      <c r="AB248" s="10" t="s">
        <v>521</v>
      </c>
      <c r="AC248" s="10"/>
      <c r="AD248" s="263">
        <v>8234</v>
      </c>
      <c r="AE248" s="223"/>
      <c r="AF248" s="223"/>
      <c r="AG248" s="223"/>
      <c r="AH248" s="223"/>
      <c r="AI248" s="223"/>
      <c r="AJ248" s="223"/>
      <c r="AK248" s="397"/>
      <c r="AL248" s="398"/>
      <c r="AM248" s="224">
        <v>1185.5999999999999</v>
      </c>
      <c r="AN248" s="223">
        <v>105.84</v>
      </c>
      <c r="AO248" s="223">
        <v>87.1</v>
      </c>
      <c r="AP248" s="223">
        <v>94.91</v>
      </c>
      <c r="AQ248" s="223">
        <v>324.52</v>
      </c>
      <c r="AR248" s="223"/>
      <c r="AS248" s="397"/>
      <c r="AT248" s="398"/>
      <c r="AU248" s="223">
        <v>395</v>
      </c>
      <c r="AV248" s="223">
        <v>35</v>
      </c>
      <c r="AW248" s="223">
        <v>29</v>
      </c>
      <c r="AX248" s="223">
        <v>32</v>
      </c>
      <c r="AY248" s="223">
        <v>108</v>
      </c>
      <c r="AZ248" s="223"/>
      <c r="BA248" s="208"/>
    </row>
    <row r="249" spans="1:53" x14ac:dyDescent="0.25">
      <c r="A249" s="208"/>
      <c r="B249" s="10" t="s">
        <v>463</v>
      </c>
      <c r="C249" s="10"/>
      <c r="D249" s="263">
        <v>8318</v>
      </c>
      <c r="E249" s="10">
        <v>4</v>
      </c>
      <c r="F249" s="10">
        <v>5</v>
      </c>
      <c r="G249" s="10">
        <v>4</v>
      </c>
      <c r="H249" s="10">
        <v>2</v>
      </c>
      <c r="I249" s="10">
        <v>2</v>
      </c>
      <c r="J249" s="10"/>
      <c r="K249" s="397"/>
      <c r="L249" s="398"/>
      <c r="M249" s="10">
        <v>828.25</v>
      </c>
      <c r="N249" s="222">
        <v>2067.08</v>
      </c>
      <c r="O249" s="10">
        <v>931.44</v>
      </c>
      <c r="P249" s="222">
        <v>1825.74</v>
      </c>
      <c r="Q249" s="222">
        <v>3297.32</v>
      </c>
      <c r="R249" s="10"/>
      <c r="S249" s="397"/>
      <c r="T249" s="398"/>
      <c r="U249" s="10">
        <v>166</v>
      </c>
      <c r="V249" s="10">
        <v>413</v>
      </c>
      <c r="W249" s="10">
        <v>186</v>
      </c>
      <c r="X249" s="10">
        <v>365</v>
      </c>
      <c r="Y249" s="10">
        <v>659</v>
      </c>
      <c r="Z249" s="10"/>
      <c r="AA249" s="208"/>
      <c r="AB249" s="10" t="s">
        <v>522</v>
      </c>
      <c r="AC249" s="10"/>
      <c r="AD249" s="263">
        <v>8247</v>
      </c>
      <c r="AE249" s="223"/>
      <c r="AF249" s="223"/>
      <c r="AG249" s="223"/>
      <c r="AH249" s="223"/>
      <c r="AI249" s="223"/>
      <c r="AJ249" s="223"/>
      <c r="AK249" s="397"/>
      <c r="AL249" s="398"/>
      <c r="AM249" s="224">
        <v>2298.0700000000002</v>
      </c>
      <c r="AN249" s="224">
        <v>1362.82</v>
      </c>
      <c r="AO249" s="224">
        <v>2539.71</v>
      </c>
      <c r="AP249" s="223">
        <v>246.38</v>
      </c>
      <c r="AQ249" s="224">
        <v>2226.2800000000002</v>
      </c>
      <c r="AR249" s="223"/>
      <c r="AS249" s="397"/>
      <c r="AT249" s="398"/>
      <c r="AU249" s="223">
        <v>79</v>
      </c>
      <c r="AV249" s="223">
        <v>47</v>
      </c>
      <c r="AW249" s="223">
        <v>88</v>
      </c>
      <c r="AX249" s="223">
        <v>15</v>
      </c>
      <c r="AY249" s="223">
        <v>77</v>
      </c>
      <c r="AZ249" s="223"/>
      <c r="BA249" s="208"/>
    </row>
    <row r="250" spans="1:53" x14ac:dyDescent="0.25">
      <c r="A250" s="208"/>
      <c r="B250" s="10" t="s">
        <v>464</v>
      </c>
      <c r="C250" s="10"/>
      <c r="D250" s="263">
        <v>8322</v>
      </c>
      <c r="E250" s="10">
        <v>1</v>
      </c>
      <c r="F250" s="10"/>
      <c r="G250" s="10"/>
      <c r="H250" s="10">
        <v>1</v>
      </c>
      <c r="I250" s="10">
        <v>1</v>
      </c>
      <c r="J250" s="10"/>
      <c r="K250" s="397"/>
      <c r="L250" s="398"/>
      <c r="M250" s="10">
        <v>187.5</v>
      </c>
      <c r="N250" s="10" t="s">
        <v>701</v>
      </c>
      <c r="O250" s="10" t="s">
        <v>701</v>
      </c>
      <c r="P250" s="10">
        <v>87.38</v>
      </c>
      <c r="Q250" s="10">
        <v>279.14</v>
      </c>
      <c r="R250" s="10"/>
      <c r="S250" s="397"/>
      <c r="T250" s="398"/>
      <c r="U250" s="10">
        <v>94</v>
      </c>
      <c r="V250" s="10" t="s">
        <v>701</v>
      </c>
      <c r="W250" s="10" t="s">
        <v>701</v>
      </c>
      <c r="X250" s="10">
        <v>44</v>
      </c>
      <c r="Y250" s="10">
        <v>279</v>
      </c>
      <c r="Z250" s="10"/>
      <c r="AA250" s="208"/>
      <c r="AB250" s="10" t="s">
        <v>524</v>
      </c>
      <c r="AC250" s="10"/>
      <c r="AD250" s="263">
        <v>8302</v>
      </c>
      <c r="AE250" s="223"/>
      <c r="AF250" s="223"/>
      <c r="AG250" s="223"/>
      <c r="AH250" s="223"/>
      <c r="AI250" s="223"/>
      <c r="AJ250" s="223"/>
      <c r="AK250" s="397"/>
      <c r="AL250" s="398"/>
      <c r="AM250" s="223">
        <v>41.43</v>
      </c>
      <c r="AN250" s="223" t="s">
        <v>701</v>
      </c>
      <c r="AO250" s="223" t="s">
        <v>701</v>
      </c>
      <c r="AP250" s="223" t="s">
        <v>701</v>
      </c>
      <c r="AQ250" s="223" t="s">
        <v>701</v>
      </c>
      <c r="AR250" s="223"/>
      <c r="AS250" s="397"/>
      <c r="AT250" s="398"/>
      <c r="AU250" s="223">
        <v>41</v>
      </c>
      <c r="AV250" s="223" t="s">
        <v>701</v>
      </c>
      <c r="AW250" s="223" t="s">
        <v>701</v>
      </c>
      <c r="AX250" s="223" t="s">
        <v>701</v>
      </c>
      <c r="AY250" s="223" t="s">
        <v>701</v>
      </c>
      <c r="AZ250" s="223"/>
      <c r="BA250" s="208"/>
    </row>
    <row r="251" spans="1:53" ht="15.75" thickBot="1" x14ac:dyDescent="0.3">
      <c r="A251" s="208"/>
      <c r="B251" s="226" t="s">
        <v>465</v>
      </c>
      <c r="C251" s="226"/>
      <c r="D251" s="264">
        <v>8232</v>
      </c>
      <c r="E251" s="237">
        <v>2312</v>
      </c>
      <c r="F251" s="237">
        <v>1694</v>
      </c>
      <c r="G251" s="237">
        <v>1450</v>
      </c>
      <c r="H251" s="237">
        <v>1500</v>
      </c>
      <c r="I251" s="237">
        <v>1491</v>
      </c>
      <c r="J251" s="226"/>
      <c r="K251" s="397"/>
      <c r="L251" s="398"/>
      <c r="M251" s="228">
        <v>341865.56</v>
      </c>
      <c r="N251" s="222">
        <v>198126.6</v>
      </c>
      <c r="O251" s="222">
        <v>157920.89000000001</v>
      </c>
      <c r="P251" s="222">
        <v>274089.19</v>
      </c>
      <c r="Q251" s="222">
        <v>1573770.57</v>
      </c>
      <c r="R251" s="10"/>
      <c r="S251" s="397"/>
      <c r="T251" s="398"/>
      <c r="U251" s="229">
        <v>121</v>
      </c>
      <c r="V251" s="229">
        <v>70</v>
      </c>
      <c r="W251" s="229">
        <v>57</v>
      </c>
      <c r="X251" s="229">
        <v>99</v>
      </c>
      <c r="Y251" s="229">
        <v>563</v>
      </c>
      <c r="Z251" s="229"/>
      <c r="AA251" s="208"/>
      <c r="AB251" s="226" t="s">
        <v>704</v>
      </c>
      <c r="AC251" s="226"/>
      <c r="AD251" s="264">
        <v>8302</v>
      </c>
      <c r="AE251" s="230"/>
      <c r="AF251" s="230"/>
      <c r="AG251" s="230"/>
      <c r="AH251" s="230"/>
      <c r="AI251" s="230"/>
      <c r="AJ251" s="230"/>
      <c r="AK251" s="397"/>
      <c r="AL251" s="398"/>
      <c r="AM251" s="231">
        <v>103.15</v>
      </c>
      <c r="AN251" s="230" t="s">
        <v>701</v>
      </c>
      <c r="AO251" s="230" t="s">
        <v>701</v>
      </c>
      <c r="AP251" s="230" t="s">
        <v>701</v>
      </c>
      <c r="AQ251" s="230"/>
      <c r="AR251" s="230"/>
      <c r="AS251" s="397"/>
      <c r="AT251" s="398"/>
      <c r="AU251" s="231">
        <v>103</v>
      </c>
      <c r="AV251" s="230" t="s">
        <v>701</v>
      </c>
      <c r="AW251" s="230" t="s">
        <v>701</v>
      </c>
      <c r="AX251" s="230" t="s">
        <v>701</v>
      </c>
      <c r="AY251" s="230"/>
      <c r="AZ251" s="230"/>
      <c r="BA251" s="208"/>
    </row>
    <row r="252" spans="1:53" x14ac:dyDescent="0.25">
      <c r="A252" s="208"/>
      <c r="B252" s="10" t="s">
        <v>467</v>
      </c>
      <c r="C252" s="10"/>
      <c r="D252" s="263">
        <v>8201</v>
      </c>
      <c r="E252" s="10"/>
      <c r="F252" s="10">
        <v>1</v>
      </c>
      <c r="G252" s="10">
        <v>1</v>
      </c>
      <c r="H252" s="10">
        <v>1</v>
      </c>
      <c r="I252" s="10">
        <v>1</v>
      </c>
      <c r="J252" s="10"/>
      <c r="K252" s="397"/>
      <c r="L252" s="398"/>
      <c r="M252" s="10" t="s">
        <v>701</v>
      </c>
      <c r="N252" s="10">
        <v>58.56</v>
      </c>
      <c r="O252" s="10">
        <v>203.07</v>
      </c>
      <c r="P252" s="10">
        <v>96.41</v>
      </c>
      <c r="Q252" s="222">
        <v>1461.66</v>
      </c>
      <c r="R252" s="10"/>
      <c r="S252" s="397"/>
      <c r="T252" s="398"/>
      <c r="U252" s="10" t="s">
        <v>701</v>
      </c>
      <c r="V252" s="10">
        <v>59</v>
      </c>
      <c r="W252" s="10">
        <v>203</v>
      </c>
      <c r="X252" s="10">
        <v>96</v>
      </c>
      <c r="Y252" s="221">
        <v>1462</v>
      </c>
      <c r="Z252" s="10"/>
      <c r="AA252" s="208"/>
      <c r="AB252" s="10" t="s">
        <v>525</v>
      </c>
      <c r="AC252" s="10"/>
      <c r="AD252" s="263">
        <v>8084</v>
      </c>
      <c r="AE252" s="223"/>
      <c r="AF252" s="223"/>
      <c r="AG252" s="223"/>
      <c r="AH252" s="223"/>
      <c r="AI252" s="223"/>
      <c r="AJ252" s="223"/>
      <c r="AK252" s="397"/>
      <c r="AL252" s="398"/>
      <c r="AM252" s="224">
        <v>10448.540000000001</v>
      </c>
      <c r="AN252" s="224">
        <v>5494.03</v>
      </c>
      <c r="AO252" s="224">
        <v>3338.16</v>
      </c>
      <c r="AP252" s="224">
        <v>2937</v>
      </c>
      <c r="AQ252" s="224">
        <v>7938.33</v>
      </c>
      <c r="AR252" s="223"/>
      <c r="AS252" s="397"/>
      <c r="AT252" s="398"/>
      <c r="AU252" s="223">
        <v>387</v>
      </c>
      <c r="AV252" s="223">
        <v>203</v>
      </c>
      <c r="AW252" s="223">
        <v>128</v>
      </c>
      <c r="AX252" s="223">
        <v>109</v>
      </c>
      <c r="AY252" s="223">
        <v>305</v>
      </c>
      <c r="AZ252" s="223"/>
      <c r="BA252" s="208"/>
    </row>
    <row r="253" spans="1:53" x14ac:dyDescent="0.25">
      <c r="A253" s="208"/>
      <c r="B253" s="10" t="s">
        <v>467</v>
      </c>
      <c r="C253" s="10"/>
      <c r="D253" s="263">
        <v>8205</v>
      </c>
      <c r="E253" s="10">
        <v>1</v>
      </c>
      <c r="F253" s="10"/>
      <c r="G253" s="10"/>
      <c r="H253" s="10"/>
      <c r="I253" s="10"/>
      <c r="J253" s="10"/>
      <c r="K253" s="397"/>
      <c r="L253" s="398"/>
      <c r="M253" s="10">
        <v>6.3</v>
      </c>
      <c r="N253" s="10" t="s">
        <v>701</v>
      </c>
      <c r="O253" s="10" t="s">
        <v>701</v>
      </c>
      <c r="P253" s="10" t="s">
        <v>701</v>
      </c>
      <c r="Q253" s="10" t="s">
        <v>701</v>
      </c>
      <c r="R253" s="10"/>
      <c r="S253" s="397"/>
      <c r="T253" s="398"/>
      <c r="U253" s="10">
        <v>6</v>
      </c>
      <c r="V253" s="10" t="s">
        <v>701</v>
      </c>
      <c r="W253" s="10" t="s">
        <v>701</v>
      </c>
      <c r="X253" s="10" t="s">
        <v>701</v>
      </c>
      <c r="Y253" s="10" t="s">
        <v>701</v>
      </c>
      <c r="Z253" s="10"/>
      <c r="AA253" s="208"/>
      <c r="AB253" s="10" t="s">
        <v>526</v>
      </c>
      <c r="AC253" s="10"/>
      <c r="AD253" s="263">
        <v>8243</v>
      </c>
      <c r="AE253" s="223"/>
      <c r="AF253" s="223"/>
      <c r="AG253" s="223"/>
      <c r="AH253" s="223"/>
      <c r="AI253" s="223"/>
      <c r="AJ253" s="223"/>
      <c r="AK253" s="397"/>
      <c r="AL253" s="398"/>
      <c r="AM253" s="223">
        <v>45.44</v>
      </c>
      <c r="AN253" s="223" t="s">
        <v>701</v>
      </c>
      <c r="AO253" s="223" t="s">
        <v>701</v>
      </c>
      <c r="AP253" s="223" t="s">
        <v>701</v>
      </c>
      <c r="AQ253" s="223" t="s">
        <v>701</v>
      </c>
      <c r="AR253" s="223"/>
      <c r="AS253" s="397"/>
      <c r="AT253" s="398"/>
      <c r="AU253" s="223">
        <v>45</v>
      </c>
      <c r="AV253" s="223" t="s">
        <v>701</v>
      </c>
      <c r="AW253" s="223" t="s">
        <v>701</v>
      </c>
      <c r="AX253" s="223" t="s">
        <v>701</v>
      </c>
      <c r="AY253" s="223" t="s">
        <v>701</v>
      </c>
      <c r="AZ253" s="223"/>
      <c r="BA253" s="208"/>
    </row>
    <row r="254" spans="1:53" x14ac:dyDescent="0.25">
      <c r="A254" s="208"/>
      <c r="B254" s="10" t="s">
        <v>467</v>
      </c>
      <c r="C254" s="10"/>
      <c r="D254" s="263">
        <v>8240</v>
      </c>
      <c r="E254" s="10">
        <v>198</v>
      </c>
      <c r="F254" s="10">
        <v>122</v>
      </c>
      <c r="G254" s="10">
        <v>100</v>
      </c>
      <c r="H254" s="10">
        <v>94</v>
      </c>
      <c r="I254" s="10">
        <v>105</v>
      </c>
      <c r="J254" s="10"/>
      <c r="K254" s="397"/>
      <c r="L254" s="398"/>
      <c r="M254" s="222">
        <v>28224.06</v>
      </c>
      <c r="N254" s="222">
        <v>13326.32</v>
      </c>
      <c r="O254" s="222">
        <v>13311.37</v>
      </c>
      <c r="P254" s="222">
        <v>21924.240000000002</v>
      </c>
      <c r="Q254" s="222">
        <v>130385.46</v>
      </c>
      <c r="R254" s="10"/>
      <c r="S254" s="397"/>
      <c r="T254" s="398"/>
      <c r="U254" s="10">
        <v>116</v>
      </c>
      <c r="V254" s="10">
        <v>55</v>
      </c>
      <c r="W254" s="10">
        <v>56</v>
      </c>
      <c r="X254" s="10">
        <v>93</v>
      </c>
      <c r="Y254" s="10">
        <v>541</v>
      </c>
      <c r="Z254" s="10"/>
      <c r="AA254" s="208"/>
      <c r="AB254" s="10" t="s">
        <v>526</v>
      </c>
      <c r="AC254" s="10"/>
      <c r="AD254" s="263">
        <v>8246</v>
      </c>
      <c r="AE254" s="223"/>
      <c r="AF254" s="223"/>
      <c r="AG254" s="223"/>
      <c r="AH254" s="223"/>
      <c r="AI254" s="223"/>
      <c r="AJ254" s="223"/>
      <c r="AK254" s="397"/>
      <c r="AL254" s="398"/>
      <c r="AM254" s="223" t="s">
        <v>702</v>
      </c>
      <c r="AN254" s="223" t="s">
        <v>701</v>
      </c>
      <c r="AO254" s="223"/>
      <c r="AP254" s="223"/>
      <c r="AQ254" s="223">
        <v>65</v>
      </c>
      <c r="AR254" s="223"/>
      <c r="AS254" s="397"/>
      <c r="AT254" s="398"/>
      <c r="AU254" s="223" t="s">
        <v>701</v>
      </c>
      <c r="AV254" s="223" t="s">
        <v>701</v>
      </c>
      <c r="AW254" s="223"/>
      <c r="AX254" s="223"/>
      <c r="AY254" s="223">
        <v>65</v>
      </c>
      <c r="AZ254" s="223"/>
      <c r="BA254" s="208"/>
    </row>
    <row r="255" spans="1:53" x14ac:dyDescent="0.25">
      <c r="A255" s="208"/>
      <c r="B255" s="10" t="s">
        <v>468</v>
      </c>
      <c r="C255" s="10"/>
      <c r="D255" s="263">
        <v>8344</v>
      </c>
      <c r="E255" s="10">
        <v>7</v>
      </c>
      <c r="F255" s="10">
        <v>6</v>
      </c>
      <c r="G255" s="10">
        <v>6</v>
      </c>
      <c r="H255" s="10">
        <v>6</v>
      </c>
      <c r="I255" s="10">
        <v>4</v>
      </c>
      <c r="J255" s="10"/>
      <c r="K255" s="397"/>
      <c r="L255" s="398"/>
      <c r="M255" s="222">
        <v>1874</v>
      </c>
      <c r="N255" s="10">
        <v>732.33</v>
      </c>
      <c r="O255" s="222">
        <v>1366.72</v>
      </c>
      <c r="P255" s="222">
        <v>1491.83</v>
      </c>
      <c r="Q255" s="222">
        <v>2122.11</v>
      </c>
      <c r="R255" s="10"/>
      <c r="S255" s="397"/>
      <c r="T255" s="398"/>
      <c r="U255" s="10">
        <v>187</v>
      </c>
      <c r="V255" s="10">
        <v>73</v>
      </c>
      <c r="W255" s="10">
        <v>137</v>
      </c>
      <c r="X255" s="10">
        <v>149</v>
      </c>
      <c r="Y255" s="10">
        <v>265</v>
      </c>
      <c r="Z255" s="10"/>
      <c r="AA255" s="208"/>
      <c r="AB255" s="10" t="s">
        <v>526</v>
      </c>
      <c r="AC255" s="10"/>
      <c r="AD255" s="263">
        <v>8248</v>
      </c>
      <c r="AE255" s="223"/>
      <c r="AF255" s="223"/>
      <c r="AG255" s="223"/>
      <c r="AH255" s="223"/>
      <c r="AI255" s="223"/>
      <c r="AJ255" s="223"/>
      <c r="AK255" s="397"/>
      <c r="AL255" s="398"/>
      <c r="AM255" s="223">
        <v>42.89</v>
      </c>
      <c r="AN255" s="223">
        <v>14.97</v>
      </c>
      <c r="AO255" s="223" t="s">
        <v>701</v>
      </c>
      <c r="AP255" s="223">
        <v>40.1</v>
      </c>
      <c r="AQ255" s="223">
        <v>145</v>
      </c>
      <c r="AR255" s="223"/>
      <c r="AS255" s="397"/>
      <c r="AT255" s="398"/>
      <c r="AU255" s="223">
        <v>7</v>
      </c>
      <c r="AV255" s="223">
        <v>2</v>
      </c>
      <c r="AW255" s="223" t="s">
        <v>701</v>
      </c>
      <c r="AX255" s="223">
        <v>13</v>
      </c>
      <c r="AY255" s="223">
        <v>29</v>
      </c>
      <c r="AZ255" s="223"/>
      <c r="BA255" s="208"/>
    </row>
    <row r="256" spans="1:53" x14ac:dyDescent="0.25">
      <c r="A256" s="208"/>
      <c r="B256" s="10" t="s">
        <v>469</v>
      </c>
      <c r="C256" s="10"/>
      <c r="D256" s="263">
        <v>8348</v>
      </c>
      <c r="E256" s="10">
        <v>31</v>
      </c>
      <c r="F256" s="10">
        <v>22</v>
      </c>
      <c r="G256" s="10">
        <v>11</v>
      </c>
      <c r="H256" s="10">
        <v>19</v>
      </c>
      <c r="I256" s="10">
        <v>26</v>
      </c>
      <c r="J256" s="10"/>
      <c r="K256" s="397"/>
      <c r="L256" s="398"/>
      <c r="M256" s="222">
        <v>4528.13</v>
      </c>
      <c r="N256" s="222">
        <v>3366.65</v>
      </c>
      <c r="O256" s="222">
        <v>1710.94</v>
      </c>
      <c r="P256" s="222">
        <v>4880.6099999999997</v>
      </c>
      <c r="Q256" s="222">
        <v>30631.360000000001</v>
      </c>
      <c r="R256" s="10"/>
      <c r="S256" s="397"/>
      <c r="T256" s="398"/>
      <c r="U256" s="10">
        <v>101</v>
      </c>
      <c r="V256" s="10">
        <v>75</v>
      </c>
      <c r="W256" s="10">
        <v>68</v>
      </c>
      <c r="X256" s="10">
        <v>114</v>
      </c>
      <c r="Y256" s="10">
        <v>681</v>
      </c>
      <c r="Z256" s="10"/>
      <c r="AA256" s="208"/>
      <c r="AB256" s="10" t="s">
        <v>528</v>
      </c>
      <c r="AC256" s="10"/>
      <c r="AD256" s="263">
        <v>8008</v>
      </c>
      <c r="AE256" s="223"/>
      <c r="AF256" s="223"/>
      <c r="AG256" s="223"/>
      <c r="AH256" s="223"/>
      <c r="AI256" s="223"/>
      <c r="AJ256" s="223"/>
      <c r="AK256" s="397"/>
      <c r="AL256" s="398"/>
      <c r="AM256" s="224">
        <v>1253.6300000000001</v>
      </c>
      <c r="AN256" s="224">
        <v>1333.79</v>
      </c>
      <c r="AO256" s="224">
        <v>1069.08</v>
      </c>
      <c r="AP256" s="224">
        <v>1629.73</v>
      </c>
      <c r="AQ256" s="224">
        <v>5915.94</v>
      </c>
      <c r="AR256" s="223"/>
      <c r="AS256" s="397"/>
      <c r="AT256" s="398"/>
      <c r="AU256" s="223">
        <v>84</v>
      </c>
      <c r="AV256" s="223">
        <v>89</v>
      </c>
      <c r="AW256" s="223">
        <v>71</v>
      </c>
      <c r="AX256" s="223">
        <v>116</v>
      </c>
      <c r="AY256" s="223">
        <v>394</v>
      </c>
      <c r="AZ256" s="223"/>
      <c r="BA256" s="208"/>
    </row>
    <row r="257" spans="1:53" x14ac:dyDescent="0.25">
      <c r="A257" s="208"/>
      <c r="B257" s="10" t="s">
        <v>471</v>
      </c>
      <c r="C257" s="10"/>
      <c r="D257" s="263">
        <v>8349</v>
      </c>
      <c r="E257" s="10">
        <v>130</v>
      </c>
      <c r="F257" s="10">
        <v>110</v>
      </c>
      <c r="G257" s="10">
        <v>23</v>
      </c>
      <c r="H257" s="10">
        <v>105</v>
      </c>
      <c r="I257" s="10">
        <v>127</v>
      </c>
      <c r="J257" s="10"/>
      <c r="K257" s="397"/>
      <c r="L257" s="398"/>
      <c r="M257" s="222">
        <v>19126.77</v>
      </c>
      <c r="N257" s="222">
        <v>15101.74</v>
      </c>
      <c r="O257" s="222">
        <v>3448.07</v>
      </c>
      <c r="P257" s="222">
        <v>17806.07</v>
      </c>
      <c r="Q257" s="222">
        <v>103458.32</v>
      </c>
      <c r="R257" s="10"/>
      <c r="S257" s="397"/>
      <c r="T257" s="398"/>
      <c r="U257" s="10">
        <v>103</v>
      </c>
      <c r="V257" s="10">
        <v>82</v>
      </c>
      <c r="W257" s="10">
        <v>96</v>
      </c>
      <c r="X257" s="10">
        <v>98</v>
      </c>
      <c r="Y257" s="10">
        <v>565</v>
      </c>
      <c r="Z257" s="10"/>
      <c r="AA257" s="208"/>
      <c r="AB257" s="10" t="s">
        <v>529</v>
      </c>
      <c r="AC257" s="10"/>
      <c r="AD257" s="263">
        <v>8210</v>
      </c>
      <c r="AE257" s="223"/>
      <c r="AF257" s="223"/>
      <c r="AG257" s="223"/>
      <c r="AH257" s="223"/>
      <c r="AI257" s="223"/>
      <c r="AJ257" s="223"/>
      <c r="AK257" s="397"/>
      <c r="AL257" s="398"/>
      <c r="AM257" s="224">
        <v>6296.76</v>
      </c>
      <c r="AN257" s="224">
        <v>1300.6099999999999</v>
      </c>
      <c r="AO257" s="223">
        <v>52.75</v>
      </c>
      <c r="AP257" s="223">
        <v>45.88</v>
      </c>
      <c r="AQ257" s="224">
        <v>6254.45</v>
      </c>
      <c r="AR257" s="223"/>
      <c r="AS257" s="397"/>
      <c r="AT257" s="398"/>
      <c r="AU257" s="223">
        <v>450</v>
      </c>
      <c r="AV257" s="223">
        <v>93</v>
      </c>
      <c r="AW257" s="223">
        <v>4</v>
      </c>
      <c r="AX257" s="223">
        <v>4</v>
      </c>
      <c r="AY257" s="223">
        <v>447</v>
      </c>
      <c r="AZ257" s="223"/>
      <c r="BA257" s="208"/>
    </row>
    <row r="258" spans="1:53" x14ac:dyDescent="0.25">
      <c r="A258" s="208"/>
      <c r="B258" s="10" t="s">
        <v>472</v>
      </c>
      <c r="C258" s="10"/>
      <c r="D258" s="263">
        <v>8241</v>
      </c>
      <c r="E258" s="10">
        <v>78</v>
      </c>
      <c r="F258" s="10">
        <v>39</v>
      </c>
      <c r="G258" s="10">
        <v>30</v>
      </c>
      <c r="H258" s="10">
        <v>18</v>
      </c>
      <c r="I258" s="10">
        <v>29</v>
      </c>
      <c r="J258" s="10"/>
      <c r="K258" s="397"/>
      <c r="L258" s="398"/>
      <c r="M258" s="222">
        <v>21242.09</v>
      </c>
      <c r="N258" s="222">
        <v>7520.96</v>
      </c>
      <c r="O258" s="222">
        <v>6274.34</v>
      </c>
      <c r="P258" s="222">
        <v>5494.68</v>
      </c>
      <c r="Q258" s="222">
        <v>41806.370000000003</v>
      </c>
      <c r="R258" s="10"/>
      <c r="S258" s="397"/>
      <c r="T258" s="398"/>
      <c r="U258" s="10">
        <v>236</v>
      </c>
      <c r="V258" s="10">
        <v>84</v>
      </c>
      <c r="W258" s="10">
        <v>70</v>
      </c>
      <c r="X258" s="10">
        <v>63</v>
      </c>
      <c r="Y258" s="10">
        <v>465</v>
      </c>
      <c r="Z258" s="10"/>
      <c r="AA258" s="208"/>
      <c r="AB258" s="10" t="s">
        <v>530</v>
      </c>
      <c r="AC258" s="10"/>
      <c r="AD258" s="263">
        <v>8085</v>
      </c>
      <c r="AE258" s="223"/>
      <c r="AF258" s="223"/>
      <c r="AG258" s="223"/>
      <c r="AH258" s="223"/>
      <c r="AI258" s="223"/>
      <c r="AJ258" s="223"/>
      <c r="AK258" s="397"/>
      <c r="AL258" s="398"/>
      <c r="AM258" s="224">
        <v>49987.74</v>
      </c>
      <c r="AN258" s="224">
        <v>9916.8799999999992</v>
      </c>
      <c r="AO258" s="224">
        <v>83525.399999999994</v>
      </c>
      <c r="AP258" s="224">
        <v>100296.49</v>
      </c>
      <c r="AQ258" s="224">
        <v>89735.8</v>
      </c>
      <c r="AR258" s="223"/>
      <c r="AS258" s="397"/>
      <c r="AT258" s="398"/>
      <c r="AU258" s="223">
        <v>555</v>
      </c>
      <c r="AV258" s="223">
        <v>110</v>
      </c>
      <c r="AW258" s="223">
        <v>938</v>
      </c>
      <c r="AX258" s="225">
        <v>1180</v>
      </c>
      <c r="AY258" s="225">
        <v>1020</v>
      </c>
      <c r="AZ258" s="223"/>
      <c r="BA258" s="208"/>
    </row>
    <row r="259" spans="1:53" x14ac:dyDescent="0.25">
      <c r="A259" s="208"/>
      <c r="B259" s="10" t="s">
        <v>473</v>
      </c>
      <c r="C259" s="10"/>
      <c r="D259" s="263">
        <v>8072</v>
      </c>
      <c r="E259" s="10">
        <v>117</v>
      </c>
      <c r="F259" s="10">
        <v>86</v>
      </c>
      <c r="G259" s="10">
        <v>68</v>
      </c>
      <c r="H259" s="10">
        <v>60</v>
      </c>
      <c r="I259" s="10">
        <v>73</v>
      </c>
      <c r="J259" s="10"/>
      <c r="K259" s="397"/>
      <c r="L259" s="398"/>
      <c r="M259" s="222">
        <v>33167.879999999997</v>
      </c>
      <c r="N259" s="222">
        <v>18179.21</v>
      </c>
      <c r="O259" s="222">
        <v>10667.26</v>
      </c>
      <c r="P259" s="222">
        <v>12175.57</v>
      </c>
      <c r="Q259" s="222">
        <v>85746.83</v>
      </c>
      <c r="R259" s="10"/>
      <c r="S259" s="397"/>
      <c r="T259" s="398"/>
      <c r="U259" s="10">
        <v>232</v>
      </c>
      <c r="V259" s="10">
        <v>127</v>
      </c>
      <c r="W259" s="10">
        <v>77</v>
      </c>
      <c r="X259" s="10">
        <v>86</v>
      </c>
      <c r="Y259" s="10">
        <v>604</v>
      </c>
      <c r="Z259" s="10"/>
      <c r="AA259" s="208"/>
      <c r="AB259" s="10" t="s">
        <v>531</v>
      </c>
      <c r="AC259" s="10"/>
      <c r="AD259" s="263">
        <v>8037</v>
      </c>
      <c r="AE259" s="223"/>
      <c r="AF259" s="223"/>
      <c r="AG259" s="223"/>
      <c r="AH259" s="223"/>
      <c r="AI259" s="223"/>
      <c r="AJ259" s="223"/>
      <c r="AK259" s="397"/>
      <c r="AL259" s="398"/>
      <c r="AM259" s="223">
        <v>633.72</v>
      </c>
      <c r="AN259" s="223">
        <v>520.80999999999995</v>
      </c>
      <c r="AO259" s="223">
        <v>891.91</v>
      </c>
      <c r="AP259" s="223" t="s">
        <v>701</v>
      </c>
      <c r="AQ259" s="223" t="s">
        <v>701</v>
      </c>
      <c r="AR259" s="223"/>
      <c r="AS259" s="397"/>
      <c r="AT259" s="398"/>
      <c r="AU259" s="223">
        <v>317</v>
      </c>
      <c r="AV259" s="223">
        <v>260</v>
      </c>
      <c r="AW259" s="223">
        <v>446</v>
      </c>
      <c r="AX259" s="223" t="s">
        <v>701</v>
      </c>
      <c r="AY259" s="223" t="s">
        <v>701</v>
      </c>
      <c r="AZ259" s="223"/>
      <c r="BA259" s="208"/>
    </row>
    <row r="260" spans="1:53" x14ac:dyDescent="0.25">
      <c r="A260" s="208"/>
      <c r="B260" s="10" t="s">
        <v>645</v>
      </c>
      <c r="C260" s="10"/>
      <c r="D260" s="263">
        <v>8072</v>
      </c>
      <c r="E260" s="10">
        <v>17</v>
      </c>
      <c r="F260" s="10">
        <v>5</v>
      </c>
      <c r="G260" s="10">
        <v>4</v>
      </c>
      <c r="H260" s="10">
        <v>6</v>
      </c>
      <c r="I260" s="10">
        <v>2</v>
      </c>
      <c r="J260" s="10"/>
      <c r="K260" s="397"/>
      <c r="L260" s="398"/>
      <c r="M260" s="222">
        <v>3049.18</v>
      </c>
      <c r="N260" s="10">
        <v>186.8</v>
      </c>
      <c r="O260" s="10">
        <v>736.41</v>
      </c>
      <c r="P260" s="222">
        <v>1203.1199999999999</v>
      </c>
      <c r="Q260" s="10">
        <v>610.96</v>
      </c>
      <c r="R260" s="10"/>
      <c r="S260" s="397"/>
      <c r="T260" s="398"/>
      <c r="U260" s="10">
        <v>139</v>
      </c>
      <c r="V260" s="10">
        <v>8</v>
      </c>
      <c r="W260" s="10">
        <v>33</v>
      </c>
      <c r="X260" s="10">
        <v>55</v>
      </c>
      <c r="Y260" s="10">
        <v>28</v>
      </c>
      <c r="Z260" s="10"/>
      <c r="AA260" s="208"/>
      <c r="AB260" s="10" t="s">
        <v>532</v>
      </c>
      <c r="AC260" s="10"/>
      <c r="AD260" s="263">
        <v>8088</v>
      </c>
      <c r="AE260" s="223"/>
      <c r="AF260" s="223"/>
      <c r="AG260" s="223"/>
      <c r="AH260" s="223"/>
      <c r="AI260" s="223"/>
      <c r="AJ260" s="223"/>
      <c r="AK260" s="397"/>
      <c r="AL260" s="398"/>
      <c r="AM260" s="224">
        <v>1203.46</v>
      </c>
      <c r="AN260" s="223">
        <v>576.62</v>
      </c>
      <c r="AO260" s="223">
        <v>403.32</v>
      </c>
      <c r="AP260" s="223">
        <v>508.74</v>
      </c>
      <c r="AQ260" s="224">
        <v>2925.37</v>
      </c>
      <c r="AR260" s="223"/>
      <c r="AS260" s="397"/>
      <c r="AT260" s="398"/>
      <c r="AU260" s="223">
        <v>172</v>
      </c>
      <c r="AV260" s="223">
        <v>82</v>
      </c>
      <c r="AW260" s="223">
        <v>58</v>
      </c>
      <c r="AX260" s="223">
        <v>73</v>
      </c>
      <c r="AY260" s="223">
        <v>418</v>
      </c>
      <c r="AZ260" s="223"/>
      <c r="BA260" s="208"/>
    </row>
    <row r="261" spans="1:53" ht="15.75" thickBot="1" x14ac:dyDescent="0.3">
      <c r="A261" s="208"/>
      <c r="B261" s="226" t="s">
        <v>475</v>
      </c>
      <c r="C261" s="226"/>
      <c r="D261" s="264">
        <v>8302</v>
      </c>
      <c r="E261" s="226">
        <v>5</v>
      </c>
      <c r="F261" s="226">
        <v>3</v>
      </c>
      <c r="G261" s="226">
        <v>2</v>
      </c>
      <c r="H261" s="226"/>
      <c r="I261" s="226"/>
      <c r="J261" s="226"/>
      <c r="K261" s="397"/>
      <c r="L261" s="398"/>
      <c r="M261" s="228">
        <v>1227.98</v>
      </c>
      <c r="N261" s="10">
        <v>283.82</v>
      </c>
      <c r="O261" s="10">
        <v>216.2</v>
      </c>
      <c r="P261" s="10" t="s">
        <v>701</v>
      </c>
      <c r="Q261" s="10" t="s">
        <v>701</v>
      </c>
      <c r="R261" s="10"/>
      <c r="S261" s="397"/>
      <c r="T261" s="398"/>
      <c r="U261" s="229">
        <v>246</v>
      </c>
      <c r="V261" s="229">
        <v>57</v>
      </c>
      <c r="W261" s="229">
        <v>43</v>
      </c>
      <c r="X261" s="229" t="s">
        <v>701</v>
      </c>
      <c r="Y261" s="229" t="s">
        <v>701</v>
      </c>
      <c r="Z261" s="229"/>
      <c r="AA261" s="208"/>
      <c r="AB261" s="226" t="s">
        <v>533</v>
      </c>
      <c r="AC261" s="226"/>
      <c r="AD261" s="264">
        <v>8009</v>
      </c>
      <c r="AE261" s="230"/>
      <c r="AF261" s="230"/>
      <c r="AG261" s="230"/>
      <c r="AH261" s="230"/>
      <c r="AI261" s="230"/>
      <c r="AJ261" s="230"/>
      <c r="AK261" s="397"/>
      <c r="AL261" s="398"/>
      <c r="AM261" s="232">
        <v>5765.73</v>
      </c>
      <c r="AN261" s="233">
        <v>3541.52</v>
      </c>
      <c r="AO261" s="233">
        <v>2083.9499999999998</v>
      </c>
      <c r="AP261" s="233">
        <v>2219.2800000000002</v>
      </c>
      <c r="AQ261" s="233">
        <v>16653.68</v>
      </c>
      <c r="AR261" s="230"/>
      <c r="AS261" s="397"/>
      <c r="AT261" s="398"/>
      <c r="AU261" s="231">
        <v>206</v>
      </c>
      <c r="AV261" s="230">
        <v>126</v>
      </c>
      <c r="AW261" s="230">
        <v>74</v>
      </c>
      <c r="AX261" s="230">
        <v>79</v>
      </c>
      <c r="AY261" s="230">
        <v>595</v>
      </c>
      <c r="AZ261" s="230"/>
      <c r="BA261" s="208"/>
    </row>
    <row r="262" spans="1:53" x14ac:dyDescent="0.25">
      <c r="A262" s="208"/>
      <c r="B262" s="10" t="s">
        <v>477</v>
      </c>
      <c r="C262" s="10"/>
      <c r="D262" s="263">
        <v>8066</v>
      </c>
      <c r="E262" s="10">
        <v>2</v>
      </c>
      <c r="F262" s="10">
        <v>2</v>
      </c>
      <c r="G262" s="10">
        <v>2</v>
      </c>
      <c r="H262" s="10">
        <v>2</v>
      </c>
      <c r="I262" s="10">
        <v>2</v>
      </c>
      <c r="J262" s="10"/>
      <c r="K262" s="397"/>
      <c r="L262" s="398"/>
      <c r="M262" s="10">
        <v>407.54</v>
      </c>
      <c r="N262" s="10">
        <v>42</v>
      </c>
      <c r="O262" s="10">
        <v>26.37</v>
      </c>
      <c r="P262" s="10">
        <v>25.13</v>
      </c>
      <c r="Q262" s="10">
        <v>480.31</v>
      </c>
      <c r="R262" s="10"/>
      <c r="S262" s="397"/>
      <c r="T262" s="398"/>
      <c r="U262" s="10">
        <v>102</v>
      </c>
      <c r="V262" s="10">
        <v>11</v>
      </c>
      <c r="W262" s="10">
        <v>7</v>
      </c>
      <c r="X262" s="10">
        <v>6</v>
      </c>
      <c r="Y262" s="10">
        <v>120</v>
      </c>
      <c r="Z262" s="10"/>
      <c r="AA262" s="208"/>
      <c r="AB262" s="10" t="s">
        <v>705</v>
      </c>
      <c r="AC262" s="10"/>
      <c r="AD262" s="263">
        <v>8204</v>
      </c>
      <c r="AE262" s="223"/>
      <c r="AF262" s="223"/>
      <c r="AG262" s="223"/>
      <c r="AH262" s="223"/>
      <c r="AI262" s="223"/>
      <c r="AJ262" s="223"/>
      <c r="AK262" s="397"/>
      <c r="AL262" s="398"/>
      <c r="AM262" s="223">
        <v>42.16</v>
      </c>
      <c r="AN262" s="223">
        <v>32.380000000000003</v>
      </c>
      <c r="AO262" s="223">
        <v>33.07</v>
      </c>
      <c r="AP262" s="223">
        <v>45.59</v>
      </c>
      <c r="AQ262" s="223">
        <v>56.61</v>
      </c>
      <c r="AR262" s="223"/>
      <c r="AS262" s="397"/>
      <c r="AT262" s="398"/>
      <c r="AU262" s="223">
        <v>42</v>
      </c>
      <c r="AV262" s="223">
        <v>32</v>
      </c>
      <c r="AW262" s="223">
        <v>33</v>
      </c>
      <c r="AX262" s="223">
        <v>46</v>
      </c>
      <c r="AY262" s="223">
        <v>57</v>
      </c>
      <c r="AZ262" s="223"/>
      <c r="BA262" s="208"/>
    </row>
    <row r="263" spans="1:53" x14ac:dyDescent="0.25">
      <c r="A263" s="208"/>
      <c r="B263" s="10" t="s">
        <v>478</v>
      </c>
      <c r="C263" s="10"/>
      <c r="D263" s="263">
        <v>8350</v>
      </c>
      <c r="E263" s="10">
        <v>86</v>
      </c>
      <c r="F263" s="10">
        <v>53</v>
      </c>
      <c r="G263" s="10">
        <v>42</v>
      </c>
      <c r="H263" s="10">
        <v>43</v>
      </c>
      <c r="I263" s="10">
        <v>46</v>
      </c>
      <c r="J263" s="10"/>
      <c r="K263" s="397"/>
      <c r="L263" s="398"/>
      <c r="M263" s="222">
        <v>18729.75</v>
      </c>
      <c r="N263" s="222">
        <v>11003.63</v>
      </c>
      <c r="O263" s="222">
        <v>8204.9599999999991</v>
      </c>
      <c r="P263" s="222">
        <v>11407.07</v>
      </c>
      <c r="Q263" s="222">
        <v>67502.850000000006</v>
      </c>
      <c r="R263" s="10"/>
      <c r="S263" s="397"/>
      <c r="T263" s="398"/>
      <c r="U263" s="10">
        <v>177</v>
      </c>
      <c r="V263" s="10">
        <v>104</v>
      </c>
      <c r="W263" s="10">
        <v>78</v>
      </c>
      <c r="X263" s="10">
        <v>109</v>
      </c>
      <c r="Y263" s="10">
        <v>643</v>
      </c>
      <c r="Z263" s="10"/>
      <c r="AA263" s="208"/>
      <c r="AB263" s="10" t="s">
        <v>537</v>
      </c>
      <c r="AC263" s="10"/>
      <c r="AD263" s="263">
        <v>8250</v>
      </c>
      <c r="AE263" s="223"/>
      <c r="AF263" s="223"/>
      <c r="AG263" s="223"/>
      <c r="AH263" s="223"/>
      <c r="AI263" s="223"/>
      <c r="AJ263" s="223"/>
      <c r="AK263" s="397"/>
      <c r="AL263" s="398"/>
      <c r="AM263" s="223">
        <v>568.24</v>
      </c>
      <c r="AN263" s="223">
        <v>411.92</v>
      </c>
      <c r="AO263" s="223">
        <v>773.54</v>
      </c>
      <c r="AP263" s="223">
        <v>116.49</v>
      </c>
      <c r="AQ263" s="224">
        <v>1636.16</v>
      </c>
      <c r="AR263" s="223"/>
      <c r="AS263" s="397"/>
      <c r="AT263" s="398"/>
      <c r="AU263" s="223">
        <v>57</v>
      </c>
      <c r="AV263" s="223">
        <v>41</v>
      </c>
      <c r="AW263" s="223">
        <v>77</v>
      </c>
      <c r="AX263" s="223">
        <v>12</v>
      </c>
      <c r="AY263" s="223">
        <v>164</v>
      </c>
      <c r="AZ263" s="223"/>
      <c r="BA263" s="208"/>
    </row>
    <row r="264" spans="1:53" x14ac:dyDescent="0.25">
      <c r="A264" s="208"/>
      <c r="B264" s="10" t="s">
        <v>479</v>
      </c>
      <c r="C264" s="10"/>
      <c r="D264" s="263">
        <v>8074</v>
      </c>
      <c r="E264" s="10">
        <v>26</v>
      </c>
      <c r="F264" s="10">
        <v>18</v>
      </c>
      <c r="G264" s="10">
        <v>12</v>
      </c>
      <c r="H264" s="10">
        <v>9</v>
      </c>
      <c r="I264" s="10">
        <v>6</v>
      </c>
      <c r="J264" s="10"/>
      <c r="K264" s="397"/>
      <c r="L264" s="398"/>
      <c r="M264" s="222">
        <v>5828.17</v>
      </c>
      <c r="N264" s="222">
        <v>4340.7299999999996</v>
      </c>
      <c r="O264" s="222">
        <v>1627.73</v>
      </c>
      <c r="P264" s="222">
        <v>2870.79</v>
      </c>
      <c r="Q264" s="222">
        <v>29040.959999999999</v>
      </c>
      <c r="R264" s="10"/>
      <c r="S264" s="397"/>
      <c r="T264" s="398"/>
      <c r="U264" s="10">
        <v>224</v>
      </c>
      <c r="V264" s="10">
        <v>167</v>
      </c>
      <c r="W264" s="10">
        <v>63</v>
      </c>
      <c r="X264" s="10">
        <v>110</v>
      </c>
      <c r="Y264" s="221">
        <v>1117</v>
      </c>
      <c r="Z264" s="10"/>
      <c r="AA264" s="208"/>
      <c r="AB264" s="10" t="s">
        <v>537</v>
      </c>
      <c r="AC264" s="10"/>
      <c r="AD264" s="263">
        <v>8270</v>
      </c>
      <c r="AE264" s="223"/>
      <c r="AF264" s="223"/>
      <c r="AG264" s="223"/>
      <c r="AH264" s="223"/>
      <c r="AI264" s="223"/>
      <c r="AJ264" s="223"/>
      <c r="AK264" s="397"/>
      <c r="AL264" s="398"/>
      <c r="AM264" s="223">
        <v>12.11</v>
      </c>
      <c r="AN264" s="223">
        <v>11.96</v>
      </c>
      <c r="AO264" s="223">
        <v>7</v>
      </c>
      <c r="AP264" s="223" t="s">
        <v>701</v>
      </c>
      <c r="AQ264" s="223" t="s">
        <v>701</v>
      </c>
      <c r="AR264" s="223"/>
      <c r="AS264" s="397"/>
      <c r="AT264" s="398"/>
      <c r="AU264" s="223">
        <v>12</v>
      </c>
      <c r="AV264" s="223">
        <v>12</v>
      </c>
      <c r="AW264" s="223">
        <v>7</v>
      </c>
      <c r="AX264" s="223" t="s">
        <v>701</v>
      </c>
      <c r="AY264" s="223" t="s">
        <v>701</v>
      </c>
      <c r="AZ264" s="223"/>
      <c r="BA264" s="208"/>
    </row>
    <row r="265" spans="1:53" x14ac:dyDescent="0.25">
      <c r="A265" s="208"/>
      <c r="B265" s="10" t="s">
        <v>481</v>
      </c>
      <c r="C265" s="10"/>
      <c r="D265" s="263">
        <v>8242</v>
      </c>
      <c r="E265" s="10">
        <v>306</v>
      </c>
      <c r="F265" s="10">
        <v>203</v>
      </c>
      <c r="G265" s="10">
        <v>172</v>
      </c>
      <c r="H265" s="10">
        <v>164</v>
      </c>
      <c r="I265" s="10">
        <v>185</v>
      </c>
      <c r="J265" s="10"/>
      <c r="K265" s="397"/>
      <c r="L265" s="398"/>
      <c r="M265" s="222">
        <v>47258.76</v>
      </c>
      <c r="N265" s="222">
        <v>24183.23</v>
      </c>
      <c r="O265" s="222">
        <v>23478.21</v>
      </c>
      <c r="P265" s="222">
        <v>30175.33</v>
      </c>
      <c r="Q265" s="222">
        <v>146269.65</v>
      </c>
      <c r="R265" s="10"/>
      <c r="S265" s="397"/>
      <c r="T265" s="398"/>
      <c r="U265" s="10">
        <v>122</v>
      </c>
      <c r="V265" s="10">
        <v>62</v>
      </c>
      <c r="W265" s="10">
        <v>61</v>
      </c>
      <c r="X265" s="10">
        <v>79</v>
      </c>
      <c r="Y265" s="10">
        <v>380</v>
      </c>
      <c r="Z265" s="10"/>
      <c r="AA265" s="208"/>
      <c r="AB265" s="10" t="s">
        <v>539</v>
      </c>
      <c r="AC265" s="10"/>
      <c r="AD265" s="263">
        <v>8087</v>
      </c>
      <c r="AE265" s="223"/>
      <c r="AF265" s="223"/>
      <c r="AG265" s="223"/>
      <c r="AH265" s="223"/>
      <c r="AI265" s="223"/>
      <c r="AJ265" s="223"/>
      <c r="AK265" s="397"/>
      <c r="AL265" s="398"/>
      <c r="AM265" s="224">
        <v>33278.300000000003</v>
      </c>
      <c r="AN265" s="224">
        <v>7048.02</v>
      </c>
      <c r="AO265" s="224">
        <v>3670.52</v>
      </c>
      <c r="AP265" s="224">
        <v>2727.92</v>
      </c>
      <c r="AQ265" s="224">
        <v>2690.01</v>
      </c>
      <c r="AR265" s="223"/>
      <c r="AS265" s="397"/>
      <c r="AT265" s="398"/>
      <c r="AU265" s="223">
        <v>396</v>
      </c>
      <c r="AV265" s="223">
        <v>84</v>
      </c>
      <c r="AW265" s="223">
        <v>44</v>
      </c>
      <c r="AX265" s="223">
        <v>34</v>
      </c>
      <c r="AY265" s="223">
        <v>32</v>
      </c>
      <c r="AZ265" s="223"/>
      <c r="BA265" s="208"/>
    </row>
    <row r="266" spans="1:53" x14ac:dyDescent="0.25">
      <c r="A266" s="208"/>
      <c r="B266" s="10" t="s">
        <v>484</v>
      </c>
      <c r="C266" s="10"/>
      <c r="D266" s="263">
        <v>8037</v>
      </c>
      <c r="E266" s="10">
        <v>19</v>
      </c>
      <c r="F266" s="10">
        <v>12</v>
      </c>
      <c r="G266" s="10">
        <v>9</v>
      </c>
      <c r="H266" s="10">
        <v>6</v>
      </c>
      <c r="I266" s="10">
        <v>6</v>
      </c>
      <c r="J266" s="10"/>
      <c r="K266" s="397"/>
      <c r="L266" s="398"/>
      <c r="M266" s="222">
        <v>2770.03</v>
      </c>
      <c r="N266" s="222">
        <v>1952.65</v>
      </c>
      <c r="O266" s="222">
        <v>1126.02</v>
      </c>
      <c r="P266" s="222">
        <v>1293.75</v>
      </c>
      <c r="Q266" s="222">
        <v>16163.72</v>
      </c>
      <c r="R266" s="10"/>
      <c r="S266" s="397"/>
      <c r="T266" s="398"/>
      <c r="U266" s="10">
        <v>120</v>
      </c>
      <c r="V266" s="10">
        <v>85</v>
      </c>
      <c r="W266" s="10">
        <v>49</v>
      </c>
      <c r="X266" s="10">
        <v>56</v>
      </c>
      <c r="Y266" s="10">
        <v>703</v>
      </c>
      <c r="Z266" s="10"/>
      <c r="AA266" s="208"/>
      <c r="AB266" s="10" t="s">
        <v>540</v>
      </c>
      <c r="AC266" s="10"/>
      <c r="AD266" s="263">
        <v>8012</v>
      </c>
      <c r="AE266" s="223"/>
      <c r="AF266" s="223"/>
      <c r="AG266" s="223"/>
      <c r="AH266" s="223"/>
      <c r="AI266" s="223"/>
      <c r="AJ266" s="223"/>
      <c r="AK266" s="397"/>
      <c r="AL266" s="398"/>
      <c r="AM266" s="224">
        <v>189473.36</v>
      </c>
      <c r="AN266" s="224">
        <v>65246.01</v>
      </c>
      <c r="AO266" s="224">
        <v>32219.09</v>
      </c>
      <c r="AP266" s="224">
        <v>26533.64</v>
      </c>
      <c r="AQ266" s="224">
        <v>96248.93</v>
      </c>
      <c r="AR266" s="223"/>
      <c r="AS266" s="397"/>
      <c r="AT266" s="398"/>
      <c r="AU266" s="223">
        <v>715</v>
      </c>
      <c r="AV266" s="223">
        <v>246</v>
      </c>
      <c r="AW266" s="223">
        <v>125</v>
      </c>
      <c r="AX266" s="223">
        <v>103</v>
      </c>
      <c r="AY266" s="223">
        <v>366</v>
      </c>
      <c r="AZ266" s="223"/>
      <c r="BA266" s="208"/>
    </row>
    <row r="267" spans="1:53" x14ac:dyDescent="0.25">
      <c r="A267" s="208"/>
      <c r="B267" s="10" t="s">
        <v>485</v>
      </c>
      <c r="C267" s="10"/>
      <c r="D267" s="263">
        <v>8352</v>
      </c>
      <c r="E267" s="10">
        <v>120</v>
      </c>
      <c r="F267" s="10">
        <v>73</v>
      </c>
      <c r="G267" s="10">
        <v>64</v>
      </c>
      <c r="H267" s="10">
        <v>60</v>
      </c>
      <c r="I267" s="10">
        <v>62</v>
      </c>
      <c r="J267" s="10"/>
      <c r="K267" s="397"/>
      <c r="L267" s="398"/>
      <c r="M267" s="222">
        <v>27015.95</v>
      </c>
      <c r="N267" s="222">
        <v>12806.69</v>
      </c>
      <c r="O267" s="222">
        <v>10556.1</v>
      </c>
      <c r="P267" s="222">
        <v>15489.79</v>
      </c>
      <c r="Q267" s="222">
        <v>113334.34</v>
      </c>
      <c r="R267" s="10"/>
      <c r="S267" s="397"/>
      <c r="T267" s="398"/>
      <c r="U267" s="10">
        <v>186</v>
      </c>
      <c r="V267" s="10">
        <v>88</v>
      </c>
      <c r="W267" s="10">
        <v>74</v>
      </c>
      <c r="X267" s="10">
        <v>108</v>
      </c>
      <c r="Y267" s="10">
        <v>793</v>
      </c>
      <c r="Z267" s="10"/>
      <c r="AA267" s="208"/>
      <c r="AB267" s="10" t="s">
        <v>540</v>
      </c>
      <c r="AC267" s="10"/>
      <c r="AD267" s="263">
        <v>8080</v>
      </c>
      <c r="AE267" s="223"/>
      <c r="AF267" s="223"/>
      <c r="AG267" s="223"/>
      <c r="AH267" s="223"/>
      <c r="AI267" s="223"/>
      <c r="AJ267" s="223"/>
      <c r="AK267" s="397"/>
      <c r="AL267" s="398"/>
      <c r="AM267" s="223">
        <v>251.65</v>
      </c>
      <c r="AN267" s="223" t="s">
        <v>701</v>
      </c>
      <c r="AO267" s="223" t="s">
        <v>701</v>
      </c>
      <c r="AP267" s="223" t="s">
        <v>701</v>
      </c>
      <c r="AQ267" s="223" t="s">
        <v>701</v>
      </c>
      <c r="AR267" s="223"/>
      <c r="AS267" s="397"/>
      <c r="AT267" s="398"/>
      <c r="AU267" s="223">
        <v>252</v>
      </c>
      <c r="AV267" s="223" t="s">
        <v>701</v>
      </c>
      <c r="AW267" s="223" t="s">
        <v>701</v>
      </c>
      <c r="AX267" s="223" t="s">
        <v>701</v>
      </c>
      <c r="AY267" s="223" t="s">
        <v>701</v>
      </c>
      <c r="AZ267" s="223"/>
      <c r="BA267" s="208"/>
    </row>
    <row r="268" spans="1:53" x14ac:dyDescent="0.25">
      <c r="A268" s="208"/>
      <c r="B268" s="10" t="s">
        <v>486</v>
      </c>
      <c r="C268" s="10"/>
      <c r="D268" s="263">
        <v>8079</v>
      </c>
      <c r="E268" s="10">
        <v>981</v>
      </c>
      <c r="F268" s="10">
        <v>764</v>
      </c>
      <c r="G268" s="10">
        <v>780</v>
      </c>
      <c r="H268" s="10">
        <v>709</v>
      </c>
      <c r="I268" s="10">
        <v>780</v>
      </c>
      <c r="J268" s="10"/>
      <c r="K268" s="397"/>
      <c r="L268" s="398"/>
      <c r="M268" s="222">
        <v>200393.27</v>
      </c>
      <c r="N268" s="222">
        <v>114013.48</v>
      </c>
      <c r="O268" s="222">
        <v>109530.8</v>
      </c>
      <c r="P268" s="222">
        <v>140362.39000000001</v>
      </c>
      <c r="Q268" s="222">
        <v>768837.19</v>
      </c>
      <c r="R268" s="10"/>
      <c r="S268" s="397"/>
      <c r="T268" s="398"/>
      <c r="U268" s="10">
        <v>155</v>
      </c>
      <c r="V268" s="10">
        <v>88</v>
      </c>
      <c r="W268" s="10">
        <v>86</v>
      </c>
      <c r="X268" s="10">
        <v>110</v>
      </c>
      <c r="Y268" s="10">
        <v>603</v>
      </c>
      <c r="Z268" s="10"/>
      <c r="AA268" s="208"/>
      <c r="AB268" s="10" t="s">
        <v>648</v>
      </c>
      <c r="AC268" s="10"/>
      <c r="AD268" s="263">
        <v>8302</v>
      </c>
      <c r="AE268" s="223"/>
      <c r="AF268" s="223"/>
      <c r="AG268" s="223"/>
      <c r="AH268" s="223"/>
      <c r="AI268" s="223"/>
      <c r="AJ268" s="223"/>
      <c r="AK268" s="397"/>
      <c r="AL268" s="398"/>
      <c r="AM268" s="224">
        <v>2582.48</v>
      </c>
      <c r="AN268" s="223">
        <v>662.48</v>
      </c>
      <c r="AO268" s="223">
        <v>460.98</v>
      </c>
      <c r="AP268" s="223">
        <v>689.97</v>
      </c>
      <c r="AQ268" s="224">
        <v>7301.2</v>
      </c>
      <c r="AR268" s="223"/>
      <c r="AS268" s="397"/>
      <c r="AT268" s="398"/>
      <c r="AU268" s="223">
        <v>235</v>
      </c>
      <c r="AV268" s="223">
        <v>60</v>
      </c>
      <c r="AW268" s="223">
        <v>46</v>
      </c>
      <c r="AX268" s="223">
        <v>69</v>
      </c>
      <c r="AY268" s="223">
        <v>664</v>
      </c>
      <c r="AZ268" s="223"/>
      <c r="BA268" s="208"/>
    </row>
    <row r="269" spans="1:53" x14ac:dyDescent="0.25">
      <c r="A269" s="208"/>
      <c r="B269" s="10" t="s">
        <v>488</v>
      </c>
      <c r="C269" s="10"/>
      <c r="D269" s="263">
        <v>8234</v>
      </c>
      <c r="E269" s="10">
        <v>6</v>
      </c>
      <c r="F269" s="10">
        <v>6</v>
      </c>
      <c r="G269" s="10">
        <v>5</v>
      </c>
      <c r="H269" s="10">
        <v>5</v>
      </c>
      <c r="I269" s="10">
        <v>5</v>
      </c>
      <c r="J269" s="10"/>
      <c r="K269" s="397"/>
      <c r="L269" s="398"/>
      <c r="M269" s="222">
        <v>2001.9</v>
      </c>
      <c r="N269" s="222">
        <v>1676.55</v>
      </c>
      <c r="O269" s="222">
        <v>1669.15</v>
      </c>
      <c r="P269" s="222">
        <v>1984.14</v>
      </c>
      <c r="Q269" s="222">
        <v>10881.72</v>
      </c>
      <c r="R269" s="10"/>
      <c r="S269" s="397"/>
      <c r="T269" s="398"/>
      <c r="U269" s="10">
        <v>334</v>
      </c>
      <c r="V269" s="10">
        <v>279</v>
      </c>
      <c r="W269" s="10">
        <v>278</v>
      </c>
      <c r="X269" s="10">
        <v>331</v>
      </c>
      <c r="Y269" s="221">
        <v>1814</v>
      </c>
      <c r="Z269" s="10"/>
      <c r="AA269" s="208"/>
      <c r="AB269" s="10" t="s">
        <v>650</v>
      </c>
      <c r="AC269" s="10"/>
      <c r="AD269" s="263">
        <v>8406</v>
      </c>
      <c r="AE269" s="223"/>
      <c r="AF269" s="223"/>
      <c r="AG269" s="223"/>
      <c r="AH269" s="223"/>
      <c r="AI269" s="223"/>
      <c r="AJ269" s="223"/>
      <c r="AK269" s="397"/>
      <c r="AL269" s="398"/>
      <c r="AM269" s="223">
        <v>14.41</v>
      </c>
      <c r="AN269" s="223">
        <v>14.14</v>
      </c>
      <c r="AO269" s="223">
        <v>14.61</v>
      </c>
      <c r="AP269" s="223">
        <v>17.03</v>
      </c>
      <c r="AQ269" s="223">
        <v>69.87</v>
      </c>
      <c r="AR269" s="223"/>
      <c r="AS269" s="397"/>
      <c r="AT269" s="398"/>
      <c r="AU269" s="223">
        <v>14</v>
      </c>
      <c r="AV269" s="223">
        <v>14</v>
      </c>
      <c r="AW269" s="223">
        <v>15</v>
      </c>
      <c r="AX269" s="223">
        <v>17</v>
      </c>
      <c r="AY269" s="223">
        <v>70</v>
      </c>
      <c r="AZ269" s="223"/>
      <c r="BA269" s="208"/>
    </row>
    <row r="270" spans="1:53" x14ac:dyDescent="0.25">
      <c r="A270" s="208"/>
      <c r="B270" s="10" t="s">
        <v>488</v>
      </c>
      <c r="C270" s="10"/>
      <c r="D270" s="263">
        <v>8300</v>
      </c>
      <c r="E270" s="10">
        <v>26</v>
      </c>
      <c r="F270" s="10">
        <v>16</v>
      </c>
      <c r="G270" s="10">
        <v>17</v>
      </c>
      <c r="H270" s="10">
        <v>17</v>
      </c>
      <c r="I270" s="10">
        <v>17</v>
      </c>
      <c r="J270" s="10"/>
      <c r="K270" s="397"/>
      <c r="L270" s="398"/>
      <c r="M270" s="222">
        <v>4690.87</v>
      </c>
      <c r="N270" s="222">
        <v>1711.48</v>
      </c>
      <c r="O270" s="222">
        <v>2975.6</v>
      </c>
      <c r="P270" s="222">
        <v>4436.87</v>
      </c>
      <c r="Q270" s="222">
        <v>23044.85</v>
      </c>
      <c r="R270" s="10"/>
      <c r="S270" s="397"/>
      <c r="T270" s="398"/>
      <c r="U270" s="10">
        <v>147</v>
      </c>
      <c r="V270" s="10">
        <v>53</v>
      </c>
      <c r="W270" s="10">
        <v>96</v>
      </c>
      <c r="X270" s="10">
        <v>143</v>
      </c>
      <c r="Y270" s="10">
        <v>720</v>
      </c>
      <c r="Z270" s="10"/>
      <c r="AA270" s="208"/>
      <c r="AB270" s="10" t="s">
        <v>544</v>
      </c>
      <c r="AC270" s="10"/>
      <c r="AD270" s="263">
        <v>8406</v>
      </c>
      <c r="AE270" s="223"/>
      <c r="AF270" s="223"/>
      <c r="AG270" s="223"/>
      <c r="AH270" s="223"/>
      <c r="AI270" s="223"/>
      <c r="AJ270" s="223"/>
      <c r="AK270" s="397"/>
      <c r="AL270" s="398"/>
      <c r="AM270" s="224">
        <v>28145.7</v>
      </c>
      <c r="AN270" s="224">
        <v>6026.94</v>
      </c>
      <c r="AO270" s="224">
        <v>7017.06</v>
      </c>
      <c r="AP270" s="224">
        <v>4675.82</v>
      </c>
      <c r="AQ270" s="224">
        <v>11282.89</v>
      </c>
      <c r="AR270" s="223"/>
      <c r="AS270" s="397"/>
      <c r="AT270" s="398"/>
      <c r="AU270" s="223">
        <v>366</v>
      </c>
      <c r="AV270" s="223">
        <v>78</v>
      </c>
      <c r="AW270" s="223">
        <v>91</v>
      </c>
      <c r="AX270" s="223">
        <v>61</v>
      </c>
      <c r="AY270" s="223">
        <v>147</v>
      </c>
      <c r="AZ270" s="223"/>
      <c r="BA270" s="208"/>
    </row>
    <row r="271" spans="1:53" ht="15.75" thickBot="1" x14ac:dyDescent="0.3">
      <c r="A271" s="208"/>
      <c r="B271" s="226" t="s">
        <v>488</v>
      </c>
      <c r="C271" s="226"/>
      <c r="D271" s="264">
        <v>8330</v>
      </c>
      <c r="E271" s="226">
        <v>24</v>
      </c>
      <c r="F271" s="226">
        <v>14</v>
      </c>
      <c r="G271" s="226">
        <v>15</v>
      </c>
      <c r="H271" s="226">
        <v>15</v>
      </c>
      <c r="I271" s="226">
        <v>13</v>
      </c>
      <c r="J271" s="226"/>
      <c r="K271" s="397"/>
      <c r="L271" s="398"/>
      <c r="M271" s="228">
        <v>3086.93</v>
      </c>
      <c r="N271" s="222">
        <v>1522.92</v>
      </c>
      <c r="O271" s="222">
        <v>2593.7600000000002</v>
      </c>
      <c r="P271" s="222">
        <v>4288.43</v>
      </c>
      <c r="Q271" s="222">
        <v>14058.66</v>
      </c>
      <c r="R271" s="10"/>
      <c r="S271" s="397"/>
      <c r="T271" s="398"/>
      <c r="U271" s="229">
        <v>110</v>
      </c>
      <c r="V271" s="229">
        <v>54</v>
      </c>
      <c r="W271" s="229">
        <v>93</v>
      </c>
      <c r="X271" s="229">
        <v>153</v>
      </c>
      <c r="Y271" s="229">
        <v>502</v>
      </c>
      <c r="Z271" s="229"/>
      <c r="AA271" s="208"/>
      <c r="AB271" s="226" t="s">
        <v>546</v>
      </c>
      <c r="AC271" s="226"/>
      <c r="AD271" s="264">
        <v>8251</v>
      </c>
      <c r="AE271" s="230"/>
      <c r="AF271" s="230"/>
      <c r="AG271" s="230"/>
      <c r="AH271" s="230"/>
      <c r="AI271" s="230"/>
      <c r="AJ271" s="230"/>
      <c r="AK271" s="397"/>
      <c r="AL271" s="398"/>
      <c r="AM271" s="232">
        <v>6179.8</v>
      </c>
      <c r="AN271" s="233">
        <v>4172.93</v>
      </c>
      <c r="AO271" s="233">
        <v>1922.97</v>
      </c>
      <c r="AP271" s="233">
        <v>3578.99</v>
      </c>
      <c r="AQ271" s="233">
        <v>5990.4</v>
      </c>
      <c r="AR271" s="230"/>
      <c r="AS271" s="397"/>
      <c r="AT271" s="398"/>
      <c r="AU271" s="231">
        <v>140</v>
      </c>
      <c r="AV271" s="230">
        <v>95</v>
      </c>
      <c r="AW271" s="230">
        <v>44</v>
      </c>
      <c r="AX271" s="230">
        <v>83</v>
      </c>
      <c r="AY271" s="230">
        <v>136</v>
      </c>
      <c r="AZ271" s="230"/>
      <c r="BA271" s="208"/>
    </row>
    <row r="272" spans="1:53" x14ac:dyDescent="0.25">
      <c r="A272" s="208"/>
      <c r="B272" s="10" t="s">
        <v>491</v>
      </c>
      <c r="C272" s="10"/>
      <c r="D272" s="263">
        <v>8203</v>
      </c>
      <c r="E272" s="10">
        <v>3</v>
      </c>
      <c r="F272" s="10">
        <v>3</v>
      </c>
      <c r="G272" s="10">
        <v>2</v>
      </c>
      <c r="H272" s="10">
        <v>2</v>
      </c>
      <c r="I272" s="10"/>
      <c r="J272" s="10"/>
      <c r="K272" s="397"/>
      <c r="L272" s="398"/>
      <c r="M272" s="10">
        <v>401.72</v>
      </c>
      <c r="N272" s="10">
        <v>309.06</v>
      </c>
      <c r="O272" s="10">
        <v>143.16999999999999</v>
      </c>
      <c r="P272" s="10">
        <v>433.88</v>
      </c>
      <c r="Q272" s="10" t="s">
        <v>701</v>
      </c>
      <c r="R272" s="10"/>
      <c r="S272" s="397"/>
      <c r="T272" s="398"/>
      <c r="U272" s="10">
        <v>134</v>
      </c>
      <c r="V272" s="10">
        <v>103</v>
      </c>
      <c r="W272" s="10">
        <v>48</v>
      </c>
      <c r="X272" s="10">
        <v>145</v>
      </c>
      <c r="Y272" s="10" t="s">
        <v>701</v>
      </c>
      <c r="Z272" s="10"/>
      <c r="AA272" s="208"/>
      <c r="AB272" s="10" t="s">
        <v>547</v>
      </c>
      <c r="AC272" s="10"/>
      <c r="AD272" s="263">
        <v>8088</v>
      </c>
      <c r="AE272" s="223"/>
      <c r="AF272" s="223"/>
      <c r="AG272" s="223"/>
      <c r="AH272" s="223"/>
      <c r="AI272" s="223"/>
      <c r="AJ272" s="223"/>
      <c r="AK272" s="397"/>
      <c r="AL272" s="398"/>
      <c r="AM272" s="224">
        <v>3282.47</v>
      </c>
      <c r="AN272" s="224">
        <v>1245.49</v>
      </c>
      <c r="AO272" s="223">
        <v>827.16</v>
      </c>
      <c r="AP272" s="223">
        <v>841.2</v>
      </c>
      <c r="AQ272" s="224">
        <v>14827.93</v>
      </c>
      <c r="AR272" s="223"/>
      <c r="AS272" s="397"/>
      <c r="AT272" s="398"/>
      <c r="AU272" s="223">
        <v>182</v>
      </c>
      <c r="AV272" s="223">
        <v>69</v>
      </c>
      <c r="AW272" s="223">
        <v>46</v>
      </c>
      <c r="AX272" s="223">
        <v>47</v>
      </c>
      <c r="AY272" s="223">
        <v>824</v>
      </c>
      <c r="AZ272" s="223"/>
      <c r="BA272" s="208"/>
    </row>
    <row r="273" spans="1:53" x14ac:dyDescent="0.25">
      <c r="A273" s="208"/>
      <c r="B273" s="10" t="s">
        <v>491</v>
      </c>
      <c r="C273" s="10"/>
      <c r="D273" s="263">
        <v>8243</v>
      </c>
      <c r="E273" s="10">
        <v>253</v>
      </c>
      <c r="F273" s="10">
        <v>141</v>
      </c>
      <c r="G273" s="10">
        <v>87</v>
      </c>
      <c r="H273" s="10">
        <v>67</v>
      </c>
      <c r="I273" s="10">
        <v>33</v>
      </c>
      <c r="J273" s="10"/>
      <c r="K273" s="397"/>
      <c r="L273" s="398"/>
      <c r="M273" s="222">
        <v>17443.3</v>
      </c>
      <c r="N273" s="222">
        <v>8538</v>
      </c>
      <c r="O273" s="222">
        <v>7976.74</v>
      </c>
      <c r="P273" s="222">
        <v>14174.49</v>
      </c>
      <c r="Q273" s="222">
        <v>16311.08</v>
      </c>
      <c r="R273" s="10"/>
      <c r="S273" s="397"/>
      <c r="T273" s="398"/>
      <c r="U273" s="10">
        <v>67</v>
      </c>
      <c r="V273" s="10">
        <v>33</v>
      </c>
      <c r="W273" s="10">
        <v>31</v>
      </c>
      <c r="X273" s="10">
        <v>55</v>
      </c>
      <c r="Y273" s="10">
        <v>64</v>
      </c>
      <c r="Z273" s="10"/>
      <c r="AA273" s="208"/>
      <c r="AB273" s="10" t="s">
        <v>548</v>
      </c>
      <c r="AC273" s="10"/>
      <c r="AD273" s="263">
        <v>8360</v>
      </c>
      <c r="AE273" s="223"/>
      <c r="AF273" s="223"/>
      <c r="AG273" s="223"/>
      <c r="AH273" s="223"/>
      <c r="AI273" s="223"/>
      <c r="AJ273" s="223"/>
      <c r="AK273" s="397"/>
      <c r="AL273" s="398"/>
      <c r="AM273" s="224">
        <v>1202.32</v>
      </c>
      <c r="AN273" s="223">
        <v>715.31</v>
      </c>
      <c r="AO273" s="223">
        <v>617.22</v>
      </c>
      <c r="AP273" s="223">
        <v>896.81</v>
      </c>
      <c r="AQ273" s="224">
        <v>5002.03</v>
      </c>
      <c r="AR273" s="223"/>
      <c r="AS273" s="397"/>
      <c r="AT273" s="398"/>
      <c r="AU273" s="223">
        <v>63</v>
      </c>
      <c r="AV273" s="223">
        <v>38</v>
      </c>
      <c r="AW273" s="223">
        <v>32</v>
      </c>
      <c r="AX273" s="223">
        <v>47</v>
      </c>
      <c r="AY273" s="223">
        <v>263</v>
      </c>
      <c r="AZ273" s="223"/>
      <c r="BA273" s="208"/>
    </row>
    <row r="274" spans="1:53" x14ac:dyDescent="0.25">
      <c r="A274" s="208"/>
      <c r="B274" s="10" t="s">
        <v>492</v>
      </c>
      <c r="C274" s="10"/>
      <c r="D274" s="263">
        <v>8302</v>
      </c>
      <c r="E274" s="10">
        <v>5</v>
      </c>
      <c r="F274" s="10">
        <v>4</v>
      </c>
      <c r="G274" s="10">
        <v>2</v>
      </c>
      <c r="H274" s="10">
        <v>3</v>
      </c>
      <c r="I274" s="10">
        <v>3</v>
      </c>
      <c r="J274" s="10"/>
      <c r="K274" s="397"/>
      <c r="L274" s="398"/>
      <c r="M274" s="10">
        <v>877.64</v>
      </c>
      <c r="N274" s="10">
        <v>579.66999999999996</v>
      </c>
      <c r="O274" s="10">
        <v>395.38</v>
      </c>
      <c r="P274" s="10">
        <v>592.82000000000005</v>
      </c>
      <c r="Q274" s="10">
        <v>965.22</v>
      </c>
      <c r="R274" s="10"/>
      <c r="S274" s="397"/>
      <c r="T274" s="398"/>
      <c r="U274" s="10">
        <v>146</v>
      </c>
      <c r="V274" s="10">
        <v>97</v>
      </c>
      <c r="W274" s="10">
        <v>66</v>
      </c>
      <c r="X274" s="10">
        <v>99</v>
      </c>
      <c r="Y274" s="10">
        <v>161</v>
      </c>
      <c r="Z274" s="10"/>
      <c r="AA274" s="208"/>
      <c r="AB274" s="10" t="s">
        <v>548</v>
      </c>
      <c r="AC274" s="10"/>
      <c r="AD274" s="263">
        <v>8361</v>
      </c>
      <c r="AE274" s="223"/>
      <c r="AF274" s="223"/>
      <c r="AG274" s="223"/>
      <c r="AH274" s="223"/>
      <c r="AI274" s="223"/>
      <c r="AJ274" s="223"/>
      <c r="AK274" s="397"/>
      <c r="AL274" s="398"/>
      <c r="AM274" s="223">
        <v>50.58</v>
      </c>
      <c r="AN274" s="223" t="s">
        <v>701</v>
      </c>
      <c r="AO274" s="223" t="s">
        <v>701</v>
      </c>
      <c r="AP274" s="223" t="s">
        <v>701</v>
      </c>
      <c r="AQ274" s="223" t="s">
        <v>701</v>
      </c>
      <c r="AR274" s="223"/>
      <c r="AS274" s="397"/>
      <c r="AT274" s="398"/>
      <c r="AU274" s="223">
        <v>51</v>
      </c>
      <c r="AV274" s="223" t="s">
        <v>701</v>
      </c>
      <c r="AW274" s="223" t="s">
        <v>701</v>
      </c>
      <c r="AX274" s="223" t="s">
        <v>701</v>
      </c>
      <c r="AY274" s="223" t="s">
        <v>701</v>
      </c>
      <c r="AZ274" s="223"/>
      <c r="BA274" s="208"/>
    </row>
    <row r="275" spans="1:53" x14ac:dyDescent="0.25">
      <c r="A275" s="208"/>
      <c r="B275" s="10" t="s">
        <v>493</v>
      </c>
      <c r="C275" s="10"/>
      <c r="D275" s="263">
        <v>8201</v>
      </c>
      <c r="E275" s="10">
        <v>1</v>
      </c>
      <c r="F275" s="10">
        <v>1</v>
      </c>
      <c r="G275" s="10">
        <v>1</v>
      </c>
      <c r="H275" s="10">
        <v>1</v>
      </c>
      <c r="I275" s="10"/>
      <c r="J275" s="10"/>
      <c r="K275" s="397"/>
      <c r="L275" s="398"/>
      <c r="M275" s="10">
        <v>32.659999999999997</v>
      </c>
      <c r="N275" s="10">
        <v>27.52</v>
      </c>
      <c r="O275" s="10">
        <v>41.36</v>
      </c>
      <c r="P275" s="10">
        <v>41.09</v>
      </c>
      <c r="Q275" s="10" t="s">
        <v>701</v>
      </c>
      <c r="R275" s="10"/>
      <c r="S275" s="397"/>
      <c r="T275" s="398"/>
      <c r="U275" s="10">
        <v>33</v>
      </c>
      <c r="V275" s="10">
        <v>28</v>
      </c>
      <c r="W275" s="10">
        <v>41</v>
      </c>
      <c r="X275" s="10">
        <v>41</v>
      </c>
      <c r="Y275" s="10" t="s">
        <v>701</v>
      </c>
      <c r="Z275" s="10"/>
      <c r="AA275" s="208"/>
      <c r="AB275" s="10" t="s">
        <v>651</v>
      </c>
      <c r="AC275" s="10"/>
      <c r="AD275" s="263">
        <v>8043</v>
      </c>
      <c r="AE275" s="223"/>
      <c r="AF275" s="223"/>
      <c r="AG275" s="223"/>
      <c r="AH275" s="223"/>
      <c r="AI275" s="223"/>
      <c r="AJ275" s="223"/>
      <c r="AK275" s="397"/>
      <c r="AL275" s="398"/>
      <c r="AM275" s="224">
        <v>3860.46</v>
      </c>
      <c r="AN275" s="224">
        <v>9445.7000000000007</v>
      </c>
      <c r="AO275" s="224">
        <v>18720.23</v>
      </c>
      <c r="AP275" s="223">
        <v>27.01</v>
      </c>
      <c r="AQ275" s="223">
        <v>90.36</v>
      </c>
      <c r="AR275" s="223"/>
      <c r="AS275" s="397"/>
      <c r="AT275" s="398"/>
      <c r="AU275" s="223">
        <v>643</v>
      </c>
      <c r="AV275" s="225">
        <v>1574</v>
      </c>
      <c r="AW275" s="225">
        <v>3120</v>
      </c>
      <c r="AX275" s="223">
        <v>5</v>
      </c>
      <c r="AY275" s="223">
        <v>15</v>
      </c>
      <c r="AZ275" s="223"/>
      <c r="BA275" s="208"/>
    </row>
    <row r="276" spans="1:53" x14ac:dyDescent="0.25">
      <c r="A276" s="208"/>
      <c r="B276" s="10" t="s">
        <v>646</v>
      </c>
      <c r="C276" s="10"/>
      <c r="D276" s="263">
        <v>8201</v>
      </c>
      <c r="E276" s="10">
        <v>10</v>
      </c>
      <c r="F276" s="10">
        <v>6</v>
      </c>
      <c r="G276" s="10">
        <v>5</v>
      </c>
      <c r="H276" s="10">
        <v>4</v>
      </c>
      <c r="I276" s="10">
        <v>7</v>
      </c>
      <c r="J276" s="10"/>
      <c r="K276" s="397"/>
      <c r="L276" s="398"/>
      <c r="M276" s="222">
        <v>1689.32</v>
      </c>
      <c r="N276" s="10">
        <v>398.77</v>
      </c>
      <c r="O276" s="10">
        <v>596.71</v>
      </c>
      <c r="P276" s="10">
        <v>407.42</v>
      </c>
      <c r="Q276" s="222">
        <v>2658</v>
      </c>
      <c r="R276" s="10"/>
      <c r="S276" s="397"/>
      <c r="T276" s="398"/>
      <c r="U276" s="10">
        <v>121</v>
      </c>
      <c r="V276" s="10">
        <v>28</v>
      </c>
      <c r="W276" s="10">
        <v>43</v>
      </c>
      <c r="X276" s="10">
        <v>29</v>
      </c>
      <c r="Y276" s="10">
        <v>190</v>
      </c>
      <c r="Z276" s="10"/>
      <c r="AA276" s="208"/>
      <c r="AB276" s="10" t="s">
        <v>549</v>
      </c>
      <c r="AC276" s="10"/>
      <c r="AD276" s="263">
        <v>8043</v>
      </c>
      <c r="AE276" s="223"/>
      <c r="AF276" s="223"/>
      <c r="AG276" s="223"/>
      <c r="AH276" s="223"/>
      <c r="AI276" s="223"/>
      <c r="AJ276" s="223"/>
      <c r="AK276" s="397"/>
      <c r="AL276" s="398"/>
      <c r="AM276" s="224">
        <v>16849.61</v>
      </c>
      <c r="AN276" s="224">
        <v>11951.71</v>
      </c>
      <c r="AO276" s="224">
        <v>5900.06</v>
      </c>
      <c r="AP276" s="224">
        <v>6783.98</v>
      </c>
      <c r="AQ276" s="224">
        <v>9600.49</v>
      </c>
      <c r="AR276" s="223"/>
      <c r="AS276" s="397"/>
      <c r="AT276" s="398"/>
      <c r="AU276" s="223">
        <v>674</v>
      </c>
      <c r="AV276" s="223">
        <v>478</v>
      </c>
      <c r="AW276" s="223">
        <v>246</v>
      </c>
      <c r="AX276" s="223">
        <v>283</v>
      </c>
      <c r="AY276" s="223">
        <v>384</v>
      </c>
      <c r="AZ276" s="223"/>
      <c r="BA276" s="208"/>
    </row>
    <row r="277" spans="1:53" x14ac:dyDescent="0.25">
      <c r="A277" s="208"/>
      <c r="B277" s="10" t="s">
        <v>494</v>
      </c>
      <c r="C277" s="10"/>
      <c r="D277" s="263">
        <v>8230</v>
      </c>
      <c r="E277" s="10">
        <v>143</v>
      </c>
      <c r="F277" s="10">
        <v>84</v>
      </c>
      <c r="G277" s="10">
        <v>63</v>
      </c>
      <c r="H277" s="10">
        <v>57</v>
      </c>
      <c r="I277" s="10">
        <v>50</v>
      </c>
      <c r="J277" s="10"/>
      <c r="K277" s="397"/>
      <c r="L277" s="398"/>
      <c r="M277" s="222">
        <v>19926.189999999999</v>
      </c>
      <c r="N277" s="222">
        <v>8620.6299999999992</v>
      </c>
      <c r="O277" s="222">
        <v>8396.86</v>
      </c>
      <c r="P277" s="222">
        <v>12801.79</v>
      </c>
      <c r="Q277" s="222">
        <v>42379.99</v>
      </c>
      <c r="R277" s="10"/>
      <c r="S277" s="397"/>
      <c r="T277" s="398"/>
      <c r="U277" s="10">
        <v>125</v>
      </c>
      <c r="V277" s="10">
        <v>54</v>
      </c>
      <c r="W277" s="10">
        <v>53</v>
      </c>
      <c r="X277" s="10">
        <v>80</v>
      </c>
      <c r="Y277" s="10">
        <v>265</v>
      </c>
      <c r="Z277" s="10"/>
      <c r="AA277" s="208"/>
      <c r="AB277" s="10" t="s">
        <v>553</v>
      </c>
      <c r="AC277" s="10"/>
      <c r="AD277" s="263">
        <v>8005</v>
      </c>
      <c r="AE277" s="223"/>
      <c r="AF277" s="223"/>
      <c r="AG277" s="223"/>
      <c r="AH277" s="223"/>
      <c r="AI277" s="223"/>
      <c r="AJ277" s="223"/>
      <c r="AK277" s="397"/>
      <c r="AL277" s="398"/>
      <c r="AM277" s="223">
        <v>824.45</v>
      </c>
      <c r="AN277" s="223">
        <v>434.62</v>
      </c>
      <c r="AO277" s="223">
        <v>461.22</v>
      </c>
      <c r="AP277" s="223">
        <v>353.03</v>
      </c>
      <c r="AQ277" s="224">
        <v>6347.45</v>
      </c>
      <c r="AR277" s="223"/>
      <c r="AS277" s="397"/>
      <c r="AT277" s="398"/>
      <c r="AU277" s="223">
        <v>92</v>
      </c>
      <c r="AV277" s="223">
        <v>48</v>
      </c>
      <c r="AW277" s="223">
        <v>51</v>
      </c>
      <c r="AX277" s="223">
        <v>39</v>
      </c>
      <c r="AY277" s="223">
        <v>705</v>
      </c>
      <c r="AZ277" s="223"/>
      <c r="BA277" s="208"/>
    </row>
    <row r="278" spans="1:53" x14ac:dyDescent="0.25">
      <c r="A278" s="208"/>
      <c r="B278" s="10" t="s">
        <v>495</v>
      </c>
      <c r="C278" s="10"/>
      <c r="D278" s="263">
        <v>8080</v>
      </c>
      <c r="E278" s="221">
        <v>1040</v>
      </c>
      <c r="F278" s="10">
        <v>764</v>
      </c>
      <c r="G278" s="10">
        <v>615</v>
      </c>
      <c r="H278" s="10">
        <v>583</v>
      </c>
      <c r="I278" s="10">
        <v>618</v>
      </c>
      <c r="J278" s="10"/>
      <c r="K278" s="397"/>
      <c r="L278" s="398"/>
      <c r="M278" s="222">
        <v>158811.85999999999</v>
      </c>
      <c r="N278" s="222">
        <v>100422.97</v>
      </c>
      <c r="O278" s="222">
        <v>95215.11</v>
      </c>
      <c r="P278" s="222">
        <v>124000.43</v>
      </c>
      <c r="Q278" s="222">
        <v>558128.41</v>
      </c>
      <c r="R278" s="10"/>
      <c r="S278" s="397"/>
      <c r="T278" s="398"/>
      <c r="U278" s="10">
        <v>114</v>
      </c>
      <c r="V278" s="10">
        <v>72</v>
      </c>
      <c r="W278" s="10">
        <v>70</v>
      </c>
      <c r="X278" s="10">
        <v>90</v>
      </c>
      <c r="Y278" s="10">
        <v>404</v>
      </c>
      <c r="Z278" s="10"/>
      <c r="AA278" s="208"/>
      <c r="AB278" s="10" t="s">
        <v>652</v>
      </c>
      <c r="AC278" s="10"/>
      <c r="AD278" s="263">
        <v>8080</v>
      </c>
      <c r="AE278" s="223"/>
      <c r="AF278" s="223"/>
      <c r="AG278" s="223"/>
      <c r="AH278" s="223"/>
      <c r="AI278" s="223"/>
      <c r="AJ278" s="223"/>
      <c r="AK278" s="397"/>
      <c r="AL278" s="398"/>
      <c r="AM278" s="223" t="s">
        <v>702</v>
      </c>
      <c r="AN278" s="223">
        <v>43.99</v>
      </c>
      <c r="AO278" s="223">
        <v>44.39</v>
      </c>
      <c r="AP278" s="223">
        <v>45.52</v>
      </c>
      <c r="AQ278" s="223">
        <v>113.99</v>
      </c>
      <c r="AR278" s="223"/>
      <c r="AS278" s="397"/>
      <c r="AT278" s="398"/>
      <c r="AU278" s="223" t="s">
        <v>701</v>
      </c>
      <c r="AV278" s="223">
        <v>44</v>
      </c>
      <c r="AW278" s="223">
        <v>44</v>
      </c>
      <c r="AX278" s="223">
        <v>46</v>
      </c>
      <c r="AY278" s="223">
        <v>114</v>
      </c>
      <c r="AZ278" s="223"/>
      <c r="BA278" s="208"/>
    </row>
    <row r="279" spans="1:53" x14ac:dyDescent="0.25">
      <c r="A279" s="208"/>
      <c r="B279" s="10" t="s">
        <v>497</v>
      </c>
      <c r="C279" s="10"/>
      <c r="D279" s="263">
        <v>8088</v>
      </c>
      <c r="E279" s="10">
        <v>1</v>
      </c>
      <c r="F279" s="10">
        <v>1</v>
      </c>
      <c r="G279" s="10">
        <v>1</v>
      </c>
      <c r="H279" s="10">
        <v>1</v>
      </c>
      <c r="I279" s="10"/>
      <c r="J279" s="10"/>
      <c r="K279" s="397"/>
      <c r="L279" s="398"/>
      <c r="M279" s="10">
        <v>111.86</v>
      </c>
      <c r="N279" s="10">
        <v>131.68</v>
      </c>
      <c r="O279" s="10">
        <v>147.72</v>
      </c>
      <c r="P279" s="10">
        <v>24.17</v>
      </c>
      <c r="Q279" s="10" t="s">
        <v>701</v>
      </c>
      <c r="R279" s="10"/>
      <c r="S279" s="397"/>
      <c r="T279" s="398"/>
      <c r="U279" s="10">
        <v>112</v>
      </c>
      <c r="V279" s="10">
        <v>132</v>
      </c>
      <c r="W279" s="10">
        <v>148</v>
      </c>
      <c r="X279" s="10">
        <v>24</v>
      </c>
      <c r="Y279" s="10" t="s">
        <v>701</v>
      </c>
      <c r="Z279" s="10"/>
      <c r="AA279" s="208"/>
      <c r="AB279" s="10" t="s">
        <v>555</v>
      </c>
      <c r="AC279" s="10"/>
      <c r="AD279" s="263">
        <v>8089</v>
      </c>
      <c r="AE279" s="223"/>
      <c r="AF279" s="223"/>
      <c r="AG279" s="223"/>
      <c r="AH279" s="223"/>
      <c r="AI279" s="223"/>
      <c r="AJ279" s="223"/>
      <c r="AK279" s="397"/>
      <c r="AL279" s="398"/>
      <c r="AM279" s="224">
        <v>4391.6000000000004</v>
      </c>
      <c r="AN279" s="224">
        <v>2930.8</v>
      </c>
      <c r="AO279" s="224">
        <v>4750.78</v>
      </c>
      <c r="AP279" s="223">
        <v>834.01</v>
      </c>
      <c r="AQ279" s="224">
        <v>17553.349999999999</v>
      </c>
      <c r="AR279" s="223"/>
      <c r="AS279" s="397"/>
      <c r="AT279" s="398"/>
      <c r="AU279" s="223">
        <v>209</v>
      </c>
      <c r="AV279" s="223">
        <v>140</v>
      </c>
      <c r="AW279" s="223">
        <v>238</v>
      </c>
      <c r="AX279" s="223">
        <v>44</v>
      </c>
      <c r="AY279" s="223">
        <v>836</v>
      </c>
      <c r="AZ279" s="223"/>
      <c r="BA279" s="208"/>
    </row>
    <row r="280" spans="1:53" x14ac:dyDescent="0.25">
      <c r="A280" s="208"/>
      <c r="B280" s="10" t="s">
        <v>498</v>
      </c>
      <c r="C280" s="10"/>
      <c r="D280" s="263">
        <v>8098</v>
      </c>
      <c r="E280" s="10">
        <v>15</v>
      </c>
      <c r="F280" s="10">
        <v>13</v>
      </c>
      <c r="G280" s="10">
        <v>12</v>
      </c>
      <c r="H280" s="10">
        <v>11</v>
      </c>
      <c r="I280" s="10">
        <v>13</v>
      </c>
      <c r="J280" s="10"/>
      <c r="K280" s="397"/>
      <c r="L280" s="398"/>
      <c r="M280" s="10">
        <v>812.18</v>
      </c>
      <c r="N280" s="10">
        <v>733.01</v>
      </c>
      <c r="O280" s="10">
        <v>916.72</v>
      </c>
      <c r="P280" s="222">
        <v>1557.66</v>
      </c>
      <c r="Q280" s="222">
        <v>17455.509999999998</v>
      </c>
      <c r="R280" s="10"/>
      <c r="S280" s="397"/>
      <c r="T280" s="398"/>
      <c r="U280" s="10">
        <v>39</v>
      </c>
      <c r="V280" s="10">
        <v>35</v>
      </c>
      <c r="W280" s="10">
        <v>46</v>
      </c>
      <c r="X280" s="10">
        <v>74</v>
      </c>
      <c r="Y280" s="10">
        <v>831</v>
      </c>
      <c r="Z280" s="10"/>
      <c r="AA280" s="208"/>
      <c r="AB280" s="10" t="s">
        <v>558</v>
      </c>
      <c r="AC280" s="10"/>
      <c r="AD280" s="263">
        <v>8090</v>
      </c>
      <c r="AE280" s="223"/>
      <c r="AF280" s="223"/>
      <c r="AG280" s="223"/>
      <c r="AH280" s="223"/>
      <c r="AI280" s="223"/>
      <c r="AJ280" s="223"/>
      <c r="AK280" s="397"/>
      <c r="AL280" s="398"/>
      <c r="AM280" s="224">
        <v>14661.88</v>
      </c>
      <c r="AN280" s="224">
        <v>6278.63</v>
      </c>
      <c r="AO280" s="224">
        <v>5629.16</v>
      </c>
      <c r="AP280" s="224">
        <v>1630.36</v>
      </c>
      <c r="AQ280" s="224">
        <v>2321.9499999999998</v>
      </c>
      <c r="AR280" s="223"/>
      <c r="AS280" s="397"/>
      <c r="AT280" s="398"/>
      <c r="AU280" s="223">
        <v>506</v>
      </c>
      <c r="AV280" s="223">
        <v>217</v>
      </c>
      <c r="AW280" s="223">
        <v>194</v>
      </c>
      <c r="AX280" s="223">
        <v>56</v>
      </c>
      <c r="AY280" s="223">
        <v>80</v>
      </c>
      <c r="AZ280" s="223"/>
      <c r="BA280" s="208"/>
    </row>
    <row r="281" spans="1:53" ht="15.75" thickBot="1" x14ac:dyDescent="0.3">
      <c r="A281" s="208"/>
      <c r="B281" s="226" t="s">
        <v>500</v>
      </c>
      <c r="C281" s="226"/>
      <c r="D281" s="264">
        <v>8353</v>
      </c>
      <c r="E281" s="226">
        <v>34</v>
      </c>
      <c r="F281" s="226">
        <v>26</v>
      </c>
      <c r="G281" s="226">
        <v>21</v>
      </c>
      <c r="H281" s="226">
        <v>17</v>
      </c>
      <c r="I281" s="226">
        <v>18</v>
      </c>
      <c r="J281" s="226"/>
      <c r="K281" s="397"/>
      <c r="L281" s="398"/>
      <c r="M281" s="228">
        <v>5530.21</v>
      </c>
      <c r="N281" s="222">
        <v>4343.7700000000004</v>
      </c>
      <c r="O281" s="222">
        <v>2588.91</v>
      </c>
      <c r="P281" s="222">
        <v>3524.4</v>
      </c>
      <c r="Q281" s="222">
        <v>29457.32</v>
      </c>
      <c r="R281" s="10"/>
      <c r="S281" s="397"/>
      <c r="T281" s="398"/>
      <c r="U281" s="229">
        <v>123</v>
      </c>
      <c r="V281" s="229">
        <v>97</v>
      </c>
      <c r="W281" s="229">
        <v>58</v>
      </c>
      <c r="X281" s="229">
        <v>78</v>
      </c>
      <c r="Y281" s="229">
        <v>655</v>
      </c>
      <c r="Z281" s="229"/>
      <c r="AA281" s="208"/>
      <c r="AB281" s="226" t="s">
        <v>561</v>
      </c>
      <c r="AC281" s="226"/>
      <c r="AD281" s="264">
        <v>8091</v>
      </c>
      <c r="AE281" s="230"/>
      <c r="AF281" s="230"/>
      <c r="AG281" s="230"/>
      <c r="AH281" s="230"/>
      <c r="AI281" s="230"/>
      <c r="AJ281" s="230"/>
      <c r="AK281" s="397"/>
      <c r="AL281" s="398"/>
      <c r="AM281" s="232">
        <v>22779.11</v>
      </c>
      <c r="AN281" s="233">
        <v>14961.17</v>
      </c>
      <c r="AO281" s="233">
        <v>7014.3</v>
      </c>
      <c r="AP281" s="233">
        <v>8439.31</v>
      </c>
      <c r="AQ281" s="233">
        <v>30244.97</v>
      </c>
      <c r="AR281" s="230"/>
      <c r="AS281" s="397"/>
      <c r="AT281" s="398"/>
      <c r="AU281" s="231">
        <v>271</v>
      </c>
      <c r="AV281" s="230">
        <v>178</v>
      </c>
      <c r="AW281" s="230">
        <v>86</v>
      </c>
      <c r="AX281" s="230">
        <v>103</v>
      </c>
      <c r="AY281" s="230">
        <v>373</v>
      </c>
      <c r="AZ281" s="230"/>
      <c r="BA281" s="208"/>
    </row>
    <row r="282" spans="1:53" x14ac:dyDescent="0.25">
      <c r="A282" s="208"/>
      <c r="B282" s="10" t="s">
        <v>502</v>
      </c>
      <c r="C282" s="10"/>
      <c r="D282" s="263">
        <v>8008</v>
      </c>
      <c r="E282" s="10">
        <v>72</v>
      </c>
      <c r="F282" s="10">
        <v>40</v>
      </c>
      <c r="G282" s="10">
        <v>28</v>
      </c>
      <c r="H282" s="10">
        <v>20</v>
      </c>
      <c r="I282" s="10">
        <v>13</v>
      </c>
      <c r="J282" s="10"/>
      <c r="K282" s="397"/>
      <c r="L282" s="398"/>
      <c r="M282" s="222">
        <v>5875.2</v>
      </c>
      <c r="N282" s="222">
        <v>2769.76</v>
      </c>
      <c r="O282" s="222">
        <v>3142.91</v>
      </c>
      <c r="P282" s="222">
        <v>3027.73</v>
      </c>
      <c r="Q282" s="222">
        <v>14666.52</v>
      </c>
      <c r="R282" s="10"/>
      <c r="S282" s="397"/>
      <c r="T282" s="398"/>
      <c r="U282" s="10">
        <v>78</v>
      </c>
      <c r="V282" s="10">
        <v>37</v>
      </c>
      <c r="W282" s="10">
        <v>43</v>
      </c>
      <c r="X282" s="10">
        <v>41</v>
      </c>
      <c r="Y282" s="10">
        <v>201</v>
      </c>
      <c r="Z282" s="10"/>
      <c r="AA282" s="208"/>
      <c r="AB282" s="10" t="s">
        <v>563</v>
      </c>
      <c r="AC282" s="10"/>
      <c r="AD282" s="263">
        <v>8092</v>
      </c>
      <c r="AE282" s="223"/>
      <c r="AF282" s="223"/>
      <c r="AG282" s="223"/>
      <c r="AH282" s="223"/>
      <c r="AI282" s="223"/>
      <c r="AJ282" s="223"/>
      <c r="AK282" s="397"/>
      <c r="AL282" s="398"/>
      <c r="AM282" s="224">
        <v>8924.4</v>
      </c>
      <c r="AN282" s="224">
        <v>3539.85</v>
      </c>
      <c r="AO282" s="223">
        <v>682.9</v>
      </c>
      <c r="AP282" s="224">
        <v>4319.1400000000003</v>
      </c>
      <c r="AQ282" s="224">
        <v>1615.28</v>
      </c>
      <c r="AR282" s="223"/>
      <c r="AS282" s="397"/>
      <c r="AT282" s="398"/>
      <c r="AU282" s="223">
        <v>223</v>
      </c>
      <c r="AV282" s="223">
        <v>88</v>
      </c>
      <c r="AW282" s="223">
        <v>18</v>
      </c>
      <c r="AX282" s="223">
        <v>114</v>
      </c>
      <c r="AY282" s="223">
        <v>41</v>
      </c>
      <c r="AZ282" s="223"/>
      <c r="BA282" s="208"/>
    </row>
    <row r="283" spans="1:53" x14ac:dyDescent="0.25">
      <c r="A283" s="208"/>
      <c r="B283" s="10" t="s">
        <v>504</v>
      </c>
      <c r="C283" s="10"/>
      <c r="D283" s="263">
        <v>8031</v>
      </c>
      <c r="E283" s="10">
        <v>1</v>
      </c>
      <c r="F283" s="10"/>
      <c r="G283" s="10"/>
      <c r="H283" s="10"/>
      <c r="I283" s="10"/>
      <c r="J283" s="10"/>
      <c r="K283" s="397"/>
      <c r="L283" s="398"/>
      <c r="M283" s="10">
        <v>100.57</v>
      </c>
      <c r="N283" s="10" t="s">
        <v>701</v>
      </c>
      <c r="O283" s="10" t="s">
        <v>701</v>
      </c>
      <c r="P283" s="10" t="s">
        <v>701</v>
      </c>
      <c r="Q283" s="10" t="s">
        <v>701</v>
      </c>
      <c r="R283" s="10"/>
      <c r="S283" s="397"/>
      <c r="T283" s="398"/>
      <c r="U283" s="10">
        <v>101</v>
      </c>
      <c r="V283" s="10" t="s">
        <v>701</v>
      </c>
      <c r="W283" s="10" t="s">
        <v>701</v>
      </c>
      <c r="X283" s="10" t="s">
        <v>701</v>
      </c>
      <c r="Y283" s="10" t="s">
        <v>701</v>
      </c>
      <c r="Z283" s="10"/>
      <c r="AA283" s="208"/>
      <c r="AB283" s="10" t="s">
        <v>567</v>
      </c>
      <c r="AC283" s="10"/>
      <c r="AD283" s="263">
        <v>8330</v>
      </c>
      <c r="AE283" s="223"/>
      <c r="AF283" s="223"/>
      <c r="AG283" s="223"/>
      <c r="AH283" s="223"/>
      <c r="AI283" s="223"/>
      <c r="AJ283" s="223"/>
      <c r="AK283" s="397"/>
      <c r="AL283" s="398"/>
      <c r="AM283" s="223">
        <v>662.12</v>
      </c>
      <c r="AN283" s="223">
        <v>355.65</v>
      </c>
      <c r="AO283" s="223">
        <v>276.18</v>
      </c>
      <c r="AP283" s="223">
        <v>218.85</v>
      </c>
      <c r="AQ283" s="223">
        <v>431.93</v>
      </c>
      <c r="AR283" s="223"/>
      <c r="AS283" s="397"/>
      <c r="AT283" s="398"/>
      <c r="AU283" s="223">
        <v>60</v>
      </c>
      <c r="AV283" s="223">
        <v>32</v>
      </c>
      <c r="AW283" s="223">
        <v>25</v>
      </c>
      <c r="AX283" s="223">
        <v>22</v>
      </c>
      <c r="AY283" s="223">
        <v>39</v>
      </c>
      <c r="AZ283" s="223"/>
      <c r="BA283" s="208"/>
    </row>
    <row r="284" spans="1:53" x14ac:dyDescent="0.25">
      <c r="A284" s="208"/>
      <c r="B284" s="10" t="s">
        <v>504</v>
      </c>
      <c r="C284" s="10"/>
      <c r="D284" s="263">
        <v>8081</v>
      </c>
      <c r="E284" s="221">
        <v>2924</v>
      </c>
      <c r="F284" s="221">
        <v>2174</v>
      </c>
      <c r="G284" s="221">
        <v>1816</v>
      </c>
      <c r="H284" s="221">
        <v>1785</v>
      </c>
      <c r="I284" s="221">
        <v>1927</v>
      </c>
      <c r="J284" s="10"/>
      <c r="K284" s="397"/>
      <c r="L284" s="398"/>
      <c r="M284" s="222">
        <v>445745.12</v>
      </c>
      <c r="N284" s="222">
        <v>316932.8</v>
      </c>
      <c r="O284" s="222">
        <v>255465.92</v>
      </c>
      <c r="P284" s="222">
        <v>365302.23</v>
      </c>
      <c r="Q284" s="222">
        <v>2113353.13</v>
      </c>
      <c r="R284" s="10"/>
      <c r="S284" s="397"/>
      <c r="T284" s="398"/>
      <c r="U284" s="10">
        <v>121</v>
      </c>
      <c r="V284" s="10">
        <v>86</v>
      </c>
      <c r="W284" s="10">
        <v>70</v>
      </c>
      <c r="X284" s="10">
        <v>100</v>
      </c>
      <c r="Y284" s="10">
        <v>579</v>
      </c>
      <c r="Z284" s="10"/>
      <c r="AA284" s="208"/>
      <c r="AB284" s="10" t="s">
        <v>568</v>
      </c>
      <c r="AC284" s="10"/>
      <c r="AD284" s="263">
        <v>8252</v>
      </c>
      <c r="AE284" s="223"/>
      <c r="AF284" s="223"/>
      <c r="AG284" s="223"/>
      <c r="AH284" s="223"/>
      <c r="AI284" s="223"/>
      <c r="AJ284" s="223"/>
      <c r="AK284" s="397"/>
      <c r="AL284" s="398"/>
      <c r="AM284" s="224">
        <v>1217.1199999999999</v>
      </c>
      <c r="AN284" s="223">
        <v>235.04</v>
      </c>
      <c r="AO284" s="223">
        <v>373.42</v>
      </c>
      <c r="AP284" s="223">
        <v>53.11</v>
      </c>
      <c r="AQ284" s="223">
        <v>163.93</v>
      </c>
      <c r="AR284" s="223"/>
      <c r="AS284" s="397"/>
      <c r="AT284" s="398"/>
      <c r="AU284" s="223">
        <v>152</v>
      </c>
      <c r="AV284" s="223">
        <v>29</v>
      </c>
      <c r="AW284" s="223">
        <v>47</v>
      </c>
      <c r="AX284" s="223">
        <v>7</v>
      </c>
      <c r="AY284" s="223">
        <v>20</v>
      </c>
      <c r="AZ284" s="223"/>
      <c r="BA284" s="208"/>
    </row>
    <row r="285" spans="1:53" x14ac:dyDescent="0.25">
      <c r="A285" s="208"/>
      <c r="B285" s="10" t="s">
        <v>504</v>
      </c>
      <c r="C285" s="10"/>
      <c r="D285" s="263">
        <v>8181</v>
      </c>
      <c r="E285" s="10">
        <v>1</v>
      </c>
      <c r="F285" s="10">
        <v>1</v>
      </c>
      <c r="G285" s="10">
        <v>1</v>
      </c>
      <c r="H285" s="10">
        <v>1</v>
      </c>
      <c r="I285" s="10">
        <v>1</v>
      </c>
      <c r="J285" s="10"/>
      <c r="K285" s="397"/>
      <c r="L285" s="398"/>
      <c r="M285" s="10">
        <v>176.82</v>
      </c>
      <c r="N285" s="10">
        <v>284.39999999999998</v>
      </c>
      <c r="O285" s="10">
        <v>224.61</v>
      </c>
      <c r="P285" s="10">
        <v>49.96</v>
      </c>
      <c r="Q285" s="222">
        <v>1245.19</v>
      </c>
      <c r="R285" s="10"/>
      <c r="S285" s="397"/>
      <c r="T285" s="398"/>
      <c r="U285" s="10">
        <v>88</v>
      </c>
      <c r="V285" s="10">
        <v>142</v>
      </c>
      <c r="W285" s="10">
        <v>112</v>
      </c>
      <c r="X285" s="10">
        <v>25</v>
      </c>
      <c r="Y285" s="10">
        <v>623</v>
      </c>
      <c r="Z285" s="10"/>
      <c r="AA285" s="208"/>
      <c r="AB285" s="10" t="s">
        <v>570</v>
      </c>
      <c r="AC285" s="10"/>
      <c r="AD285" s="263">
        <v>8260</v>
      </c>
      <c r="AE285" s="223"/>
      <c r="AF285" s="223"/>
      <c r="AG285" s="223"/>
      <c r="AH285" s="223"/>
      <c r="AI285" s="223"/>
      <c r="AJ285" s="223"/>
      <c r="AK285" s="397"/>
      <c r="AL285" s="398"/>
      <c r="AM285" s="224">
        <v>77918.429999999993</v>
      </c>
      <c r="AN285" s="224">
        <v>32480.06</v>
      </c>
      <c r="AO285" s="224">
        <v>49764.72</v>
      </c>
      <c r="AP285" s="224">
        <v>71059.58</v>
      </c>
      <c r="AQ285" s="224">
        <v>110555.14</v>
      </c>
      <c r="AR285" s="223"/>
      <c r="AS285" s="397"/>
      <c r="AT285" s="398"/>
      <c r="AU285" s="223">
        <v>211</v>
      </c>
      <c r="AV285" s="223">
        <v>88</v>
      </c>
      <c r="AW285" s="223">
        <v>137</v>
      </c>
      <c r="AX285" s="223">
        <v>198</v>
      </c>
      <c r="AY285" s="223">
        <v>302</v>
      </c>
      <c r="AZ285" s="223"/>
      <c r="BA285" s="208"/>
    </row>
    <row r="286" spans="1:53" x14ac:dyDescent="0.25">
      <c r="A286" s="208"/>
      <c r="B286" s="10" t="s">
        <v>506</v>
      </c>
      <c r="C286" s="10"/>
      <c r="D286" s="263">
        <v>8201</v>
      </c>
      <c r="E286" s="10">
        <v>2</v>
      </c>
      <c r="F286" s="10"/>
      <c r="G286" s="10"/>
      <c r="H286" s="10"/>
      <c r="I286" s="10"/>
      <c r="J286" s="10"/>
      <c r="K286" s="397"/>
      <c r="L286" s="398"/>
      <c r="M286" s="222">
        <v>1851.46</v>
      </c>
      <c r="N286" s="10" t="s">
        <v>701</v>
      </c>
      <c r="O286" s="10" t="s">
        <v>701</v>
      </c>
      <c r="P286" s="10" t="s">
        <v>701</v>
      </c>
      <c r="Q286" s="10" t="s">
        <v>701</v>
      </c>
      <c r="R286" s="10"/>
      <c r="S286" s="397"/>
      <c r="T286" s="398"/>
      <c r="U286" s="10">
        <v>926</v>
      </c>
      <c r="V286" s="10" t="s">
        <v>701</v>
      </c>
      <c r="W286" s="10" t="s">
        <v>701</v>
      </c>
      <c r="X286" s="10" t="s">
        <v>701</v>
      </c>
      <c r="Y286" s="10" t="s">
        <v>701</v>
      </c>
      <c r="Z286" s="10"/>
      <c r="AA286" s="208"/>
      <c r="AB286" s="10" t="s">
        <v>572</v>
      </c>
      <c r="AC286" s="10"/>
      <c r="AD286" s="263">
        <v>8094</v>
      </c>
      <c r="AE286" s="223"/>
      <c r="AF286" s="223"/>
      <c r="AG286" s="223"/>
      <c r="AH286" s="223"/>
      <c r="AI286" s="223"/>
      <c r="AJ286" s="223"/>
      <c r="AK286" s="397"/>
      <c r="AL286" s="398"/>
      <c r="AM286" s="224">
        <v>45266.16</v>
      </c>
      <c r="AN286" s="224">
        <v>15644.23</v>
      </c>
      <c r="AO286" s="224">
        <v>15199.14</v>
      </c>
      <c r="AP286" s="224">
        <v>10483.98</v>
      </c>
      <c r="AQ286" s="224">
        <v>51149.02</v>
      </c>
      <c r="AR286" s="223"/>
      <c r="AS286" s="397"/>
      <c r="AT286" s="398"/>
      <c r="AU286" s="223">
        <v>220</v>
      </c>
      <c r="AV286" s="223">
        <v>76</v>
      </c>
      <c r="AW286" s="223">
        <v>74</v>
      </c>
      <c r="AX286" s="223">
        <v>52</v>
      </c>
      <c r="AY286" s="223">
        <v>248</v>
      </c>
      <c r="AZ286" s="223"/>
      <c r="BA286" s="208"/>
    </row>
    <row r="287" spans="1:53" x14ac:dyDescent="0.25">
      <c r="A287" s="208"/>
      <c r="B287" s="10" t="s">
        <v>506</v>
      </c>
      <c r="C287" s="10"/>
      <c r="D287" s="263">
        <v>8205</v>
      </c>
      <c r="E287" s="10">
        <v>298</v>
      </c>
      <c r="F287" s="10">
        <v>187</v>
      </c>
      <c r="G287" s="10">
        <v>147</v>
      </c>
      <c r="H287" s="10">
        <v>123</v>
      </c>
      <c r="I287" s="10">
        <v>127</v>
      </c>
      <c r="J287" s="10"/>
      <c r="K287" s="397"/>
      <c r="L287" s="398"/>
      <c r="M287" s="222">
        <v>36848.629999999997</v>
      </c>
      <c r="N287" s="222">
        <v>23093.19</v>
      </c>
      <c r="O287" s="222">
        <v>18952.830000000002</v>
      </c>
      <c r="P287" s="222">
        <v>22233.02</v>
      </c>
      <c r="Q287" s="222">
        <v>94672.63</v>
      </c>
      <c r="R287" s="10"/>
      <c r="S287" s="397"/>
      <c r="T287" s="398"/>
      <c r="U287" s="10">
        <v>103</v>
      </c>
      <c r="V287" s="10">
        <v>64</v>
      </c>
      <c r="W287" s="10">
        <v>54</v>
      </c>
      <c r="X287" s="10">
        <v>65</v>
      </c>
      <c r="Y287" s="10">
        <v>267</v>
      </c>
      <c r="Z287" s="10"/>
      <c r="AA287" s="208"/>
      <c r="AB287" s="10" t="s">
        <v>573</v>
      </c>
      <c r="AC287" s="10"/>
      <c r="AD287" s="263">
        <v>8344</v>
      </c>
      <c r="AE287" s="223"/>
      <c r="AF287" s="223"/>
      <c r="AG287" s="223"/>
      <c r="AH287" s="223"/>
      <c r="AI287" s="223"/>
      <c r="AJ287" s="223"/>
      <c r="AK287" s="397"/>
      <c r="AL287" s="398"/>
      <c r="AM287" s="223">
        <v>334.83</v>
      </c>
      <c r="AN287" s="223">
        <v>129.80000000000001</v>
      </c>
      <c r="AO287" s="223">
        <v>106.79</v>
      </c>
      <c r="AP287" s="223">
        <v>146.11000000000001</v>
      </c>
      <c r="AQ287" s="223">
        <v>801.15</v>
      </c>
      <c r="AR287" s="223"/>
      <c r="AS287" s="397"/>
      <c r="AT287" s="398"/>
      <c r="AU287" s="223">
        <v>42</v>
      </c>
      <c r="AV287" s="223">
        <v>16</v>
      </c>
      <c r="AW287" s="223">
        <v>13</v>
      </c>
      <c r="AX287" s="223">
        <v>18</v>
      </c>
      <c r="AY287" s="223">
        <v>100</v>
      </c>
      <c r="AZ287" s="223"/>
      <c r="BA287" s="208"/>
    </row>
    <row r="288" spans="1:53" x14ac:dyDescent="0.25">
      <c r="A288" s="208"/>
      <c r="B288" s="10" t="s">
        <v>507</v>
      </c>
      <c r="C288" s="10"/>
      <c r="D288" s="263">
        <v>8083</v>
      </c>
      <c r="E288" s="10">
        <v>41</v>
      </c>
      <c r="F288" s="10">
        <v>28</v>
      </c>
      <c r="G288" s="10">
        <v>25</v>
      </c>
      <c r="H288" s="10">
        <v>17</v>
      </c>
      <c r="I288" s="10">
        <v>20</v>
      </c>
      <c r="J288" s="10"/>
      <c r="K288" s="397"/>
      <c r="L288" s="398"/>
      <c r="M288" s="222">
        <v>4723.37</v>
      </c>
      <c r="N288" s="222">
        <v>3079.9</v>
      </c>
      <c r="O288" s="222">
        <v>2629.61</v>
      </c>
      <c r="P288" s="222">
        <v>3471.88</v>
      </c>
      <c r="Q288" s="222">
        <v>7112.59</v>
      </c>
      <c r="R288" s="10"/>
      <c r="S288" s="397"/>
      <c r="T288" s="398"/>
      <c r="U288" s="10">
        <v>107</v>
      </c>
      <c r="V288" s="10">
        <v>70</v>
      </c>
      <c r="W288" s="10">
        <v>60</v>
      </c>
      <c r="X288" s="10">
        <v>79</v>
      </c>
      <c r="Y288" s="10">
        <v>162</v>
      </c>
      <c r="Z288" s="10"/>
      <c r="AA288" s="208"/>
      <c r="AB288" s="10" t="s">
        <v>653</v>
      </c>
      <c r="AC288" s="10"/>
      <c r="AD288" s="263">
        <v>8095</v>
      </c>
      <c r="AE288" s="223"/>
      <c r="AF288" s="223"/>
      <c r="AG288" s="223"/>
      <c r="AH288" s="223"/>
      <c r="AI288" s="223"/>
      <c r="AJ288" s="223"/>
      <c r="AK288" s="397"/>
      <c r="AL288" s="398"/>
      <c r="AM288" s="224">
        <v>-3888.82</v>
      </c>
      <c r="AN288" s="224">
        <v>12144.4</v>
      </c>
      <c r="AO288" s="223">
        <v>646.99</v>
      </c>
      <c r="AP288" s="223">
        <v>675.31</v>
      </c>
      <c r="AQ288" s="224">
        <v>67710.429999999993</v>
      </c>
      <c r="AR288" s="223"/>
      <c r="AS288" s="397"/>
      <c r="AT288" s="398"/>
      <c r="AU288" s="223">
        <v>-229</v>
      </c>
      <c r="AV288" s="223">
        <v>714</v>
      </c>
      <c r="AW288" s="223">
        <v>38</v>
      </c>
      <c r="AX288" s="223">
        <v>40</v>
      </c>
      <c r="AY288" s="225">
        <v>3983</v>
      </c>
      <c r="AZ288" s="223"/>
      <c r="BA288" s="208"/>
    </row>
    <row r="289" spans="1:53" x14ac:dyDescent="0.25">
      <c r="A289" s="208"/>
      <c r="B289" s="10" t="s">
        <v>508</v>
      </c>
      <c r="C289" s="10"/>
      <c r="D289" s="263">
        <v>8244</v>
      </c>
      <c r="E289" s="10">
        <v>598</v>
      </c>
      <c r="F289" s="10">
        <v>446</v>
      </c>
      <c r="G289" s="10">
        <v>427</v>
      </c>
      <c r="H289" s="10">
        <v>226</v>
      </c>
      <c r="I289" s="10">
        <v>351</v>
      </c>
      <c r="J289" s="10"/>
      <c r="K289" s="397"/>
      <c r="L289" s="398"/>
      <c r="M289" s="222">
        <v>55921.14</v>
      </c>
      <c r="N289" s="222">
        <v>34085.15</v>
      </c>
      <c r="O289" s="222">
        <v>60867.17</v>
      </c>
      <c r="P289" s="222">
        <v>37662.33</v>
      </c>
      <c r="Q289" s="222">
        <v>164658.53</v>
      </c>
      <c r="R289" s="10"/>
      <c r="S289" s="397"/>
      <c r="T289" s="398"/>
      <c r="U289" s="10">
        <v>74</v>
      </c>
      <c r="V289" s="10">
        <v>45</v>
      </c>
      <c r="W289" s="10">
        <v>83</v>
      </c>
      <c r="X289" s="10">
        <v>79</v>
      </c>
      <c r="Y289" s="10">
        <v>221</v>
      </c>
      <c r="Z289" s="10"/>
      <c r="AA289" s="208"/>
      <c r="AB289" s="10" t="s">
        <v>576</v>
      </c>
      <c r="AC289" s="10"/>
      <c r="AD289" s="263">
        <v>8270</v>
      </c>
      <c r="AE289" s="223"/>
      <c r="AF289" s="223"/>
      <c r="AG289" s="223"/>
      <c r="AH289" s="223"/>
      <c r="AI289" s="223"/>
      <c r="AJ289" s="223"/>
      <c r="AK289" s="397"/>
      <c r="AL289" s="398"/>
      <c r="AM289" s="224">
        <v>2512.54</v>
      </c>
      <c r="AN289" s="224">
        <v>1136.32</v>
      </c>
      <c r="AO289" s="223">
        <v>710.26</v>
      </c>
      <c r="AP289" s="223">
        <v>807.83</v>
      </c>
      <c r="AQ289" s="224">
        <v>4475.68</v>
      </c>
      <c r="AR289" s="223"/>
      <c r="AS289" s="397"/>
      <c r="AT289" s="398"/>
      <c r="AU289" s="223">
        <v>64</v>
      </c>
      <c r="AV289" s="223">
        <v>29</v>
      </c>
      <c r="AW289" s="223">
        <v>18</v>
      </c>
      <c r="AX289" s="223">
        <v>21</v>
      </c>
      <c r="AY289" s="223">
        <v>118</v>
      </c>
      <c r="AZ289" s="223"/>
      <c r="BA289" s="208"/>
    </row>
    <row r="290" spans="1:53" x14ac:dyDescent="0.25">
      <c r="A290" s="208"/>
      <c r="B290" s="10" t="s">
        <v>510</v>
      </c>
      <c r="C290" s="10"/>
      <c r="D290" s="263">
        <v>8245</v>
      </c>
      <c r="E290" s="10">
        <v>72</v>
      </c>
      <c r="F290" s="10">
        <v>42</v>
      </c>
      <c r="G290" s="10">
        <v>29</v>
      </c>
      <c r="H290" s="10">
        <v>28</v>
      </c>
      <c r="I290" s="10">
        <v>26</v>
      </c>
      <c r="J290" s="10"/>
      <c r="K290" s="397"/>
      <c r="L290" s="398"/>
      <c r="M290" s="222">
        <v>17864.509999999998</v>
      </c>
      <c r="N290" s="222">
        <v>7176.63</v>
      </c>
      <c r="O290" s="222">
        <v>5698.64</v>
      </c>
      <c r="P290" s="222">
        <v>8091.19</v>
      </c>
      <c r="Q290" s="222">
        <v>17854.349999999999</v>
      </c>
      <c r="R290" s="10"/>
      <c r="S290" s="397"/>
      <c r="T290" s="398"/>
      <c r="U290" s="10">
        <v>218</v>
      </c>
      <c r="V290" s="10">
        <v>88</v>
      </c>
      <c r="W290" s="10">
        <v>70</v>
      </c>
      <c r="X290" s="10">
        <v>99</v>
      </c>
      <c r="Y290" s="10">
        <v>218</v>
      </c>
      <c r="Z290" s="10"/>
      <c r="AA290" s="208"/>
      <c r="AB290" s="10" t="s">
        <v>580</v>
      </c>
      <c r="AC290" s="10"/>
      <c r="AD290" s="263">
        <v>8096</v>
      </c>
      <c r="AE290" s="223"/>
      <c r="AF290" s="223"/>
      <c r="AG290" s="223"/>
      <c r="AH290" s="223"/>
      <c r="AI290" s="223"/>
      <c r="AJ290" s="223"/>
      <c r="AK290" s="397"/>
      <c r="AL290" s="398"/>
      <c r="AM290" s="223">
        <v>125.81</v>
      </c>
      <c r="AN290" s="223">
        <v>114.85</v>
      </c>
      <c r="AO290" s="223">
        <v>119.8</v>
      </c>
      <c r="AP290" s="223" t="s">
        <v>701</v>
      </c>
      <c r="AQ290" s="223" t="s">
        <v>701</v>
      </c>
      <c r="AR290" s="223"/>
      <c r="AS290" s="397"/>
      <c r="AT290" s="398"/>
      <c r="AU290" s="223">
        <v>126</v>
      </c>
      <c r="AV290" s="223">
        <v>115</v>
      </c>
      <c r="AW290" s="223">
        <v>120</v>
      </c>
      <c r="AX290" s="223" t="s">
        <v>701</v>
      </c>
      <c r="AY290" s="223" t="s">
        <v>701</v>
      </c>
      <c r="AZ290" s="223"/>
      <c r="BA290" s="208"/>
    </row>
    <row r="291" spans="1:53" ht="15.75" thickBot="1" x14ac:dyDescent="0.3">
      <c r="A291" s="208"/>
      <c r="B291" s="226" t="s">
        <v>513</v>
      </c>
      <c r="C291" s="226"/>
      <c r="D291" s="264">
        <v>8062</v>
      </c>
      <c r="E291" s="226"/>
      <c r="F291" s="226"/>
      <c r="G291" s="226"/>
      <c r="H291" s="226"/>
      <c r="I291" s="226">
        <v>1</v>
      </c>
      <c r="J291" s="226"/>
      <c r="K291" s="397"/>
      <c r="L291" s="398"/>
      <c r="M291" s="226" t="s">
        <v>701</v>
      </c>
      <c r="N291" s="10" t="s">
        <v>701</v>
      </c>
      <c r="O291" s="10"/>
      <c r="P291" s="10"/>
      <c r="Q291" s="10">
        <v>53.95</v>
      </c>
      <c r="R291" s="10"/>
      <c r="S291" s="397"/>
      <c r="T291" s="398"/>
      <c r="U291" s="229" t="s">
        <v>701</v>
      </c>
      <c r="V291" s="229" t="s">
        <v>701</v>
      </c>
      <c r="W291" s="229"/>
      <c r="X291" s="229"/>
      <c r="Y291" s="229">
        <v>54</v>
      </c>
      <c r="Z291" s="229"/>
      <c r="AA291" s="208"/>
      <c r="AB291" s="226" t="s">
        <v>580</v>
      </c>
      <c r="AC291" s="226"/>
      <c r="AD291" s="264">
        <v>8098</v>
      </c>
      <c r="AE291" s="230"/>
      <c r="AF291" s="230"/>
      <c r="AG291" s="230"/>
      <c r="AH291" s="230"/>
      <c r="AI291" s="230"/>
      <c r="AJ291" s="230"/>
      <c r="AK291" s="397"/>
      <c r="AL291" s="398"/>
      <c r="AM291" s="232">
        <v>43019.39</v>
      </c>
      <c r="AN291" s="233">
        <v>9951.82</v>
      </c>
      <c r="AO291" s="233">
        <v>1875.72</v>
      </c>
      <c r="AP291" s="233">
        <v>1013.16</v>
      </c>
      <c r="AQ291" s="233">
        <v>2849.14</v>
      </c>
      <c r="AR291" s="230"/>
      <c r="AS291" s="397"/>
      <c r="AT291" s="398"/>
      <c r="AU291" s="231">
        <v>589</v>
      </c>
      <c r="AV291" s="230">
        <v>136</v>
      </c>
      <c r="AW291" s="230">
        <v>26</v>
      </c>
      <c r="AX291" s="230">
        <v>14</v>
      </c>
      <c r="AY291" s="230">
        <v>39</v>
      </c>
      <c r="AZ291" s="230"/>
      <c r="BA291" s="208"/>
    </row>
    <row r="292" spans="1:53" x14ac:dyDescent="0.25">
      <c r="A292" s="208"/>
      <c r="B292" s="10" t="s">
        <v>515</v>
      </c>
      <c r="C292" s="10"/>
      <c r="D292" s="263">
        <v>8246</v>
      </c>
      <c r="E292" s="10">
        <v>70</v>
      </c>
      <c r="F292" s="10">
        <v>37</v>
      </c>
      <c r="G292" s="10">
        <v>26</v>
      </c>
      <c r="H292" s="10">
        <v>22</v>
      </c>
      <c r="I292" s="10">
        <v>22</v>
      </c>
      <c r="J292" s="10"/>
      <c r="K292" s="397"/>
      <c r="L292" s="398"/>
      <c r="M292" s="222">
        <v>13504.31</v>
      </c>
      <c r="N292" s="222">
        <v>6113.67</v>
      </c>
      <c r="O292" s="222">
        <v>5920.69</v>
      </c>
      <c r="P292" s="222">
        <v>5343.78</v>
      </c>
      <c r="Q292" s="222">
        <v>19740.32</v>
      </c>
      <c r="R292" s="10"/>
      <c r="S292" s="397"/>
      <c r="T292" s="398"/>
      <c r="U292" s="10">
        <v>169</v>
      </c>
      <c r="V292" s="10">
        <v>76</v>
      </c>
      <c r="W292" s="10">
        <v>76</v>
      </c>
      <c r="X292" s="10">
        <v>69</v>
      </c>
      <c r="Y292" s="10">
        <v>250</v>
      </c>
      <c r="Z292" s="10"/>
      <c r="AA292" s="208"/>
      <c r="AB292" s="10" t="s">
        <v>671</v>
      </c>
      <c r="AC292" s="10"/>
      <c r="AD292" s="263">
        <v>8085</v>
      </c>
      <c r="AE292" s="223"/>
      <c r="AF292" s="223"/>
      <c r="AG292" s="223"/>
      <c r="AH292" s="223"/>
      <c r="AI292" s="223"/>
      <c r="AJ292" s="223"/>
      <c r="AK292" s="397"/>
      <c r="AL292" s="398"/>
      <c r="AM292" s="223">
        <v>835.4</v>
      </c>
      <c r="AN292" s="223" t="s">
        <v>701</v>
      </c>
      <c r="AO292" s="223">
        <v>590.76</v>
      </c>
      <c r="AP292" s="223">
        <v>750.1</v>
      </c>
      <c r="AQ292" s="224">
        <v>1485.07</v>
      </c>
      <c r="AR292" s="223"/>
      <c r="AS292" s="397"/>
      <c r="AT292" s="398"/>
      <c r="AU292" s="223">
        <v>835</v>
      </c>
      <c r="AV292" s="223" t="s">
        <v>701</v>
      </c>
      <c r="AW292" s="223">
        <v>591</v>
      </c>
      <c r="AX292" s="223">
        <v>750</v>
      </c>
      <c r="AY292" s="225">
        <v>1485</v>
      </c>
      <c r="AZ292" s="223"/>
      <c r="BA292" s="208"/>
    </row>
    <row r="293" spans="1:53" x14ac:dyDescent="0.25">
      <c r="A293" s="208"/>
      <c r="B293" s="10" t="s">
        <v>647</v>
      </c>
      <c r="C293" s="10"/>
      <c r="D293" s="263">
        <v>8088</v>
      </c>
      <c r="E293" s="10">
        <v>17</v>
      </c>
      <c r="F293" s="10">
        <v>11</v>
      </c>
      <c r="G293" s="10">
        <v>9</v>
      </c>
      <c r="H293" s="10">
        <v>6</v>
      </c>
      <c r="I293" s="10">
        <v>8</v>
      </c>
      <c r="J293" s="10"/>
      <c r="K293" s="397"/>
      <c r="L293" s="398"/>
      <c r="M293" s="222">
        <v>4353.53</v>
      </c>
      <c r="N293" s="222">
        <v>2212.77</v>
      </c>
      <c r="O293" s="222">
        <v>1956.9</v>
      </c>
      <c r="P293" s="222">
        <v>1963.27</v>
      </c>
      <c r="Q293" s="222">
        <v>2410.44</v>
      </c>
      <c r="R293" s="10"/>
      <c r="S293" s="397"/>
      <c r="T293" s="398"/>
      <c r="U293" s="10">
        <v>207</v>
      </c>
      <c r="V293" s="10">
        <v>105</v>
      </c>
      <c r="W293" s="10">
        <v>93</v>
      </c>
      <c r="X293" s="10">
        <v>93</v>
      </c>
      <c r="Y293" s="10">
        <v>115</v>
      </c>
      <c r="Z293" s="10"/>
      <c r="AA293" s="208"/>
      <c r="AB293" s="10"/>
      <c r="AC293" s="10"/>
      <c r="AD293" s="263"/>
      <c r="AE293" s="223"/>
      <c r="AF293" s="223"/>
      <c r="AG293" s="223"/>
      <c r="AH293" s="223"/>
      <c r="AI293" s="223"/>
      <c r="AJ293" s="223"/>
      <c r="AK293" s="397"/>
      <c r="AL293" s="398"/>
      <c r="AM293" s="223"/>
      <c r="AN293" s="223"/>
      <c r="AO293" s="223"/>
      <c r="AP293" s="223"/>
      <c r="AQ293" s="223"/>
      <c r="AR293" s="223"/>
      <c r="AS293" s="397"/>
      <c r="AT293" s="398"/>
      <c r="AU293" s="223"/>
      <c r="AV293" s="223"/>
      <c r="AW293" s="223"/>
      <c r="AX293" s="223"/>
      <c r="AY293" s="223"/>
      <c r="AZ293" s="223"/>
      <c r="BA293" s="208"/>
    </row>
    <row r="294" spans="1:53" x14ac:dyDescent="0.25">
      <c r="A294" s="208"/>
      <c r="B294" s="10" t="s">
        <v>519</v>
      </c>
      <c r="C294" s="10"/>
      <c r="D294" s="263">
        <v>8092</v>
      </c>
      <c r="E294" s="10">
        <v>13</v>
      </c>
      <c r="F294" s="10">
        <v>9</v>
      </c>
      <c r="G294" s="10">
        <v>6</v>
      </c>
      <c r="H294" s="10">
        <v>4</v>
      </c>
      <c r="I294" s="10">
        <v>4</v>
      </c>
      <c r="J294" s="10"/>
      <c r="K294" s="397"/>
      <c r="L294" s="398"/>
      <c r="M294" s="222">
        <v>1536.76</v>
      </c>
      <c r="N294" s="10">
        <v>648.26</v>
      </c>
      <c r="O294" s="10">
        <v>755.26</v>
      </c>
      <c r="P294" s="10">
        <v>501.52</v>
      </c>
      <c r="Q294" s="222">
        <v>2768.49</v>
      </c>
      <c r="R294" s="10"/>
      <c r="S294" s="397"/>
      <c r="T294" s="398"/>
      <c r="U294" s="10">
        <v>110</v>
      </c>
      <c r="V294" s="10">
        <v>46</v>
      </c>
      <c r="W294" s="10">
        <v>54</v>
      </c>
      <c r="X294" s="10">
        <v>36</v>
      </c>
      <c r="Y294" s="10">
        <v>198</v>
      </c>
      <c r="Z294" s="10"/>
      <c r="AA294" s="208"/>
      <c r="AB294" s="10"/>
      <c r="AC294" s="10"/>
      <c r="AD294" s="263"/>
      <c r="AE294" s="223"/>
      <c r="AF294" s="223"/>
      <c r="AG294" s="223"/>
      <c r="AH294" s="223"/>
      <c r="AI294" s="223"/>
      <c r="AJ294" s="223"/>
      <c r="AK294" s="397"/>
      <c r="AL294" s="398"/>
      <c r="AM294" s="223"/>
      <c r="AN294" s="223"/>
      <c r="AO294" s="223"/>
      <c r="AP294" s="223"/>
      <c r="AQ294" s="223"/>
      <c r="AR294" s="223"/>
      <c r="AS294" s="397"/>
      <c r="AT294" s="398"/>
      <c r="AU294" s="223"/>
      <c r="AV294" s="223"/>
      <c r="AW294" s="223"/>
      <c r="AX294" s="223"/>
      <c r="AY294" s="223"/>
      <c r="AZ294" s="223"/>
      <c r="BA294" s="208"/>
    </row>
    <row r="295" spans="1:53" x14ac:dyDescent="0.25">
      <c r="A295" s="208"/>
      <c r="B295" s="10" t="s">
        <v>520</v>
      </c>
      <c r="C295" s="10"/>
      <c r="D295" s="263">
        <v>8270</v>
      </c>
      <c r="E295" s="10">
        <v>9</v>
      </c>
      <c r="F295" s="10">
        <v>7</v>
      </c>
      <c r="G295" s="10">
        <v>4</v>
      </c>
      <c r="H295" s="10">
        <v>3</v>
      </c>
      <c r="I295" s="10">
        <v>5</v>
      </c>
      <c r="J295" s="10"/>
      <c r="K295" s="397"/>
      <c r="L295" s="398"/>
      <c r="M295" s="222">
        <v>1817.01</v>
      </c>
      <c r="N295" s="10">
        <v>743.84</v>
      </c>
      <c r="O295" s="10">
        <v>636.6</v>
      </c>
      <c r="P295" s="10">
        <v>826.91</v>
      </c>
      <c r="Q295" s="222">
        <v>3429.42</v>
      </c>
      <c r="R295" s="10"/>
      <c r="S295" s="397"/>
      <c r="T295" s="398"/>
      <c r="U295" s="10">
        <v>165</v>
      </c>
      <c r="V295" s="10">
        <v>68</v>
      </c>
      <c r="W295" s="10">
        <v>58</v>
      </c>
      <c r="X295" s="10">
        <v>75</v>
      </c>
      <c r="Y295" s="10">
        <v>312</v>
      </c>
      <c r="Z295" s="10"/>
      <c r="AA295" s="208"/>
      <c r="AB295" s="10"/>
      <c r="AC295" s="10"/>
      <c r="AD295" s="263"/>
      <c r="AE295" s="223"/>
      <c r="AF295" s="223"/>
      <c r="AG295" s="223"/>
      <c r="AH295" s="223"/>
      <c r="AI295" s="223"/>
      <c r="AJ295" s="223"/>
      <c r="AK295" s="397"/>
      <c r="AL295" s="398"/>
      <c r="AM295" s="223"/>
      <c r="AN295" s="223"/>
      <c r="AO295" s="223"/>
      <c r="AP295" s="223"/>
      <c r="AQ295" s="223"/>
      <c r="AR295" s="223"/>
      <c r="AS295" s="397"/>
      <c r="AT295" s="398"/>
      <c r="AU295" s="223"/>
      <c r="AV295" s="223"/>
      <c r="AW295" s="223"/>
      <c r="AX295" s="223"/>
      <c r="AY295" s="223"/>
      <c r="AZ295" s="223"/>
      <c r="BA295" s="208"/>
    </row>
    <row r="296" spans="1:53" x14ac:dyDescent="0.25">
      <c r="A296" s="208"/>
      <c r="B296" s="10" t="s">
        <v>521</v>
      </c>
      <c r="C296" s="10"/>
      <c r="D296" s="263">
        <v>8234</v>
      </c>
      <c r="E296" s="10">
        <v>68</v>
      </c>
      <c r="F296" s="10">
        <v>46</v>
      </c>
      <c r="G296" s="10">
        <v>35</v>
      </c>
      <c r="H296" s="10">
        <v>26</v>
      </c>
      <c r="I296" s="10">
        <v>26</v>
      </c>
      <c r="J296" s="10"/>
      <c r="K296" s="397"/>
      <c r="L296" s="398"/>
      <c r="M296" s="222">
        <v>10551.96</v>
      </c>
      <c r="N296" s="222">
        <v>7611.78</v>
      </c>
      <c r="O296" s="222">
        <v>5676.7</v>
      </c>
      <c r="P296" s="222">
        <v>6055.61</v>
      </c>
      <c r="Q296" s="222">
        <v>29463.42</v>
      </c>
      <c r="R296" s="10"/>
      <c r="S296" s="397"/>
      <c r="T296" s="398"/>
      <c r="U296" s="10">
        <v>124</v>
      </c>
      <c r="V296" s="10">
        <v>90</v>
      </c>
      <c r="W296" s="10">
        <v>68</v>
      </c>
      <c r="X296" s="10">
        <v>73</v>
      </c>
      <c r="Y296" s="10">
        <v>351</v>
      </c>
      <c r="Z296" s="10"/>
      <c r="AA296" s="208"/>
      <c r="AB296" s="10"/>
      <c r="AC296" s="10"/>
      <c r="AD296" s="263"/>
      <c r="AE296" s="223"/>
      <c r="AF296" s="223"/>
      <c r="AG296" s="223"/>
      <c r="AH296" s="223"/>
      <c r="AI296" s="223"/>
      <c r="AJ296" s="223"/>
      <c r="AK296" s="397"/>
      <c r="AL296" s="398"/>
      <c r="AM296" s="223"/>
      <c r="AN296" s="223"/>
      <c r="AO296" s="223"/>
      <c r="AP296" s="223"/>
      <c r="AQ296" s="223"/>
      <c r="AR296" s="223"/>
      <c r="AS296" s="397"/>
      <c r="AT296" s="398"/>
      <c r="AU296" s="223"/>
      <c r="AV296" s="223"/>
      <c r="AW296" s="223"/>
      <c r="AX296" s="223"/>
      <c r="AY296" s="223"/>
      <c r="AZ296" s="223"/>
      <c r="BA296" s="208"/>
    </row>
    <row r="297" spans="1:53" x14ac:dyDescent="0.25">
      <c r="A297" s="208"/>
      <c r="B297" s="10" t="s">
        <v>522</v>
      </c>
      <c r="C297" s="10"/>
      <c r="D297" s="263">
        <v>8247</v>
      </c>
      <c r="E297" s="10">
        <v>70</v>
      </c>
      <c r="F297" s="10">
        <v>28</v>
      </c>
      <c r="G297" s="10">
        <v>21</v>
      </c>
      <c r="H297" s="10">
        <v>5</v>
      </c>
      <c r="I297" s="10">
        <v>14</v>
      </c>
      <c r="J297" s="10"/>
      <c r="K297" s="397"/>
      <c r="L297" s="398"/>
      <c r="M297" s="222">
        <v>5927.59</v>
      </c>
      <c r="N297" s="222">
        <v>1637.65</v>
      </c>
      <c r="O297" s="222">
        <v>2993.62</v>
      </c>
      <c r="P297" s="222">
        <v>1044.9000000000001</v>
      </c>
      <c r="Q297" s="222">
        <v>11029.49</v>
      </c>
      <c r="R297" s="10"/>
      <c r="S297" s="397"/>
      <c r="T297" s="398"/>
      <c r="U297" s="10">
        <v>82</v>
      </c>
      <c r="V297" s="10">
        <v>23</v>
      </c>
      <c r="W297" s="10">
        <v>42</v>
      </c>
      <c r="X297" s="10">
        <v>21</v>
      </c>
      <c r="Y297" s="10">
        <v>155</v>
      </c>
      <c r="Z297" s="10"/>
      <c r="AA297" s="208"/>
      <c r="AB297" s="10"/>
      <c r="AC297" s="10"/>
      <c r="AD297" s="263"/>
      <c r="AE297" s="223"/>
      <c r="AF297" s="223"/>
      <c r="AG297" s="223"/>
      <c r="AH297" s="223"/>
      <c r="AI297" s="223"/>
      <c r="AJ297" s="223"/>
      <c r="AK297" s="397"/>
      <c r="AL297" s="398"/>
      <c r="AM297" s="223"/>
      <c r="AN297" s="223"/>
      <c r="AO297" s="223"/>
      <c r="AP297" s="223"/>
      <c r="AQ297" s="223"/>
      <c r="AR297" s="223"/>
      <c r="AS297" s="397"/>
      <c r="AT297" s="398"/>
      <c r="AU297" s="223"/>
      <c r="AV297" s="223"/>
      <c r="AW297" s="223"/>
      <c r="AX297" s="223"/>
      <c r="AY297" s="223"/>
      <c r="AZ297" s="223"/>
      <c r="BA297" s="208"/>
    </row>
    <row r="298" spans="1:53" x14ac:dyDescent="0.25">
      <c r="A298" s="208"/>
      <c r="B298" s="10" t="s">
        <v>524</v>
      </c>
      <c r="C298" s="10"/>
      <c r="D298" s="263">
        <v>8302</v>
      </c>
      <c r="E298" s="10">
        <v>13</v>
      </c>
      <c r="F298" s="10">
        <v>5</v>
      </c>
      <c r="G298" s="10">
        <v>2</v>
      </c>
      <c r="H298" s="10">
        <v>2</v>
      </c>
      <c r="I298" s="10">
        <v>4</v>
      </c>
      <c r="J298" s="10"/>
      <c r="K298" s="397"/>
      <c r="L298" s="398"/>
      <c r="M298" s="222">
        <v>2986.5</v>
      </c>
      <c r="N298" s="10">
        <v>686.61</v>
      </c>
      <c r="O298" s="10">
        <v>239</v>
      </c>
      <c r="P298" s="10">
        <v>305.31</v>
      </c>
      <c r="Q298" s="10">
        <v>848.83</v>
      </c>
      <c r="R298" s="10"/>
      <c r="S298" s="397"/>
      <c r="T298" s="398"/>
      <c r="U298" s="10">
        <v>213</v>
      </c>
      <c r="V298" s="10">
        <v>49</v>
      </c>
      <c r="W298" s="10">
        <v>17</v>
      </c>
      <c r="X298" s="10">
        <v>22</v>
      </c>
      <c r="Y298" s="10">
        <v>61</v>
      </c>
      <c r="Z298" s="10"/>
      <c r="AA298" s="208"/>
      <c r="AB298" s="10"/>
      <c r="AC298" s="10"/>
      <c r="AD298" s="263"/>
      <c r="AE298" s="223"/>
      <c r="AF298" s="223"/>
      <c r="AG298" s="223"/>
      <c r="AH298" s="223"/>
      <c r="AI298" s="223"/>
      <c r="AJ298" s="223"/>
      <c r="AK298" s="397"/>
      <c r="AL298" s="398"/>
      <c r="AM298" s="223"/>
      <c r="AN298" s="223"/>
      <c r="AO298" s="223"/>
      <c r="AP298" s="223"/>
      <c r="AQ298" s="223"/>
      <c r="AR298" s="223"/>
      <c r="AS298" s="397"/>
      <c r="AT298" s="398"/>
      <c r="AU298" s="223"/>
      <c r="AV298" s="223"/>
      <c r="AW298" s="223"/>
      <c r="AX298" s="223"/>
      <c r="AY298" s="223"/>
      <c r="AZ298" s="223"/>
      <c r="BA298" s="208"/>
    </row>
    <row r="299" spans="1:53" x14ac:dyDescent="0.25">
      <c r="A299" s="208"/>
      <c r="B299" s="10" t="s">
        <v>704</v>
      </c>
      <c r="C299" s="10"/>
      <c r="D299" s="263">
        <v>8302</v>
      </c>
      <c r="E299" s="10">
        <v>1</v>
      </c>
      <c r="F299" s="10">
        <v>1</v>
      </c>
      <c r="G299" s="10">
        <v>1</v>
      </c>
      <c r="H299" s="10">
        <v>1</v>
      </c>
      <c r="I299" s="10">
        <v>1</v>
      </c>
      <c r="J299" s="10"/>
      <c r="K299" s="397"/>
      <c r="L299" s="398"/>
      <c r="M299" s="10">
        <v>188.33</v>
      </c>
      <c r="N299" s="10">
        <v>50.92</v>
      </c>
      <c r="O299" s="10">
        <v>40.36</v>
      </c>
      <c r="P299" s="10">
        <v>110.89</v>
      </c>
      <c r="Q299" s="10">
        <v>136.21</v>
      </c>
      <c r="R299" s="10"/>
      <c r="S299" s="397"/>
      <c r="T299" s="398"/>
      <c r="U299" s="10">
        <v>188</v>
      </c>
      <c r="V299" s="10">
        <v>51</v>
      </c>
      <c r="W299" s="10">
        <v>40</v>
      </c>
      <c r="X299" s="10">
        <v>111</v>
      </c>
      <c r="Y299" s="10">
        <v>136</v>
      </c>
      <c r="Z299" s="10"/>
      <c r="AA299" s="208"/>
      <c r="AB299" s="10"/>
      <c r="AC299" s="10"/>
      <c r="AD299" s="263"/>
      <c r="AE299" s="223"/>
      <c r="AF299" s="223"/>
      <c r="AG299" s="223"/>
      <c r="AH299" s="223"/>
      <c r="AI299" s="223"/>
      <c r="AJ299" s="223"/>
      <c r="AK299" s="397"/>
      <c r="AL299" s="398"/>
      <c r="AM299" s="223"/>
      <c r="AN299" s="223"/>
      <c r="AO299" s="223"/>
      <c r="AP299" s="223"/>
      <c r="AQ299" s="223"/>
      <c r="AR299" s="223"/>
      <c r="AS299" s="397"/>
      <c r="AT299" s="398"/>
      <c r="AU299" s="223"/>
      <c r="AV299" s="223"/>
      <c r="AW299" s="223"/>
      <c r="AX299" s="223"/>
      <c r="AY299" s="223"/>
      <c r="AZ299" s="223"/>
      <c r="BA299" s="208"/>
    </row>
    <row r="300" spans="1:53" x14ac:dyDescent="0.25">
      <c r="A300" s="208"/>
      <c r="B300" s="10" t="s">
        <v>525</v>
      </c>
      <c r="C300" s="10"/>
      <c r="D300" s="263">
        <v>8084</v>
      </c>
      <c r="E300" s="10">
        <v>370</v>
      </c>
      <c r="F300" s="10">
        <v>272</v>
      </c>
      <c r="G300" s="10">
        <v>272</v>
      </c>
      <c r="H300" s="10">
        <v>237</v>
      </c>
      <c r="I300" s="10">
        <v>225</v>
      </c>
      <c r="J300" s="10"/>
      <c r="K300" s="397"/>
      <c r="L300" s="398"/>
      <c r="M300" s="222">
        <v>49117.05</v>
      </c>
      <c r="N300" s="222">
        <v>31653.18</v>
      </c>
      <c r="O300" s="222">
        <v>37924.22</v>
      </c>
      <c r="P300" s="222">
        <v>51495.99</v>
      </c>
      <c r="Q300" s="222">
        <v>166042.47</v>
      </c>
      <c r="R300" s="10"/>
      <c r="S300" s="397"/>
      <c r="T300" s="398"/>
      <c r="U300" s="10">
        <v>104</v>
      </c>
      <c r="V300" s="10">
        <v>67</v>
      </c>
      <c r="W300" s="10">
        <v>81</v>
      </c>
      <c r="X300" s="10">
        <v>109</v>
      </c>
      <c r="Y300" s="10">
        <v>352</v>
      </c>
      <c r="Z300" s="10"/>
      <c r="AA300" s="208"/>
      <c r="AB300" s="10"/>
      <c r="AC300" s="10"/>
      <c r="AD300" s="263"/>
      <c r="AE300" s="223"/>
      <c r="AF300" s="223"/>
      <c r="AG300" s="223"/>
      <c r="AH300" s="223"/>
      <c r="AI300" s="223"/>
      <c r="AJ300" s="223"/>
      <c r="AK300" s="397"/>
      <c r="AL300" s="398"/>
      <c r="AM300" s="223"/>
      <c r="AN300" s="223"/>
      <c r="AO300" s="223"/>
      <c r="AP300" s="223"/>
      <c r="AQ300" s="223"/>
      <c r="AR300" s="223"/>
      <c r="AS300" s="397"/>
      <c r="AT300" s="398"/>
      <c r="AU300" s="223"/>
      <c r="AV300" s="223"/>
      <c r="AW300" s="223"/>
      <c r="AX300" s="223"/>
      <c r="AY300" s="223"/>
      <c r="AZ300" s="223"/>
      <c r="BA300" s="208"/>
    </row>
    <row r="301" spans="1:53" ht="15.75" thickBot="1" x14ac:dyDescent="0.3">
      <c r="A301" s="208"/>
      <c r="B301" s="226" t="s">
        <v>526</v>
      </c>
      <c r="C301" s="226"/>
      <c r="D301" s="264">
        <v>8243</v>
      </c>
      <c r="E301" s="226">
        <v>1</v>
      </c>
      <c r="F301" s="226"/>
      <c r="G301" s="226"/>
      <c r="H301" s="226"/>
      <c r="I301" s="226"/>
      <c r="J301" s="226"/>
      <c r="K301" s="397"/>
      <c r="L301" s="398"/>
      <c r="M301" s="226">
        <v>247.79</v>
      </c>
      <c r="N301" s="10" t="s">
        <v>701</v>
      </c>
      <c r="O301" s="10" t="s">
        <v>701</v>
      </c>
      <c r="P301" s="10" t="s">
        <v>701</v>
      </c>
      <c r="Q301" s="10" t="s">
        <v>701</v>
      </c>
      <c r="R301" s="10"/>
      <c r="S301" s="397"/>
      <c r="T301" s="398"/>
      <c r="U301" s="229">
        <v>248</v>
      </c>
      <c r="V301" s="229" t="s">
        <v>701</v>
      </c>
      <c r="W301" s="229" t="s">
        <v>701</v>
      </c>
      <c r="X301" s="229" t="s">
        <v>701</v>
      </c>
      <c r="Y301" s="229" t="s">
        <v>701</v>
      </c>
      <c r="Z301" s="229"/>
      <c r="AA301" s="208"/>
      <c r="AB301" s="226"/>
      <c r="AC301" s="226"/>
      <c r="AD301" s="264"/>
      <c r="AE301" s="230"/>
      <c r="AF301" s="230"/>
      <c r="AG301" s="230"/>
      <c r="AH301" s="230"/>
      <c r="AI301" s="230"/>
      <c r="AJ301" s="230"/>
      <c r="AK301" s="397"/>
      <c r="AL301" s="398"/>
      <c r="AM301" s="231"/>
      <c r="AN301" s="230"/>
      <c r="AO301" s="230"/>
      <c r="AP301" s="230"/>
      <c r="AQ301" s="230"/>
      <c r="AR301" s="230"/>
      <c r="AS301" s="397"/>
      <c r="AT301" s="398"/>
      <c r="AU301" s="231"/>
      <c r="AV301" s="230"/>
      <c r="AW301" s="230"/>
      <c r="AX301" s="230"/>
      <c r="AY301" s="230"/>
      <c r="AZ301" s="230"/>
      <c r="BA301" s="208"/>
    </row>
    <row r="302" spans="1:53" x14ac:dyDescent="0.25">
      <c r="A302" s="208"/>
      <c r="B302" s="10" t="s">
        <v>526</v>
      </c>
      <c r="C302" s="10"/>
      <c r="D302" s="263">
        <v>8248</v>
      </c>
      <c r="E302" s="10">
        <v>23</v>
      </c>
      <c r="F302" s="10">
        <v>11</v>
      </c>
      <c r="G302" s="10">
        <v>11</v>
      </c>
      <c r="H302" s="10">
        <v>6</v>
      </c>
      <c r="I302" s="10">
        <v>4</v>
      </c>
      <c r="J302" s="10"/>
      <c r="K302" s="397"/>
      <c r="L302" s="398"/>
      <c r="M302" s="222">
        <v>1529.19</v>
      </c>
      <c r="N302" s="10">
        <v>504.52</v>
      </c>
      <c r="O302" s="10">
        <v>842.71</v>
      </c>
      <c r="P302" s="10">
        <v>585.15</v>
      </c>
      <c r="Q302" s="10">
        <v>124.68</v>
      </c>
      <c r="R302" s="10"/>
      <c r="S302" s="397"/>
      <c r="T302" s="398"/>
      <c r="U302" s="10">
        <v>64</v>
      </c>
      <c r="V302" s="10">
        <v>21</v>
      </c>
      <c r="W302" s="10">
        <v>35</v>
      </c>
      <c r="X302" s="10">
        <v>25</v>
      </c>
      <c r="Y302" s="10">
        <v>5</v>
      </c>
      <c r="Z302" s="10"/>
      <c r="AA302" s="208"/>
      <c r="AB302" s="10"/>
      <c r="AC302" s="10"/>
      <c r="AD302" s="263"/>
      <c r="AE302" s="223"/>
      <c r="AF302" s="223"/>
      <c r="AG302" s="223"/>
      <c r="AH302" s="223"/>
      <c r="AI302" s="223"/>
      <c r="AJ302" s="223"/>
      <c r="AK302" s="397"/>
      <c r="AL302" s="398"/>
      <c r="AM302" s="223"/>
      <c r="AN302" s="223"/>
      <c r="AO302" s="223"/>
      <c r="AP302" s="223"/>
      <c r="AQ302" s="223"/>
      <c r="AR302" s="223"/>
      <c r="AS302" s="397"/>
      <c r="AT302" s="398"/>
      <c r="AU302" s="223"/>
      <c r="AV302" s="223"/>
      <c r="AW302" s="223"/>
      <c r="AX302" s="223"/>
      <c r="AY302" s="223"/>
      <c r="AZ302" s="223"/>
      <c r="BA302" s="208"/>
    </row>
    <row r="303" spans="1:53" x14ac:dyDescent="0.25">
      <c r="A303" s="208"/>
      <c r="B303" s="10" t="s">
        <v>528</v>
      </c>
      <c r="C303" s="10"/>
      <c r="D303" s="263">
        <v>8008</v>
      </c>
      <c r="E303" s="10">
        <v>79</v>
      </c>
      <c r="F303" s="10">
        <v>51</v>
      </c>
      <c r="G303" s="10">
        <v>32</v>
      </c>
      <c r="H303" s="10">
        <v>19</v>
      </c>
      <c r="I303" s="10">
        <v>15</v>
      </c>
      <c r="J303" s="10"/>
      <c r="K303" s="397"/>
      <c r="L303" s="398"/>
      <c r="M303" s="222">
        <v>5825.76</v>
      </c>
      <c r="N303" s="222">
        <v>3292.41</v>
      </c>
      <c r="O303" s="222">
        <v>2183.36</v>
      </c>
      <c r="P303" s="222">
        <v>2952.8</v>
      </c>
      <c r="Q303" s="222">
        <v>9888.15</v>
      </c>
      <c r="R303" s="10"/>
      <c r="S303" s="397"/>
      <c r="T303" s="398"/>
      <c r="U303" s="10">
        <v>71</v>
      </c>
      <c r="V303" s="10">
        <v>40</v>
      </c>
      <c r="W303" s="10">
        <v>27</v>
      </c>
      <c r="X303" s="10">
        <v>37</v>
      </c>
      <c r="Y303" s="10">
        <v>124</v>
      </c>
      <c r="Z303" s="10"/>
      <c r="AA303" s="208"/>
      <c r="AB303" s="10"/>
      <c r="AC303" s="10"/>
      <c r="AD303" s="263"/>
      <c r="AE303" s="223"/>
      <c r="AF303" s="223"/>
      <c r="AG303" s="223"/>
      <c r="AH303" s="223"/>
      <c r="AI303" s="223"/>
      <c r="AJ303" s="223"/>
      <c r="AK303" s="397"/>
      <c r="AL303" s="398"/>
      <c r="AM303" s="223"/>
      <c r="AN303" s="223"/>
      <c r="AO303" s="223"/>
      <c r="AP303" s="223"/>
      <c r="AQ303" s="223"/>
      <c r="AR303" s="223"/>
      <c r="AS303" s="397"/>
      <c r="AT303" s="398"/>
      <c r="AU303" s="223"/>
      <c r="AV303" s="223"/>
      <c r="AW303" s="223"/>
      <c r="AX303" s="223"/>
      <c r="AY303" s="223"/>
      <c r="AZ303" s="223"/>
      <c r="BA303" s="208"/>
    </row>
    <row r="304" spans="1:53" x14ac:dyDescent="0.25">
      <c r="A304" s="208"/>
      <c r="B304" s="10" t="s">
        <v>529</v>
      </c>
      <c r="C304" s="10"/>
      <c r="D304" s="263">
        <v>8210</v>
      </c>
      <c r="E304" s="10">
        <v>93</v>
      </c>
      <c r="F304" s="10">
        <v>62</v>
      </c>
      <c r="G304" s="10">
        <v>43</v>
      </c>
      <c r="H304" s="10">
        <v>35</v>
      </c>
      <c r="I304" s="10">
        <v>37</v>
      </c>
      <c r="J304" s="10"/>
      <c r="K304" s="397"/>
      <c r="L304" s="398"/>
      <c r="M304" s="222">
        <v>14139.77</v>
      </c>
      <c r="N304" s="222">
        <v>9205.81</v>
      </c>
      <c r="O304" s="222">
        <v>7411.7</v>
      </c>
      <c r="P304" s="222">
        <v>23359.02</v>
      </c>
      <c r="Q304" s="222">
        <v>40998.839999999997</v>
      </c>
      <c r="R304" s="10"/>
      <c r="S304" s="397"/>
      <c r="T304" s="398"/>
      <c r="U304" s="10">
        <v>127</v>
      </c>
      <c r="V304" s="10">
        <v>83</v>
      </c>
      <c r="W304" s="10">
        <v>68</v>
      </c>
      <c r="X304" s="10">
        <v>220</v>
      </c>
      <c r="Y304" s="10">
        <v>373</v>
      </c>
      <c r="Z304" s="10"/>
      <c r="AA304" s="208"/>
      <c r="AB304" s="10"/>
      <c r="AC304" s="10"/>
      <c r="AD304" s="263"/>
      <c r="AE304" s="223"/>
      <c r="AF304" s="223"/>
      <c r="AG304" s="223"/>
      <c r="AH304" s="223"/>
      <c r="AI304" s="223"/>
      <c r="AJ304" s="223"/>
      <c r="AK304" s="397"/>
      <c r="AL304" s="398"/>
      <c r="AM304" s="223"/>
      <c r="AN304" s="223"/>
      <c r="AO304" s="223"/>
      <c r="AP304" s="223"/>
      <c r="AQ304" s="223"/>
      <c r="AR304" s="223"/>
      <c r="AS304" s="397"/>
      <c r="AT304" s="398"/>
      <c r="AU304" s="223"/>
      <c r="AV304" s="223"/>
      <c r="AW304" s="223"/>
      <c r="AX304" s="223"/>
      <c r="AY304" s="223"/>
      <c r="AZ304" s="223"/>
      <c r="BA304" s="208"/>
    </row>
    <row r="305" spans="1:53" x14ac:dyDescent="0.25">
      <c r="A305" s="208"/>
      <c r="B305" s="10" t="s">
        <v>530</v>
      </c>
      <c r="C305" s="10"/>
      <c r="D305" s="263">
        <v>8085</v>
      </c>
      <c r="E305" s="10">
        <v>727</v>
      </c>
      <c r="F305" s="10">
        <v>554</v>
      </c>
      <c r="G305" s="10">
        <v>524</v>
      </c>
      <c r="H305" s="10">
        <v>448</v>
      </c>
      <c r="I305" s="10">
        <v>437</v>
      </c>
      <c r="J305" s="10"/>
      <c r="K305" s="397"/>
      <c r="L305" s="398"/>
      <c r="M305" s="222">
        <v>113846.19</v>
      </c>
      <c r="N305" s="222">
        <v>70790.929999999993</v>
      </c>
      <c r="O305" s="222">
        <v>97850.43</v>
      </c>
      <c r="P305" s="222">
        <v>121173.82</v>
      </c>
      <c r="Q305" s="222">
        <v>363456.57</v>
      </c>
      <c r="R305" s="10"/>
      <c r="S305" s="397"/>
      <c r="T305" s="398"/>
      <c r="U305" s="10">
        <v>121</v>
      </c>
      <c r="V305" s="10">
        <v>75</v>
      </c>
      <c r="W305" s="10">
        <v>104</v>
      </c>
      <c r="X305" s="10">
        <v>130</v>
      </c>
      <c r="Y305" s="10">
        <v>390</v>
      </c>
      <c r="Z305" s="10"/>
      <c r="AA305" s="208"/>
      <c r="AB305" s="10"/>
      <c r="AC305" s="10"/>
      <c r="AD305" s="263"/>
      <c r="AE305" s="223"/>
      <c r="AF305" s="223"/>
      <c r="AG305" s="223"/>
      <c r="AH305" s="223"/>
      <c r="AI305" s="223"/>
      <c r="AJ305" s="223"/>
      <c r="AK305" s="397"/>
      <c r="AL305" s="398"/>
      <c r="AM305" s="223"/>
      <c r="AN305" s="223"/>
      <c r="AO305" s="223"/>
      <c r="AP305" s="223"/>
      <c r="AQ305" s="223"/>
      <c r="AR305" s="223"/>
      <c r="AS305" s="397"/>
      <c r="AT305" s="398"/>
      <c r="AU305" s="223"/>
      <c r="AV305" s="223"/>
      <c r="AW305" s="223"/>
      <c r="AX305" s="223"/>
      <c r="AY305" s="223"/>
      <c r="AZ305" s="223"/>
      <c r="BA305" s="208"/>
    </row>
    <row r="306" spans="1:53" x14ac:dyDescent="0.25">
      <c r="A306" s="208"/>
      <c r="B306" s="10" t="s">
        <v>531</v>
      </c>
      <c r="C306" s="10"/>
      <c r="D306" s="263">
        <v>8037</v>
      </c>
      <c r="E306" s="10">
        <v>43</v>
      </c>
      <c r="F306" s="10">
        <v>29</v>
      </c>
      <c r="G306" s="10">
        <v>23</v>
      </c>
      <c r="H306" s="10">
        <v>25</v>
      </c>
      <c r="I306" s="10">
        <v>23</v>
      </c>
      <c r="J306" s="10"/>
      <c r="K306" s="397"/>
      <c r="L306" s="398"/>
      <c r="M306" s="222">
        <v>8953.59</v>
      </c>
      <c r="N306" s="222">
        <v>4999.8500000000004</v>
      </c>
      <c r="O306" s="222">
        <v>4327.18</v>
      </c>
      <c r="P306" s="222">
        <v>6533.58</v>
      </c>
      <c r="Q306" s="222">
        <v>27198.54</v>
      </c>
      <c r="R306" s="10"/>
      <c r="S306" s="397"/>
      <c r="T306" s="398"/>
      <c r="U306" s="10">
        <v>166</v>
      </c>
      <c r="V306" s="10">
        <v>93</v>
      </c>
      <c r="W306" s="10">
        <v>80</v>
      </c>
      <c r="X306" s="10">
        <v>121</v>
      </c>
      <c r="Y306" s="10">
        <v>504</v>
      </c>
      <c r="Z306" s="10"/>
      <c r="AA306" s="208"/>
      <c r="AB306" s="10"/>
      <c r="AC306" s="10"/>
      <c r="AD306" s="263"/>
      <c r="AE306" s="223"/>
      <c r="AF306" s="223"/>
      <c r="AG306" s="223"/>
      <c r="AH306" s="223"/>
      <c r="AI306" s="223"/>
      <c r="AJ306" s="223"/>
      <c r="AK306" s="397"/>
      <c r="AL306" s="398"/>
      <c r="AM306" s="223"/>
      <c r="AN306" s="223"/>
      <c r="AO306" s="223"/>
      <c r="AP306" s="223"/>
      <c r="AQ306" s="223"/>
      <c r="AR306" s="223"/>
      <c r="AS306" s="397"/>
      <c r="AT306" s="398"/>
      <c r="AU306" s="223"/>
      <c r="AV306" s="223"/>
      <c r="AW306" s="223"/>
      <c r="AX306" s="223"/>
      <c r="AY306" s="223"/>
      <c r="AZ306" s="223"/>
      <c r="BA306" s="208"/>
    </row>
    <row r="307" spans="1:53" x14ac:dyDescent="0.25">
      <c r="A307" s="208"/>
      <c r="B307" s="10" t="s">
        <v>532</v>
      </c>
      <c r="C307" s="10"/>
      <c r="D307" s="263">
        <v>8088</v>
      </c>
      <c r="E307" s="10">
        <v>57</v>
      </c>
      <c r="F307" s="10">
        <v>38</v>
      </c>
      <c r="G307" s="10">
        <v>25</v>
      </c>
      <c r="H307" s="10">
        <v>23</v>
      </c>
      <c r="I307" s="10">
        <v>26</v>
      </c>
      <c r="J307" s="10"/>
      <c r="K307" s="397"/>
      <c r="L307" s="398"/>
      <c r="M307" s="222">
        <v>10969.41</v>
      </c>
      <c r="N307" s="222">
        <v>5448.37</v>
      </c>
      <c r="O307" s="222">
        <v>5615.73</v>
      </c>
      <c r="P307" s="222">
        <v>7338.81</v>
      </c>
      <c r="Q307" s="222">
        <v>14740.19</v>
      </c>
      <c r="R307" s="10"/>
      <c r="S307" s="397"/>
      <c r="T307" s="398"/>
      <c r="U307" s="10">
        <v>135</v>
      </c>
      <c r="V307" s="10">
        <v>67</v>
      </c>
      <c r="W307" s="10">
        <v>70</v>
      </c>
      <c r="X307" s="10">
        <v>93</v>
      </c>
      <c r="Y307" s="10">
        <v>187</v>
      </c>
      <c r="Z307" s="10"/>
      <c r="AA307" s="208"/>
      <c r="AB307" s="10"/>
      <c r="AC307" s="10"/>
      <c r="AD307" s="263"/>
      <c r="AE307" s="223"/>
      <c r="AF307" s="223"/>
      <c r="AG307" s="223"/>
      <c r="AH307" s="223"/>
      <c r="AI307" s="223"/>
      <c r="AJ307" s="223"/>
      <c r="AK307" s="397"/>
      <c r="AL307" s="398"/>
      <c r="AM307" s="223"/>
      <c r="AN307" s="223"/>
      <c r="AO307" s="223"/>
      <c r="AP307" s="223"/>
      <c r="AQ307" s="223"/>
      <c r="AR307" s="223"/>
      <c r="AS307" s="397"/>
      <c r="AT307" s="398"/>
      <c r="AU307" s="223"/>
      <c r="AV307" s="223"/>
      <c r="AW307" s="223"/>
      <c r="AX307" s="223"/>
      <c r="AY307" s="223"/>
      <c r="AZ307" s="223"/>
      <c r="BA307" s="208"/>
    </row>
    <row r="308" spans="1:53" x14ac:dyDescent="0.25">
      <c r="A308" s="208"/>
      <c r="B308" s="10" t="s">
        <v>533</v>
      </c>
      <c r="C308" s="10"/>
      <c r="D308" s="263">
        <v>8004</v>
      </c>
      <c r="E308" s="10">
        <v>1</v>
      </c>
      <c r="F308" s="10">
        <v>1</v>
      </c>
      <c r="G308" s="10">
        <v>1</v>
      </c>
      <c r="H308" s="10">
        <v>1</v>
      </c>
      <c r="I308" s="10">
        <v>1</v>
      </c>
      <c r="J308" s="10"/>
      <c r="K308" s="397"/>
      <c r="L308" s="398"/>
      <c r="M308" s="10">
        <v>48.01</v>
      </c>
      <c r="N308" s="10">
        <v>52.44</v>
      </c>
      <c r="O308" s="10">
        <v>42.03</v>
      </c>
      <c r="P308" s="10">
        <v>57.52</v>
      </c>
      <c r="Q308" s="10">
        <v>94.74</v>
      </c>
      <c r="R308" s="10"/>
      <c r="S308" s="397"/>
      <c r="T308" s="398"/>
      <c r="U308" s="10">
        <v>48</v>
      </c>
      <c r="V308" s="10">
        <v>52</v>
      </c>
      <c r="W308" s="10">
        <v>42</v>
      </c>
      <c r="X308" s="10">
        <v>58</v>
      </c>
      <c r="Y308" s="10">
        <v>95</v>
      </c>
      <c r="Z308" s="10"/>
      <c r="AA308" s="208"/>
      <c r="AB308" s="10"/>
      <c r="AC308" s="10"/>
      <c r="AD308" s="263"/>
      <c r="AE308" s="223"/>
      <c r="AF308" s="223"/>
      <c r="AG308" s="223"/>
      <c r="AH308" s="223"/>
      <c r="AI308" s="223"/>
      <c r="AJ308" s="223"/>
      <c r="AK308" s="397"/>
      <c r="AL308" s="398"/>
      <c r="AM308" s="223"/>
      <c r="AN308" s="223"/>
      <c r="AO308" s="223"/>
      <c r="AP308" s="223"/>
      <c r="AQ308" s="223"/>
      <c r="AR308" s="223"/>
      <c r="AS308" s="397"/>
      <c r="AT308" s="398"/>
      <c r="AU308" s="223"/>
      <c r="AV308" s="223"/>
      <c r="AW308" s="223"/>
      <c r="AX308" s="223"/>
      <c r="AY308" s="223"/>
      <c r="AZ308" s="223"/>
      <c r="BA308" s="208"/>
    </row>
    <row r="309" spans="1:53" x14ac:dyDescent="0.25">
      <c r="A309" s="208"/>
      <c r="B309" s="10" t="s">
        <v>533</v>
      </c>
      <c r="C309" s="10"/>
      <c r="D309" s="263">
        <v>8009</v>
      </c>
      <c r="E309" s="10">
        <v>154</v>
      </c>
      <c r="F309" s="10">
        <v>120</v>
      </c>
      <c r="G309" s="10">
        <v>96</v>
      </c>
      <c r="H309" s="10">
        <v>91</v>
      </c>
      <c r="I309" s="10">
        <v>89</v>
      </c>
      <c r="J309" s="10"/>
      <c r="K309" s="397"/>
      <c r="L309" s="398"/>
      <c r="M309" s="222">
        <v>16298.45</v>
      </c>
      <c r="N309" s="222">
        <v>11855.16</v>
      </c>
      <c r="O309" s="222">
        <v>9974.24</v>
      </c>
      <c r="P309" s="222">
        <v>16957.900000000001</v>
      </c>
      <c r="Q309" s="222">
        <v>76961.53</v>
      </c>
      <c r="R309" s="10"/>
      <c r="S309" s="397"/>
      <c r="T309" s="398"/>
      <c r="U309" s="10">
        <v>93</v>
      </c>
      <c r="V309" s="10">
        <v>67</v>
      </c>
      <c r="W309" s="10">
        <v>58</v>
      </c>
      <c r="X309" s="10">
        <v>99</v>
      </c>
      <c r="Y309" s="10">
        <v>445</v>
      </c>
      <c r="Z309" s="10"/>
      <c r="AA309" s="208"/>
      <c r="AB309" s="10"/>
      <c r="AC309" s="10"/>
      <c r="AD309" s="263"/>
      <c r="AE309" s="223"/>
      <c r="AF309" s="223"/>
      <c r="AG309" s="223"/>
      <c r="AH309" s="223"/>
      <c r="AI309" s="223"/>
      <c r="AJ309" s="223"/>
      <c r="AK309" s="397"/>
      <c r="AL309" s="398"/>
      <c r="AM309" s="223"/>
      <c r="AN309" s="223"/>
      <c r="AO309" s="223"/>
      <c r="AP309" s="223"/>
      <c r="AQ309" s="223"/>
      <c r="AR309" s="223"/>
      <c r="AS309" s="397"/>
      <c r="AT309" s="398"/>
      <c r="AU309" s="223"/>
      <c r="AV309" s="223"/>
      <c r="AW309" s="223"/>
      <c r="AX309" s="223"/>
      <c r="AY309" s="223"/>
      <c r="AZ309" s="223"/>
      <c r="BA309" s="208"/>
    </row>
    <row r="310" spans="1:53" x14ac:dyDescent="0.25">
      <c r="A310" s="208"/>
      <c r="B310" s="10" t="s">
        <v>535</v>
      </c>
      <c r="C310" s="10"/>
      <c r="D310" s="263">
        <v>8204</v>
      </c>
      <c r="E310" s="10">
        <v>11</v>
      </c>
      <c r="F310" s="10">
        <v>4</v>
      </c>
      <c r="G310" s="10">
        <v>4</v>
      </c>
      <c r="H310" s="10">
        <v>4</v>
      </c>
      <c r="I310" s="10">
        <v>3</v>
      </c>
      <c r="J310" s="10"/>
      <c r="K310" s="397"/>
      <c r="L310" s="398"/>
      <c r="M310" s="222">
        <v>1186.58</v>
      </c>
      <c r="N310" s="10">
        <v>613.27</v>
      </c>
      <c r="O310" s="10">
        <v>341.69</v>
      </c>
      <c r="P310" s="222">
        <v>1219.54</v>
      </c>
      <c r="Q310" s="222">
        <v>3585.61</v>
      </c>
      <c r="R310" s="10"/>
      <c r="S310" s="397"/>
      <c r="T310" s="398"/>
      <c r="U310" s="10">
        <v>99</v>
      </c>
      <c r="V310" s="10">
        <v>51</v>
      </c>
      <c r="W310" s="10">
        <v>28</v>
      </c>
      <c r="X310" s="10">
        <v>102</v>
      </c>
      <c r="Y310" s="10">
        <v>299</v>
      </c>
      <c r="Z310" s="10"/>
      <c r="AA310" s="208"/>
      <c r="AB310" s="10"/>
      <c r="AC310" s="10"/>
      <c r="AD310" s="263"/>
      <c r="AE310" s="223"/>
      <c r="AF310" s="223"/>
      <c r="AG310" s="223"/>
      <c r="AH310" s="223"/>
      <c r="AI310" s="223"/>
      <c r="AJ310" s="223"/>
      <c r="AK310" s="397"/>
      <c r="AL310" s="398"/>
      <c r="AM310" s="223"/>
      <c r="AN310" s="223"/>
      <c r="AO310" s="223"/>
      <c r="AP310" s="223"/>
      <c r="AQ310" s="223"/>
      <c r="AR310" s="223"/>
      <c r="AS310" s="397"/>
      <c r="AT310" s="398"/>
      <c r="AU310" s="223"/>
      <c r="AV310" s="223"/>
      <c r="AW310" s="223"/>
      <c r="AX310" s="223"/>
      <c r="AY310" s="223"/>
      <c r="AZ310" s="223"/>
      <c r="BA310" s="208"/>
    </row>
    <row r="311" spans="1:53" ht="15.75" thickBot="1" x14ac:dyDescent="0.3">
      <c r="A311" s="208"/>
      <c r="B311" s="226" t="s">
        <v>537</v>
      </c>
      <c r="C311" s="226"/>
      <c r="D311" s="264">
        <v>8250</v>
      </c>
      <c r="E311" s="226">
        <v>44</v>
      </c>
      <c r="F311" s="226">
        <v>27</v>
      </c>
      <c r="G311" s="226">
        <v>23</v>
      </c>
      <c r="H311" s="226">
        <v>20</v>
      </c>
      <c r="I311" s="226">
        <v>22</v>
      </c>
      <c r="J311" s="226"/>
      <c r="K311" s="397"/>
      <c r="L311" s="398"/>
      <c r="M311" s="228">
        <v>8019.47</v>
      </c>
      <c r="N311" s="222">
        <v>4420.29</v>
      </c>
      <c r="O311" s="222">
        <v>3293.64</v>
      </c>
      <c r="P311" s="222">
        <v>4351.32</v>
      </c>
      <c r="Q311" s="222">
        <v>11904.07</v>
      </c>
      <c r="R311" s="10"/>
      <c r="S311" s="397"/>
      <c r="T311" s="398"/>
      <c r="U311" s="229">
        <v>160</v>
      </c>
      <c r="V311" s="229">
        <v>88</v>
      </c>
      <c r="W311" s="229">
        <v>66</v>
      </c>
      <c r="X311" s="229">
        <v>87</v>
      </c>
      <c r="Y311" s="229">
        <v>238</v>
      </c>
      <c r="Z311" s="229"/>
      <c r="AA311" s="208"/>
      <c r="AB311" s="226"/>
      <c r="AC311" s="226"/>
      <c r="AD311" s="264"/>
      <c r="AE311" s="230"/>
      <c r="AF311" s="230"/>
      <c r="AG311" s="230"/>
      <c r="AH311" s="230"/>
      <c r="AI311" s="230"/>
      <c r="AJ311" s="230"/>
      <c r="AK311" s="397"/>
      <c r="AL311" s="398"/>
      <c r="AM311" s="231"/>
      <c r="AN311" s="230"/>
      <c r="AO311" s="230"/>
      <c r="AP311" s="230"/>
      <c r="AQ311" s="230"/>
      <c r="AR311" s="230"/>
      <c r="AS311" s="397"/>
      <c r="AT311" s="398"/>
      <c r="AU311" s="231"/>
      <c r="AV311" s="230"/>
      <c r="AW311" s="230"/>
      <c r="AX311" s="230"/>
      <c r="AY311" s="230"/>
      <c r="AZ311" s="230"/>
      <c r="BA311" s="208"/>
    </row>
    <row r="312" spans="1:53" x14ac:dyDescent="0.25">
      <c r="A312" s="208"/>
      <c r="B312" s="10" t="s">
        <v>539</v>
      </c>
      <c r="C312" s="10"/>
      <c r="D312" s="263">
        <v>8087</v>
      </c>
      <c r="E312" s="221">
        <v>1398</v>
      </c>
      <c r="F312" s="221">
        <v>1010</v>
      </c>
      <c r="G312" s="10">
        <v>792</v>
      </c>
      <c r="H312" s="10">
        <v>570</v>
      </c>
      <c r="I312" s="10">
        <v>731</v>
      </c>
      <c r="J312" s="10"/>
      <c r="K312" s="397"/>
      <c r="L312" s="398"/>
      <c r="M312" s="222">
        <v>181864.83</v>
      </c>
      <c r="N312" s="222">
        <v>136473.51999999999</v>
      </c>
      <c r="O312" s="222">
        <v>120990.61</v>
      </c>
      <c r="P312" s="222">
        <v>107763.12</v>
      </c>
      <c r="Q312" s="222">
        <v>590467.96</v>
      </c>
      <c r="R312" s="10"/>
      <c r="S312" s="397"/>
      <c r="T312" s="398"/>
      <c r="U312" s="10">
        <v>101</v>
      </c>
      <c r="V312" s="10">
        <v>76</v>
      </c>
      <c r="W312" s="10">
        <v>69</v>
      </c>
      <c r="X312" s="10">
        <v>74</v>
      </c>
      <c r="Y312" s="10">
        <v>330</v>
      </c>
      <c r="Z312" s="10"/>
      <c r="AA312" s="208"/>
      <c r="AB312" s="10"/>
      <c r="AC312" s="10"/>
      <c r="AD312" s="263"/>
      <c r="AE312" s="223"/>
      <c r="AF312" s="223"/>
      <c r="AG312" s="223"/>
      <c r="AH312" s="223"/>
      <c r="AI312" s="223"/>
      <c r="AJ312" s="223"/>
      <c r="AK312" s="397"/>
      <c r="AL312" s="398"/>
      <c r="AM312" s="223"/>
      <c r="AN312" s="223"/>
      <c r="AO312" s="223"/>
      <c r="AP312" s="223"/>
      <c r="AQ312" s="223"/>
      <c r="AR312" s="223"/>
      <c r="AS312" s="397"/>
      <c r="AT312" s="398"/>
      <c r="AU312" s="223"/>
      <c r="AV312" s="223"/>
      <c r="AW312" s="223"/>
      <c r="AX312" s="223"/>
      <c r="AY312" s="223"/>
      <c r="AZ312" s="223"/>
      <c r="BA312" s="208"/>
    </row>
    <row r="313" spans="1:53" x14ac:dyDescent="0.25">
      <c r="A313" s="208"/>
      <c r="B313" s="10" t="s">
        <v>540</v>
      </c>
      <c r="C313" s="10"/>
      <c r="D313" s="263">
        <v>8012</v>
      </c>
      <c r="E313" s="221">
        <v>1260</v>
      </c>
      <c r="F313" s="10">
        <v>799</v>
      </c>
      <c r="G313" s="10">
        <v>578</v>
      </c>
      <c r="H313" s="10">
        <v>564</v>
      </c>
      <c r="I313" s="10">
        <v>603</v>
      </c>
      <c r="J313" s="10"/>
      <c r="K313" s="397"/>
      <c r="L313" s="398"/>
      <c r="M313" s="222">
        <v>201347.04</v>
      </c>
      <c r="N313" s="222">
        <v>114793.79</v>
      </c>
      <c r="O313" s="222">
        <v>85119.54</v>
      </c>
      <c r="P313" s="222">
        <v>119507.32</v>
      </c>
      <c r="Q313" s="222">
        <v>595985.18000000005</v>
      </c>
      <c r="R313" s="10"/>
      <c r="S313" s="397"/>
      <c r="T313" s="398"/>
      <c r="U313" s="10">
        <v>128</v>
      </c>
      <c r="V313" s="10">
        <v>73</v>
      </c>
      <c r="W313" s="10">
        <v>56</v>
      </c>
      <c r="X313" s="10">
        <v>77</v>
      </c>
      <c r="Y313" s="10">
        <v>382</v>
      </c>
      <c r="Z313" s="10"/>
      <c r="AA313" s="208"/>
      <c r="AB313" s="10"/>
      <c r="AC313" s="10"/>
      <c r="AD313" s="263"/>
      <c r="AE313" s="223"/>
      <c r="AF313" s="223"/>
      <c r="AG313" s="223"/>
      <c r="AH313" s="223"/>
      <c r="AI313" s="223"/>
      <c r="AJ313" s="223"/>
      <c r="AK313" s="397"/>
      <c r="AL313" s="398"/>
      <c r="AM313" s="223"/>
      <c r="AN313" s="223"/>
      <c r="AO313" s="223"/>
      <c r="AP313" s="223"/>
      <c r="AQ313" s="223"/>
      <c r="AR313" s="223"/>
      <c r="AS313" s="397"/>
      <c r="AT313" s="398"/>
      <c r="AU313" s="223"/>
      <c r="AV313" s="223"/>
      <c r="AW313" s="223"/>
      <c r="AX313" s="223"/>
      <c r="AY313" s="223"/>
      <c r="AZ313" s="223"/>
      <c r="BA313" s="208"/>
    </row>
    <row r="314" spans="1:53" x14ac:dyDescent="0.25">
      <c r="A314" s="208"/>
      <c r="B314" s="10" t="s">
        <v>540</v>
      </c>
      <c r="C314" s="10"/>
      <c r="D314" s="263">
        <v>8080</v>
      </c>
      <c r="E314" s="10"/>
      <c r="F314" s="10"/>
      <c r="G314" s="10"/>
      <c r="H314" s="10">
        <v>1</v>
      </c>
      <c r="I314" s="10">
        <v>1</v>
      </c>
      <c r="J314" s="10"/>
      <c r="K314" s="397"/>
      <c r="L314" s="398"/>
      <c r="M314" s="10" t="s">
        <v>701</v>
      </c>
      <c r="N314" s="10" t="s">
        <v>701</v>
      </c>
      <c r="O314" s="10" t="s">
        <v>701</v>
      </c>
      <c r="P314" s="10">
        <v>137.68</v>
      </c>
      <c r="Q314" s="10">
        <v>512.77</v>
      </c>
      <c r="R314" s="10"/>
      <c r="S314" s="397"/>
      <c r="T314" s="398"/>
      <c r="U314" s="10" t="s">
        <v>701</v>
      </c>
      <c r="V314" s="10" t="s">
        <v>701</v>
      </c>
      <c r="W314" s="10" t="s">
        <v>701</v>
      </c>
      <c r="X314" s="10">
        <v>138</v>
      </c>
      <c r="Y314" s="10">
        <v>513</v>
      </c>
      <c r="Z314" s="10"/>
      <c r="AA314" s="208"/>
      <c r="AB314" s="10"/>
      <c r="AC314" s="10"/>
      <c r="AD314" s="263"/>
      <c r="AE314" s="223"/>
      <c r="AF314" s="223"/>
      <c r="AG314" s="223"/>
      <c r="AH314" s="223"/>
      <c r="AI314" s="223"/>
      <c r="AJ314" s="223"/>
      <c r="AK314" s="397"/>
      <c r="AL314" s="398"/>
      <c r="AM314" s="223"/>
      <c r="AN314" s="223"/>
      <c r="AO314" s="223"/>
      <c r="AP314" s="223"/>
      <c r="AQ314" s="223"/>
      <c r="AR314" s="223"/>
      <c r="AS314" s="397"/>
      <c r="AT314" s="398"/>
      <c r="AU314" s="223"/>
      <c r="AV314" s="223"/>
      <c r="AW314" s="223"/>
      <c r="AX314" s="223"/>
      <c r="AY314" s="223"/>
      <c r="AZ314" s="223"/>
      <c r="BA314" s="208"/>
    </row>
    <row r="315" spans="1:53" x14ac:dyDescent="0.25">
      <c r="A315" s="208"/>
      <c r="B315" s="10" t="s">
        <v>648</v>
      </c>
      <c r="C315" s="10"/>
      <c r="D315" s="263">
        <v>8302</v>
      </c>
      <c r="E315" s="10">
        <v>53</v>
      </c>
      <c r="F315" s="10">
        <v>35</v>
      </c>
      <c r="G315" s="10">
        <v>29</v>
      </c>
      <c r="H315" s="10">
        <v>27</v>
      </c>
      <c r="I315" s="10">
        <v>27</v>
      </c>
      <c r="J315" s="10"/>
      <c r="K315" s="397"/>
      <c r="L315" s="398"/>
      <c r="M315" s="222">
        <v>10994.67</v>
      </c>
      <c r="N315" s="222">
        <v>5474.34</v>
      </c>
      <c r="O315" s="222">
        <v>3370.92</v>
      </c>
      <c r="P315" s="222">
        <v>5479.07</v>
      </c>
      <c r="Q315" s="222">
        <v>12774.39</v>
      </c>
      <c r="R315" s="10"/>
      <c r="S315" s="397"/>
      <c r="T315" s="398"/>
      <c r="U315" s="10">
        <v>177</v>
      </c>
      <c r="V315" s="10">
        <v>88</v>
      </c>
      <c r="W315" s="10">
        <v>54</v>
      </c>
      <c r="X315" s="10">
        <v>88</v>
      </c>
      <c r="Y315" s="10">
        <v>206</v>
      </c>
      <c r="Z315" s="10"/>
      <c r="AA315" s="208"/>
      <c r="AB315" s="10"/>
      <c r="AC315" s="10"/>
      <c r="AD315" s="263"/>
      <c r="AE315" s="223"/>
      <c r="AF315" s="223"/>
      <c r="AG315" s="223"/>
      <c r="AH315" s="223"/>
      <c r="AI315" s="223"/>
      <c r="AJ315" s="223"/>
      <c r="AK315" s="397"/>
      <c r="AL315" s="398"/>
      <c r="AM315" s="223"/>
      <c r="AN315" s="223"/>
      <c r="AO315" s="223"/>
      <c r="AP315" s="223"/>
      <c r="AQ315" s="223"/>
      <c r="AR315" s="223"/>
      <c r="AS315" s="397"/>
      <c r="AT315" s="398"/>
      <c r="AU315" s="223"/>
      <c r="AV315" s="223"/>
      <c r="AW315" s="223"/>
      <c r="AX315" s="223"/>
      <c r="AY315" s="223"/>
      <c r="AZ315" s="223"/>
      <c r="BA315" s="208"/>
    </row>
    <row r="316" spans="1:53" x14ac:dyDescent="0.25">
      <c r="A316" s="208"/>
      <c r="B316" s="10" t="s">
        <v>649</v>
      </c>
      <c r="C316" s="10"/>
      <c r="D316" s="263">
        <v>8302</v>
      </c>
      <c r="E316" s="10">
        <v>8</v>
      </c>
      <c r="F316" s="10">
        <v>6</v>
      </c>
      <c r="G316" s="10">
        <v>4</v>
      </c>
      <c r="H316" s="10">
        <v>3</v>
      </c>
      <c r="I316" s="10">
        <v>1</v>
      </c>
      <c r="J316" s="10"/>
      <c r="K316" s="397"/>
      <c r="L316" s="398"/>
      <c r="M316" s="222">
        <v>1568.62</v>
      </c>
      <c r="N316" s="10">
        <v>808.52</v>
      </c>
      <c r="O316" s="10">
        <v>804.12</v>
      </c>
      <c r="P316" s="10">
        <v>703.31</v>
      </c>
      <c r="Q316" s="222">
        <v>1001.93</v>
      </c>
      <c r="R316" s="10"/>
      <c r="S316" s="397"/>
      <c r="T316" s="398"/>
      <c r="U316" s="10">
        <v>196</v>
      </c>
      <c r="V316" s="10">
        <v>101</v>
      </c>
      <c r="W316" s="10">
        <v>101</v>
      </c>
      <c r="X316" s="10">
        <v>100</v>
      </c>
      <c r="Y316" s="10">
        <v>250</v>
      </c>
      <c r="Z316" s="10"/>
      <c r="AA316" s="208"/>
      <c r="AB316" s="10"/>
      <c r="AC316" s="10"/>
      <c r="AD316" s="263"/>
      <c r="AE316" s="223"/>
      <c r="AF316" s="223"/>
      <c r="AG316" s="223"/>
      <c r="AH316" s="223"/>
      <c r="AI316" s="223"/>
      <c r="AJ316" s="223"/>
      <c r="AK316" s="397"/>
      <c r="AL316" s="398"/>
      <c r="AM316" s="223"/>
      <c r="AN316" s="223"/>
      <c r="AO316" s="223"/>
      <c r="AP316" s="223"/>
      <c r="AQ316" s="223"/>
      <c r="AR316" s="223"/>
      <c r="AS316" s="397"/>
      <c r="AT316" s="398"/>
      <c r="AU316" s="223"/>
      <c r="AV316" s="223"/>
      <c r="AW316" s="223"/>
      <c r="AX316" s="223"/>
      <c r="AY316" s="223"/>
      <c r="AZ316" s="223"/>
      <c r="BA316" s="208"/>
    </row>
    <row r="317" spans="1:53" x14ac:dyDescent="0.25">
      <c r="A317" s="208"/>
      <c r="B317" s="10" t="s">
        <v>542</v>
      </c>
      <c r="C317" s="10"/>
      <c r="D317" s="263">
        <v>8318</v>
      </c>
      <c r="E317" s="10">
        <v>1</v>
      </c>
      <c r="F317" s="10"/>
      <c r="G317" s="10"/>
      <c r="H317" s="10"/>
      <c r="I317" s="10"/>
      <c r="J317" s="10"/>
      <c r="K317" s="397"/>
      <c r="L317" s="398"/>
      <c r="M317" s="10">
        <v>115.67</v>
      </c>
      <c r="N317" s="10" t="s">
        <v>701</v>
      </c>
      <c r="O317" s="10" t="s">
        <v>701</v>
      </c>
      <c r="P317" s="10" t="s">
        <v>701</v>
      </c>
      <c r="Q317" s="10" t="s">
        <v>701</v>
      </c>
      <c r="R317" s="10"/>
      <c r="S317" s="397"/>
      <c r="T317" s="398"/>
      <c r="U317" s="10">
        <v>116</v>
      </c>
      <c r="V317" s="10" t="s">
        <v>701</v>
      </c>
      <c r="W317" s="10" t="s">
        <v>701</v>
      </c>
      <c r="X317" s="10" t="s">
        <v>701</v>
      </c>
      <c r="Y317" s="10" t="s">
        <v>701</v>
      </c>
      <c r="Z317" s="10"/>
      <c r="AA317" s="208"/>
      <c r="AB317" s="10"/>
      <c r="AC317" s="10"/>
      <c r="AD317" s="263"/>
      <c r="AE317" s="223"/>
      <c r="AF317" s="223"/>
      <c r="AG317" s="223"/>
      <c r="AH317" s="223"/>
      <c r="AI317" s="223"/>
      <c r="AJ317" s="223"/>
      <c r="AK317" s="397"/>
      <c r="AL317" s="398"/>
      <c r="AM317" s="223"/>
      <c r="AN317" s="223"/>
      <c r="AO317" s="223"/>
      <c r="AP317" s="223"/>
      <c r="AQ317" s="223"/>
      <c r="AR317" s="223"/>
      <c r="AS317" s="397"/>
      <c r="AT317" s="398"/>
      <c r="AU317" s="223"/>
      <c r="AV317" s="223"/>
      <c r="AW317" s="223"/>
      <c r="AX317" s="223"/>
      <c r="AY317" s="223"/>
      <c r="AZ317" s="223"/>
      <c r="BA317" s="208"/>
    </row>
    <row r="318" spans="1:53" x14ac:dyDescent="0.25">
      <c r="A318" s="208"/>
      <c r="B318" s="10" t="s">
        <v>650</v>
      </c>
      <c r="C318" s="10"/>
      <c r="D318" s="263">
        <v>8406</v>
      </c>
      <c r="E318" s="10">
        <v>9</v>
      </c>
      <c r="F318" s="10">
        <v>8</v>
      </c>
      <c r="G318" s="10">
        <v>6</v>
      </c>
      <c r="H318" s="10">
        <v>5</v>
      </c>
      <c r="I318" s="10">
        <v>5</v>
      </c>
      <c r="J318" s="10"/>
      <c r="K318" s="397"/>
      <c r="L318" s="398"/>
      <c r="M318" s="222">
        <v>1322.43</v>
      </c>
      <c r="N318" s="10">
        <v>543.61</v>
      </c>
      <c r="O318" s="10">
        <v>387.76</v>
      </c>
      <c r="P318" s="10">
        <v>192.23</v>
      </c>
      <c r="Q318" s="10">
        <v>330.84</v>
      </c>
      <c r="R318" s="10"/>
      <c r="S318" s="397"/>
      <c r="T318" s="398"/>
      <c r="U318" s="10">
        <v>147</v>
      </c>
      <c r="V318" s="10">
        <v>60</v>
      </c>
      <c r="W318" s="10">
        <v>48</v>
      </c>
      <c r="X318" s="10">
        <v>24</v>
      </c>
      <c r="Y318" s="10">
        <v>47</v>
      </c>
      <c r="Z318" s="10"/>
      <c r="AA318" s="208"/>
      <c r="AB318" s="10"/>
      <c r="AC318" s="10"/>
      <c r="AD318" s="263"/>
      <c r="AE318" s="223"/>
      <c r="AF318" s="223"/>
      <c r="AG318" s="223"/>
      <c r="AH318" s="223"/>
      <c r="AI318" s="223"/>
      <c r="AJ318" s="223"/>
      <c r="AK318" s="397"/>
      <c r="AL318" s="398"/>
      <c r="AM318" s="223"/>
      <c r="AN318" s="223"/>
      <c r="AO318" s="223"/>
      <c r="AP318" s="223"/>
      <c r="AQ318" s="223"/>
      <c r="AR318" s="223"/>
      <c r="AS318" s="397"/>
      <c r="AT318" s="398"/>
      <c r="AU318" s="223"/>
      <c r="AV318" s="223"/>
      <c r="AW318" s="223"/>
      <c r="AX318" s="223"/>
      <c r="AY318" s="223"/>
      <c r="AZ318" s="223"/>
      <c r="BA318" s="208"/>
    </row>
    <row r="319" spans="1:53" x14ac:dyDescent="0.25">
      <c r="A319" s="208"/>
      <c r="B319" s="10" t="s">
        <v>544</v>
      </c>
      <c r="C319" s="10"/>
      <c r="D319" s="263">
        <v>8406</v>
      </c>
      <c r="E319" s="10">
        <v>625</v>
      </c>
      <c r="F319" s="10">
        <v>448</v>
      </c>
      <c r="G319" s="10">
        <v>416</v>
      </c>
      <c r="H319" s="10">
        <v>331</v>
      </c>
      <c r="I319" s="10">
        <v>296</v>
      </c>
      <c r="J319" s="10"/>
      <c r="K319" s="397"/>
      <c r="L319" s="398"/>
      <c r="M319" s="222">
        <v>57586.21</v>
      </c>
      <c r="N319" s="222">
        <v>33626.980000000003</v>
      </c>
      <c r="O319" s="222">
        <v>53028.87</v>
      </c>
      <c r="P319" s="222">
        <v>55279.38</v>
      </c>
      <c r="Q319" s="222">
        <v>201518.16</v>
      </c>
      <c r="R319" s="10"/>
      <c r="S319" s="397"/>
      <c r="T319" s="398"/>
      <c r="U319" s="10">
        <v>79</v>
      </c>
      <c r="V319" s="10">
        <v>46</v>
      </c>
      <c r="W319" s="10">
        <v>73</v>
      </c>
      <c r="X319" s="10">
        <v>78</v>
      </c>
      <c r="Y319" s="10">
        <v>281</v>
      </c>
      <c r="Z319" s="10"/>
      <c r="AA319" s="208"/>
      <c r="AB319" s="10"/>
      <c r="AC319" s="10"/>
      <c r="AD319" s="263"/>
      <c r="AE319" s="223"/>
      <c r="AF319" s="223"/>
      <c r="AG319" s="223"/>
      <c r="AH319" s="223"/>
      <c r="AI319" s="223"/>
      <c r="AJ319" s="223"/>
      <c r="AK319" s="397"/>
      <c r="AL319" s="398"/>
      <c r="AM319" s="223"/>
      <c r="AN319" s="223"/>
      <c r="AO319" s="223"/>
      <c r="AP319" s="223"/>
      <c r="AQ319" s="223"/>
      <c r="AR319" s="223"/>
      <c r="AS319" s="397"/>
      <c r="AT319" s="398"/>
      <c r="AU319" s="223"/>
      <c r="AV319" s="223"/>
      <c r="AW319" s="223"/>
      <c r="AX319" s="223"/>
      <c r="AY319" s="223"/>
      <c r="AZ319" s="223"/>
      <c r="BA319" s="208"/>
    </row>
    <row r="320" spans="1:53" x14ac:dyDescent="0.25">
      <c r="A320" s="208"/>
      <c r="B320" s="10" t="s">
        <v>545</v>
      </c>
      <c r="C320" s="10"/>
      <c r="D320" s="263">
        <v>8094</v>
      </c>
      <c r="E320" s="10">
        <v>1</v>
      </c>
      <c r="F320" s="10">
        <v>1</v>
      </c>
      <c r="G320" s="10">
        <v>1</v>
      </c>
      <c r="H320" s="10">
        <v>1</v>
      </c>
      <c r="I320" s="10">
        <v>1</v>
      </c>
      <c r="J320" s="10"/>
      <c r="K320" s="397"/>
      <c r="L320" s="398"/>
      <c r="M320" s="10">
        <v>276.41000000000003</v>
      </c>
      <c r="N320" s="10">
        <v>262.70999999999998</v>
      </c>
      <c r="O320" s="10">
        <v>425.6</v>
      </c>
      <c r="P320" s="10">
        <v>218.24</v>
      </c>
      <c r="Q320" s="10">
        <v>503.51</v>
      </c>
      <c r="R320" s="10"/>
      <c r="S320" s="397"/>
      <c r="T320" s="398"/>
      <c r="U320" s="10">
        <v>276</v>
      </c>
      <c r="V320" s="10">
        <v>263</v>
      </c>
      <c r="W320" s="10">
        <v>426</v>
      </c>
      <c r="X320" s="10">
        <v>218</v>
      </c>
      <c r="Y320" s="10">
        <v>504</v>
      </c>
      <c r="Z320" s="10"/>
      <c r="AA320" s="208"/>
      <c r="AB320" s="10"/>
      <c r="AC320" s="10"/>
      <c r="AD320" s="263"/>
      <c r="AE320" s="223"/>
      <c r="AF320" s="223"/>
      <c r="AG320" s="223"/>
      <c r="AH320" s="223"/>
      <c r="AI320" s="223"/>
      <c r="AJ320" s="223"/>
      <c r="AK320" s="397"/>
      <c r="AL320" s="398"/>
      <c r="AM320" s="223"/>
      <c r="AN320" s="223"/>
      <c r="AO320" s="223"/>
      <c r="AP320" s="223"/>
      <c r="AQ320" s="223"/>
      <c r="AR320" s="223"/>
      <c r="AS320" s="397"/>
      <c r="AT320" s="398"/>
      <c r="AU320" s="223"/>
      <c r="AV320" s="223"/>
      <c r="AW320" s="223"/>
      <c r="AX320" s="223"/>
      <c r="AY320" s="223"/>
      <c r="AZ320" s="223"/>
      <c r="BA320" s="208"/>
    </row>
    <row r="321" spans="1:53" ht="15.75" thickBot="1" x14ac:dyDescent="0.3">
      <c r="A321" s="208"/>
      <c r="B321" s="226" t="s">
        <v>546</v>
      </c>
      <c r="C321" s="226"/>
      <c r="D321" s="264">
        <v>8251</v>
      </c>
      <c r="E321" s="226">
        <v>688</v>
      </c>
      <c r="F321" s="226">
        <v>425</v>
      </c>
      <c r="G321" s="226">
        <v>332</v>
      </c>
      <c r="H321" s="226">
        <v>313</v>
      </c>
      <c r="I321" s="226">
        <v>350</v>
      </c>
      <c r="J321" s="226"/>
      <c r="K321" s="397"/>
      <c r="L321" s="398"/>
      <c r="M321" s="228">
        <v>97613.86</v>
      </c>
      <c r="N321" s="222">
        <v>45545.53</v>
      </c>
      <c r="O321" s="222">
        <v>40106.97</v>
      </c>
      <c r="P321" s="222">
        <v>68522.91</v>
      </c>
      <c r="Q321" s="222">
        <v>257978.35</v>
      </c>
      <c r="R321" s="10"/>
      <c r="S321" s="397"/>
      <c r="T321" s="398"/>
      <c r="U321" s="229">
        <v>114</v>
      </c>
      <c r="V321" s="229">
        <v>53</v>
      </c>
      <c r="W321" s="229">
        <v>48</v>
      </c>
      <c r="X321" s="229">
        <v>81</v>
      </c>
      <c r="Y321" s="229">
        <v>305</v>
      </c>
      <c r="Z321" s="229"/>
      <c r="AA321" s="208"/>
      <c r="AB321" s="226"/>
      <c r="AC321" s="226"/>
      <c r="AD321" s="264"/>
      <c r="AE321" s="230"/>
      <c r="AF321" s="230"/>
      <c r="AG321" s="230"/>
      <c r="AH321" s="230"/>
      <c r="AI321" s="230"/>
      <c r="AJ321" s="230"/>
      <c r="AK321" s="397"/>
      <c r="AL321" s="398"/>
      <c r="AM321" s="231"/>
      <c r="AN321" s="230"/>
      <c r="AO321" s="230"/>
      <c r="AP321" s="230"/>
      <c r="AQ321" s="230"/>
      <c r="AR321" s="230"/>
      <c r="AS321" s="397"/>
      <c r="AT321" s="398"/>
      <c r="AU321" s="231"/>
      <c r="AV321" s="230"/>
      <c r="AW321" s="230"/>
      <c r="AX321" s="230"/>
      <c r="AY321" s="230"/>
      <c r="AZ321" s="230"/>
      <c r="BA321" s="208"/>
    </row>
    <row r="322" spans="1:53" x14ac:dyDescent="0.25">
      <c r="A322" s="208"/>
      <c r="B322" s="10" t="s">
        <v>547</v>
      </c>
      <c r="C322" s="10"/>
      <c r="D322" s="263">
        <v>8088</v>
      </c>
      <c r="E322" s="10">
        <v>142</v>
      </c>
      <c r="F322" s="10">
        <v>98</v>
      </c>
      <c r="G322" s="10">
        <v>85</v>
      </c>
      <c r="H322" s="10">
        <v>74</v>
      </c>
      <c r="I322" s="10">
        <v>80</v>
      </c>
      <c r="J322" s="10"/>
      <c r="K322" s="397"/>
      <c r="L322" s="398"/>
      <c r="M322" s="222">
        <v>30055.52</v>
      </c>
      <c r="N322" s="222">
        <v>18109.349999999999</v>
      </c>
      <c r="O322" s="222">
        <v>16938.07</v>
      </c>
      <c r="P322" s="222">
        <v>23567.82</v>
      </c>
      <c r="Q322" s="222">
        <v>126740.86</v>
      </c>
      <c r="R322" s="10"/>
      <c r="S322" s="397"/>
      <c r="T322" s="398"/>
      <c r="U322" s="10">
        <v>157</v>
      </c>
      <c r="V322" s="10">
        <v>94</v>
      </c>
      <c r="W322" s="10">
        <v>88</v>
      </c>
      <c r="X322" s="10">
        <v>123</v>
      </c>
      <c r="Y322" s="10">
        <v>660</v>
      </c>
      <c r="Z322" s="10"/>
      <c r="AA322" s="208"/>
      <c r="AB322" s="10"/>
      <c r="AC322" s="10"/>
      <c r="AD322" s="263"/>
      <c r="AE322" s="223"/>
      <c r="AF322" s="223"/>
      <c r="AG322" s="223"/>
      <c r="AH322" s="223"/>
      <c r="AI322" s="223"/>
      <c r="AJ322" s="223"/>
      <c r="AK322" s="397"/>
      <c r="AL322" s="398"/>
      <c r="AM322" s="223"/>
      <c r="AN322" s="223"/>
      <c r="AO322" s="223"/>
      <c r="AP322" s="223"/>
      <c r="AQ322" s="223"/>
      <c r="AR322" s="223"/>
      <c r="AS322" s="397"/>
      <c r="AT322" s="398"/>
      <c r="AU322" s="223"/>
      <c r="AV322" s="223"/>
      <c r="AW322" s="223"/>
      <c r="AX322" s="223"/>
      <c r="AY322" s="223"/>
      <c r="AZ322" s="223"/>
      <c r="BA322" s="208"/>
    </row>
    <row r="323" spans="1:53" x14ac:dyDescent="0.25">
      <c r="A323" s="208"/>
      <c r="B323" s="10" t="s">
        <v>548</v>
      </c>
      <c r="C323" s="10"/>
      <c r="D323" s="263">
        <v>8360</v>
      </c>
      <c r="E323" s="10">
        <v>115</v>
      </c>
      <c r="F323" s="10">
        <v>86</v>
      </c>
      <c r="G323" s="10">
        <v>77</v>
      </c>
      <c r="H323" s="10">
        <v>68</v>
      </c>
      <c r="I323" s="10">
        <v>61</v>
      </c>
      <c r="J323" s="10"/>
      <c r="K323" s="397"/>
      <c r="L323" s="398"/>
      <c r="M323" s="222">
        <v>22284.67</v>
      </c>
      <c r="N323" s="222">
        <v>13778.89</v>
      </c>
      <c r="O323" s="222">
        <v>12582.84</v>
      </c>
      <c r="P323" s="222">
        <v>14198.77</v>
      </c>
      <c r="Q323" s="222">
        <v>112538.28</v>
      </c>
      <c r="R323" s="10"/>
      <c r="S323" s="397"/>
      <c r="T323" s="398"/>
      <c r="U323" s="10">
        <v>164</v>
      </c>
      <c r="V323" s="10">
        <v>101</v>
      </c>
      <c r="W323" s="10">
        <v>93</v>
      </c>
      <c r="X323" s="10">
        <v>105</v>
      </c>
      <c r="Y323" s="10">
        <v>834</v>
      </c>
      <c r="Z323" s="10"/>
      <c r="AA323" s="208"/>
      <c r="AB323" s="10"/>
      <c r="AC323" s="10"/>
      <c r="AD323" s="263"/>
      <c r="AE323" s="223"/>
      <c r="AF323" s="223"/>
      <c r="AG323" s="223"/>
      <c r="AH323" s="223"/>
      <c r="AI323" s="223"/>
      <c r="AJ323" s="223"/>
      <c r="AK323" s="397"/>
      <c r="AL323" s="398"/>
      <c r="AM323" s="223"/>
      <c r="AN323" s="223"/>
      <c r="AO323" s="223"/>
      <c r="AP323" s="223"/>
      <c r="AQ323" s="223"/>
      <c r="AR323" s="223"/>
      <c r="AS323" s="397"/>
      <c r="AT323" s="398"/>
      <c r="AU323" s="223"/>
      <c r="AV323" s="223"/>
      <c r="AW323" s="223"/>
      <c r="AX323" s="223"/>
      <c r="AY323" s="223"/>
      <c r="AZ323" s="223"/>
      <c r="BA323" s="208"/>
    </row>
    <row r="324" spans="1:53" x14ac:dyDescent="0.25">
      <c r="A324" s="208"/>
      <c r="B324" s="10" t="s">
        <v>651</v>
      </c>
      <c r="C324" s="10"/>
      <c r="D324" s="263">
        <v>8043</v>
      </c>
      <c r="E324" s="10">
        <v>15</v>
      </c>
      <c r="F324" s="10">
        <v>11</v>
      </c>
      <c r="G324" s="10">
        <v>9</v>
      </c>
      <c r="H324" s="10">
        <v>5</v>
      </c>
      <c r="I324" s="10">
        <v>5</v>
      </c>
      <c r="J324" s="10"/>
      <c r="K324" s="397"/>
      <c r="L324" s="398"/>
      <c r="M324" s="222">
        <v>2172.2399999999998</v>
      </c>
      <c r="N324" s="222">
        <v>1849.08</v>
      </c>
      <c r="O324" s="222">
        <v>1800.9</v>
      </c>
      <c r="P324" s="222">
        <v>1477.67</v>
      </c>
      <c r="Q324" s="222">
        <v>4335.18</v>
      </c>
      <c r="R324" s="10"/>
      <c r="S324" s="397"/>
      <c r="T324" s="398"/>
      <c r="U324" s="10">
        <v>145</v>
      </c>
      <c r="V324" s="10">
        <v>123</v>
      </c>
      <c r="W324" s="10">
        <v>120</v>
      </c>
      <c r="X324" s="10">
        <v>99</v>
      </c>
      <c r="Y324" s="10">
        <v>310</v>
      </c>
      <c r="Z324" s="10"/>
      <c r="AA324" s="208"/>
      <c r="AB324" s="10"/>
      <c r="AC324" s="10"/>
      <c r="AD324" s="263"/>
      <c r="AE324" s="223"/>
      <c r="AF324" s="223"/>
      <c r="AG324" s="223"/>
      <c r="AH324" s="223"/>
      <c r="AI324" s="223"/>
      <c r="AJ324" s="223"/>
      <c r="AK324" s="397"/>
      <c r="AL324" s="398"/>
      <c r="AM324" s="223"/>
      <c r="AN324" s="223"/>
      <c r="AO324" s="223"/>
      <c r="AP324" s="223"/>
      <c r="AQ324" s="223"/>
      <c r="AR324" s="223"/>
      <c r="AS324" s="397"/>
      <c r="AT324" s="398"/>
      <c r="AU324" s="223"/>
      <c r="AV324" s="223"/>
      <c r="AW324" s="223"/>
      <c r="AX324" s="223"/>
      <c r="AY324" s="223"/>
      <c r="AZ324" s="223"/>
      <c r="BA324" s="208"/>
    </row>
    <row r="325" spans="1:53" x14ac:dyDescent="0.25">
      <c r="A325" s="208"/>
      <c r="B325" s="10" t="s">
        <v>549</v>
      </c>
      <c r="C325" s="10"/>
      <c r="D325" s="263">
        <v>8043</v>
      </c>
      <c r="E325" s="10">
        <v>63</v>
      </c>
      <c r="F325" s="10">
        <v>32</v>
      </c>
      <c r="G325" s="10">
        <v>18</v>
      </c>
      <c r="H325" s="10">
        <v>18</v>
      </c>
      <c r="I325" s="10">
        <v>26</v>
      </c>
      <c r="J325" s="10"/>
      <c r="K325" s="397"/>
      <c r="L325" s="398"/>
      <c r="M325" s="222">
        <v>8824.43</v>
      </c>
      <c r="N325" s="222">
        <v>4617.1099999999997</v>
      </c>
      <c r="O325" s="222">
        <v>3275.81</v>
      </c>
      <c r="P325" s="222">
        <v>7161.79</v>
      </c>
      <c r="Q325" s="222">
        <v>32799.599999999999</v>
      </c>
      <c r="R325" s="10"/>
      <c r="S325" s="397"/>
      <c r="T325" s="398"/>
      <c r="U325" s="10">
        <v>113</v>
      </c>
      <c r="V325" s="10">
        <v>59</v>
      </c>
      <c r="W325" s="10">
        <v>44</v>
      </c>
      <c r="X325" s="10">
        <v>93</v>
      </c>
      <c r="Y325" s="10">
        <v>421</v>
      </c>
      <c r="Z325" s="10"/>
      <c r="AA325" s="208"/>
      <c r="AB325" s="10"/>
      <c r="AC325" s="10"/>
      <c r="AD325" s="263"/>
      <c r="AE325" s="223"/>
      <c r="AF325" s="223"/>
      <c r="AG325" s="223"/>
      <c r="AH325" s="223"/>
      <c r="AI325" s="223"/>
      <c r="AJ325" s="223"/>
      <c r="AK325" s="397"/>
      <c r="AL325" s="398"/>
      <c r="AM325" s="223"/>
      <c r="AN325" s="223"/>
      <c r="AO325" s="223"/>
      <c r="AP325" s="223"/>
      <c r="AQ325" s="223"/>
      <c r="AR325" s="223"/>
      <c r="AS325" s="397"/>
      <c r="AT325" s="398"/>
      <c r="AU325" s="223"/>
      <c r="AV325" s="223"/>
      <c r="AW325" s="223"/>
      <c r="AX325" s="223"/>
      <c r="AY325" s="223"/>
      <c r="AZ325" s="223"/>
      <c r="BA325" s="208"/>
    </row>
    <row r="326" spans="1:53" x14ac:dyDescent="0.25">
      <c r="A326" s="208"/>
      <c r="B326" s="10" t="s">
        <v>552</v>
      </c>
      <c r="C326" s="10"/>
      <c r="D326" s="263">
        <v>8215</v>
      </c>
      <c r="E326" s="10">
        <v>8</v>
      </c>
      <c r="F326" s="10">
        <v>5</v>
      </c>
      <c r="G326" s="10">
        <v>4</v>
      </c>
      <c r="H326" s="10">
        <v>3</v>
      </c>
      <c r="I326" s="10">
        <v>3</v>
      </c>
      <c r="J326" s="10"/>
      <c r="K326" s="397"/>
      <c r="L326" s="398"/>
      <c r="M326" s="10">
        <v>620.04999999999995</v>
      </c>
      <c r="N326" s="10">
        <v>116.73</v>
      </c>
      <c r="O326" s="10">
        <v>217.25</v>
      </c>
      <c r="P326" s="10">
        <v>196.25</v>
      </c>
      <c r="Q326" s="222">
        <v>1106.2</v>
      </c>
      <c r="R326" s="10"/>
      <c r="S326" s="397"/>
      <c r="T326" s="398"/>
      <c r="U326" s="10">
        <v>78</v>
      </c>
      <c r="V326" s="10">
        <v>15</v>
      </c>
      <c r="W326" s="10">
        <v>27</v>
      </c>
      <c r="X326" s="10">
        <v>25</v>
      </c>
      <c r="Y326" s="10">
        <v>138</v>
      </c>
      <c r="Z326" s="10"/>
      <c r="AA326" s="208"/>
      <c r="AB326" s="10"/>
      <c r="AC326" s="10"/>
      <c r="AD326" s="263"/>
      <c r="AE326" s="223"/>
      <c r="AF326" s="223"/>
      <c r="AG326" s="223"/>
      <c r="AH326" s="223"/>
      <c r="AI326" s="223"/>
      <c r="AJ326" s="223"/>
      <c r="AK326" s="397"/>
      <c r="AL326" s="398"/>
      <c r="AM326" s="223"/>
      <c r="AN326" s="223"/>
      <c r="AO326" s="223"/>
      <c r="AP326" s="223"/>
      <c r="AQ326" s="223"/>
      <c r="AR326" s="223"/>
      <c r="AS326" s="397"/>
      <c r="AT326" s="398"/>
      <c r="AU326" s="223"/>
      <c r="AV326" s="223"/>
      <c r="AW326" s="223"/>
      <c r="AX326" s="223"/>
      <c r="AY326" s="223"/>
      <c r="AZ326" s="223"/>
      <c r="BA326" s="208"/>
    </row>
    <row r="327" spans="1:53" x14ac:dyDescent="0.25">
      <c r="A327" s="208"/>
      <c r="B327" s="10" t="s">
        <v>553</v>
      </c>
      <c r="C327" s="10"/>
      <c r="D327" s="263">
        <v>8005</v>
      </c>
      <c r="E327" s="10">
        <v>13</v>
      </c>
      <c r="F327" s="10">
        <v>9</v>
      </c>
      <c r="G327" s="10">
        <v>6</v>
      </c>
      <c r="H327" s="10">
        <v>4</v>
      </c>
      <c r="I327" s="10">
        <v>7</v>
      </c>
      <c r="J327" s="10"/>
      <c r="K327" s="397"/>
      <c r="L327" s="398"/>
      <c r="M327" s="222">
        <v>3061.36</v>
      </c>
      <c r="N327" s="222">
        <v>2083.52</v>
      </c>
      <c r="O327" s="10">
        <v>880.74</v>
      </c>
      <c r="P327" s="10">
        <v>798.55</v>
      </c>
      <c r="Q327" s="222">
        <v>19792.93</v>
      </c>
      <c r="R327" s="10"/>
      <c r="S327" s="397"/>
      <c r="T327" s="398"/>
      <c r="U327" s="10">
        <v>191</v>
      </c>
      <c r="V327" s="10">
        <v>130</v>
      </c>
      <c r="W327" s="10">
        <v>55</v>
      </c>
      <c r="X327" s="10">
        <v>50</v>
      </c>
      <c r="Y327" s="221">
        <v>1237</v>
      </c>
      <c r="Z327" s="10"/>
      <c r="AA327" s="208"/>
      <c r="AB327" s="10"/>
      <c r="AC327" s="10"/>
      <c r="AD327" s="263"/>
      <c r="AE327" s="223"/>
      <c r="AF327" s="223"/>
      <c r="AG327" s="223"/>
      <c r="AH327" s="223"/>
      <c r="AI327" s="223"/>
      <c r="AJ327" s="223"/>
      <c r="AK327" s="397"/>
      <c r="AL327" s="398"/>
      <c r="AM327" s="223"/>
      <c r="AN327" s="223"/>
      <c r="AO327" s="223"/>
      <c r="AP327" s="223"/>
      <c r="AQ327" s="223"/>
      <c r="AR327" s="223"/>
      <c r="AS327" s="397"/>
      <c r="AT327" s="398"/>
      <c r="AU327" s="223"/>
      <c r="AV327" s="223"/>
      <c r="AW327" s="223"/>
      <c r="AX327" s="223"/>
      <c r="AY327" s="223"/>
      <c r="AZ327" s="223"/>
      <c r="BA327" s="208"/>
    </row>
    <row r="328" spans="1:53" x14ac:dyDescent="0.25">
      <c r="A328" s="208"/>
      <c r="B328" s="10" t="s">
        <v>663</v>
      </c>
      <c r="C328" s="10"/>
      <c r="D328" s="263">
        <v>8080</v>
      </c>
      <c r="E328" s="10"/>
      <c r="F328" s="10">
        <v>2</v>
      </c>
      <c r="G328" s="10">
        <v>2</v>
      </c>
      <c r="H328" s="10">
        <v>2</v>
      </c>
      <c r="I328" s="10">
        <v>1</v>
      </c>
      <c r="J328" s="10"/>
      <c r="K328" s="397"/>
      <c r="L328" s="398"/>
      <c r="M328" s="10" t="s">
        <v>701</v>
      </c>
      <c r="N328" s="10">
        <v>385.71</v>
      </c>
      <c r="O328" s="10">
        <v>360.09</v>
      </c>
      <c r="P328" s="10">
        <v>303.39</v>
      </c>
      <c r="Q328" s="222">
        <v>1050.5899999999999</v>
      </c>
      <c r="R328" s="10"/>
      <c r="S328" s="397"/>
      <c r="T328" s="398"/>
      <c r="U328" s="10" t="s">
        <v>701</v>
      </c>
      <c r="V328" s="10">
        <v>129</v>
      </c>
      <c r="W328" s="10">
        <v>120</v>
      </c>
      <c r="X328" s="10">
        <v>101</v>
      </c>
      <c r="Y328" s="10">
        <v>350</v>
      </c>
      <c r="Z328" s="10"/>
      <c r="AA328" s="208"/>
      <c r="AB328" s="10"/>
      <c r="AC328" s="10"/>
      <c r="AD328" s="263"/>
      <c r="AE328" s="223"/>
      <c r="AF328" s="223"/>
      <c r="AG328" s="223"/>
      <c r="AH328" s="223"/>
      <c r="AI328" s="223"/>
      <c r="AJ328" s="223"/>
      <c r="AK328" s="397"/>
      <c r="AL328" s="398"/>
      <c r="AM328" s="223"/>
      <c r="AN328" s="223"/>
      <c r="AO328" s="223"/>
      <c r="AP328" s="223"/>
      <c r="AQ328" s="223"/>
      <c r="AR328" s="223"/>
      <c r="AS328" s="397"/>
      <c r="AT328" s="398"/>
      <c r="AU328" s="223"/>
      <c r="AV328" s="223"/>
      <c r="AW328" s="223"/>
      <c r="AX328" s="223"/>
      <c r="AY328" s="223"/>
      <c r="AZ328" s="223"/>
      <c r="BA328" s="208"/>
    </row>
    <row r="329" spans="1:53" x14ac:dyDescent="0.25">
      <c r="A329" s="208"/>
      <c r="B329" s="10" t="s">
        <v>652</v>
      </c>
      <c r="C329" s="10"/>
      <c r="D329" s="263">
        <v>8080</v>
      </c>
      <c r="E329" s="10">
        <v>1</v>
      </c>
      <c r="F329" s="10">
        <v>5</v>
      </c>
      <c r="G329" s="10">
        <v>5</v>
      </c>
      <c r="H329" s="10">
        <v>3</v>
      </c>
      <c r="I329" s="10">
        <v>3</v>
      </c>
      <c r="J329" s="10"/>
      <c r="K329" s="397"/>
      <c r="L329" s="398"/>
      <c r="M329" s="10">
        <v>52.68</v>
      </c>
      <c r="N329" s="10">
        <v>686.67</v>
      </c>
      <c r="O329" s="10">
        <v>678.64</v>
      </c>
      <c r="P329" s="10">
        <v>565.48</v>
      </c>
      <c r="Q329" s="222">
        <v>1081.9100000000001</v>
      </c>
      <c r="R329" s="10"/>
      <c r="S329" s="397"/>
      <c r="T329" s="398"/>
      <c r="U329" s="10">
        <v>9</v>
      </c>
      <c r="V329" s="10">
        <v>114</v>
      </c>
      <c r="W329" s="10">
        <v>113</v>
      </c>
      <c r="X329" s="10">
        <v>94</v>
      </c>
      <c r="Y329" s="10">
        <v>180</v>
      </c>
      <c r="Z329" s="10"/>
      <c r="AA329" s="208"/>
      <c r="AB329" s="10"/>
      <c r="AC329" s="10"/>
      <c r="AD329" s="263"/>
      <c r="AE329" s="223"/>
      <c r="AF329" s="223"/>
      <c r="AG329" s="223"/>
      <c r="AH329" s="223"/>
      <c r="AI329" s="223"/>
      <c r="AJ329" s="223"/>
      <c r="AK329" s="397"/>
      <c r="AL329" s="398"/>
      <c r="AM329" s="223"/>
      <c r="AN329" s="223"/>
      <c r="AO329" s="223"/>
      <c r="AP329" s="223"/>
      <c r="AQ329" s="223"/>
      <c r="AR329" s="223"/>
      <c r="AS329" s="397"/>
      <c r="AT329" s="398"/>
      <c r="AU329" s="223"/>
      <c r="AV329" s="223"/>
      <c r="AW329" s="223"/>
      <c r="AX329" s="223"/>
      <c r="AY329" s="223"/>
      <c r="AZ329" s="223"/>
      <c r="BA329" s="208"/>
    </row>
    <row r="330" spans="1:53" x14ac:dyDescent="0.25">
      <c r="A330" s="208"/>
      <c r="B330" s="10" t="s">
        <v>555</v>
      </c>
      <c r="C330" s="10"/>
      <c r="D330" s="263">
        <v>8089</v>
      </c>
      <c r="E330" s="10">
        <v>156</v>
      </c>
      <c r="F330" s="10">
        <v>104</v>
      </c>
      <c r="G330" s="10">
        <v>82</v>
      </c>
      <c r="H330" s="10">
        <v>73</v>
      </c>
      <c r="I330" s="10">
        <v>86</v>
      </c>
      <c r="J330" s="10"/>
      <c r="K330" s="397"/>
      <c r="L330" s="398"/>
      <c r="M330" s="222">
        <v>28996.38</v>
      </c>
      <c r="N330" s="222">
        <v>17937.04</v>
      </c>
      <c r="O330" s="222">
        <v>12257.66</v>
      </c>
      <c r="P330" s="222">
        <v>17427.11</v>
      </c>
      <c r="Q330" s="222">
        <v>98283.37</v>
      </c>
      <c r="R330" s="10"/>
      <c r="S330" s="397"/>
      <c r="T330" s="398"/>
      <c r="U330" s="10">
        <v>150</v>
      </c>
      <c r="V330" s="10">
        <v>93</v>
      </c>
      <c r="W330" s="10">
        <v>65</v>
      </c>
      <c r="X330" s="10">
        <v>91</v>
      </c>
      <c r="Y330" s="10">
        <v>512</v>
      </c>
      <c r="Z330" s="10"/>
      <c r="AA330" s="208"/>
      <c r="AB330" s="10"/>
      <c r="AC330" s="10"/>
      <c r="AD330" s="263"/>
      <c r="AE330" s="223"/>
      <c r="AF330" s="223"/>
      <c r="AG330" s="223"/>
      <c r="AH330" s="223"/>
      <c r="AI330" s="223"/>
      <c r="AJ330" s="223"/>
      <c r="AK330" s="397"/>
      <c r="AL330" s="398"/>
      <c r="AM330" s="223"/>
      <c r="AN330" s="223"/>
      <c r="AO330" s="223"/>
      <c r="AP330" s="223"/>
      <c r="AQ330" s="223"/>
      <c r="AR330" s="223"/>
      <c r="AS330" s="397"/>
      <c r="AT330" s="398"/>
      <c r="AU330" s="223"/>
      <c r="AV330" s="223"/>
      <c r="AW330" s="223"/>
      <c r="AX330" s="223"/>
      <c r="AY330" s="223"/>
      <c r="AZ330" s="223"/>
      <c r="BA330" s="208"/>
    </row>
    <row r="331" spans="1:53" ht="15.75" thickBot="1" x14ac:dyDescent="0.3">
      <c r="A331" s="208"/>
      <c r="B331" s="226" t="s">
        <v>706</v>
      </c>
      <c r="C331" s="226"/>
      <c r="D331" s="264">
        <v>8089</v>
      </c>
      <c r="E331" s="226">
        <v>1</v>
      </c>
      <c r="F331" s="226"/>
      <c r="G331" s="226"/>
      <c r="H331" s="226"/>
      <c r="I331" s="226"/>
      <c r="J331" s="226"/>
      <c r="K331" s="397"/>
      <c r="L331" s="398"/>
      <c r="M331" s="226">
        <v>224.65</v>
      </c>
      <c r="N331" s="10" t="s">
        <v>701</v>
      </c>
      <c r="O331" s="10" t="s">
        <v>701</v>
      </c>
      <c r="P331" s="10" t="s">
        <v>701</v>
      </c>
      <c r="Q331" s="10" t="s">
        <v>701</v>
      </c>
      <c r="R331" s="10"/>
      <c r="S331" s="397"/>
      <c r="T331" s="398"/>
      <c r="U331" s="229">
        <v>225</v>
      </c>
      <c r="V331" s="229" t="s">
        <v>701</v>
      </c>
      <c r="W331" s="229" t="s">
        <v>701</v>
      </c>
      <c r="X331" s="229" t="s">
        <v>701</v>
      </c>
      <c r="Y331" s="229" t="s">
        <v>701</v>
      </c>
      <c r="Z331" s="229"/>
      <c r="AA331" s="208"/>
      <c r="AB331" s="226"/>
      <c r="AC331" s="226"/>
      <c r="AD331" s="264"/>
      <c r="AE331" s="230"/>
      <c r="AF331" s="230"/>
      <c r="AG331" s="230"/>
      <c r="AH331" s="230"/>
      <c r="AI331" s="230"/>
      <c r="AJ331" s="230"/>
      <c r="AK331" s="397"/>
      <c r="AL331" s="398"/>
      <c r="AM331" s="231"/>
      <c r="AN331" s="230"/>
      <c r="AO331" s="230"/>
      <c r="AP331" s="230"/>
      <c r="AQ331" s="230"/>
      <c r="AR331" s="230"/>
      <c r="AS331" s="397"/>
      <c r="AT331" s="398"/>
      <c r="AU331" s="231"/>
      <c r="AV331" s="230"/>
      <c r="AW331" s="230"/>
      <c r="AX331" s="230"/>
      <c r="AY331" s="230"/>
      <c r="AZ331" s="230"/>
      <c r="BA331" s="208"/>
    </row>
    <row r="332" spans="1:53" x14ac:dyDescent="0.25">
      <c r="A332" s="208"/>
      <c r="B332" s="10" t="s">
        <v>557</v>
      </c>
      <c r="C332" s="10"/>
      <c r="D332" s="263">
        <v>8215</v>
      </c>
      <c r="E332" s="10">
        <v>17</v>
      </c>
      <c r="F332" s="10">
        <v>9</v>
      </c>
      <c r="G332" s="10">
        <v>7</v>
      </c>
      <c r="H332" s="10">
        <v>8</v>
      </c>
      <c r="I332" s="10">
        <v>9</v>
      </c>
      <c r="J332" s="10"/>
      <c r="K332" s="397"/>
      <c r="L332" s="398"/>
      <c r="M332" s="222">
        <v>2621.47</v>
      </c>
      <c r="N332" s="222">
        <v>1385.89</v>
      </c>
      <c r="O332" s="222">
        <v>1454.09</v>
      </c>
      <c r="P332" s="222">
        <v>1441.21</v>
      </c>
      <c r="Q332" s="222">
        <v>14788.25</v>
      </c>
      <c r="R332" s="10"/>
      <c r="S332" s="397"/>
      <c r="T332" s="398"/>
      <c r="U332" s="10">
        <v>131</v>
      </c>
      <c r="V332" s="10">
        <v>69</v>
      </c>
      <c r="W332" s="10">
        <v>73</v>
      </c>
      <c r="X332" s="10">
        <v>76</v>
      </c>
      <c r="Y332" s="10">
        <v>739</v>
      </c>
      <c r="Z332" s="10"/>
      <c r="AA332" s="208"/>
      <c r="AB332" s="10"/>
      <c r="AC332" s="10"/>
      <c r="AD332" s="263"/>
      <c r="AE332" s="223"/>
      <c r="AF332" s="223"/>
      <c r="AG332" s="223"/>
      <c r="AH332" s="223"/>
      <c r="AI332" s="223"/>
      <c r="AJ332" s="223"/>
      <c r="AK332" s="397"/>
      <c r="AL332" s="398"/>
      <c r="AM332" s="223"/>
      <c r="AN332" s="223"/>
      <c r="AO332" s="223"/>
      <c r="AP332" s="223"/>
      <c r="AQ332" s="223"/>
      <c r="AR332" s="223"/>
      <c r="AS332" s="397"/>
      <c r="AT332" s="398"/>
      <c r="AU332" s="223"/>
      <c r="AV332" s="223"/>
      <c r="AW332" s="223"/>
      <c r="AX332" s="223"/>
      <c r="AY332" s="223"/>
      <c r="AZ332" s="223"/>
      <c r="BA332" s="208"/>
    </row>
    <row r="333" spans="1:53" x14ac:dyDescent="0.25">
      <c r="A333" s="208"/>
      <c r="B333" s="10" t="s">
        <v>558</v>
      </c>
      <c r="C333" s="10"/>
      <c r="D333" s="263">
        <v>8090</v>
      </c>
      <c r="E333" s="10">
        <v>298</v>
      </c>
      <c r="F333" s="10">
        <v>213</v>
      </c>
      <c r="G333" s="10">
        <v>203</v>
      </c>
      <c r="H333" s="10">
        <v>174</v>
      </c>
      <c r="I333" s="10">
        <v>176</v>
      </c>
      <c r="J333" s="10"/>
      <c r="K333" s="397"/>
      <c r="L333" s="398"/>
      <c r="M333" s="222">
        <v>41129.660000000003</v>
      </c>
      <c r="N333" s="222">
        <v>25754.19</v>
      </c>
      <c r="O333" s="222">
        <v>29293.32</v>
      </c>
      <c r="P333" s="222">
        <v>42829.05</v>
      </c>
      <c r="Q333" s="222">
        <v>187729.18</v>
      </c>
      <c r="R333" s="10"/>
      <c r="S333" s="397"/>
      <c r="T333" s="398"/>
      <c r="U333" s="10">
        <v>108</v>
      </c>
      <c r="V333" s="10">
        <v>68</v>
      </c>
      <c r="W333" s="10">
        <v>77</v>
      </c>
      <c r="X333" s="10">
        <v>113</v>
      </c>
      <c r="Y333" s="10">
        <v>498</v>
      </c>
      <c r="Z333" s="10"/>
      <c r="AA333" s="208"/>
      <c r="AB333" s="10"/>
      <c r="AC333" s="10"/>
      <c r="AD333" s="263"/>
      <c r="AE333" s="223"/>
      <c r="AF333" s="223"/>
      <c r="AG333" s="223"/>
      <c r="AH333" s="223"/>
      <c r="AI333" s="223"/>
      <c r="AJ333" s="223"/>
      <c r="AK333" s="397"/>
      <c r="AL333" s="398"/>
      <c r="AM333" s="223"/>
      <c r="AN333" s="223"/>
      <c r="AO333" s="223"/>
      <c r="AP333" s="223"/>
      <c r="AQ333" s="223"/>
      <c r="AR333" s="223"/>
      <c r="AS333" s="397"/>
      <c r="AT333" s="398"/>
      <c r="AU333" s="223"/>
      <c r="AV333" s="223"/>
      <c r="AW333" s="223"/>
      <c r="AX333" s="223"/>
      <c r="AY333" s="223"/>
      <c r="AZ333" s="223"/>
      <c r="BA333" s="208"/>
    </row>
    <row r="334" spans="1:53" x14ac:dyDescent="0.25">
      <c r="A334" s="208"/>
      <c r="B334" s="10" t="s">
        <v>561</v>
      </c>
      <c r="C334" s="10"/>
      <c r="D334" s="263">
        <v>8091</v>
      </c>
      <c r="E334" s="10">
        <v>324</v>
      </c>
      <c r="F334" s="10">
        <v>221</v>
      </c>
      <c r="G334" s="10">
        <v>195</v>
      </c>
      <c r="H334" s="10">
        <v>169</v>
      </c>
      <c r="I334" s="10">
        <v>177</v>
      </c>
      <c r="J334" s="10"/>
      <c r="K334" s="397"/>
      <c r="L334" s="398"/>
      <c r="M334" s="222">
        <v>47191.26</v>
      </c>
      <c r="N334" s="222">
        <v>29574.97</v>
      </c>
      <c r="O334" s="222">
        <v>38457.94</v>
      </c>
      <c r="P334" s="222">
        <v>43173.49</v>
      </c>
      <c r="Q334" s="222">
        <v>161760.69</v>
      </c>
      <c r="R334" s="10"/>
      <c r="S334" s="397"/>
      <c r="T334" s="398"/>
      <c r="U334" s="10">
        <v>119</v>
      </c>
      <c r="V334" s="10">
        <v>75</v>
      </c>
      <c r="W334" s="10">
        <v>98</v>
      </c>
      <c r="X334" s="10">
        <v>110</v>
      </c>
      <c r="Y334" s="10">
        <v>415</v>
      </c>
      <c r="Z334" s="10"/>
      <c r="AA334" s="208"/>
      <c r="AB334" s="10"/>
      <c r="AC334" s="10"/>
      <c r="AD334" s="263"/>
      <c r="AE334" s="223"/>
      <c r="AF334" s="223"/>
      <c r="AG334" s="223"/>
      <c r="AH334" s="223"/>
      <c r="AI334" s="223"/>
      <c r="AJ334" s="223"/>
      <c r="AK334" s="397"/>
      <c r="AL334" s="398"/>
      <c r="AM334" s="223"/>
      <c r="AN334" s="223"/>
      <c r="AO334" s="223"/>
      <c r="AP334" s="223"/>
      <c r="AQ334" s="223"/>
      <c r="AR334" s="223"/>
      <c r="AS334" s="397"/>
      <c r="AT334" s="398"/>
      <c r="AU334" s="223"/>
      <c r="AV334" s="223"/>
      <c r="AW334" s="223"/>
      <c r="AX334" s="223"/>
      <c r="AY334" s="223"/>
      <c r="AZ334" s="223"/>
      <c r="BA334" s="208"/>
    </row>
    <row r="335" spans="1:53" x14ac:dyDescent="0.25">
      <c r="A335" s="208"/>
      <c r="B335" s="10" t="s">
        <v>563</v>
      </c>
      <c r="C335" s="10"/>
      <c r="D335" s="263">
        <v>8092</v>
      </c>
      <c r="E335" s="10">
        <v>154</v>
      </c>
      <c r="F335" s="10">
        <v>105</v>
      </c>
      <c r="G335" s="10">
        <v>81</v>
      </c>
      <c r="H335" s="10">
        <v>76</v>
      </c>
      <c r="I335" s="10">
        <v>77</v>
      </c>
      <c r="J335" s="10"/>
      <c r="K335" s="397"/>
      <c r="L335" s="398"/>
      <c r="M335" s="222">
        <v>22987.67</v>
      </c>
      <c r="N335" s="222">
        <v>10928.55</v>
      </c>
      <c r="O335" s="222">
        <v>9452.56</v>
      </c>
      <c r="P335" s="222">
        <v>16458.93</v>
      </c>
      <c r="Q335" s="222">
        <v>57931.66</v>
      </c>
      <c r="R335" s="10"/>
      <c r="S335" s="397"/>
      <c r="T335" s="398"/>
      <c r="U335" s="10">
        <v>120</v>
      </c>
      <c r="V335" s="10">
        <v>57</v>
      </c>
      <c r="W335" s="10">
        <v>51</v>
      </c>
      <c r="X335" s="10">
        <v>88</v>
      </c>
      <c r="Y335" s="10">
        <v>307</v>
      </c>
      <c r="Z335" s="10"/>
      <c r="AA335" s="208"/>
      <c r="AB335" s="10"/>
      <c r="AC335" s="10"/>
      <c r="AD335" s="263"/>
      <c r="AE335" s="223"/>
      <c r="AF335" s="223"/>
      <c r="AG335" s="223"/>
      <c r="AH335" s="223"/>
      <c r="AI335" s="223"/>
      <c r="AJ335" s="223"/>
      <c r="AK335" s="397"/>
      <c r="AL335" s="398"/>
      <c r="AM335" s="223"/>
      <c r="AN335" s="223"/>
      <c r="AO335" s="223"/>
      <c r="AP335" s="223"/>
      <c r="AQ335" s="223"/>
      <c r="AR335" s="223"/>
      <c r="AS335" s="397"/>
      <c r="AT335" s="398"/>
      <c r="AU335" s="223"/>
      <c r="AV335" s="223"/>
      <c r="AW335" s="223"/>
      <c r="AX335" s="223"/>
      <c r="AY335" s="223"/>
      <c r="AZ335" s="223"/>
      <c r="BA335" s="208"/>
    </row>
    <row r="336" spans="1:53" x14ac:dyDescent="0.25">
      <c r="A336" s="208"/>
      <c r="B336" s="10" t="s">
        <v>567</v>
      </c>
      <c r="C336" s="10"/>
      <c r="D336" s="263">
        <v>8330</v>
      </c>
      <c r="E336" s="10">
        <v>122</v>
      </c>
      <c r="F336" s="10">
        <v>77</v>
      </c>
      <c r="G336" s="10">
        <v>61</v>
      </c>
      <c r="H336" s="10">
        <v>59</v>
      </c>
      <c r="I336" s="10">
        <v>67</v>
      </c>
      <c r="J336" s="10"/>
      <c r="K336" s="397"/>
      <c r="L336" s="398"/>
      <c r="M336" s="222">
        <v>27814.76</v>
      </c>
      <c r="N336" s="222">
        <v>14013.58</v>
      </c>
      <c r="O336" s="222">
        <v>10344.4</v>
      </c>
      <c r="P336" s="222">
        <v>13738.25</v>
      </c>
      <c r="Q336" s="222">
        <v>91906.89</v>
      </c>
      <c r="R336" s="10"/>
      <c r="S336" s="397"/>
      <c r="T336" s="398"/>
      <c r="U336" s="10">
        <v>191</v>
      </c>
      <c r="V336" s="10">
        <v>96</v>
      </c>
      <c r="W336" s="10">
        <v>72</v>
      </c>
      <c r="X336" s="10">
        <v>96</v>
      </c>
      <c r="Y336" s="10">
        <v>638</v>
      </c>
      <c r="Z336" s="10"/>
      <c r="AA336" s="208"/>
      <c r="AB336" s="10"/>
      <c r="AC336" s="10"/>
      <c r="AD336" s="263"/>
      <c r="AE336" s="223"/>
      <c r="AF336" s="223"/>
      <c r="AG336" s="223"/>
      <c r="AH336" s="223"/>
      <c r="AI336" s="223"/>
      <c r="AJ336" s="223"/>
      <c r="AK336" s="397"/>
      <c r="AL336" s="398"/>
      <c r="AM336" s="223"/>
      <c r="AN336" s="223"/>
      <c r="AO336" s="223"/>
      <c r="AP336" s="223"/>
      <c r="AQ336" s="223"/>
      <c r="AR336" s="223"/>
      <c r="AS336" s="397"/>
      <c r="AT336" s="398"/>
      <c r="AU336" s="223"/>
      <c r="AV336" s="223"/>
      <c r="AW336" s="223"/>
      <c r="AX336" s="223"/>
      <c r="AY336" s="223"/>
      <c r="AZ336" s="223"/>
      <c r="BA336" s="208"/>
    </row>
    <row r="337" spans="1:53" x14ac:dyDescent="0.25">
      <c r="A337" s="208"/>
      <c r="B337" s="10" t="s">
        <v>568</v>
      </c>
      <c r="C337" s="10"/>
      <c r="D337" s="263">
        <v>8210</v>
      </c>
      <c r="E337" s="10">
        <v>1</v>
      </c>
      <c r="F337" s="10">
        <v>3</v>
      </c>
      <c r="G337" s="10">
        <v>3</v>
      </c>
      <c r="H337" s="10"/>
      <c r="I337" s="10">
        <v>1</v>
      </c>
      <c r="J337" s="10"/>
      <c r="K337" s="397"/>
      <c r="L337" s="398"/>
      <c r="M337" s="10">
        <v>232.96</v>
      </c>
      <c r="N337" s="10">
        <v>431.86</v>
      </c>
      <c r="O337" s="10">
        <v>270.33</v>
      </c>
      <c r="P337" s="10" t="s">
        <v>701</v>
      </c>
      <c r="Q337" s="222">
        <v>1119.74</v>
      </c>
      <c r="R337" s="10"/>
      <c r="S337" s="397"/>
      <c r="T337" s="398"/>
      <c r="U337" s="10">
        <v>78</v>
      </c>
      <c r="V337" s="10">
        <v>144</v>
      </c>
      <c r="W337" s="10">
        <v>90</v>
      </c>
      <c r="X337" s="10" t="s">
        <v>701</v>
      </c>
      <c r="Y337" s="10">
        <v>373</v>
      </c>
      <c r="Z337" s="10"/>
      <c r="AA337" s="208"/>
      <c r="AB337" s="10"/>
      <c r="AC337" s="10"/>
      <c r="AD337" s="263"/>
      <c r="AE337" s="223"/>
      <c r="AF337" s="223"/>
      <c r="AG337" s="223"/>
      <c r="AH337" s="223"/>
      <c r="AI337" s="223"/>
      <c r="AJ337" s="223"/>
      <c r="AK337" s="397"/>
      <c r="AL337" s="398"/>
      <c r="AM337" s="223"/>
      <c r="AN337" s="223"/>
      <c r="AO337" s="223"/>
      <c r="AP337" s="223"/>
      <c r="AQ337" s="223"/>
      <c r="AR337" s="223"/>
      <c r="AS337" s="397"/>
      <c r="AT337" s="398"/>
      <c r="AU337" s="223"/>
      <c r="AV337" s="223"/>
      <c r="AW337" s="223"/>
      <c r="AX337" s="223"/>
      <c r="AY337" s="223"/>
      <c r="AZ337" s="223"/>
      <c r="BA337" s="208"/>
    </row>
    <row r="338" spans="1:53" x14ac:dyDescent="0.25">
      <c r="A338" s="208"/>
      <c r="B338" s="10" t="s">
        <v>568</v>
      </c>
      <c r="C338" s="10"/>
      <c r="D338" s="263">
        <v>8252</v>
      </c>
      <c r="E338" s="10">
        <v>126</v>
      </c>
      <c r="F338" s="10">
        <v>80</v>
      </c>
      <c r="G338" s="10">
        <v>69</v>
      </c>
      <c r="H338" s="10">
        <v>71</v>
      </c>
      <c r="I338" s="10">
        <v>82</v>
      </c>
      <c r="J338" s="10"/>
      <c r="K338" s="397"/>
      <c r="L338" s="398"/>
      <c r="M338" s="222">
        <v>28501</v>
      </c>
      <c r="N338" s="222">
        <v>13915.88</v>
      </c>
      <c r="O338" s="222">
        <v>11112.91</v>
      </c>
      <c r="P338" s="222">
        <v>14521.79</v>
      </c>
      <c r="Q338" s="222">
        <v>115819.05</v>
      </c>
      <c r="R338" s="10"/>
      <c r="S338" s="397"/>
      <c r="T338" s="398"/>
      <c r="U338" s="10">
        <v>172</v>
      </c>
      <c r="V338" s="10">
        <v>84</v>
      </c>
      <c r="W338" s="10">
        <v>67</v>
      </c>
      <c r="X338" s="10">
        <v>89</v>
      </c>
      <c r="Y338" s="10">
        <v>702</v>
      </c>
      <c r="Z338" s="10"/>
      <c r="AA338" s="208"/>
      <c r="AB338" s="10"/>
      <c r="AC338" s="10"/>
      <c r="AD338" s="263"/>
      <c r="AE338" s="223"/>
      <c r="AF338" s="223"/>
      <c r="AG338" s="223"/>
      <c r="AH338" s="223"/>
      <c r="AI338" s="223"/>
      <c r="AJ338" s="223"/>
      <c r="AK338" s="397"/>
      <c r="AL338" s="398"/>
      <c r="AM338" s="223"/>
      <c r="AN338" s="223"/>
      <c r="AO338" s="223"/>
      <c r="AP338" s="223"/>
      <c r="AQ338" s="223"/>
      <c r="AR338" s="223"/>
      <c r="AS338" s="397"/>
      <c r="AT338" s="398"/>
      <c r="AU338" s="223"/>
      <c r="AV338" s="223"/>
      <c r="AW338" s="223"/>
      <c r="AX338" s="223"/>
      <c r="AY338" s="223"/>
      <c r="AZ338" s="223"/>
      <c r="BA338" s="208"/>
    </row>
    <row r="339" spans="1:53" x14ac:dyDescent="0.25">
      <c r="A339" s="208"/>
      <c r="B339" s="10" t="s">
        <v>570</v>
      </c>
      <c r="C339" s="10"/>
      <c r="D339" s="263">
        <v>8260</v>
      </c>
      <c r="E339" s="221">
        <v>1522</v>
      </c>
      <c r="F339" s="221">
        <v>1094</v>
      </c>
      <c r="G339" s="10">
        <v>926</v>
      </c>
      <c r="H339" s="10">
        <v>684</v>
      </c>
      <c r="I339" s="10">
        <v>530</v>
      </c>
      <c r="J339" s="10"/>
      <c r="K339" s="397"/>
      <c r="L339" s="398"/>
      <c r="M339" s="222">
        <v>107072.56</v>
      </c>
      <c r="N339" s="222">
        <v>65899.81</v>
      </c>
      <c r="O339" s="222">
        <v>97798.3</v>
      </c>
      <c r="P339" s="222">
        <v>104803.57</v>
      </c>
      <c r="Q339" s="222">
        <v>241044.9</v>
      </c>
      <c r="R339" s="10"/>
      <c r="S339" s="397"/>
      <c r="T339" s="398"/>
      <c r="U339" s="10">
        <v>63</v>
      </c>
      <c r="V339" s="10">
        <v>39</v>
      </c>
      <c r="W339" s="10">
        <v>58</v>
      </c>
      <c r="X339" s="10">
        <v>64</v>
      </c>
      <c r="Y339" s="10">
        <v>144</v>
      </c>
      <c r="Z339" s="10"/>
      <c r="AA339" s="208"/>
      <c r="AB339" s="10"/>
      <c r="AC339" s="10"/>
      <c r="AD339" s="263"/>
      <c r="AE339" s="223"/>
      <c r="AF339" s="223"/>
      <c r="AG339" s="223"/>
      <c r="AH339" s="223"/>
      <c r="AI339" s="223"/>
      <c r="AJ339" s="223"/>
      <c r="AK339" s="397"/>
      <c r="AL339" s="398"/>
      <c r="AM339" s="223"/>
      <c r="AN339" s="223"/>
      <c r="AO339" s="223"/>
      <c r="AP339" s="223"/>
      <c r="AQ339" s="223"/>
      <c r="AR339" s="223"/>
      <c r="AS339" s="397"/>
      <c r="AT339" s="398"/>
      <c r="AU339" s="223"/>
      <c r="AV339" s="223"/>
      <c r="AW339" s="223"/>
      <c r="AX339" s="223"/>
      <c r="AY339" s="223"/>
      <c r="AZ339" s="223"/>
      <c r="BA339" s="208"/>
    </row>
    <row r="340" spans="1:53" x14ac:dyDescent="0.25">
      <c r="A340" s="208"/>
      <c r="B340" s="10" t="s">
        <v>572</v>
      </c>
      <c r="C340" s="10"/>
      <c r="D340" s="263">
        <v>8009</v>
      </c>
      <c r="E340" s="10">
        <v>1</v>
      </c>
      <c r="F340" s="10">
        <v>1</v>
      </c>
      <c r="G340" s="10">
        <v>1</v>
      </c>
      <c r="H340" s="10">
        <v>1</v>
      </c>
      <c r="I340" s="10">
        <v>1</v>
      </c>
      <c r="J340" s="10"/>
      <c r="K340" s="397"/>
      <c r="L340" s="398"/>
      <c r="M340" s="10">
        <v>29.97</v>
      </c>
      <c r="N340" s="10">
        <v>49.21</v>
      </c>
      <c r="O340" s="10">
        <v>20.5</v>
      </c>
      <c r="P340" s="10">
        <v>29.2</v>
      </c>
      <c r="Q340" s="10">
        <v>378.16</v>
      </c>
      <c r="R340" s="10"/>
      <c r="S340" s="397"/>
      <c r="T340" s="398"/>
      <c r="U340" s="10">
        <v>30</v>
      </c>
      <c r="V340" s="10">
        <v>49</v>
      </c>
      <c r="W340" s="10">
        <v>21</v>
      </c>
      <c r="X340" s="10">
        <v>29</v>
      </c>
      <c r="Y340" s="10">
        <v>378</v>
      </c>
      <c r="Z340" s="10"/>
      <c r="AA340" s="208"/>
      <c r="AB340" s="10"/>
      <c r="AC340" s="10"/>
      <c r="AD340" s="263"/>
      <c r="AE340" s="223"/>
      <c r="AF340" s="223"/>
      <c r="AG340" s="223"/>
      <c r="AH340" s="223"/>
      <c r="AI340" s="223"/>
      <c r="AJ340" s="223"/>
      <c r="AK340" s="397"/>
      <c r="AL340" s="398"/>
      <c r="AM340" s="223"/>
      <c r="AN340" s="223"/>
      <c r="AO340" s="223"/>
      <c r="AP340" s="223"/>
      <c r="AQ340" s="223"/>
      <c r="AR340" s="223"/>
      <c r="AS340" s="397"/>
      <c r="AT340" s="398"/>
      <c r="AU340" s="223"/>
      <c r="AV340" s="223"/>
      <c r="AW340" s="223"/>
      <c r="AX340" s="223"/>
      <c r="AY340" s="223"/>
      <c r="AZ340" s="223"/>
      <c r="BA340" s="208"/>
    </row>
    <row r="341" spans="1:53" ht="15.75" thickBot="1" x14ac:dyDescent="0.3">
      <c r="A341" s="208"/>
      <c r="B341" s="226" t="s">
        <v>572</v>
      </c>
      <c r="C341" s="226"/>
      <c r="D341" s="264">
        <v>8094</v>
      </c>
      <c r="E341" s="237">
        <v>2460</v>
      </c>
      <c r="F341" s="237">
        <v>1749</v>
      </c>
      <c r="G341" s="237">
        <v>1465</v>
      </c>
      <c r="H341" s="237">
        <v>1378</v>
      </c>
      <c r="I341" s="237">
        <v>1502</v>
      </c>
      <c r="J341" s="226"/>
      <c r="K341" s="397"/>
      <c r="L341" s="398"/>
      <c r="M341" s="228">
        <v>368666.08</v>
      </c>
      <c r="N341" s="222">
        <v>229625.41</v>
      </c>
      <c r="O341" s="222">
        <v>212210.3</v>
      </c>
      <c r="P341" s="222">
        <v>304161.84999999998</v>
      </c>
      <c r="Q341" s="222">
        <v>1577928.38</v>
      </c>
      <c r="R341" s="10"/>
      <c r="S341" s="397"/>
      <c r="T341" s="398"/>
      <c r="U341" s="229">
        <v>116</v>
      </c>
      <c r="V341" s="229">
        <v>72</v>
      </c>
      <c r="W341" s="229">
        <v>68</v>
      </c>
      <c r="X341" s="229">
        <v>97</v>
      </c>
      <c r="Y341" s="229">
        <v>503</v>
      </c>
      <c r="Z341" s="229"/>
      <c r="AA341" s="208"/>
      <c r="AB341" s="226"/>
      <c r="AC341" s="226"/>
      <c r="AD341" s="264"/>
      <c r="AE341" s="230"/>
      <c r="AF341" s="230"/>
      <c r="AG341" s="230"/>
      <c r="AH341" s="230"/>
      <c r="AI341" s="230"/>
      <c r="AJ341" s="230"/>
      <c r="AK341" s="397"/>
      <c r="AL341" s="398"/>
      <c r="AM341" s="231"/>
      <c r="AN341" s="230"/>
      <c r="AO341" s="230"/>
      <c r="AP341" s="230"/>
      <c r="AQ341" s="230"/>
      <c r="AR341" s="230"/>
      <c r="AS341" s="397"/>
      <c r="AT341" s="398"/>
      <c r="AU341" s="231"/>
      <c r="AV341" s="230"/>
      <c r="AW341" s="230"/>
      <c r="AX341" s="230"/>
      <c r="AY341" s="230"/>
      <c r="AZ341" s="230"/>
      <c r="BA341" s="208"/>
    </row>
    <row r="342" spans="1:53" x14ac:dyDescent="0.25">
      <c r="A342" s="208"/>
      <c r="B342" s="10" t="s">
        <v>573</v>
      </c>
      <c r="C342" s="10"/>
      <c r="D342" s="263">
        <v>8344</v>
      </c>
      <c r="E342" s="10">
        <v>57</v>
      </c>
      <c r="F342" s="10">
        <v>26</v>
      </c>
      <c r="G342" s="10">
        <v>13</v>
      </c>
      <c r="H342" s="10">
        <v>14</v>
      </c>
      <c r="I342" s="10">
        <v>15</v>
      </c>
      <c r="J342" s="10"/>
      <c r="K342" s="397"/>
      <c r="L342" s="398"/>
      <c r="M342" s="222">
        <v>11092.51</v>
      </c>
      <c r="N342" s="222">
        <v>4339.71</v>
      </c>
      <c r="O342" s="222">
        <v>2166.9899999999998</v>
      </c>
      <c r="P342" s="222">
        <v>9822.2199999999993</v>
      </c>
      <c r="Q342" s="222">
        <v>12593.44</v>
      </c>
      <c r="R342" s="10"/>
      <c r="S342" s="397"/>
      <c r="T342" s="398"/>
      <c r="U342" s="10">
        <v>179</v>
      </c>
      <c r="V342" s="10">
        <v>70</v>
      </c>
      <c r="W342" s="10">
        <v>35</v>
      </c>
      <c r="X342" s="10">
        <v>158</v>
      </c>
      <c r="Y342" s="10">
        <v>206</v>
      </c>
      <c r="Z342" s="10"/>
      <c r="AA342" s="208"/>
      <c r="AB342" s="10"/>
      <c r="AC342" s="10"/>
      <c r="AD342" s="263"/>
      <c r="AE342" s="223"/>
      <c r="AF342" s="223"/>
      <c r="AG342" s="223"/>
      <c r="AH342" s="223"/>
      <c r="AI342" s="223"/>
      <c r="AJ342" s="223"/>
      <c r="AK342" s="397"/>
      <c r="AL342" s="398"/>
      <c r="AM342" s="223"/>
      <c r="AN342" s="223"/>
      <c r="AO342" s="223"/>
      <c r="AP342" s="223"/>
      <c r="AQ342" s="223"/>
      <c r="AR342" s="223"/>
      <c r="AS342" s="397"/>
      <c r="AT342" s="398"/>
      <c r="AU342" s="223"/>
      <c r="AV342" s="223"/>
      <c r="AW342" s="223"/>
      <c r="AX342" s="223"/>
      <c r="AY342" s="223"/>
      <c r="AZ342" s="223"/>
      <c r="BA342" s="208"/>
    </row>
    <row r="343" spans="1:53" x14ac:dyDescent="0.25">
      <c r="A343" s="208"/>
      <c r="B343" s="10" t="s">
        <v>653</v>
      </c>
      <c r="C343" s="10"/>
      <c r="D343" s="263">
        <v>8095</v>
      </c>
      <c r="E343" s="10">
        <v>52</v>
      </c>
      <c r="F343" s="10">
        <v>30</v>
      </c>
      <c r="G343" s="10">
        <v>26</v>
      </c>
      <c r="H343" s="10">
        <v>23</v>
      </c>
      <c r="I343" s="10">
        <v>27</v>
      </c>
      <c r="J343" s="10"/>
      <c r="K343" s="397"/>
      <c r="L343" s="398"/>
      <c r="M343" s="222">
        <v>9204.36</v>
      </c>
      <c r="N343" s="222">
        <v>4997.0600000000004</v>
      </c>
      <c r="O343" s="222">
        <v>4502.3100000000004</v>
      </c>
      <c r="P343" s="222">
        <v>5381.5</v>
      </c>
      <c r="Q343" s="222">
        <v>25890.15</v>
      </c>
      <c r="R343" s="10"/>
      <c r="S343" s="397"/>
      <c r="T343" s="398"/>
      <c r="U343" s="10">
        <v>144</v>
      </c>
      <c r="V343" s="10">
        <v>78</v>
      </c>
      <c r="W343" s="10">
        <v>73</v>
      </c>
      <c r="X343" s="10">
        <v>87</v>
      </c>
      <c r="Y343" s="10">
        <v>405</v>
      </c>
      <c r="Z343" s="10"/>
      <c r="AA343" s="208"/>
      <c r="AB343" s="10"/>
      <c r="AC343" s="10"/>
      <c r="AD343" s="263"/>
      <c r="AE343" s="223"/>
      <c r="AF343" s="223"/>
      <c r="AG343" s="223"/>
      <c r="AH343" s="223"/>
      <c r="AI343" s="223"/>
      <c r="AJ343" s="223"/>
      <c r="AK343" s="397"/>
      <c r="AL343" s="398"/>
      <c r="AM343" s="223"/>
      <c r="AN343" s="223"/>
      <c r="AO343" s="223"/>
      <c r="AP343" s="223"/>
      <c r="AQ343" s="223"/>
      <c r="AR343" s="223"/>
      <c r="AS343" s="397"/>
      <c r="AT343" s="398"/>
      <c r="AU343" s="223"/>
      <c r="AV343" s="223"/>
      <c r="AW343" s="223"/>
      <c r="AX343" s="223"/>
      <c r="AY343" s="223"/>
      <c r="AZ343" s="223"/>
      <c r="BA343" s="208"/>
    </row>
    <row r="344" spans="1:53" x14ac:dyDescent="0.25">
      <c r="A344" s="208"/>
      <c r="B344" s="10" t="s">
        <v>576</v>
      </c>
      <c r="C344" s="10"/>
      <c r="D344" s="263">
        <v>8260</v>
      </c>
      <c r="E344" s="10">
        <v>1</v>
      </c>
      <c r="F344" s="10">
        <v>1</v>
      </c>
      <c r="G344" s="10">
        <v>1</v>
      </c>
      <c r="H344" s="10">
        <v>1</v>
      </c>
      <c r="I344" s="10">
        <v>1</v>
      </c>
      <c r="J344" s="10"/>
      <c r="K344" s="397"/>
      <c r="L344" s="398"/>
      <c r="M344" s="10">
        <v>6.85</v>
      </c>
      <c r="N344" s="10">
        <v>24.03</v>
      </c>
      <c r="O344" s="10">
        <v>9.89</v>
      </c>
      <c r="P344" s="10">
        <v>6.46</v>
      </c>
      <c r="Q344" s="10">
        <v>454.33</v>
      </c>
      <c r="R344" s="10"/>
      <c r="S344" s="397"/>
      <c r="T344" s="398"/>
      <c r="U344" s="10">
        <v>7</v>
      </c>
      <c r="V344" s="10">
        <v>24</v>
      </c>
      <c r="W344" s="10">
        <v>10</v>
      </c>
      <c r="X344" s="10">
        <v>6</v>
      </c>
      <c r="Y344" s="10">
        <v>454</v>
      </c>
      <c r="Z344" s="10"/>
      <c r="AA344" s="208"/>
      <c r="AB344" s="10"/>
      <c r="AC344" s="10"/>
      <c r="AD344" s="263"/>
      <c r="AE344" s="223"/>
      <c r="AF344" s="223"/>
      <c r="AG344" s="223"/>
      <c r="AH344" s="223"/>
      <c r="AI344" s="223"/>
      <c r="AJ344" s="223"/>
      <c r="AK344" s="397"/>
      <c r="AL344" s="398"/>
      <c r="AM344" s="223"/>
      <c r="AN344" s="223"/>
      <c r="AO344" s="223"/>
      <c r="AP344" s="223"/>
      <c r="AQ344" s="223"/>
      <c r="AR344" s="223"/>
      <c r="AS344" s="397"/>
      <c r="AT344" s="398"/>
      <c r="AU344" s="223"/>
      <c r="AV344" s="223"/>
      <c r="AW344" s="223"/>
      <c r="AX344" s="223"/>
      <c r="AY344" s="223"/>
      <c r="AZ344" s="223"/>
      <c r="BA344" s="208"/>
    </row>
    <row r="345" spans="1:53" x14ac:dyDescent="0.25">
      <c r="A345" s="208"/>
      <c r="B345" s="10" t="s">
        <v>576</v>
      </c>
      <c r="C345" s="10"/>
      <c r="D345" s="263">
        <v>8270</v>
      </c>
      <c r="E345" s="10">
        <v>297</v>
      </c>
      <c r="F345" s="10">
        <v>237</v>
      </c>
      <c r="G345" s="10">
        <v>224</v>
      </c>
      <c r="H345" s="10">
        <v>188</v>
      </c>
      <c r="I345" s="10">
        <v>187</v>
      </c>
      <c r="J345" s="10"/>
      <c r="K345" s="397"/>
      <c r="L345" s="398"/>
      <c r="M345" s="222">
        <v>38518.160000000003</v>
      </c>
      <c r="N345" s="222">
        <v>26134.39</v>
      </c>
      <c r="O345" s="222">
        <v>26784.25</v>
      </c>
      <c r="P345" s="222">
        <v>34108.75</v>
      </c>
      <c r="Q345" s="222">
        <v>168081.58</v>
      </c>
      <c r="R345" s="10"/>
      <c r="S345" s="397"/>
      <c r="T345" s="398"/>
      <c r="U345" s="10">
        <v>101</v>
      </c>
      <c r="V345" s="10">
        <v>68</v>
      </c>
      <c r="W345" s="10">
        <v>71</v>
      </c>
      <c r="X345" s="10">
        <v>92</v>
      </c>
      <c r="Y345" s="10">
        <v>447</v>
      </c>
      <c r="Z345" s="10"/>
      <c r="AA345" s="208"/>
      <c r="AB345" s="10"/>
      <c r="AC345" s="10"/>
      <c r="AD345" s="263"/>
      <c r="AE345" s="223"/>
      <c r="AF345" s="223"/>
      <c r="AG345" s="223"/>
      <c r="AH345" s="223"/>
      <c r="AI345" s="223"/>
      <c r="AJ345" s="223"/>
      <c r="AK345" s="397"/>
      <c r="AL345" s="398"/>
      <c r="AM345" s="223"/>
      <c r="AN345" s="223"/>
      <c r="AO345" s="223"/>
      <c r="AP345" s="223"/>
      <c r="AQ345" s="223"/>
      <c r="AR345" s="223"/>
      <c r="AS345" s="397"/>
      <c r="AT345" s="398"/>
      <c r="AU345" s="223"/>
      <c r="AV345" s="223"/>
      <c r="AW345" s="223"/>
      <c r="AX345" s="223"/>
      <c r="AY345" s="223"/>
      <c r="AZ345" s="223"/>
      <c r="BA345" s="208"/>
    </row>
    <row r="346" spans="1:53" x14ac:dyDescent="0.25">
      <c r="A346" s="208"/>
      <c r="B346" s="10" t="s">
        <v>580</v>
      </c>
      <c r="C346" s="10"/>
      <c r="D346" s="263">
        <v>8098</v>
      </c>
      <c r="E346" s="10">
        <v>464</v>
      </c>
      <c r="F346" s="10">
        <v>276</v>
      </c>
      <c r="G346" s="10">
        <v>235</v>
      </c>
      <c r="H346" s="10">
        <v>224</v>
      </c>
      <c r="I346" s="10">
        <v>240</v>
      </c>
      <c r="J346" s="10"/>
      <c r="K346" s="397"/>
      <c r="L346" s="398"/>
      <c r="M346" s="222">
        <v>82788.7</v>
      </c>
      <c r="N346" s="222">
        <v>45299.83</v>
      </c>
      <c r="O346" s="222">
        <v>31857.18</v>
      </c>
      <c r="P346" s="222">
        <v>42613.279999999999</v>
      </c>
      <c r="Q346" s="222">
        <v>199362.43</v>
      </c>
      <c r="R346" s="10"/>
      <c r="S346" s="397"/>
      <c r="T346" s="398"/>
      <c r="U346" s="10">
        <v>148</v>
      </c>
      <c r="V346" s="10">
        <v>81</v>
      </c>
      <c r="W346" s="10">
        <v>58</v>
      </c>
      <c r="X346" s="10">
        <v>77</v>
      </c>
      <c r="Y346" s="10">
        <v>362</v>
      </c>
      <c r="Z346" s="10"/>
      <c r="AA346" s="208"/>
      <c r="AB346" s="10"/>
      <c r="AC346" s="10"/>
      <c r="AD346" s="263"/>
      <c r="AE346" s="223"/>
      <c r="AF346" s="223"/>
      <c r="AG346" s="223"/>
      <c r="AH346" s="223"/>
      <c r="AI346" s="223"/>
      <c r="AJ346" s="223"/>
      <c r="AK346" s="397"/>
      <c r="AL346" s="398"/>
      <c r="AM346" s="223"/>
      <c r="AN346" s="223"/>
      <c r="AO346" s="223"/>
      <c r="AP346" s="223"/>
      <c r="AQ346" s="223"/>
      <c r="AR346" s="223"/>
      <c r="AS346" s="397"/>
      <c r="AT346" s="398"/>
      <c r="AU346" s="223"/>
      <c r="AV346" s="223"/>
      <c r="AW346" s="223"/>
      <c r="AX346" s="223"/>
      <c r="AY346" s="223"/>
      <c r="AZ346" s="223"/>
      <c r="BA346" s="208"/>
    </row>
    <row r="347" spans="1:53" x14ac:dyDescent="0.25">
      <c r="A347" s="208"/>
      <c r="B347" s="10" t="s">
        <v>582</v>
      </c>
      <c r="C347" s="10"/>
      <c r="D347" s="263">
        <v>8098</v>
      </c>
      <c r="E347" s="10">
        <v>21</v>
      </c>
      <c r="F347" s="10">
        <v>14</v>
      </c>
      <c r="G347" s="10">
        <v>12</v>
      </c>
      <c r="H347" s="10">
        <v>10</v>
      </c>
      <c r="I347" s="10">
        <v>8</v>
      </c>
      <c r="J347" s="10"/>
      <c r="K347" s="397"/>
      <c r="L347" s="398"/>
      <c r="M347" s="10">
        <v>311.7</v>
      </c>
      <c r="N347" s="10">
        <v>505.1</v>
      </c>
      <c r="O347" s="10">
        <v>831.13</v>
      </c>
      <c r="P347" s="222">
        <v>1045.02</v>
      </c>
      <c r="Q347" s="222">
        <v>2043.62</v>
      </c>
      <c r="R347" s="10"/>
      <c r="S347" s="397"/>
      <c r="T347" s="398"/>
      <c r="U347" s="10">
        <v>15</v>
      </c>
      <c r="V347" s="10">
        <v>24</v>
      </c>
      <c r="W347" s="10">
        <v>40</v>
      </c>
      <c r="X347" s="10">
        <v>52</v>
      </c>
      <c r="Y347" s="10">
        <v>102</v>
      </c>
      <c r="Z347" s="10"/>
      <c r="AA347" s="208"/>
      <c r="AB347" s="10"/>
      <c r="AC347" s="10"/>
      <c r="AD347" s="263"/>
      <c r="AE347" s="223"/>
      <c r="AF347" s="223"/>
      <c r="AG347" s="223"/>
      <c r="AH347" s="223"/>
      <c r="AI347" s="223"/>
      <c r="AJ347" s="223"/>
      <c r="AK347" s="397"/>
      <c r="AL347" s="398"/>
      <c r="AM347" s="223"/>
      <c r="AN347" s="223"/>
      <c r="AO347" s="223"/>
      <c r="AP347" s="223"/>
      <c r="AQ347" s="223"/>
      <c r="AR347" s="223"/>
      <c r="AS347" s="397"/>
      <c r="AT347" s="398"/>
      <c r="AU347" s="223"/>
      <c r="AV347" s="223"/>
      <c r="AW347" s="223"/>
      <c r="AX347" s="223"/>
      <c r="AY347" s="223"/>
      <c r="AZ347" s="223"/>
      <c r="BA347" s="208"/>
    </row>
    <row r="348" spans="1:53" ht="15.75" thickBot="1" x14ac:dyDescent="0.3">
      <c r="A348" s="208"/>
      <c r="B348" s="238"/>
      <c r="C348" s="239"/>
      <c r="D348" s="240"/>
      <c r="E348" s="239"/>
      <c r="F348" s="239"/>
      <c r="G348" s="239"/>
      <c r="H348" s="239"/>
      <c r="I348" s="239"/>
      <c r="J348" s="240"/>
      <c r="K348" s="395"/>
      <c r="L348" s="395"/>
      <c r="M348" s="19"/>
      <c r="N348" s="238"/>
      <c r="O348" s="239"/>
      <c r="P348" s="239"/>
      <c r="Q348" s="239"/>
      <c r="R348" s="240"/>
      <c r="S348" s="395"/>
      <c r="T348" s="395"/>
      <c r="U348" s="19"/>
      <c r="V348" s="238"/>
      <c r="W348" s="239"/>
      <c r="X348" s="239"/>
      <c r="Y348" s="239"/>
      <c r="Z348" s="240"/>
      <c r="AA348" s="395"/>
      <c r="AB348" s="398"/>
      <c r="AC348" s="239"/>
      <c r="AD348" s="265"/>
      <c r="AE348" s="241"/>
      <c r="AF348" s="242"/>
      <c r="AG348" s="242"/>
      <c r="AH348" s="242"/>
      <c r="AI348" s="242"/>
      <c r="AJ348" s="243"/>
      <c r="AK348" s="395"/>
      <c r="AL348" s="395"/>
      <c r="AM348" s="241"/>
      <c r="AN348" s="242"/>
      <c r="AO348" s="242"/>
      <c r="AP348" s="242"/>
      <c r="AQ348" s="242"/>
      <c r="AR348" s="243"/>
      <c r="AS348" s="395"/>
      <c r="AT348" s="395"/>
      <c r="AU348" s="241"/>
      <c r="AV348" s="242"/>
      <c r="AW348" s="242"/>
      <c r="AX348" s="242"/>
      <c r="AY348" s="242"/>
      <c r="AZ348" s="243"/>
      <c r="BA348" s="208"/>
    </row>
    <row r="349" spans="1:53" ht="15.75" thickBot="1" x14ac:dyDescent="0.3">
      <c r="A349" s="208"/>
      <c r="B349" s="244" t="s">
        <v>707</v>
      </c>
      <c r="C349" s="245"/>
      <c r="D349" s="246"/>
      <c r="E349" s="310">
        <f>SUM(E20:E347)</f>
        <v>71869</v>
      </c>
      <c r="F349" s="311">
        <f t="shared" ref="F349:I349" si="0">SUM(F20:F347)</f>
        <v>51698</v>
      </c>
      <c r="G349" s="311">
        <f t="shared" si="0"/>
        <v>44091</v>
      </c>
      <c r="H349" s="311">
        <f t="shared" si="0"/>
        <v>40374</v>
      </c>
      <c r="I349" s="311">
        <f t="shared" si="0"/>
        <v>42624</v>
      </c>
      <c r="J349" s="248"/>
      <c r="K349" s="208"/>
      <c r="L349" s="249" t="s">
        <v>708</v>
      </c>
      <c r="M349" s="314">
        <f t="shared" ref="M349:Q349" si="1">SUM(M20:M347)</f>
        <v>10607369.969999995</v>
      </c>
      <c r="N349" s="312">
        <f t="shared" si="1"/>
        <v>6526763.1799999978</v>
      </c>
      <c r="O349" s="313">
        <f t="shared" si="1"/>
        <v>6065190.6400000034</v>
      </c>
      <c r="P349" s="313">
        <f t="shared" si="1"/>
        <v>8393602.3500000034</v>
      </c>
      <c r="Q349" s="313">
        <f t="shared" si="1"/>
        <v>40964645.590000026</v>
      </c>
      <c r="R349" s="253"/>
      <c r="S349" s="208"/>
      <c r="T349" s="249" t="s">
        <v>709</v>
      </c>
      <c r="U349" s="315">
        <f>AVERAGE(U20:U347)</f>
        <v>134.22151898734177</v>
      </c>
      <c r="V349" s="316">
        <f t="shared" ref="V349:Y349" si="2">AVERAGE(V20:V347)</f>
        <v>79.943333333333328</v>
      </c>
      <c r="W349" s="317">
        <f t="shared" si="2"/>
        <v>75.030716723549489</v>
      </c>
      <c r="X349" s="317">
        <f t="shared" si="2"/>
        <v>94.041522491349482</v>
      </c>
      <c r="Y349" s="317">
        <f t="shared" si="2"/>
        <v>483.28424657534248</v>
      </c>
      <c r="Z349" s="248"/>
      <c r="AA349" s="208"/>
      <c r="AB349" s="244" t="s">
        <v>707</v>
      </c>
      <c r="AC349" s="245"/>
      <c r="AD349" s="266"/>
      <c r="AE349" s="318">
        <f t="shared" ref="AE349:AI349" si="3">SUM(AE20:AE347)</f>
        <v>3184</v>
      </c>
      <c r="AF349" s="319">
        <f t="shared" si="3"/>
        <v>1870</v>
      </c>
      <c r="AG349" s="319">
        <f t="shared" si="3"/>
        <v>1403</v>
      </c>
      <c r="AH349" s="319">
        <f t="shared" si="3"/>
        <v>1011</v>
      </c>
      <c r="AI349" s="319">
        <f t="shared" si="3"/>
        <v>881</v>
      </c>
      <c r="AJ349" s="257"/>
      <c r="AK349" s="208"/>
      <c r="AL349" s="249" t="s">
        <v>708</v>
      </c>
      <c r="AM349" s="320">
        <f t="shared" ref="AM349:AQ349" si="4">SUM(AM20:AM347)</f>
        <v>4059117.1599999997</v>
      </c>
      <c r="AN349" s="321">
        <f t="shared" si="4"/>
        <v>1735411.6999999995</v>
      </c>
      <c r="AO349" s="321">
        <f t="shared" si="4"/>
        <v>1128751.5199999993</v>
      </c>
      <c r="AP349" s="321">
        <f t="shared" si="4"/>
        <v>766837.45000000019</v>
      </c>
      <c r="AQ349" s="321">
        <f t="shared" si="4"/>
        <v>2597228.9700000021</v>
      </c>
      <c r="AR349" s="257"/>
      <c r="AS349" s="208"/>
      <c r="AT349" s="249" t="s">
        <v>709</v>
      </c>
      <c r="AU349" s="322">
        <f>AVERAGE(AU20:AU347)</f>
        <v>443.61797752808991</v>
      </c>
      <c r="AV349" s="323">
        <f t="shared" ref="AV349:AY349" si="5">AVERAGE(AV20:AV347)</f>
        <v>297.17355371900828</v>
      </c>
      <c r="AW349" s="323">
        <f t="shared" si="5"/>
        <v>128.05217391304348</v>
      </c>
      <c r="AX349" s="323">
        <f t="shared" si="5"/>
        <v>100.07239819004525</v>
      </c>
      <c r="AY349" s="323">
        <f t="shared" si="5"/>
        <v>293.69724770642199</v>
      </c>
      <c r="AZ349" s="257"/>
      <c r="BA349" s="208"/>
    </row>
    <row r="350" spans="1:53" x14ac:dyDescent="0.25">
      <c r="A350" s="208"/>
      <c r="B350" s="208"/>
      <c r="C350" s="208"/>
      <c r="D350" s="208"/>
      <c r="E350" s="208"/>
      <c r="F350" s="208"/>
      <c r="G350" s="208"/>
      <c r="H350" s="208"/>
      <c r="I350" s="208"/>
      <c r="J350" s="208"/>
      <c r="K350" s="395"/>
      <c r="L350" s="395"/>
      <c r="M350" s="208"/>
      <c r="N350" s="208"/>
      <c r="O350" s="208"/>
      <c r="P350" s="208"/>
      <c r="Q350" s="208"/>
      <c r="R350" s="208"/>
      <c r="S350" s="395"/>
      <c r="T350" s="395"/>
      <c r="U350" s="208"/>
      <c r="V350" s="208"/>
      <c r="W350" s="208"/>
      <c r="X350" s="208"/>
      <c r="Y350" s="208"/>
      <c r="Z350" s="208"/>
      <c r="AA350" s="395"/>
      <c r="AB350" s="395"/>
      <c r="AC350" s="208"/>
      <c r="AD350" s="267"/>
      <c r="AE350" s="208"/>
      <c r="AF350" s="208"/>
      <c r="AG350" s="208"/>
      <c r="AH350" s="208"/>
      <c r="AI350" s="208"/>
      <c r="AJ350" s="208"/>
      <c r="AK350" s="395"/>
      <c r="AL350" s="395"/>
      <c r="AM350" s="208"/>
      <c r="AN350" s="208"/>
      <c r="AO350" s="208"/>
      <c r="AP350" s="208"/>
      <c r="AQ350" s="208"/>
      <c r="AR350" s="208"/>
      <c r="AS350" s="395"/>
      <c r="AT350" s="395"/>
      <c r="AU350" s="208"/>
      <c r="AV350" s="208"/>
      <c r="AW350" s="208"/>
      <c r="AX350" s="208"/>
      <c r="AY350" s="208"/>
      <c r="AZ350" s="208"/>
      <c r="BA350" s="208"/>
    </row>
    <row r="351" spans="1:53" x14ac:dyDescent="0.25">
      <c r="A351" s="208"/>
      <c r="B351" s="10" t="s">
        <v>693</v>
      </c>
      <c r="C351" s="10" t="s">
        <v>44</v>
      </c>
      <c r="D351" s="71" t="s">
        <v>694</v>
      </c>
      <c r="E351" s="20" t="s">
        <v>695</v>
      </c>
      <c r="F351" s="20" t="s">
        <v>696</v>
      </c>
      <c r="G351" s="20" t="s">
        <v>697</v>
      </c>
      <c r="H351" s="20" t="s">
        <v>698</v>
      </c>
      <c r="I351" s="20" t="s">
        <v>699</v>
      </c>
      <c r="J351" s="20" t="s">
        <v>700</v>
      </c>
      <c r="K351" s="218"/>
      <c r="L351" s="208"/>
      <c r="M351" s="20" t="s">
        <v>695</v>
      </c>
      <c r="N351" s="20" t="s">
        <v>696</v>
      </c>
      <c r="O351" s="20" t="s">
        <v>697</v>
      </c>
      <c r="P351" s="20" t="s">
        <v>698</v>
      </c>
      <c r="Q351" s="20" t="s">
        <v>699</v>
      </c>
      <c r="R351" s="20" t="s">
        <v>700</v>
      </c>
      <c r="S351" s="397"/>
      <c r="T351" s="398"/>
      <c r="U351" s="20" t="s">
        <v>695</v>
      </c>
      <c r="V351" s="20" t="s">
        <v>696</v>
      </c>
      <c r="W351" s="20" t="s">
        <v>697</v>
      </c>
      <c r="X351" s="20" t="s">
        <v>698</v>
      </c>
      <c r="Y351" s="20" t="s">
        <v>699</v>
      </c>
      <c r="Z351" s="20" t="s">
        <v>700</v>
      </c>
      <c r="AA351" s="208"/>
      <c r="AB351" s="10" t="s">
        <v>693</v>
      </c>
      <c r="AC351" s="10" t="s">
        <v>44</v>
      </c>
      <c r="AD351" s="268" t="s">
        <v>694</v>
      </c>
      <c r="AE351" s="20" t="s">
        <v>695</v>
      </c>
      <c r="AF351" s="20" t="s">
        <v>696</v>
      </c>
      <c r="AG351" s="20" t="s">
        <v>697</v>
      </c>
      <c r="AH351" s="20" t="s">
        <v>698</v>
      </c>
      <c r="AI351" s="20" t="s">
        <v>699</v>
      </c>
      <c r="AJ351" s="20" t="s">
        <v>700</v>
      </c>
      <c r="AK351" s="397"/>
      <c r="AL351" s="398"/>
      <c r="AM351" s="20" t="s">
        <v>695</v>
      </c>
      <c r="AN351" s="20" t="s">
        <v>696</v>
      </c>
      <c r="AO351" s="20" t="s">
        <v>697</v>
      </c>
      <c r="AP351" s="20" t="s">
        <v>698</v>
      </c>
      <c r="AQ351" s="20" t="s">
        <v>699</v>
      </c>
      <c r="AR351" s="20" t="s">
        <v>700</v>
      </c>
      <c r="AS351" s="397"/>
      <c r="AT351" s="398"/>
      <c r="AU351" s="20" t="s">
        <v>695</v>
      </c>
      <c r="AV351" s="20" t="s">
        <v>696</v>
      </c>
      <c r="AW351" s="20" t="s">
        <v>697</v>
      </c>
      <c r="AX351" s="20" t="s">
        <v>698</v>
      </c>
      <c r="AY351" s="20" t="s">
        <v>699</v>
      </c>
      <c r="AZ351" s="20" t="s">
        <v>700</v>
      </c>
      <c r="BA351" s="208"/>
    </row>
    <row r="352" spans="1:53" x14ac:dyDescent="0.25">
      <c r="A352" s="219" t="s">
        <v>654</v>
      </c>
      <c r="B352" s="10" t="s">
        <v>60</v>
      </c>
      <c r="C352" s="10"/>
      <c r="D352" s="263">
        <v>8201</v>
      </c>
      <c r="E352" s="222">
        <v>1260</v>
      </c>
      <c r="F352" s="10">
        <v>855</v>
      </c>
      <c r="G352" s="10">
        <v>760</v>
      </c>
      <c r="H352" s="10">
        <v>617</v>
      </c>
      <c r="I352" s="10">
        <v>539</v>
      </c>
      <c r="J352" s="10"/>
      <c r="K352" s="397"/>
      <c r="L352" s="398"/>
      <c r="M352" s="222">
        <v>126707.06</v>
      </c>
      <c r="N352" s="222">
        <v>91842.79</v>
      </c>
      <c r="O352" s="222">
        <v>143804.29999999999</v>
      </c>
      <c r="P352" s="222">
        <v>141619.91</v>
      </c>
      <c r="Q352" s="222">
        <v>553045.02</v>
      </c>
      <c r="R352" s="10"/>
      <c r="S352" s="397"/>
      <c r="T352" s="398"/>
      <c r="U352" s="10">
        <v>86.31</v>
      </c>
      <c r="V352" s="10">
        <v>62.56</v>
      </c>
      <c r="W352" s="10">
        <v>103.23</v>
      </c>
      <c r="X352" s="10">
        <v>102.85</v>
      </c>
      <c r="Y352" s="10">
        <v>403.09</v>
      </c>
      <c r="Z352" s="10"/>
      <c r="AA352" s="208"/>
      <c r="AB352" s="10" t="s">
        <v>60</v>
      </c>
      <c r="AC352" s="10"/>
      <c r="AD352" s="263">
        <v>8201</v>
      </c>
      <c r="AE352" s="223">
        <v>267</v>
      </c>
      <c r="AF352" s="223">
        <v>80</v>
      </c>
      <c r="AG352" s="223">
        <v>50</v>
      </c>
      <c r="AH352" s="223">
        <v>33</v>
      </c>
      <c r="AI352" s="223">
        <v>35</v>
      </c>
      <c r="AJ352" s="223"/>
      <c r="AK352" s="397"/>
      <c r="AL352" s="398"/>
      <c r="AM352" s="224">
        <v>110365.37</v>
      </c>
      <c r="AN352" s="224">
        <v>17457.259999999998</v>
      </c>
      <c r="AO352" s="224">
        <v>9350.2999999999993</v>
      </c>
      <c r="AP352" s="224">
        <v>6493.43</v>
      </c>
      <c r="AQ352" s="224">
        <v>50187.99</v>
      </c>
      <c r="AR352" s="223"/>
      <c r="AS352" s="397"/>
      <c r="AT352" s="398"/>
      <c r="AU352" s="223">
        <v>399.87</v>
      </c>
      <c r="AV352" s="223">
        <v>63.25</v>
      </c>
      <c r="AW352" s="223">
        <v>35.28</v>
      </c>
      <c r="AX352" s="223">
        <v>24.97</v>
      </c>
      <c r="AY352" s="223">
        <v>183.84</v>
      </c>
      <c r="AZ352" s="223"/>
      <c r="BA352" s="208"/>
    </row>
    <row r="353" spans="1:53" x14ac:dyDescent="0.25">
      <c r="A353" s="208"/>
      <c r="B353" s="10" t="s">
        <v>60</v>
      </c>
      <c r="C353" s="10"/>
      <c r="D353" s="263">
        <v>8205</v>
      </c>
      <c r="E353" s="222">
        <v>1220</v>
      </c>
      <c r="F353" s="10">
        <v>881</v>
      </c>
      <c r="G353" s="10">
        <v>794</v>
      </c>
      <c r="H353" s="10">
        <v>664</v>
      </c>
      <c r="I353" s="10">
        <v>599</v>
      </c>
      <c r="J353" s="10"/>
      <c r="K353" s="397"/>
      <c r="L353" s="398"/>
      <c r="M353" s="222">
        <v>128681.3</v>
      </c>
      <c r="N353" s="222">
        <v>86405.88</v>
      </c>
      <c r="O353" s="222">
        <v>131723.39000000001</v>
      </c>
      <c r="P353" s="222">
        <v>130190.7</v>
      </c>
      <c r="Q353" s="222">
        <v>554132.17000000004</v>
      </c>
      <c r="R353" s="10"/>
      <c r="S353" s="397"/>
      <c r="T353" s="398"/>
      <c r="U353" s="10">
        <v>90.68</v>
      </c>
      <c r="V353" s="10">
        <v>60.89</v>
      </c>
      <c r="W353" s="10">
        <v>95.38</v>
      </c>
      <c r="X353" s="10">
        <v>93.39</v>
      </c>
      <c r="Y353" s="10">
        <v>390.51</v>
      </c>
      <c r="Z353" s="10"/>
      <c r="AA353" s="208"/>
      <c r="AB353" s="10" t="s">
        <v>60</v>
      </c>
      <c r="AC353" s="10"/>
      <c r="AD353" s="263">
        <v>8205</v>
      </c>
      <c r="AE353" s="223">
        <v>77</v>
      </c>
      <c r="AF353" s="223">
        <v>30</v>
      </c>
      <c r="AG353" s="223">
        <v>22</v>
      </c>
      <c r="AH353" s="223">
        <v>14</v>
      </c>
      <c r="AI353" s="223">
        <v>11</v>
      </c>
      <c r="AJ353" s="223"/>
      <c r="AK353" s="397"/>
      <c r="AL353" s="398"/>
      <c r="AM353" s="224">
        <v>23661.78</v>
      </c>
      <c r="AN353" s="224">
        <v>2558.48</v>
      </c>
      <c r="AO353" s="224">
        <v>3495.92</v>
      </c>
      <c r="AP353" s="224">
        <v>1566.21</v>
      </c>
      <c r="AQ353" s="224">
        <v>7286.06</v>
      </c>
      <c r="AR353" s="223"/>
      <c r="AS353" s="397"/>
      <c r="AT353" s="398"/>
      <c r="AU353" s="223">
        <v>295.77</v>
      </c>
      <c r="AV353" s="223">
        <v>31.98</v>
      </c>
      <c r="AW353" s="223">
        <v>44.25</v>
      </c>
      <c r="AX353" s="223">
        <v>20.61</v>
      </c>
      <c r="AY353" s="223">
        <v>91.08</v>
      </c>
      <c r="AZ353" s="223"/>
      <c r="BA353" s="208"/>
    </row>
    <row r="354" spans="1:53" x14ac:dyDescent="0.25">
      <c r="A354" s="208"/>
      <c r="B354" s="10" t="s">
        <v>65</v>
      </c>
      <c r="C354" s="10"/>
      <c r="D354" s="263">
        <v>8009</v>
      </c>
      <c r="E354" s="10">
        <v>93</v>
      </c>
      <c r="F354" s="10">
        <v>53</v>
      </c>
      <c r="G354" s="10">
        <v>48</v>
      </c>
      <c r="H354" s="10">
        <v>36</v>
      </c>
      <c r="I354" s="10">
        <v>37</v>
      </c>
      <c r="J354" s="10"/>
      <c r="K354" s="397"/>
      <c r="L354" s="398"/>
      <c r="M354" s="222">
        <v>9606.5499999999993</v>
      </c>
      <c r="N354" s="222">
        <v>6380.03</v>
      </c>
      <c r="O354" s="222">
        <v>9733.1299999999992</v>
      </c>
      <c r="P354" s="222">
        <v>10049.39</v>
      </c>
      <c r="Q354" s="222">
        <v>36395.040000000001</v>
      </c>
      <c r="R354" s="10"/>
      <c r="S354" s="397"/>
      <c r="T354" s="398"/>
      <c r="U354" s="10">
        <v>84.27</v>
      </c>
      <c r="V354" s="10">
        <v>55.97</v>
      </c>
      <c r="W354" s="10">
        <v>98.31</v>
      </c>
      <c r="X354" s="10">
        <v>98.52</v>
      </c>
      <c r="Y354" s="10">
        <v>363.95</v>
      </c>
      <c r="Z354" s="10"/>
      <c r="AA354" s="208"/>
      <c r="AB354" s="10" t="s">
        <v>65</v>
      </c>
      <c r="AC354" s="10"/>
      <c r="AD354" s="263">
        <v>8009</v>
      </c>
      <c r="AE354" s="223">
        <v>9</v>
      </c>
      <c r="AF354" s="223">
        <v>1</v>
      </c>
      <c r="AG354" s="223"/>
      <c r="AH354" s="223">
        <v>1</v>
      </c>
      <c r="AI354" s="223">
        <v>1</v>
      </c>
      <c r="AJ354" s="223"/>
      <c r="AK354" s="397"/>
      <c r="AL354" s="398"/>
      <c r="AM354" s="224">
        <v>2065.84</v>
      </c>
      <c r="AN354" s="223">
        <v>187.71</v>
      </c>
      <c r="AO354" s="223" t="s">
        <v>701</v>
      </c>
      <c r="AP354" s="223">
        <v>420.16</v>
      </c>
      <c r="AQ354" s="223">
        <v>55.53</v>
      </c>
      <c r="AR354" s="223"/>
      <c r="AS354" s="397"/>
      <c r="AT354" s="398"/>
      <c r="AU354" s="223">
        <v>229.54</v>
      </c>
      <c r="AV354" s="223">
        <v>20.86</v>
      </c>
      <c r="AW354" s="223" t="s">
        <v>701</v>
      </c>
      <c r="AX354" s="223">
        <v>52.52</v>
      </c>
      <c r="AY354" s="223">
        <v>6.94</v>
      </c>
      <c r="AZ354" s="223"/>
      <c r="BA354" s="208"/>
    </row>
    <row r="355" spans="1:53" x14ac:dyDescent="0.25">
      <c r="A355" s="208"/>
      <c r="B355" s="10" t="s">
        <v>67</v>
      </c>
      <c r="C355" s="10"/>
      <c r="D355" s="263">
        <v>8318</v>
      </c>
      <c r="E355" s="10">
        <v>1</v>
      </c>
      <c r="F355" s="10">
        <v>1</v>
      </c>
      <c r="G355" s="10"/>
      <c r="H355" s="10"/>
      <c r="I355" s="10"/>
      <c r="J355" s="10"/>
      <c r="K355" s="397"/>
      <c r="L355" s="398"/>
      <c r="M355" s="10">
        <v>401.33</v>
      </c>
      <c r="N355" s="10">
        <v>419.31</v>
      </c>
      <c r="O355" s="10" t="s">
        <v>701</v>
      </c>
      <c r="P355" s="10" t="s">
        <v>701</v>
      </c>
      <c r="Q355" s="10" t="s">
        <v>701</v>
      </c>
      <c r="R355" s="10"/>
      <c r="S355" s="397"/>
      <c r="T355" s="398"/>
      <c r="U355" s="10">
        <v>401.33</v>
      </c>
      <c r="V355" s="10">
        <v>419.31</v>
      </c>
      <c r="W355" s="10" t="s">
        <v>701</v>
      </c>
      <c r="X355" s="10" t="s">
        <v>701</v>
      </c>
      <c r="Y355" s="10" t="s">
        <v>701</v>
      </c>
      <c r="Z355" s="10"/>
      <c r="AA355" s="208"/>
      <c r="AB355" s="10" t="s">
        <v>67</v>
      </c>
      <c r="AC355" s="10"/>
      <c r="AD355" s="263">
        <v>8318</v>
      </c>
      <c r="AE355" s="223">
        <v>1</v>
      </c>
      <c r="AF355" s="223">
        <v>1</v>
      </c>
      <c r="AG355" s="223"/>
      <c r="AH355" s="223"/>
      <c r="AI355" s="223"/>
      <c r="AJ355" s="223"/>
      <c r="AK355" s="397"/>
      <c r="AL355" s="398"/>
      <c r="AM355" s="223">
        <v>46.22</v>
      </c>
      <c r="AN355" s="223">
        <v>27.2</v>
      </c>
      <c r="AO355" s="223" t="s">
        <v>701</v>
      </c>
      <c r="AP355" s="223" t="s">
        <v>701</v>
      </c>
      <c r="AQ355" s="223" t="s">
        <v>701</v>
      </c>
      <c r="AR355" s="223"/>
      <c r="AS355" s="397"/>
      <c r="AT355" s="398"/>
      <c r="AU355" s="223">
        <v>46.22</v>
      </c>
      <c r="AV355" s="223">
        <v>27.2</v>
      </c>
      <c r="AW355" s="223" t="s">
        <v>701</v>
      </c>
      <c r="AX355" s="223" t="s">
        <v>701</v>
      </c>
      <c r="AY355" s="223" t="s">
        <v>701</v>
      </c>
      <c r="AZ355" s="223"/>
      <c r="BA355" s="208"/>
    </row>
    <row r="356" spans="1:53" x14ac:dyDescent="0.25">
      <c r="A356" s="208"/>
      <c r="B356" s="10" t="s">
        <v>69</v>
      </c>
      <c r="C356" s="10"/>
      <c r="D356" s="263">
        <v>8001</v>
      </c>
      <c r="E356" s="10">
        <v>159</v>
      </c>
      <c r="F356" s="10">
        <v>105</v>
      </c>
      <c r="G356" s="10">
        <v>82</v>
      </c>
      <c r="H356" s="10">
        <v>64</v>
      </c>
      <c r="I356" s="10">
        <v>65</v>
      </c>
      <c r="J356" s="10"/>
      <c r="K356" s="397"/>
      <c r="L356" s="398"/>
      <c r="M356" s="222">
        <v>29286.45</v>
      </c>
      <c r="N356" s="222">
        <v>20249.11</v>
      </c>
      <c r="O356" s="222">
        <v>20068.72</v>
      </c>
      <c r="P356" s="222">
        <v>19880.68</v>
      </c>
      <c r="Q356" s="222">
        <v>121846.47</v>
      </c>
      <c r="R356" s="10"/>
      <c r="S356" s="397"/>
      <c r="T356" s="398"/>
      <c r="U356" s="10">
        <v>157.44999999999999</v>
      </c>
      <c r="V356" s="10">
        <v>108.87</v>
      </c>
      <c r="W356" s="10">
        <v>112.12</v>
      </c>
      <c r="X356" s="10">
        <v>111.69</v>
      </c>
      <c r="Y356" s="10">
        <v>684.53</v>
      </c>
      <c r="Z356" s="10"/>
      <c r="AA356" s="208"/>
      <c r="AB356" s="10" t="s">
        <v>69</v>
      </c>
      <c r="AC356" s="10"/>
      <c r="AD356" s="263">
        <v>8001</v>
      </c>
      <c r="AE356" s="223">
        <v>30</v>
      </c>
      <c r="AF356" s="223">
        <v>18</v>
      </c>
      <c r="AG356" s="223">
        <v>13</v>
      </c>
      <c r="AH356" s="223">
        <v>9</v>
      </c>
      <c r="AI356" s="223">
        <v>8</v>
      </c>
      <c r="AJ356" s="223"/>
      <c r="AK356" s="397"/>
      <c r="AL356" s="398"/>
      <c r="AM356" s="224">
        <v>5050.87</v>
      </c>
      <c r="AN356" s="224">
        <v>2162.44</v>
      </c>
      <c r="AO356" s="224">
        <v>1140.32</v>
      </c>
      <c r="AP356" s="224">
        <v>1178.56</v>
      </c>
      <c r="AQ356" s="224">
        <v>5906.18</v>
      </c>
      <c r="AR356" s="223"/>
      <c r="AS356" s="397"/>
      <c r="AT356" s="398"/>
      <c r="AU356" s="223">
        <v>136.51</v>
      </c>
      <c r="AV356" s="223">
        <v>58.44</v>
      </c>
      <c r="AW356" s="223">
        <v>35.64</v>
      </c>
      <c r="AX356" s="223">
        <v>33.67</v>
      </c>
      <c r="AY356" s="223">
        <v>164.06</v>
      </c>
      <c r="AZ356" s="223"/>
      <c r="BA356" s="208"/>
    </row>
    <row r="357" spans="1:53" x14ac:dyDescent="0.25">
      <c r="A357" s="208"/>
      <c r="B357" s="10" t="s">
        <v>69</v>
      </c>
      <c r="C357" s="10"/>
      <c r="D357" s="263">
        <v>8318</v>
      </c>
      <c r="E357" s="10">
        <v>1</v>
      </c>
      <c r="F357" s="10"/>
      <c r="G357" s="10"/>
      <c r="H357" s="10"/>
      <c r="I357" s="10"/>
      <c r="J357" s="10"/>
      <c r="K357" s="397"/>
      <c r="L357" s="398"/>
      <c r="M357" s="10">
        <v>71.12</v>
      </c>
      <c r="N357" s="10" t="s">
        <v>701</v>
      </c>
      <c r="O357" s="10" t="s">
        <v>701</v>
      </c>
      <c r="P357" s="10" t="s">
        <v>701</v>
      </c>
      <c r="Q357" s="10" t="s">
        <v>701</v>
      </c>
      <c r="R357" s="10"/>
      <c r="S357" s="397"/>
      <c r="T357" s="398"/>
      <c r="U357" s="10">
        <v>71.12</v>
      </c>
      <c r="V357" s="10" t="s">
        <v>701</v>
      </c>
      <c r="W357" s="10" t="s">
        <v>701</v>
      </c>
      <c r="X357" s="10" t="s">
        <v>701</v>
      </c>
      <c r="Y357" s="10" t="s">
        <v>701</v>
      </c>
      <c r="Z357" s="10"/>
      <c r="AA357" s="208"/>
      <c r="AB357" s="10" t="s">
        <v>76</v>
      </c>
      <c r="AC357" s="10"/>
      <c r="AD357" s="263">
        <v>8037</v>
      </c>
      <c r="AE357" s="223">
        <v>9</v>
      </c>
      <c r="AF357" s="223">
        <v>3</v>
      </c>
      <c r="AG357" s="223">
        <v>3</v>
      </c>
      <c r="AH357" s="223">
        <v>3</v>
      </c>
      <c r="AI357" s="223">
        <v>3</v>
      </c>
      <c r="AJ357" s="223"/>
      <c r="AK357" s="397"/>
      <c r="AL357" s="398"/>
      <c r="AM357" s="224">
        <v>21384.75</v>
      </c>
      <c r="AN357" s="224">
        <v>1374.18</v>
      </c>
      <c r="AO357" s="224">
        <v>1225.95</v>
      </c>
      <c r="AP357" s="224">
        <v>1498.58</v>
      </c>
      <c r="AQ357" s="224">
        <v>2115</v>
      </c>
      <c r="AR357" s="223"/>
      <c r="AS357" s="397"/>
      <c r="AT357" s="398"/>
      <c r="AU357" s="224">
        <v>2376.08</v>
      </c>
      <c r="AV357" s="223">
        <v>152.69</v>
      </c>
      <c r="AW357" s="223">
        <v>136.22</v>
      </c>
      <c r="AX357" s="223">
        <v>166.51</v>
      </c>
      <c r="AY357" s="223">
        <v>235</v>
      </c>
      <c r="AZ357" s="223"/>
      <c r="BA357" s="208"/>
    </row>
    <row r="358" spans="1:53" x14ac:dyDescent="0.25">
      <c r="A358" s="208"/>
      <c r="B358" s="10" t="s">
        <v>72</v>
      </c>
      <c r="C358" s="10"/>
      <c r="D358" s="263">
        <v>8091</v>
      </c>
      <c r="E358" s="10">
        <v>1</v>
      </c>
      <c r="F358" s="10">
        <v>1</v>
      </c>
      <c r="G358" s="10"/>
      <c r="H358" s="10"/>
      <c r="I358" s="10"/>
      <c r="J358" s="10"/>
      <c r="K358" s="397"/>
      <c r="L358" s="398"/>
      <c r="M358" s="10">
        <v>190.05</v>
      </c>
      <c r="N358" s="10">
        <v>371.75</v>
      </c>
      <c r="O358" s="10" t="s">
        <v>701</v>
      </c>
      <c r="P358" s="10" t="s">
        <v>701</v>
      </c>
      <c r="Q358" s="10" t="s">
        <v>701</v>
      </c>
      <c r="R358" s="10"/>
      <c r="S358" s="397"/>
      <c r="T358" s="398"/>
      <c r="U358" s="10">
        <v>190.05</v>
      </c>
      <c r="V358" s="10">
        <v>371.75</v>
      </c>
      <c r="W358" s="10" t="s">
        <v>701</v>
      </c>
      <c r="X358" s="10" t="s">
        <v>701</v>
      </c>
      <c r="Y358" s="10" t="s">
        <v>701</v>
      </c>
      <c r="Z358" s="10"/>
      <c r="AA358" s="208"/>
      <c r="AB358" s="10" t="s">
        <v>78</v>
      </c>
      <c r="AC358" s="10"/>
      <c r="AD358" s="263">
        <v>8004</v>
      </c>
      <c r="AE358" s="223">
        <v>83</v>
      </c>
      <c r="AF358" s="223">
        <v>57</v>
      </c>
      <c r="AG358" s="223">
        <v>41</v>
      </c>
      <c r="AH358" s="223">
        <v>34</v>
      </c>
      <c r="AI358" s="223">
        <v>32</v>
      </c>
      <c r="AJ358" s="223"/>
      <c r="AK358" s="397"/>
      <c r="AL358" s="398"/>
      <c r="AM358" s="224">
        <v>58703.48</v>
      </c>
      <c r="AN358" s="224">
        <v>46247.99</v>
      </c>
      <c r="AO358" s="224">
        <v>25754.31</v>
      </c>
      <c r="AP358" s="224">
        <v>21609.47</v>
      </c>
      <c r="AQ358" s="224">
        <v>188349.8</v>
      </c>
      <c r="AR358" s="223"/>
      <c r="AS358" s="397"/>
      <c r="AT358" s="398"/>
      <c r="AU358" s="223">
        <v>659.59</v>
      </c>
      <c r="AV358" s="223">
        <v>519.64</v>
      </c>
      <c r="AW358" s="223">
        <v>306.60000000000002</v>
      </c>
      <c r="AX358" s="223">
        <v>257.26</v>
      </c>
      <c r="AY358" s="224">
        <v>2242.2600000000002</v>
      </c>
      <c r="AZ358" s="223"/>
      <c r="BA358" s="208"/>
    </row>
    <row r="359" spans="1:53" x14ac:dyDescent="0.25">
      <c r="A359" s="208"/>
      <c r="B359" s="10" t="s">
        <v>76</v>
      </c>
      <c r="C359" s="10"/>
      <c r="D359" s="263">
        <v>8037</v>
      </c>
      <c r="E359" s="10">
        <v>11</v>
      </c>
      <c r="F359" s="10">
        <v>8</v>
      </c>
      <c r="G359" s="10">
        <v>8</v>
      </c>
      <c r="H359" s="10">
        <v>6</v>
      </c>
      <c r="I359" s="10">
        <v>8</v>
      </c>
      <c r="J359" s="10"/>
      <c r="K359" s="397"/>
      <c r="L359" s="398"/>
      <c r="M359" s="222">
        <v>1555.94</v>
      </c>
      <c r="N359" s="10">
        <v>757.97</v>
      </c>
      <c r="O359" s="222">
        <v>2564.56</v>
      </c>
      <c r="P359" s="222">
        <v>1504.94</v>
      </c>
      <c r="Q359" s="222">
        <v>21164.76</v>
      </c>
      <c r="R359" s="10"/>
      <c r="S359" s="397"/>
      <c r="T359" s="398"/>
      <c r="U359" s="10">
        <v>119.69</v>
      </c>
      <c r="V359" s="10">
        <v>58.31</v>
      </c>
      <c r="W359" s="10">
        <v>197.27</v>
      </c>
      <c r="X359" s="10">
        <v>136.81</v>
      </c>
      <c r="Y359" s="222">
        <v>1763.73</v>
      </c>
      <c r="Z359" s="10"/>
      <c r="AA359" s="208"/>
      <c r="AB359" s="10" t="s">
        <v>80</v>
      </c>
      <c r="AC359" s="10"/>
      <c r="AD359" s="263">
        <v>8232</v>
      </c>
      <c r="AE359" s="223">
        <v>5</v>
      </c>
      <c r="AF359" s="223">
        <v>4</v>
      </c>
      <c r="AG359" s="223"/>
      <c r="AH359" s="223"/>
      <c r="AI359" s="223">
        <v>1</v>
      </c>
      <c r="AJ359" s="223"/>
      <c r="AK359" s="397"/>
      <c r="AL359" s="398"/>
      <c r="AM359" s="224">
        <v>2723.26</v>
      </c>
      <c r="AN359" s="223">
        <v>320.66000000000003</v>
      </c>
      <c r="AO359" s="223" t="s">
        <v>701</v>
      </c>
      <c r="AP359" s="223" t="s">
        <v>701</v>
      </c>
      <c r="AQ359" s="223">
        <v>1.06</v>
      </c>
      <c r="AR359" s="223"/>
      <c r="AS359" s="397"/>
      <c r="AT359" s="398"/>
      <c r="AU359" s="223">
        <v>544.65</v>
      </c>
      <c r="AV359" s="223">
        <v>64.13</v>
      </c>
      <c r="AW359" s="223" t="s">
        <v>701</v>
      </c>
      <c r="AX359" s="223" t="s">
        <v>701</v>
      </c>
      <c r="AY359" s="223">
        <v>0.53</v>
      </c>
      <c r="AZ359" s="223"/>
      <c r="BA359" s="208"/>
    </row>
    <row r="360" spans="1:53" x14ac:dyDescent="0.25">
      <c r="A360" s="208"/>
      <c r="B360" s="10" t="s">
        <v>78</v>
      </c>
      <c r="C360" s="10"/>
      <c r="D360" s="263">
        <v>8004</v>
      </c>
      <c r="E360" s="10">
        <v>835</v>
      </c>
      <c r="F360" s="10">
        <v>607</v>
      </c>
      <c r="G360" s="10">
        <v>530</v>
      </c>
      <c r="H360" s="10">
        <v>420</v>
      </c>
      <c r="I360" s="10">
        <v>363</v>
      </c>
      <c r="J360" s="10"/>
      <c r="K360" s="397"/>
      <c r="L360" s="398"/>
      <c r="M360" s="222">
        <v>146413.29</v>
      </c>
      <c r="N360" s="222">
        <v>97149.89</v>
      </c>
      <c r="O360" s="222">
        <v>130810.29</v>
      </c>
      <c r="P360" s="222">
        <v>119905.91</v>
      </c>
      <c r="Q360" s="222">
        <v>429576.34</v>
      </c>
      <c r="R360" s="10"/>
      <c r="S360" s="397"/>
      <c r="T360" s="398"/>
      <c r="U360" s="10">
        <v>149.71</v>
      </c>
      <c r="V360" s="10">
        <v>99.34</v>
      </c>
      <c r="W360" s="10">
        <v>136.97</v>
      </c>
      <c r="X360" s="10">
        <v>126.35</v>
      </c>
      <c r="Y360" s="10">
        <v>453.62</v>
      </c>
      <c r="Z360" s="10"/>
      <c r="AA360" s="208"/>
      <c r="AB360" s="10" t="s">
        <v>80</v>
      </c>
      <c r="AC360" s="10"/>
      <c r="AD360" s="263">
        <v>8401</v>
      </c>
      <c r="AE360" s="223">
        <v>536</v>
      </c>
      <c r="AF360" s="223">
        <v>332</v>
      </c>
      <c r="AG360" s="223">
        <v>231</v>
      </c>
      <c r="AH360" s="223">
        <v>209</v>
      </c>
      <c r="AI360" s="223">
        <v>197</v>
      </c>
      <c r="AJ360" s="223"/>
      <c r="AK360" s="397"/>
      <c r="AL360" s="398"/>
      <c r="AM360" s="224">
        <v>884156.75</v>
      </c>
      <c r="AN360" s="224">
        <v>181180.99</v>
      </c>
      <c r="AO360" s="224">
        <v>95137.31</v>
      </c>
      <c r="AP360" s="224">
        <v>56638.58</v>
      </c>
      <c r="AQ360" s="224">
        <v>245810.29</v>
      </c>
      <c r="AR360" s="223"/>
      <c r="AS360" s="397"/>
      <c r="AT360" s="398"/>
      <c r="AU360" s="224">
        <v>1573.23</v>
      </c>
      <c r="AV360" s="223">
        <v>322.39</v>
      </c>
      <c r="AW360" s="223">
        <v>192.59</v>
      </c>
      <c r="AX360" s="223">
        <v>109.55</v>
      </c>
      <c r="AY360" s="223">
        <v>464.67</v>
      </c>
      <c r="AZ360" s="223"/>
      <c r="BA360" s="208"/>
    </row>
    <row r="361" spans="1:53" x14ac:dyDescent="0.25">
      <c r="A361" s="208"/>
      <c r="B361" s="10" t="s">
        <v>80</v>
      </c>
      <c r="C361" s="10"/>
      <c r="D361" s="263">
        <v>8232</v>
      </c>
      <c r="E361" s="10">
        <v>15</v>
      </c>
      <c r="F361" s="10">
        <v>9</v>
      </c>
      <c r="G361" s="10">
        <v>5</v>
      </c>
      <c r="H361" s="10">
        <v>3</v>
      </c>
      <c r="I361" s="10">
        <v>1</v>
      </c>
      <c r="J361" s="10"/>
      <c r="K361" s="397"/>
      <c r="L361" s="398"/>
      <c r="M361" s="222">
        <v>1767.28</v>
      </c>
      <c r="N361" s="10">
        <v>537.16</v>
      </c>
      <c r="O361" s="10">
        <v>467.16</v>
      </c>
      <c r="P361" s="10">
        <v>187.3</v>
      </c>
      <c r="Q361" s="10">
        <v>4.07</v>
      </c>
      <c r="R361" s="10"/>
      <c r="S361" s="397"/>
      <c r="T361" s="398"/>
      <c r="U361" s="10">
        <v>103.96</v>
      </c>
      <c r="V361" s="10">
        <v>31.6</v>
      </c>
      <c r="W361" s="10">
        <v>35.94</v>
      </c>
      <c r="X361" s="10">
        <v>17.03</v>
      </c>
      <c r="Y361" s="10">
        <v>0.41</v>
      </c>
      <c r="Z361" s="10"/>
      <c r="AA361" s="208"/>
      <c r="AB361" s="10" t="s">
        <v>83</v>
      </c>
      <c r="AC361" s="10"/>
      <c r="AD361" s="263">
        <v>8087</v>
      </c>
      <c r="AE361" s="223">
        <v>4</v>
      </c>
      <c r="AF361" s="223"/>
      <c r="AG361" s="223"/>
      <c r="AH361" s="223"/>
      <c r="AI361" s="223"/>
      <c r="AJ361" s="223"/>
      <c r="AK361" s="397"/>
      <c r="AL361" s="398"/>
      <c r="AM361" s="223">
        <v>655.81</v>
      </c>
      <c r="AN361" s="223" t="s">
        <v>701</v>
      </c>
      <c r="AO361" s="223" t="s">
        <v>701</v>
      </c>
      <c r="AP361" s="223" t="s">
        <v>701</v>
      </c>
      <c r="AQ361" s="223" t="s">
        <v>701</v>
      </c>
      <c r="AR361" s="223"/>
      <c r="AS361" s="397"/>
      <c r="AT361" s="398"/>
      <c r="AU361" s="223">
        <v>163.95</v>
      </c>
      <c r="AV361" s="223" t="s">
        <v>701</v>
      </c>
      <c r="AW361" s="223" t="s">
        <v>701</v>
      </c>
      <c r="AX361" s="223" t="s">
        <v>701</v>
      </c>
      <c r="AY361" s="223" t="s">
        <v>701</v>
      </c>
      <c r="AZ361" s="223"/>
      <c r="BA361" s="208"/>
    </row>
    <row r="362" spans="1:53" x14ac:dyDescent="0.25">
      <c r="A362" s="208"/>
      <c r="B362" s="10" t="s">
        <v>80</v>
      </c>
      <c r="C362" s="10"/>
      <c r="D362" s="263">
        <v>8401</v>
      </c>
      <c r="E362" s="222">
        <v>4844</v>
      </c>
      <c r="F362" s="222">
        <v>3802</v>
      </c>
      <c r="G362" s="222">
        <v>3121</v>
      </c>
      <c r="H362" s="222">
        <v>2715</v>
      </c>
      <c r="I362" s="222">
        <v>2611</v>
      </c>
      <c r="J362" s="10"/>
      <c r="K362" s="397"/>
      <c r="L362" s="398"/>
      <c r="M362" s="222">
        <v>359871.38</v>
      </c>
      <c r="N362" s="222">
        <v>358522.19</v>
      </c>
      <c r="O362" s="222">
        <v>460739.74</v>
      </c>
      <c r="P362" s="222">
        <v>390570.42</v>
      </c>
      <c r="Q362" s="222">
        <v>2549308.7999999998</v>
      </c>
      <c r="R362" s="10"/>
      <c r="S362" s="397"/>
      <c r="T362" s="398"/>
      <c r="U362" s="10">
        <v>64.88</v>
      </c>
      <c r="V362" s="10">
        <v>64.63</v>
      </c>
      <c r="W362" s="10">
        <v>94.69</v>
      </c>
      <c r="X362" s="10">
        <v>76.88</v>
      </c>
      <c r="Y362" s="10">
        <v>498.98</v>
      </c>
      <c r="Z362" s="10"/>
      <c r="AA362" s="208"/>
      <c r="AB362" s="10" t="s">
        <v>85</v>
      </c>
      <c r="AC362" s="10"/>
      <c r="AD362" s="263">
        <v>8088</v>
      </c>
      <c r="AE362" s="223"/>
      <c r="AF362" s="223"/>
      <c r="AG362" s="223"/>
      <c r="AH362" s="223">
        <v>1</v>
      </c>
      <c r="AI362" s="223"/>
      <c r="AJ362" s="223"/>
      <c r="AK362" s="397"/>
      <c r="AL362" s="398"/>
      <c r="AM362" s="223" t="s">
        <v>701</v>
      </c>
      <c r="AN362" s="223" t="s">
        <v>701</v>
      </c>
      <c r="AO362" s="223"/>
      <c r="AP362" s="223">
        <v>4.16</v>
      </c>
      <c r="AQ362" s="223" t="s">
        <v>701</v>
      </c>
      <c r="AR362" s="223"/>
      <c r="AS362" s="397"/>
      <c r="AT362" s="398"/>
      <c r="AU362" s="223" t="s">
        <v>701</v>
      </c>
      <c r="AV362" s="223" t="s">
        <v>701</v>
      </c>
      <c r="AW362" s="223"/>
      <c r="AX362" s="223">
        <v>4.16</v>
      </c>
      <c r="AY362" s="223" t="s">
        <v>701</v>
      </c>
      <c r="AZ362" s="223"/>
      <c r="BA362" s="208"/>
    </row>
    <row r="363" spans="1:53" ht="15.75" thickBot="1" x14ac:dyDescent="0.3">
      <c r="A363" s="208"/>
      <c r="B363" s="226" t="s">
        <v>87</v>
      </c>
      <c r="C363" s="226"/>
      <c r="D363" s="264">
        <v>8085</v>
      </c>
      <c r="E363" s="226">
        <v>11</v>
      </c>
      <c r="F363" s="226">
        <v>9</v>
      </c>
      <c r="G363" s="226">
        <v>7</v>
      </c>
      <c r="H363" s="226">
        <v>2</v>
      </c>
      <c r="I363" s="226">
        <v>2</v>
      </c>
      <c r="J363" s="226"/>
      <c r="K363" s="397"/>
      <c r="L363" s="398"/>
      <c r="M363" s="228">
        <v>1575.05</v>
      </c>
      <c r="N363" s="222">
        <v>1351.24</v>
      </c>
      <c r="O363" s="222">
        <v>1602.3</v>
      </c>
      <c r="P363" s="10">
        <v>802.02</v>
      </c>
      <c r="Q363" s="222">
        <v>1866.16</v>
      </c>
      <c r="R363" s="10"/>
      <c r="S363" s="397"/>
      <c r="T363" s="398"/>
      <c r="U363" s="229">
        <v>131.25</v>
      </c>
      <c r="V363" s="229">
        <v>112.6</v>
      </c>
      <c r="W363" s="229">
        <v>133.53</v>
      </c>
      <c r="X363" s="229">
        <v>66.84</v>
      </c>
      <c r="Y363" s="229">
        <v>155.51</v>
      </c>
      <c r="Z363" s="229"/>
      <c r="AA363" s="208"/>
      <c r="AB363" s="226" t="s">
        <v>87</v>
      </c>
      <c r="AC363" s="226"/>
      <c r="AD363" s="264">
        <v>8085</v>
      </c>
      <c r="AE363" s="230">
        <v>2</v>
      </c>
      <c r="AF363" s="230"/>
      <c r="AG363" s="230"/>
      <c r="AH363" s="230"/>
      <c r="AI363" s="230"/>
      <c r="AJ363" s="230"/>
      <c r="AK363" s="397"/>
      <c r="AL363" s="398"/>
      <c r="AM363" s="231">
        <v>774.59</v>
      </c>
      <c r="AN363" s="230" t="s">
        <v>701</v>
      </c>
      <c r="AO363" s="230" t="s">
        <v>701</v>
      </c>
      <c r="AP363" s="230" t="s">
        <v>701</v>
      </c>
      <c r="AQ363" s="230" t="s">
        <v>701</v>
      </c>
      <c r="AR363" s="230"/>
      <c r="AS363" s="397"/>
      <c r="AT363" s="398"/>
      <c r="AU363" s="231">
        <v>387.3</v>
      </c>
      <c r="AV363" s="230" t="s">
        <v>701</v>
      </c>
      <c r="AW363" s="230" t="s">
        <v>701</v>
      </c>
      <c r="AX363" s="230" t="s">
        <v>701</v>
      </c>
      <c r="AY363" s="230" t="s">
        <v>701</v>
      </c>
      <c r="AZ363" s="230"/>
      <c r="BA363" s="208"/>
    </row>
    <row r="364" spans="1:53" x14ac:dyDescent="0.25">
      <c r="A364" s="208"/>
      <c r="B364" s="10" t="s">
        <v>89</v>
      </c>
      <c r="C364" s="10"/>
      <c r="D364" s="263">
        <v>8028</v>
      </c>
      <c r="E364" s="10">
        <v>31</v>
      </c>
      <c r="F364" s="10">
        <v>18</v>
      </c>
      <c r="G364" s="10">
        <v>17</v>
      </c>
      <c r="H364" s="10">
        <v>12</v>
      </c>
      <c r="I364" s="10">
        <v>9</v>
      </c>
      <c r="J364" s="10"/>
      <c r="K364" s="397"/>
      <c r="L364" s="398"/>
      <c r="M364" s="222">
        <v>4057.99</v>
      </c>
      <c r="N364" s="222">
        <v>1807.2</v>
      </c>
      <c r="O364" s="222">
        <v>2945.74</v>
      </c>
      <c r="P364" s="222">
        <v>1398.87</v>
      </c>
      <c r="Q364" s="222">
        <v>3273.14</v>
      </c>
      <c r="R364" s="10"/>
      <c r="S364" s="397"/>
      <c r="T364" s="398"/>
      <c r="U364" s="10">
        <v>126.81</v>
      </c>
      <c r="V364" s="10">
        <v>56.48</v>
      </c>
      <c r="W364" s="10">
        <v>101.58</v>
      </c>
      <c r="X364" s="10">
        <v>46.63</v>
      </c>
      <c r="Y364" s="10">
        <v>109.1</v>
      </c>
      <c r="Z364" s="10"/>
      <c r="AA364" s="208"/>
      <c r="AB364" s="10" t="s">
        <v>89</v>
      </c>
      <c r="AC364" s="10"/>
      <c r="AD364" s="263">
        <v>8028</v>
      </c>
      <c r="AE364" s="223">
        <v>10</v>
      </c>
      <c r="AF364" s="223">
        <v>6</v>
      </c>
      <c r="AG364" s="223">
        <v>4</v>
      </c>
      <c r="AH364" s="223">
        <v>4</v>
      </c>
      <c r="AI364" s="223">
        <v>4</v>
      </c>
      <c r="AJ364" s="223"/>
      <c r="AK364" s="397"/>
      <c r="AL364" s="398"/>
      <c r="AM364" s="224">
        <v>1830.51</v>
      </c>
      <c r="AN364" s="223">
        <v>413.86</v>
      </c>
      <c r="AO364" s="223">
        <v>313.51</v>
      </c>
      <c r="AP364" s="223">
        <v>313.54000000000002</v>
      </c>
      <c r="AQ364" s="224">
        <v>1459.02</v>
      </c>
      <c r="AR364" s="223"/>
      <c r="AS364" s="397"/>
      <c r="AT364" s="398"/>
      <c r="AU364" s="223">
        <v>166.41</v>
      </c>
      <c r="AV364" s="223">
        <v>37.619999999999997</v>
      </c>
      <c r="AW364" s="223">
        <v>31.35</v>
      </c>
      <c r="AX364" s="223">
        <v>31.35</v>
      </c>
      <c r="AY364" s="223">
        <v>145.9</v>
      </c>
      <c r="AZ364" s="223"/>
      <c r="BA364" s="208"/>
    </row>
    <row r="365" spans="1:53" x14ac:dyDescent="0.25">
      <c r="A365" s="208"/>
      <c r="B365" s="10" t="s">
        <v>89</v>
      </c>
      <c r="C365" s="10"/>
      <c r="D365" s="263">
        <v>8343</v>
      </c>
      <c r="E365" s="10">
        <v>2</v>
      </c>
      <c r="F365" s="10">
        <v>1</v>
      </c>
      <c r="G365" s="10">
        <v>1</v>
      </c>
      <c r="H365" s="10">
        <v>1</v>
      </c>
      <c r="I365" s="10">
        <v>1</v>
      </c>
      <c r="J365" s="10"/>
      <c r="K365" s="397"/>
      <c r="L365" s="398"/>
      <c r="M365" s="10">
        <v>142.47</v>
      </c>
      <c r="N365" s="10">
        <v>66.25</v>
      </c>
      <c r="O365" s="10">
        <v>152.47</v>
      </c>
      <c r="P365" s="10">
        <v>147.22</v>
      </c>
      <c r="Q365" s="10">
        <v>476.27</v>
      </c>
      <c r="R365" s="10"/>
      <c r="S365" s="397"/>
      <c r="T365" s="398"/>
      <c r="U365" s="10">
        <v>71.239999999999995</v>
      </c>
      <c r="V365" s="10">
        <v>33.130000000000003</v>
      </c>
      <c r="W365" s="10">
        <v>76.239999999999995</v>
      </c>
      <c r="X365" s="10">
        <v>73.61</v>
      </c>
      <c r="Y365" s="10">
        <v>238.14</v>
      </c>
      <c r="Z365" s="10"/>
      <c r="AA365" s="208"/>
      <c r="AB365" s="10" t="s">
        <v>92</v>
      </c>
      <c r="AC365" s="10"/>
      <c r="AD365" s="263">
        <v>8202</v>
      </c>
      <c r="AE365" s="223">
        <v>44</v>
      </c>
      <c r="AF365" s="223">
        <v>18</v>
      </c>
      <c r="AG365" s="223">
        <v>19</v>
      </c>
      <c r="AH365" s="223">
        <v>15</v>
      </c>
      <c r="AI365" s="223">
        <v>5</v>
      </c>
      <c r="AJ365" s="223"/>
      <c r="AK365" s="397"/>
      <c r="AL365" s="398"/>
      <c r="AM365" s="224">
        <v>25123.65</v>
      </c>
      <c r="AN365" s="224">
        <v>4745.37</v>
      </c>
      <c r="AO365" s="224">
        <v>1965.65</v>
      </c>
      <c r="AP365" s="223">
        <v>734.86</v>
      </c>
      <c r="AQ365" s="224">
        <v>1993.91</v>
      </c>
      <c r="AR365" s="223"/>
      <c r="AS365" s="397"/>
      <c r="AT365" s="398"/>
      <c r="AU365" s="223">
        <v>492.62</v>
      </c>
      <c r="AV365" s="223">
        <v>93.05</v>
      </c>
      <c r="AW365" s="223">
        <v>42.73</v>
      </c>
      <c r="AX365" s="223">
        <v>16.329999999999998</v>
      </c>
      <c r="AY365" s="223">
        <v>46.37</v>
      </c>
      <c r="AZ365" s="223"/>
      <c r="BA365" s="208"/>
    </row>
    <row r="366" spans="1:53" x14ac:dyDescent="0.25">
      <c r="A366" s="208"/>
      <c r="B366" s="10" t="s">
        <v>92</v>
      </c>
      <c r="C366" s="10"/>
      <c r="D366" s="263">
        <v>8202</v>
      </c>
      <c r="E366" s="10">
        <v>202</v>
      </c>
      <c r="F366" s="10">
        <v>106</v>
      </c>
      <c r="G366" s="10">
        <v>69</v>
      </c>
      <c r="H366" s="10">
        <v>45</v>
      </c>
      <c r="I366" s="10">
        <v>37</v>
      </c>
      <c r="J366" s="10"/>
      <c r="K366" s="397"/>
      <c r="L366" s="398"/>
      <c r="M366" s="222">
        <v>15531.87</v>
      </c>
      <c r="N366" s="222">
        <v>13628.17</v>
      </c>
      <c r="O366" s="222">
        <v>19887.79</v>
      </c>
      <c r="P366" s="222">
        <v>12392</v>
      </c>
      <c r="Q366" s="222">
        <v>24187.42</v>
      </c>
      <c r="R366" s="10"/>
      <c r="S366" s="397"/>
      <c r="T366" s="398"/>
      <c r="U366" s="10">
        <v>72.58</v>
      </c>
      <c r="V366" s="10">
        <v>63.68</v>
      </c>
      <c r="W366" s="10">
        <v>109.27</v>
      </c>
      <c r="X366" s="10">
        <v>68.459999999999994</v>
      </c>
      <c r="Y366" s="10">
        <v>132.9</v>
      </c>
      <c r="Z366" s="10"/>
      <c r="AA366" s="208"/>
      <c r="AB366" s="10" t="s">
        <v>639</v>
      </c>
      <c r="AC366" s="10"/>
      <c r="AD366" s="263">
        <v>8232</v>
      </c>
      <c r="AE366" s="223">
        <v>3</v>
      </c>
      <c r="AF366" s="223"/>
      <c r="AG366" s="223"/>
      <c r="AH366" s="223"/>
      <c r="AI366" s="223"/>
      <c r="AJ366" s="223"/>
      <c r="AK366" s="397"/>
      <c r="AL366" s="398"/>
      <c r="AM366" s="224">
        <v>9676.82</v>
      </c>
      <c r="AN366" s="223" t="s">
        <v>701</v>
      </c>
      <c r="AO366" s="223" t="s">
        <v>701</v>
      </c>
      <c r="AP366" s="223" t="s">
        <v>701</v>
      </c>
      <c r="AQ366" s="223" t="s">
        <v>701</v>
      </c>
      <c r="AR366" s="223"/>
      <c r="AS366" s="397"/>
      <c r="AT366" s="398"/>
      <c r="AU366" s="224">
        <v>3225.61</v>
      </c>
      <c r="AV366" s="223" t="s">
        <v>701</v>
      </c>
      <c r="AW366" s="223" t="s">
        <v>701</v>
      </c>
      <c r="AX366" s="223" t="s">
        <v>701</v>
      </c>
      <c r="AY366" s="223" t="s">
        <v>701</v>
      </c>
      <c r="AZ366" s="223"/>
      <c r="BA366" s="208"/>
    </row>
    <row r="367" spans="1:53" x14ac:dyDescent="0.25">
      <c r="A367" s="208"/>
      <c r="B367" s="10" t="s">
        <v>639</v>
      </c>
      <c r="C367" s="10"/>
      <c r="D367" s="263">
        <v>8232</v>
      </c>
      <c r="E367" s="10">
        <v>2</v>
      </c>
      <c r="F367" s="10">
        <v>1</v>
      </c>
      <c r="G367" s="10"/>
      <c r="H367" s="10"/>
      <c r="I367" s="10"/>
      <c r="J367" s="10"/>
      <c r="K367" s="397"/>
      <c r="L367" s="398"/>
      <c r="M367" s="10">
        <v>145.04</v>
      </c>
      <c r="N367" s="10">
        <v>80.680000000000007</v>
      </c>
      <c r="O367" s="10" t="s">
        <v>701</v>
      </c>
      <c r="P367" s="10" t="s">
        <v>701</v>
      </c>
      <c r="Q367" s="10" t="s">
        <v>701</v>
      </c>
      <c r="R367" s="10"/>
      <c r="S367" s="397"/>
      <c r="T367" s="398"/>
      <c r="U367" s="10">
        <v>72.52</v>
      </c>
      <c r="V367" s="10">
        <v>40.340000000000003</v>
      </c>
      <c r="W367" s="10" t="s">
        <v>701</v>
      </c>
      <c r="X367" s="10" t="s">
        <v>701</v>
      </c>
      <c r="Y367" s="10" t="s">
        <v>701</v>
      </c>
      <c r="Z367" s="10"/>
      <c r="AA367" s="208"/>
      <c r="AB367" s="10" t="s">
        <v>639</v>
      </c>
      <c r="AC367" s="10"/>
      <c r="AD367" s="263">
        <v>8234</v>
      </c>
      <c r="AE367" s="223">
        <v>50</v>
      </c>
      <c r="AF367" s="223">
        <v>14</v>
      </c>
      <c r="AG367" s="223">
        <v>7</v>
      </c>
      <c r="AH367" s="223">
        <v>4</v>
      </c>
      <c r="AI367" s="223">
        <v>6</v>
      </c>
      <c r="AJ367" s="223"/>
      <c r="AK367" s="397"/>
      <c r="AL367" s="398"/>
      <c r="AM367" s="224">
        <v>36967.56</v>
      </c>
      <c r="AN367" s="224">
        <v>1465.68</v>
      </c>
      <c r="AO367" s="224">
        <v>1050.44</v>
      </c>
      <c r="AP367" s="223">
        <v>156.43</v>
      </c>
      <c r="AQ367" s="224">
        <v>1526.59</v>
      </c>
      <c r="AR367" s="223"/>
      <c r="AS367" s="397"/>
      <c r="AT367" s="398"/>
      <c r="AU367" s="223">
        <v>672.14</v>
      </c>
      <c r="AV367" s="223">
        <v>26.65</v>
      </c>
      <c r="AW367" s="223">
        <v>22.35</v>
      </c>
      <c r="AX367" s="223">
        <v>3.19</v>
      </c>
      <c r="AY367" s="223">
        <v>29.93</v>
      </c>
      <c r="AZ367" s="223"/>
      <c r="BA367" s="208"/>
    </row>
    <row r="368" spans="1:53" x14ac:dyDescent="0.25">
      <c r="A368" s="208"/>
      <c r="B368" s="10" t="s">
        <v>639</v>
      </c>
      <c r="C368" s="10"/>
      <c r="D368" s="263">
        <v>8234</v>
      </c>
      <c r="E368" s="10">
        <v>700</v>
      </c>
      <c r="F368" s="10">
        <v>510</v>
      </c>
      <c r="G368" s="10">
        <v>417</v>
      </c>
      <c r="H368" s="10">
        <v>310</v>
      </c>
      <c r="I368" s="10">
        <v>261</v>
      </c>
      <c r="J368" s="10"/>
      <c r="K368" s="397"/>
      <c r="L368" s="398"/>
      <c r="M368" s="222">
        <v>86672.39</v>
      </c>
      <c r="N368" s="222">
        <v>74570.86</v>
      </c>
      <c r="O368" s="222">
        <v>111826.87</v>
      </c>
      <c r="P368" s="222">
        <v>103739.02</v>
      </c>
      <c r="Q368" s="222">
        <v>301549.13</v>
      </c>
      <c r="R368" s="10"/>
      <c r="S368" s="397"/>
      <c r="T368" s="398"/>
      <c r="U368" s="10">
        <v>108.07</v>
      </c>
      <c r="V368" s="10">
        <v>92.98</v>
      </c>
      <c r="W368" s="10">
        <v>143.18</v>
      </c>
      <c r="X368" s="10">
        <v>134.9</v>
      </c>
      <c r="Y368" s="10">
        <v>389.1</v>
      </c>
      <c r="Z368" s="10"/>
      <c r="AA368" s="208"/>
      <c r="AB368" s="10" t="s">
        <v>99</v>
      </c>
      <c r="AC368" s="10"/>
      <c r="AD368" s="263">
        <v>8005</v>
      </c>
      <c r="AE368" s="223">
        <v>34</v>
      </c>
      <c r="AF368" s="223">
        <v>18</v>
      </c>
      <c r="AG368" s="223">
        <v>13</v>
      </c>
      <c r="AH368" s="223">
        <v>5</v>
      </c>
      <c r="AI368" s="223">
        <v>7</v>
      </c>
      <c r="AJ368" s="223"/>
      <c r="AK368" s="397"/>
      <c r="AL368" s="398"/>
      <c r="AM368" s="224">
        <v>3968.05</v>
      </c>
      <c r="AN368" s="224">
        <v>1335.43</v>
      </c>
      <c r="AO368" s="224">
        <v>2117.2399999999998</v>
      </c>
      <c r="AP368" s="223">
        <v>919.27</v>
      </c>
      <c r="AQ368" s="224">
        <v>1289.08</v>
      </c>
      <c r="AR368" s="223"/>
      <c r="AS368" s="397"/>
      <c r="AT368" s="398"/>
      <c r="AU368" s="223">
        <v>113.37</v>
      </c>
      <c r="AV368" s="223">
        <v>38.159999999999997</v>
      </c>
      <c r="AW368" s="223">
        <v>66.16</v>
      </c>
      <c r="AX368" s="223">
        <v>28.73</v>
      </c>
      <c r="AY368" s="223">
        <v>36.83</v>
      </c>
      <c r="AZ368" s="223"/>
      <c r="BA368" s="208"/>
    </row>
    <row r="369" spans="1:53" x14ac:dyDescent="0.25">
      <c r="A369" s="208"/>
      <c r="B369" s="10" t="s">
        <v>99</v>
      </c>
      <c r="C369" s="10"/>
      <c r="D369" s="263">
        <v>8005</v>
      </c>
      <c r="E369" s="10">
        <v>264</v>
      </c>
      <c r="F369" s="10">
        <v>150</v>
      </c>
      <c r="G369" s="10">
        <v>134</v>
      </c>
      <c r="H369" s="10">
        <v>107</v>
      </c>
      <c r="I369" s="10">
        <v>83</v>
      </c>
      <c r="J369" s="10"/>
      <c r="K369" s="397"/>
      <c r="L369" s="398"/>
      <c r="M369" s="222">
        <v>26653.19</v>
      </c>
      <c r="N369" s="222">
        <v>21536.47</v>
      </c>
      <c r="O369" s="222">
        <v>32435.29</v>
      </c>
      <c r="P369" s="222">
        <v>27301.27</v>
      </c>
      <c r="Q369" s="222">
        <v>84478.61</v>
      </c>
      <c r="R369" s="10"/>
      <c r="S369" s="397"/>
      <c r="T369" s="398"/>
      <c r="U369" s="10">
        <v>87.39</v>
      </c>
      <c r="V369" s="10">
        <v>70.61</v>
      </c>
      <c r="W369" s="10">
        <v>113.81</v>
      </c>
      <c r="X369" s="10">
        <v>99.28</v>
      </c>
      <c r="Y369" s="10">
        <v>308.32</v>
      </c>
      <c r="Z369" s="10"/>
      <c r="AA369" s="208"/>
      <c r="AB369" s="10" t="s">
        <v>99</v>
      </c>
      <c r="AC369" s="10"/>
      <c r="AD369" s="263">
        <v>8006</v>
      </c>
      <c r="AE369" s="223">
        <v>15</v>
      </c>
      <c r="AF369" s="223">
        <v>6</v>
      </c>
      <c r="AG369" s="223"/>
      <c r="AH369" s="223">
        <v>2</v>
      </c>
      <c r="AI369" s="223">
        <v>2</v>
      </c>
      <c r="AJ369" s="223"/>
      <c r="AK369" s="397"/>
      <c r="AL369" s="398"/>
      <c r="AM369" s="224">
        <v>4762.08</v>
      </c>
      <c r="AN369" s="224">
        <v>2286.9</v>
      </c>
      <c r="AO369" s="223" t="s">
        <v>701</v>
      </c>
      <c r="AP369" s="223">
        <v>114.36</v>
      </c>
      <c r="AQ369" s="224">
        <v>10750.6</v>
      </c>
      <c r="AR369" s="223"/>
      <c r="AS369" s="397"/>
      <c r="AT369" s="398"/>
      <c r="AU369" s="223">
        <v>297.63</v>
      </c>
      <c r="AV369" s="223">
        <v>142.93</v>
      </c>
      <c r="AW369" s="223" t="s">
        <v>701</v>
      </c>
      <c r="AX369" s="223">
        <v>12.71</v>
      </c>
      <c r="AY369" s="223">
        <v>671.91</v>
      </c>
      <c r="AZ369" s="223"/>
      <c r="BA369" s="208"/>
    </row>
    <row r="370" spans="1:53" x14ac:dyDescent="0.25">
      <c r="A370" s="208"/>
      <c r="B370" s="10" t="s">
        <v>99</v>
      </c>
      <c r="C370" s="10"/>
      <c r="D370" s="263">
        <v>8006</v>
      </c>
      <c r="E370" s="10">
        <v>52</v>
      </c>
      <c r="F370" s="10">
        <v>32</v>
      </c>
      <c r="G370" s="10">
        <v>7</v>
      </c>
      <c r="H370" s="10">
        <v>17</v>
      </c>
      <c r="I370" s="10">
        <v>15</v>
      </c>
      <c r="J370" s="10"/>
      <c r="K370" s="397"/>
      <c r="L370" s="398"/>
      <c r="M370" s="222">
        <v>4251.78</v>
      </c>
      <c r="N370" s="222">
        <v>3591.43</v>
      </c>
      <c r="O370" s="222">
        <v>1819.61</v>
      </c>
      <c r="P370" s="222">
        <v>3033.15</v>
      </c>
      <c r="Q370" s="222">
        <v>14710.29</v>
      </c>
      <c r="R370" s="10"/>
      <c r="S370" s="397"/>
      <c r="T370" s="398"/>
      <c r="U370" s="10">
        <v>75.92</v>
      </c>
      <c r="V370" s="10">
        <v>64.13</v>
      </c>
      <c r="W370" s="10">
        <v>82.71</v>
      </c>
      <c r="X370" s="10">
        <v>91.91</v>
      </c>
      <c r="Y370" s="10">
        <v>294.20999999999998</v>
      </c>
      <c r="Z370" s="10"/>
      <c r="AA370" s="208"/>
      <c r="AB370" s="10" t="s">
        <v>104</v>
      </c>
      <c r="AC370" s="10"/>
      <c r="AD370" s="263">
        <v>8080</v>
      </c>
      <c r="AE370" s="223">
        <v>15</v>
      </c>
      <c r="AF370" s="223">
        <v>6</v>
      </c>
      <c r="AG370" s="223">
        <v>2</v>
      </c>
      <c r="AH370" s="223"/>
      <c r="AI370" s="223"/>
      <c r="AJ370" s="223"/>
      <c r="AK370" s="397"/>
      <c r="AL370" s="398"/>
      <c r="AM370" s="224">
        <v>1798.98</v>
      </c>
      <c r="AN370" s="224">
        <v>1125.72</v>
      </c>
      <c r="AO370" s="223">
        <v>215.57</v>
      </c>
      <c r="AP370" s="223" t="s">
        <v>701</v>
      </c>
      <c r="AQ370" s="223" t="s">
        <v>701</v>
      </c>
      <c r="AR370" s="223"/>
      <c r="AS370" s="397"/>
      <c r="AT370" s="398"/>
      <c r="AU370" s="223">
        <v>119.93</v>
      </c>
      <c r="AV370" s="223">
        <v>75.05</v>
      </c>
      <c r="AW370" s="223">
        <v>14.37</v>
      </c>
      <c r="AX370" s="223" t="s">
        <v>701</v>
      </c>
      <c r="AY370" s="223" t="s">
        <v>701</v>
      </c>
      <c r="AZ370" s="223"/>
      <c r="BA370" s="208"/>
    </row>
    <row r="371" spans="1:53" x14ac:dyDescent="0.25">
      <c r="A371" s="208"/>
      <c r="B371" s="10" t="s">
        <v>99</v>
      </c>
      <c r="C371" s="10"/>
      <c r="D371" s="263">
        <v>8008</v>
      </c>
      <c r="E371" s="10">
        <v>1</v>
      </c>
      <c r="F371" s="10"/>
      <c r="G371" s="10"/>
      <c r="H371" s="10"/>
      <c r="I371" s="10"/>
      <c r="J371" s="10"/>
      <c r="K371" s="397"/>
      <c r="L371" s="398"/>
      <c r="M371" s="10">
        <v>95.27</v>
      </c>
      <c r="N371" s="10" t="s">
        <v>701</v>
      </c>
      <c r="O371" s="10" t="s">
        <v>701</v>
      </c>
      <c r="P371" s="10" t="s">
        <v>701</v>
      </c>
      <c r="Q371" s="10" t="s">
        <v>701</v>
      </c>
      <c r="R371" s="10"/>
      <c r="S371" s="397"/>
      <c r="T371" s="398"/>
      <c r="U371" s="10">
        <v>95.27</v>
      </c>
      <c r="V371" s="10" t="s">
        <v>701</v>
      </c>
      <c r="W371" s="10" t="s">
        <v>701</v>
      </c>
      <c r="X371" s="10" t="s">
        <v>701</v>
      </c>
      <c r="Y371" s="10" t="s">
        <v>701</v>
      </c>
      <c r="Z371" s="10"/>
      <c r="AA371" s="208"/>
      <c r="AB371" s="10" t="s">
        <v>110</v>
      </c>
      <c r="AC371" s="10"/>
      <c r="AD371" s="263">
        <v>8008</v>
      </c>
      <c r="AE371" s="223">
        <v>60</v>
      </c>
      <c r="AF371" s="223">
        <v>22</v>
      </c>
      <c r="AG371" s="223">
        <v>11</v>
      </c>
      <c r="AH371" s="223">
        <v>7</v>
      </c>
      <c r="AI371" s="223">
        <v>8</v>
      </c>
      <c r="AJ371" s="223"/>
      <c r="AK371" s="397"/>
      <c r="AL371" s="398"/>
      <c r="AM371" s="224">
        <v>33608.32</v>
      </c>
      <c r="AN371" s="224">
        <v>6118.58</v>
      </c>
      <c r="AO371" s="224">
        <v>3061.02</v>
      </c>
      <c r="AP371" s="224">
        <v>2517.73</v>
      </c>
      <c r="AQ371" s="224">
        <v>2178.7199999999998</v>
      </c>
      <c r="AR371" s="223"/>
      <c r="AS371" s="397"/>
      <c r="AT371" s="398"/>
      <c r="AU371" s="223">
        <v>533.47</v>
      </c>
      <c r="AV371" s="223">
        <v>97.12</v>
      </c>
      <c r="AW371" s="223">
        <v>62.47</v>
      </c>
      <c r="AX371" s="223">
        <v>54.73</v>
      </c>
      <c r="AY371" s="223">
        <v>45.39</v>
      </c>
      <c r="AZ371" s="223"/>
      <c r="BA371" s="208"/>
    </row>
    <row r="372" spans="1:53" x14ac:dyDescent="0.25">
      <c r="A372" s="208"/>
      <c r="B372" s="10" t="s">
        <v>104</v>
      </c>
      <c r="C372" s="10"/>
      <c r="D372" s="263">
        <v>8080</v>
      </c>
      <c r="E372" s="10">
        <v>65</v>
      </c>
      <c r="F372" s="10">
        <v>42</v>
      </c>
      <c r="G372" s="10">
        <v>38</v>
      </c>
      <c r="H372" s="10">
        <v>24</v>
      </c>
      <c r="I372" s="10">
        <v>26</v>
      </c>
      <c r="J372" s="10"/>
      <c r="K372" s="397"/>
      <c r="L372" s="398"/>
      <c r="M372" s="222">
        <v>9045.0499999999993</v>
      </c>
      <c r="N372" s="222">
        <v>8295.52</v>
      </c>
      <c r="O372" s="222">
        <v>18732.400000000001</v>
      </c>
      <c r="P372" s="222">
        <v>6558.19</v>
      </c>
      <c r="Q372" s="222">
        <v>39141.06</v>
      </c>
      <c r="R372" s="10"/>
      <c r="S372" s="397"/>
      <c r="T372" s="398"/>
      <c r="U372" s="10">
        <v>113.06</v>
      </c>
      <c r="V372" s="10">
        <v>103.69</v>
      </c>
      <c r="W372" s="10">
        <v>246.48</v>
      </c>
      <c r="X372" s="10">
        <v>86.29</v>
      </c>
      <c r="Y372" s="10">
        <v>508.33</v>
      </c>
      <c r="Z372" s="10"/>
      <c r="AA372" s="208"/>
      <c r="AB372" s="10" t="s">
        <v>110</v>
      </c>
      <c r="AC372" s="10"/>
      <c r="AD372" s="263">
        <v>8050</v>
      </c>
      <c r="AE372" s="223">
        <v>17</v>
      </c>
      <c r="AF372" s="223">
        <v>6</v>
      </c>
      <c r="AG372" s="223">
        <v>2</v>
      </c>
      <c r="AH372" s="223">
        <v>2</v>
      </c>
      <c r="AI372" s="223">
        <v>1</v>
      </c>
      <c r="AJ372" s="223"/>
      <c r="AK372" s="397"/>
      <c r="AL372" s="398"/>
      <c r="AM372" s="224">
        <v>4118.3900000000003</v>
      </c>
      <c r="AN372" s="224">
        <v>5165.3900000000003</v>
      </c>
      <c r="AO372" s="223">
        <v>57.75</v>
      </c>
      <c r="AP372" s="223">
        <v>54.68</v>
      </c>
      <c r="AQ372" s="223">
        <v>49.51</v>
      </c>
      <c r="AR372" s="223"/>
      <c r="AS372" s="397"/>
      <c r="AT372" s="398"/>
      <c r="AU372" s="223">
        <v>228.8</v>
      </c>
      <c r="AV372" s="223">
        <v>286.97000000000003</v>
      </c>
      <c r="AW372" s="223">
        <v>4.13</v>
      </c>
      <c r="AX372" s="223">
        <v>3.91</v>
      </c>
      <c r="AY372" s="223">
        <v>3.54</v>
      </c>
      <c r="AZ372" s="223"/>
      <c r="BA372" s="208"/>
    </row>
    <row r="373" spans="1:53" ht="15.75" thickBot="1" x14ac:dyDescent="0.3">
      <c r="A373" s="208"/>
      <c r="B373" s="226" t="s">
        <v>110</v>
      </c>
      <c r="C373" s="226"/>
      <c r="D373" s="264">
        <v>8008</v>
      </c>
      <c r="E373" s="226">
        <v>333</v>
      </c>
      <c r="F373" s="226">
        <v>172</v>
      </c>
      <c r="G373" s="226">
        <v>110</v>
      </c>
      <c r="H373" s="226">
        <v>75</v>
      </c>
      <c r="I373" s="226">
        <v>58</v>
      </c>
      <c r="J373" s="226"/>
      <c r="K373" s="397"/>
      <c r="L373" s="398"/>
      <c r="M373" s="228">
        <v>19212.150000000001</v>
      </c>
      <c r="N373" s="222">
        <v>15667.84</v>
      </c>
      <c r="O373" s="222">
        <v>26895.91</v>
      </c>
      <c r="P373" s="222">
        <v>15016.85</v>
      </c>
      <c r="Q373" s="222">
        <v>32271.119999999999</v>
      </c>
      <c r="R373" s="10"/>
      <c r="S373" s="397"/>
      <c r="T373" s="398"/>
      <c r="U373" s="229">
        <v>55.21</v>
      </c>
      <c r="V373" s="229">
        <v>45.02</v>
      </c>
      <c r="W373" s="229">
        <v>87.61</v>
      </c>
      <c r="X373" s="229">
        <v>50.39</v>
      </c>
      <c r="Y373" s="229">
        <v>107.93</v>
      </c>
      <c r="Z373" s="229"/>
      <c r="AA373" s="208"/>
      <c r="AB373" s="226" t="s">
        <v>120</v>
      </c>
      <c r="AC373" s="226"/>
      <c r="AD373" s="264">
        <v>8223</v>
      </c>
      <c r="AE373" s="230">
        <v>1</v>
      </c>
      <c r="AF373" s="230"/>
      <c r="AG373" s="230"/>
      <c r="AH373" s="230"/>
      <c r="AI373" s="230"/>
      <c r="AJ373" s="230"/>
      <c r="AK373" s="397"/>
      <c r="AL373" s="398"/>
      <c r="AM373" s="231">
        <v>11.11</v>
      </c>
      <c r="AN373" s="230" t="s">
        <v>701</v>
      </c>
      <c r="AO373" s="230"/>
      <c r="AP373" s="230"/>
      <c r="AQ373" s="230"/>
      <c r="AR373" s="230"/>
      <c r="AS373" s="397"/>
      <c r="AT373" s="398"/>
      <c r="AU373" s="231">
        <v>11.11</v>
      </c>
      <c r="AV373" s="230" t="s">
        <v>701</v>
      </c>
      <c r="AW373" s="230"/>
      <c r="AX373" s="230"/>
      <c r="AY373" s="230"/>
      <c r="AZ373" s="230"/>
      <c r="BA373" s="208"/>
    </row>
    <row r="374" spans="1:53" x14ac:dyDescent="0.25">
      <c r="A374" s="208"/>
      <c r="B374" s="10" t="s">
        <v>110</v>
      </c>
      <c r="C374" s="10"/>
      <c r="D374" s="263">
        <v>8050</v>
      </c>
      <c r="E374" s="10">
        <v>282</v>
      </c>
      <c r="F374" s="10">
        <v>169</v>
      </c>
      <c r="G374" s="10">
        <v>123</v>
      </c>
      <c r="H374" s="10">
        <v>93</v>
      </c>
      <c r="I374" s="10">
        <v>79</v>
      </c>
      <c r="J374" s="10"/>
      <c r="K374" s="397"/>
      <c r="L374" s="398"/>
      <c r="M374" s="222">
        <v>20002.32</v>
      </c>
      <c r="N374" s="222">
        <v>18729.97</v>
      </c>
      <c r="O374" s="222">
        <v>20818.88</v>
      </c>
      <c r="P374" s="222">
        <v>18901.259999999998</v>
      </c>
      <c r="Q374" s="222">
        <v>44592.03</v>
      </c>
      <c r="R374" s="10"/>
      <c r="S374" s="397"/>
      <c r="T374" s="398"/>
      <c r="U374" s="10">
        <v>62.9</v>
      </c>
      <c r="V374" s="10">
        <v>58.9</v>
      </c>
      <c r="W374" s="10">
        <v>70.81</v>
      </c>
      <c r="X374" s="10">
        <v>65.180000000000007</v>
      </c>
      <c r="Y374" s="10">
        <v>151.66999999999999</v>
      </c>
      <c r="Z374" s="10"/>
      <c r="AA374" s="208"/>
      <c r="AB374" s="10" t="s">
        <v>122</v>
      </c>
      <c r="AC374" s="10"/>
      <c r="AD374" s="263">
        <v>8330</v>
      </c>
      <c r="AE374" s="223">
        <v>4</v>
      </c>
      <c r="AF374" s="223">
        <v>1</v>
      </c>
      <c r="AG374" s="223">
        <v>1</v>
      </c>
      <c r="AH374" s="223">
        <v>1</v>
      </c>
      <c r="AI374" s="223">
        <v>1</v>
      </c>
      <c r="AJ374" s="223"/>
      <c r="AK374" s="397"/>
      <c r="AL374" s="398"/>
      <c r="AM374" s="223">
        <v>843.02</v>
      </c>
      <c r="AN374" s="223">
        <v>229.21</v>
      </c>
      <c r="AO374" s="223">
        <v>323.5</v>
      </c>
      <c r="AP374" s="223">
        <v>330.47</v>
      </c>
      <c r="AQ374" s="223">
        <v>411</v>
      </c>
      <c r="AR374" s="223"/>
      <c r="AS374" s="397"/>
      <c r="AT374" s="398"/>
      <c r="AU374" s="223">
        <v>210.76</v>
      </c>
      <c r="AV374" s="223">
        <v>57.3</v>
      </c>
      <c r="AW374" s="223">
        <v>107.83</v>
      </c>
      <c r="AX374" s="223">
        <v>110.16</v>
      </c>
      <c r="AY374" s="223">
        <v>102.75</v>
      </c>
      <c r="AZ374" s="223"/>
      <c r="BA374" s="208"/>
    </row>
    <row r="375" spans="1:53" x14ac:dyDescent="0.25">
      <c r="A375" s="208"/>
      <c r="B375" s="10" t="s">
        <v>120</v>
      </c>
      <c r="C375" s="10"/>
      <c r="D375" s="263">
        <v>8223</v>
      </c>
      <c r="E375" s="10">
        <v>10</v>
      </c>
      <c r="F375" s="10">
        <v>4</v>
      </c>
      <c r="G375" s="10">
        <v>1</v>
      </c>
      <c r="H375" s="10">
        <v>1</v>
      </c>
      <c r="I375" s="10">
        <v>1</v>
      </c>
      <c r="J375" s="10"/>
      <c r="K375" s="397"/>
      <c r="L375" s="398"/>
      <c r="M375" s="222">
        <v>1348.82</v>
      </c>
      <c r="N375" s="10">
        <v>555.63</v>
      </c>
      <c r="O375" s="10">
        <v>607.15</v>
      </c>
      <c r="P375" s="10">
        <v>973.17</v>
      </c>
      <c r="Q375" s="10">
        <v>375.66</v>
      </c>
      <c r="R375" s="10"/>
      <c r="S375" s="397"/>
      <c r="T375" s="398"/>
      <c r="U375" s="10">
        <v>134.88</v>
      </c>
      <c r="V375" s="10">
        <v>55.56</v>
      </c>
      <c r="W375" s="10">
        <v>75.89</v>
      </c>
      <c r="X375" s="10">
        <v>121.65</v>
      </c>
      <c r="Y375" s="10">
        <v>46.96</v>
      </c>
      <c r="Z375" s="10"/>
      <c r="AA375" s="208"/>
      <c r="AB375" s="10" t="s">
        <v>123</v>
      </c>
      <c r="AC375" s="10"/>
      <c r="AD375" s="263">
        <v>8270</v>
      </c>
      <c r="AE375" s="223">
        <v>22</v>
      </c>
      <c r="AF375" s="223">
        <v>13</v>
      </c>
      <c r="AG375" s="223">
        <v>9</v>
      </c>
      <c r="AH375" s="223">
        <v>9</v>
      </c>
      <c r="AI375" s="223">
        <v>4</v>
      </c>
      <c r="AJ375" s="223"/>
      <c r="AK375" s="397"/>
      <c r="AL375" s="398"/>
      <c r="AM375" s="224">
        <v>2321.9</v>
      </c>
      <c r="AN375" s="223">
        <v>839.21</v>
      </c>
      <c r="AO375" s="224">
        <v>1091.71</v>
      </c>
      <c r="AP375" s="223">
        <v>509.29</v>
      </c>
      <c r="AQ375" s="223">
        <v>523.29999999999995</v>
      </c>
      <c r="AR375" s="223"/>
      <c r="AS375" s="397"/>
      <c r="AT375" s="398"/>
      <c r="AU375" s="223">
        <v>105.54</v>
      </c>
      <c r="AV375" s="223">
        <v>38.15</v>
      </c>
      <c r="AW375" s="223">
        <v>51.99</v>
      </c>
      <c r="AX375" s="223">
        <v>24.25</v>
      </c>
      <c r="AY375" s="223">
        <v>24.92</v>
      </c>
      <c r="AZ375" s="223"/>
      <c r="BA375" s="208"/>
    </row>
    <row r="376" spans="1:53" x14ac:dyDescent="0.25">
      <c r="A376" s="208"/>
      <c r="B376" s="10" t="s">
        <v>122</v>
      </c>
      <c r="C376" s="10"/>
      <c r="D376" s="263">
        <v>8330</v>
      </c>
      <c r="E376" s="10">
        <v>58</v>
      </c>
      <c r="F376" s="10">
        <v>41</v>
      </c>
      <c r="G376" s="10">
        <v>30</v>
      </c>
      <c r="H376" s="10">
        <v>28</v>
      </c>
      <c r="I376" s="10">
        <v>24</v>
      </c>
      <c r="J376" s="10"/>
      <c r="K376" s="397"/>
      <c r="L376" s="398"/>
      <c r="M376" s="222">
        <v>7253.52</v>
      </c>
      <c r="N376" s="222">
        <v>5154.57</v>
      </c>
      <c r="O376" s="222">
        <v>5503.44</v>
      </c>
      <c r="P376" s="222">
        <v>5463.31</v>
      </c>
      <c r="Q376" s="222">
        <v>13704.3</v>
      </c>
      <c r="R376" s="10"/>
      <c r="S376" s="397"/>
      <c r="T376" s="398"/>
      <c r="U376" s="10">
        <v>111.59</v>
      </c>
      <c r="V376" s="10">
        <v>79.3</v>
      </c>
      <c r="W376" s="10">
        <v>91.72</v>
      </c>
      <c r="X376" s="10">
        <v>89.56</v>
      </c>
      <c r="Y376" s="10">
        <v>224.66</v>
      </c>
      <c r="Z376" s="10"/>
      <c r="AA376" s="208"/>
      <c r="AB376" s="10" t="s">
        <v>125</v>
      </c>
      <c r="AC376" s="10"/>
      <c r="AD376" s="263">
        <v>8009</v>
      </c>
      <c r="AE376" s="223">
        <v>181</v>
      </c>
      <c r="AF376" s="223">
        <v>95</v>
      </c>
      <c r="AG376" s="223">
        <v>68</v>
      </c>
      <c r="AH376" s="223">
        <v>54</v>
      </c>
      <c r="AI376" s="223">
        <v>49</v>
      </c>
      <c r="AJ376" s="223"/>
      <c r="AK376" s="397"/>
      <c r="AL376" s="398"/>
      <c r="AM376" s="224">
        <v>106429.65</v>
      </c>
      <c r="AN376" s="224">
        <v>16244.93</v>
      </c>
      <c r="AO376" s="224">
        <v>13067.8</v>
      </c>
      <c r="AP376" s="224">
        <v>7580.06</v>
      </c>
      <c r="AQ376" s="224">
        <v>30491.46</v>
      </c>
      <c r="AR376" s="223"/>
      <c r="AS376" s="397"/>
      <c r="AT376" s="398"/>
      <c r="AU376" s="223">
        <v>572.20000000000005</v>
      </c>
      <c r="AV376" s="223">
        <v>87.34</v>
      </c>
      <c r="AW376" s="223">
        <v>71.41</v>
      </c>
      <c r="AX376" s="223">
        <v>41.65</v>
      </c>
      <c r="AY376" s="223">
        <v>169.4</v>
      </c>
      <c r="AZ376" s="223"/>
      <c r="BA376" s="208"/>
    </row>
    <row r="377" spans="1:53" x14ac:dyDescent="0.25">
      <c r="A377" s="208"/>
      <c r="B377" s="10" t="s">
        <v>123</v>
      </c>
      <c r="C377" s="10"/>
      <c r="D377" s="263">
        <v>8270</v>
      </c>
      <c r="E377" s="10">
        <v>50</v>
      </c>
      <c r="F377" s="10">
        <v>35</v>
      </c>
      <c r="G377" s="10">
        <v>29</v>
      </c>
      <c r="H377" s="10">
        <v>28</v>
      </c>
      <c r="I377" s="10">
        <v>19</v>
      </c>
      <c r="J377" s="10"/>
      <c r="K377" s="397"/>
      <c r="L377" s="398"/>
      <c r="M377" s="222">
        <v>6895.65</v>
      </c>
      <c r="N377" s="222">
        <v>5432.86</v>
      </c>
      <c r="O377" s="222">
        <v>7122.39</v>
      </c>
      <c r="P377" s="222">
        <v>7221.96</v>
      </c>
      <c r="Q377" s="222">
        <v>19957.57</v>
      </c>
      <c r="R377" s="10"/>
      <c r="S377" s="397"/>
      <c r="T377" s="398"/>
      <c r="U377" s="10">
        <v>116.88</v>
      </c>
      <c r="V377" s="10">
        <v>92.08</v>
      </c>
      <c r="W377" s="10">
        <v>124.95</v>
      </c>
      <c r="X377" s="10">
        <v>122.41</v>
      </c>
      <c r="Y377" s="10">
        <v>350.13</v>
      </c>
      <c r="Z377" s="10"/>
      <c r="AA377" s="208"/>
      <c r="AB377" s="10" t="s">
        <v>125</v>
      </c>
      <c r="AC377" s="10"/>
      <c r="AD377" s="263">
        <v>8084</v>
      </c>
      <c r="AE377" s="223">
        <v>1</v>
      </c>
      <c r="AF377" s="223">
        <v>1</v>
      </c>
      <c r="AG377" s="223">
        <v>1</v>
      </c>
      <c r="AH377" s="223">
        <v>1</v>
      </c>
      <c r="AI377" s="223">
        <v>1</v>
      </c>
      <c r="AJ377" s="223"/>
      <c r="AK377" s="397"/>
      <c r="AL377" s="398"/>
      <c r="AM377" s="223">
        <v>15.37</v>
      </c>
      <c r="AN377" s="223">
        <v>13.04</v>
      </c>
      <c r="AO377" s="223">
        <v>13.68</v>
      </c>
      <c r="AP377" s="223">
        <v>13.27</v>
      </c>
      <c r="AQ377" s="223">
        <v>228.99</v>
      </c>
      <c r="AR377" s="223"/>
      <c r="AS377" s="397"/>
      <c r="AT377" s="398"/>
      <c r="AU377" s="223">
        <v>15.37</v>
      </c>
      <c r="AV377" s="223">
        <v>13.04</v>
      </c>
      <c r="AW377" s="223">
        <v>13.68</v>
      </c>
      <c r="AX377" s="223">
        <v>13.27</v>
      </c>
      <c r="AY377" s="223">
        <v>228.99</v>
      </c>
      <c r="AZ377" s="223"/>
      <c r="BA377" s="208"/>
    </row>
    <row r="378" spans="1:53" x14ac:dyDescent="0.25">
      <c r="A378" s="208"/>
      <c r="B378" s="10" t="s">
        <v>125</v>
      </c>
      <c r="C378" s="10"/>
      <c r="D378" s="263">
        <v>8009</v>
      </c>
      <c r="E378" s="10">
        <v>785</v>
      </c>
      <c r="F378" s="10">
        <v>571</v>
      </c>
      <c r="G378" s="10">
        <v>477</v>
      </c>
      <c r="H378" s="10">
        <v>360</v>
      </c>
      <c r="I378" s="10">
        <v>333</v>
      </c>
      <c r="J378" s="10"/>
      <c r="K378" s="397"/>
      <c r="L378" s="398"/>
      <c r="M378" s="222">
        <v>97988.73</v>
      </c>
      <c r="N378" s="222">
        <v>81532.78</v>
      </c>
      <c r="O378" s="222">
        <v>110827.77</v>
      </c>
      <c r="P378" s="222">
        <v>88113.55</v>
      </c>
      <c r="Q378" s="222">
        <v>365515.91</v>
      </c>
      <c r="R378" s="10"/>
      <c r="S378" s="397"/>
      <c r="T378" s="398"/>
      <c r="U378" s="10">
        <v>107.92</v>
      </c>
      <c r="V378" s="10">
        <v>89.79</v>
      </c>
      <c r="W378" s="10">
        <v>127.83</v>
      </c>
      <c r="X378" s="10">
        <v>103.79</v>
      </c>
      <c r="Y378" s="10">
        <v>425.02</v>
      </c>
      <c r="Z378" s="10"/>
      <c r="AA378" s="208"/>
      <c r="AB378" s="10" t="s">
        <v>125</v>
      </c>
      <c r="AC378" s="10"/>
      <c r="AD378" s="263">
        <v>8091</v>
      </c>
      <c r="AE378" s="223">
        <v>6</v>
      </c>
      <c r="AF378" s="223">
        <v>1</v>
      </c>
      <c r="AG378" s="223">
        <v>1</v>
      </c>
      <c r="AH378" s="223">
        <v>1</v>
      </c>
      <c r="AI378" s="223">
        <v>1</v>
      </c>
      <c r="AJ378" s="223"/>
      <c r="AK378" s="397"/>
      <c r="AL378" s="398"/>
      <c r="AM378" s="223">
        <v>740.78</v>
      </c>
      <c r="AN378" s="223">
        <v>13.49</v>
      </c>
      <c r="AO378" s="223">
        <v>13.97</v>
      </c>
      <c r="AP378" s="223">
        <v>14.94</v>
      </c>
      <c r="AQ378" s="223">
        <v>282.57</v>
      </c>
      <c r="AR378" s="223"/>
      <c r="AS378" s="397"/>
      <c r="AT378" s="398"/>
      <c r="AU378" s="223">
        <v>123.46</v>
      </c>
      <c r="AV378" s="223">
        <v>2.25</v>
      </c>
      <c r="AW378" s="223">
        <v>2.33</v>
      </c>
      <c r="AX378" s="223">
        <v>2.4900000000000002</v>
      </c>
      <c r="AY378" s="223">
        <v>47.1</v>
      </c>
      <c r="AZ378" s="223"/>
      <c r="BA378" s="208"/>
    </row>
    <row r="379" spans="1:53" x14ac:dyDescent="0.25">
      <c r="A379" s="208"/>
      <c r="B379" s="10" t="s">
        <v>125</v>
      </c>
      <c r="C379" s="10"/>
      <c r="D379" s="263">
        <v>8091</v>
      </c>
      <c r="E379" s="10">
        <v>1</v>
      </c>
      <c r="F379" s="10">
        <v>1</v>
      </c>
      <c r="G379" s="10">
        <v>1</v>
      </c>
      <c r="H379" s="10"/>
      <c r="I379" s="10"/>
      <c r="J379" s="10"/>
      <c r="K379" s="397"/>
      <c r="L379" s="398"/>
      <c r="M379" s="10">
        <v>100.42</v>
      </c>
      <c r="N379" s="10">
        <v>101.33</v>
      </c>
      <c r="O379" s="10">
        <v>17.829999999999998</v>
      </c>
      <c r="P379" s="10" t="s">
        <v>701</v>
      </c>
      <c r="Q379" s="10" t="s">
        <v>701</v>
      </c>
      <c r="R379" s="10"/>
      <c r="S379" s="397"/>
      <c r="T379" s="398"/>
      <c r="U379" s="10">
        <v>100.42</v>
      </c>
      <c r="V379" s="10">
        <v>101.33</v>
      </c>
      <c r="W379" s="10">
        <v>17.829999999999998</v>
      </c>
      <c r="X379" s="10" t="s">
        <v>701</v>
      </c>
      <c r="Y379" s="10" t="s">
        <v>701</v>
      </c>
      <c r="Z379" s="10"/>
      <c r="AA379" s="208"/>
      <c r="AB379" s="10" t="s">
        <v>132</v>
      </c>
      <c r="AC379" s="10"/>
      <c r="AD379" s="263">
        <v>8012</v>
      </c>
      <c r="AE379" s="223">
        <v>24</v>
      </c>
      <c r="AF379" s="223">
        <v>7</v>
      </c>
      <c r="AG379" s="223">
        <v>3</v>
      </c>
      <c r="AH379" s="223">
        <v>4</v>
      </c>
      <c r="AI379" s="223">
        <v>4</v>
      </c>
      <c r="AJ379" s="223"/>
      <c r="AK379" s="397"/>
      <c r="AL379" s="398"/>
      <c r="AM379" s="224">
        <v>163574.69</v>
      </c>
      <c r="AN379" s="223">
        <v>993.38</v>
      </c>
      <c r="AO379" s="223">
        <v>459.76</v>
      </c>
      <c r="AP379" s="223">
        <v>782.18</v>
      </c>
      <c r="AQ379" s="224">
        <v>4970.72</v>
      </c>
      <c r="AR379" s="223"/>
      <c r="AS379" s="397"/>
      <c r="AT379" s="398"/>
      <c r="AU379" s="224">
        <v>6542.99</v>
      </c>
      <c r="AV379" s="223">
        <v>39.74</v>
      </c>
      <c r="AW379" s="223">
        <v>28.74</v>
      </c>
      <c r="AX379" s="223">
        <v>37.25</v>
      </c>
      <c r="AY379" s="223">
        <v>225.94</v>
      </c>
      <c r="AZ379" s="223"/>
      <c r="BA379" s="208"/>
    </row>
    <row r="380" spans="1:53" x14ac:dyDescent="0.25">
      <c r="A380" s="208"/>
      <c r="B380" s="10" t="s">
        <v>640</v>
      </c>
      <c r="C380" s="10"/>
      <c r="D380" s="263">
        <v>8080</v>
      </c>
      <c r="E380" s="10">
        <v>1</v>
      </c>
      <c r="F380" s="10">
        <v>1</v>
      </c>
      <c r="G380" s="10"/>
      <c r="H380" s="10">
        <v>1</v>
      </c>
      <c r="I380" s="10">
        <v>1</v>
      </c>
      <c r="J380" s="10"/>
      <c r="K380" s="397"/>
      <c r="L380" s="398"/>
      <c r="M380" s="10">
        <v>6.46</v>
      </c>
      <c r="N380" s="10">
        <v>6.25</v>
      </c>
      <c r="O380" s="10"/>
      <c r="P380" s="10">
        <v>6.88</v>
      </c>
      <c r="Q380" s="10">
        <v>4.12</v>
      </c>
      <c r="R380" s="10"/>
      <c r="S380" s="397"/>
      <c r="T380" s="398"/>
      <c r="U380" s="10">
        <v>6.46</v>
      </c>
      <c r="V380" s="10">
        <v>6.25</v>
      </c>
      <c r="W380" s="10"/>
      <c r="X380" s="10">
        <v>6.88</v>
      </c>
      <c r="Y380" s="10">
        <v>4.12</v>
      </c>
      <c r="Z380" s="10"/>
      <c r="AA380" s="208"/>
      <c r="AB380" s="10" t="s">
        <v>133</v>
      </c>
      <c r="AC380" s="10"/>
      <c r="AD380" s="263">
        <v>8037</v>
      </c>
      <c r="AE380" s="223">
        <v>21</v>
      </c>
      <c r="AF380" s="223">
        <v>10</v>
      </c>
      <c r="AG380" s="223">
        <v>5</v>
      </c>
      <c r="AH380" s="223">
        <v>3</v>
      </c>
      <c r="AI380" s="223">
        <v>3</v>
      </c>
      <c r="AJ380" s="223"/>
      <c r="AK380" s="397"/>
      <c r="AL380" s="398"/>
      <c r="AM380" s="224">
        <v>46947.02</v>
      </c>
      <c r="AN380" s="224">
        <v>4527.6000000000004</v>
      </c>
      <c r="AO380" s="224">
        <v>1971.49</v>
      </c>
      <c r="AP380" s="224">
        <v>1407.28</v>
      </c>
      <c r="AQ380" s="224">
        <v>4969.01</v>
      </c>
      <c r="AR380" s="223"/>
      <c r="AS380" s="397"/>
      <c r="AT380" s="398"/>
      <c r="AU380" s="224">
        <v>2133.96</v>
      </c>
      <c r="AV380" s="223">
        <v>205.8</v>
      </c>
      <c r="AW380" s="223">
        <v>93.88</v>
      </c>
      <c r="AX380" s="223">
        <v>67.010000000000005</v>
      </c>
      <c r="AY380" s="223">
        <v>236.62</v>
      </c>
      <c r="AZ380" s="223"/>
      <c r="BA380" s="208"/>
    </row>
    <row r="381" spans="1:53" x14ac:dyDescent="0.25">
      <c r="A381" s="208"/>
      <c r="B381" s="10" t="s">
        <v>132</v>
      </c>
      <c r="C381" s="10"/>
      <c r="D381" s="263">
        <v>8012</v>
      </c>
      <c r="E381" s="10">
        <v>536</v>
      </c>
      <c r="F381" s="10">
        <v>435</v>
      </c>
      <c r="G381" s="10">
        <v>156</v>
      </c>
      <c r="H381" s="10">
        <v>321</v>
      </c>
      <c r="I381" s="10">
        <v>305</v>
      </c>
      <c r="J381" s="10"/>
      <c r="K381" s="397"/>
      <c r="L381" s="398"/>
      <c r="M381" s="222">
        <v>50831.040000000001</v>
      </c>
      <c r="N381" s="222">
        <v>51203.28</v>
      </c>
      <c r="O381" s="222">
        <v>30402.77</v>
      </c>
      <c r="P381" s="222">
        <v>58686.84</v>
      </c>
      <c r="Q381" s="222">
        <v>220329.31</v>
      </c>
      <c r="R381" s="10"/>
      <c r="S381" s="397"/>
      <c r="T381" s="398"/>
      <c r="U381" s="10">
        <v>75.98</v>
      </c>
      <c r="V381" s="10">
        <v>76.540000000000006</v>
      </c>
      <c r="W381" s="10">
        <v>103.76</v>
      </c>
      <c r="X381" s="10">
        <v>94.5</v>
      </c>
      <c r="Y381" s="10">
        <v>346.43</v>
      </c>
      <c r="Z381" s="10"/>
      <c r="AA381" s="208"/>
      <c r="AB381" s="10" t="s">
        <v>135</v>
      </c>
      <c r="AC381" s="10"/>
      <c r="AD381" s="263">
        <v>8037</v>
      </c>
      <c r="AE381" s="223">
        <v>1</v>
      </c>
      <c r="AF381" s="223">
        <v>1</v>
      </c>
      <c r="AG381" s="223"/>
      <c r="AH381" s="223"/>
      <c r="AI381" s="223"/>
      <c r="AJ381" s="223"/>
      <c r="AK381" s="397"/>
      <c r="AL381" s="398"/>
      <c r="AM381" s="223">
        <v>860.91</v>
      </c>
      <c r="AN381" s="223">
        <v>139.09</v>
      </c>
      <c r="AO381" s="223" t="s">
        <v>701</v>
      </c>
      <c r="AP381" s="223" t="s">
        <v>701</v>
      </c>
      <c r="AQ381" s="223" t="s">
        <v>701</v>
      </c>
      <c r="AR381" s="223"/>
      <c r="AS381" s="397"/>
      <c r="AT381" s="398"/>
      <c r="AU381" s="223">
        <v>860.91</v>
      </c>
      <c r="AV381" s="223">
        <v>139.09</v>
      </c>
      <c r="AW381" s="223" t="s">
        <v>701</v>
      </c>
      <c r="AX381" s="223" t="s">
        <v>701</v>
      </c>
      <c r="AY381" s="223" t="s">
        <v>701</v>
      </c>
      <c r="AZ381" s="223"/>
      <c r="BA381" s="208"/>
    </row>
    <row r="382" spans="1:53" x14ac:dyDescent="0.25">
      <c r="A382" s="208"/>
      <c r="B382" s="10" t="s">
        <v>132</v>
      </c>
      <c r="C382" s="10"/>
      <c r="D382" s="263">
        <v>8081</v>
      </c>
      <c r="E382" s="10"/>
      <c r="F382" s="10">
        <v>1</v>
      </c>
      <c r="G382" s="10"/>
      <c r="H382" s="10"/>
      <c r="I382" s="10">
        <v>1</v>
      </c>
      <c r="J382" s="10"/>
      <c r="K382" s="397"/>
      <c r="L382" s="398"/>
      <c r="M382" s="10" t="s">
        <v>701</v>
      </c>
      <c r="N382" s="10">
        <v>187.63</v>
      </c>
      <c r="O382" s="10"/>
      <c r="P382" s="10" t="s">
        <v>701</v>
      </c>
      <c r="Q382" s="10">
        <v>401.91</v>
      </c>
      <c r="R382" s="10"/>
      <c r="S382" s="397"/>
      <c r="T382" s="398"/>
      <c r="U382" s="10" t="s">
        <v>701</v>
      </c>
      <c r="V382" s="10">
        <v>187.63</v>
      </c>
      <c r="W382" s="10"/>
      <c r="X382" s="10" t="s">
        <v>701</v>
      </c>
      <c r="Y382" s="10">
        <v>401.91</v>
      </c>
      <c r="Z382" s="10"/>
      <c r="AA382" s="208"/>
      <c r="AB382" s="10" t="s">
        <v>138</v>
      </c>
      <c r="AC382" s="10"/>
      <c r="AD382" s="263">
        <v>8008</v>
      </c>
      <c r="AE382" s="223">
        <v>2</v>
      </c>
      <c r="AF382" s="223">
        <v>1</v>
      </c>
      <c r="AG382" s="223">
        <v>2</v>
      </c>
      <c r="AH382" s="223">
        <v>2</v>
      </c>
      <c r="AI382" s="223">
        <v>2</v>
      </c>
      <c r="AJ382" s="223"/>
      <c r="AK382" s="397"/>
      <c r="AL382" s="398"/>
      <c r="AM382" s="223">
        <v>554.71</v>
      </c>
      <c r="AN382" s="223">
        <v>32.82</v>
      </c>
      <c r="AO382" s="224">
        <v>1371.63</v>
      </c>
      <c r="AP382" s="224">
        <v>1276.57</v>
      </c>
      <c r="AQ382" s="224">
        <v>8172.01</v>
      </c>
      <c r="AR382" s="223"/>
      <c r="AS382" s="397"/>
      <c r="AT382" s="398"/>
      <c r="AU382" s="223">
        <v>277.36</v>
      </c>
      <c r="AV382" s="223">
        <v>16.41</v>
      </c>
      <c r="AW382" s="223">
        <v>685.82</v>
      </c>
      <c r="AX382" s="223">
        <v>638.29</v>
      </c>
      <c r="AY382" s="224">
        <v>4086.01</v>
      </c>
      <c r="AZ382" s="223"/>
      <c r="BA382" s="208"/>
    </row>
    <row r="383" spans="1:53" ht="15.75" thickBot="1" x14ac:dyDescent="0.3">
      <c r="A383" s="208"/>
      <c r="B383" s="226" t="s">
        <v>133</v>
      </c>
      <c r="C383" s="226"/>
      <c r="D383" s="264">
        <v>8037</v>
      </c>
      <c r="E383" s="226">
        <v>105</v>
      </c>
      <c r="F383" s="226">
        <v>49</v>
      </c>
      <c r="G383" s="226">
        <v>48</v>
      </c>
      <c r="H383" s="226">
        <v>35</v>
      </c>
      <c r="I383" s="226">
        <v>33</v>
      </c>
      <c r="J383" s="226"/>
      <c r="K383" s="397"/>
      <c r="L383" s="398"/>
      <c r="M383" s="228">
        <v>14582.63</v>
      </c>
      <c r="N383" s="222">
        <v>6827.49</v>
      </c>
      <c r="O383" s="222">
        <v>11680.43</v>
      </c>
      <c r="P383" s="222">
        <v>9346.91</v>
      </c>
      <c r="Q383" s="222">
        <v>48508.31</v>
      </c>
      <c r="R383" s="10"/>
      <c r="S383" s="397"/>
      <c r="T383" s="398"/>
      <c r="U383" s="229">
        <v>123.58</v>
      </c>
      <c r="V383" s="229">
        <v>57.86</v>
      </c>
      <c r="W383" s="229">
        <v>102.46</v>
      </c>
      <c r="X383" s="229">
        <v>83.45</v>
      </c>
      <c r="Y383" s="229">
        <v>421.81</v>
      </c>
      <c r="Z383" s="229"/>
      <c r="AA383" s="208"/>
      <c r="AB383" s="226" t="s">
        <v>139</v>
      </c>
      <c r="AC383" s="226"/>
      <c r="AD383" s="264">
        <v>8014</v>
      </c>
      <c r="AE383" s="230">
        <v>41</v>
      </c>
      <c r="AF383" s="230">
        <v>19</v>
      </c>
      <c r="AG383" s="230">
        <v>20</v>
      </c>
      <c r="AH383" s="230">
        <v>14</v>
      </c>
      <c r="AI383" s="230">
        <v>12</v>
      </c>
      <c r="AJ383" s="230"/>
      <c r="AK383" s="397"/>
      <c r="AL383" s="398"/>
      <c r="AM383" s="232">
        <v>136982.66</v>
      </c>
      <c r="AN383" s="233">
        <v>26117.66</v>
      </c>
      <c r="AO383" s="233">
        <v>7725.71</v>
      </c>
      <c r="AP383" s="233">
        <v>16659.07</v>
      </c>
      <c r="AQ383" s="233">
        <v>20123</v>
      </c>
      <c r="AR383" s="230"/>
      <c r="AS383" s="397"/>
      <c r="AT383" s="398"/>
      <c r="AU383" s="232">
        <v>2977.88</v>
      </c>
      <c r="AV383" s="230">
        <v>567.78</v>
      </c>
      <c r="AW383" s="230">
        <v>198.1</v>
      </c>
      <c r="AX383" s="230">
        <v>387.42</v>
      </c>
      <c r="AY383" s="230">
        <v>457.34</v>
      </c>
      <c r="AZ383" s="230"/>
      <c r="BA383" s="208"/>
    </row>
    <row r="384" spans="1:53" x14ac:dyDescent="0.25">
      <c r="A384" s="208"/>
      <c r="B384" s="10" t="s">
        <v>135</v>
      </c>
      <c r="C384" s="10"/>
      <c r="D384" s="263">
        <v>8037</v>
      </c>
      <c r="E384" s="10">
        <v>39</v>
      </c>
      <c r="F384" s="10">
        <v>27</v>
      </c>
      <c r="G384" s="10">
        <v>17</v>
      </c>
      <c r="H384" s="10">
        <v>14</v>
      </c>
      <c r="I384" s="10">
        <v>12</v>
      </c>
      <c r="J384" s="10"/>
      <c r="K384" s="397"/>
      <c r="L384" s="398"/>
      <c r="M384" s="222">
        <v>7625.47</v>
      </c>
      <c r="N384" s="222">
        <v>2998.01</v>
      </c>
      <c r="O384" s="222">
        <v>3466.57</v>
      </c>
      <c r="P384" s="222">
        <v>2917.92</v>
      </c>
      <c r="Q384" s="222">
        <v>8198.51</v>
      </c>
      <c r="R384" s="10"/>
      <c r="S384" s="397"/>
      <c r="T384" s="398"/>
      <c r="U384" s="10">
        <v>195.52</v>
      </c>
      <c r="V384" s="10">
        <v>76.87</v>
      </c>
      <c r="W384" s="10">
        <v>88.89</v>
      </c>
      <c r="X384" s="10">
        <v>74.819999999999993</v>
      </c>
      <c r="Y384" s="10">
        <v>210.22</v>
      </c>
      <c r="Z384" s="10"/>
      <c r="AA384" s="208"/>
      <c r="AB384" s="10" t="s">
        <v>141</v>
      </c>
      <c r="AC384" s="10"/>
      <c r="AD384" s="263">
        <v>8302</v>
      </c>
      <c r="AE384" s="223">
        <v>536</v>
      </c>
      <c r="AF384" s="223">
        <v>292</v>
      </c>
      <c r="AG384" s="223">
        <v>162</v>
      </c>
      <c r="AH384" s="223">
        <v>166</v>
      </c>
      <c r="AI384" s="223">
        <v>138</v>
      </c>
      <c r="AJ384" s="223"/>
      <c r="AK384" s="397"/>
      <c r="AL384" s="398"/>
      <c r="AM384" s="224">
        <v>345608.83</v>
      </c>
      <c r="AN384" s="224">
        <v>102948.87</v>
      </c>
      <c r="AO384" s="224">
        <v>57085.59</v>
      </c>
      <c r="AP384" s="224">
        <v>49644.33</v>
      </c>
      <c r="AQ384" s="224">
        <v>79522.69</v>
      </c>
      <c r="AR384" s="223"/>
      <c r="AS384" s="397"/>
      <c r="AT384" s="398"/>
      <c r="AU384" s="223">
        <v>580.86</v>
      </c>
      <c r="AV384" s="223">
        <v>173.02</v>
      </c>
      <c r="AW384" s="223">
        <v>112.15</v>
      </c>
      <c r="AX384" s="223">
        <v>90.26</v>
      </c>
      <c r="AY384" s="223">
        <v>139.27000000000001</v>
      </c>
      <c r="AZ384" s="223"/>
      <c r="BA384" s="208"/>
    </row>
    <row r="385" spans="1:53" x14ac:dyDescent="0.25">
      <c r="A385" s="208"/>
      <c r="B385" s="10" t="s">
        <v>136</v>
      </c>
      <c r="C385" s="10"/>
      <c r="D385" s="263">
        <v>7826</v>
      </c>
      <c r="E385" s="10">
        <v>3</v>
      </c>
      <c r="F385" s="10">
        <v>1</v>
      </c>
      <c r="G385" s="10">
        <v>1</v>
      </c>
      <c r="H385" s="10">
        <v>1</v>
      </c>
      <c r="I385" s="10">
        <v>1</v>
      </c>
      <c r="J385" s="10"/>
      <c r="K385" s="397"/>
      <c r="L385" s="398"/>
      <c r="M385" s="10">
        <v>326.02</v>
      </c>
      <c r="N385" s="10">
        <v>691.25</v>
      </c>
      <c r="O385" s="10">
        <v>783.93</v>
      </c>
      <c r="P385" s="222">
        <v>1416.26</v>
      </c>
      <c r="Q385" s="10">
        <v>557.22</v>
      </c>
      <c r="R385" s="10"/>
      <c r="S385" s="397"/>
      <c r="T385" s="398"/>
      <c r="U385" s="10">
        <v>108.67</v>
      </c>
      <c r="V385" s="10">
        <v>230.42</v>
      </c>
      <c r="W385" s="10">
        <v>261.31</v>
      </c>
      <c r="X385" s="10">
        <v>472.09</v>
      </c>
      <c r="Y385" s="10">
        <v>185.74</v>
      </c>
      <c r="Z385" s="10"/>
      <c r="AA385" s="208"/>
      <c r="AB385" s="10" t="s">
        <v>141</v>
      </c>
      <c r="AC385" s="10"/>
      <c r="AD385" s="263">
        <v>8351</v>
      </c>
      <c r="AE385" s="223">
        <v>2</v>
      </c>
      <c r="AF385" s="223"/>
      <c r="AG385" s="223"/>
      <c r="AH385" s="223"/>
      <c r="AI385" s="223"/>
      <c r="AJ385" s="223"/>
      <c r="AK385" s="397"/>
      <c r="AL385" s="398"/>
      <c r="AM385" s="223">
        <v>395.12</v>
      </c>
      <c r="AN385" s="223" t="s">
        <v>701</v>
      </c>
      <c r="AO385" s="223" t="s">
        <v>701</v>
      </c>
      <c r="AP385" s="223" t="s">
        <v>701</v>
      </c>
      <c r="AQ385" s="223" t="s">
        <v>701</v>
      </c>
      <c r="AR385" s="223"/>
      <c r="AS385" s="397"/>
      <c r="AT385" s="398"/>
      <c r="AU385" s="223">
        <v>197.56</v>
      </c>
      <c r="AV385" s="223" t="s">
        <v>701</v>
      </c>
      <c r="AW385" s="223" t="s">
        <v>701</v>
      </c>
      <c r="AX385" s="223" t="s">
        <v>701</v>
      </c>
      <c r="AY385" s="223" t="s">
        <v>701</v>
      </c>
      <c r="AZ385" s="223"/>
      <c r="BA385" s="208"/>
    </row>
    <row r="386" spans="1:53" x14ac:dyDescent="0.25">
      <c r="A386" s="208"/>
      <c r="B386" s="10" t="s">
        <v>138</v>
      </c>
      <c r="C386" s="10"/>
      <c r="D386" s="263">
        <v>8008</v>
      </c>
      <c r="E386" s="10">
        <v>45</v>
      </c>
      <c r="F386" s="10">
        <v>31</v>
      </c>
      <c r="G386" s="10">
        <v>21</v>
      </c>
      <c r="H386" s="10">
        <v>12</v>
      </c>
      <c r="I386" s="10">
        <v>8</v>
      </c>
      <c r="J386" s="10"/>
      <c r="K386" s="397"/>
      <c r="L386" s="398"/>
      <c r="M386" s="222">
        <v>3140.89</v>
      </c>
      <c r="N386" s="222">
        <v>4006.43</v>
      </c>
      <c r="O386" s="222">
        <v>5213.2299999999996</v>
      </c>
      <c r="P386" s="222">
        <v>3209.47</v>
      </c>
      <c r="Q386" s="222">
        <v>4490.33</v>
      </c>
      <c r="R386" s="10"/>
      <c r="S386" s="397"/>
      <c r="T386" s="398"/>
      <c r="U386" s="10">
        <v>64.099999999999994</v>
      </c>
      <c r="V386" s="10">
        <v>81.760000000000005</v>
      </c>
      <c r="W386" s="10">
        <v>106.39</v>
      </c>
      <c r="X386" s="10">
        <v>65.5</v>
      </c>
      <c r="Y386" s="10">
        <v>91.64</v>
      </c>
      <c r="Z386" s="10"/>
      <c r="AA386" s="208"/>
      <c r="AB386" s="10" t="s">
        <v>143</v>
      </c>
      <c r="AC386" s="10"/>
      <c r="AD386" s="263">
        <v>8203</v>
      </c>
      <c r="AE386" s="223">
        <v>117</v>
      </c>
      <c r="AF386" s="223">
        <v>28</v>
      </c>
      <c r="AG386" s="223">
        <v>26</v>
      </c>
      <c r="AH386" s="223">
        <v>18</v>
      </c>
      <c r="AI386" s="223">
        <v>6</v>
      </c>
      <c r="AJ386" s="223"/>
      <c r="AK386" s="397"/>
      <c r="AL386" s="398"/>
      <c r="AM386" s="224">
        <v>55875.91</v>
      </c>
      <c r="AN386" s="224">
        <v>13354.76</v>
      </c>
      <c r="AO386" s="224">
        <v>6471.51</v>
      </c>
      <c r="AP386" s="224">
        <v>7119.85</v>
      </c>
      <c r="AQ386" s="223">
        <v>714.01</v>
      </c>
      <c r="AR386" s="223"/>
      <c r="AS386" s="397"/>
      <c r="AT386" s="398"/>
      <c r="AU386" s="223">
        <v>443.46</v>
      </c>
      <c r="AV386" s="223">
        <v>105.99</v>
      </c>
      <c r="AW386" s="223">
        <v>59.37</v>
      </c>
      <c r="AX386" s="223">
        <v>67.17</v>
      </c>
      <c r="AY386" s="223">
        <v>6.32</v>
      </c>
      <c r="AZ386" s="223"/>
      <c r="BA386" s="208"/>
    </row>
    <row r="387" spans="1:53" x14ac:dyDescent="0.25">
      <c r="A387" s="208"/>
      <c r="B387" s="10" t="s">
        <v>139</v>
      </c>
      <c r="C387" s="10"/>
      <c r="D387" s="263">
        <v>8014</v>
      </c>
      <c r="E387" s="10">
        <v>44</v>
      </c>
      <c r="F387" s="10">
        <v>43</v>
      </c>
      <c r="G387" s="10">
        <v>36</v>
      </c>
      <c r="H387" s="10">
        <v>24</v>
      </c>
      <c r="I387" s="10">
        <v>22</v>
      </c>
      <c r="J387" s="10"/>
      <c r="K387" s="397"/>
      <c r="L387" s="398"/>
      <c r="M387" s="222">
        <v>6377.81</v>
      </c>
      <c r="N387" s="222">
        <v>6608.23</v>
      </c>
      <c r="O387" s="222">
        <v>7622.21</v>
      </c>
      <c r="P387" s="222">
        <v>4697.47</v>
      </c>
      <c r="Q387" s="222">
        <v>25028.97</v>
      </c>
      <c r="R387" s="10"/>
      <c r="S387" s="397"/>
      <c r="T387" s="398"/>
      <c r="U387" s="10">
        <v>115.96</v>
      </c>
      <c r="V387" s="10">
        <v>120.15</v>
      </c>
      <c r="W387" s="10">
        <v>141.15</v>
      </c>
      <c r="X387" s="10">
        <v>86.99</v>
      </c>
      <c r="Y387" s="10">
        <v>463.5</v>
      </c>
      <c r="Z387" s="10"/>
      <c r="AA387" s="208"/>
      <c r="AB387" s="10" t="s">
        <v>148</v>
      </c>
      <c r="AC387" s="10"/>
      <c r="AD387" s="263">
        <v>8302</v>
      </c>
      <c r="AE387" s="223">
        <v>2</v>
      </c>
      <c r="AF387" s="223"/>
      <c r="AG387" s="223"/>
      <c r="AH387" s="223"/>
      <c r="AI387" s="223"/>
      <c r="AJ387" s="223"/>
      <c r="AK387" s="397"/>
      <c r="AL387" s="398"/>
      <c r="AM387" s="223">
        <v>428.69</v>
      </c>
      <c r="AN387" s="223" t="s">
        <v>701</v>
      </c>
      <c r="AO387" s="223" t="s">
        <v>701</v>
      </c>
      <c r="AP387" s="223" t="s">
        <v>701</v>
      </c>
      <c r="AQ387" s="223" t="s">
        <v>701</v>
      </c>
      <c r="AR387" s="223"/>
      <c r="AS387" s="397"/>
      <c r="AT387" s="398"/>
      <c r="AU387" s="223">
        <v>214.35</v>
      </c>
      <c r="AV387" s="223" t="s">
        <v>701</v>
      </c>
      <c r="AW387" s="223" t="s">
        <v>701</v>
      </c>
      <c r="AX387" s="223" t="s">
        <v>701</v>
      </c>
      <c r="AY387" s="223" t="s">
        <v>701</v>
      </c>
      <c r="AZ387" s="223"/>
      <c r="BA387" s="208"/>
    </row>
    <row r="388" spans="1:53" x14ac:dyDescent="0.25">
      <c r="A388" s="208"/>
      <c r="B388" s="10" t="s">
        <v>141</v>
      </c>
      <c r="C388" s="10"/>
      <c r="D388" s="263">
        <v>8302</v>
      </c>
      <c r="E388" s="222">
        <v>3268</v>
      </c>
      <c r="F388" s="222">
        <v>2625</v>
      </c>
      <c r="G388" s="222">
        <v>1877</v>
      </c>
      <c r="H388" s="222">
        <v>1881</v>
      </c>
      <c r="I388" s="222">
        <v>1759</v>
      </c>
      <c r="J388" s="10"/>
      <c r="K388" s="397"/>
      <c r="L388" s="398"/>
      <c r="M388" s="222">
        <v>554597.29</v>
      </c>
      <c r="N388" s="222">
        <v>408827.75</v>
      </c>
      <c r="O388" s="222">
        <v>362669.75</v>
      </c>
      <c r="P388" s="222">
        <v>434128.39</v>
      </c>
      <c r="Q388" s="222">
        <v>2090015.48</v>
      </c>
      <c r="R388" s="10"/>
      <c r="S388" s="397"/>
      <c r="T388" s="398"/>
      <c r="U388" s="10">
        <v>131.30000000000001</v>
      </c>
      <c r="V388" s="10">
        <v>96.79</v>
      </c>
      <c r="W388" s="10">
        <v>105.7</v>
      </c>
      <c r="X388" s="10">
        <v>109.43</v>
      </c>
      <c r="Y388" s="10">
        <v>519.65</v>
      </c>
      <c r="Z388" s="10"/>
      <c r="AA388" s="208"/>
      <c r="AB388" s="10" t="s">
        <v>149</v>
      </c>
      <c r="AC388" s="10"/>
      <c r="AD388" s="263">
        <v>8310</v>
      </c>
      <c r="AE388" s="223">
        <v>54</v>
      </c>
      <c r="AF388" s="223">
        <v>18</v>
      </c>
      <c r="AG388" s="223">
        <v>10</v>
      </c>
      <c r="AH388" s="223">
        <v>11</v>
      </c>
      <c r="AI388" s="223">
        <v>5</v>
      </c>
      <c r="AJ388" s="223"/>
      <c r="AK388" s="397"/>
      <c r="AL388" s="398"/>
      <c r="AM388" s="224">
        <v>151552.24</v>
      </c>
      <c r="AN388" s="224">
        <v>5582.93</v>
      </c>
      <c r="AO388" s="224">
        <v>3718.65</v>
      </c>
      <c r="AP388" s="224">
        <v>4381.87</v>
      </c>
      <c r="AQ388" s="224">
        <v>3572.43</v>
      </c>
      <c r="AR388" s="223"/>
      <c r="AS388" s="397"/>
      <c r="AT388" s="398"/>
      <c r="AU388" s="224">
        <v>2706.29</v>
      </c>
      <c r="AV388" s="223">
        <v>99.7</v>
      </c>
      <c r="AW388" s="223">
        <v>72.91</v>
      </c>
      <c r="AX388" s="223">
        <v>82.68</v>
      </c>
      <c r="AY388" s="223">
        <v>66.16</v>
      </c>
      <c r="AZ388" s="223"/>
      <c r="BA388" s="208"/>
    </row>
    <row r="389" spans="1:53" x14ac:dyDescent="0.25">
      <c r="A389" s="208"/>
      <c r="B389" s="10" t="s">
        <v>141</v>
      </c>
      <c r="C389" s="10"/>
      <c r="D389" s="263">
        <v>8351</v>
      </c>
      <c r="E389" s="10">
        <v>5</v>
      </c>
      <c r="F389" s="10">
        <v>1</v>
      </c>
      <c r="G389" s="10"/>
      <c r="H389" s="10"/>
      <c r="I389" s="10"/>
      <c r="J389" s="10"/>
      <c r="K389" s="397"/>
      <c r="L389" s="398"/>
      <c r="M389" s="10">
        <v>845.29</v>
      </c>
      <c r="N389" s="10">
        <v>100</v>
      </c>
      <c r="O389" s="10" t="s">
        <v>701</v>
      </c>
      <c r="P389" s="10" t="s">
        <v>701</v>
      </c>
      <c r="Q389" s="10" t="s">
        <v>701</v>
      </c>
      <c r="R389" s="10"/>
      <c r="S389" s="397"/>
      <c r="T389" s="398"/>
      <c r="U389" s="10">
        <v>140.88</v>
      </c>
      <c r="V389" s="10">
        <v>16.670000000000002</v>
      </c>
      <c r="W389" s="10" t="s">
        <v>701</v>
      </c>
      <c r="X389" s="10" t="s">
        <v>701</v>
      </c>
      <c r="Y389" s="10" t="s">
        <v>701</v>
      </c>
      <c r="Z389" s="10"/>
      <c r="AA389" s="208"/>
      <c r="AB389" s="10" t="s">
        <v>157</v>
      </c>
      <c r="AC389" s="10"/>
      <c r="AD389" s="263">
        <v>8210</v>
      </c>
      <c r="AE389" s="223">
        <v>33</v>
      </c>
      <c r="AF389" s="223">
        <v>12</v>
      </c>
      <c r="AG389" s="223">
        <v>8</v>
      </c>
      <c r="AH389" s="223">
        <v>6</v>
      </c>
      <c r="AI389" s="223">
        <v>6</v>
      </c>
      <c r="AJ389" s="223"/>
      <c r="AK389" s="397"/>
      <c r="AL389" s="398"/>
      <c r="AM389" s="224">
        <v>9029.7900000000009</v>
      </c>
      <c r="AN389" s="224">
        <v>1483.76</v>
      </c>
      <c r="AO389" s="224">
        <v>1314.77</v>
      </c>
      <c r="AP389" s="224">
        <v>1287.56</v>
      </c>
      <c r="AQ389" s="224">
        <v>4219.8</v>
      </c>
      <c r="AR389" s="223"/>
      <c r="AS389" s="397"/>
      <c r="AT389" s="398"/>
      <c r="AU389" s="223">
        <v>273.63</v>
      </c>
      <c r="AV389" s="223">
        <v>44.96</v>
      </c>
      <c r="AW389" s="223">
        <v>46.96</v>
      </c>
      <c r="AX389" s="223">
        <v>45.98</v>
      </c>
      <c r="AY389" s="223">
        <v>150.71</v>
      </c>
      <c r="AZ389" s="223"/>
      <c r="BA389" s="208"/>
    </row>
    <row r="390" spans="1:53" x14ac:dyDescent="0.25">
      <c r="A390" s="208"/>
      <c r="B390" s="10" t="s">
        <v>143</v>
      </c>
      <c r="C390" s="10"/>
      <c r="D390" s="263">
        <v>8203</v>
      </c>
      <c r="E390" s="10">
        <v>997</v>
      </c>
      <c r="F390" s="10">
        <v>448</v>
      </c>
      <c r="G390" s="10">
        <v>332</v>
      </c>
      <c r="H390" s="10">
        <v>232</v>
      </c>
      <c r="I390" s="10">
        <v>197</v>
      </c>
      <c r="J390" s="10"/>
      <c r="K390" s="397"/>
      <c r="L390" s="398"/>
      <c r="M390" s="222">
        <v>83334.12</v>
      </c>
      <c r="N390" s="222">
        <v>36851.24</v>
      </c>
      <c r="O390" s="222">
        <v>49053.85</v>
      </c>
      <c r="P390" s="222">
        <v>43118.14</v>
      </c>
      <c r="Q390" s="222">
        <v>145168.22</v>
      </c>
      <c r="R390" s="10"/>
      <c r="S390" s="397"/>
      <c r="T390" s="398"/>
      <c r="U390" s="10">
        <v>79.14</v>
      </c>
      <c r="V390" s="10">
        <v>35</v>
      </c>
      <c r="W390" s="10">
        <v>50.21</v>
      </c>
      <c r="X390" s="10">
        <v>45.24</v>
      </c>
      <c r="Y390" s="10">
        <v>148.28</v>
      </c>
      <c r="Z390" s="10"/>
      <c r="AA390" s="208"/>
      <c r="AB390" s="10" t="s">
        <v>167</v>
      </c>
      <c r="AC390" s="10"/>
      <c r="AD390" s="263">
        <v>8204</v>
      </c>
      <c r="AE390" s="223">
        <v>210</v>
      </c>
      <c r="AF390" s="223">
        <v>65</v>
      </c>
      <c r="AG390" s="223">
        <v>43</v>
      </c>
      <c r="AH390" s="223">
        <v>25</v>
      </c>
      <c r="AI390" s="223">
        <v>23</v>
      </c>
      <c r="AJ390" s="223"/>
      <c r="AK390" s="397"/>
      <c r="AL390" s="398"/>
      <c r="AM390" s="224">
        <v>105618.69</v>
      </c>
      <c r="AN390" s="224">
        <v>45220.61</v>
      </c>
      <c r="AO390" s="224">
        <v>23652.44</v>
      </c>
      <c r="AP390" s="224">
        <v>10788.31</v>
      </c>
      <c r="AQ390" s="224">
        <v>38030.449999999997</v>
      </c>
      <c r="AR390" s="223"/>
      <c r="AS390" s="397"/>
      <c r="AT390" s="398"/>
      <c r="AU390" s="223">
        <v>493.55</v>
      </c>
      <c r="AV390" s="223">
        <v>211.31</v>
      </c>
      <c r="AW390" s="223">
        <v>114.26</v>
      </c>
      <c r="AX390" s="223">
        <v>52.88</v>
      </c>
      <c r="AY390" s="223">
        <v>182.84</v>
      </c>
      <c r="AZ390" s="223"/>
      <c r="BA390" s="208"/>
    </row>
    <row r="391" spans="1:53" x14ac:dyDescent="0.25">
      <c r="A391" s="208"/>
      <c r="B391" s="10" t="s">
        <v>148</v>
      </c>
      <c r="C391" s="10"/>
      <c r="D391" s="263">
        <v>7826</v>
      </c>
      <c r="E391" s="10">
        <v>1</v>
      </c>
      <c r="F391" s="10"/>
      <c r="G391" s="10">
        <v>1</v>
      </c>
      <c r="H391" s="10">
        <v>1</v>
      </c>
      <c r="I391" s="10">
        <v>1</v>
      </c>
      <c r="J391" s="10"/>
      <c r="K391" s="397"/>
      <c r="L391" s="398"/>
      <c r="M391" s="10">
        <v>278.93</v>
      </c>
      <c r="N391" s="10" t="s">
        <v>701</v>
      </c>
      <c r="O391" s="10">
        <v>474.77</v>
      </c>
      <c r="P391" s="10">
        <v>593.62</v>
      </c>
      <c r="Q391" s="10">
        <v>317.37</v>
      </c>
      <c r="R391" s="10"/>
      <c r="S391" s="397"/>
      <c r="T391" s="398"/>
      <c r="U391" s="10">
        <v>278.93</v>
      </c>
      <c r="V391" s="10" t="s">
        <v>701</v>
      </c>
      <c r="W391" s="10">
        <v>474.77</v>
      </c>
      <c r="X391" s="10">
        <v>593.62</v>
      </c>
      <c r="Y391" s="10">
        <v>317.37</v>
      </c>
      <c r="Z391" s="10"/>
      <c r="AA391" s="208"/>
      <c r="AB391" s="10" t="s">
        <v>167</v>
      </c>
      <c r="AC391" s="10"/>
      <c r="AD391" s="263">
        <v>8210</v>
      </c>
      <c r="AE391" s="223">
        <v>228</v>
      </c>
      <c r="AF391" s="223">
        <v>60</v>
      </c>
      <c r="AG391" s="223">
        <v>27</v>
      </c>
      <c r="AH391" s="223">
        <v>25</v>
      </c>
      <c r="AI391" s="223">
        <v>18</v>
      </c>
      <c r="AJ391" s="223"/>
      <c r="AK391" s="397"/>
      <c r="AL391" s="398"/>
      <c r="AM391" s="224">
        <v>205365.47</v>
      </c>
      <c r="AN391" s="224">
        <v>11867.15</v>
      </c>
      <c r="AO391" s="224">
        <v>29235.49</v>
      </c>
      <c r="AP391" s="224">
        <v>8085.2</v>
      </c>
      <c r="AQ391" s="224">
        <v>13454.81</v>
      </c>
      <c r="AR391" s="223"/>
      <c r="AS391" s="397"/>
      <c r="AT391" s="398"/>
      <c r="AU391" s="223">
        <v>877.63</v>
      </c>
      <c r="AV391" s="223">
        <v>50.71</v>
      </c>
      <c r="AW391" s="223">
        <v>139.88</v>
      </c>
      <c r="AX391" s="223">
        <v>37.26</v>
      </c>
      <c r="AY391" s="223">
        <v>60.61</v>
      </c>
      <c r="AZ391" s="223"/>
      <c r="BA391" s="208"/>
    </row>
    <row r="392" spans="1:53" x14ac:dyDescent="0.25">
      <c r="A392" s="208"/>
      <c r="B392" s="10" t="s">
        <v>148</v>
      </c>
      <c r="C392" s="10"/>
      <c r="D392" s="263">
        <v>8302</v>
      </c>
      <c r="E392" s="10">
        <v>9</v>
      </c>
      <c r="F392" s="10">
        <v>5</v>
      </c>
      <c r="G392" s="10">
        <v>3</v>
      </c>
      <c r="H392" s="10">
        <v>2</v>
      </c>
      <c r="I392" s="10"/>
      <c r="J392" s="10"/>
      <c r="K392" s="397"/>
      <c r="L392" s="398"/>
      <c r="M392" s="10">
        <v>748.24</v>
      </c>
      <c r="N392" s="10">
        <v>364.79</v>
      </c>
      <c r="O392" s="10">
        <v>500.18</v>
      </c>
      <c r="P392" s="10">
        <v>97.66</v>
      </c>
      <c r="Q392" s="10" t="s">
        <v>701</v>
      </c>
      <c r="R392" s="10"/>
      <c r="S392" s="397"/>
      <c r="T392" s="398"/>
      <c r="U392" s="10">
        <v>74.819999999999993</v>
      </c>
      <c r="V392" s="10">
        <v>36.479999999999997</v>
      </c>
      <c r="W392" s="10">
        <v>71.45</v>
      </c>
      <c r="X392" s="10">
        <v>13.95</v>
      </c>
      <c r="Y392" s="10" t="s">
        <v>701</v>
      </c>
      <c r="Z392" s="10"/>
      <c r="AA392" s="208"/>
      <c r="AB392" s="10" t="s">
        <v>167</v>
      </c>
      <c r="AC392" s="10"/>
      <c r="AD392" s="263">
        <v>8212</v>
      </c>
      <c r="AE392" s="223">
        <v>7</v>
      </c>
      <c r="AF392" s="223">
        <v>2</v>
      </c>
      <c r="AG392" s="223">
        <v>1</v>
      </c>
      <c r="AH392" s="223"/>
      <c r="AI392" s="223"/>
      <c r="AJ392" s="223"/>
      <c r="AK392" s="397"/>
      <c r="AL392" s="398"/>
      <c r="AM392" s="224">
        <v>11400.67</v>
      </c>
      <c r="AN392" s="223">
        <v>151.44999999999999</v>
      </c>
      <c r="AO392" s="223">
        <v>65</v>
      </c>
      <c r="AP392" s="223" t="s">
        <v>701</v>
      </c>
      <c r="AQ392" s="223" t="s">
        <v>701</v>
      </c>
      <c r="AR392" s="223"/>
      <c r="AS392" s="397"/>
      <c r="AT392" s="398"/>
      <c r="AU392" s="224">
        <v>1628.67</v>
      </c>
      <c r="AV392" s="223">
        <v>21.64</v>
      </c>
      <c r="AW392" s="223">
        <v>21.67</v>
      </c>
      <c r="AX392" s="223" t="s">
        <v>701</v>
      </c>
      <c r="AY392" s="223" t="s">
        <v>701</v>
      </c>
      <c r="AZ392" s="223"/>
      <c r="BA392" s="208"/>
    </row>
    <row r="393" spans="1:53" ht="15.75" thickBot="1" x14ac:dyDescent="0.3">
      <c r="A393" s="208"/>
      <c r="B393" s="226" t="s">
        <v>149</v>
      </c>
      <c r="C393" s="226"/>
      <c r="D393" s="264">
        <v>8310</v>
      </c>
      <c r="E393" s="226">
        <v>235</v>
      </c>
      <c r="F393" s="226">
        <v>162</v>
      </c>
      <c r="G393" s="226">
        <v>125</v>
      </c>
      <c r="H393" s="226">
        <v>109</v>
      </c>
      <c r="I393" s="226">
        <v>96</v>
      </c>
      <c r="J393" s="226"/>
      <c r="K393" s="397"/>
      <c r="L393" s="398"/>
      <c r="M393" s="228">
        <v>34922.74</v>
      </c>
      <c r="N393" s="222">
        <v>22847.759999999998</v>
      </c>
      <c r="O393" s="222">
        <v>25302.240000000002</v>
      </c>
      <c r="P393" s="222">
        <v>27807.98</v>
      </c>
      <c r="Q393" s="222">
        <v>101862</v>
      </c>
      <c r="R393" s="10"/>
      <c r="S393" s="397"/>
      <c r="T393" s="398"/>
      <c r="U393" s="229">
        <v>119.19</v>
      </c>
      <c r="V393" s="229">
        <v>77.98</v>
      </c>
      <c r="W393" s="229">
        <v>97.69</v>
      </c>
      <c r="X393" s="229">
        <v>101.12</v>
      </c>
      <c r="Y393" s="229">
        <v>373.12</v>
      </c>
      <c r="Z393" s="229"/>
      <c r="AA393" s="208"/>
      <c r="AB393" s="226" t="s">
        <v>169</v>
      </c>
      <c r="AC393" s="226"/>
      <c r="AD393" s="264">
        <v>8232</v>
      </c>
      <c r="AE393" s="230">
        <v>13</v>
      </c>
      <c r="AF393" s="230">
        <v>2</v>
      </c>
      <c r="AG393" s="230">
        <v>2</v>
      </c>
      <c r="AH393" s="230">
        <v>2</v>
      </c>
      <c r="AI393" s="230">
        <v>3</v>
      </c>
      <c r="AJ393" s="230"/>
      <c r="AK393" s="397"/>
      <c r="AL393" s="398"/>
      <c r="AM393" s="232">
        <v>1986.58</v>
      </c>
      <c r="AN393" s="230">
        <v>57.11</v>
      </c>
      <c r="AO393" s="230">
        <v>56.89</v>
      </c>
      <c r="AP393" s="230">
        <v>59.92</v>
      </c>
      <c r="AQ393" s="230">
        <v>714.33</v>
      </c>
      <c r="AR393" s="230"/>
      <c r="AS393" s="397"/>
      <c r="AT393" s="398"/>
      <c r="AU393" s="231">
        <v>141.9</v>
      </c>
      <c r="AV393" s="230">
        <v>4.08</v>
      </c>
      <c r="AW393" s="230">
        <v>4.0599999999999996</v>
      </c>
      <c r="AX393" s="230">
        <v>4.28</v>
      </c>
      <c r="AY393" s="230">
        <v>51.02</v>
      </c>
      <c r="AZ393" s="230"/>
      <c r="BA393" s="208"/>
    </row>
    <row r="394" spans="1:53" x14ac:dyDescent="0.25">
      <c r="A394" s="208"/>
      <c r="B394" s="10" t="s">
        <v>157</v>
      </c>
      <c r="C394" s="10"/>
      <c r="D394" s="263">
        <v>8210</v>
      </c>
      <c r="E394" s="10">
        <v>100</v>
      </c>
      <c r="F394" s="10">
        <v>69</v>
      </c>
      <c r="G394" s="10">
        <v>48</v>
      </c>
      <c r="H394" s="10">
        <v>46</v>
      </c>
      <c r="I394" s="10">
        <v>46</v>
      </c>
      <c r="J394" s="10"/>
      <c r="K394" s="397"/>
      <c r="L394" s="398"/>
      <c r="M394" s="222">
        <v>13932.36</v>
      </c>
      <c r="N394" s="222">
        <v>9226.32</v>
      </c>
      <c r="O394" s="222">
        <v>9321.19</v>
      </c>
      <c r="P394" s="222">
        <v>10839.04</v>
      </c>
      <c r="Q394" s="222">
        <v>43735.76</v>
      </c>
      <c r="R394" s="10"/>
      <c r="S394" s="397"/>
      <c r="T394" s="398"/>
      <c r="U394" s="10">
        <v>117.08</v>
      </c>
      <c r="V394" s="10">
        <v>77.53</v>
      </c>
      <c r="W394" s="10">
        <v>96.09</v>
      </c>
      <c r="X394" s="10">
        <v>97.65</v>
      </c>
      <c r="Y394" s="10">
        <v>404.96</v>
      </c>
      <c r="Z394" s="10"/>
      <c r="AA394" s="208"/>
      <c r="AB394" s="10" t="s">
        <v>169</v>
      </c>
      <c r="AC394" s="10"/>
      <c r="AD394" s="263">
        <v>8234</v>
      </c>
      <c r="AE394" s="223">
        <v>23</v>
      </c>
      <c r="AF394" s="223">
        <v>11</v>
      </c>
      <c r="AG394" s="223">
        <v>11</v>
      </c>
      <c r="AH394" s="223">
        <v>8</v>
      </c>
      <c r="AI394" s="223">
        <v>7</v>
      </c>
      <c r="AJ394" s="223"/>
      <c r="AK394" s="397"/>
      <c r="AL394" s="398"/>
      <c r="AM394" s="224">
        <v>7227.68</v>
      </c>
      <c r="AN394" s="224">
        <v>1486.21</v>
      </c>
      <c r="AO394" s="224">
        <v>3396.95</v>
      </c>
      <c r="AP394" s="223">
        <v>692.56</v>
      </c>
      <c r="AQ394" s="224">
        <v>5457.81</v>
      </c>
      <c r="AR394" s="223"/>
      <c r="AS394" s="397"/>
      <c r="AT394" s="398"/>
      <c r="AU394" s="223">
        <v>314.25</v>
      </c>
      <c r="AV394" s="223">
        <v>64.62</v>
      </c>
      <c r="AW394" s="223">
        <v>154.41</v>
      </c>
      <c r="AX394" s="223">
        <v>31.48</v>
      </c>
      <c r="AY394" s="223">
        <v>248.08</v>
      </c>
      <c r="AZ394" s="223"/>
      <c r="BA394" s="208"/>
    </row>
    <row r="395" spans="1:53" x14ac:dyDescent="0.25">
      <c r="A395" s="208"/>
      <c r="B395" s="10" t="s">
        <v>158</v>
      </c>
      <c r="C395" s="10"/>
      <c r="D395" s="263">
        <v>7006</v>
      </c>
      <c r="E395" s="10">
        <v>2</v>
      </c>
      <c r="F395" s="10">
        <v>1</v>
      </c>
      <c r="G395" s="10">
        <v>1</v>
      </c>
      <c r="H395" s="10">
        <v>1</v>
      </c>
      <c r="I395" s="10">
        <v>1</v>
      </c>
      <c r="J395" s="10"/>
      <c r="K395" s="397"/>
      <c r="L395" s="398"/>
      <c r="M395" s="10">
        <v>128.78</v>
      </c>
      <c r="N395" s="10">
        <v>115.33</v>
      </c>
      <c r="O395" s="10">
        <v>219.59</v>
      </c>
      <c r="P395" s="10">
        <v>291.16000000000003</v>
      </c>
      <c r="Q395" s="10">
        <v>40.79</v>
      </c>
      <c r="R395" s="10"/>
      <c r="S395" s="397"/>
      <c r="T395" s="398"/>
      <c r="U395" s="10">
        <v>64.39</v>
      </c>
      <c r="V395" s="10">
        <v>57.67</v>
      </c>
      <c r="W395" s="10">
        <v>109.8</v>
      </c>
      <c r="X395" s="10">
        <v>145.58000000000001</v>
      </c>
      <c r="Y395" s="10">
        <v>20.399999999999999</v>
      </c>
      <c r="Z395" s="10"/>
      <c r="AA395" s="208"/>
      <c r="AB395" s="10" t="s">
        <v>170</v>
      </c>
      <c r="AC395" s="10"/>
      <c r="AD395" s="263">
        <v>8332</v>
      </c>
      <c r="AE395" s="223">
        <v>8</v>
      </c>
      <c r="AF395" s="223">
        <v>6</v>
      </c>
      <c r="AG395" s="223">
        <v>5</v>
      </c>
      <c r="AH395" s="223">
        <v>5</v>
      </c>
      <c r="AI395" s="223">
        <v>5</v>
      </c>
      <c r="AJ395" s="223"/>
      <c r="AK395" s="397"/>
      <c r="AL395" s="398"/>
      <c r="AM395" s="223">
        <v>392.82</v>
      </c>
      <c r="AN395" s="223">
        <v>225.72</v>
      </c>
      <c r="AO395" s="223">
        <v>314.58</v>
      </c>
      <c r="AP395" s="223">
        <v>362.64</v>
      </c>
      <c r="AQ395" s="224">
        <v>3936.3</v>
      </c>
      <c r="AR395" s="223"/>
      <c r="AS395" s="397"/>
      <c r="AT395" s="398"/>
      <c r="AU395" s="223">
        <v>43.65</v>
      </c>
      <c r="AV395" s="223">
        <v>25.08</v>
      </c>
      <c r="AW395" s="223">
        <v>39.32</v>
      </c>
      <c r="AX395" s="223">
        <v>40.29</v>
      </c>
      <c r="AY395" s="223">
        <v>437.37</v>
      </c>
      <c r="AZ395" s="223"/>
      <c r="BA395" s="208"/>
    </row>
    <row r="396" spans="1:53" x14ac:dyDescent="0.25">
      <c r="A396" s="208"/>
      <c r="B396" s="10" t="s">
        <v>167</v>
      </c>
      <c r="C396" s="10"/>
      <c r="D396" s="263">
        <v>8201</v>
      </c>
      <c r="E396" s="10">
        <v>1</v>
      </c>
      <c r="F396" s="10"/>
      <c r="G396" s="10"/>
      <c r="H396" s="10"/>
      <c r="I396" s="10"/>
      <c r="J396" s="10"/>
      <c r="K396" s="397"/>
      <c r="L396" s="398"/>
      <c r="M396" s="10">
        <v>8.14</v>
      </c>
      <c r="N396" s="10" t="s">
        <v>701</v>
      </c>
      <c r="O396" s="10" t="s">
        <v>701</v>
      </c>
      <c r="P396" s="10" t="s">
        <v>701</v>
      </c>
      <c r="Q396" s="10" t="s">
        <v>701</v>
      </c>
      <c r="R396" s="10"/>
      <c r="S396" s="397"/>
      <c r="T396" s="398"/>
      <c r="U396" s="10">
        <v>8.14</v>
      </c>
      <c r="V396" s="10" t="s">
        <v>701</v>
      </c>
      <c r="W396" s="10" t="s">
        <v>701</v>
      </c>
      <c r="X396" s="10" t="s">
        <v>701</v>
      </c>
      <c r="Y396" s="10" t="s">
        <v>701</v>
      </c>
      <c r="Z396" s="10"/>
      <c r="AA396" s="208"/>
      <c r="AB396" s="10" t="s">
        <v>172</v>
      </c>
      <c r="AC396" s="10"/>
      <c r="AD396" s="263">
        <v>8069</v>
      </c>
      <c r="AE396" s="223">
        <v>74</v>
      </c>
      <c r="AF396" s="223">
        <v>29</v>
      </c>
      <c r="AG396" s="223">
        <v>25</v>
      </c>
      <c r="AH396" s="223">
        <v>15</v>
      </c>
      <c r="AI396" s="223">
        <v>14</v>
      </c>
      <c r="AJ396" s="223"/>
      <c r="AK396" s="397"/>
      <c r="AL396" s="398"/>
      <c r="AM396" s="224">
        <v>34670.730000000003</v>
      </c>
      <c r="AN396" s="224">
        <v>17082.43</v>
      </c>
      <c r="AO396" s="224">
        <v>10448.06</v>
      </c>
      <c r="AP396" s="224">
        <v>7133.82</v>
      </c>
      <c r="AQ396" s="224">
        <v>56436.79</v>
      </c>
      <c r="AR396" s="223"/>
      <c r="AS396" s="397"/>
      <c r="AT396" s="398"/>
      <c r="AU396" s="223">
        <v>456.19</v>
      </c>
      <c r="AV396" s="223">
        <v>224.77</v>
      </c>
      <c r="AW396" s="223">
        <v>143.12</v>
      </c>
      <c r="AX396" s="223">
        <v>101.91</v>
      </c>
      <c r="AY396" s="223">
        <v>762.66</v>
      </c>
      <c r="AZ396" s="223"/>
      <c r="BA396" s="208"/>
    </row>
    <row r="397" spans="1:53" x14ac:dyDescent="0.25">
      <c r="A397" s="208"/>
      <c r="B397" s="10" t="s">
        <v>167</v>
      </c>
      <c r="C397" s="10"/>
      <c r="D397" s="263">
        <v>8204</v>
      </c>
      <c r="E397" s="10">
        <v>794</v>
      </c>
      <c r="F397" s="10">
        <v>338</v>
      </c>
      <c r="G397" s="10">
        <v>284</v>
      </c>
      <c r="H397" s="10">
        <v>197</v>
      </c>
      <c r="I397" s="10">
        <v>165</v>
      </c>
      <c r="J397" s="10"/>
      <c r="K397" s="397"/>
      <c r="L397" s="398"/>
      <c r="M397" s="222">
        <v>66162.570000000007</v>
      </c>
      <c r="N397" s="222">
        <v>31001.71</v>
      </c>
      <c r="O397" s="222">
        <v>47938.73</v>
      </c>
      <c r="P397" s="222">
        <v>37736.769999999997</v>
      </c>
      <c r="Q397" s="222">
        <v>117682.23</v>
      </c>
      <c r="R397" s="10"/>
      <c r="S397" s="397"/>
      <c r="T397" s="398"/>
      <c r="U397" s="10">
        <v>77.75</v>
      </c>
      <c r="V397" s="10">
        <v>36.43</v>
      </c>
      <c r="W397" s="10">
        <v>61.22</v>
      </c>
      <c r="X397" s="10">
        <v>48.5</v>
      </c>
      <c r="Y397" s="10">
        <v>150.30000000000001</v>
      </c>
      <c r="Z397" s="10"/>
      <c r="AA397" s="208"/>
      <c r="AB397" s="10" t="s">
        <v>174</v>
      </c>
      <c r="AC397" s="10"/>
      <c r="AD397" s="263">
        <v>8094</v>
      </c>
      <c r="AE397" s="223">
        <v>26</v>
      </c>
      <c r="AF397" s="223">
        <v>12</v>
      </c>
      <c r="AG397" s="223">
        <v>4</v>
      </c>
      <c r="AH397" s="223">
        <v>6</v>
      </c>
      <c r="AI397" s="223">
        <v>4</v>
      </c>
      <c r="AJ397" s="223"/>
      <c r="AK397" s="397"/>
      <c r="AL397" s="398"/>
      <c r="AM397" s="224">
        <v>12418.47</v>
      </c>
      <c r="AN397" s="224">
        <v>2232.46</v>
      </c>
      <c r="AO397" s="223">
        <v>214.06</v>
      </c>
      <c r="AP397" s="223">
        <v>964.63</v>
      </c>
      <c r="AQ397" s="224">
        <v>2396.0100000000002</v>
      </c>
      <c r="AR397" s="223"/>
      <c r="AS397" s="397"/>
      <c r="AT397" s="398"/>
      <c r="AU397" s="223">
        <v>443.52</v>
      </c>
      <c r="AV397" s="223">
        <v>79.73</v>
      </c>
      <c r="AW397" s="223">
        <v>8.23</v>
      </c>
      <c r="AX397" s="223">
        <v>37.1</v>
      </c>
      <c r="AY397" s="223">
        <v>92.15</v>
      </c>
      <c r="AZ397" s="223"/>
      <c r="BA397" s="208"/>
    </row>
    <row r="398" spans="1:53" x14ac:dyDescent="0.25">
      <c r="A398" s="208"/>
      <c r="B398" s="10" t="s">
        <v>167</v>
      </c>
      <c r="C398" s="10"/>
      <c r="D398" s="263">
        <v>8210</v>
      </c>
      <c r="E398" s="10">
        <v>761</v>
      </c>
      <c r="F398" s="10">
        <v>407</v>
      </c>
      <c r="G398" s="10">
        <v>265</v>
      </c>
      <c r="H398" s="10">
        <v>240</v>
      </c>
      <c r="I398" s="10">
        <v>200</v>
      </c>
      <c r="J398" s="10"/>
      <c r="K398" s="397"/>
      <c r="L398" s="398"/>
      <c r="M398" s="222">
        <v>87896.08</v>
      </c>
      <c r="N398" s="222">
        <v>48177.46</v>
      </c>
      <c r="O398" s="222">
        <v>50921.74</v>
      </c>
      <c r="P398" s="222">
        <v>58430.37</v>
      </c>
      <c r="Q398" s="222">
        <v>192250.35</v>
      </c>
      <c r="R398" s="10"/>
      <c r="S398" s="397"/>
      <c r="T398" s="398"/>
      <c r="U398" s="10">
        <v>103.04</v>
      </c>
      <c r="V398" s="10">
        <v>56.48</v>
      </c>
      <c r="W398" s="10">
        <v>68.72</v>
      </c>
      <c r="X398" s="10">
        <v>73.22</v>
      </c>
      <c r="Y398" s="10">
        <v>239.42</v>
      </c>
      <c r="Z398" s="10"/>
      <c r="AA398" s="208"/>
      <c r="AB398" s="10" t="s">
        <v>177</v>
      </c>
      <c r="AC398" s="10"/>
      <c r="AD398" s="263">
        <v>8018</v>
      </c>
      <c r="AE398" s="223">
        <v>34</v>
      </c>
      <c r="AF398" s="223">
        <v>15</v>
      </c>
      <c r="AG398" s="223">
        <v>8</v>
      </c>
      <c r="AH398" s="223">
        <v>8</v>
      </c>
      <c r="AI398" s="223">
        <v>7</v>
      </c>
      <c r="AJ398" s="223"/>
      <c r="AK398" s="397"/>
      <c r="AL398" s="398"/>
      <c r="AM398" s="224">
        <v>9482.93</v>
      </c>
      <c r="AN398" s="224">
        <v>1223.3499999999999</v>
      </c>
      <c r="AO398" s="223">
        <v>731.52</v>
      </c>
      <c r="AP398" s="223">
        <v>683.54</v>
      </c>
      <c r="AQ398" s="224">
        <v>11623.71</v>
      </c>
      <c r="AR398" s="223"/>
      <c r="AS398" s="397"/>
      <c r="AT398" s="398"/>
      <c r="AU398" s="223">
        <v>278.91000000000003</v>
      </c>
      <c r="AV398" s="223">
        <v>35.979999999999997</v>
      </c>
      <c r="AW398" s="223">
        <v>21.52</v>
      </c>
      <c r="AX398" s="223">
        <v>20.71</v>
      </c>
      <c r="AY398" s="223">
        <v>341.87</v>
      </c>
      <c r="AZ398" s="223"/>
      <c r="BA398" s="208"/>
    </row>
    <row r="399" spans="1:53" x14ac:dyDescent="0.25">
      <c r="A399" s="208"/>
      <c r="B399" s="10" t="s">
        <v>167</v>
      </c>
      <c r="C399" s="10"/>
      <c r="D399" s="263">
        <v>8212</v>
      </c>
      <c r="E399" s="10">
        <v>35</v>
      </c>
      <c r="F399" s="10">
        <v>20</v>
      </c>
      <c r="G399" s="10">
        <v>10</v>
      </c>
      <c r="H399" s="10">
        <v>9</v>
      </c>
      <c r="I399" s="10">
        <v>6</v>
      </c>
      <c r="J399" s="10"/>
      <c r="K399" s="397"/>
      <c r="L399" s="398"/>
      <c r="M399" s="222">
        <v>2127.1</v>
      </c>
      <c r="N399" s="222">
        <v>1368.53</v>
      </c>
      <c r="O399" s="222">
        <v>1256.32</v>
      </c>
      <c r="P399" s="222">
        <v>1265.5899999999999</v>
      </c>
      <c r="Q399" s="222">
        <v>2923.61</v>
      </c>
      <c r="R399" s="10"/>
      <c r="S399" s="397"/>
      <c r="T399" s="398"/>
      <c r="U399" s="10">
        <v>59.09</v>
      </c>
      <c r="V399" s="10">
        <v>38.01</v>
      </c>
      <c r="W399" s="10">
        <v>38.07</v>
      </c>
      <c r="X399" s="10">
        <v>40.83</v>
      </c>
      <c r="Y399" s="10">
        <v>88.59</v>
      </c>
      <c r="Z399" s="10"/>
      <c r="AA399" s="208"/>
      <c r="AB399" s="10" t="s">
        <v>179</v>
      </c>
      <c r="AC399" s="10"/>
      <c r="AD399" s="263">
        <v>8092</v>
      </c>
      <c r="AE399" s="223">
        <v>7</v>
      </c>
      <c r="AF399" s="223">
        <v>3</v>
      </c>
      <c r="AG399" s="223">
        <v>3</v>
      </c>
      <c r="AH399" s="223">
        <v>2</v>
      </c>
      <c r="AI399" s="223">
        <v>2</v>
      </c>
      <c r="AJ399" s="223"/>
      <c r="AK399" s="397"/>
      <c r="AL399" s="398"/>
      <c r="AM399" s="223">
        <v>388</v>
      </c>
      <c r="AN399" s="223">
        <v>73.760000000000005</v>
      </c>
      <c r="AO399" s="223">
        <v>86.2</v>
      </c>
      <c r="AP399" s="223">
        <v>54.84</v>
      </c>
      <c r="AQ399" s="224">
        <v>2447.38</v>
      </c>
      <c r="AR399" s="223"/>
      <c r="AS399" s="397"/>
      <c r="AT399" s="398"/>
      <c r="AU399" s="223">
        <v>55.43</v>
      </c>
      <c r="AV399" s="223">
        <v>10.54</v>
      </c>
      <c r="AW399" s="223">
        <v>12.31</v>
      </c>
      <c r="AX399" s="223">
        <v>7.83</v>
      </c>
      <c r="AY399" s="223">
        <v>349.63</v>
      </c>
      <c r="AZ399" s="223"/>
      <c r="BA399" s="208"/>
    </row>
    <row r="400" spans="1:53" x14ac:dyDescent="0.25">
      <c r="A400" s="208"/>
      <c r="B400" s="10" t="s">
        <v>169</v>
      </c>
      <c r="C400" s="10"/>
      <c r="D400" s="263">
        <v>8232</v>
      </c>
      <c r="E400" s="10">
        <v>31</v>
      </c>
      <c r="F400" s="10">
        <v>19</v>
      </c>
      <c r="G400" s="10">
        <v>18</v>
      </c>
      <c r="H400" s="10">
        <v>15</v>
      </c>
      <c r="I400" s="10">
        <v>14</v>
      </c>
      <c r="J400" s="10"/>
      <c r="K400" s="397"/>
      <c r="L400" s="398"/>
      <c r="M400" s="222">
        <v>3434.97</v>
      </c>
      <c r="N400" s="222">
        <v>1835.26</v>
      </c>
      <c r="O400" s="222">
        <v>3127.13</v>
      </c>
      <c r="P400" s="222">
        <v>2817.86</v>
      </c>
      <c r="Q400" s="222">
        <v>19008.830000000002</v>
      </c>
      <c r="R400" s="10"/>
      <c r="S400" s="397"/>
      <c r="T400" s="398"/>
      <c r="U400" s="10">
        <v>95.42</v>
      </c>
      <c r="V400" s="10">
        <v>50.98</v>
      </c>
      <c r="W400" s="10">
        <v>94.76</v>
      </c>
      <c r="X400" s="10">
        <v>88.06</v>
      </c>
      <c r="Y400" s="10">
        <v>594.03</v>
      </c>
      <c r="Z400" s="10"/>
      <c r="AA400" s="208"/>
      <c r="AB400" s="10" t="s">
        <v>180</v>
      </c>
      <c r="AC400" s="10"/>
      <c r="AD400" s="263">
        <v>8311</v>
      </c>
      <c r="AE400" s="223">
        <v>46</v>
      </c>
      <c r="AF400" s="223">
        <v>34</v>
      </c>
      <c r="AG400" s="223">
        <v>27</v>
      </c>
      <c r="AH400" s="223">
        <v>11</v>
      </c>
      <c r="AI400" s="223">
        <v>9</v>
      </c>
      <c r="AJ400" s="223"/>
      <c r="AK400" s="397"/>
      <c r="AL400" s="398"/>
      <c r="AM400" s="224">
        <v>15867.55</v>
      </c>
      <c r="AN400" s="224">
        <v>4864.3599999999997</v>
      </c>
      <c r="AO400" s="224">
        <v>6597.63</v>
      </c>
      <c r="AP400" s="223">
        <v>335.14</v>
      </c>
      <c r="AQ400" s="224">
        <v>2438.14</v>
      </c>
      <c r="AR400" s="223"/>
      <c r="AS400" s="397"/>
      <c r="AT400" s="398"/>
      <c r="AU400" s="223">
        <v>317.35000000000002</v>
      </c>
      <c r="AV400" s="223">
        <v>97.29</v>
      </c>
      <c r="AW400" s="223">
        <v>160.91999999999999</v>
      </c>
      <c r="AX400" s="223">
        <v>6.98</v>
      </c>
      <c r="AY400" s="223">
        <v>51.88</v>
      </c>
      <c r="AZ400" s="223"/>
      <c r="BA400" s="208"/>
    </row>
    <row r="401" spans="1:53" x14ac:dyDescent="0.25">
      <c r="A401" s="208"/>
      <c r="B401" s="10" t="s">
        <v>169</v>
      </c>
      <c r="C401" s="10"/>
      <c r="D401" s="263">
        <v>8234</v>
      </c>
      <c r="E401" s="10">
        <v>73</v>
      </c>
      <c r="F401" s="10">
        <v>49</v>
      </c>
      <c r="G401" s="10">
        <v>44</v>
      </c>
      <c r="H401" s="10">
        <v>32</v>
      </c>
      <c r="I401" s="10">
        <v>33</v>
      </c>
      <c r="J401" s="10"/>
      <c r="K401" s="397"/>
      <c r="L401" s="398"/>
      <c r="M401" s="222">
        <v>7139.32</v>
      </c>
      <c r="N401" s="222">
        <v>7490.84</v>
      </c>
      <c r="O401" s="222">
        <v>7902.84</v>
      </c>
      <c r="P401" s="222">
        <v>6047.09</v>
      </c>
      <c r="Q401" s="222">
        <v>36085.629999999997</v>
      </c>
      <c r="R401" s="10"/>
      <c r="S401" s="397"/>
      <c r="T401" s="398"/>
      <c r="U401" s="10">
        <v>86.02</v>
      </c>
      <c r="V401" s="10">
        <v>90.25</v>
      </c>
      <c r="W401" s="10">
        <v>101.32</v>
      </c>
      <c r="X401" s="10">
        <v>78.53</v>
      </c>
      <c r="Y401" s="10">
        <v>468.64</v>
      </c>
      <c r="Z401" s="10"/>
      <c r="AA401" s="208"/>
      <c r="AB401" s="10" t="s">
        <v>185</v>
      </c>
      <c r="AC401" s="10"/>
      <c r="AD401" s="263">
        <v>8318</v>
      </c>
      <c r="AE401" s="223">
        <v>18</v>
      </c>
      <c r="AF401" s="223">
        <v>11</v>
      </c>
      <c r="AG401" s="223">
        <v>2</v>
      </c>
      <c r="AH401" s="223">
        <v>1</v>
      </c>
      <c r="AI401" s="223">
        <v>1</v>
      </c>
      <c r="AJ401" s="223"/>
      <c r="AK401" s="397"/>
      <c r="AL401" s="398"/>
      <c r="AM401" s="224">
        <v>14253.54</v>
      </c>
      <c r="AN401" s="224">
        <v>12067.39</v>
      </c>
      <c r="AO401" s="223">
        <v>122.39</v>
      </c>
      <c r="AP401" s="223">
        <v>19.52</v>
      </c>
      <c r="AQ401" s="223">
        <v>40.78</v>
      </c>
      <c r="AR401" s="223"/>
      <c r="AS401" s="397"/>
      <c r="AT401" s="398"/>
      <c r="AU401" s="223">
        <v>791.86</v>
      </c>
      <c r="AV401" s="223">
        <v>670.41</v>
      </c>
      <c r="AW401" s="223">
        <v>6.8</v>
      </c>
      <c r="AX401" s="223">
        <v>1.39</v>
      </c>
      <c r="AY401" s="223">
        <v>2.27</v>
      </c>
      <c r="AZ401" s="223"/>
      <c r="BA401" s="208"/>
    </row>
    <row r="402" spans="1:53" x14ac:dyDescent="0.25">
      <c r="A402" s="208"/>
      <c r="B402" s="10" t="s">
        <v>170</v>
      </c>
      <c r="C402" s="10"/>
      <c r="D402" s="263">
        <v>8332</v>
      </c>
      <c r="E402" s="10">
        <v>43</v>
      </c>
      <c r="F402" s="10">
        <v>28</v>
      </c>
      <c r="G402" s="10">
        <v>24</v>
      </c>
      <c r="H402" s="10">
        <v>16</v>
      </c>
      <c r="I402" s="10">
        <v>12</v>
      </c>
      <c r="J402" s="10"/>
      <c r="K402" s="397"/>
      <c r="L402" s="398"/>
      <c r="M402" s="222">
        <v>5187.47</v>
      </c>
      <c r="N402" s="222">
        <v>3334.03</v>
      </c>
      <c r="O402" s="222">
        <v>5963.16</v>
      </c>
      <c r="P402" s="222">
        <v>5329.4</v>
      </c>
      <c r="Q402" s="222">
        <v>21161.89</v>
      </c>
      <c r="R402" s="10"/>
      <c r="S402" s="397"/>
      <c r="T402" s="398"/>
      <c r="U402" s="10">
        <v>112.77</v>
      </c>
      <c r="V402" s="10">
        <v>72.48</v>
      </c>
      <c r="W402" s="10">
        <v>138.68</v>
      </c>
      <c r="X402" s="10">
        <v>126.89</v>
      </c>
      <c r="Y402" s="10">
        <v>503.85</v>
      </c>
      <c r="Z402" s="10"/>
      <c r="AA402" s="208"/>
      <c r="AB402" s="10" t="s">
        <v>187</v>
      </c>
      <c r="AC402" s="10"/>
      <c r="AD402" s="263">
        <v>8019</v>
      </c>
      <c r="AE402" s="223">
        <v>27</v>
      </c>
      <c r="AF402" s="223">
        <v>14</v>
      </c>
      <c r="AG402" s="223">
        <v>6</v>
      </c>
      <c r="AH402" s="223">
        <v>4</v>
      </c>
      <c r="AI402" s="223">
        <v>3</v>
      </c>
      <c r="AJ402" s="223"/>
      <c r="AK402" s="397"/>
      <c r="AL402" s="398"/>
      <c r="AM402" s="224">
        <v>14746.32</v>
      </c>
      <c r="AN402" s="224">
        <v>2047.28</v>
      </c>
      <c r="AO402" s="223">
        <v>321.79000000000002</v>
      </c>
      <c r="AP402" s="223">
        <v>368.32</v>
      </c>
      <c r="AQ402" s="224">
        <v>4455.29</v>
      </c>
      <c r="AR402" s="223"/>
      <c r="AS402" s="397"/>
      <c r="AT402" s="398"/>
      <c r="AU402" s="223">
        <v>546.16</v>
      </c>
      <c r="AV402" s="223">
        <v>75.83</v>
      </c>
      <c r="AW402" s="223">
        <v>12.38</v>
      </c>
      <c r="AX402" s="223">
        <v>13.64</v>
      </c>
      <c r="AY402" s="223">
        <v>165.01</v>
      </c>
      <c r="AZ402" s="223"/>
      <c r="BA402" s="208"/>
    </row>
    <row r="403" spans="1:53" ht="15.75" thickBot="1" x14ac:dyDescent="0.3">
      <c r="A403" s="208"/>
      <c r="B403" s="226" t="s">
        <v>172</v>
      </c>
      <c r="C403" s="226"/>
      <c r="D403" s="264">
        <v>8069</v>
      </c>
      <c r="E403" s="226">
        <v>517</v>
      </c>
      <c r="F403" s="226">
        <v>435</v>
      </c>
      <c r="G403" s="226">
        <v>372</v>
      </c>
      <c r="H403" s="226">
        <v>292</v>
      </c>
      <c r="I403" s="226">
        <v>276</v>
      </c>
      <c r="J403" s="226"/>
      <c r="K403" s="397"/>
      <c r="L403" s="398"/>
      <c r="M403" s="228">
        <v>60264.33</v>
      </c>
      <c r="N403" s="222">
        <v>64952.02</v>
      </c>
      <c r="O403" s="222">
        <v>90400.48</v>
      </c>
      <c r="P403" s="222">
        <v>70541.960000000006</v>
      </c>
      <c r="Q403" s="222">
        <v>260991.31</v>
      </c>
      <c r="R403" s="10"/>
      <c r="S403" s="397"/>
      <c r="T403" s="398"/>
      <c r="U403" s="229">
        <v>91.45</v>
      </c>
      <c r="V403" s="229">
        <v>98.56</v>
      </c>
      <c r="W403" s="229">
        <v>142.36000000000001</v>
      </c>
      <c r="X403" s="229">
        <v>112.69</v>
      </c>
      <c r="Y403" s="229">
        <v>417.59</v>
      </c>
      <c r="Z403" s="229"/>
      <c r="AA403" s="208"/>
      <c r="AB403" s="226" t="s">
        <v>189</v>
      </c>
      <c r="AC403" s="226"/>
      <c r="AD403" s="264">
        <v>8089</v>
      </c>
      <c r="AE403" s="230">
        <v>14</v>
      </c>
      <c r="AF403" s="230">
        <v>8</v>
      </c>
      <c r="AG403" s="230">
        <v>7</v>
      </c>
      <c r="AH403" s="230">
        <v>5</v>
      </c>
      <c r="AI403" s="230">
        <v>4</v>
      </c>
      <c r="AJ403" s="230"/>
      <c r="AK403" s="397"/>
      <c r="AL403" s="398"/>
      <c r="AM403" s="232">
        <v>4194.08</v>
      </c>
      <c r="AN403" s="230">
        <v>500.45</v>
      </c>
      <c r="AO403" s="233">
        <v>1416.71</v>
      </c>
      <c r="AP403" s="233">
        <v>2630.71</v>
      </c>
      <c r="AQ403" s="233">
        <v>5305.85</v>
      </c>
      <c r="AR403" s="230"/>
      <c r="AS403" s="397"/>
      <c r="AT403" s="398"/>
      <c r="AU403" s="231">
        <v>279.61</v>
      </c>
      <c r="AV403" s="230">
        <v>33.36</v>
      </c>
      <c r="AW403" s="230">
        <v>108.98</v>
      </c>
      <c r="AX403" s="230">
        <v>202.36</v>
      </c>
      <c r="AY403" s="230">
        <v>353.72</v>
      </c>
      <c r="AZ403" s="230"/>
      <c r="BA403" s="208"/>
    </row>
    <row r="404" spans="1:53" x14ac:dyDescent="0.25">
      <c r="A404" s="208"/>
      <c r="B404" s="10" t="s">
        <v>174</v>
      </c>
      <c r="C404" s="10"/>
      <c r="D404" s="263">
        <v>8094</v>
      </c>
      <c r="E404" s="10">
        <v>103</v>
      </c>
      <c r="F404" s="10">
        <v>76</v>
      </c>
      <c r="G404" s="10">
        <v>64</v>
      </c>
      <c r="H404" s="10">
        <v>53</v>
      </c>
      <c r="I404" s="10">
        <v>50</v>
      </c>
      <c r="J404" s="10"/>
      <c r="K404" s="397"/>
      <c r="L404" s="398"/>
      <c r="M404" s="222">
        <v>14582.05</v>
      </c>
      <c r="N404" s="222">
        <v>9571.43</v>
      </c>
      <c r="O404" s="222">
        <v>16716.560000000001</v>
      </c>
      <c r="P404" s="222">
        <v>14221.67</v>
      </c>
      <c r="Q404" s="222">
        <v>54693.279999999999</v>
      </c>
      <c r="R404" s="10"/>
      <c r="S404" s="397"/>
      <c r="T404" s="398"/>
      <c r="U404" s="10">
        <v>121.52</v>
      </c>
      <c r="V404" s="10">
        <v>79.760000000000005</v>
      </c>
      <c r="W404" s="10">
        <v>141.66999999999999</v>
      </c>
      <c r="X404" s="10">
        <v>122.6</v>
      </c>
      <c r="Y404" s="10">
        <v>475.59</v>
      </c>
      <c r="Z404" s="10"/>
      <c r="AA404" s="208"/>
      <c r="AB404" s="10" t="s">
        <v>193</v>
      </c>
      <c r="AC404" s="10"/>
      <c r="AD404" s="263">
        <v>8020</v>
      </c>
      <c r="AE404" s="223">
        <v>28</v>
      </c>
      <c r="AF404" s="223">
        <v>11</v>
      </c>
      <c r="AG404" s="223">
        <v>19</v>
      </c>
      <c r="AH404" s="223">
        <v>12</v>
      </c>
      <c r="AI404" s="223">
        <v>11</v>
      </c>
      <c r="AJ404" s="223"/>
      <c r="AK404" s="397"/>
      <c r="AL404" s="398"/>
      <c r="AM404" s="224">
        <v>5275.1</v>
      </c>
      <c r="AN404" s="224">
        <v>13229.41</v>
      </c>
      <c r="AO404" s="224">
        <v>2703.54</v>
      </c>
      <c r="AP404" s="224">
        <v>4761.99</v>
      </c>
      <c r="AQ404" s="224">
        <v>12477.92</v>
      </c>
      <c r="AR404" s="223"/>
      <c r="AS404" s="397"/>
      <c r="AT404" s="398"/>
      <c r="AU404" s="223">
        <v>159.85</v>
      </c>
      <c r="AV404" s="223">
        <v>400.89</v>
      </c>
      <c r="AW404" s="223">
        <v>100.13</v>
      </c>
      <c r="AX404" s="223">
        <v>176.37</v>
      </c>
      <c r="AY404" s="223">
        <v>402.51</v>
      </c>
      <c r="AZ404" s="223"/>
      <c r="BA404" s="208"/>
    </row>
    <row r="405" spans="1:53" x14ac:dyDescent="0.25">
      <c r="A405" s="208"/>
      <c r="B405" s="10" t="s">
        <v>177</v>
      </c>
      <c r="C405" s="10"/>
      <c r="D405" s="263">
        <v>8018</v>
      </c>
      <c r="E405" s="10">
        <v>337</v>
      </c>
      <c r="F405" s="10">
        <v>229</v>
      </c>
      <c r="G405" s="10">
        <v>207</v>
      </c>
      <c r="H405" s="10">
        <v>168</v>
      </c>
      <c r="I405" s="10">
        <v>145</v>
      </c>
      <c r="J405" s="10"/>
      <c r="K405" s="397"/>
      <c r="L405" s="398"/>
      <c r="M405" s="222">
        <v>50040.3</v>
      </c>
      <c r="N405" s="222">
        <v>28966.43</v>
      </c>
      <c r="O405" s="222">
        <v>54919.46</v>
      </c>
      <c r="P405" s="222">
        <v>45994.42</v>
      </c>
      <c r="Q405" s="222">
        <v>209942.94</v>
      </c>
      <c r="R405" s="10"/>
      <c r="S405" s="397"/>
      <c r="T405" s="398"/>
      <c r="U405" s="10">
        <v>127.65</v>
      </c>
      <c r="V405" s="10">
        <v>73.89</v>
      </c>
      <c r="W405" s="10">
        <v>143.38999999999999</v>
      </c>
      <c r="X405" s="10">
        <v>120.4</v>
      </c>
      <c r="Y405" s="10">
        <v>549.59</v>
      </c>
      <c r="Z405" s="10"/>
      <c r="AA405" s="208"/>
      <c r="AB405" s="10" t="s">
        <v>195</v>
      </c>
      <c r="AC405" s="10"/>
      <c r="AD405" s="263">
        <v>8312</v>
      </c>
      <c r="AE405" s="223">
        <v>72</v>
      </c>
      <c r="AF405" s="223">
        <v>30</v>
      </c>
      <c r="AG405" s="223">
        <v>20</v>
      </c>
      <c r="AH405" s="223">
        <v>18</v>
      </c>
      <c r="AI405" s="223">
        <v>14</v>
      </c>
      <c r="AJ405" s="223"/>
      <c r="AK405" s="397"/>
      <c r="AL405" s="398"/>
      <c r="AM405" s="224">
        <v>28066.880000000001</v>
      </c>
      <c r="AN405" s="224">
        <v>6858.01</v>
      </c>
      <c r="AO405" s="224">
        <v>3403.07</v>
      </c>
      <c r="AP405" s="224">
        <v>2806.59</v>
      </c>
      <c r="AQ405" s="224">
        <v>5693.12</v>
      </c>
      <c r="AR405" s="223"/>
      <c r="AS405" s="397"/>
      <c r="AT405" s="398"/>
      <c r="AU405" s="223">
        <v>374.23</v>
      </c>
      <c r="AV405" s="223">
        <v>91.44</v>
      </c>
      <c r="AW405" s="223">
        <v>49.32</v>
      </c>
      <c r="AX405" s="223">
        <v>39.53</v>
      </c>
      <c r="AY405" s="223">
        <v>77.989999999999995</v>
      </c>
      <c r="AZ405" s="223"/>
      <c r="BA405" s="208"/>
    </row>
    <row r="406" spans="1:53" x14ac:dyDescent="0.25">
      <c r="A406" s="208"/>
      <c r="B406" s="10" t="s">
        <v>179</v>
      </c>
      <c r="C406" s="10"/>
      <c r="D406" s="263">
        <v>8092</v>
      </c>
      <c r="E406" s="10">
        <v>59</v>
      </c>
      <c r="F406" s="10">
        <v>38</v>
      </c>
      <c r="G406" s="10">
        <v>28</v>
      </c>
      <c r="H406" s="10">
        <v>19</v>
      </c>
      <c r="I406" s="10">
        <v>18</v>
      </c>
      <c r="J406" s="10"/>
      <c r="K406" s="397"/>
      <c r="L406" s="398"/>
      <c r="M406" s="222">
        <v>7342.04</v>
      </c>
      <c r="N406" s="222">
        <v>4031.31</v>
      </c>
      <c r="O406" s="222">
        <v>5901.95</v>
      </c>
      <c r="P406" s="222">
        <v>5374.15</v>
      </c>
      <c r="Q406" s="222">
        <v>22450.1</v>
      </c>
      <c r="R406" s="10"/>
      <c r="S406" s="397"/>
      <c r="T406" s="398"/>
      <c r="U406" s="10">
        <v>114.72</v>
      </c>
      <c r="V406" s="10">
        <v>62.99</v>
      </c>
      <c r="W406" s="10">
        <v>95.19</v>
      </c>
      <c r="X406" s="10">
        <v>86.68</v>
      </c>
      <c r="Y406" s="10">
        <v>368.03</v>
      </c>
      <c r="Z406" s="10"/>
      <c r="AA406" s="208"/>
      <c r="AB406" s="10" t="s">
        <v>198</v>
      </c>
      <c r="AC406" s="10"/>
      <c r="AD406" s="263">
        <v>8021</v>
      </c>
      <c r="AE406" s="223">
        <v>97</v>
      </c>
      <c r="AF406" s="223">
        <v>71</v>
      </c>
      <c r="AG406" s="223">
        <v>33</v>
      </c>
      <c r="AH406" s="223">
        <v>27</v>
      </c>
      <c r="AI406" s="223">
        <v>19</v>
      </c>
      <c r="AJ406" s="223"/>
      <c r="AK406" s="397"/>
      <c r="AL406" s="398"/>
      <c r="AM406" s="224">
        <v>42515.93</v>
      </c>
      <c r="AN406" s="224">
        <v>14269.45</v>
      </c>
      <c r="AO406" s="224">
        <v>9655.31</v>
      </c>
      <c r="AP406" s="224">
        <v>9469.33</v>
      </c>
      <c r="AQ406" s="224">
        <v>14896.18</v>
      </c>
      <c r="AR406" s="223"/>
      <c r="AS406" s="397"/>
      <c r="AT406" s="398"/>
      <c r="AU406" s="223">
        <v>425.16</v>
      </c>
      <c r="AV406" s="223">
        <v>142.69</v>
      </c>
      <c r="AW406" s="223">
        <v>101.63</v>
      </c>
      <c r="AX406" s="223">
        <v>97.62</v>
      </c>
      <c r="AY406" s="223">
        <v>152</v>
      </c>
      <c r="AZ406" s="223"/>
      <c r="BA406" s="208"/>
    </row>
    <row r="407" spans="1:53" x14ac:dyDescent="0.25">
      <c r="A407" s="208"/>
      <c r="B407" s="10" t="s">
        <v>179</v>
      </c>
      <c r="C407" s="10"/>
      <c r="D407" s="263">
        <v>8092</v>
      </c>
      <c r="E407" s="10">
        <v>1</v>
      </c>
      <c r="F407" s="10"/>
      <c r="G407" s="10"/>
      <c r="H407" s="10"/>
      <c r="I407" s="10"/>
      <c r="J407" s="10"/>
      <c r="K407" s="397"/>
      <c r="L407" s="398"/>
      <c r="M407" s="10">
        <v>46.6</v>
      </c>
      <c r="N407" s="10" t="s">
        <v>701</v>
      </c>
      <c r="O407" s="10" t="s">
        <v>701</v>
      </c>
      <c r="P407" s="10" t="s">
        <v>701</v>
      </c>
      <c r="Q407" s="10" t="s">
        <v>701</v>
      </c>
      <c r="R407" s="10"/>
      <c r="S407" s="397"/>
      <c r="T407" s="398"/>
      <c r="U407" s="10">
        <v>46.6</v>
      </c>
      <c r="V407" s="10" t="s">
        <v>701</v>
      </c>
      <c r="W407" s="10" t="s">
        <v>701</v>
      </c>
      <c r="X407" s="10" t="s">
        <v>701</v>
      </c>
      <c r="Y407" s="10" t="s">
        <v>701</v>
      </c>
      <c r="Z407" s="10"/>
      <c r="AA407" s="208"/>
      <c r="AB407" s="10" t="s">
        <v>198</v>
      </c>
      <c r="AC407" s="10"/>
      <c r="AD407" s="263">
        <v>8201</v>
      </c>
      <c r="AE407" s="223">
        <v>2</v>
      </c>
      <c r="AF407" s="223"/>
      <c r="AG407" s="223"/>
      <c r="AH407" s="223"/>
      <c r="AI407" s="223"/>
      <c r="AJ407" s="223"/>
      <c r="AK407" s="397"/>
      <c r="AL407" s="398"/>
      <c r="AM407" s="223">
        <v>48.99</v>
      </c>
      <c r="AN407" s="223" t="s">
        <v>701</v>
      </c>
      <c r="AO407" s="223" t="s">
        <v>701</v>
      </c>
      <c r="AP407" s="223" t="s">
        <v>701</v>
      </c>
      <c r="AQ407" s="223" t="s">
        <v>701</v>
      </c>
      <c r="AR407" s="223"/>
      <c r="AS407" s="397"/>
      <c r="AT407" s="398"/>
      <c r="AU407" s="223">
        <v>24.5</v>
      </c>
      <c r="AV407" s="223" t="s">
        <v>701</v>
      </c>
      <c r="AW407" s="223" t="s">
        <v>701</v>
      </c>
      <c r="AX407" s="223" t="s">
        <v>701</v>
      </c>
      <c r="AY407" s="223" t="s">
        <v>701</v>
      </c>
      <c r="AZ407" s="223"/>
      <c r="BA407" s="208"/>
    </row>
    <row r="408" spans="1:53" x14ac:dyDescent="0.25">
      <c r="A408" s="208"/>
      <c r="B408" s="10" t="s">
        <v>180</v>
      </c>
      <c r="C408" s="10"/>
      <c r="D408" s="263">
        <v>8311</v>
      </c>
      <c r="E408" s="10">
        <v>181</v>
      </c>
      <c r="F408" s="10">
        <v>150</v>
      </c>
      <c r="G408" s="10">
        <v>97</v>
      </c>
      <c r="H408" s="10">
        <v>105</v>
      </c>
      <c r="I408" s="10">
        <v>102</v>
      </c>
      <c r="J408" s="10"/>
      <c r="K408" s="397"/>
      <c r="L408" s="398"/>
      <c r="M408" s="222">
        <v>31592.61</v>
      </c>
      <c r="N408" s="222">
        <v>35754.839999999997</v>
      </c>
      <c r="O408" s="222">
        <v>24323.84</v>
      </c>
      <c r="P408" s="222">
        <v>29715.49</v>
      </c>
      <c r="Q408" s="222">
        <v>181270.58</v>
      </c>
      <c r="R408" s="10"/>
      <c r="S408" s="397"/>
      <c r="T408" s="398"/>
      <c r="U408" s="10">
        <v>124.87</v>
      </c>
      <c r="V408" s="10">
        <v>141.32</v>
      </c>
      <c r="W408" s="10">
        <v>132.91999999999999</v>
      </c>
      <c r="X408" s="10">
        <v>124.33</v>
      </c>
      <c r="Y408" s="10">
        <v>745.97</v>
      </c>
      <c r="Z408" s="10"/>
      <c r="AA408" s="208"/>
      <c r="AB408" s="10" t="s">
        <v>200</v>
      </c>
      <c r="AC408" s="10"/>
      <c r="AD408" s="263">
        <v>8210</v>
      </c>
      <c r="AE408" s="223">
        <v>17</v>
      </c>
      <c r="AF408" s="223">
        <v>8</v>
      </c>
      <c r="AG408" s="223">
        <v>3</v>
      </c>
      <c r="AH408" s="223">
        <v>4</v>
      </c>
      <c r="AI408" s="223">
        <v>4</v>
      </c>
      <c r="AJ408" s="223"/>
      <c r="AK408" s="397"/>
      <c r="AL408" s="398"/>
      <c r="AM408" s="224">
        <v>2141.16</v>
      </c>
      <c r="AN408" s="223">
        <v>779.81</v>
      </c>
      <c r="AO408" s="223">
        <v>363.83</v>
      </c>
      <c r="AP408" s="223">
        <v>523.6</v>
      </c>
      <c r="AQ408" s="224">
        <v>4572.2299999999996</v>
      </c>
      <c r="AR408" s="223"/>
      <c r="AS408" s="397"/>
      <c r="AT408" s="398"/>
      <c r="AU408" s="223">
        <v>125.95</v>
      </c>
      <c r="AV408" s="223">
        <v>45.87</v>
      </c>
      <c r="AW408" s="223">
        <v>45.48</v>
      </c>
      <c r="AX408" s="223">
        <v>40.28</v>
      </c>
      <c r="AY408" s="223">
        <v>285.76</v>
      </c>
      <c r="AZ408" s="223"/>
      <c r="BA408" s="208"/>
    </row>
    <row r="409" spans="1:53" x14ac:dyDescent="0.25">
      <c r="A409" s="208"/>
      <c r="B409" s="10" t="s">
        <v>185</v>
      </c>
      <c r="C409" s="10"/>
      <c r="D409" s="263">
        <v>8318</v>
      </c>
      <c r="E409" s="10">
        <v>68</v>
      </c>
      <c r="F409" s="10">
        <v>52</v>
      </c>
      <c r="G409" s="10">
        <v>41</v>
      </c>
      <c r="H409" s="10">
        <v>32</v>
      </c>
      <c r="I409" s="10">
        <v>29</v>
      </c>
      <c r="J409" s="10"/>
      <c r="K409" s="397"/>
      <c r="L409" s="398"/>
      <c r="M409" s="222">
        <v>10228.39</v>
      </c>
      <c r="N409" s="222">
        <v>6994.17</v>
      </c>
      <c r="O409" s="222">
        <v>9383.56</v>
      </c>
      <c r="P409" s="222">
        <v>10145.85</v>
      </c>
      <c r="Q409" s="222">
        <v>21977.200000000001</v>
      </c>
      <c r="R409" s="10"/>
      <c r="S409" s="397"/>
      <c r="T409" s="398"/>
      <c r="U409" s="10">
        <v>126.28</v>
      </c>
      <c r="V409" s="10">
        <v>86.35</v>
      </c>
      <c r="W409" s="10">
        <v>121.86</v>
      </c>
      <c r="X409" s="10">
        <v>128.43</v>
      </c>
      <c r="Y409" s="10">
        <v>278.19</v>
      </c>
      <c r="Z409" s="10"/>
      <c r="AA409" s="208"/>
      <c r="AB409" s="10" t="s">
        <v>203</v>
      </c>
      <c r="AC409" s="10"/>
      <c r="AD409" s="263">
        <v>8204</v>
      </c>
      <c r="AE409" s="223">
        <v>72</v>
      </c>
      <c r="AF409" s="223">
        <v>27</v>
      </c>
      <c r="AG409" s="223">
        <v>12</v>
      </c>
      <c r="AH409" s="223">
        <v>10</v>
      </c>
      <c r="AI409" s="223">
        <v>6</v>
      </c>
      <c r="AJ409" s="223"/>
      <c r="AK409" s="397"/>
      <c r="AL409" s="398"/>
      <c r="AM409" s="224">
        <v>12670.19</v>
      </c>
      <c r="AN409" s="224">
        <v>2667.56</v>
      </c>
      <c r="AO409" s="224">
        <v>1059.24</v>
      </c>
      <c r="AP409" s="223">
        <v>484.83</v>
      </c>
      <c r="AQ409" s="223">
        <v>943.54</v>
      </c>
      <c r="AR409" s="223"/>
      <c r="AS409" s="397"/>
      <c r="AT409" s="398"/>
      <c r="AU409" s="223">
        <v>173.56</v>
      </c>
      <c r="AV409" s="223">
        <v>36.54</v>
      </c>
      <c r="AW409" s="223">
        <v>15.35</v>
      </c>
      <c r="AX409" s="223">
        <v>6.93</v>
      </c>
      <c r="AY409" s="223">
        <v>13.1</v>
      </c>
      <c r="AZ409" s="223"/>
      <c r="BA409" s="208"/>
    </row>
    <row r="410" spans="1:53" x14ac:dyDescent="0.25">
      <c r="A410" s="208"/>
      <c r="B410" s="10" t="s">
        <v>187</v>
      </c>
      <c r="C410" s="10"/>
      <c r="D410" s="263">
        <v>8019</v>
      </c>
      <c r="E410" s="10">
        <v>68</v>
      </c>
      <c r="F410" s="10">
        <v>43</v>
      </c>
      <c r="G410" s="10">
        <v>29</v>
      </c>
      <c r="H410" s="10">
        <v>25</v>
      </c>
      <c r="I410" s="10">
        <v>18</v>
      </c>
      <c r="J410" s="10"/>
      <c r="K410" s="397"/>
      <c r="L410" s="398"/>
      <c r="M410" s="222">
        <v>11642.48</v>
      </c>
      <c r="N410" s="222">
        <v>7686.99</v>
      </c>
      <c r="O410" s="222">
        <v>7886.91</v>
      </c>
      <c r="P410" s="222">
        <v>10294.92</v>
      </c>
      <c r="Q410" s="222">
        <v>18245.580000000002</v>
      </c>
      <c r="R410" s="10"/>
      <c r="S410" s="397"/>
      <c r="T410" s="398"/>
      <c r="U410" s="10">
        <v>157.33000000000001</v>
      </c>
      <c r="V410" s="10">
        <v>103.88</v>
      </c>
      <c r="W410" s="10">
        <v>108.04</v>
      </c>
      <c r="X410" s="10">
        <v>139.12</v>
      </c>
      <c r="Y410" s="10">
        <v>249.94</v>
      </c>
      <c r="Z410" s="10"/>
      <c r="AA410" s="208"/>
      <c r="AB410" s="10" t="s">
        <v>204</v>
      </c>
      <c r="AC410" s="10"/>
      <c r="AD410" s="263">
        <v>8094</v>
      </c>
      <c r="AE410" s="223">
        <v>10</v>
      </c>
      <c r="AF410" s="223">
        <v>7</v>
      </c>
      <c r="AG410" s="223">
        <v>3</v>
      </c>
      <c r="AH410" s="223">
        <v>3</v>
      </c>
      <c r="AI410" s="223">
        <v>3</v>
      </c>
      <c r="AJ410" s="223"/>
      <c r="AK410" s="397"/>
      <c r="AL410" s="398"/>
      <c r="AM410" s="223">
        <v>851.87</v>
      </c>
      <c r="AN410" s="223">
        <v>423.95</v>
      </c>
      <c r="AO410" s="223">
        <v>96.79</v>
      </c>
      <c r="AP410" s="223">
        <v>68.53</v>
      </c>
      <c r="AQ410" s="224">
        <v>1484.23</v>
      </c>
      <c r="AR410" s="223"/>
      <c r="AS410" s="397"/>
      <c r="AT410" s="398"/>
      <c r="AU410" s="223">
        <v>85.19</v>
      </c>
      <c r="AV410" s="223">
        <v>42.4</v>
      </c>
      <c r="AW410" s="223">
        <v>10.75</v>
      </c>
      <c r="AX410" s="223">
        <v>8.57</v>
      </c>
      <c r="AY410" s="223">
        <v>164.91</v>
      </c>
      <c r="AZ410" s="223"/>
      <c r="BA410" s="208"/>
    </row>
    <row r="411" spans="1:53" x14ac:dyDescent="0.25">
      <c r="A411" s="208"/>
      <c r="B411" s="10" t="s">
        <v>189</v>
      </c>
      <c r="C411" s="10"/>
      <c r="D411" s="263">
        <v>8089</v>
      </c>
      <c r="E411" s="10">
        <v>162</v>
      </c>
      <c r="F411" s="10">
        <v>119</v>
      </c>
      <c r="G411" s="10">
        <v>107</v>
      </c>
      <c r="H411" s="10">
        <v>84</v>
      </c>
      <c r="I411" s="10">
        <v>73</v>
      </c>
      <c r="J411" s="10"/>
      <c r="K411" s="397"/>
      <c r="L411" s="398"/>
      <c r="M411" s="222">
        <v>24131.119999999999</v>
      </c>
      <c r="N411" s="222">
        <v>17195</v>
      </c>
      <c r="O411" s="222">
        <v>24639.58</v>
      </c>
      <c r="P411" s="222">
        <v>21248.36</v>
      </c>
      <c r="Q411" s="222">
        <v>146105.82</v>
      </c>
      <c r="R411" s="10"/>
      <c r="S411" s="397"/>
      <c r="T411" s="398"/>
      <c r="U411" s="10">
        <v>127.68</v>
      </c>
      <c r="V411" s="10">
        <v>90.98</v>
      </c>
      <c r="W411" s="10">
        <v>132.47</v>
      </c>
      <c r="X411" s="10">
        <v>114.86</v>
      </c>
      <c r="Y411" s="10">
        <v>785.52</v>
      </c>
      <c r="Z411" s="10"/>
      <c r="AA411" s="208"/>
      <c r="AB411" s="10" t="s">
        <v>205</v>
      </c>
      <c r="AC411" s="10"/>
      <c r="AD411" s="263">
        <v>8213</v>
      </c>
      <c r="AE411" s="223">
        <v>19</v>
      </c>
      <c r="AF411" s="223">
        <v>5</v>
      </c>
      <c r="AG411" s="223">
        <v>5</v>
      </c>
      <c r="AH411" s="223">
        <v>3</v>
      </c>
      <c r="AI411" s="223">
        <v>3</v>
      </c>
      <c r="AJ411" s="223"/>
      <c r="AK411" s="397"/>
      <c r="AL411" s="398"/>
      <c r="AM411" s="224">
        <v>18210.27</v>
      </c>
      <c r="AN411" s="223">
        <v>149.1</v>
      </c>
      <c r="AO411" s="223">
        <v>163.57</v>
      </c>
      <c r="AP411" s="223">
        <v>148.97</v>
      </c>
      <c r="AQ411" s="224">
        <v>1093.0899999999999</v>
      </c>
      <c r="AR411" s="223"/>
      <c r="AS411" s="397"/>
      <c r="AT411" s="398"/>
      <c r="AU411" s="223">
        <v>958.44</v>
      </c>
      <c r="AV411" s="223">
        <v>7.85</v>
      </c>
      <c r="AW411" s="223">
        <v>12.58</v>
      </c>
      <c r="AX411" s="223">
        <v>8.2799999999999994</v>
      </c>
      <c r="AY411" s="223">
        <v>60.73</v>
      </c>
      <c r="AZ411" s="223"/>
      <c r="BA411" s="208"/>
    </row>
    <row r="412" spans="1:53" x14ac:dyDescent="0.25">
      <c r="A412" s="208"/>
      <c r="B412" s="10" t="s">
        <v>193</v>
      </c>
      <c r="C412" s="10"/>
      <c r="D412" s="263">
        <v>8020</v>
      </c>
      <c r="E412" s="10">
        <v>116</v>
      </c>
      <c r="F412" s="10">
        <v>79</v>
      </c>
      <c r="G412" s="10">
        <v>57</v>
      </c>
      <c r="H412" s="10">
        <v>41</v>
      </c>
      <c r="I412" s="10">
        <v>35</v>
      </c>
      <c r="J412" s="10"/>
      <c r="K412" s="397"/>
      <c r="L412" s="398"/>
      <c r="M412" s="222">
        <v>12817.53</v>
      </c>
      <c r="N412" s="222">
        <v>10627.31</v>
      </c>
      <c r="O412" s="222">
        <v>14511.18</v>
      </c>
      <c r="P412" s="222">
        <v>10213.02</v>
      </c>
      <c r="Q412" s="222">
        <v>32299.58</v>
      </c>
      <c r="R412" s="10"/>
      <c r="S412" s="397"/>
      <c r="T412" s="398"/>
      <c r="U412" s="10">
        <v>97.84</v>
      </c>
      <c r="V412" s="10">
        <v>81.12</v>
      </c>
      <c r="W412" s="10">
        <v>121.94</v>
      </c>
      <c r="X412" s="10">
        <v>88.04</v>
      </c>
      <c r="Y412" s="10">
        <v>276.06</v>
      </c>
      <c r="Z412" s="10"/>
      <c r="AA412" s="208"/>
      <c r="AB412" s="10" t="s">
        <v>209</v>
      </c>
      <c r="AC412" s="10"/>
      <c r="AD412" s="263">
        <v>8270</v>
      </c>
      <c r="AE412" s="223">
        <v>5</v>
      </c>
      <c r="AF412" s="223">
        <v>4</v>
      </c>
      <c r="AG412" s="223">
        <v>3</v>
      </c>
      <c r="AH412" s="223">
        <v>3</v>
      </c>
      <c r="AI412" s="223">
        <v>3</v>
      </c>
      <c r="AJ412" s="223"/>
      <c r="AK412" s="397"/>
      <c r="AL412" s="398"/>
      <c r="AM412" s="224">
        <v>1380.17</v>
      </c>
      <c r="AN412" s="224">
        <v>1339.26</v>
      </c>
      <c r="AO412" s="224">
        <v>1369.37</v>
      </c>
      <c r="AP412" s="224">
        <v>1773.71</v>
      </c>
      <c r="AQ412" s="224">
        <v>23446.82</v>
      </c>
      <c r="AR412" s="223"/>
      <c r="AS412" s="397"/>
      <c r="AT412" s="398"/>
      <c r="AU412" s="223">
        <v>230.03</v>
      </c>
      <c r="AV412" s="223">
        <v>223.21</v>
      </c>
      <c r="AW412" s="223">
        <v>273.87</v>
      </c>
      <c r="AX412" s="223">
        <v>354.74</v>
      </c>
      <c r="AY412" s="224">
        <v>3907.8</v>
      </c>
      <c r="AZ412" s="223"/>
      <c r="BA412" s="208"/>
    </row>
    <row r="413" spans="1:53" ht="15.75" thickBot="1" x14ac:dyDescent="0.3">
      <c r="A413" s="208"/>
      <c r="B413" s="226" t="s">
        <v>195</v>
      </c>
      <c r="C413" s="226"/>
      <c r="D413" s="264">
        <v>8312</v>
      </c>
      <c r="E413" s="226">
        <v>769</v>
      </c>
      <c r="F413" s="226">
        <v>562</v>
      </c>
      <c r="G413" s="226">
        <v>495</v>
      </c>
      <c r="H413" s="226">
        <v>379</v>
      </c>
      <c r="I413" s="226">
        <v>345</v>
      </c>
      <c r="J413" s="226"/>
      <c r="K413" s="397"/>
      <c r="L413" s="398"/>
      <c r="M413" s="228">
        <v>87683.05</v>
      </c>
      <c r="N413" s="222">
        <v>66039.91</v>
      </c>
      <c r="O413" s="222">
        <v>112120.27</v>
      </c>
      <c r="P413" s="222">
        <v>87372.93</v>
      </c>
      <c r="Q413" s="222">
        <v>327153.24</v>
      </c>
      <c r="R413" s="10"/>
      <c r="S413" s="397"/>
      <c r="T413" s="398"/>
      <c r="U413" s="229">
        <v>95.72</v>
      </c>
      <c r="V413" s="229">
        <v>72.099999999999994</v>
      </c>
      <c r="W413" s="229">
        <v>128.13999999999999</v>
      </c>
      <c r="X413" s="229">
        <v>101.13</v>
      </c>
      <c r="Y413" s="229">
        <v>379.09</v>
      </c>
      <c r="Z413" s="229"/>
      <c r="AA413" s="208"/>
      <c r="AB413" s="226" t="s">
        <v>641</v>
      </c>
      <c r="AC413" s="226"/>
      <c r="AD413" s="264">
        <v>8080</v>
      </c>
      <c r="AE413" s="230">
        <v>2</v>
      </c>
      <c r="AF413" s="230">
        <v>2</v>
      </c>
      <c r="AG413" s="230">
        <v>2</v>
      </c>
      <c r="AH413" s="230">
        <v>2</v>
      </c>
      <c r="AI413" s="230">
        <v>2</v>
      </c>
      <c r="AJ413" s="230"/>
      <c r="AK413" s="397"/>
      <c r="AL413" s="398"/>
      <c r="AM413" s="231">
        <v>75.14</v>
      </c>
      <c r="AN413" s="230">
        <v>81.33</v>
      </c>
      <c r="AO413" s="230">
        <v>110.79</v>
      </c>
      <c r="AP413" s="230">
        <v>129.77000000000001</v>
      </c>
      <c r="AQ413" s="233">
        <v>1498.26</v>
      </c>
      <c r="AR413" s="230"/>
      <c r="AS413" s="397"/>
      <c r="AT413" s="398"/>
      <c r="AU413" s="231">
        <v>37.57</v>
      </c>
      <c r="AV413" s="230">
        <v>40.67</v>
      </c>
      <c r="AW413" s="230">
        <v>55.4</v>
      </c>
      <c r="AX413" s="230">
        <v>64.89</v>
      </c>
      <c r="AY413" s="230">
        <v>749.13</v>
      </c>
      <c r="AZ413" s="230"/>
      <c r="BA413" s="208"/>
    </row>
    <row r="414" spans="1:53" x14ac:dyDescent="0.25">
      <c r="A414" s="208"/>
      <c r="B414" s="10" t="s">
        <v>198</v>
      </c>
      <c r="C414" s="10"/>
      <c r="D414" s="263">
        <v>8021</v>
      </c>
      <c r="E414" s="222">
        <v>1662</v>
      </c>
      <c r="F414" s="222">
        <v>1357</v>
      </c>
      <c r="G414" s="222">
        <v>1142</v>
      </c>
      <c r="H414" s="10">
        <v>938</v>
      </c>
      <c r="I414" s="10">
        <v>910</v>
      </c>
      <c r="J414" s="10"/>
      <c r="K414" s="397"/>
      <c r="L414" s="398"/>
      <c r="M414" s="222">
        <v>188358.63</v>
      </c>
      <c r="N414" s="222">
        <v>163840.72</v>
      </c>
      <c r="O414" s="222">
        <v>227728.25</v>
      </c>
      <c r="P414" s="222">
        <v>194987.49</v>
      </c>
      <c r="Q414" s="222">
        <v>1089102.74</v>
      </c>
      <c r="R414" s="10"/>
      <c r="S414" s="397"/>
      <c r="T414" s="398"/>
      <c r="U414" s="10">
        <v>95.42</v>
      </c>
      <c r="V414" s="10">
        <v>83</v>
      </c>
      <c r="W414" s="10">
        <v>123.77</v>
      </c>
      <c r="X414" s="10">
        <v>105.74</v>
      </c>
      <c r="Y414" s="10">
        <v>591.9</v>
      </c>
      <c r="Z414" s="10"/>
      <c r="AA414" s="208"/>
      <c r="AB414" s="10" t="s">
        <v>211</v>
      </c>
      <c r="AC414" s="10"/>
      <c r="AD414" s="263">
        <v>8318</v>
      </c>
      <c r="AE414" s="223">
        <v>3</v>
      </c>
      <c r="AF414" s="223">
        <v>1</v>
      </c>
      <c r="AG414" s="223"/>
      <c r="AH414" s="223"/>
      <c r="AI414" s="223"/>
      <c r="AJ414" s="223"/>
      <c r="AK414" s="397"/>
      <c r="AL414" s="398"/>
      <c r="AM414" s="223">
        <v>255.53</v>
      </c>
      <c r="AN414" s="223">
        <v>19.05</v>
      </c>
      <c r="AO414" s="223" t="s">
        <v>701</v>
      </c>
      <c r="AP414" s="223" t="s">
        <v>701</v>
      </c>
      <c r="AQ414" s="223" t="s">
        <v>701</v>
      </c>
      <c r="AR414" s="223"/>
      <c r="AS414" s="397"/>
      <c r="AT414" s="398"/>
      <c r="AU414" s="223">
        <v>85.18</v>
      </c>
      <c r="AV414" s="223">
        <v>6.35</v>
      </c>
      <c r="AW414" s="223" t="s">
        <v>701</v>
      </c>
      <c r="AX414" s="223" t="s">
        <v>701</v>
      </c>
      <c r="AY414" s="223" t="s">
        <v>701</v>
      </c>
      <c r="AZ414" s="223"/>
      <c r="BA414" s="208"/>
    </row>
    <row r="415" spans="1:53" x14ac:dyDescent="0.25">
      <c r="A415" s="208"/>
      <c r="B415" s="10" t="s">
        <v>200</v>
      </c>
      <c r="C415" s="10"/>
      <c r="D415" s="263">
        <v>8210</v>
      </c>
      <c r="E415" s="10">
        <v>47</v>
      </c>
      <c r="F415" s="10">
        <v>29</v>
      </c>
      <c r="G415" s="10">
        <v>9</v>
      </c>
      <c r="H415" s="10">
        <v>19</v>
      </c>
      <c r="I415" s="10">
        <v>14</v>
      </c>
      <c r="J415" s="10"/>
      <c r="K415" s="397"/>
      <c r="L415" s="398"/>
      <c r="M415" s="222">
        <v>6712.13</v>
      </c>
      <c r="N415" s="222">
        <v>5303.52</v>
      </c>
      <c r="O415" s="222">
        <v>1541.39</v>
      </c>
      <c r="P415" s="222">
        <v>7897.51</v>
      </c>
      <c r="Q415" s="222">
        <v>12530.44</v>
      </c>
      <c r="R415" s="10"/>
      <c r="S415" s="397"/>
      <c r="T415" s="398"/>
      <c r="U415" s="10">
        <v>115.73</v>
      </c>
      <c r="V415" s="10">
        <v>91.44</v>
      </c>
      <c r="W415" s="10">
        <v>96.34</v>
      </c>
      <c r="X415" s="10">
        <v>151.88</v>
      </c>
      <c r="Y415" s="10">
        <v>227.83</v>
      </c>
      <c r="Z415" s="10"/>
      <c r="AA415" s="208"/>
      <c r="AB415" s="10" t="s">
        <v>212</v>
      </c>
      <c r="AC415" s="10"/>
      <c r="AD415" s="263">
        <v>8023</v>
      </c>
      <c r="AE415" s="223">
        <v>11</v>
      </c>
      <c r="AF415" s="223">
        <v>6</v>
      </c>
      <c r="AG415" s="223">
        <v>6</v>
      </c>
      <c r="AH415" s="223">
        <v>6</v>
      </c>
      <c r="AI415" s="223">
        <v>6</v>
      </c>
      <c r="AJ415" s="223"/>
      <c r="AK415" s="397"/>
      <c r="AL415" s="398"/>
      <c r="AM415" s="224">
        <v>1371.23</v>
      </c>
      <c r="AN415" s="223">
        <v>78.430000000000007</v>
      </c>
      <c r="AO415" s="223">
        <v>94.35</v>
      </c>
      <c r="AP415" s="223">
        <v>94.63</v>
      </c>
      <c r="AQ415" s="224">
        <v>1854.81</v>
      </c>
      <c r="AR415" s="223"/>
      <c r="AS415" s="397"/>
      <c r="AT415" s="398"/>
      <c r="AU415" s="223">
        <v>114.27</v>
      </c>
      <c r="AV415" s="223">
        <v>6.54</v>
      </c>
      <c r="AW415" s="223">
        <v>8.58</v>
      </c>
      <c r="AX415" s="223">
        <v>8.6</v>
      </c>
      <c r="AY415" s="223">
        <v>154.57</v>
      </c>
      <c r="AZ415" s="223"/>
      <c r="BA415" s="208"/>
    </row>
    <row r="416" spans="1:53" x14ac:dyDescent="0.25">
      <c r="A416" s="208"/>
      <c r="B416" s="10" t="s">
        <v>203</v>
      </c>
      <c r="C416" s="10"/>
      <c r="D416" s="263">
        <v>8204</v>
      </c>
      <c r="E416" s="10">
        <v>233</v>
      </c>
      <c r="F416" s="10">
        <v>147</v>
      </c>
      <c r="G416" s="10">
        <v>103</v>
      </c>
      <c r="H416" s="10">
        <v>85</v>
      </c>
      <c r="I416" s="10">
        <v>59</v>
      </c>
      <c r="J416" s="10"/>
      <c r="K416" s="397"/>
      <c r="L416" s="398"/>
      <c r="M416" s="222">
        <v>14437.41</v>
      </c>
      <c r="N416" s="222">
        <v>11578.69</v>
      </c>
      <c r="O416" s="222">
        <v>11613.49</v>
      </c>
      <c r="P416" s="222">
        <v>14111.64</v>
      </c>
      <c r="Q416" s="222">
        <v>35683.339999999997</v>
      </c>
      <c r="R416" s="10"/>
      <c r="S416" s="397"/>
      <c r="T416" s="398"/>
      <c r="U416" s="10">
        <v>57.75</v>
      </c>
      <c r="V416" s="10">
        <v>46.31</v>
      </c>
      <c r="W416" s="10">
        <v>47.79</v>
      </c>
      <c r="X416" s="10">
        <v>60.56</v>
      </c>
      <c r="Y416" s="10">
        <v>150.56</v>
      </c>
      <c r="Z416" s="10"/>
      <c r="AA416" s="208"/>
      <c r="AB416" s="10" t="s">
        <v>213</v>
      </c>
      <c r="AC416" s="10"/>
      <c r="AD416" s="263">
        <v>8302</v>
      </c>
      <c r="AE416" s="223">
        <v>1</v>
      </c>
      <c r="AF416" s="223"/>
      <c r="AG416" s="223"/>
      <c r="AH416" s="223"/>
      <c r="AI416" s="223"/>
      <c r="AJ416" s="223"/>
      <c r="AK416" s="397"/>
      <c r="AL416" s="398"/>
      <c r="AM416" s="223">
        <v>42.22</v>
      </c>
      <c r="AN416" s="223" t="s">
        <v>701</v>
      </c>
      <c r="AO416" s="223" t="s">
        <v>701</v>
      </c>
      <c r="AP416" s="223" t="s">
        <v>701</v>
      </c>
      <c r="AQ416" s="223" t="s">
        <v>701</v>
      </c>
      <c r="AR416" s="223"/>
      <c r="AS416" s="397"/>
      <c r="AT416" s="398"/>
      <c r="AU416" s="223">
        <v>42.22</v>
      </c>
      <c r="AV416" s="223" t="s">
        <v>701</v>
      </c>
      <c r="AW416" s="223" t="s">
        <v>701</v>
      </c>
      <c r="AX416" s="223" t="s">
        <v>701</v>
      </c>
      <c r="AY416" s="223" t="s">
        <v>701</v>
      </c>
      <c r="AZ416" s="223"/>
      <c r="BA416" s="208"/>
    </row>
    <row r="417" spans="1:53" x14ac:dyDescent="0.25">
      <c r="A417" s="208"/>
      <c r="B417" s="10" t="s">
        <v>204</v>
      </c>
      <c r="C417" s="10"/>
      <c r="D417" s="263">
        <v>8094</v>
      </c>
      <c r="E417" s="10">
        <v>268</v>
      </c>
      <c r="F417" s="10">
        <v>192</v>
      </c>
      <c r="G417" s="10">
        <v>162</v>
      </c>
      <c r="H417" s="10">
        <v>131</v>
      </c>
      <c r="I417" s="10">
        <v>125</v>
      </c>
      <c r="J417" s="10"/>
      <c r="K417" s="397"/>
      <c r="L417" s="398"/>
      <c r="M417" s="222">
        <v>36764.61</v>
      </c>
      <c r="N417" s="222">
        <v>30398.05</v>
      </c>
      <c r="O417" s="222">
        <v>33931.69</v>
      </c>
      <c r="P417" s="222">
        <v>33607.370000000003</v>
      </c>
      <c r="Q417" s="222">
        <v>186067.78</v>
      </c>
      <c r="R417" s="10"/>
      <c r="S417" s="397"/>
      <c r="T417" s="398"/>
      <c r="U417" s="10">
        <v>118.6</v>
      </c>
      <c r="V417" s="10">
        <v>98.06</v>
      </c>
      <c r="W417" s="10">
        <v>113.11</v>
      </c>
      <c r="X417" s="10">
        <v>112.4</v>
      </c>
      <c r="Y417" s="10">
        <v>624.39</v>
      </c>
      <c r="Z417" s="10"/>
      <c r="AA417" s="208"/>
      <c r="AB417" s="10" t="s">
        <v>213</v>
      </c>
      <c r="AC417" s="10"/>
      <c r="AD417" s="263">
        <v>8313</v>
      </c>
      <c r="AE417" s="223">
        <v>10</v>
      </c>
      <c r="AF417" s="223">
        <v>7</v>
      </c>
      <c r="AG417" s="223">
        <v>6</v>
      </c>
      <c r="AH417" s="223">
        <v>4</v>
      </c>
      <c r="AI417" s="223">
        <v>5</v>
      </c>
      <c r="AJ417" s="223"/>
      <c r="AK417" s="397"/>
      <c r="AL417" s="398"/>
      <c r="AM417" s="223">
        <v>917.48</v>
      </c>
      <c r="AN417" s="224">
        <v>2394.4</v>
      </c>
      <c r="AO417" s="223">
        <v>912.73</v>
      </c>
      <c r="AP417" s="223">
        <v>811.3</v>
      </c>
      <c r="AQ417" s="224">
        <v>8736.57</v>
      </c>
      <c r="AR417" s="223"/>
      <c r="AS417" s="397"/>
      <c r="AT417" s="398"/>
      <c r="AU417" s="223">
        <v>76.459999999999994</v>
      </c>
      <c r="AV417" s="223">
        <v>199.53</v>
      </c>
      <c r="AW417" s="223">
        <v>91.27</v>
      </c>
      <c r="AX417" s="223">
        <v>73.75</v>
      </c>
      <c r="AY417" s="223">
        <v>728.05</v>
      </c>
      <c r="AZ417" s="223"/>
      <c r="BA417" s="208"/>
    </row>
    <row r="418" spans="1:53" x14ac:dyDescent="0.25">
      <c r="A418" s="208"/>
      <c r="B418" s="10" t="s">
        <v>205</v>
      </c>
      <c r="C418" s="10"/>
      <c r="D418" s="263">
        <v>8213</v>
      </c>
      <c r="E418" s="10">
        <v>60</v>
      </c>
      <c r="F418" s="10">
        <v>54</v>
      </c>
      <c r="G418" s="10">
        <v>44</v>
      </c>
      <c r="H418" s="10">
        <v>25</v>
      </c>
      <c r="I418" s="10">
        <v>19</v>
      </c>
      <c r="J418" s="10"/>
      <c r="K418" s="397"/>
      <c r="L418" s="398"/>
      <c r="M418" s="222">
        <v>9679.25</v>
      </c>
      <c r="N418" s="222">
        <v>8086.01</v>
      </c>
      <c r="O418" s="222">
        <v>9813.27</v>
      </c>
      <c r="P418" s="222">
        <v>6366.3</v>
      </c>
      <c r="Q418" s="222">
        <v>37345.06</v>
      </c>
      <c r="R418" s="10"/>
      <c r="S418" s="397"/>
      <c r="T418" s="398"/>
      <c r="U418" s="10">
        <v>132.59</v>
      </c>
      <c r="V418" s="10">
        <v>110.77</v>
      </c>
      <c r="W418" s="10">
        <v>136.30000000000001</v>
      </c>
      <c r="X418" s="10">
        <v>89.67</v>
      </c>
      <c r="Y418" s="10">
        <v>518.67999999999995</v>
      </c>
      <c r="Z418" s="10"/>
      <c r="AA418" s="208"/>
      <c r="AB418" s="10" t="s">
        <v>216</v>
      </c>
      <c r="AC418" s="10"/>
      <c r="AD418" s="263">
        <v>8251</v>
      </c>
      <c r="AE418" s="223">
        <v>5</v>
      </c>
      <c r="AF418" s="223">
        <v>2</v>
      </c>
      <c r="AG418" s="223">
        <v>1</v>
      </c>
      <c r="AH418" s="223">
        <v>1</v>
      </c>
      <c r="AI418" s="223">
        <v>1</v>
      </c>
      <c r="AJ418" s="223"/>
      <c r="AK418" s="397"/>
      <c r="AL418" s="398"/>
      <c r="AM418" s="223">
        <v>390.42</v>
      </c>
      <c r="AN418" s="223">
        <v>93.72</v>
      </c>
      <c r="AO418" s="223">
        <v>17.79</v>
      </c>
      <c r="AP418" s="223">
        <v>18.29</v>
      </c>
      <c r="AQ418" s="223">
        <v>318.98</v>
      </c>
      <c r="AR418" s="223"/>
      <c r="AS418" s="397"/>
      <c r="AT418" s="398"/>
      <c r="AU418" s="223">
        <v>78.08</v>
      </c>
      <c r="AV418" s="223">
        <v>18.739999999999998</v>
      </c>
      <c r="AW418" s="223">
        <v>4.45</v>
      </c>
      <c r="AX418" s="223">
        <v>4.57</v>
      </c>
      <c r="AY418" s="223">
        <v>79.75</v>
      </c>
      <c r="AZ418" s="223"/>
      <c r="BA418" s="208"/>
    </row>
    <row r="419" spans="1:53" x14ac:dyDescent="0.25">
      <c r="A419" s="208"/>
      <c r="B419" s="10" t="s">
        <v>208</v>
      </c>
      <c r="C419" s="10"/>
      <c r="D419" s="263">
        <v>8201</v>
      </c>
      <c r="E419" s="10">
        <v>1</v>
      </c>
      <c r="F419" s="10"/>
      <c r="G419" s="10"/>
      <c r="H419" s="10"/>
      <c r="I419" s="10"/>
      <c r="J419" s="10"/>
      <c r="K419" s="397"/>
      <c r="L419" s="398"/>
      <c r="M419" s="10">
        <v>15</v>
      </c>
      <c r="N419" s="10" t="s">
        <v>701</v>
      </c>
      <c r="O419" s="10"/>
      <c r="P419" s="10"/>
      <c r="Q419" s="10"/>
      <c r="R419" s="10"/>
      <c r="S419" s="397"/>
      <c r="T419" s="398"/>
      <c r="U419" s="10">
        <v>15</v>
      </c>
      <c r="V419" s="10" t="s">
        <v>701</v>
      </c>
      <c r="W419" s="10"/>
      <c r="X419" s="10"/>
      <c r="Y419" s="10"/>
      <c r="Z419" s="10"/>
      <c r="AA419" s="208"/>
      <c r="AB419" s="10" t="s">
        <v>217</v>
      </c>
      <c r="AC419" s="10"/>
      <c r="AD419" s="263">
        <v>8314</v>
      </c>
      <c r="AE419" s="223">
        <v>4</v>
      </c>
      <c r="AF419" s="223">
        <v>3</v>
      </c>
      <c r="AG419" s="223">
        <v>2</v>
      </c>
      <c r="AH419" s="223">
        <v>2</v>
      </c>
      <c r="AI419" s="223">
        <v>2</v>
      </c>
      <c r="AJ419" s="223"/>
      <c r="AK419" s="397"/>
      <c r="AL419" s="398"/>
      <c r="AM419" s="223">
        <v>427.55</v>
      </c>
      <c r="AN419" s="223">
        <v>156.13</v>
      </c>
      <c r="AO419" s="223">
        <v>54.52</v>
      </c>
      <c r="AP419" s="223">
        <v>41.53</v>
      </c>
      <c r="AQ419" s="223">
        <v>251.26</v>
      </c>
      <c r="AR419" s="223"/>
      <c r="AS419" s="397"/>
      <c r="AT419" s="398"/>
      <c r="AU419" s="223">
        <v>106.89</v>
      </c>
      <c r="AV419" s="223">
        <v>39.03</v>
      </c>
      <c r="AW419" s="223">
        <v>13.63</v>
      </c>
      <c r="AX419" s="223">
        <v>10.38</v>
      </c>
      <c r="AY419" s="223">
        <v>62.82</v>
      </c>
      <c r="AZ419" s="223"/>
      <c r="BA419" s="208"/>
    </row>
    <row r="420" spans="1:53" x14ac:dyDescent="0.25">
      <c r="A420" s="208"/>
      <c r="B420" s="10" t="s">
        <v>209</v>
      </c>
      <c r="C420" s="10"/>
      <c r="D420" s="263">
        <v>8270</v>
      </c>
      <c r="E420" s="10">
        <v>33</v>
      </c>
      <c r="F420" s="10">
        <v>25</v>
      </c>
      <c r="G420" s="10">
        <v>22</v>
      </c>
      <c r="H420" s="10">
        <v>15</v>
      </c>
      <c r="I420" s="10">
        <v>15</v>
      </c>
      <c r="J420" s="10"/>
      <c r="K420" s="397"/>
      <c r="L420" s="398"/>
      <c r="M420" s="222">
        <v>4675.87</v>
      </c>
      <c r="N420" s="222">
        <v>3575.29</v>
      </c>
      <c r="O420" s="222">
        <v>5654.86</v>
      </c>
      <c r="P420" s="222">
        <v>3633.09</v>
      </c>
      <c r="Q420" s="222">
        <v>21152.12</v>
      </c>
      <c r="R420" s="10"/>
      <c r="S420" s="397"/>
      <c r="T420" s="398"/>
      <c r="U420" s="10">
        <v>111.33</v>
      </c>
      <c r="V420" s="10">
        <v>85.13</v>
      </c>
      <c r="W420" s="10">
        <v>145</v>
      </c>
      <c r="X420" s="10">
        <v>93.16</v>
      </c>
      <c r="Y420" s="10">
        <v>542.36</v>
      </c>
      <c r="Z420" s="10"/>
      <c r="AA420" s="208"/>
      <c r="AB420" s="10" t="s">
        <v>219</v>
      </c>
      <c r="AC420" s="10"/>
      <c r="AD420" s="263">
        <v>8214</v>
      </c>
      <c r="AE420" s="223">
        <v>31</v>
      </c>
      <c r="AF420" s="223">
        <v>19</v>
      </c>
      <c r="AG420" s="223">
        <v>10</v>
      </c>
      <c r="AH420" s="223">
        <v>6</v>
      </c>
      <c r="AI420" s="223">
        <v>6</v>
      </c>
      <c r="AJ420" s="223"/>
      <c r="AK420" s="397"/>
      <c r="AL420" s="398"/>
      <c r="AM420" s="224">
        <v>10529.43</v>
      </c>
      <c r="AN420" s="224">
        <v>1086.52</v>
      </c>
      <c r="AO420" s="223">
        <v>259.58999999999997</v>
      </c>
      <c r="AP420" s="223">
        <v>141.52000000000001</v>
      </c>
      <c r="AQ420" s="223">
        <v>539.66999999999996</v>
      </c>
      <c r="AR420" s="223"/>
      <c r="AS420" s="397"/>
      <c r="AT420" s="398"/>
      <c r="AU420" s="223">
        <v>339.66</v>
      </c>
      <c r="AV420" s="223">
        <v>35.049999999999997</v>
      </c>
      <c r="AW420" s="223">
        <v>8.9499999999999993</v>
      </c>
      <c r="AX420" s="223">
        <v>4.72</v>
      </c>
      <c r="AY420" s="223">
        <v>17.41</v>
      </c>
      <c r="AZ420" s="223"/>
      <c r="BA420" s="208"/>
    </row>
    <row r="421" spans="1:53" x14ac:dyDescent="0.25">
      <c r="A421" s="208"/>
      <c r="B421" s="10" t="s">
        <v>641</v>
      </c>
      <c r="C421" s="10"/>
      <c r="D421" s="263">
        <v>8080</v>
      </c>
      <c r="E421" s="10">
        <v>8</v>
      </c>
      <c r="F421" s="10">
        <v>5</v>
      </c>
      <c r="G421" s="10">
        <v>4</v>
      </c>
      <c r="H421" s="10">
        <v>2</v>
      </c>
      <c r="I421" s="10">
        <v>1</v>
      </c>
      <c r="J421" s="10"/>
      <c r="K421" s="397"/>
      <c r="L421" s="398"/>
      <c r="M421" s="222">
        <v>1095.44</v>
      </c>
      <c r="N421" s="10">
        <v>612.19000000000005</v>
      </c>
      <c r="O421" s="10">
        <v>888.75</v>
      </c>
      <c r="P421" s="10">
        <v>366.18</v>
      </c>
      <c r="Q421" s="10">
        <v>47.34</v>
      </c>
      <c r="R421" s="10"/>
      <c r="S421" s="397"/>
      <c r="T421" s="398"/>
      <c r="U421" s="10">
        <v>136.93</v>
      </c>
      <c r="V421" s="10">
        <v>76.52</v>
      </c>
      <c r="W421" s="10">
        <v>111.09</v>
      </c>
      <c r="X421" s="10">
        <v>45.77</v>
      </c>
      <c r="Y421" s="10">
        <v>6.76</v>
      </c>
      <c r="Z421" s="10"/>
      <c r="AA421" s="208"/>
      <c r="AB421" s="10" t="s">
        <v>222</v>
      </c>
      <c r="AC421" s="10"/>
      <c r="AD421" s="263">
        <v>8090</v>
      </c>
      <c r="AE421" s="223">
        <v>1</v>
      </c>
      <c r="AF421" s="223"/>
      <c r="AG421" s="223"/>
      <c r="AH421" s="223"/>
      <c r="AI421" s="223"/>
      <c r="AJ421" s="223"/>
      <c r="AK421" s="397"/>
      <c r="AL421" s="398"/>
      <c r="AM421" s="223">
        <v>150.21</v>
      </c>
      <c r="AN421" s="223" t="s">
        <v>701</v>
      </c>
      <c r="AO421" s="223" t="s">
        <v>701</v>
      </c>
      <c r="AP421" s="223" t="s">
        <v>701</v>
      </c>
      <c r="AQ421" s="223" t="s">
        <v>701</v>
      </c>
      <c r="AR421" s="223"/>
      <c r="AS421" s="397"/>
      <c r="AT421" s="398"/>
      <c r="AU421" s="223">
        <v>150.21</v>
      </c>
      <c r="AV421" s="223" t="s">
        <v>701</v>
      </c>
      <c r="AW421" s="223" t="s">
        <v>701</v>
      </c>
      <c r="AX421" s="223" t="s">
        <v>701</v>
      </c>
      <c r="AY421" s="223" t="s">
        <v>701</v>
      </c>
      <c r="AZ421" s="223"/>
      <c r="BA421" s="208"/>
    </row>
    <row r="422" spans="1:53" x14ac:dyDescent="0.25">
      <c r="A422" s="208"/>
      <c r="B422" s="10" t="s">
        <v>211</v>
      </c>
      <c r="C422" s="10"/>
      <c r="D422" s="263">
        <v>8318</v>
      </c>
      <c r="E422" s="10">
        <v>11</v>
      </c>
      <c r="F422" s="10">
        <v>7</v>
      </c>
      <c r="G422" s="10">
        <v>4</v>
      </c>
      <c r="H422" s="10">
        <v>2</v>
      </c>
      <c r="I422" s="10">
        <v>2</v>
      </c>
      <c r="J422" s="10"/>
      <c r="K422" s="397"/>
      <c r="L422" s="398"/>
      <c r="M422" s="222">
        <v>1372.17</v>
      </c>
      <c r="N422" s="10">
        <v>515.07000000000005</v>
      </c>
      <c r="O422" s="10">
        <v>556.30999999999995</v>
      </c>
      <c r="P422" s="10">
        <v>792.2</v>
      </c>
      <c r="Q422" s="10">
        <v>939.1</v>
      </c>
      <c r="R422" s="10"/>
      <c r="S422" s="397"/>
      <c r="T422" s="398"/>
      <c r="U422" s="10">
        <v>114.35</v>
      </c>
      <c r="V422" s="10">
        <v>42.92</v>
      </c>
      <c r="W422" s="10">
        <v>50.57</v>
      </c>
      <c r="X422" s="10">
        <v>72.02</v>
      </c>
      <c r="Y422" s="10">
        <v>85.37</v>
      </c>
      <c r="Z422" s="10"/>
      <c r="AA422" s="208"/>
      <c r="AB422" s="10" t="s">
        <v>222</v>
      </c>
      <c r="AC422" s="10"/>
      <c r="AD422" s="263">
        <v>8096</v>
      </c>
      <c r="AE422" s="223">
        <v>2</v>
      </c>
      <c r="AF422" s="223"/>
      <c r="AG422" s="223">
        <v>2</v>
      </c>
      <c r="AH422" s="223"/>
      <c r="AI422" s="223"/>
      <c r="AJ422" s="223"/>
      <c r="AK422" s="397"/>
      <c r="AL422" s="398"/>
      <c r="AM422" s="223">
        <v>240.87</v>
      </c>
      <c r="AN422" s="223" t="s">
        <v>701</v>
      </c>
      <c r="AO422" s="223">
        <v>247.82</v>
      </c>
      <c r="AP422" s="223" t="s">
        <v>701</v>
      </c>
      <c r="AQ422" s="223" t="s">
        <v>701</v>
      </c>
      <c r="AR422" s="223"/>
      <c r="AS422" s="397"/>
      <c r="AT422" s="398"/>
      <c r="AU422" s="223">
        <v>120.44</v>
      </c>
      <c r="AV422" s="223" t="s">
        <v>701</v>
      </c>
      <c r="AW422" s="223">
        <v>123.91</v>
      </c>
      <c r="AX422" s="223" t="s">
        <v>701</v>
      </c>
      <c r="AY422" s="223" t="s">
        <v>701</v>
      </c>
      <c r="AZ422" s="223"/>
      <c r="BA422" s="208"/>
    </row>
    <row r="423" spans="1:53" ht="15.75" thickBot="1" x14ac:dyDescent="0.3">
      <c r="A423" s="208"/>
      <c r="B423" s="226" t="s">
        <v>212</v>
      </c>
      <c r="C423" s="226"/>
      <c r="D423" s="264">
        <v>8023</v>
      </c>
      <c r="E423" s="226">
        <v>47</v>
      </c>
      <c r="F423" s="226">
        <v>39</v>
      </c>
      <c r="G423" s="226">
        <v>35</v>
      </c>
      <c r="H423" s="226">
        <v>25</v>
      </c>
      <c r="I423" s="226">
        <v>22</v>
      </c>
      <c r="J423" s="226"/>
      <c r="K423" s="397"/>
      <c r="L423" s="398"/>
      <c r="M423" s="228">
        <v>7955.25</v>
      </c>
      <c r="N423" s="222">
        <v>5342.7</v>
      </c>
      <c r="O423" s="222">
        <v>15210.51</v>
      </c>
      <c r="P423" s="222">
        <v>4188.66</v>
      </c>
      <c r="Q423" s="222">
        <v>48664.03</v>
      </c>
      <c r="R423" s="10"/>
      <c r="S423" s="397"/>
      <c r="T423" s="398"/>
      <c r="U423" s="229">
        <v>150.1</v>
      </c>
      <c r="V423" s="229">
        <v>100.81</v>
      </c>
      <c r="W423" s="229">
        <v>298.25</v>
      </c>
      <c r="X423" s="229">
        <v>85.48</v>
      </c>
      <c r="Y423" s="258">
        <v>1013.83</v>
      </c>
      <c r="Z423" s="229"/>
      <c r="AA423" s="208"/>
      <c r="AB423" s="226" t="s">
        <v>226</v>
      </c>
      <c r="AC423" s="226"/>
      <c r="AD423" s="264">
        <v>8215</v>
      </c>
      <c r="AE423" s="230">
        <v>15</v>
      </c>
      <c r="AF423" s="230">
        <v>8</v>
      </c>
      <c r="AG423" s="230">
        <v>7</v>
      </c>
      <c r="AH423" s="230">
        <v>6</v>
      </c>
      <c r="AI423" s="230">
        <v>7</v>
      </c>
      <c r="AJ423" s="230"/>
      <c r="AK423" s="397"/>
      <c r="AL423" s="398"/>
      <c r="AM423" s="231">
        <v>974.37</v>
      </c>
      <c r="AN423" s="230">
        <v>503.69</v>
      </c>
      <c r="AO423" s="230">
        <v>197.87</v>
      </c>
      <c r="AP423" s="230">
        <v>186.01</v>
      </c>
      <c r="AQ423" s="233">
        <v>1316.82</v>
      </c>
      <c r="AR423" s="230"/>
      <c r="AS423" s="397"/>
      <c r="AT423" s="398"/>
      <c r="AU423" s="231">
        <v>60.9</v>
      </c>
      <c r="AV423" s="230">
        <v>31.48</v>
      </c>
      <c r="AW423" s="230">
        <v>13.19</v>
      </c>
      <c r="AX423" s="230">
        <v>12.4</v>
      </c>
      <c r="AY423" s="230">
        <v>82.3</v>
      </c>
      <c r="AZ423" s="230"/>
      <c r="BA423" s="208"/>
    </row>
    <row r="424" spans="1:53" x14ac:dyDescent="0.25">
      <c r="A424" s="208"/>
      <c r="B424" s="10" t="s">
        <v>213</v>
      </c>
      <c r="C424" s="10"/>
      <c r="D424" s="263">
        <v>8302</v>
      </c>
      <c r="E424" s="10">
        <v>1</v>
      </c>
      <c r="F424" s="10">
        <v>1</v>
      </c>
      <c r="G424" s="10">
        <v>1</v>
      </c>
      <c r="H424" s="10"/>
      <c r="I424" s="10"/>
      <c r="J424" s="10"/>
      <c r="K424" s="397"/>
      <c r="L424" s="398"/>
      <c r="M424" s="10">
        <v>151.87</v>
      </c>
      <c r="N424" s="10">
        <v>139.16</v>
      </c>
      <c r="O424" s="10">
        <v>100.02</v>
      </c>
      <c r="P424" s="10" t="s">
        <v>701</v>
      </c>
      <c r="Q424" s="10" t="s">
        <v>701</v>
      </c>
      <c r="R424" s="10"/>
      <c r="S424" s="397"/>
      <c r="T424" s="398"/>
      <c r="U424" s="10">
        <v>151.87</v>
      </c>
      <c r="V424" s="10">
        <v>139.16</v>
      </c>
      <c r="W424" s="10">
        <v>100.02</v>
      </c>
      <c r="X424" s="10" t="s">
        <v>701</v>
      </c>
      <c r="Y424" s="10" t="s">
        <v>701</v>
      </c>
      <c r="Z424" s="10"/>
      <c r="AA424" s="208"/>
      <c r="AB424" s="10" t="s">
        <v>228</v>
      </c>
      <c r="AC424" s="10"/>
      <c r="AD424" s="263">
        <v>8210</v>
      </c>
      <c r="AE424" s="223">
        <v>1</v>
      </c>
      <c r="AF424" s="223"/>
      <c r="AG424" s="223"/>
      <c r="AH424" s="223"/>
      <c r="AI424" s="223"/>
      <c r="AJ424" s="223"/>
      <c r="AK424" s="397"/>
      <c r="AL424" s="398"/>
      <c r="AM424" s="223">
        <v>263.24</v>
      </c>
      <c r="AN424" s="223" t="s">
        <v>701</v>
      </c>
      <c r="AO424" s="223" t="s">
        <v>701</v>
      </c>
      <c r="AP424" s="223" t="s">
        <v>701</v>
      </c>
      <c r="AQ424" s="223" t="s">
        <v>701</v>
      </c>
      <c r="AR424" s="223"/>
      <c r="AS424" s="397"/>
      <c r="AT424" s="398"/>
      <c r="AU424" s="223">
        <v>263.24</v>
      </c>
      <c r="AV424" s="223" t="s">
        <v>701</v>
      </c>
      <c r="AW424" s="223" t="s">
        <v>701</v>
      </c>
      <c r="AX424" s="223" t="s">
        <v>701</v>
      </c>
      <c r="AY424" s="223" t="s">
        <v>701</v>
      </c>
      <c r="AZ424" s="223"/>
      <c r="BA424" s="208"/>
    </row>
    <row r="425" spans="1:53" x14ac:dyDescent="0.25">
      <c r="A425" s="208"/>
      <c r="B425" s="10" t="s">
        <v>213</v>
      </c>
      <c r="C425" s="10"/>
      <c r="D425" s="263">
        <v>8313</v>
      </c>
      <c r="E425" s="10">
        <v>66</v>
      </c>
      <c r="F425" s="10">
        <v>40</v>
      </c>
      <c r="G425" s="10">
        <v>35</v>
      </c>
      <c r="H425" s="10">
        <v>35</v>
      </c>
      <c r="I425" s="10">
        <v>32</v>
      </c>
      <c r="J425" s="10"/>
      <c r="K425" s="397"/>
      <c r="L425" s="398"/>
      <c r="M425" s="222">
        <v>9016.0499999999993</v>
      </c>
      <c r="N425" s="222">
        <v>5657.25</v>
      </c>
      <c r="O425" s="222">
        <v>6123.25</v>
      </c>
      <c r="P425" s="222">
        <v>7637.45</v>
      </c>
      <c r="Q425" s="222">
        <v>39226.980000000003</v>
      </c>
      <c r="R425" s="10"/>
      <c r="S425" s="397"/>
      <c r="T425" s="398"/>
      <c r="U425" s="10">
        <v>121.84</v>
      </c>
      <c r="V425" s="10">
        <v>76.45</v>
      </c>
      <c r="W425" s="10">
        <v>90.05</v>
      </c>
      <c r="X425" s="10">
        <v>110.69</v>
      </c>
      <c r="Y425" s="10">
        <v>560.39</v>
      </c>
      <c r="Z425" s="10"/>
      <c r="AA425" s="208"/>
      <c r="AB425" s="10" t="s">
        <v>229</v>
      </c>
      <c r="AC425" s="10"/>
      <c r="AD425" s="263">
        <v>8315</v>
      </c>
      <c r="AE425" s="223">
        <v>2</v>
      </c>
      <c r="AF425" s="223">
        <v>1</v>
      </c>
      <c r="AG425" s="223">
        <v>1</v>
      </c>
      <c r="AH425" s="223">
        <v>1</v>
      </c>
      <c r="AI425" s="223">
        <v>1</v>
      </c>
      <c r="AJ425" s="223"/>
      <c r="AK425" s="397"/>
      <c r="AL425" s="398"/>
      <c r="AM425" s="223">
        <v>59.47</v>
      </c>
      <c r="AN425" s="223">
        <v>30.81</v>
      </c>
      <c r="AO425" s="223">
        <v>83.7</v>
      </c>
      <c r="AP425" s="223">
        <v>66.02</v>
      </c>
      <c r="AQ425" s="223">
        <v>29.51</v>
      </c>
      <c r="AR425" s="223"/>
      <c r="AS425" s="397"/>
      <c r="AT425" s="398"/>
      <c r="AU425" s="223">
        <v>29.74</v>
      </c>
      <c r="AV425" s="223">
        <v>15.41</v>
      </c>
      <c r="AW425" s="223">
        <v>41.85</v>
      </c>
      <c r="AX425" s="223">
        <v>66.02</v>
      </c>
      <c r="AY425" s="223">
        <v>14.76</v>
      </c>
      <c r="AZ425" s="223"/>
      <c r="BA425" s="208"/>
    </row>
    <row r="426" spans="1:53" x14ac:dyDescent="0.25">
      <c r="A426" s="208"/>
      <c r="B426" s="10" t="s">
        <v>216</v>
      </c>
      <c r="C426" s="10"/>
      <c r="D426" s="263">
        <v>8251</v>
      </c>
      <c r="E426" s="10">
        <v>122</v>
      </c>
      <c r="F426" s="10">
        <v>80</v>
      </c>
      <c r="G426" s="10">
        <v>58</v>
      </c>
      <c r="H426" s="10">
        <v>53</v>
      </c>
      <c r="I426" s="10">
        <v>47</v>
      </c>
      <c r="J426" s="10"/>
      <c r="K426" s="397"/>
      <c r="L426" s="398"/>
      <c r="M426" s="222">
        <v>12414.09</v>
      </c>
      <c r="N426" s="222">
        <v>9915.4</v>
      </c>
      <c r="O426" s="222">
        <v>11908.02</v>
      </c>
      <c r="P426" s="222">
        <v>13641.67</v>
      </c>
      <c r="Q426" s="222">
        <v>67345.38</v>
      </c>
      <c r="R426" s="10"/>
      <c r="S426" s="397"/>
      <c r="T426" s="398"/>
      <c r="U426" s="10">
        <v>89.96</v>
      </c>
      <c r="V426" s="10">
        <v>71.849999999999994</v>
      </c>
      <c r="W426" s="10">
        <v>89.53</v>
      </c>
      <c r="X426" s="10">
        <v>102.57</v>
      </c>
      <c r="Y426" s="10">
        <v>498.85</v>
      </c>
      <c r="Z426" s="10"/>
      <c r="AA426" s="208"/>
      <c r="AB426" s="10" t="s">
        <v>232</v>
      </c>
      <c r="AC426" s="10"/>
      <c r="AD426" s="263">
        <v>8316</v>
      </c>
      <c r="AE426" s="223">
        <v>4</v>
      </c>
      <c r="AF426" s="223">
        <v>1</v>
      </c>
      <c r="AG426" s="223"/>
      <c r="AH426" s="223"/>
      <c r="AI426" s="223"/>
      <c r="AJ426" s="223"/>
      <c r="AK426" s="397"/>
      <c r="AL426" s="398"/>
      <c r="AM426" s="224">
        <v>4832.4399999999996</v>
      </c>
      <c r="AN426" s="223">
        <v>703.92</v>
      </c>
      <c r="AO426" s="223" t="s">
        <v>701</v>
      </c>
      <c r="AP426" s="223" t="s">
        <v>701</v>
      </c>
      <c r="AQ426" s="223" t="s">
        <v>701</v>
      </c>
      <c r="AR426" s="223"/>
      <c r="AS426" s="397"/>
      <c r="AT426" s="398"/>
      <c r="AU426" s="224">
        <v>1208.1099999999999</v>
      </c>
      <c r="AV426" s="223">
        <v>175.98</v>
      </c>
      <c r="AW426" s="223" t="s">
        <v>701</v>
      </c>
      <c r="AX426" s="223" t="s">
        <v>701</v>
      </c>
      <c r="AY426" s="223" t="s">
        <v>701</v>
      </c>
      <c r="AZ426" s="223"/>
      <c r="BA426" s="208"/>
    </row>
    <row r="427" spans="1:53" x14ac:dyDescent="0.25">
      <c r="A427" s="208"/>
      <c r="B427" s="10" t="s">
        <v>217</v>
      </c>
      <c r="C427" s="10"/>
      <c r="D427" s="263">
        <v>8314</v>
      </c>
      <c r="E427" s="10">
        <v>27</v>
      </c>
      <c r="F427" s="10">
        <v>23</v>
      </c>
      <c r="G427" s="10">
        <v>16</v>
      </c>
      <c r="H427" s="10">
        <v>10</v>
      </c>
      <c r="I427" s="10">
        <v>9</v>
      </c>
      <c r="J427" s="10"/>
      <c r="K427" s="397"/>
      <c r="L427" s="398"/>
      <c r="M427" s="222">
        <v>2782.79</v>
      </c>
      <c r="N427" s="222">
        <v>2162.41</v>
      </c>
      <c r="O427" s="222">
        <v>2591.6999999999998</v>
      </c>
      <c r="P427" s="222">
        <v>2633.75</v>
      </c>
      <c r="Q427" s="222">
        <v>12707.49</v>
      </c>
      <c r="R427" s="10"/>
      <c r="S427" s="397"/>
      <c r="T427" s="398"/>
      <c r="U427" s="10">
        <v>99.39</v>
      </c>
      <c r="V427" s="10">
        <v>77.23</v>
      </c>
      <c r="W427" s="10">
        <v>95.99</v>
      </c>
      <c r="X427" s="10">
        <v>97.55</v>
      </c>
      <c r="Y427" s="10">
        <v>529.48</v>
      </c>
      <c r="Z427" s="10"/>
      <c r="AA427" s="208"/>
      <c r="AB427" s="10" t="s">
        <v>234</v>
      </c>
      <c r="AC427" s="10"/>
      <c r="AD427" s="263">
        <v>8317</v>
      </c>
      <c r="AE427" s="223">
        <v>9</v>
      </c>
      <c r="AF427" s="223">
        <v>5</v>
      </c>
      <c r="AG427" s="223">
        <v>5</v>
      </c>
      <c r="AH427" s="223">
        <v>4</v>
      </c>
      <c r="AI427" s="223">
        <v>4</v>
      </c>
      <c r="AJ427" s="223"/>
      <c r="AK427" s="397"/>
      <c r="AL427" s="398"/>
      <c r="AM427" s="224">
        <v>1361.44</v>
      </c>
      <c r="AN427" s="223">
        <v>211.42</v>
      </c>
      <c r="AO427" s="223">
        <v>268.72000000000003</v>
      </c>
      <c r="AP427" s="223">
        <v>192.12</v>
      </c>
      <c r="AQ427" s="224">
        <v>1074.82</v>
      </c>
      <c r="AR427" s="223"/>
      <c r="AS427" s="397"/>
      <c r="AT427" s="398"/>
      <c r="AU427" s="223">
        <v>136.13999999999999</v>
      </c>
      <c r="AV427" s="223">
        <v>21.14</v>
      </c>
      <c r="AW427" s="223">
        <v>26.87</v>
      </c>
      <c r="AX427" s="223">
        <v>19.21</v>
      </c>
      <c r="AY427" s="223">
        <v>107.48</v>
      </c>
      <c r="AZ427" s="223"/>
      <c r="BA427" s="208"/>
    </row>
    <row r="428" spans="1:53" x14ac:dyDescent="0.25">
      <c r="A428" s="208"/>
      <c r="B428" s="10" t="s">
        <v>219</v>
      </c>
      <c r="C428" s="10"/>
      <c r="D428" s="263">
        <v>8214</v>
      </c>
      <c r="E428" s="10">
        <v>93</v>
      </c>
      <c r="F428" s="10">
        <v>65</v>
      </c>
      <c r="G428" s="10">
        <v>43</v>
      </c>
      <c r="H428" s="10">
        <v>37</v>
      </c>
      <c r="I428" s="10">
        <v>34</v>
      </c>
      <c r="J428" s="10"/>
      <c r="K428" s="397"/>
      <c r="L428" s="398"/>
      <c r="M428" s="222">
        <v>11817.16</v>
      </c>
      <c r="N428" s="222">
        <v>11127.19</v>
      </c>
      <c r="O428" s="222">
        <v>7961.26</v>
      </c>
      <c r="P428" s="222">
        <v>8428.01</v>
      </c>
      <c r="Q428" s="222">
        <v>21783.88</v>
      </c>
      <c r="R428" s="10"/>
      <c r="S428" s="397"/>
      <c r="T428" s="398"/>
      <c r="U428" s="10">
        <v>110.44</v>
      </c>
      <c r="V428" s="10">
        <v>103.99</v>
      </c>
      <c r="W428" s="10">
        <v>80.42</v>
      </c>
      <c r="X428" s="10">
        <v>85.13</v>
      </c>
      <c r="Y428" s="10">
        <v>215.68</v>
      </c>
      <c r="Z428" s="10"/>
      <c r="AA428" s="208"/>
      <c r="AB428" s="10" t="s">
        <v>237</v>
      </c>
      <c r="AC428" s="10"/>
      <c r="AD428" s="263">
        <v>8310</v>
      </c>
      <c r="AE428" s="223">
        <v>2</v>
      </c>
      <c r="AF428" s="223">
        <v>1</v>
      </c>
      <c r="AG428" s="223">
        <v>1</v>
      </c>
      <c r="AH428" s="223"/>
      <c r="AI428" s="223"/>
      <c r="AJ428" s="223"/>
      <c r="AK428" s="397"/>
      <c r="AL428" s="398"/>
      <c r="AM428" s="223">
        <v>241.3</v>
      </c>
      <c r="AN428" s="223">
        <v>335.97</v>
      </c>
      <c r="AO428" s="223">
        <v>877.84</v>
      </c>
      <c r="AP428" s="223" t="s">
        <v>701</v>
      </c>
      <c r="AQ428" s="223" t="s">
        <v>701</v>
      </c>
      <c r="AR428" s="223"/>
      <c r="AS428" s="397"/>
      <c r="AT428" s="398"/>
      <c r="AU428" s="223">
        <v>120.65</v>
      </c>
      <c r="AV428" s="223">
        <v>167.99</v>
      </c>
      <c r="AW428" s="223">
        <v>877.84</v>
      </c>
      <c r="AX428" s="223" t="s">
        <v>701</v>
      </c>
      <c r="AY428" s="223" t="s">
        <v>701</v>
      </c>
      <c r="AZ428" s="223"/>
      <c r="BA428" s="208"/>
    </row>
    <row r="429" spans="1:53" x14ac:dyDescent="0.25">
      <c r="A429" s="208"/>
      <c r="B429" s="10" t="s">
        <v>222</v>
      </c>
      <c r="C429" s="10"/>
      <c r="D429" s="263">
        <v>8090</v>
      </c>
      <c r="E429" s="10">
        <v>13</v>
      </c>
      <c r="F429" s="10">
        <v>8</v>
      </c>
      <c r="G429" s="10">
        <v>6</v>
      </c>
      <c r="H429" s="10">
        <v>3</v>
      </c>
      <c r="I429" s="10">
        <v>3</v>
      </c>
      <c r="J429" s="10"/>
      <c r="K429" s="397"/>
      <c r="L429" s="398"/>
      <c r="M429" s="222">
        <v>1604.56</v>
      </c>
      <c r="N429" s="10">
        <v>726.88</v>
      </c>
      <c r="O429" s="222">
        <v>1336.4</v>
      </c>
      <c r="P429" s="10">
        <v>834.49</v>
      </c>
      <c r="Q429" s="10">
        <v>493.54</v>
      </c>
      <c r="R429" s="10"/>
      <c r="S429" s="397"/>
      <c r="T429" s="398"/>
      <c r="U429" s="10">
        <v>100.29</v>
      </c>
      <c r="V429" s="10">
        <v>45.43</v>
      </c>
      <c r="W429" s="10">
        <v>95.46</v>
      </c>
      <c r="X429" s="10">
        <v>59.61</v>
      </c>
      <c r="Y429" s="10">
        <v>35.25</v>
      </c>
      <c r="Z429" s="10"/>
      <c r="AA429" s="208"/>
      <c r="AB429" s="10" t="s">
        <v>642</v>
      </c>
      <c r="AC429" s="10"/>
      <c r="AD429" s="263">
        <v>8087</v>
      </c>
      <c r="AE429" s="223">
        <v>7</v>
      </c>
      <c r="AF429" s="223">
        <v>4</v>
      </c>
      <c r="AG429" s="223">
        <v>2</v>
      </c>
      <c r="AH429" s="223">
        <v>1</v>
      </c>
      <c r="AI429" s="223">
        <v>1</v>
      </c>
      <c r="AJ429" s="223"/>
      <c r="AK429" s="397"/>
      <c r="AL429" s="398"/>
      <c r="AM429" s="224">
        <v>1460.04</v>
      </c>
      <c r="AN429" s="223">
        <v>742.4</v>
      </c>
      <c r="AO429" s="223">
        <v>49.18</v>
      </c>
      <c r="AP429" s="223">
        <v>27.84</v>
      </c>
      <c r="AQ429" s="223">
        <v>65</v>
      </c>
      <c r="AR429" s="223"/>
      <c r="AS429" s="397"/>
      <c r="AT429" s="398"/>
      <c r="AU429" s="223">
        <v>182.51</v>
      </c>
      <c r="AV429" s="223">
        <v>92.8</v>
      </c>
      <c r="AW429" s="223">
        <v>8.1999999999999993</v>
      </c>
      <c r="AX429" s="223">
        <v>5.57</v>
      </c>
      <c r="AY429" s="223">
        <v>10.83</v>
      </c>
      <c r="AZ429" s="223"/>
      <c r="BA429" s="208"/>
    </row>
    <row r="430" spans="1:53" x14ac:dyDescent="0.25">
      <c r="A430" s="208"/>
      <c r="B430" s="10" t="s">
        <v>226</v>
      </c>
      <c r="C430" s="10"/>
      <c r="D430" s="263">
        <v>8215</v>
      </c>
      <c r="E430" s="10">
        <v>93</v>
      </c>
      <c r="F430" s="10">
        <v>70</v>
      </c>
      <c r="G430" s="10">
        <v>58</v>
      </c>
      <c r="H430" s="10">
        <v>46</v>
      </c>
      <c r="I430" s="10">
        <v>48</v>
      </c>
      <c r="J430" s="10"/>
      <c r="K430" s="397"/>
      <c r="L430" s="398"/>
      <c r="M430" s="222">
        <v>12026.94</v>
      </c>
      <c r="N430" s="222">
        <v>13491.99</v>
      </c>
      <c r="O430" s="222">
        <v>11462.99</v>
      </c>
      <c r="P430" s="222">
        <v>10229.280000000001</v>
      </c>
      <c r="Q430" s="222">
        <v>43661.7</v>
      </c>
      <c r="R430" s="10"/>
      <c r="S430" s="397"/>
      <c r="T430" s="398"/>
      <c r="U430" s="10">
        <v>106.43</v>
      </c>
      <c r="V430" s="10">
        <v>119.4</v>
      </c>
      <c r="W430" s="10">
        <v>103.27</v>
      </c>
      <c r="X430" s="10">
        <v>92.16</v>
      </c>
      <c r="Y430" s="10">
        <v>400.57</v>
      </c>
      <c r="Z430" s="10"/>
      <c r="AA430" s="208"/>
      <c r="AB430" s="10" t="s">
        <v>642</v>
      </c>
      <c r="AC430" s="10"/>
      <c r="AD430" s="263">
        <v>8215</v>
      </c>
      <c r="AE430" s="223">
        <v>104</v>
      </c>
      <c r="AF430" s="223">
        <v>52</v>
      </c>
      <c r="AG430" s="223">
        <v>44</v>
      </c>
      <c r="AH430" s="223">
        <v>36</v>
      </c>
      <c r="AI430" s="223">
        <v>30</v>
      </c>
      <c r="AJ430" s="223"/>
      <c r="AK430" s="397"/>
      <c r="AL430" s="398"/>
      <c r="AM430" s="224">
        <v>43604.44</v>
      </c>
      <c r="AN430" s="224">
        <v>6859.99</v>
      </c>
      <c r="AO430" s="224">
        <v>7980.17</v>
      </c>
      <c r="AP430" s="224">
        <v>16772.669999999998</v>
      </c>
      <c r="AQ430" s="224">
        <v>17467.27</v>
      </c>
      <c r="AR430" s="223"/>
      <c r="AS430" s="397"/>
      <c r="AT430" s="398"/>
      <c r="AU430" s="223">
        <v>385.88</v>
      </c>
      <c r="AV430" s="223">
        <v>60.71</v>
      </c>
      <c r="AW430" s="223">
        <v>76.73</v>
      </c>
      <c r="AX430" s="223">
        <v>161.28</v>
      </c>
      <c r="AY430" s="223">
        <v>167.95</v>
      </c>
      <c r="AZ430" s="223"/>
      <c r="BA430" s="208"/>
    </row>
    <row r="431" spans="1:53" x14ac:dyDescent="0.25">
      <c r="A431" s="208"/>
      <c r="B431" s="10" t="s">
        <v>227</v>
      </c>
      <c r="C431" s="10"/>
      <c r="D431" s="263">
        <v>8260</v>
      </c>
      <c r="E431" s="10">
        <v>1</v>
      </c>
      <c r="F431" s="10"/>
      <c r="G431" s="10"/>
      <c r="H431" s="10"/>
      <c r="I431" s="10"/>
      <c r="J431" s="10"/>
      <c r="K431" s="397"/>
      <c r="L431" s="398"/>
      <c r="M431" s="10">
        <v>29.37</v>
      </c>
      <c r="N431" s="10" t="s">
        <v>701</v>
      </c>
      <c r="O431" s="10" t="s">
        <v>701</v>
      </c>
      <c r="P431" s="10" t="s">
        <v>701</v>
      </c>
      <c r="Q431" s="10" t="s">
        <v>701</v>
      </c>
      <c r="R431" s="10"/>
      <c r="S431" s="397"/>
      <c r="T431" s="398"/>
      <c r="U431" s="10">
        <v>29.37</v>
      </c>
      <c r="V431" s="10" t="s">
        <v>701</v>
      </c>
      <c r="W431" s="10" t="s">
        <v>701</v>
      </c>
      <c r="X431" s="10" t="s">
        <v>701</v>
      </c>
      <c r="Y431" s="10" t="s">
        <v>701</v>
      </c>
      <c r="Z431" s="10"/>
      <c r="AA431" s="208"/>
      <c r="AB431" s="10" t="s">
        <v>642</v>
      </c>
      <c r="AC431" s="10"/>
      <c r="AD431" s="263">
        <v>8234</v>
      </c>
      <c r="AE431" s="223">
        <v>108</v>
      </c>
      <c r="AF431" s="223">
        <v>43</v>
      </c>
      <c r="AG431" s="223">
        <v>30</v>
      </c>
      <c r="AH431" s="223">
        <v>22</v>
      </c>
      <c r="AI431" s="223">
        <v>21</v>
      </c>
      <c r="AJ431" s="223"/>
      <c r="AK431" s="397"/>
      <c r="AL431" s="398"/>
      <c r="AM431" s="224">
        <v>113332.35</v>
      </c>
      <c r="AN431" s="224">
        <v>53009.07</v>
      </c>
      <c r="AO431" s="224">
        <v>42333.98</v>
      </c>
      <c r="AP431" s="224">
        <v>9603.33</v>
      </c>
      <c r="AQ431" s="224">
        <v>236809.60000000001</v>
      </c>
      <c r="AR431" s="223"/>
      <c r="AS431" s="397"/>
      <c r="AT431" s="398"/>
      <c r="AU431" s="224">
        <v>1002.94</v>
      </c>
      <c r="AV431" s="223">
        <v>469.11</v>
      </c>
      <c r="AW431" s="223">
        <v>407.06</v>
      </c>
      <c r="AX431" s="223">
        <v>94.15</v>
      </c>
      <c r="AY431" s="224">
        <v>2234.0500000000002</v>
      </c>
      <c r="AZ431" s="223"/>
      <c r="BA431" s="208"/>
    </row>
    <row r="432" spans="1:53" x14ac:dyDescent="0.25">
      <c r="A432" s="208"/>
      <c r="B432" s="10" t="s">
        <v>228</v>
      </c>
      <c r="C432" s="10"/>
      <c r="D432" s="263">
        <v>8210</v>
      </c>
      <c r="E432" s="10">
        <v>10</v>
      </c>
      <c r="F432" s="10">
        <v>5</v>
      </c>
      <c r="G432" s="10">
        <v>4</v>
      </c>
      <c r="H432" s="10">
        <v>2</v>
      </c>
      <c r="I432" s="10">
        <v>1</v>
      </c>
      <c r="J432" s="10"/>
      <c r="K432" s="397"/>
      <c r="L432" s="398"/>
      <c r="M432" s="10">
        <v>205.95</v>
      </c>
      <c r="N432" s="10">
        <v>163.06</v>
      </c>
      <c r="O432" s="10">
        <v>467.07</v>
      </c>
      <c r="P432" s="10">
        <v>354.78</v>
      </c>
      <c r="Q432" s="10">
        <v>282.52</v>
      </c>
      <c r="R432" s="10"/>
      <c r="S432" s="397"/>
      <c r="T432" s="398"/>
      <c r="U432" s="10">
        <v>20.6</v>
      </c>
      <c r="V432" s="10">
        <v>16.309999999999999</v>
      </c>
      <c r="W432" s="10">
        <v>46.71</v>
      </c>
      <c r="X432" s="10">
        <v>39.42</v>
      </c>
      <c r="Y432" s="10">
        <v>31.39</v>
      </c>
      <c r="Z432" s="10"/>
      <c r="AA432" s="208"/>
      <c r="AB432" s="10" t="s">
        <v>245</v>
      </c>
      <c r="AC432" s="10"/>
      <c r="AD432" s="263">
        <v>8270</v>
      </c>
      <c r="AE432" s="223">
        <v>2</v>
      </c>
      <c r="AF432" s="223">
        <v>2</v>
      </c>
      <c r="AG432" s="223">
        <v>2</v>
      </c>
      <c r="AH432" s="223">
        <v>1</v>
      </c>
      <c r="AI432" s="223"/>
      <c r="AJ432" s="223"/>
      <c r="AK432" s="397"/>
      <c r="AL432" s="398"/>
      <c r="AM432" s="223">
        <v>41.51</v>
      </c>
      <c r="AN432" s="223">
        <v>41.64</v>
      </c>
      <c r="AO432" s="223">
        <v>42.47</v>
      </c>
      <c r="AP432" s="223">
        <v>21.57</v>
      </c>
      <c r="AQ432" s="223" t="s">
        <v>701</v>
      </c>
      <c r="AR432" s="223"/>
      <c r="AS432" s="397"/>
      <c r="AT432" s="398"/>
      <c r="AU432" s="223">
        <v>20.76</v>
      </c>
      <c r="AV432" s="223">
        <v>20.82</v>
      </c>
      <c r="AW432" s="223">
        <v>21.24</v>
      </c>
      <c r="AX432" s="223">
        <v>10.79</v>
      </c>
      <c r="AY432" s="223" t="s">
        <v>701</v>
      </c>
      <c r="AZ432" s="223"/>
      <c r="BA432" s="208"/>
    </row>
    <row r="433" spans="1:53" ht="15.75" thickBot="1" x14ac:dyDescent="0.3">
      <c r="A433" s="208"/>
      <c r="B433" s="226" t="s">
        <v>229</v>
      </c>
      <c r="C433" s="226"/>
      <c r="D433" s="264">
        <v>8315</v>
      </c>
      <c r="E433" s="226">
        <v>32</v>
      </c>
      <c r="F433" s="226">
        <v>32</v>
      </c>
      <c r="G433" s="226">
        <v>30</v>
      </c>
      <c r="H433" s="226">
        <v>33</v>
      </c>
      <c r="I433" s="226">
        <v>30</v>
      </c>
      <c r="J433" s="226"/>
      <c r="K433" s="397"/>
      <c r="L433" s="398"/>
      <c r="M433" s="228">
        <v>4103.08</v>
      </c>
      <c r="N433" s="222">
        <v>7487.43</v>
      </c>
      <c r="O433" s="222">
        <v>7635.82</v>
      </c>
      <c r="P433" s="222">
        <v>8412.07</v>
      </c>
      <c r="Q433" s="222">
        <v>33593.85</v>
      </c>
      <c r="R433" s="10"/>
      <c r="S433" s="397"/>
      <c r="T433" s="398"/>
      <c r="U433" s="229">
        <v>83.74</v>
      </c>
      <c r="V433" s="229">
        <v>152.80000000000001</v>
      </c>
      <c r="W433" s="229">
        <v>200.94</v>
      </c>
      <c r="X433" s="229">
        <v>182.87</v>
      </c>
      <c r="Y433" s="229">
        <v>714.76</v>
      </c>
      <c r="Z433" s="229"/>
      <c r="AA433" s="208"/>
      <c r="AB433" s="226" t="s">
        <v>247</v>
      </c>
      <c r="AC433" s="226"/>
      <c r="AD433" s="264">
        <v>8028</v>
      </c>
      <c r="AE433" s="230">
        <v>1</v>
      </c>
      <c r="AF433" s="230"/>
      <c r="AG433" s="230"/>
      <c r="AH433" s="230"/>
      <c r="AI433" s="230"/>
      <c r="AJ433" s="230"/>
      <c r="AK433" s="397"/>
      <c r="AL433" s="398"/>
      <c r="AM433" s="231">
        <v>394.16</v>
      </c>
      <c r="AN433" s="230" t="s">
        <v>701</v>
      </c>
      <c r="AO433" s="230"/>
      <c r="AP433" s="230"/>
      <c r="AQ433" s="230"/>
      <c r="AR433" s="230"/>
      <c r="AS433" s="397"/>
      <c r="AT433" s="398"/>
      <c r="AU433" s="231">
        <v>394.16</v>
      </c>
      <c r="AV433" s="230" t="s">
        <v>701</v>
      </c>
      <c r="AW433" s="230"/>
      <c r="AX433" s="230"/>
      <c r="AY433" s="230"/>
      <c r="AZ433" s="230"/>
      <c r="BA433" s="208"/>
    </row>
    <row r="434" spans="1:53" x14ac:dyDescent="0.25">
      <c r="A434" s="208"/>
      <c r="B434" s="10" t="s">
        <v>232</v>
      </c>
      <c r="C434" s="10"/>
      <c r="D434" s="263">
        <v>8316</v>
      </c>
      <c r="E434" s="10">
        <v>45</v>
      </c>
      <c r="F434" s="10">
        <v>32</v>
      </c>
      <c r="G434" s="10">
        <v>30</v>
      </c>
      <c r="H434" s="10">
        <v>28</v>
      </c>
      <c r="I434" s="10">
        <v>28</v>
      </c>
      <c r="J434" s="10"/>
      <c r="K434" s="397"/>
      <c r="L434" s="398"/>
      <c r="M434" s="222">
        <v>5359.72</v>
      </c>
      <c r="N434" s="222">
        <v>4924.87</v>
      </c>
      <c r="O434" s="222">
        <v>10659.24</v>
      </c>
      <c r="P434" s="222">
        <v>8642.58</v>
      </c>
      <c r="Q434" s="222">
        <v>55100.23</v>
      </c>
      <c r="R434" s="10"/>
      <c r="S434" s="397"/>
      <c r="T434" s="398"/>
      <c r="U434" s="10">
        <v>103.07</v>
      </c>
      <c r="V434" s="10">
        <v>94.71</v>
      </c>
      <c r="W434" s="10">
        <v>213.18</v>
      </c>
      <c r="X434" s="10">
        <v>172.85</v>
      </c>
      <c r="Y434" s="222">
        <v>1102</v>
      </c>
      <c r="Z434" s="10"/>
      <c r="AA434" s="208"/>
      <c r="AB434" s="10" t="s">
        <v>247</v>
      </c>
      <c r="AC434" s="10"/>
      <c r="AD434" s="263">
        <v>8037</v>
      </c>
      <c r="AE434" s="223">
        <v>15</v>
      </c>
      <c r="AF434" s="223">
        <v>8</v>
      </c>
      <c r="AG434" s="223">
        <v>6</v>
      </c>
      <c r="AH434" s="223">
        <v>3</v>
      </c>
      <c r="AI434" s="223">
        <v>4</v>
      </c>
      <c r="AJ434" s="223"/>
      <c r="AK434" s="397"/>
      <c r="AL434" s="398"/>
      <c r="AM434" s="224">
        <v>2162.6</v>
      </c>
      <c r="AN434" s="223">
        <v>807.92</v>
      </c>
      <c r="AO434" s="223">
        <v>645.24</v>
      </c>
      <c r="AP434" s="223">
        <v>210.71</v>
      </c>
      <c r="AQ434" s="224">
        <v>3397.93</v>
      </c>
      <c r="AR434" s="223"/>
      <c r="AS434" s="397"/>
      <c r="AT434" s="398"/>
      <c r="AU434" s="223">
        <v>144.16999999999999</v>
      </c>
      <c r="AV434" s="223">
        <v>53.86</v>
      </c>
      <c r="AW434" s="223">
        <v>46.09</v>
      </c>
      <c r="AX434" s="223">
        <v>15.05</v>
      </c>
      <c r="AY434" s="223">
        <v>242.71</v>
      </c>
      <c r="AZ434" s="223"/>
      <c r="BA434" s="208"/>
    </row>
    <row r="435" spans="1:53" x14ac:dyDescent="0.25">
      <c r="A435" s="208"/>
      <c r="B435" s="10" t="s">
        <v>232</v>
      </c>
      <c r="C435" s="10"/>
      <c r="D435" s="263">
        <v>8318</v>
      </c>
      <c r="E435" s="10">
        <v>2</v>
      </c>
      <c r="F435" s="10">
        <v>1</v>
      </c>
      <c r="G435" s="10"/>
      <c r="H435" s="10"/>
      <c r="I435" s="10"/>
      <c r="J435" s="10"/>
      <c r="K435" s="397"/>
      <c r="L435" s="398"/>
      <c r="M435" s="10">
        <v>280.95999999999998</v>
      </c>
      <c r="N435" s="10">
        <v>39.54</v>
      </c>
      <c r="O435" s="10" t="s">
        <v>701</v>
      </c>
      <c r="P435" s="10" t="s">
        <v>701</v>
      </c>
      <c r="Q435" s="10" t="s">
        <v>701</v>
      </c>
      <c r="R435" s="10"/>
      <c r="S435" s="397"/>
      <c r="T435" s="398"/>
      <c r="U435" s="10">
        <v>140.47999999999999</v>
      </c>
      <c r="V435" s="10">
        <v>19.77</v>
      </c>
      <c r="W435" s="10" t="s">
        <v>701</v>
      </c>
      <c r="X435" s="10" t="s">
        <v>701</v>
      </c>
      <c r="Y435" s="10" t="s">
        <v>701</v>
      </c>
      <c r="Z435" s="10"/>
      <c r="AA435" s="208"/>
      <c r="AB435" s="10" t="s">
        <v>248</v>
      </c>
      <c r="AC435" s="10"/>
      <c r="AD435" s="263">
        <v>8318</v>
      </c>
      <c r="AE435" s="223">
        <v>123</v>
      </c>
      <c r="AF435" s="223">
        <v>51</v>
      </c>
      <c r="AG435" s="223">
        <v>26</v>
      </c>
      <c r="AH435" s="223">
        <v>17</v>
      </c>
      <c r="AI435" s="223">
        <v>15</v>
      </c>
      <c r="AJ435" s="223"/>
      <c r="AK435" s="397"/>
      <c r="AL435" s="398"/>
      <c r="AM435" s="224">
        <v>27471.46</v>
      </c>
      <c r="AN435" s="224">
        <v>11424.43</v>
      </c>
      <c r="AO435" s="224">
        <v>5055.33</v>
      </c>
      <c r="AP435" s="224">
        <v>3890.78</v>
      </c>
      <c r="AQ435" s="224">
        <v>9303.4500000000007</v>
      </c>
      <c r="AR435" s="223"/>
      <c r="AS435" s="397"/>
      <c r="AT435" s="398"/>
      <c r="AU435" s="223">
        <v>221.54</v>
      </c>
      <c r="AV435" s="223">
        <v>92.13</v>
      </c>
      <c r="AW435" s="223">
        <v>42.13</v>
      </c>
      <c r="AX435" s="223">
        <v>31.63</v>
      </c>
      <c r="AY435" s="223">
        <v>75.64</v>
      </c>
      <c r="AZ435" s="223"/>
      <c r="BA435" s="208"/>
    </row>
    <row r="436" spans="1:53" x14ac:dyDescent="0.25">
      <c r="A436" s="208"/>
      <c r="B436" s="10" t="s">
        <v>234</v>
      </c>
      <c r="C436" s="10"/>
      <c r="D436" s="263">
        <v>8317</v>
      </c>
      <c r="E436" s="10">
        <v>70</v>
      </c>
      <c r="F436" s="10">
        <v>47</v>
      </c>
      <c r="G436" s="10">
        <v>40</v>
      </c>
      <c r="H436" s="10">
        <v>32</v>
      </c>
      <c r="I436" s="10">
        <v>40</v>
      </c>
      <c r="J436" s="10"/>
      <c r="K436" s="397"/>
      <c r="L436" s="398"/>
      <c r="M436" s="222">
        <v>8754.58</v>
      </c>
      <c r="N436" s="222">
        <v>7480.19</v>
      </c>
      <c r="O436" s="222">
        <v>9656.4599999999991</v>
      </c>
      <c r="P436" s="222">
        <v>7119.33</v>
      </c>
      <c r="Q436" s="222">
        <v>27717.599999999999</v>
      </c>
      <c r="R436" s="10"/>
      <c r="S436" s="397"/>
      <c r="T436" s="398"/>
      <c r="U436" s="10">
        <v>98.37</v>
      </c>
      <c r="V436" s="10">
        <v>84.05</v>
      </c>
      <c r="W436" s="10">
        <v>114.96</v>
      </c>
      <c r="X436" s="10">
        <v>84.75</v>
      </c>
      <c r="Y436" s="10">
        <v>329.97</v>
      </c>
      <c r="Z436" s="10"/>
      <c r="AA436" s="208"/>
      <c r="AB436" s="10" t="s">
        <v>251</v>
      </c>
      <c r="AC436" s="10"/>
      <c r="AD436" s="263">
        <v>8217</v>
      </c>
      <c r="AE436" s="223">
        <v>27</v>
      </c>
      <c r="AF436" s="223">
        <v>17</v>
      </c>
      <c r="AG436" s="223">
        <v>14</v>
      </c>
      <c r="AH436" s="223">
        <v>12</v>
      </c>
      <c r="AI436" s="223">
        <v>12</v>
      </c>
      <c r="AJ436" s="223"/>
      <c r="AK436" s="397"/>
      <c r="AL436" s="398"/>
      <c r="AM436" s="224">
        <v>6234.34</v>
      </c>
      <c r="AN436" s="224">
        <v>1641.46</v>
      </c>
      <c r="AO436" s="224">
        <v>1861.89</v>
      </c>
      <c r="AP436" s="224">
        <v>1755.88</v>
      </c>
      <c r="AQ436" s="224">
        <v>20763.14</v>
      </c>
      <c r="AR436" s="223"/>
      <c r="AS436" s="397"/>
      <c r="AT436" s="398"/>
      <c r="AU436" s="223">
        <v>207.81</v>
      </c>
      <c r="AV436" s="223">
        <v>54.72</v>
      </c>
      <c r="AW436" s="223">
        <v>74.48</v>
      </c>
      <c r="AX436" s="223">
        <v>62.71</v>
      </c>
      <c r="AY436" s="223">
        <v>715.97</v>
      </c>
      <c r="AZ436" s="223"/>
      <c r="BA436" s="208"/>
    </row>
    <row r="437" spans="1:53" x14ac:dyDescent="0.25">
      <c r="A437" s="208"/>
      <c r="B437" s="10" t="s">
        <v>234</v>
      </c>
      <c r="C437" s="10"/>
      <c r="D437" s="263">
        <v>8330</v>
      </c>
      <c r="E437" s="10">
        <v>1</v>
      </c>
      <c r="F437" s="10">
        <v>1</v>
      </c>
      <c r="G437" s="10">
        <v>1</v>
      </c>
      <c r="H437" s="10">
        <v>1</v>
      </c>
      <c r="I437" s="10">
        <v>1</v>
      </c>
      <c r="J437" s="10"/>
      <c r="K437" s="397"/>
      <c r="L437" s="398"/>
      <c r="M437" s="10">
        <v>76.69</v>
      </c>
      <c r="N437" s="10">
        <v>74.28</v>
      </c>
      <c r="O437" s="10">
        <v>115.97</v>
      </c>
      <c r="P437" s="10">
        <v>176.98</v>
      </c>
      <c r="Q437" s="222">
        <v>1145.3499999999999</v>
      </c>
      <c r="R437" s="10"/>
      <c r="S437" s="397"/>
      <c r="T437" s="398"/>
      <c r="U437" s="10">
        <v>76.69</v>
      </c>
      <c r="V437" s="10">
        <v>74.28</v>
      </c>
      <c r="W437" s="10">
        <v>115.97</v>
      </c>
      <c r="X437" s="10">
        <v>176.98</v>
      </c>
      <c r="Y437" s="222">
        <v>1145.3499999999999</v>
      </c>
      <c r="Z437" s="10"/>
      <c r="AA437" s="208"/>
      <c r="AB437" s="10" t="s">
        <v>256</v>
      </c>
      <c r="AC437" s="10"/>
      <c r="AD437" s="263">
        <v>8234</v>
      </c>
      <c r="AE437" s="223">
        <v>2</v>
      </c>
      <c r="AF437" s="223">
        <v>1</v>
      </c>
      <c r="AG437" s="223">
        <v>1</v>
      </c>
      <c r="AH437" s="223">
        <v>1</v>
      </c>
      <c r="AI437" s="223">
        <v>1</v>
      </c>
      <c r="AJ437" s="223"/>
      <c r="AK437" s="397"/>
      <c r="AL437" s="398"/>
      <c r="AM437" s="223">
        <v>395.1</v>
      </c>
      <c r="AN437" s="223">
        <v>338.8</v>
      </c>
      <c r="AO437" s="223">
        <v>12.3</v>
      </c>
      <c r="AP437" s="223">
        <v>13.09</v>
      </c>
      <c r="AQ437" s="223">
        <v>307.70999999999998</v>
      </c>
      <c r="AR437" s="223"/>
      <c r="AS437" s="397"/>
      <c r="AT437" s="398"/>
      <c r="AU437" s="223">
        <v>131.69999999999999</v>
      </c>
      <c r="AV437" s="223">
        <v>112.93</v>
      </c>
      <c r="AW437" s="223">
        <v>4.0999999999999996</v>
      </c>
      <c r="AX437" s="223">
        <v>4.3600000000000003</v>
      </c>
      <c r="AY437" s="223">
        <v>102.57</v>
      </c>
      <c r="AZ437" s="223"/>
      <c r="BA437" s="208"/>
    </row>
    <row r="438" spans="1:53" x14ac:dyDescent="0.25">
      <c r="A438" s="208"/>
      <c r="B438" s="10" t="s">
        <v>237</v>
      </c>
      <c r="C438" s="10"/>
      <c r="D438" s="263">
        <v>8310</v>
      </c>
      <c r="E438" s="10">
        <v>1</v>
      </c>
      <c r="F438" s="10">
        <v>1</v>
      </c>
      <c r="G438" s="10"/>
      <c r="H438" s="10"/>
      <c r="I438" s="10"/>
      <c r="J438" s="10"/>
      <c r="K438" s="397"/>
      <c r="L438" s="398"/>
      <c r="M438" s="10">
        <v>168.89</v>
      </c>
      <c r="N438" s="10">
        <v>77.64</v>
      </c>
      <c r="O438" s="10"/>
      <c r="P438" s="10" t="s">
        <v>701</v>
      </c>
      <c r="Q438" s="10" t="s">
        <v>701</v>
      </c>
      <c r="R438" s="10"/>
      <c r="S438" s="397"/>
      <c r="T438" s="398"/>
      <c r="U438" s="10">
        <v>168.89</v>
      </c>
      <c r="V438" s="10">
        <v>77.64</v>
      </c>
      <c r="W438" s="10"/>
      <c r="X438" s="10" t="s">
        <v>701</v>
      </c>
      <c r="Y438" s="10" t="s">
        <v>701</v>
      </c>
      <c r="Z438" s="10"/>
      <c r="AA438" s="208"/>
      <c r="AB438" s="10" t="s">
        <v>256</v>
      </c>
      <c r="AC438" s="10"/>
      <c r="AD438" s="263">
        <v>8330</v>
      </c>
      <c r="AE438" s="223">
        <v>7</v>
      </c>
      <c r="AF438" s="223">
        <v>4</v>
      </c>
      <c r="AG438" s="223">
        <v>3</v>
      </c>
      <c r="AH438" s="223">
        <v>3</v>
      </c>
      <c r="AI438" s="223">
        <v>2</v>
      </c>
      <c r="AJ438" s="223"/>
      <c r="AK438" s="397"/>
      <c r="AL438" s="398"/>
      <c r="AM438" s="224">
        <v>6708.61</v>
      </c>
      <c r="AN438" s="223">
        <v>85.39</v>
      </c>
      <c r="AO438" s="223">
        <v>64.930000000000007</v>
      </c>
      <c r="AP438" s="223">
        <v>61.1</v>
      </c>
      <c r="AQ438" s="223">
        <v>478.67</v>
      </c>
      <c r="AR438" s="223"/>
      <c r="AS438" s="397"/>
      <c r="AT438" s="398"/>
      <c r="AU438" s="223">
        <v>958.37</v>
      </c>
      <c r="AV438" s="223">
        <v>12.2</v>
      </c>
      <c r="AW438" s="223">
        <v>9.2799999999999994</v>
      </c>
      <c r="AX438" s="223">
        <v>8.73</v>
      </c>
      <c r="AY438" s="223">
        <v>68.38</v>
      </c>
      <c r="AZ438" s="223"/>
      <c r="BA438" s="208"/>
    </row>
    <row r="439" spans="1:53" x14ac:dyDescent="0.25">
      <c r="A439" s="208"/>
      <c r="B439" s="10" t="s">
        <v>642</v>
      </c>
      <c r="C439" s="10"/>
      <c r="D439" s="263">
        <v>8087</v>
      </c>
      <c r="E439" s="10">
        <v>38</v>
      </c>
      <c r="F439" s="10">
        <v>18</v>
      </c>
      <c r="G439" s="10">
        <v>9</v>
      </c>
      <c r="H439" s="10">
        <v>9</v>
      </c>
      <c r="I439" s="10">
        <v>7</v>
      </c>
      <c r="J439" s="10"/>
      <c r="K439" s="397"/>
      <c r="L439" s="398"/>
      <c r="M439" s="222">
        <v>3877.85</v>
      </c>
      <c r="N439" s="222">
        <v>2567.9699999999998</v>
      </c>
      <c r="O439" s="222">
        <v>2750.29</v>
      </c>
      <c r="P439" s="222">
        <v>2898.59</v>
      </c>
      <c r="Q439" s="222">
        <v>1996.44</v>
      </c>
      <c r="R439" s="10"/>
      <c r="S439" s="397"/>
      <c r="T439" s="398"/>
      <c r="U439" s="10">
        <v>82.51</v>
      </c>
      <c r="V439" s="10">
        <v>54.64</v>
      </c>
      <c r="W439" s="10">
        <v>76.400000000000006</v>
      </c>
      <c r="X439" s="10">
        <v>80.52</v>
      </c>
      <c r="Y439" s="10">
        <v>55.46</v>
      </c>
      <c r="Z439" s="10"/>
      <c r="AA439" s="208"/>
      <c r="AB439" s="10" t="s">
        <v>257</v>
      </c>
      <c r="AC439" s="10"/>
      <c r="AD439" s="263">
        <v>8081</v>
      </c>
      <c r="AE439" s="223">
        <v>65</v>
      </c>
      <c r="AF439" s="223">
        <v>33</v>
      </c>
      <c r="AG439" s="223">
        <v>26</v>
      </c>
      <c r="AH439" s="223">
        <v>21</v>
      </c>
      <c r="AI439" s="223">
        <v>23</v>
      </c>
      <c r="AJ439" s="223"/>
      <c r="AK439" s="397"/>
      <c r="AL439" s="398"/>
      <c r="AM439" s="224">
        <v>18220.04</v>
      </c>
      <c r="AN439" s="224">
        <v>2421.7399999999998</v>
      </c>
      <c r="AO439" s="224">
        <v>2175.34</v>
      </c>
      <c r="AP439" s="224">
        <v>1506.34</v>
      </c>
      <c r="AQ439" s="224">
        <v>14786.2</v>
      </c>
      <c r="AR439" s="223"/>
      <c r="AS439" s="397"/>
      <c r="AT439" s="398"/>
      <c r="AU439" s="223">
        <v>271.94</v>
      </c>
      <c r="AV439" s="223">
        <v>36.15</v>
      </c>
      <c r="AW439" s="223">
        <v>33.99</v>
      </c>
      <c r="AX439" s="223">
        <v>23.54</v>
      </c>
      <c r="AY439" s="223">
        <v>227.48</v>
      </c>
      <c r="AZ439" s="223"/>
      <c r="BA439" s="208"/>
    </row>
    <row r="440" spans="1:53" x14ac:dyDescent="0.25">
      <c r="A440" s="208"/>
      <c r="B440" s="10" t="s">
        <v>642</v>
      </c>
      <c r="C440" s="10"/>
      <c r="D440" s="263">
        <v>8215</v>
      </c>
      <c r="E440" s="10">
        <v>711</v>
      </c>
      <c r="F440" s="10">
        <v>556</v>
      </c>
      <c r="G440" s="10">
        <v>459</v>
      </c>
      <c r="H440" s="10">
        <v>380</v>
      </c>
      <c r="I440" s="10">
        <v>341</v>
      </c>
      <c r="J440" s="10"/>
      <c r="K440" s="397"/>
      <c r="L440" s="398"/>
      <c r="M440" s="222">
        <v>69636.61</v>
      </c>
      <c r="N440" s="222">
        <v>62302.32</v>
      </c>
      <c r="O440" s="222">
        <v>78045.009999999995</v>
      </c>
      <c r="P440" s="222">
        <v>76947.05</v>
      </c>
      <c r="Q440" s="222">
        <v>353141.89</v>
      </c>
      <c r="R440" s="10"/>
      <c r="S440" s="397"/>
      <c r="T440" s="398"/>
      <c r="U440" s="10">
        <v>82.9</v>
      </c>
      <c r="V440" s="10">
        <v>74.17</v>
      </c>
      <c r="W440" s="10">
        <v>96.59</v>
      </c>
      <c r="X440" s="10">
        <v>95.71</v>
      </c>
      <c r="Y440" s="10">
        <v>439.23</v>
      </c>
      <c r="Z440" s="10"/>
      <c r="AA440" s="208"/>
      <c r="AB440" s="10" t="s">
        <v>260</v>
      </c>
      <c r="AC440" s="10"/>
      <c r="AD440" s="263">
        <v>8204</v>
      </c>
      <c r="AE440" s="223">
        <v>43</v>
      </c>
      <c r="AF440" s="223">
        <v>13</v>
      </c>
      <c r="AG440" s="223">
        <v>10</v>
      </c>
      <c r="AH440" s="223">
        <v>6</v>
      </c>
      <c r="AI440" s="223">
        <v>3</v>
      </c>
      <c r="AJ440" s="223"/>
      <c r="AK440" s="397"/>
      <c r="AL440" s="398"/>
      <c r="AM440" s="224">
        <v>6740.44</v>
      </c>
      <c r="AN440" s="224">
        <v>1327.24</v>
      </c>
      <c r="AO440" s="224">
        <v>1232.1400000000001</v>
      </c>
      <c r="AP440" s="223">
        <v>766.99</v>
      </c>
      <c r="AQ440" s="223">
        <v>49.54</v>
      </c>
      <c r="AR440" s="223"/>
      <c r="AS440" s="397"/>
      <c r="AT440" s="398"/>
      <c r="AU440" s="223">
        <v>156.75</v>
      </c>
      <c r="AV440" s="223">
        <v>30.87</v>
      </c>
      <c r="AW440" s="223">
        <v>30.8</v>
      </c>
      <c r="AX440" s="223">
        <v>19.670000000000002</v>
      </c>
      <c r="AY440" s="223">
        <v>1.21</v>
      </c>
      <c r="AZ440" s="223"/>
      <c r="BA440" s="208"/>
    </row>
    <row r="441" spans="1:53" x14ac:dyDescent="0.25">
      <c r="A441" s="208"/>
      <c r="B441" s="10" t="s">
        <v>642</v>
      </c>
      <c r="C441" s="10"/>
      <c r="D441" s="263">
        <v>8234</v>
      </c>
      <c r="E441" s="222">
        <v>1290</v>
      </c>
      <c r="F441" s="10">
        <v>997</v>
      </c>
      <c r="G441" s="10">
        <v>860</v>
      </c>
      <c r="H441" s="10">
        <v>653</v>
      </c>
      <c r="I441" s="10">
        <v>592</v>
      </c>
      <c r="J441" s="10"/>
      <c r="K441" s="397"/>
      <c r="L441" s="398"/>
      <c r="M441" s="222">
        <v>130150.91</v>
      </c>
      <c r="N441" s="222">
        <v>135255.12</v>
      </c>
      <c r="O441" s="222">
        <v>174778.09</v>
      </c>
      <c r="P441" s="222">
        <v>157660.34</v>
      </c>
      <c r="Q441" s="222">
        <v>577633.30000000005</v>
      </c>
      <c r="R441" s="10"/>
      <c r="S441" s="397"/>
      <c r="T441" s="398"/>
      <c r="U441" s="10">
        <v>84.29</v>
      </c>
      <c r="V441" s="10">
        <v>87.6</v>
      </c>
      <c r="W441" s="10">
        <v>117.46</v>
      </c>
      <c r="X441" s="10">
        <v>107.18</v>
      </c>
      <c r="Y441" s="10">
        <v>392.95</v>
      </c>
      <c r="Z441" s="10"/>
      <c r="AA441" s="208"/>
      <c r="AB441" s="10" t="s">
        <v>262</v>
      </c>
      <c r="AC441" s="10"/>
      <c r="AD441" s="263">
        <v>8270</v>
      </c>
      <c r="AE441" s="223">
        <v>7</v>
      </c>
      <c r="AF441" s="223"/>
      <c r="AG441" s="223"/>
      <c r="AH441" s="223"/>
      <c r="AI441" s="223"/>
      <c r="AJ441" s="223"/>
      <c r="AK441" s="397"/>
      <c r="AL441" s="398"/>
      <c r="AM441" s="223">
        <v>288.70999999999998</v>
      </c>
      <c r="AN441" s="223" t="s">
        <v>701</v>
      </c>
      <c r="AO441" s="223" t="s">
        <v>701</v>
      </c>
      <c r="AP441" s="223" t="s">
        <v>701</v>
      </c>
      <c r="AQ441" s="223" t="s">
        <v>701</v>
      </c>
      <c r="AR441" s="223"/>
      <c r="AS441" s="397"/>
      <c r="AT441" s="398"/>
      <c r="AU441" s="223">
        <v>41.24</v>
      </c>
      <c r="AV441" s="223" t="s">
        <v>701</v>
      </c>
      <c r="AW441" s="223" t="s">
        <v>701</v>
      </c>
      <c r="AX441" s="223" t="s">
        <v>701</v>
      </c>
      <c r="AY441" s="223" t="s">
        <v>701</v>
      </c>
      <c r="AZ441" s="223"/>
      <c r="BA441" s="208"/>
    </row>
    <row r="442" spans="1:53" x14ac:dyDescent="0.25">
      <c r="A442" s="208"/>
      <c r="B442" s="10" t="s">
        <v>245</v>
      </c>
      <c r="C442" s="10"/>
      <c r="D442" s="263">
        <v>8270</v>
      </c>
      <c r="E442" s="10">
        <v>33</v>
      </c>
      <c r="F442" s="10">
        <v>28</v>
      </c>
      <c r="G442" s="10">
        <v>18</v>
      </c>
      <c r="H442" s="10">
        <v>15</v>
      </c>
      <c r="I442" s="10">
        <v>9</v>
      </c>
      <c r="J442" s="10"/>
      <c r="K442" s="397"/>
      <c r="L442" s="398"/>
      <c r="M442" s="222">
        <v>3438.78</v>
      </c>
      <c r="N442" s="222">
        <v>3685.98</v>
      </c>
      <c r="O442" s="222">
        <v>3272.29</v>
      </c>
      <c r="P442" s="222">
        <v>2478.1999999999998</v>
      </c>
      <c r="Q442" s="222">
        <v>14046.76</v>
      </c>
      <c r="R442" s="10"/>
      <c r="S442" s="397"/>
      <c r="T442" s="398"/>
      <c r="U442" s="10">
        <v>95.52</v>
      </c>
      <c r="V442" s="10">
        <v>102.39</v>
      </c>
      <c r="W442" s="10">
        <v>90.9</v>
      </c>
      <c r="X442" s="10">
        <v>68.84</v>
      </c>
      <c r="Y442" s="10">
        <v>390.19</v>
      </c>
      <c r="Z442" s="10"/>
      <c r="AA442" s="208"/>
      <c r="AB442" s="10" t="s">
        <v>262</v>
      </c>
      <c r="AC442" s="10"/>
      <c r="AD442" s="263">
        <v>8319</v>
      </c>
      <c r="AE442" s="223">
        <v>38</v>
      </c>
      <c r="AF442" s="223">
        <v>34</v>
      </c>
      <c r="AG442" s="223">
        <v>6</v>
      </c>
      <c r="AH442" s="223">
        <v>5</v>
      </c>
      <c r="AI442" s="223">
        <v>9</v>
      </c>
      <c r="AJ442" s="223"/>
      <c r="AK442" s="397"/>
      <c r="AL442" s="398"/>
      <c r="AM442" s="224">
        <v>5719.07</v>
      </c>
      <c r="AN442" s="224">
        <v>5361.34</v>
      </c>
      <c r="AO442" s="223">
        <v>99.23</v>
      </c>
      <c r="AP442" s="223">
        <v>88.66</v>
      </c>
      <c r="AQ442" s="223">
        <v>881.46</v>
      </c>
      <c r="AR442" s="223"/>
      <c r="AS442" s="397"/>
      <c r="AT442" s="398"/>
      <c r="AU442" s="223">
        <v>136.16999999999999</v>
      </c>
      <c r="AV442" s="223">
        <v>127.65</v>
      </c>
      <c r="AW442" s="223">
        <v>2.42</v>
      </c>
      <c r="AX442" s="223">
        <v>2.11</v>
      </c>
      <c r="AY442" s="223">
        <v>20.99</v>
      </c>
      <c r="AZ442" s="223"/>
      <c r="BA442" s="208"/>
    </row>
    <row r="443" spans="1:53" ht="15.75" thickBot="1" x14ac:dyDescent="0.3">
      <c r="A443" s="208"/>
      <c r="B443" s="226" t="s">
        <v>247</v>
      </c>
      <c r="C443" s="226"/>
      <c r="D443" s="264">
        <v>8037</v>
      </c>
      <c r="E443" s="226">
        <v>59</v>
      </c>
      <c r="F443" s="226">
        <v>41</v>
      </c>
      <c r="G443" s="226">
        <v>30</v>
      </c>
      <c r="H443" s="226">
        <v>28</v>
      </c>
      <c r="I443" s="226">
        <v>27</v>
      </c>
      <c r="J443" s="226"/>
      <c r="K443" s="397"/>
      <c r="L443" s="398"/>
      <c r="M443" s="228">
        <v>7232.65</v>
      </c>
      <c r="N443" s="222">
        <v>5191.34</v>
      </c>
      <c r="O443" s="222">
        <v>6384.39</v>
      </c>
      <c r="P443" s="222">
        <v>6346.9</v>
      </c>
      <c r="Q443" s="222">
        <v>19316.490000000002</v>
      </c>
      <c r="R443" s="10"/>
      <c r="S443" s="397"/>
      <c r="T443" s="398"/>
      <c r="U443" s="229">
        <v>101.87</v>
      </c>
      <c r="V443" s="229">
        <v>73.12</v>
      </c>
      <c r="W443" s="229">
        <v>96.73</v>
      </c>
      <c r="X443" s="229">
        <v>97.64</v>
      </c>
      <c r="Y443" s="229">
        <v>297.18</v>
      </c>
      <c r="Z443" s="229"/>
      <c r="AA443" s="208"/>
      <c r="AB443" s="226" t="s">
        <v>264</v>
      </c>
      <c r="AC443" s="226"/>
      <c r="AD443" s="264">
        <v>8025</v>
      </c>
      <c r="AE443" s="230">
        <v>4</v>
      </c>
      <c r="AF443" s="230">
        <v>3</v>
      </c>
      <c r="AG443" s="230"/>
      <c r="AH443" s="230">
        <v>1</v>
      </c>
      <c r="AI443" s="230">
        <v>1</v>
      </c>
      <c r="AJ443" s="230"/>
      <c r="AK443" s="397"/>
      <c r="AL443" s="398"/>
      <c r="AM443" s="231">
        <v>365.17</v>
      </c>
      <c r="AN443" s="230">
        <v>292.89999999999998</v>
      </c>
      <c r="AO443" s="230" t="s">
        <v>701</v>
      </c>
      <c r="AP443" s="230">
        <v>85.85</v>
      </c>
      <c r="AQ443" s="230">
        <v>41.05</v>
      </c>
      <c r="AR443" s="230"/>
      <c r="AS443" s="397"/>
      <c r="AT443" s="398"/>
      <c r="AU443" s="231">
        <v>91.29</v>
      </c>
      <c r="AV443" s="230">
        <v>73.23</v>
      </c>
      <c r="AW443" s="230" t="s">
        <v>701</v>
      </c>
      <c r="AX443" s="230">
        <v>21.46</v>
      </c>
      <c r="AY443" s="230">
        <v>10.26</v>
      </c>
      <c r="AZ443" s="230"/>
      <c r="BA443" s="208"/>
    </row>
    <row r="444" spans="1:53" x14ac:dyDescent="0.25">
      <c r="A444" s="208"/>
      <c r="B444" s="10" t="s">
        <v>248</v>
      </c>
      <c r="C444" s="10"/>
      <c r="D444" s="263">
        <v>8318</v>
      </c>
      <c r="E444" s="10">
        <v>521</v>
      </c>
      <c r="F444" s="10">
        <v>362</v>
      </c>
      <c r="G444" s="10">
        <v>278</v>
      </c>
      <c r="H444" s="10">
        <v>213</v>
      </c>
      <c r="I444" s="10">
        <v>200</v>
      </c>
      <c r="J444" s="10"/>
      <c r="K444" s="397"/>
      <c r="L444" s="398"/>
      <c r="M444" s="222">
        <v>82560.75</v>
      </c>
      <c r="N444" s="222">
        <v>56922.46</v>
      </c>
      <c r="O444" s="222">
        <v>66044.23</v>
      </c>
      <c r="P444" s="222">
        <v>69342.2</v>
      </c>
      <c r="Q444" s="222">
        <v>279138.15000000002</v>
      </c>
      <c r="R444" s="10"/>
      <c r="S444" s="397"/>
      <c r="T444" s="398"/>
      <c r="U444" s="10">
        <v>134.03</v>
      </c>
      <c r="V444" s="10">
        <v>92.41</v>
      </c>
      <c r="W444" s="10">
        <v>111.94</v>
      </c>
      <c r="X444" s="10">
        <v>117.33</v>
      </c>
      <c r="Y444" s="10">
        <v>472.31</v>
      </c>
      <c r="Z444" s="10"/>
      <c r="AA444" s="208"/>
      <c r="AB444" s="10" t="s">
        <v>266</v>
      </c>
      <c r="AC444" s="10"/>
      <c r="AD444" s="263">
        <v>8302</v>
      </c>
      <c r="AE444" s="223">
        <v>7</v>
      </c>
      <c r="AF444" s="223">
        <v>4</v>
      </c>
      <c r="AG444" s="223">
        <v>2</v>
      </c>
      <c r="AH444" s="223">
        <v>2</v>
      </c>
      <c r="AI444" s="223">
        <v>2</v>
      </c>
      <c r="AJ444" s="223"/>
      <c r="AK444" s="397"/>
      <c r="AL444" s="398"/>
      <c r="AM444" s="223">
        <v>478.39</v>
      </c>
      <c r="AN444" s="223">
        <v>391.12</v>
      </c>
      <c r="AO444" s="223">
        <v>-14.41</v>
      </c>
      <c r="AP444" s="223">
        <v>42.44</v>
      </c>
      <c r="AQ444" s="223">
        <v>852.71</v>
      </c>
      <c r="AR444" s="223"/>
      <c r="AS444" s="397"/>
      <c r="AT444" s="398"/>
      <c r="AU444" s="223">
        <v>68.34</v>
      </c>
      <c r="AV444" s="223">
        <v>55.87</v>
      </c>
      <c r="AW444" s="223">
        <v>-2.06</v>
      </c>
      <c r="AX444" s="223">
        <v>7.07</v>
      </c>
      <c r="AY444" s="223">
        <v>121.82</v>
      </c>
      <c r="AZ444" s="223"/>
      <c r="BA444" s="208"/>
    </row>
    <row r="445" spans="1:53" x14ac:dyDescent="0.25">
      <c r="A445" s="208"/>
      <c r="B445" s="10" t="s">
        <v>251</v>
      </c>
      <c r="C445" s="10"/>
      <c r="D445" s="263">
        <v>8217</v>
      </c>
      <c r="E445" s="10">
        <v>165</v>
      </c>
      <c r="F445" s="10">
        <v>134</v>
      </c>
      <c r="G445" s="10">
        <v>112</v>
      </c>
      <c r="H445" s="10">
        <v>93</v>
      </c>
      <c r="I445" s="10">
        <v>76</v>
      </c>
      <c r="J445" s="10"/>
      <c r="K445" s="397"/>
      <c r="L445" s="398"/>
      <c r="M445" s="222">
        <v>33817.410000000003</v>
      </c>
      <c r="N445" s="222">
        <v>18869.64</v>
      </c>
      <c r="O445" s="222">
        <v>26802.97</v>
      </c>
      <c r="P445" s="222">
        <v>24966.94</v>
      </c>
      <c r="Q445" s="222">
        <v>138594.67000000001</v>
      </c>
      <c r="R445" s="10"/>
      <c r="S445" s="397"/>
      <c r="T445" s="398"/>
      <c r="U445" s="10">
        <v>177.05</v>
      </c>
      <c r="V445" s="10">
        <v>98.79</v>
      </c>
      <c r="W445" s="10">
        <v>144.88</v>
      </c>
      <c r="X445" s="10">
        <v>134.96</v>
      </c>
      <c r="Y445" s="10">
        <v>745.13</v>
      </c>
      <c r="Z445" s="10"/>
      <c r="AA445" s="208"/>
      <c r="AB445" s="10" t="s">
        <v>266</v>
      </c>
      <c r="AC445" s="10"/>
      <c r="AD445" s="263">
        <v>8320</v>
      </c>
      <c r="AE445" s="223">
        <v>1</v>
      </c>
      <c r="AF445" s="223"/>
      <c r="AG445" s="223"/>
      <c r="AH445" s="223"/>
      <c r="AI445" s="223"/>
      <c r="AJ445" s="223"/>
      <c r="AK445" s="397"/>
      <c r="AL445" s="398"/>
      <c r="AM445" s="223">
        <v>42.82</v>
      </c>
      <c r="AN445" s="223" t="s">
        <v>701</v>
      </c>
      <c r="AO445" s="223" t="s">
        <v>701</v>
      </c>
      <c r="AP445" s="223" t="s">
        <v>701</v>
      </c>
      <c r="AQ445" s="223" t="s">
        <v>701</v>
      </c>
      <c r="AR445" s="223"/>
      <c r="AS445" s="397"/>
      <c r="AT445" s="398"/>
      <c r="AU445" s="223">
        <v>42.82</v>
      </c>
      <c r="AV445" s="223" t="s">
        <v>701</v>
      </c>
      <c r="AW445" s="223" t="s">
        <v>701</v>
      </c>
      <c r="AX445" s="223" t="s">
        <v>701</v>
      </c>
      <c r="AY445" s="223" t="s">
        <v>701</v>
      </c>
      <c r="AZ445" s="223"/>
      <c r="BA445" s="208"/>
    </row>
    <row r="446" spans="1:53" x14ac:dyDescent="0.25">
      <c r="A446" s="208"/>
      <c r="B446" s="10" t="s">
        <v>253</v>
      </c>
      <c r="C446" s="10"/>
      <c r="D446" s="263">
        <v>7632</v>
      </c>
      <c r="E446" s="10">
        <v>1</v>
      </c>
      <c r="F446" s="10"/>
      <c r="G446" s="10"/>
      <c r="H446" s="10"/>
      <c r="I446" s="10"/>
      <c r="J446" s="10"/>
      <c r="K446" s="397"/>
      <c r="L446" s="398"/>
      <c r="M446" s="10">
        <v>910.97</v>
      </c>
      <c r="N446" s="10" t="s">
        <v>701</v>
      </c>
      <c r="O446" s="10" t="s">
        <v>701</v>
      </c>
      <c r="P446" s="10" t="s">
        <v>701</v>
      </c>
      <c r="Q446" s="10" t="s">
        <v>701</v>
      </c>
      <c r="R446" s="10"/>
      <c r="S446" s="397"/>
      <c r="T446" s="398"/>
      <c r="U446" s="10">
        <v>910.97</v>
      </c>
      <c r="V446" s="10" t="s">
        <v>701</v>
      </c>
      <c r="W446" s="10" t="s">
        <v>701</v>
      </c>
      <c r="X446" s="10" t="s">
        <v>701</v>
      </c>
      <c r="Y446" s="10" t="s">
        <v>701</v>
      </c>
      <c r="Z446" s="10"/>
      <c r="AA446" s="208"/>
      <c r="AB446" s="10" t="s">
        <v>269</v>
      </c>
      <c r="AC446" s="10"/>
      <c r="AD446" s="263">
        <v>8320</v>
      </c>
      <c r="AE446" s="223">
        <v>10</v>
      </c>
      <c r="AF446" s="223">
        <v>12</v>
      </c>
      <c r="AG446" s="223">
        <v>5</v>
      </c>
      <c r="AH446" s="223">
        <v>3</v>
      </c>
      <c r="AI446" s="223">
        <v>3</v>
      </c>
      <c r="AJ446" s="223"/>
      <c r="AK446" s="397"/>
      <c r="AL446" s="398"/>
      <c r="AM446" s="224">
        <v>4587.2299999999996</v>
      </c>
      <c r="AN446" s="224">
        <v>1033.73</v>
      </c>
      <c r="AO446" s="223">
        <v>455.14</v>
      </c>
      <c r="AP446" s="223">
        <v>128.06</v>
      </c>
      <c r="AQ446" s="224">
        <v>4653.57</v>
      </c>
      <c r="AR446" s="223"/>
      <c r="AS446" s="397"/>
      <c r="AT446" s="398"/>
      <c r="AU446" s="223">
        <v>327.66000000000003</v>
      </c>
      <c r="AV446" s="223">
        <v>73.84</v>
      </c>
      <c r="AW446" s="223">
        <v>45.51</v>
      </c>
      <c r="AX446" s="223">
        <v>11.64</v>
      </c>
      <c r="AY446" s="223">
        <v>332.4</v>
      </c>
      <c r="AZ446" s="223"/>
      <c r="BA446" s="208"/>
    </row>
    <row r="447" spans="1:53" x14ac:dyDescent="0.25">
      <c r="A447" s="208"/>
      <c r="B447" s="10" t="s">
        <v>256</v>
      </c>
      <c r="C447" s="10"/>
      <c r="D447" s="263">
        <v>8234</v>
      </c>
      <c r="E447" s="10">
        <v>11</v>
      </c>
      <c r="F447" s="10">
        <v>6</v>
      </c>
      <c r="G447" s="10">
        <v>6</v>
      </c>
      <c r="H447" s="10">
        <v>2</v>
      </c>
      <c r="I447" s="10">
        <v>2</v>
      </c>
      <c r="J447" s="10"/>
      <c r="K447" s="397"/>
      <c r="L447" s="398"/>
      <c r="M447" s="222">
        <v>1603.13</v>
      </c>
      <c r="N447" s="222">
        <v>1326.96</v>
      </c>
      <c r="O447" s="222">
        <v>2662.81</v>
      </c>
      <c r="P447" s="222">
        <v>1195.6300000000001</v>
      </c>
      <c r="Q447" s="222">
        <v>5090.1400000000003</v>
      </c>
      <c r="R447" s="10"/>
      <c r="S447" s="397"/>
      <c r="T447" s="398"/>
      <c r="U447" s="10">
        <v>114.51</v>
      </c>
      <c r="V447" s="10">
        <v>94.78</v>
      </c>
      <c r="W447" s="10">
        <v>204.83</v>
      </c>
      <c r="X447" s="10">
        <v>91.97</v>
      </c>
      <c r="Y447" s="10">
        <v>363.58</v>
      </c>
      <c r="Z447" s="10"/>
      <c r="AA447" s="208"/>
      <c r="AB447" s="10" t="s">
        <v>270</v>
      </c>
      <c r="AC447" s="10"/>
      <c r="AD447" s="263">
        <v>8080</v>
      </c>
      <c r="AE447" s="223">
        <v>9</v>
      </c>
      <c r="AF447" s="223">
        <v>3</v>
      </c>
      <c r="AG447" s="223">
        <v>3</v>
      </c>
      <c r="AH447" s="223">
        <v>3</v>
      </c>
      <c r="AI447" s="223">
        <v>3</v>
      </c>
      <c r="AJ447" s="223"/>
      <c r="AK447" s="397"/>
      <c r="AL447" s="398"/>
      <c r="AM447" s="224">
        <v>2182.7600000000002</v>
      </c>
      <c r="AN447" s="224">
        <v>1388.46</v>
      </c>
      <c r="AO447" s="224">
        <v>1127.33</v>
      </c>
      <c r="AP447" s="224">
        <v>1193.5899999999999</v>
      </c>
      <c r="AQ447" s="224">
        <v>12490.58</v>
      </c>
      <c r="AR447" s="223"/>
      <c r="AS447" s="397"/>
      <c r="AT447" s="398"/>
      <c r="AU447" s="223">
        <v>242.53</v>
      </c>
      <c r="AV447" s="223">
        <v>154.27000000000001</v>
      </c>
      <c r="AW447" s="223">
        <v>140.91999999999999</v>
      </c>
      <c r="AX447" s="223">
        <v>149.19999999999999</v>
      </c>
      <c r="AY447" s="224">
        <v>1561.32</v>
      </c>
      <c r="AZ447" s="223"/>
      <c r="BA447" s="208"/>
    </row>
    <row r="448" spans="1:53" x14ac:dyDescent="0.25">
      <c r="A448" s="208"/>
      <c r="B448" s="10" t="s">
        <v>256</v>
      </c>
      <c r="C448" s="10"/>
      <c r="D448" s="263">
        <v>8330</v>
      </c>
      <c r="E448" s="10">
        <v>44</v>
      </c>
      <c r="F448" s="10">
        <v>40</v>
      </c>
      <c r="G448" s="10">
        <v>27</v>
      </c>
      <c r="H448" s="10">
        <v>25</v>
      </c>
      <c r="I448" s="10">
        <v>17</v>
      </c>
      <c r="J448" s="10"/>
      <c r="K448" s="397"/>
      <c r="L448" s="398"/>
      <c r="M448" s="222">
        <v>5351.12</v>
      </c>
      <c r="N448" s="222">
        <v>9443.2000000000007</v>
      </c>
      <c r="O448" s="222">
        <v>8096.86</v>
      </c>
      <c r="P448" s="222">
        <v>7045.44</v>
      </c>
      <c r="Q448" s="222">
        <v>13989.24</v>
      </c>
      <c r="R448" s="10"/>
      <c r="S448" s="397"/>
      <c r="T448" s="398"/>
      <c r="U448" s="10">
        <v>95.56</v>
      </c>
      <c r="V448" s="10">
        <v>168.63</v>
      </c>
      <c r="W448" s="10">
        <v>144.59</v>
      </c>
      <c r="X448" s="10">
        <v>128.1</v>
      </c>
      <c r="Y448" s="10">
        <v>259.06</v>
      </c>
      <c r="Z448" s="10"/>
      <c r="AA448" s="208"/>
      <c r="AB448" s="10" t="s">
        <v>271</v>
      </c>
      <c r="AC448" s="10"/>
      <c r="AD448" s="263">
        <v>8232</v>
      </c>
      <c r="AE448" s="223">
        <v>3</v>
      </c>
      <c r="AF448" s="223"/>
      <c r="AG448" s="223"/>
      <c r="AH448" s="223"/>
      <c r="AI448" s="223"/>
      <c r="AJ448" s="223"/>
      <c r="AK448" s="397"/>
      <c r="AL448" s="398"/>
      <c r="AM448" s="224">
        <v>1305.8599999999999</v>
      </c>
      <c r="AN448" s="223" t="s">
        <v>701</v>
      </c>
      <c r="AO448" s="223" t="s">
        <v>701</v>
      </c>
      <c r="AP448" s="223" t="s">
        <v>701</v>
      </c>
      <c r="AQ448" s="223" t="s">
        <v>701</v>
      </c>
      <c r="AR448" s="223"/>
      <c r="AS448" s="397"/>
      <c r="AT448" s="398"/>
      <c r="AU448" s="223">
        <v>435.29</v>
      </c>
      <c r="AV448" s="223" t="s">
        <v>701</v>
      </c>
      <c r="AW448" s="223" t="s">
        <v>701</v>
      </c>
      <c r="AX448" s="223" t="s">
        <v>701</v>
      </c>
      <c r="AY448" s="223" t="s">
        <v>701</v>
      </c>
      <c r="AZ448" s="223"/>
      <c r="BA448" s="208"/>
    </row>
    <row r="449" spans="1:53" x14ac:dyDescent="0.25">
      <c r="A449" s="208"/>
      <c r="B449" s="10" t="s">
        <v>257</v>
      </c>
      <c r="C449" s="10"/>
      <c r="D449" s="263">
        <v>8081</v>
      </c>
      <c r="E449" s="222">
        <v>1584</v>
      </c>
      <c r="F449" s="222">
        <v>1004</v>
      </c>
      <c r="G449" s="10">
        <v>818</v>
      </c>
      <c r="H449" s="10">
        <v>719</v>
      </c>
      <c r="I449" s="10">
        <v>704</v>
      </c>
      <c r="J449" s="10"/>
      <c r="K449" s="397"/>
      <c r="L449" s="398"/>
      <c r="M449" s="222">
        <v>248941.51</v>
      </c>
      <c r="N449" s="222">
        <v>151401.09</v>
      </c>
      <c r="O449" s="222">
        <v>192010.59</v>
      </c>
      <c r="P449" s="222">
        <v>191729.19</v>
      </c>
      <c r="Q449" s="222">
        <v>969268.9</v>
      </c>
      <c r="R449" s="10"/>
      <c r="S449" s="397"/>
      <c r="T449" s="398"/>
      <c r="U449" s="10">
        <v>130.19999999999999</v>
      </c>
      <c r="V449" s="10">
        <v>79.180000000000007</v>
      </c>
      <c r="W449" s="10">
        <v>113.15</v>
      </c>
      <c r="X449" s="10">
        <v>105.4</v>
      </c>
      <c r="Y449" s="10">
        <v>527.35</v>
      </c>
      <c r="Z449" s="10"/>
      <c r="AA449" s="208"/>
      <c r="AB449" s="10" t="s">
        <v>271</v>
      </c>
      <c r="AC449" s="10"/>
      <c r="AD449" s="263">
        <v>8234</v>
      </c>
      <c r="AE449" s="223">
        <v>4</v>
      </c>
      <c r="AF449" s="223">
        <v>1</v>
      </c>
      <c r="AG449" s="223"/>
      <c r="AH449" s="223"/>
      <c r="AI449" s="223"/>
      <c r="AJ449" s="223"/>
      <c r="AK449" s="397"/>
      <c r="AL449" s="398"/>
      <c r="AM449" s="224">
        <v>1125.4100000000001</v>
      </c>
      <c r="AN449" s="223">
        <v>20.38</v>
      </c>
      <c r="AO449" s="223" t="s">
        <v>701</v>
      </c>
      <c r="AP449" s="223" t="s">
        <v>701</v>
      </c>
      <c r="AQ449" s="223" t="s">
        <v>701</v>
      </c>
      <c r="AR449" s="223"/>
      <c r="AS449" s="397"/>
      <c r="AT449" s="398"/>
      <c r="AU449" s="223">
        <v>281.35000000000002</v>
      </c>
      <c r="AV449" s="223">
        <v>5.0999999999999996</v>
      </c>
      <c r="AW449" s="223" t="s">
        <v>701</v>
      </c>
      <c r="AX449" s="223" t="s">
        <v>701</v>
      </c>
      <c r="AY449" s="223" t="s">
        <v>701</v>
      </c>
      <c r="AZ449" s="223"/>
      <c r="BA449" s="208"/>
    </row>
    <row r="450" spans="1:53" x14ac:dyDescent="0.25">
      <c r="A450" s="208"/>
      <c r="B450" s="10" t="s">
        <v>260</v>
      </c>
      <c r="C450" s="10"/>
      <c r="D450" s="263">
        <v>8204</v>
      </c>
      <c r="E450" s="10">
        <v>273</v>
      </c>
      <c r="F450" s="10">
        <v>180</v>
      </c>
      <c r="G450" s="10">
        <v>155</v>
      </c>
      <c r="H450" s="10">
        <v>115</v>
      </c>
      <c r="I450" s="10">
        <v>102</v>
      </c>
      <c r="J450" s="10"/>
      <c r="K450" s="397"/>
      <c r="L450" s="398"/>
      <c r="M450" s="222">
        <v>26303.96</v>
      </c>
      <c r="N450" s="222">
        <v>23479.88</v>
      </c>
      <c r="O450" s="222">
        <v>30831.18</v>
      </c>
      <c r="P450" s="222">
        <v>28687.1</v>
      </c>
      <c r="Q450" s="222">
        <v>72203.06</v>
      </c>
      <c r="R450" s="10"/>
      <c r="S450" s="397"/>
      <c r="T450" s="398"/>
      <c r="U450" s="10">
        <v>86.24</v>
      </c>
      <c r="V450" s="10">
        <v>76.98</v>
      </c>
      <c r="W450" s="10">
        <v>103.81</v>
      </c>
      <c r="X450" s="10">
        <v>98.24</v>
      </c>
      <c r="Y450" s="10">
        <v>246.43</v>
      </c>
      <c r="Z450" s="10"/>
      <c r="AA450" s="208"/>
      <c r="AB450" s="10" t="s">
        <v>275</v>
      </c>
      <c r="AC450" s="10"/>
      <c r="AD450" s="263">
        <v>8343</v>
      </c>
      <c r="AE450" s="223">
        <v>2</v>
      </c>
      <c r="AF450" s="223">
        <v>1</v>
      </c>
      <c r="AG450" s="223">
        <v>1</v>
      </c>
      <c r="AH450" s="223">
        <v>1</v>
      </c>
      <c r="AI450" s="223">
        <v>1</v>
      </c>
      <c r="AJ450" s="223"/>
      <c r="AK450" s="397"/>
      <c r="AL450" s="398"/>
      <c r="AM450" s="223">
        <v>242.7</v>
      </c>
      <c r="AN450" s="223">
        <v>62.47</v>
      </c>
      <c r="AO450" s="223">
        <v>110.03</v>
      </c>
      <c r="AP450" s="223">
        <v>67.14</v>
      </c>
      <c r="AQ450" s="223">
        <v>529.92999999999995</v>
      </c>
      <c r="AR450" s="223"/>
      <c r="AS450" s="397"/>
      <c r="AT450" s="398"/>
      <c r="AU450" s="223">
        <v>121.35</v>
      </c>
      <c r="AV450" s="223">
        <v>31.24</v>
      </c>
      <c r="AW450" s="223">
        <v>55.02</v>
      </c>
      <c r="AX450" s="223">
        <v>33.57</v>
      </c>
      <c r="AY450" s="223">
        <v>264.97000000000003</v>
      </c>
      <c r="AZ450" s="223"/>
      <c r="BA450" s="208"/>
    </row>
    <row r="451" spans="1:53" x14ac:dyDescent="0.25">
      <c r="A451" s="208"/>
      <c r="B451" s="10" t="s">
        <v>262</v>
      </c>
      <c r="C451" s="10"/>
      <c r="D451" s="263">
        <v>8319</v>
      </c>
      <c r="E451" s="10">
        <v>102</v>
      </c>
      <c r="F451" s="10">
        <v>85</v>
      </c>
      <c r="G451" s="10">
        <v>59</v>
      </c>
      <c r="H451" s="10">
        <v>48</v>
      </c>
      <c r="I451" s="10">
        <v>44</v>
      </c>
      <c r="J451" s="10"/>
      <c r="K451" s="397"/>
      <c r="L451" s="398"/>
      <c r="M451" s="222">
        <v>12447.33</v>
      </c>
      <c r="N451" s="222">
        <v>14206.45</v>
      </c>
      <c r="O451" s="222">
        <v>12645.13</v>
      </c>
      <c r="P451" s="222">
        <v>10735.93</v>
      </c>
      <c r="Q451" s="222">
        <v>84086.88</v>
      </c>
      <c r="R451" s="10"/>
      <c r="S451" s="397"/>
      <c r="T451" s="398"/>
      <c r="U451" s="10">
        <v>103.73</v>
      </c>
      <c r="V451" s="10">
        <v>118.39</v>
      </c>
      <c r="W451" s="10">
        <v>108.08</v>
      </c>
      <c r="X451" s="10">
        <v>91.76</v>
      </c>
      <c r="Y451" s="10">
        <v>718.69</v>
      </c>
      <c r="Z451" s="10"/>
      <c r="AA451" s="208"/>
      <c r="AB451" s="10" t="s">
        <v>276</v>
      </c>
      <c r="AC451" s="10"/>
      <c r="AD451" s="263">
        <v>8204</v>
      </c>
      <c r="AE451" s="223">
        <v>1</v>
      </c>
      <c r="AF451" s="223"/>
      <c r="AG451" s="223"/>
      <c r="AH451" s="223"/>
      <c r="AI451" s="223"/>
      <c r="AJ451" s="223"/>
      <c r="AK451" s="397"/>
      <c r="AL451" s="398"/>
      <c r="AM451" s="223">
        <v>129.37</v>
      </c>
      <c r="AN451" s="223" t="s">
        <v>701</v>
      </c>
      <c r="AO451" s="223" t="s">
        <v>701</v>
      </c>
      <c r="AP451" s="223" t="s">
        <v>701</v>
      </c>
      <c r="AQ451" s="223" t="s">
        <v>701</v>
      </c>
      <c r="AR451" s="223"/>
      <c r="AS451" s="397"/>
      <c r="AT451" s="398"/>
      <c r="AU451" s="223">
        <v>129.37</v>
      </c>
      <c r="AV451" s="223" t="s">
        <v>701</v>
      </c>
      <c r="AW451" s="223" t="s">
        <v>701</v>
      </c>
      <c r="AX451" s="223" t="s">
        <v>701</v>
      </c>
      <c r="AY451" s="223" t="s">
        <v>701</v>
      </c>
      <c r="AZ451" s="223"/>
      <c r="BA451" s="208"/>
    </row>
    <row r="452" spans="1:53" x14ac:dyDescent="0.25">
      <c r="A452" s="208"/>
      <c r="B452" s="10" t="s">
        <v>264</v>
      </c>
      <c r="C452" s="10"/>
      <c r="D452" s="263">
        <v>8025</v>
      </c>
      <c r="E452" s="10">
        <v>19</v>
      </c>
      <c r="F452" s="10">
        <v>16</v>
      </c>
      <c r="G452" s="10">
        <v>10</v>
      </c>
      <c r="H452" s="10">
        <v>8</v>
      </c>
      <c r="I452" s="10">
        <v>6</v>
      </c>
      <c r="J452" s="10"/>
      <c r="K452" s="397"/>
      <c r="L452" s="398"/>
      <c r="M452" s="222">
        <v>3286.18</v>
      </c>
      <c r="N452" s="222">
        <v>3141.88</v>
      </c>
      <c r="O452" s="222">
        <v>2457.85</v>
      </c>
      <c r="P452" s="222">
        <v>2913.21</v>
      </c>
      <c r="Q452" s="222">
        <v>6437.6</v>
      </c>
      <c r="R452" s="10"/>
      <c r="S452" s="397"/>
      <c r="T452" s="398"/>
      <c r="U452" s="10">
        <v>156.47999999999999</v>
      </c>
      <c r="V452" s="10">
        <v>149.61000000000001</v>
      </c>
      <c r="W452" s="10">
        <v>163.86</v>
      </c>
      <c r="X452" s="10">
        <v>153.33000000000001</v>
      </c>
      <c r="Y452" s="10">
        <v>338.82</v>
      </c>
      <c r="Z452" s="10"/>
      <c r="AA452" s="208"/>
      <c r="AB452" s="10" t="s">
        <v>276</v>
      </c>
      <c r="AC452" s="10"/>
      <c r="AD452" s="263">
        <v>8251</v>
      </c>
      <c r="AE452" s="223">
        <v>10</v>
      </c>
      <c r="AF452" s="223">
        <v>3</v>
      </c>
      <c r="AG452" s="223">
        <v>3</v>
      </c>
      <c r="AH452" s="223">
        <v>2</v>
      </c>
      <c r="AI452" s="223">
        <v>2</v>
      </c>
      <c r="AJ452" s="223"/>
      <c r="AK452" s="397"/>
      <c r="AL452" s="398"/>
      <c r="AM452" s="224">
        <v>4049.47</v>
      </c>
      <c r="AN452" s="223">
        <v>786.65</v>
      </c>
      <c r="AO452" s="224">
        <v>1022.69</v>
      </c>
      <c r="AP452" s="224">
        <v>1274.82</v>
      </c>
      <c r="AQ452" s="224">
        <v>1885.59</v>
      </c>
      <c r="AR452" s="223"/>
      <c r="AS452" s="397"/>
      <c r="AT452" s="398"/>
      <c r="AU452" s="223">
        <v>404.95</v>
      </c>
      <c r="AV452" s="223">
        <v>78.67</v>
      </c>
      <c r="AW452" s="223">
        <v>102.27</v>
      </c>
      <c r="AX452" s="223">
        <v>127.48</v>
      </c>
      <c r="AY452" s="223">
        <v>188.56</v>
      </c>
      <c r="AZ452" s="223"/>
      <c r="BA452" s="208"/>
    </row>
    <row r="453" spans="1:53" ht="15.75" thickBot="1" x14ac:dyDescent="0.3">
      <c r="A453" s="208"/>
      <c r="B453" s="226" t="s">
        <v>266</v>
      </c>
      <c r="C453" s="226"/>
      <c r="D453" s="264">
        <v>8302</v>
      </c>
      <c r="E453" s="226">
        <v>32</v>
      </c>
      <c r="F453" s="226">
        <v>23</v>
      </c>
      <c r="G453" s="226">
        <v>11</v>
      </c>
      <c r="H453" s="226">
        <v>17</v>
      </c>
      <c r="I453" s="226">
        <v>18</v>
      </c>
      <c r="J453" s="226"/>
      <c r="K453" s="397"/>
      <c r="L453" s="398"/>
      <c r="M453" s="228">
        <v>4516.7299999999996</v>
      </c>
      <c r="N453" s="222">
        <v>6913.07</v>
      </c>
      <c r="O453" s="222">
        <v>2893.83</v>
      </c>
      <c r="P453" s="222">
        <v>4129.95</v>
      </c>
      <c r="Q453" s="222">
        <v>23186.83</v>
      </c>
      <c r="R453" s="10"/>
      <c r="S453" s="397"/>
      <c r="T453" s="398"/>
      <c r="U453" s="229">
        <v>112.92</v>
      </c>
      <c r="V453" s="229">
        <v>172.83</v>
      </c>
      <c r="W453" s="229">
        <v>115.75</v>
      </c>
      <c r="X453" s="229">
        <v>111.62</v>
      </c>
      <c r="Y453" s="229">
        <v>610.17999999999995</v>
      </c>
      <c r="Z453" s="229"/>
      <c r="AA453" s="208"/>
      <c r="AB453" s="226" t="s">
        <v>278</v>
      </c>
      <c r="AC453" s="226"/>
      <c r="AD453" s="264">
        <v>8037</v>
      </c>
      <c r="AE453" s="230">
        <v>22</v>
      </c>
      <c r="AF453" s="230">
        <v>10</v>
      </c>
      <c r="AG453" s="230">
        <v>7</v>
      </c>
      <c r="AH453" s="230">
        <v>5</v>
      </c>
      <c r="AI453" s="230">
        <v>7</v>
      </c>
      <c r="AJ453" s="230"/>
      <c r="AK453" s="397"/>
      <c r="AL453" s="398"/>
      <c r="AM453" s="232">
        <v>13543.06</v>
      </c>
      <c r="AN453" s="233">
        <v>1293.17</v>
      </c>
      <c r="AO453" s="233">
        <v>1821.93</v>
      </c>
      <c r="AP453" s="233">
        <v>1714.86</v>
      </c>
      <c r="AQ453" s="233">
        <v>18496.72</v>
      </c>
      <c r="AR453" s="230"/>
      <c r="AS453" s="397"/>
      <c r="AT453" s="398"/>
      <c r="AU453" s="231">
        <v>564.29</v>
      </c>
      <c r="AV453" s="230">
        <v>53.88</v>
      </c>
      <c r="AW453" s="230">
        <v>82.82</v>
      </c>
      <c r="AX453" s="230">
        <v>81.66</v>
      </c>
      <c r="AY453" s="230">
        <v>840.76</v>
      </c>
      <c r="AZ453" s="230"/>
      <c r="BA453" s="208"/>
    </row>
    <row r="454" spans="1:53" x14ac:dyDescent="0.25">
      <c r="A454" s="208"/>
      <c r="B454" s="10" t="s">
        <v>266</v>
      </c>
      <c r="C454" s="10"/>
      <c r="D454" s="263">
        <v>8320</v>
      </c>
      <c r="E454" s="10">
        <v>2</v>
      </c>
      <c r="F454" s="10">
        <v>2</v>
      </c>
      <c r="G454" s="10"/>
      <c r="H454" s="10">
        <v>2</v>
      </c>
      <c r="I454" s="10">
        <v>1</v>
      </c>
      <c r="J454" s="10"/>
      <c r="K454" s="397"/>
      <c r="L454" s="398"/>
      <c r="M454" s="10">
        <v>189.43</v>
      </c>
      <c r="N454" s="10">
        <v>428.49</v>
      </c>
      <c r="O454" s="10"/>
      <c r="P454" s="10">
        <v>375.8</v>
      </c>
      <c r="Q454" s="10">
        <v>31</v>
      </c>
      <c r="R454" s="10"/>
      <c r="S454" s="397"/>
      <c r="T454" s="398"/>
      <c r="U454" s="10">
        <v>94.72</v>
      </c>
      <c r="V454" s="10">
        <v>214.25</v>
      </c>
      <c r="W454" s="10"/>
      <c r="X454" s="10">
        <v>187.9</v>
      </c>
      <c r="Y454" s="10">
        <v>15.5</v>
      </c>
      <c r="Z454" s="10"/>
      <c r="AA454" s="208"/>
      <c r="AB454" s="10" t="s">
        <v>280</v>
      </c>
      <c r="AC454" s="10"/>
      <c r="AD454" s="263">
        <v>8321</v>
      </c>
      <c r="AE454" s="223">
        <v>3</v>
      </c>
      <c r="AF454" s="223">
        <v>6</v>
      </c>
      <c r="AG454" s="223"/>
      <c r="AH454" s="223">
        <v>3</v>
      </c>
      <c r="AI454" s="223">
        <v>3</v>
      </c>
      <c r="AJ454" s="223"/>
      <c r="AK454" s="397"/>
      <c r="AL454" s="398"/>
      <c r="AM454" s="223">
        <v>993.47</v>
      </c>
      <c r="AN454" s="224">
        <v>2426.27</v>
      </c>
      <c r="AO454" s="223" t="s">
        <v>701</v>
      </c>
      <c r="AP454" s="224">
        <v>2012.33</v>
      </c>
      <c r="AQ454" s="223">
        <v>916.67</v>
      </c>
      <c r="AR454" s="223"/>
      <c r="AS454" s="397"/>
      <c r="AT454" s="398"/>
      <c r="AU454" s="223">
        <v>110.39</v>
      </c>
      <c r="AV454" s="223">
        <v>269.58999999999997</v>
      </c>
      <c r="AW454" s="223" t="s">
        <v>701</v>
      </c>
      <c r="AX454" s="223">
        <v>287.48</v>
      </c>
      <c r="AY454" s="223">
        <v>101.85</v>
      </c>
      <c r="AZ454" s="223"/>
      <c r="BA454" s="208"/>
    </row>
    <row r="455" spans="1:53" x14ac:dyDescent="0.25">
      <c r="A455" s="208"/>
      <c r="B455" s="10" t="s">
        <v>269</v>
      </c>
      <c r="C455" s="10"/>
      <c r="D455" s="263">
        <v>8320</v>
      </c>
      <c r="E455" s="10">
        <v>50</v>
      </c>
      <c r="F455" s="10">
        <v>52</v>
      </c>
      <c r="G455" s="10">
        <v>26</v>
      </c>
      <c r="H455" s="10">
        <v>33</v>
      </c>
      <c r="I455" s="10">
        <v>39</v>
      </c>
      <c r="J455" s="10"/>
      <c r="K455" s="397"/>
      <c r="L455" s="398"/>
      <c r="M455" s="222">
        <v>6612.15</v>
      </c>
      <c r="N455" s="222">
        <v>12105.42</v>
      </c>
      <c r="O455" s="222">
        <v>5760.94</v>
      </c>
      <c r="P455" s="222">
        <v>8561.56</v>
      </c>
      <c r="Q455" s="222">
        <v>66018.33</v>
      </c>
      <c r="R455" s="10"/>
      <c r="S455" s="397"/>
      <c r="T455" s="398"/>
      <c r="U455" s="10">
        <v>87</v>
      </c>
      <c r="V455" s="10">
        <v>159.28</v>
      </c>
      <c r="W455" s="10">
        <v>144.02000000000001</v>
      </c>
      <c r="X455" s="10">
        <v>125.91</v>
      </c>
      <c r="Y455" s="10">
        <v>892.14</v>
      </c>
      <c r="Z455" s="10"/>
      <c r="AA455" s="208"/>
      <c r="AB455" s="10" t="s">
        <v>282</v>
      </c>
      <c r="AC455" s="10"/>
      <c r="AD455" s="263">
        <v>8344</v>
      </c>
      <c r="AE455" s="223">
        <v>2</v>
      </c>
      <c r="AF455" s="223">
        <v>2</v>
      </c>
      <c r="AG455" s="223">
        <v>2</v>
      </c>
      <c r="AH455" s="223">
        <v>2</v>
      </c>
      <c r="AI455" s="223">
        <v>2</v>
      </c>
      <c r="AJ455" s="223"/>
      <c r="AK455" s="397"/>
      <c r="AL455" s="398"/>
      <c r="AM455" s="223">
        <v>292.52999999999997</v>
      </c>
      <c r="AN455" s="223">
        <v>672.38</v>
      </c>
      <c r="AO455" s="224">
        <v>1191.3800000000001</v>
      </c>
      <c r="AP455" s="224">
        <v>1218.06</v>
      </c>
      <c r="AQ455" s="224">
        <v>1277.5</v>
      </c>
      <c r="AR455" s="223"/>
      <c r="AS455" s="397"/>
      <c r="AT455" s="398"/>
      <c r="AU455" s="223">
        <v>146.27000000000001</v>
      </c>
      <c r="AV455" s="223">
        <v>336.19</v>
      </c>
      <c r="AW455" s="223">
        <v>595.69000000000005</v>
      </c>
      <c r="AX455" s="223">
        <v>609.03</v>
      </c>
      <c r="AY455" s="223">
        <v>638.75</v>
      </c>
      <c r="AZ455" s="223"/>
      <c r="BA455" s="208"/>
    </row>
    <row r="456" spans="1:53" x14ac:dyDescent="0.25">
      <c r="A456" s="208"/>
      <c r="B456" s="10" t="s">
        <v>271</v>
      </c>
      <c r="C456" s="10"/>
      <c r="D456" s="263">
        <v>8232</v>
      </c>
      <c r="E456" s="10">
        <v>4</v>
      </c>
      <c r="F456" s="10">
        <v>3</v>
      </c>
      <c r="G456" s="10">
        <v>3</v>
      </c>
      <c r="H456" s="10">
        <v>3</v>
      </c>
      <c r="I456" s="10">
        <v>2</v>
      </c>
      <c r="J456" s="10"/>
      <c r="K456" s="397"/>
      <c r="L456" s="398"/>
      <c r="M456" s="10">
        <v>682.9</v>
      </c>
      <c r="N456" s="10">
        <v>395.11</v>
      </c>
      <c r="O456" s="10">
        <v>521.34</v>
      </c>
      <c r="P456" s="10">
        <v>665.07</v>
      </c>
      <c r="Q456" s="222">
        <v>1115.8900000000001</v>
      </c>
      <c r="R456" s="10"/>
      <c r="S456" s="397"/>
      <c r="T456" s="398"/>
      <c r="U456" s="10">
        <v>170.73</v>
      </c>
      <c r="V456" s="10">
        <v>98.78</v>
      </c>
      <c r="W456" s="10">
        <v>173.78</v>
      </c>
      <c r="X456" s="10">
        <v>166.27</v>
      </c>
      <c r="Y456" s="10">
        <v>278.97000000000003</v>
      </c>
      <c r="Z456" s="10"/>
      <c r="AA456" s="208"/>
      <c r="AB456" s="10" t="s">
        <v>285</v>
      </c>
      <c r="AC456" s="10"/>
      <c r="AD456" s="263">
        <v>8322</v>
      </c>
      <c r="AE456" s="223">
        <v>105</v>
      </c>
      <c r="AF456" s="223">
        <v>68</v>
      </c>
      <c r="AG456" s="223">
        <v>43</v>
      </c>
      <c r="AH456" s="223">
        <v>31</v>
      </c>
      <c r="AI456" s="223">
        <v>25</v>
      </c>
      <c r="AJ456" s="223"/>
      <c r="AK456" s="397"/>
      <c r="AL456" s="398"/>
      <c r="AM456" s="224">
        <v>45153.1</v>
      </c>
      <c r="AN456" s="224">
        <v>22561.51</v>
      </c>
      <c r="AO456" s="224">
        <v>5055.04</v>
      </c>
      <c r="AP456" s="224">
        <v>1596.12</v>
      </c>
      <c r="AQ456" s="224">
        <v>14917.2</v>
      </c>
      <c r="AR456" s="223"/>
      <c r="AS456" s="397"/>
      <c r="AT456" s="398"/>
      <c r="AU456" s="223">
        <v>414.25</v>
      </c>
      <c r="AV456" s="223">
        <v>206.99</v>
      </c>
      <c r="AW456" s="223">
        <v>47.69</v>
      </c>
      <c r="AX456" s="223">
        <v>15.35</v>
      </c>
      <c r="AY456" s="223">
        <v>146.25</v>
      </c>
      <c r="AZ456" s="223"/>
      <c r="BA456" s="208"/>
    </row>
    <row r="457" spans="1:53" x14ac:dyDescent="0.25">
      <c r="A457" s="208"/>
      <c r="B457" s="10" t="s">
        <v>271</v>
      </c>
      <c r="C457" s="10"/>
      <c r="D457" s="263">
        <v>8234</v>
      </c>
      <c r="E457" s="10">
        <v>1</v>
      </c>
      <c r="F457" s="10"/>
      <c r="G457" s="10"/>
      <c r="H457" s="10"/>
      <c r="I457" s="10">
        <v>1</v>
      </c>
      <c r="J457" s="10"/>
      <c r="K457" s="397"/>
      <c r="L457" s="398"/>
      <c r="M457" s="10">
        <v>366</v>
      </c>
      <c r="N457" s="10" t="s">
        <v>701</v>
      </c>
      <c r="O457" s="10" t="s">
        <v>701</v>
      </c>
      <c r="P457" s="10" t="s">
        <v>701</v>
      </c>
      <c r="Q457" s="10">
        <v>379.1</v>
      </c>
      <c r="R457" s="10"/>
      <c r="S457" s="397"/>
      <c r="T457" s="398"/>
      <c r="U457" s="10">
        <v>366</v>
      </c>
      <c r="V457" s="10" t="s">
        <v>701</v>
      </c>
      <c r="W457" s="10" t="s">
        <v>701</v>
      </c>
      <c r="X457" s="10" t="s">
        <v>701</v>
      </c>
      <c r="Y457" s="10">
        <v>379.1</v>
      </c>
      <c r="Z457" s="10"/>
      <c r="AA457" s="208"/>
      <c r="AB457" s="10" t="s">
        <v>285</v>
      </c>
      <c r="AC457" s="10"/>
      <c r="AD457" s="263">
        <v>8344</v>
      </c>
      <c r="AE457" s="223">
        <v>2</v>
      </c>
      <c r="AF457" s="223">
        <v>1</v>
      </c>
      <c r="AG457" s="223">
        <v>1</v>
      </c>
      <c r="AH457" s="223">
        <v>1</v>
      </c>
      <c r="AI457" s="223">
        <v>1</v>
      </c>
      <c r="AJ457" s="223"/>
      <c r="AK457" s="397"/>
      <c r="AL457" s="398"/>
      <c r="AM457" s="223">
        <v>141.55000000000001</v>
      </c>
      <c r="AN457" s="223">
        <v>67.989999999999995</v>
      </c>
      <c r="AO457" s="223">
        <v>110.18</v>
      </c>
      <c r="AP457" s="223">
        <v>102.92</v>
      </c>
      <c r="AQ457" s="223">
        <v>522.4</v>
      </c>
      <c r="AR457" s="223"/>
      <c r="AS457" s="397"/>
      <c r="AT457" s="398"/>
      <c r="AU457" s="223">
        <v>70.78</v>
      </c>
      <c r="AV457" s="223">
        <v>34</v>
      </c>
      <c r="AW457" s="223">
        <v>55.09</v>
      </c>
      <c r="AX457" s="223">
        <v>51.46</v>
      </c>
      <c r="AY457" s="223">
        <v>261.2</v>
      </c>
      <c r="AZ457" s="223"/>
      <c r="BA457" s="208"/>
    </row>
    <row r="458" spans="1:53" x14ac:dyDescent="0.25">
      <c r="A458" s="208"/>
      <c r="B458" s="10" t="s">
        <v>710</v>
      </c>
      <c r="C458" s="10"/>
      <c r="D458" s="263">
        <v>8050</v>
      </c>
      <c r="E458" s="10">
        <v>1</v>
      </c>
      <c r="F458" s="10">
        <v>1</v>
      </c>
      <c r="G458" s="10"/>
      <c r="H458" s="10"/>
      <c r="I458" s="10"/>
      <c r="J458" s="10"/>
      <c r="K458" s="397"/>
      <c r="L458" s="398"/>
      <c r="M458" s="10">
        <v>134.85</v>
      </c>
      <c r="N458" s="10">
        <v>9.41</v>
      </c>
      <c r="O458" s="10" t="s">
        <v>701</v>
      </c>
      <c r="P458" s="10" t="s">
        <v>701</v>
      </c>
      <c r="Q458" s="10" t="s">
        <v>701</v>
      </c>
      <c r="R458" s="10"/>
      <c r="S458" s="397"/>
      <c r="T458" s="398"/>
      <c r="U458" s="10">
        <v>134.85</v>
      </c>
      <c r="V458" s="10">
        <v>9.41</v>
      </c>
      <c r="W458" s="10" t="s">
        <v>701</v>
      </c>
      <c r="X458" s="10" t="s">
        <v>701</v>
      </c>
      <c r="Y458" s="10" t="s">
        <v>701</v>
      </c>
      <c r="Z458" s="10"/>
      <c r="AA458" s="208"/>
      <c r="AB458" s="10" t="s">
        <v>287</v>
      </c>
      <c r="AC458" s="10"/>
      <c r="AD458" s="263">
        <v>8201</v>
      </c>
      <c r="AE458" s="223">
        <v>2</v>
      </c>
      <c r="AF458" s="223"/>
      <c r="AG458" s="223"/>
      <c r="AH458" s="223"/>
      <c r="AI458" s="223"/>
      <c r="AJ458" s="223"/>
      <c r="AK458" s="397"/>
      <c r="AL458" s="398"/>
      <c r="AM458" s="224">
        <v>1155.9000000000001</v>
      </c>
      <c r="AN458" s="223" t="s">
        <v>701</v>
      </c>
      <c r="AO458" s="223" t="s">
        <v>701</v>
      </c>
      <c r="AP458" s="223" t="s">
        <v>701</v>
      </c>
      <c r="AQ458" s="223" t="s">
        <v>701</v>
      </c>
      <c r="AR458" s="223"/>
      <c r="AS458" s="397"/>
      <c r="AT458" s="398"/>
      <c r="AU458" s="223">
        <v>577.95000000000005</v>
      </c>
      <c r="AV458" s="223" t="s">
        <v>701</v>
      </c>
      <c r="AW458" s="223" t="s">
        <v>701</v>
      </c>
      <c r="AX458" s="223" t="s">
        <v>701</v>
      </c>
      <c r="AY458" s="223" t="s">
        <v>701</v>
      </c>
      <c r="AZ458" s="223"/>
      <c r="BA458" s="208"/>
    </row>
    <row r="459" spans="1:53" x14ac:dyDescent="0.25">
      <c r="A459" s="208"/>
      <c r="B459" s="10" t="s">
        <v>274</v>
      </c>
      <c r="C459" s="10"/>
      <c r="D459" s="263">
        <v>7405</v>
      </c>
      <c r="E459" s="10">
        <v>3</v>
      </c>
      <c r="F459" s="10">
        <v>2</v>
      </c>
      <c r="G459" s="10">
        <v>2</v>
      </c>
      <c r="H459" s="10">
        <v>1</v>
      </c>
      <c r="I459" s="10"/>
      <c r="J459" s="10"/>
      <c r="K459" s="397"/>
      <c r="L459" s="398"/>
      <c r="M459" s="10">
        <v>274.56</v>
      </c>
      <c r="N459" s="10">
        <v>248.2</v>
      </c>
      <c r="O459" s="10">
        <v>88.11</v>
      </c>
      <c r="P459" s="10">
        <v>52.36</v>
      </c>
      <c r="Q459" s="10" t="s">
        <v>701</v>
      </c>
      <c r="R459" s="10"/>
      <c r="S459" s="397"/>
      <c r="T459" s="398"/>
      <c r="U459" s="10">
        <v>91.52</v>
      </c>
      <c r="V459" s="10">
        <v>82.73</v>
      </c>
      <c r="W459" s="10">
        <v>29.37</v>
      </c>
      <c r="X459" s="10">
        <v>17.45</v>
      </c>
      <c r="Y459" s="10" t="s">
        <v>701</v>
      </c>
      <c r="Z459" s="10"/>
      <c r="AA459" s="208"/>
      <c r="AB459" s="10" t="s">
        <v>287</v>
      </c>
      <c r="AC459" s="10"/>
      <c r="AD459" s="263">
        <v>8205</v>
      </c>
      <c r="AE459" s="223">
        <v>21</v>
      </c>
      <c r="AF459" s="223">
        <v>9</v>
      </c>
      <c r="AG459" s="223">
        <v>3</v>
      </c>
      <c r="AH459" s="223">
        <v>2</v>
      </c>
      <c r="AI459" s="223">
        <v>2</v>
      </c>
      <c r="AJ459" s="223"/>
      <c r="AK459" s="397"/>
      <c r="AL459" s="398"/>
      <c r="AM459" s="224">
        <v>31467.77</v>
      </c>
      <c r="AN459" s="224">
        <v>6385.88</v>
      </c>
      <c r="AO459" s="223">
        <v>944.1</v>
      </c>
      <c r="AP459" s="223">
        <v>57.77</v>
      </c>
      <c r="AQ459" s="223">
        <v>141.07</v>
      </c>
      <c r="AR459" s="223"/>
      <c r="AS459" s="397"/>
      <c r="AT459" s="398"/>
      <c r="AU459" s="224">
        <v>1498.47</v>
      </c>
      <c r="AV459" s="223">
        <v>304.08999999999997</v>
      </c>
      <c r="AW459" s="223">
        <v>55.54</v>
      </c>
      <c r="AX459" s="223">
        <v>3.21</v>
      </c>
      <c r="AY459" s="223">
        <v>7.84</v>
      </c>
      <c r="AZ459" s="223"/>
      <c r="BA459" s="208"/>
    </row>
    <row r="460" spans="1:53" x14ac:dyDescent="0.25">
      <c r="A460" s="208"/>
      <c r="B460" s="10" t="s">
        <v>275</v>
      </c>
      <c r="C460" s="10"/>
      <c r="D460" s="263">
        <v>8343</v>
      </c>
      <c r="E460" s="10">
        <v>23</v>
      </c>
      <c r="F460" s="10">
        <v>16</v>
      </c>
      <c r="G460" s="10">
        <v>13</v>
      </c>
      <c r="H460" s="10">
        <v>11</v>
      </c>
      <c r="I460" s="10">
        <v>10</v>
      </c>
      <c r="J460" s="10"/>
      <c r="K460" s="397"/>
      <c r="L460" s="398"/>
      <c r="M460" s="222">
        <v>3972.68</v>
      </c>
      <c r="N460" s="222">
        <v>2705.59</v>
      </c>
      <c r="O460" s="222">
        <v>4003.07</v>
      </c>
      <c r="P460" s="222">
        <v>2806.16</v>
      </c>
      <c r="Q460" s="222">
        <v>31479.26</v>
      </c>
      <c r="R460" s="10"/>
      <c r="S460" s="397"/>
      <c r="T460" s="398"/>
      <c r="U460" s="10">
        <v>158.91</v>
      </c>
      <c r="V460" s="10">
        <v>108.22</v>
      </c>
      <c r="W460" s="10">
        <v>174.05</v>
      </c>
      <c r="X460" s="10">
        <v>122.01</v>
      </c>
      <c r="Y460" s="222">
        <v>1311.64</v>
      </c>
      <c r="Z460" s="10"/>
      <c r="AA460" s="208"/>
      <c r="AB460" s="10" t="s">
        <v>290</v>
      </c>
      <c r="AC460" s="10"/>
      <c r="AD460" s="263">
        <v>8345</v>
      </c>
      <c r="AE460" s="223">
        <v>1</v>
      </c>
      <c r="AF460" s="223"/>
      <c r="AG460" s="223"/>
      <c r="AH460" s="223"/>
      <c r="AI460" s="223"/>
      <c r="AJ460" s="223"/>
      <c r="AK460" s="397"/>
      <c r="AL460" s="398"/>
      <c r="AM460" s="223">
        <v>12.4</v>
      </c>
      <c r="AN460" s="223" t="s">
        <v>701</v>
      </c>
      <c r="AO460" s="223"/>
      <c r="AP460" s="223" t="s">
        <v>701</v>
      </c>
      <c r="AQ460" s="223" t="s">
        <v>701</v>
      </c>
      <c r="AR460" s="223"/>
      <c r="AS460" s="397"/>
      <c r="AT460" s="398"/>
      <c r="AU460" s="223">
        <v>12.4</v>
      </c>
      <c r="AV460" s="223" t="s">
        <v>701</v>
      </c>
      <c r="AW460" s="223"/>
      <c r="AX460" s="223" t="s">
        <v>701</v>
      </c>
      <c r="AY460" s="223" t="s">
        <v>701</v>
      </c>
      <c r="AZ460" s="223"/>
      <c r="BA460" s="208"/>
    </row>
    <row r="461" spans="1:53" x14ac:dyDescent="0.25">
      <c r="A461" s="208"/>
      <c r="B461" s="10" t="s">
        <v>276</v>
      </c>
      <c r="C461" s="10"/>
      <c r="D461" s="263">
        <v>8204</v>
      </c>
      <c r="E461" s="10">
        <v>103</v>
      </c>
      <c r="F461" s="10">
        <v>45</v>
      </c>
      <c r="G461" s="10">
        <v>44</v>
      </c>
      <c r="H461" s="10">
        <v>30</v>
      </c>
      <c r="I461" s="10">
        <v>28</v>
      </c>
      <c r="J461" s="10"/>
      <c r="K461" s="397"/>
      <c r="L461" s="398"/>
      <c r="M461" s="222">
        <v>12827.23</v>
      </c>
      <c r="N461" s="222">
        <v>6956.99</v>
      </c>
      <c r="O461" s="222">
        <v>10036.209999999999</v>
      </c>
      <c r="P461" s="222">
        <v>8805.99</v>
      </c>
      <c r="Q461" s="222">
        <v>24266.21</v>
      </c>
      <c r="R461" s="10"/>
      <c r="S461" s="397"/>
      <c r="T461" s="398"/>
      <c r="U461" s="10">
        <v>109.63</v>
      </c>
      <c r="V461" s="10">
        <v>59.46</v>
      </c>
      <c r="W461" s="10">
        <v>91.24</v>
      </c>
      <c r="X461" s="10">
        <v>80.05</v>
      </c>
      <c r="Y461" s="10">
        <v>216.66</v>
      </c>
      <c r="Z461" s="10"/>
      <c r="AA461" s="208"/>
      <c r="AB461" s="10" t="s">
        <v>292</v>
      </c>
      <c r="AC461" s="10"/>
      <c r="AD461" s="263">
        <v>8215</v>
      </c>
      <c r="AE461" s="223">
        <v>23</v>
      </c>
      <c r="AF461" s="223">
        <v>8</v>
      </c>
      <c r="AG461" s="223">
        <v>6</v>
      </c>
      <c r="AH461" s="223">
        <v>7</v>
      </c>
      <c r="AI461" s="223">
        <v>8</v>
      </c>
      <c r="AJ461" s="223"/>
      <c r="AK461" s="397"/>
      <c r="AL461" s="398"/>
      <c r="AM461" s="224">
        <v>6218.8</v>
      </c>
      <c r="AN461" s="223">
        <v>329.56</v>
      </c>
      <c r="AO461" s="223">
        <v>346.12</v>
      </c>
      <c r="AP461" s="223">
        <v>484.78</v>
      </c>
      <c r="AQ461" s="224">
        <v>3610.14</v>
      </c>
      <c r="AR461" s="223"/>
      <c r="AS461" s="397"/>
      <c r="AT461" s="398"/>
      <c r="AU461" s="223">
        <v>248.75</v>
      </c>
      <c r="AV461" s="223">
        <v>13.18</v>
      </c>
      <c r="AW461" s="223">
        <v>14.42</v>
      </c>
      <c r="AX461" s="223">
        <v>20.2</v>
      </c>
      <c r="AY461" s="223">
        <v>144.41</v>
      </c>
      <c r="AZ461" s="223"/>
      <c r="BA461" s="208"/>
    </row>
    <row r="462" spans="1:53" x14ac:dyDescent="0.25">
      <c r="A462" s="208"/>
      <c r="B462" s="10" t="s">
        <v>276</v>
      </c>
      <c r="C462" s="10"/>
      <c r="D462" s="263">
        <v>8251</v>
      </c>
      <c r="E462" s="10">
        <v>6</v>
      </c>
      <c r="F462" s="10">
        <v>5</v>
      </c>
      <c r="G462" s="10">
        <v>5</v>
      </c>
      <c r="H462" s="10">
        <v>3</v>
      </c>
      <c r="I462" s="10">
        <v>2</v>
      </c>
      <c r="J462" s="10"/>
      <c r="K462" s="397"/>
      <c r="L462" s="398"/>
      <c r="M462" s="10">
        <v>525.4</v>
      </c>
      <c r="N462" s="10">
        <v>403.89</v>
      </c>
      <c r="O462" s="10">
        <v>384.15</v>
      </c>
      <c r="P462" s="10">
        <v>84.71</v>
      </c>
      <c r="Q462" s="10">
        <v>67.88</v>
      </c>
      <c r="R462" s="10"/>
      <c r="S462" s="397"/>
      <c r="T462" s="398"/>
      <c r="U462" s="10">
        <v>87.57</v>
      </c>
      <c r="V462" s="10">
        <v>67.319999999999993</v>
      </c>
      <c r="W462" s="10">
        <v>64.03</v>
      </c>
      <c r="X462" s="10">
        <v>14.12</v>
      </c>
      <c r="Y462" s="10">
        <v>11.31</v>
      </c>
      <c r="Z462" s="10"/>
      <c r="AA462" s="208"/>
      <c r="AB462" s="10" t="s">
        <v>293</v>
      </c>
      <c r="AC462" s="10"/>
      <c r="AD462" s="263">
        <v>8026</v>
      </c>
      <c r="AE462" s="223">
        <v>36</v>
      </c>
      <c r="AF462" s="223">
        <v>16</v>
      </c>
      <c r="AG462" s="223">
        <v>7</v>
      </c>
      <c r="AH462" s="223">
        <v>8</v>
      </c>
      <c r="AI462" s="223">
        <v>4</v>
      </c>
      <c r="AJ462" s="223"/>
      <c r="AK462" s="397"/>
      <c r="AL462" s="398"/>
      <c r="AM462" s="224">
        <v>12149.16</v>
      </c>
      <c r="AN462" s="224">
        <v>4354.8100000000004</v>
      </c>
      <c r="AO462" s="224">
        <v>4093.11</v>
      </c>
      <c r="AP462" s="224">
        <v>3429.09</v>
      </c>
      <c r="AQ462" s="223">
        <v>828.36</v>
      </c>
      <c r="AR462" s="223"/>
      <c r="AS462" s="397"/>
      <c r="AT462" s="398"/>
      <c r="AU462" s="223">
        <v>319.70999999999998</v>
      </c>
      <c r="AV462" s="223">
        <v>114.6</v>
      </c>
      <c r="AW462" s="223">
        <v>132.04</v>
      </c>
      <c r="AX462" s="223">
        <v>107.16</v>
      </c>
      <c r="AY462" s="223">
        <v>26.72</v>
      </c>
      <c r="AZ462" s="223"/>
      <c r="BA462" s="208"/>
    </row>
    <row r="463" spans="1:53" ht="15.75" thickBot="1" x14ac:dyDescent="0.3">
      <c r="A463" s="208"/>
      <c r="B463" s="226" t="s">
        <v>277</v>
      </c>
      <c r="C463" s="226"/>
      <c r="D463" s="264">
        <v>8009</v>
      </c>
      <c r="E463" s="226">
        <v>2</v>
      </c>
      <c r="F463" s="226">
        <v>2</v>
      </c>
      <c r="G463" s="226">
        <v>1</v>
      </c>
      <c r="H463" s="226">
        <v>1</v>
      </c>
      <c r="I463" s="226">
        <v>1</v>
      </c>
      <c r="J463" s="226"/>
      <c r="K463" s="397"/>
      <c r="L463" s="398"/>
      <c r="M463" s="226">
        <v>422.97</v>
      </c>
      <c r="N463" s="10">
        <v>339.41</v>
      </c>
      <c r="O463" s="10">
        <v>148.57</v>
      </c>
      <c r="P463" s="10">
        <v>155.15</v>
      </c>
      <c r="Q463" s="222">
        <v>1546.03</v>
      </c>
      <c r="R463" s="10"/>
      <c r="S463" s="397"/>
      <c r="T463" s="398"/>
      <c r="U463" s="229">
        <v>211.49</v>
      </c>
      <c r="V463" s="229">
        <v>169.71</v>
      </c>
      <c r="W463" s="229">
        <v>74.290000000000006</v>
      </c>
      <c r="X463" s="229">
        <v>77.58</v>
      </c>
      <c r="Y463" s="229">
        <v>773.02</v>
      </c>
      <c r="Z463" s="229"/>
      <c r="AA463" s="208"/>
      <c r="AB463" s="226" t="s">
        <v>295</v>
      </c>
      <c r="AC463" s="226"/>
      <c r="AD463" s="264">
        <v>8027</v>
      </c>
      <c r="AE463" s="230">
        <v>58</v>
      </c>
      <c r="AF463" s="230">
        <v>36</v>
      </c>
      <c r="AG463" s="230">
        <v>10</v>
      </c>
      <c r="AH463" s="230">
        <v>8</v>
      </c>
      <c r="AI463" s="230">
        <v>9</v>
      </c>
      <c r="AJ463" s="230"/>
      <c r="AK463" s="397"/>
      <c r="AL463" s="398"/>
      <c r="AM463" s="232">
        <v>28667.41</v>
      </c>
      <c r="AN463" s="233">
        <v>10764.18</v>
      </c>
      <c r="AO463" s="230">
        <v>780.8</v>
      </c>
      <c r="AP463" s="230">
        <v>719.42</v>
      </c>
      <c r="AQ463" s="233">
        <v>5279.2</v>
      </c>
      <c r="AR463" s="230"/>
      <c r="AS463" s="397"/>
      <c r="AT463" s="398"/>
      <c r="AU463" s="231">
        <v>447.93</v>
      </c>
      <c r="AV463" s="230">
        <v>168.19</v>
      </c>
      <c r="AW463" s="230">
        <v>13.46</v>
      </c>
      <c r="AX463" s="230">
        <v>11.79</v>
      </c>
      <c r="AY463" s="230">
        <v>83.8</v>
      </c>
      <c r="AZ463" s="230"/>
      <c r="BA463" s="208"/>
    </row>
    <row r="464" spans="1:53" x14ac:dyDescent="0.25">
      <c r="A464" s="208"/>
      <c r="B464" s="10" t="s">
        <v>278</v>
      </c>
      <c r="C464" s="10"/>
      <c r="D464" s="263">
        <v>8037</v>
      </c>
      <c r="E464" s="10">
        <v>63</v>
      </c>
      <c r="F464" s="10">
        <v>42</v>
      </c>
      <c r="G464" s="10">
        <v>35</v>
      </c>
      <c r="H464" s="10">
        <v>26</v>
      </c>
      <c r="I464" s="10">
        <v>26</v>
      </c>
      <c r="J464" s="10"/>
      <c r="K464" s="397"/>
      <c r="L464" s="398"/>
      <c r="M464" s="222">
        <v>9978.7099999999991</v>
      </c>
      <c r="N464" s="222">
        <v>6068.71</v>
      </c>
      <c r="O464" s="222">
        <v>7740.2</v>
      </c>
      <c r="P464" s="222">
        <v>6405.95</v>
      </c>
      <c r="Q464" s="222">
        <v>37377.480000000003</v>
      </c>
      <c r="R464" s="10"/>
      <c r="S464" s="397"/>
      <c r="T464" s="398"/>
      <c r="U464" s="10">
        <v>138.59</v>
      </c>
      <c r="V464" s="10">
        <v>84.29</v>
      </c>
      <c r="W464" s="10">
        <v>112.18</v>
      </c>
      <c r="X464" s="10">
        <v>90.22</v>
      </c>
      <c r="Y464" s="10">
        <v>526.44000000000005</v>
      </c>
      <c r="Z464" s="10"/>
      <c r="AA464" s="208"/>
      <c r="AB464" s="10" t="s">
        <v>297</v>
      </c>
      <c r="AC464" s="10"/>
      <c r="AD464" s="263">
        <v>8028</v>
      </c>
      <c r="AE464" s="223">
        <v>281</v>
      </c>
      <c r="AF464" s="223">
        <v>89</v>
      </c>
      <c r="AG464" s="223">
        <v>75</v>
      </c>
      <c r="AH464" s="223">
        <v>40</v>
      </c>
      <c r="AI464" s="223">
        <v>29</v>
      </c>
      <c r="AJ464" s="223"/>
      <c r="AK464" s="397"/>
      <c r="AL464" s="398"/>
      <c r="AM464" s="224">
        <v>88507.97</v>
      </c>
      <c r="AN464" s="224">
        <v>16218.35</v>
      </c>
      <c r="AO464" s="224">
        <v>18099.77</v>
      </c>
      <c r="AP464" s="224">
        <v>11506.95</v>
      </c>
      <c r="AQ464" s="224">
        <v>20054.310000000001</v>
      </c>
      <c r="AR464" s="223"/>
      <c r="AS464" s="397"/>
      <c r="AT464" s="398"/>
      <c r="AU464" s="223">
        <v>304.14999999999998</v>
      </c>
      <c r="AV464" s="223">
        <v>55.73</v>
      </c>
      <c r="AW464" s="223">
        <v>71.540000000000006</v>
      </c>
      <c r="AX464" s="223">
        <v>45.3</v>
      </c>
      <c r="AY464" s="223">
        <v>77.73</v>
      </c>
      <c r="AZ464" s="223"/>
      <c r="BA464" s="208"/>
    </row>
    <row r="465" spans="1:53" x14ac:dyDescent="0.25">
      <c r="A465" s="208"/>
      <c r="B465" s="10" t="s">
        <v>280</v>
      </c>
      <c r="C465" s="10"/>
      <c r="D465" s="263">
        <v>8321</v>
      </c>
      <c r="E465" s="10">
        <v>15</v>
      </c>
      <c r="F465" s="10">
        <v>42</v>
      </c>
      <c r="G465" s="10">
        <v>6</v>
      </c>
      <c r="H465" s="10">
        <v>23</v>
      </c>
      <c r="I465" s="10">
        <v>20</v>
      </c>
      <c r="J465" s="10"/>
      <c r="K465" s="397"/>
      <c r="L465" s="398"/>
      <c r="M465" s="222">
        <v>1075.6099999999999</v>
      </c>
      <c r="N465" s="222">
        <v>5422.62</v>
      </c>
      <c r="O465" s="10">
        <v>519.48</v>
      </c>
      <c r="P465" s="222">
        <v>2576.96</v>
      </c>
      <c r="Q465" s="222">
        <v>11794.86</v>
      </c>
      <c r="R465" s="10"/>
      <c r="S465" s="397"/>
      <c r="T465" s="398"/>
      <c r="U465" s="10">
        <v>19.920000000000002</v>
      </c>
      <c r="V465" s="10">
        <v>100.42</v>
      </c>
      <c r="W465" s="10">
        <v>64.94</v>
      </c>
      <c r="X465" s="10">
        <v>59.93</v>
      </c>
      <c r="Y465" s="10">
        <v>268.07</v>
      </c>
      <c r="Z465" s="10"/>
      <c r="AA465" s="208"/>
      <c r="AB465" s="10" t="s">
        <v>299</v>
      </c>
      <c r="AC465" s="10"/>
      <c r="AD465" s="263">
        <v>8218</v>
      </c>
      <c r="AE465" s="223">
        <v>8</v>
      </c>
      <c r="AF465" s="223">
        <v>3</v>
      </c>
      <c r="AG465" s="223">
        <v>2</v>
      </c>
      <c r="AH465" s="223">
        <v>1</v>
      </c>
      <c r="AI465" s="223">
        <v>1</v>
      </c>
      <c r="AJ465" s="223"/>
      <c r="AK465" s="397"/>
      <c r="AL465" s="398"/>
      <c r="AM465" s="223">
        <v>928.14</v>
      </c>
      <c r="AN465" s="223">
        <v>119.86</v>
      </c>
      <c r="AO465" s="223">
        <v>36.85</v>
      </c>
      <c r="AP465" s="223">
        <v>16.84</v>
      </c>
      <c r="AQ465" s="223">
        <v>54.15</v>
      </c>
      <c r="AR465" s="223"/>
      <c r="AS465" s="397"/>
      <c r="AT465" s="398"/>
      <c r="AU465" s="223">
        <v>116.02</v>
      </c>
      <c r="AV465" s="223">
        <v>14.98</v>
      </c>
      <c r="AW465" s="223">
        <v>5.26</v>
      </c>
      <c r="AX465" s="223">
        <v>2.11</v>
      </c>
      <c r="AY465" s="223">
        <v>6.77</v>
      </c>
      <c r="AZ465" s="223"/>
      <c r="BA465" s="208"/>
    </row>
    <row r="466" spans="1:53" x14ac:dyDescent="0.25">
      <c r="A466" s="208"/>
      <c r="B466" s="10" t="s">
        <v>282</v>
      </c>
      <c r="C466" s="10"/>
      <c r="D466" s="263">
        <v>8344</v>
      </c>
      <c r="E466" s="10">
        <v>2</v>
      </c>
      <c r="F466" s="10">
        <v>1</v>
      </c>
      <c r="G466" s="10"/>
      <c r="H466" s="10"/>
      <c r="I466" s="10"/>
      <c r="J466" s="10"/>
      <c r="K466" s="397"/>
      <c r="L466" s="398"/>
      <c r="M466" s="10">
        <v>469.6</v>
      </c>
      <c r="N466" s="222">
        <v>5365.39</v>
      </c>
      <c r="O466" s="10"/>
      <c r="P466" s="10"/>
      <c r="Q466" s="10"/>
      <c r="R466" s="10"/>
      <c r="S466" s="397"/>
      <c r="T466" s="398"/>
      <c r="U466" s="10">
        <v>234.8</v>
      </c>
      <c r="V466" s="222">
        <v>2682.7</v>
      </c>
      <c r="W466" s="10"/>
      <c r="X466" s="10"/>
      <c r="Y466" s="10"/>
      <c r="Z466" s="10"/>
      <c r="AA466" s="208"/>
      <c r="AB466" s="10" t="s">
        <v>302</v>
      </c>
      <c r="AC466" s="10"/>
      <c r="AD466" s="263">
        <v>8260</v>
      </c>
      <c r="AE466" s="223">
        <v>1</v>
      </c>
      <c r="AF466" s="223"/>
      <c r="AG466" s="223"/>
      <c r="AH466" s="223"/>
      <c r="AI466" s="223"/>
      <c r="AJ466" s="223"/>
      <c r="AK466" s="397"/>
      <c r="AL466" s="398"/>
      <c r="AM466" s="223">
        <v>15</v>
      </c>
      <c r="AN466" s="223" t="s">
        <v>701</v>
      </c>
      <c r="AO466" s="223"/>
      <c r="AP466" s="223"/>
      <c r="AQ466" s="223"/>
      <c r="AR466" s="223"/>
      <c r="AS466" s="397"/>
      <c r="AT466" s="398"/>
      <c r="AU466" s="223">
        <v>15</v>
      </c>
      <c r="AV466" s="223" t="s">
        <v>701</v>
      </c>
      <c r="AW466" s="223"/>
      <c r="AX466" s="223"/>
      <c r="AY466" s="223"/>
      <c r="AZ466" s="223"/>
      <c r="BA466" s="208"/>
    </row>
    <row r="467" spans="1:53" x14ac:dyDescent="0.25">
      <c r="A467" s="208"/>
      <c r="B467" s="10" t="s">
        <v>285</v>
      </c>
      <c r="C467" s="10"/>
      <c r="D467" s="263">
        <v>8322</v>
      </c>
      <c r="E467" s="10">
        <v>758</v>
      </c>
      <c r="F467" s="10">
        <v>589</v>
      </c>
      <c r="G467" s="10">
        <v>475</v>
      </c>
      <c r="H467" s="10">
        <v>370</v>
      </c>
      <c r="I467" s="10">
        <v>357</v>
      </c>
      <c r="J467" s="10"/>
      <c r="K467" s="397"/>
      <c r="L467" s="398"/>
      <c r="M467" s="222">
        <v>107929.77</v>
      </c>
      <c r="N467" s="222">
        <v>99611.11</v>
      </c>
      <c r="O467" s="222">
        <v>122892.84</v>
      </c>
      <c r="P467" s="222">
        <v>112581.7</v>
      </c>
      <c r="Q467" s="222">
        <v>565898.47</v>
      </c>
      <c r="R467" s="10"/>
      <c r="S467" s="397"/>
      <c r="T467" s="398"/>
      <c r="U467" s="10">
        <v>119.79</v>
      </c>
      <c r="V467" s="10">
        <v>110.56</v>
      </c>
      <c r="W467" s="10">
        <v>144.58000000000001</v>
      </c>
      <c r="X467" s="10">
        <v>128.66</v>
      </c>
      <c r="Y467" s="10">
        <v>645.27</v>
      </c>
      <c r="Z467" s="10"/>
      <c r="AA467" s="208"/>
      <c r="AB467" s="10" t="s">
        <v>303</v>
      </c>
      <c r="AC467" s="10"/>
      <c r="AD467" s="263">
        <v>8215</v>
      </c>
      <c r="AE467" s="223">
        <v>4</v>
      </c>
      <c r="AF467" s="223">
        <v>1</v>
      </c>
      <c r="AG467" s="223"/>
      <c r="AH467" s="223"/>
      <c r="AI467" s="223"/>
      <c r="AJ467" s="223"/>
      <c r="AK467" s="397"/>
      <c r="AL467" s="398"/>
      <c r="AM467" s="224">
        <v>4724.09</v>
      </c>
      <c r="AN467" s="224">
        <v>2743.04</v>
      </c>
      <c r="AO467" s="223" t="s">
        <v>701</v>
      </c>
      <c r="AP467" s="223" t="s">
        <v>701</v>
      </c>
      <c r="AQ467" s="223" t="s">
        <v>701</v>
      </c>
      <c r="AR467" s="223"/>
      <c r="AS467" s="397"/>
      <c r="AT467" s="398"/>
      <c r="AU467" s="224">
        <v>1181.02</v>
      </c>
      <c r="AV467" s="223">
        <v>685.76</v>
      </c>
      <c r="AW467" s="223" t="s">
        <v>701</v>
      </c>
      <c r="AX467" s="223" t="s">
        <v>701</v>
      </c>
      <c r="AY467" s="223" t="s">
        <v>701</v>
      </c>
      <c r="AZ467" s="223"/>
      <c r="BA467" s="208"/>
    </row>
    <row r="468" spans="1:53" x14ac:dyDescent="0.25">
      <c r="A468" s="208"/>
      <c r="B468" s="10" t="s">
        <v>285</v>
      </c>
      <c r="C468" s="10"/>
      <c r="D468" s="263">
        <v>8873</v>
      </c>
      <c r="E468" s="10">
        <v>1</v>
      </c>
      <c r="F468" s="10"/>
      <c r="G468" s="10"/>
      <c r="H468" s="10"/>
      <c r="I468" s="10"/>
      <c r="J468" s="10"/>
      <c r="K468" s="397"/>
      <c r="L468" s="398"/>
      <c r="M468" s="10">
        <v>41.87</v>
      </c>
      <c r="N468" s="10" t="s">
        <v>701</v>
      </c>
      <c r="O468" s="10" t="s">
        <v>701</v>
      </c>
      <c r="P468" s="10" t="s">
        <v>701</v>
      </c>
      <c r="Q468" s="10" t="s">
        <v>701</v>
      </c>
      <c r="R468" s="10"/>
      <c r="S468" s="397"/>
      <c r="T468" s="398"/>
      <c r="U468" s="10">
        <v>41.87</v>
      </c>
      <c r="V468" s="10" t="s">
        <v>701</v>
      </c>
      <c r="W468" s="10" t="s">
        <v>701</v>
      </c>
      <c r="X468" s="10" t="s">
        <v>701</v>
      </c>
      <c r="Y468" s="10" t="s">
        <v>701</v>
      </c>
      <c r="Z468" s="10"/>
      <c r="AA468" s="208"/>
      <c r="AB468" s="10" t="s">
        <v>304</v>
      </c>
      <c r="AC468" s="10"/>
      <c r="AD468" s="263">
        <v>8219</v>
      </c>
      <c r="AE468" s="223">
        <v>15</v>
      </c>
      <c r="AF468" s="223">
        <v>5</v>
      </c>
      <c r="AG468" s="223">
        <v>3</v>
      </c>
      <c r="AH468" s="223">
        <v>2</v>
      </c>
      <c r="AI468" s="223">
        <v>1</v>
      </c>
      <c r="AJ468" s="223"/>
      <c r="AK468" s="397"/>
      <c r="AL468" s="398"/>
      <c r="AM468" s="224">
        <v>2046.45</v>
      </c>
      <c r="AN468" s="224">
        <v>1176.44</v>
      </c>
      <c r="AO468" s="224">
        <v>1435.45</v>
      </c>
      <c r="AP468" s="224">
        <v>1114.2</v>
      </c>
      <c r="AQ468" s="224">
        <v>1766.76</v>
      </c>
      <c r="AR468" s="223"/>
      <c r="AS468" s="397"/>
      <c r="AT468" s="398"/>
      <c r="AU468" s="223">
        <v>127.9</v>
      </c>
      <c r="AV468" s="223">
        <v>73.53</v>
      </c>
      <c r="AW468" s="223">
        <v>95.7</v>
      </c>
      <c r="AX468" s="223">
        <v>74.28</v>
      </c>
      <c r="AY468" s="223">
        <v>117.78</v>
      </c>
      <c r="AZ468" s="223"/>
      <c r="BA468" s="208"/>
    </row>
    <row r="469" spans="1:53" x14ac:dyDescent="0.25">
      <c r="A469" s="208"/>
      <c r="B469" s="10" t="s">
        <v>287</v>
      </c>
      <c r="C469" s="10"/>
      <c r="D469" s="263">
        <v>8201</v>
      </c>
      <c r="E469" s="10">
        <v>8</v>
      </c>
      <c r="F469" s="10">
        <v>4</v>
      </c>
      <c r="G469" s="10">
        <v>3</v>
      </c>
      <c r="H469" s="10">
        <v>2</v>
      </c>
      <c r="I469" s="10">
        <v>2</v>
      </c>
      <c r="J469" s="10"/>
      <c r="K469" s="397"/>
      <c r="L469" s="398"/>
      <c r="M469" s="10">
        <v>679.85</v>
      </c>
      <c r="N469" s="10">
        <v>266.08</v>
      </c>
      <c r="O469" s="10">
        <v>617.74</v>
      </c>
      <c r="P469" s="10">
        <v>334.88</v>
      </c>
      <c r="Q469" s="10">
        <v>130.97999999999999</v>
      </c>
      <c r="R469" s="10"/>
      <c r="S469" s="397"/>
      <c r="T469" s="398"/>
      <c r="U469" s="10">
        <v>84.98</v>
      </c>
      <c r="V469" s="10">
        <v>33.26</v>
      </c>
      <c r="W469" s="10">
        <v>102.96</v>
      </c>
      <c r="X469" s="10">
        <v>55.81</v>
      </c>
      <c r="Y469" s="10">
        <v>26.2</v>
      </c>
      <c r="Z469" s="10"/>
      <c r="AA469" s="208"/>
      <c r="AB469" s="10" t="s">
        <v>307</v>
      </c>
      <c r="AC469" s="10"/>
      <c r="AD469" s="263">
        <v>8323</v>
      </c>
      <c r="AE469" s="223">
        <v>8</v>
      </c>
      <c r="AF469" s="223">
        <v>4</v>
      </c>
      <c r="AG469" s="223">
        <v>4</v>
      </c>
      <c r="AH469" s="223">
        <v>3</v>
      </c>
      <c r="AI469" s="223">
        <v>2</v>
      </c>
      <c r="AJ469" s="223"/>
      <c r="AK469" s="397"/>
      <c r="AL469" s="398"/>
      <c r="AM469" s="223">
        <v>256</v>
      </c>
      <c r="AN469" s="223">
        <v>111.74</v>
      </c>
      <c r="AO469" s="223">
        <v>130.94</v>
      </c>
      <c r="AP469" s="223">
        <v>46.4</v>
      </c>
      <c r="AQ469" s="223">
        <v>114.29</v>
      </c>
      <c r="AR469" s="223"/>
      <c r="AS469" s="397"/>
      <c r="AT469" s="398"/>
      <c r="AU469" s="223">
        <v>32</v>
      </c>
      <c r="AV469" s="223">
        <v>13.97</v>
      </c>
      <c r="AW469" s="223">
        <v>16.37</v>
      </c>
      <c r="AX469" s="223">
        <v>5.8</v>
      </c>
      <c r="AY469" s="223">
        <v>14.29</v>
      </c>
      <c r="AZ469" s="223"/>
      <c r="BA469" s="208"/>
    </row>
    <row r="470" spans="1:53" x14ac:dyDescent="0.25">
      <c r="A470" s="208"/>
      <c r="B470" s="10" t="s">
        <v>287</v>
      </c>
      <c r="C470" s="10"/>
      <c r="D470" s="263">
        <v>8205</v>
      </c>
      <c r="E470" s="10">
        <v>248</v>
      </c>
      <c r="F470" s="10">
        <v>150</v>
      </c>
      <c r="G470" s="10">
        <v>104</v>
      </c>
      <c r="H470" s="10">
        <v>68</v>
      </c>
      <c r="I470" s="10">
        <v>47</v>
      </c>
      <c r="J470" s="10"/>
      <c r="K470" s="397"/>
      <c r="L470" s="398"/>
      <c r="M470" s="222">
        <v>22503.86</v>
      </c>
      <c r="N470" s="222">
        <v>17092.2</v>
      </c>
      <c r="O470" s="222">
        <v>19398.45</v>
      </c>
      <c r="P470" s="222">
        <v>12703.04</v>
      </c>
      <c r="Q470" s="222">
        <v>14567.04</v>
      </c>
      <c r="R470" s="10"/>
      <c r="S470" s="397"/>
      <c r="T470" s="398"/>
      <c r="U470" s="10">
        <v>81.83</v>
      </c>
      <c r="V470" s="10">
        <v>62.15</v>
      </c>
      <c r="W470" s="10">
        <v>89.39</v>
      </c>
      <c r="X470" s="10">
        <v>62.58</v>
      </c>
      <c r="Y470" s="10">
        <v>73.569999999999993</v>
      </c>
      <c r="Z470" s="10"/>
      <c r="AA470" s="208"/>
      <c r="AB470" s="10" t="s">
        <v>309</v>
      </c>
      <c r="AC470" s="10"/>
      <c r="AD470" s="263">
        <v>8032</v>
      </c>
      <c r="AE470" s="223">
        <v>4</v>
      </c>
      <c r="AF470" s="223">
        <v>1</v>
      </c>
      <c r="AG470" s="223">
        <v>1</v>
      </c>
      <c r="AH470" s="223">
        <v>2</v>
      </c>
      <c r="AI470" s="223">
        <v>1</v>
      </c>
      <c r="AJ470" s="223"/>
      <c r="AK470" s="397"/>
      <c r="AL470" s="398"/>
      <c r="AM470" s="224">
        <v>2683.43</v>
      </c>
      <c r="AN470" s="224">
        <v>1440.93</v>
      </c>
      <c r="AO470" s="224">
        <v>1997.35</v>
      </c>
      <c r="AP470" s="224">
        <v>1107.1500000000001</v>
      </c>
      <c r="AQ470" s="223">
        <v>425.13</v>
      </c>
      <c r="AR470" s="223"/>
      <c r="AS470" s="397"/>
      <c r="AT470" s="398"/>
      <c r="AU470" s="223">
        <v>670.86</v>
      </c>
      <c r="AV470" s="223">
        <v>360.23</v>
      </c>
      <c r="AW470" s="223">
        <v>499.34</v>
      </c>
      <c r="AX470" s="223">
        <v>276.79000000000002</v>
      </c>
      <c r="AY470" s="223">
        <v>106.28</v>
      </c>
      <c r="AZ470" s="223"/>
      <c r="BA470" s="208"/>
    </row>
    <row r="471" spans="1:53" x14ac:dyDescent="0.25">
      <c r="A471" s="208"/>
      <c r="B471" s="10" t="s">
        <v>290</v>
      </c>
      <c r="C471" s="10"/>
      <c r="D471" s="263">
        <v>8345</v>
      </c>
      <c r="E471" s="10">
        <v>4</v>
      </c>
      <c r="F471" s="10">
        <v>3</v>
      </c>
      <c r="G471" s="10"/>
      <c r="H471" s="10">
        <v>2</v>
      </c>
      <c r="I471" s="10">
        <v>1</v>
      </c>
      <c r="J471" s="10"/>
      <c r="K471" s="397"/>
      <c r="L471" s="398"/>
      <c r="M471" s="10">
        <v>193.53</v>
      </c>
      <c r="N471" s="10">
        <v>358.47</v>
      </c>
      <c r="O471" s="10"/>
      <c r="P471" s="10">
        <v>643.5</v>
      </c>
      <c r="Q471" s="222">
        <v>1319.34</v>
      </c>
      <c r="R471" s="10"/>
      <c r="S471" s="397"/>
      <c r="T471" s="398"/>
      <c r="U471" s="10">
        <v>38.71</v>
      </c>
      <c r="V471" s="10">
        <v>71.69</v>
      </c>
      <c r="W471" s="10"/>
      <c r="X471" s="10">
        <v>128.69999999999999</v>
      </c>
      <c r="Y471" s="10">
        <v>263.87</v>
      </c>
      <c r="Z471" s="10"/>
      <c r="AA471" s="208"/>
      <c r="AB471" s="10" t="s">
        <v>312</v>
      </c>
      <c r="AC471" s="10"/>
      <c r="AD471" s="263">
        <v>8037</v>
      </c>
      <c r="AE471" s="223">
        <v>285</v>
      </c>
      <c r="AF471" s="223">
        <v>146</v>
      </c>
      <c r="AG471" s="223">
        <v>101</v>
      </c>
      <c r="AH471" s="223">
        <v>73</v>
      </c>
      <c r="AI471" s="223">
        <v>57</v>
      </c>
      <c r="AJ471" s="223"/>
      <c r="AK471" s="397"/>
      <c r="AL471" s="398"/>
      <c r="AM471" s="224">
        <v>144273.94</v>
      </c>
      <c r="AN471" s="224">
        <v>27556.400000000001</v>
      </c>
      <c r="AO471" s="224">
        <v>20662.169999999998</v>
      </c>
      <c r="AP471" s="224">
        <v>11434.56</v>
      </c>
      <c r="AQ471" s="224">
        <v>91276.58</v>
      </c>
      <c r="AR471" s="223"/>
      <c r="AS471" s="397"/>
      <c r="AT471" s="398"/>
      <c r="AU471" s="223">
        <v>484.14</v>
      </c>
      <c r="AV471" s="223">
        <v>92.47</v>
      </c>
      <c r="AW471" s="223">
        <v>73.53</v>
      </c>
      <c r="AX471" s="223">
        <v>41.13</v>
      </c>
      <c r="AY471" s="223">
        <v>324.83</v>
      </c>
      <c r="AZ471" s="223"/>
      <c r="BA471" s="208"/>
    </row>
    <row r="472" spans="1:53" x14ac:dyDescent="0.25">
      <c r="A472" s="208"/>
      <c r="B472" s="10" t="s">
        <v>292</v>
      </c>
      <c r="C472" s="10"/>
      <c r="D472" s="263">
        <v>8215</v>
      </c>
      <c r="E472" s="10">
        <v>112</v>
      </c>
      <c r="F472" s="10">
        <v>72</v>
      </c>
      <c r="G472" s="10">
        <v>60</v>
      </c>
      <c r="H472" s="10">
        <v>44</v>
      </c>
      <c r="I472" s="10">
        <v>32</v>
      </c>
      <c r="J472" s="10"/>
      <c r="K472" s="397"/>
      <c r="L472" s="398"/>
      <c r="M472" s="222">
        <v>16241.8</v>
      </c>
      <c r="N472" s="222">
        <v>12120.85</v>
      </c>
      <c r="O472" s="222">
        <v>15598.28</v>
      </c>
      <c r="P472" s="222">
        <v>11023.54</v>
      </c>
      <c r="Q472" s="222">
        <v>49855.15</v>
      </c>
      <c r="R472" s="10"/>
      <c r="S472" s="397"/>
      <c r="T472" s="398"/>
      <c r="U472" s="10">
        <v>128.9</v>
      </c>
      <c r="V472" s="10">
        <v>96.2</v>
      </c>
      <c r="W472" s="10">
        <v>125.79</v>
      </c>
      <c r="X472" s="10">
        <v>90.36</v>
      </c>
      <c r="Y472" s="10">
        <v>402.06</v>
      </c>
      <c r="Z472" s="10"/>
      <c r="AA472" s="208"/>
      <c r="AB472" s="10" t="s">
        <v>313</v>
      </c>
      <c r="AC472" s="10"/>
      <c r="AD472" s="263">
        <v>8038</v>
      </c>
      <c r="AE472" s="223">
        <v>7</v>
      </c>
      <c r="AF472" s="223">
        <v>3</v>
      </c>
      <c r="AG472" s="223">
        <v>3</v>
      </c>
      <c r="AH472" s="223">
        <v>2</v>
      </c>
      <c r="AI472" s="223">
        <v>2</v>
      </c>
      <c r="AJ472" s="223"/>
      <c r="AK472" s="397"/>
      <c r="AL472" s="398"/>
      <c r="AM472" s="223">
        <v>764.72</v>
      </c>
      <c r="AN472" s="223">
        <v>140.49</v>
      </c>
      <c r="AO472" s="223">
        <v>102.14</v>
      </c>
      <c r="AP472" s="223">
        <v>80.08</v>
      </c>
      <c r="AQ472" s="224">
        <v>1396.97</v>
      </c>
      <c r="AR472" s="223"/>
      <c r="AS472" s="397"/>
      <c r="AT472" s="398"/>
      <c r="AU472" s="223">
        <v>109.25</v>
      </c>
      <c r="AV472" s="223">
        <v>20.07</v>
      </c>
      <c r="AW472" s="223">
        <v>14.59</v>
      </c>
      <c r="AX472" s="223">
        <v>11.44</v>
      </c>
      <c r="AY472" s="223">
        <v>199.57</v>
      </c>
      <c r="AZ472" s="223"/>
      <c r="BA472" s="208"/>
    </row>
    <row r="473" spans="1:53" ht="15.75" thickBot="1" x14ac:dyDescent="0.3">
      <c r="A473" s="208"/>
      <c r="B473" s="226" t="s">
        <v>293</v>
      </c>
      <c r="C473" s="226"/>
      <c r="D473" s="264">
        <v>8026</v>
      </c>
      <c r="E473" s="226">
        <v>151</v>
      </c>
      <c r="F473" s="226">
        <v>125</v>
      </c>
      <c r="G473" s="226">
        <v>99</v>
      </c>
      <c r="H473" s="226">
        <v>71</v>
      </c>
      <c r="I473" s="226">
        <v>56</v>
      </c>
      <c r="J473" s="226"/>
      <c r="K473" s="397"/>
      <c r="L473" s="398"/>
      <c r="M473" s="228">
        <v>19533.27</v>
      </c>
      <c r="N473" s="222">
        <v>17772.13</v>
      </c>
      <c r="O473" s="222">
        <v>27810.03</v>
      </c>
      <c r="P473" s="222">
        <v>17715.669999999998</v>
      </c>
      <c r="Q473" s="222">
        <v>83005.149999999994</v>
      </c>
      <c r="R473" s="10"/>
      <c r="S473" s="397"/>
      <c r="T473" s="398"/>
      <c r="U473" s="229">
        <v>114.9</v>
      </c>
      <c r="V473" s="229">
        <v>104.54</v>
      </c>
      <c r="W473" s="229">
        <v>171.67</v>
      </c>
      <c r="X473" s="229">
        <v>110.04</v>
      </c>
      <c r="Y473" s="229">
        <v>515.55999999999995</v>
      </c>
      <c r="Z473" s="229"/>
      <c r="AA473" s="208"/>
      <c r="AB473" s="226" t="s">
        <v>320</v>
      </c>
      <c r="AC473" s="226"/>
      <c r="AD473" s="264">
        <v>8039</v>
      </c>
      <c r="AE473" s="230">
        <v>7</v>
      </c>
      <c r="AF473" s="230">
        <v>3</v>
      </c>
      <c r="AG473" s="230">
        <v>1</v>
      </c>
      <c r="AH473" s="230">
        <v>1</v>
      </c>
      <c r="AI473" s="230"/>
      <c r="AJ473" s="230"/>
      <c r="AK473" s="397"/>
      <c r="AL473" s="398"/>
      <c r="AM473" s="232">
        <v>1988.03</v>
      </c>
      <c r="AN473" s="230">
        <v>52.88</v>
      </c>
      <c r="AO473" s="230">
        <v>15.96</v>
      </c>
      <c r="AP473" s="230">
        <v>5.65</v>
      </c>
      <c r="AQ473" s="230" t="s">
        <v>701</v>
      </c>
      <c r="AR473" s="230"/>
      <c r="AS473" s="397"/>
      <c r="AT473" s="398"/>
      <c r="AU473" s="231">
        <v>284</v>
      </c>
      <c r="AV473" s="230">
        <v>7.55</v>
      </c>
      <c r="AW473" s="230">
        <v>2.2799999999999998</v>
      </c>
      <c r="AX473" s="230">
        <v>0.81</v>
      </c>
      <c r="AY473" s="230" t="s">
        <v>701</v>
      </c>
      <c r="AZ473" s="230"/>
      <c r="BA473" s="208"/>
    </row>
    <row r="474" spans="1:53" x14ac:dyDescent="0.25">
      <c r="A474" s="208"/>
      <c r="B474" s="10" t="s">
        <v>295</v>
      </c>
      <c r="C474" s="10"/>
      <c r="D474" s="263">
        <v>8027</v>
      </c>
      <c r="E474" s="10">
        <v>288</v>
      </c>
      <c r="F474" s="10">
        <v>222</v>
      </c>
      <c r="G474" s="10">
        <v>185</v>
      </c>
      <c r="H474" s="10">
        <v>130</v>
      </c>
      <c r="I474" s="10">
        <v>139</v>
      </c>
      <c r="J474" s="10"/>
      <c r="K474" s="397"/>
      <c r="L474" s="398"/>
      <c r="M474" s="222">
        <v>35629.879999999997</v>
      </c>
      <c r="N474" s="222">
        <v>51381.48</v>
      </c>
      <c r="O474" s="222">
        <v>47558.86</v>
      </c>
      <c r="P474" s="222">
        <v>26829.52</v>
      </c>
      <c r="Q474" s="222">
        <v>201372.27</v>
      </c>
      <c r="R474" s="10"/>
      <c r="S474" s="397"/>
      <c r="T474" s="398"/>
      <c r="U474" s="10">
        <v>100.37</v>
      </c>
      <c r="V474" s="10">
        <v>144.74</v>
      </c>
      <c r="W474" s="10">
        <v>144.12</v>
      </c>
      <c r="X474" s="10">
        <v>90.34</v>
      </c>
      <c r="Y474" s="10">
        <v>597.54</v>
      </c>
      <c r="Z474" s="10"/>
      <c r="AA474" s="208"/>
      <c r="AB474" s="10" t="s">
        <v>322</v>
      </c>
      <c r="AC474" s="10"/>
      <c r="AD474" s="263">
        <v>8008</v>
      </c>
      <c r="AE474" s="223">
        <v>4</v>
      </c>
      <c r="AF474" s="223">
        <v>2</v>
      </c>
      <c r="AG474" s="223"/>
      <c r="AH474" s="223"/>
      <c r="AI474" s="223">
        <v>1</v>
      </c>
      <c r="AJ474" s="223"/>
      <c r="AK474" s="397"/>
      <c r="AL474" s="398"/>
      <c r="AM474" s="224">
        <v>1345.08</v>
      </c>
      <c r="AN474" s="223">
        <v>420.14</v>
      </c>
      <c r="AO474" s="223" t="s">
        <v>701</v>
      </c>
      <c r="AP474" s="223" t="s">
        <v>701</v>
      </c>
      <c r="AQ474" s="223">
        <v>441.93</v>
      </c>
      <c r="AR474" s="223"/>
      <c r="AS474" s="397"/>
      <c r="AT474" s="398"/>
      <c r="AU474" s="223">
        <v>269.02</v>
      </c>
      <c r="AV474" s="223">
        <v>84.03</v>
      </c>
      <c r="AW474" s="223" t="s">
        <v>701</v>
      </c>
      <c r="AX474" s="223" t="s">
        <v>701</v>
      </c>
      <c r="AY474" s="223">
        <v>88.39</v>
      </c>
      <c r="AZ474" s="223"/>
      <c r="BA474" s="208"/>
    </row>
    <row r="475" spans="1:53" x14ac:dyDescent="0.25">
      <c r="A475" s="208"/>
      <c r="B475" s="10" t="s">
        <v>297</v>
      </c>
      <c r="C475" s="10"/>
      <c r="D475" s="263">
        <v>8028</v>
      </c>
      <c r="E475" s="222">
        <v>1514</v>
      </c>
      <c r="F475" s="222">
        <v>1008</v>
      </c>
      <c r="G475" s="10">
        <v>881</v>
      </c>
      <c r="H475" s="10">
        <v>701</v>
      </c>
      <c r="I475" s="10">
        <v>629</v>
      </c>
      <c r="J475" s="10"/>
      <c r="K475" s="397"/>
      <c r="L475" s="398"/>
      <c r="M475" s="222">
        <v>156419.95000000001</v>
      </c>
      <c r="N475" s="222">
        <v>111131.11</v>
      </c>
      <c r="O475" s="222">
        <v>167549.79</v>
      </c>
      <c r="P475" s="222">
        <v>156121.24</v>
      </c>
      <c r="Q475" s="222">
        <v>607109.26</v>
      </c>
      <c r="R475" s="10"/>
      <c r="S475" s="397"/>
      <c r="T475" s="398"/>
      <c r="U475" s="10">
        <v>90.52</v>
      </c>
      <c r="V475" s="10">
        <v>64.31</v>
      </c>
      <c r="W475" s="10">
        <v>106.25</v>
      </c>
      <c r="X475" s="10">
        <v>100.33</v>
      </c>
      <c r="Y475" s="10">
        <v>398.63</v>
      </c>
      <c r="Z475" s="10"/>
      <c r="AA475" s="208"/>
      <c r="AB475" s="10" t="s">
        <v>325</v>
      </c>
      <c r="AC475" s="10"/>
      <c r="AD475" s="263">
        <v>8324</v>
      </c>
      <c r="AE475" s="223">
        <v>4</v>
      </c>
      <c r="AF475" s="223">
        <v>2</v>
      </c>
      <c r="AG475" s="223">
        <v>1</v>
      </c>
      <c r="AH475" s="223">
        <v>1</v>
      </c>
      <c r="AI475" s="223">
        <v>1</v>
      </c>
      <c r="AJ475" s="223"/>
      <c r="AK475" s="397"/>
      <c r="AL475" s="398"/>
      <c r="AM475" s="223">
        <v>547.72</v>
      </c>
      <c r="AN475" s="223">
        <v>259.62</v>
      </c>
      <c r="AO475" s="223">
        <v>122.91</v>
      </c>
      <c r="AP475" s="223">
        <v>42.65</v>
      </c>
      <c r="AQ475" s="223">
        <v>81.02</v>
      </c>
      <c r="AR475" s="223"/>
      <c r="AS475" s="397"/>
      <c r="AT475" s="398"/>
      <c r="AU475" s="223">
        <v>136.93</v>
      </c>
      <c r="AV475" s="223">
        <v>64.91</v>
      </c>
      <c r="AW475" s="223">
        <v>30.73</v>
      </c>
      <c r="AX475" s="223">
        <v>10.66</v>
      </c>
      <c r="AY475" s="223">
        <v>27.01</v>
      </c>
      <c r="AZ475" s="223"/>
      <c r="BA475" s="208"/>
    </row>
    <row r="476" spans="1:53" x14ac:dyDescent="0.25">
      <c r="A476" s="208"/>
      <c r="B476" s="10" t="s">
        <v>299</v>
      </c>
      <c r="C476" s="10"/>
      <c r="D476" s="263">
        <v>8210</v>
      </c>
      <c r="E476" s="10">
        <v>1</v>
      </c>
      <c r="F476" s="10"/>
      <c r="G476" s="10"/>
      <c r="H476" s="10"/>
      <c r="I476" s="10"/>
      <c r="J476" s="10"/>
      <c r="K476" s="397"/>
      <c r="L476" s="398"/>
      <c r="M476" s="10">
        <v>4.6100000000000003</v>
      </c>
      <c r="N476" s="10" t="s">
        <v>701</v>
      </c>
      <c r="O476" s="10" t="s">
        <v>701</v>
      </c>
      <c r="P476" s="10" t="s">
        <v>701</v>
      </c>
      <c r="Q476" s="10" t="s">
        <v>701</v>
      </c>
      <c r="R476" s="10"/>
      <c r="S476" s="397"/>
      <c r="T476" s="398"/>
      <c r="U476" s="10">
        <v>4.6100000000000003</v>
      </c>
      <c r="V476" s="10" t="s">
        <v>701</v>
      </c>
      <c r="W476" s="10" t="s">
        <v>701</v>
      </c>
      <c r="X476" s="10" t="s">
        <v>701</v>
      </c>
      <c r="Y476" s="10" t="s">
        <v>701</v>
      </c>
      <c r="Z476" s="10"/>
      <c r="AA476" s="208"/>
      <c r="AB476" s="10" t="s">
        <v>327</v>
      </c>
      <c r="AC476" s="10"/>
      <c r="AD476" s="263">
        <v>8083</v>
      </c>
      <c r="AE476" s="223"/>
      <c r="AF476" s="223"/>
      <c r="AG476" s="223"/>
      <c r="AH476" s="223"/>
      <c r="AI476" s="223">
        <v>1</v>
      </c>
      <c r="AJ476" s="223"/>
      <c r="AK476" s="397"/>
      <c r="AL476" s="398"/>
      <c r="AM476" s="223" t="s">
        <v>701</v>
      </c>
      <c r="AN476" s="223" t="s">
        <v>701</v>
      </c>
      <c r="AO476" s="223" t="s">
        <v>701</v>
      </c>
      <c r="AP476" s="223" t="s">
        <v>701</v>
      </c>
      <c r="AQ476" s="223">
        <v>92.83</v>
      </c>
      <c r="AR476" s="223"/>
      <c r="AS476" s="397"/>
      <c r="AT476" s="398"/>
      <c r="AU476" s="223" t="s">
        <v>701</v>
      </c>
      <c r="AV476" s="223" t="s">
        <v>701</v>
      </c>
      <c r="AW476" s="223" t="s">
        <v>701</v>
      </c>
      <c r="AX476" s="223" t="s">
        <v>701</v>
      </c>
      <c r="AY476" s="223">
        <v>92.83</v>
      </c>
      <c r="AZ476" s="223"/>
      <c r="BA476" s="208"/>
    </row>
    <row r="477" spans="1:53" x14ac:dyDescent="0.25">
      <c r="A477" s="208"/>
      <c r="B477" s="10" t="s">
        <v>299</v>
      </c>
      <c r="C477" s="10"/>
      <c r="D477" s="263">
        <v>8218</v>
      </c>
      <c r="E477" s="10">
        <v>45</v>
      </c>
      <c r="F477" s="10">
        <v>26</v>
      </c>
      <c r="G477" s="10">
        <v>20</v>
      </c>
      <c r="H477" s="10">
        <v>16</v>
      </c>
      <c r="I477" s="10">
        <v>12</v>
      </c>
      <c r="J477" s="10"/>
      <c r="K477" s="397"/>
      <c r="L477" s="398"/>
      <c r="M477" s="222">
        <v>5425.47</v>
      </c>
      <c r="N477" s="222">
        <v>3017.6</v>
      </c>
      <c r="O477" s="222">
        <v>5225.8999999999996</v>
      </c>
      <c r="P477" s="222">
        <v>4566.0200000000004</v>
      </c>
      <c r="Q477" s="222">
        <v>5513.69</v>
      </c>
      <c r="R477" s="10"/>
      <c r="S477" s="397"/>
      <c r="T477" s="398"/>
      <c r="U477" s="10">
        <v>110.72</v>
      </c>
      <c r="V477" s="10">
        <v>61.58</v>
      </c>
      <c r="W477" s="10">
        <v>108.87</v>
      </c>
      <c r="X477" s="10">
        <v>97.15</v>
      </c>
      <c r="Y477" s="10">
        <v>114.87</v>
      </c>
      <c r="Z477" s="10"/>
      <c r="AA477" s="208"/>
      <c r="AB477" s="10" t="s">
        <v>331</v>
      </c>
      <c r="AC477" s="10"/>
      <c r="AD477" s="263">
        <v>8087</v>
      </c>
      <c r="AE477" s="223">
        <v>3</v>
      </c>
      <c r="AF477" s="223"/>
      <c r="AG477" s="223"/>
      <c r="AH477" s="223"/>
      <c r="AI477" s="223"/>
      <c r="AJ477" s="223"/>
      <c r="AK477" s="397"/>
      <c r="AL477" s="398"/>
      <c r="AM477" s="223">
        <v>62.64</v>
      </c>
      <c r="AN477" s="223" t="s">
        <v>701</v>
      </c>
      <c r="AO477" s="223" t="s">
        <v>701</v>
      </c>
      <c r="AP477" s="223" t="s">
        <v>701</v>
      </c>
      <c r="AQ477" s="223" t="s">
        <v>701</v>
      </c>
      <c r="AR477" s="223"/>
      <c r="AS477" s="397"/>
      <c r="AT477" s="398"/>
      <c r="AU477" s="223">
        <v>20.88</v>
      </c>
      <c r="AV477" s="223" t="s">
        <v>701</v>
      </c>
      <c r="AW477" s="223" t="s">
        <v>701</v>
      </c>
      <c r="AX477" s="223" t="s">
        <v>701</v>
      </c>
      <c r="AY477" s="223" t="s">
        <v>701</v>
      </c>
      <c r="AZ477" s="223"/>
      <c r="BA477" s="208"/>
    </row>
    <row r="478" spans="1:53" x14ac:dyDescent="0.25">
      <c r="A478" s="208"/>
      <c r="B478" s="10" t="s">
        <v>301</v>
      </c>
      <c r="C478" s="10"/>
      <c r="D478" s="263">
        <v>8302</v>
      </c>
      <c r="E478" s="10"/>
      <c r="F478" s="10"/>
      <c r="G478" s="10"/>
      <c r="H478" s="10"/>
      <c r="I478" s="10">
        <v>1</v>
      </c>
      <c r="J478" s="10"/>
      <c r="K478" s="397"/>
      <c r="L478" s="398"/>
      <c r="M478" s="10" t="s">
        <v>701</v>
      </c>
      <c r="N478" s="10" t="s">
        <v>701</v>
      </c>
      <c r="O478" s="10" t="s">
        <v>701</v>
      </c>
      <c r="P478" s="10" t="s">
        <v>701</v>
      </c>
      <c r="Q478" s="10">
        <v>80.69</v>
      </c>
      <c r="R478" s="10"/>
      <c r="S478" s="397"/>
      <c r="T478" s="398"/>
      <c r="U478" s="10" t="s">
        <v>701</v>
      </c>
      <c r="V478" s="10" t="s">
        <v>701</v>
      </c>
      <c r="W478" s="10" t="s">
        <v>701</v>
      </c>
      <c r="X478" s="10" t="s">
        <v>701</v>
      </c>
      <c r="Y478" s="10">
        <v>80.69</v>
      </c>
      <c r="Z478" s="10"/>
      <c r="AA478" s="208"/>
      <c r="AB478" s="10" t="s">
        <v>666</v>
      </c>
      <c r="AC478" s="10"/>
      <c r="AD478" s="263">
        <v>8302</v>
      </c>
      <c r="AE478" s="223">
        <v>1</v>
      </c>
      <c r="AF478" s="223"/>
      <c r="AG478" s="223"/>
      <c r="AH478" s="223"/>
      <c r="AI478" s="223"/>
      <c r="AJ478" s="223"/>
      <c r="AK478" s="397"/>
      <c r="AL478" s="398"/>
      <c r="AM478" s="223">
        <v>445.53</v>
      </c>
      <c r="AN478" s="223" t="s">
        <v>701</v>
      </c>
      <c r="AO478" s="223" t="s">
        <v>701</v>
      </c>
      <c r="AP478" s="223" t="s">
        <v>701</v>
      </c>
      <c r="AQ478" s="223" t="s">
        <v>701</v>
      </c>
      <c r="AR478" s="223"/>
      <c r="AS478" s="397"/>
      <c r="AT478" s="398"/>
      <c r="AU478" s="223">
        <v>445.53</v>
      </c>
      <c r="AV478" s="223" t="s">
        <v>701</v>
      </c>
      <c r="AW478" s="223" t="s">
        <v>701</v>
      </c>
      <c r="AX478" s="223" t="s">
        <v>701</v>
      </c>
      <c r="AY478" s="223" t="s">
        <v>701</v>
      </c>
      <c r="AZ478" s="223"/>
      <c r="BA478" s="208"/>
    </row>
    <row r="479" spans="1:53" x14ac:dyDescent="0.25">
      <c r="A479" s="208"/>
      <c r="B479" s="10" t="s">
        <v>302</v>
      </c>
      <c r="C479" s="10"/>
      <c r="D479" s="263">
        <v>8260</v>
      </c>
      <c r="E479" s="10">
        <v>3</v>
      </c>
      <c r="F479" s="10">
        <v>1</v>
      </c>
      <c r="G479" s="10">
        <v>2</v>
      </c>
      <c r="H479" s="10">
        <v>2</v>
      </c>
      <c r="I479" s="10">
        <v>2</v>
      </c>
      <c r="J479" s="10"/>
      <c r="K479" s="397"/>
      <c r="L479" s="398"/>
      <c r="M479" s="10">
        <v>208.48</v>
      </c>
      <c r="N479" s="10">
        <v>338.78</v>
      </c>
      <c r="O479" s="10">
        <v>315.95</v>
      </c>
      <c r="P479" s="10">
        <v>354.33</v>
      </c>
      <c r="Q479" s="10">
        <v>666.55</v>
      </c>
      <c r="R479" s="10"/>
      <c r="S479" s="397"/>
      <c r="T479" s="398"/>
      <c r="U479" s="10">
        <v>69.489999999999995</v>
      </c>
      <c r="V479" s="10">
        <v>112.93</v>
      </c>
      <c r="W479" s="10">
        <v>105.32</v>
      </c>
      <c r="X479" s="10">
        <v>118.11</v>
      </c>
      <c r="Y479" s="10">
        <v>222.18</v>
      </c>
      <c r="Z479" s="10"/>
      <c r="AA479" s="208"/>
      <c r="AB479" s="10" t="s">
        <v>666</v>
      </c>
      <c r="AC479" s="10"/>
      <c r="AD479" s="263">
        <v>8318</v>
      </c>
      <c r="AE479" s="223">
        <v>1</v>
      </c>
      <c r="AF479" s="223">
        <v>1</v>
      </c>
      <c r="AG479" s="223">
        <v>1</v>
      </c>
      <c r="AH479" s="223">
        <v>1</v>
      </c>
      <c r="AI479" s="223">
        <v>1</v>
      </c>
      <c r="AJ479" s="223"/>
      <c r="AK479" s="397"/>
      <c r="AL479" s="398"/>
      <c r="AM479" s="223">
        <v>12.46</v>
      </c>
      <c r="AN479" s="223">
        <v>14.63</v>
      </c>
      <c r="AO479" s="223">
        <v>17.690000000000001</v>
      </c>
      <c r="AP479" s="223">
        <v>66.47</v>
      </c>
      <c r="AQ479" s="223">
        <v>163.11000000000001</v>
      </c>
      <c r="AR479" s="223"/>
      <c r="AS479" s="397"/>
      <c r="AT479" s="398"/>
      <c r="AU479" s="223">
        <v>12.46</v>
      </c>
      <c r="AV479" s="223">
        <v>14.63</v>
      </c>
      <c r="AW479" s="223">
        <v>17.690000000000001</v>
      </c>
      <c r="AX479" s="223">
        <v>66.47</v>
      </c>
      <c r="AY479" s="223">
        <v>163.11000000000001</v>
      </c>
      <c r="AZ479" s="223"/>
      <c r="BA479" s="208"/>
    </row>
    <row r="480" spans="1:53" x14ac:dyDescent="0.25">
      <c r="A480" s="208"/>
      <c r="B480" s="10" t="s">
        <v>303</v>
      </c>
      <c r="C480" s="10"/>
      <c r="D480" s="263">
        <v>8215</v>
      </c>
      <c r="E480" s="10">
        <v>72</v>
      </c>
      <c r="F480" s="10">
        <v>51</v>
      </c>
      <c r="G480" s="10">
        <v>39</v>
      </c>
      <c r="H480" s="10">
        <v>33</v>
      </c>
      <c r="I480" s="10">
        <v>20</v>
      </c>
      <c r="J480" s="10"/>
      <c r="K480" s="397"/>
      <c r="L480" s="398"/>
      <c r="M480" s="222">
        <v>5194.38</v>
      </c>
      <c r="N480" s="222">
        <v>3366.71</v>
      </c>
      <c r="O480" s="222">
        <v>4088.28</v>
      </c>
      <c r="P480" s="222">
        <v>3903.11</v>
      </c>
      <c r="Q480" s="222">
        <v>5970.56</v>
      </c>
      <c r="R480" s="10"/>
      <c r="S480" s="397"/>
      <c r="T480" s="398"/>
      <c r="U480" s="10">
        <v>65.75</v>
      </c>
      <c r="V480" s="10">
        <v>42.62</v>
      </c>
      <c r="W480" s="10">
        <v>53.09</v>
      </c>
      <c r="X480" s="10">
        <v>51.36</v>
      </c>
      <c r="Y480" s="10">
        <v>78.56</v>
      </c>
      <c r="Z480" s="10"/>
      <c r="AA480" s="208"/>
      <c r="AB480" s="10" t="s">
        <v>643</v>
      </c>
      <c r="AC480" s="10"/>
      <c r="AD480" s="263">
        <v>8080</v>
      </c>
      <c r="AE480" s="223">
        <v>6</v>
      </c>
      <c r="AF480" s="223">
        <v>3</v>
      </c>
      <c r="AG480" s="223">
        <v>2</v>
      </c>
      <c r="AH480" s="223">
        <v>2</v>
      </c>
      <c r="AI480" s="223">
        <v>2</v>
      </c>
      <c r="AJ480" s="223"/>
      <c r="AK480" s="397"/>
      <c r="AL480" s="398"/>
      <c r="AM480" s="224">
        <v>3382.47</v>
      </c>
      <c r="AN480" s="223">
        <v>209.62</v>
      </c>
      <c r="AO480" s="223">
        <v>180.41</v>
      </c>
      <c r="AP480" s="223">
        <v>221.19</v>
      </c>
      <c r="AQ480" s="223">
        <v>102.02</v>
      </c>
      <c r="AR480" s="223"/>
      <c r="AS480" s="397"/>
      <c r="AT480" s="398"/>
      <c r="AU480" s="223">
        <v>563.75</v>
      </c>
      <c r="AV480" s="223">
        <v>34.94</v>
      </c>
      <c r="AW480" s="223">
        <v>36.08</v>
      </c>
      <c r="AX480" s="223">
        <v>44.24</v>
      </c>
      <c r="AY480" s="223">
        <v>20.399999999999999</v>
      </c>
      <c r="AZ480" s="223"/>
      <c r="BA480" s="208"/>
    </row>
    <row r="481" spans="1:53" x14ac:dyDescent="0.25">
      <c r="A481" s="208"/>
      <c r="B481" s="10" t="s">
        <v>304</v>
      </c>
      <c r="C481" s="10"/>
      <c r="D481" s="263">
        <v>8219</v>
      </c>
      <c r="E481" s="10">
        <v>115</v>
      </c>
      <c r="F481" s="10">
        <v>76</v>
      </c>
      <c r="G481" s="10">
        <v>48</v>
      </c>
      <c r="H481" s="10">
        <v>41</v>
      </c>
      <c r="I481" s="10">
        <v>41</v>
      </c>
      <c r="J481" s="10"/>
      <c r="K481" s="397"/>
      <c r="L481" s="398"/>
      <c r="M481" s="222">
        <v>13043.37</v>
      </c>
      <c r="N481" s="222">
        <v>9034.48</v>
      </c>
      <c r="O481" s="222">
        <v>14264.08</v>
      </c>
      <c r="P481" s="222">
        <v>10542.63</v>
      </c>
      <c r="Q481" s="222">
        <v>59409.71</v>
      </c>
      <c r="R481" s="10"/>
      <c r="S481" s="397"/>
      <c r="T481" s="398"/>
      <c r="U481" s="10">
        <v>98.07</v>
      </c>
      <c r="V481" s="10">
        <v>67.930000000000007</v>
      </c>
      <c r="W481" s="10">
        <v>117.88</v>
      </c>
      <c r="X481" s="10">
        <v>90.88</v>
      </c>
      <c r="Y481" s="10">
        <v>499.24</v>
      </c>
      <c r="Z481" s="10"/>
      <c r="AA481" s="208"/>
      <c r="AB481" s="10" t="s">
        <v>337</v>
      </c>
      <c r="AC481" s="10"/>
      <c r="AD481" s="263">
        <v>8088</v>
      </c>
      <c r="AE481" s="223">
        <v>13</v>
      </c>
      <c r="AF481" s="223">
        <v>7</v>
      </c>
      <c r="AG481" s="223">
        <v>5</v>
      </c>
      <c r="AH481" s="223">
        <v>4</v>
      </c>
      <c r="AI481" s="223">
        <v>4</v>
      </c>
      <c r="AJ481" s="223"/>
      <c r="AK481" s="397"/>
      <c r="AL481" s="398"/>
      <c r="AM481" s="224">
        <v>10288.030000000001</v>
      </c>
      <c r="AN481" s="224">
        <v>1759.21</v>
      </c>
      <c r="AO481" s="224">
        <v>1561.76</v>
      </c>
      <c r="AP481" s="223">
        <v>110.09</v>
      </c>
      <c r="AQ481" s="223">
        <v>528.83000000000004</v>
      </c>
      <c r="AR481" s="223"/>
      <c r="AS481" s="397"/>
      <c r="AT481" s="398"/>
      <c r="AU481" s="223">
        <v>734.86</v>
      </c>
      <c r="AV481" s="223">
        <v>125.66</v>
      </c>
      <c r="AW481" s="223">
        <v>120.14</v>
      </c>
      <c r="AX481" s="223">
        <v>8.4700000000000006</v>
      </c>
      <c r="AY481" s="223">
        <v>40.68</v>
      </c>
      <c r="AZ481" s="223"/>
      <c r="BA481" s="208"/>
    </row>
    <row r="482" spans="1:53" x14ac:dyDescent="0.25">
      <c r="A482" s="208"/>
      <c r="B482" s="10" t="s">
        <v>306</v>
      </c>
      <c r="C482" s="10"/>
      <c r="D482" s="263">
        <v>8270</v>
      </c>
      <c r="E482" s="10">
        <v>1</v>
      </c>
      <c r="F482" s="10">
        <v>1</v>
      </c>
      <c r="G482" s="10"/>
      <c r="H482" s="10"/>
      <c r="I482" s="10"/>
      <c r="J482" s="10"/>
      <c r="K482" s="397"/>
      <c r="L482" s="398"/>
      <c r="M482" s="10">
        <v>9.26</v>
      </c>
      <c r="N482" s="10">
        <v>15</v>
      </c>
      <c r="O482" s="10"/>
      <c r="P482" s="10"/>
      <c r="Q482" s="10"/>
      <c r="R482" s="10"/>
      <c r="S482" s="397"/>
      <c r="T482" s="398"/>
      <c r="U482" s="10">
        <v>9.26</v>
      </c>
      <c r="V482" s="10">
        <v>15</v>
      </c>
      <c r="W482" s="10"/>
      <c r="X482" s="10"/>
      <c r="Y482" s="10"/>
      <c r="Z482" s="10"/>
      <c r="AA482" s="208"/>
      <c r="AB482" s="10" t="s">
        <v>339</v>
      </c>
      <c r="AC482" s="10"/>
      <c r="AD482" s="263">
        <v>8322</v>
      </c>
      <c r="AE482" s="223">
        <v>1</v>
      </c>
      <c r="AF482" s="223">
        <v>1</v>
      </c>
      <c r="AG482" s="223"/>
      <c r="AH482" s="223"/>
      <c r="AI482" s="223"/>
      <c r="AJ482" s="223"/>
      <c r="AK482" s="397"/>
      <c r="AL482" s="398"/>
      <c r="AM482" s="223">
        <v>121.27</v>
      </c>
      <c r="AN482" s="223">
        <v>15</v>
      </c>
      <c r="AO482" s="223"/>
      <c r="AP482" s="223"/>
      <c r="AQ482" s="223"/>
      <c r="AR482" s="223"/>
      <c r="AS482" s="397"/>
      <c r="AT482" s="398"/>
      <c r="AU482" s="223">
        <v>121.27</v>
      </c>
      <c r="AV482" s="223">
        <v>15</v>
      </c>
      <c r="AW482" s="223"/>
      <c r="AX482" s="223"/>
      <c r="AY482" s="223"/>
      <c r="AZ482" s="223"/>
      <c r="BA482" s="208"/>
    </row>
    <row r="483" spans="1:53" ht="15.75" thickBot="1" x14ac:dyDescent="0.3">
      <c r="A483" s="208"/>
      <c r="B483" s="226" t="s">
        <v>307</v>
      </c>
      <c r="C483" s="226"/>
      <c r="D483" s="264">
        <v>8323</v>
      </c>
      <c r="E483" s="226">
        <v>42</v>
      </c>
      <c r="F483" s="226">
        <v>39</v>
      </c>
      <c r="G483" s="226">
        <v>34</v>
      </c>
      <c r="H483" s="226">
        <v>28</v>
      </c>
      <c r="I483" s="226">
        <v>26</v>
      </c>
      <c r="J483" s="226"/>
      <c r="K483" s="397"/>
      <c r="L483" s="398"/>
      <c r="M483" s="228">
        <v>5682.24</v>
      </c>
      <c r="N483" s="222">
        <v>7133.67</v>
      </c>
      <c r="O483" s="222">
        <v>7438.63</v>
      </c>
      <c r="P483" s="222">
        <v>7404.22</v>
      </c>
      <c r="Q483" s="222">
        <v>26004.12</v>
      </c>
      <c r="R483" s="10"/>
      <c r="S483" s="397"/>
      <c r="T483" s="398"/>
      <c r="U483" s="229">
        <v>86.09</v>
      </c>
      <c r="V483" s="229">
        <v>108.09</v>
      </c>
      <c r="W483" s="229">
        <v>119.98</v>
      </c>
      <c r="X483" s="229">
        <v>117.53</v>
      </c>
      <c r="Y483" s="229">
        <v>406.31</v>
      </c>
      <c r="Z483" s="229"/>
      <c r="AA483" s="208"/>
      <c r="AB483" s="226" t="s">
        <v>340</v>
      </c>
      <c r="AC483" s="226"/>
      <c r="AD483" s="264">
        <v>8080</v>
      </c>
      <c r="AE483" s="230">
        <v>1</v>
      </c>
      <c r="AF483" s="230">
        <v>1</v>
      </c>
      <c r="AG483" s="230">
        <v>1</v>
      </c>
      <c r="AH483" s="230"/>
      <c r="AI483" s="230"/>
      <c r="AJ483" s="230"/>
      <c r="AK483" s="397"/>
      <c r="AL483" s="398"/>
      <c r="AM483" s="231">
        <v>13.91</v>
      </c>
      <c r="AN483" s="230">
        <v>13.18</v>
      </c>
      <c r="AO483" s="230">
        <v>4.09</v>
      </c>
      <c r="AP483" s="230" t="s">
        <v>701</v>
      </c>
      <c r="AQ483" s="230" t="s">
        <v>701</v>
      </c>
      <c r="AR483" s="230"/>
      <c r="AS483" s="397"/>
      <c r="AT483" s="398"/>
      <c r="AU483" s="231">
        <v>13.91</v>
      </c>
      <c r="AV483" s="230">
        <v>13.18</v>
      </c>
      <c r="AW483" s="230">
        <v>4.09</v>
      </c>
      <c r="AX483" s="230" t="s">
        <v>701</v>
      </c>
      <c r="AY483" s="230" t="s">
        <v>701</v>
      </c>
      <c r="AZ483" s="230"/>
      <c r="BA483" s="208"/>
    </row>
    <row r="484" spans="1:53" x14ac:dyDescent="0.25">
      <c r="A484" s="208"/>
      <c r="B484" s="10" t="s">
        <v>309</v>
      </c>
      <c r="C484" s="10"/>
      <c r="D484" s="263">
        <v>8032</v>
      </c>
      <c r="E484" s="10">
        <v>53</v>
      </c>
      <c r="F484" s="10">
        <v>38</v>
      </c>
      <c r="G484" s="10">
        <v>33</v>
      </c>
      <c r="H484" s="10">
        <v>23</v>
      </c>
      <c r="I484" s="10">
        <v>24</v>
      </c>
      <c r="J484" s="10"/>
      <c r="K484" s="397"/>
      <c r="L484" s="398"/>
      <c r="M484" s="222">
        <v>6459.47</v>
      </c>
      <c r="N484" s="222">
        <v>3991.95</v>
      </c>
      <c r="O484" s="222">
        <v>8041.25</v>
      </c>
      <c r="P484" s="222">
        <v>7298.73</v>
      </c>
      <c r="Q484" s="222">
        <v>36357.06</v>
      </c>
      <c r="R484" s="10"/>
      <c r="S484" s="397"/>
      <c r="T484" s="398"/>
      <c r="U484" s="10">
        <v>107.66</v>
      </c>
      <c r="V484" s="10">
        <v>66.53</v>
      </c>
      <c r="W484" s="10">
        <v>136.29</v>
      </c>
      <c r="X484" s="10">
        <v>125.84</v>
      </c>
      <c r="Y484" s="10">
        <v>605.95000000000005</v>
      </c>
      <c r="Z484" s="10"/>
      <c r="AA484" s="208"/>
      <c r="AB484" s="10" t="s">
        <v>344</v>
      </c>
      <c r="AC484" s="10"/>
      <c r="AD484" s="263">
        <v>8043</v>
      </c>
      <c r="AE484" s="223">
        <v>17</v>
      </c>
      <c r="AF484" s="223">
        <v>1</v>
      </c>
      <c r="AG484" s="223">
        <v>1</v>
      </c>
      <c r="AH484" s="223"/>
      <c r="AI484" s="223"/>
      <c r="AJ484" s="223"/>
      <c r="AK484" s="397"/>
      <c r="AL484" s="398"/>
      <c r="AM484" s="224">
        <v>7394.13</v>
      </c>
      <c r="AN484" s="223">
        <v>454.86</v>
      </c>
      <c r="AO484" s="223">
        <v>523.42999999999995</v>
      </c>
      <c r="AP484" s="223" t="s">
        <v>701</v>
      </c>
      <c r="AQ484" s="223" t="s">
        <v>701</v>
      </c>
      <c r="AR484" s="223"/>
      <c r="AS484" s="397"/>
      <c r="AT484" s="398"/>
      <c r="AU484" s="223">
        <v>434.95</v>
      </c>
      <c r="AV484" s="223">
        <v>26.76</v>
      </c>
      <c r="AW484" s="223">
        <v>34.9</v>
      </c>
      <c r="AX484" s="223" t="s">
        <v>701</v>
      </c>
      <c r="AY484" s="223" t="s">
        <v>701</v>
      </c>
      <c r="AZ484" s="223"/>
      <c r="BA484" s="208"/>
    </row>
    <row r="485" spans="1:53" x14ac:dyDescent="0.25">
      <c r="A485" s="208"/>
      <c r="B485" s="10" t="s">
        <v>311</v>
      </c>
      <c r="C485" s="10"/>
      <c r="D485" s="263">
        <v>8349</v>
      </c>
      <c r="E485" s="10">
        <v>2</v>
      </c>
      <c r="F485" s="10">
        <v>2</v>
      </c>
      <c r="G485" s="10">
        <v>1</v>
      </c>
      <c r="H485" s="10">
        <v>1</v>
      </c>
      <c r="I485" s="10">
        <v>1</v>
      </c>
      <c r="J485" s="10"/>
      <c r="K485" s="397"/>
      <c r="L485" s="398"/>
      <c r="M485" s="10">
        <v>330.71</v>
      </c>
      <c r="N485" s="10">
        <v>123.82</v>
      </c>
      <c r="O485" s="10">
        <v>251.62</v>
      </c>
      <c r="P485" s="10">
        <v>238.78</v>
      </c>
      <c r="Q485" s="222">
        <v>4930.72</v>
      </c>
      <c r="R485" s="10"/>
      <c r="S485" s="397"/>
      <c r="T485" s="398"/>
      <c r="U485" s="10">
        <v>165.36</v>
      </c>
      <c r="V485" s="10">
        <v>61.91</v>
      </c>
      <c r="W485" s="10">
        <v>251.62</v>
      </c>
      <c r="X485" s="10">
        <v>238.78</v>
      </c>
      <c r="Y485" s="222">
        <v>4930.72</v>
      </c>
      <c r="Z485" s="10"/>
      <c r="AA485" s="208"/>
      <c r="AB485" s="10" t="s">
        <v>346</v>
      </c>
      <c r="AC485" s="10"/>
      <c r="AD485" s="263">
        <v>8053</v>
      </c>
      <c r="AE485" s="223">
        <v>25</v>
      </c>
      <c r="AF485" s="223">
        <v>13</v>
      </c>
      <c r="AG485" s="223">
        <v>3</v>
      </c>
      <c r="AH485" s="223">
        <v>3</v>
      </c>
      <c r="AI485" s="223">
        <v>4</v>
      </c>
      <c r="AJ485" s="223"/>
      <c r="AK485" s="397"/>
      <c r="AL485" s="398"/>
      <c r="AM485" s="224">
        <v>5667.16</v>
      </c>
      <c r="AN485" s="224">
        <v>2647.64</v>
      </c>
      <c r="AO485" s="224">
        <v>1577.47</v>
      </c>
      <c r="AP485" s="224">
        <v>2136.7199999999998</v>
      </c>
      <c r="AQ485" s="224">
        <v>14843.33</v>
      </c>
      <c r="AR485" s="223"/>
      <c r="AS485" s="397"/>
      <c r="AT485" s="398"/>
      <c r="AU485" s="223">
        <v>209.89</v>
      </c>
      <c r="AV485" s="223">
        <v>98.06</v>
      </c>
      <c r="AW485" s="223">
        <v>60.67</v>
      </c>
      <c r="AX485" s="223">
        <v>82.18</v>
      </c>
      <c r="AY485" s="223">
        <v>570.9</v>
      </c>
      <c r="AZ485" s="223"/>
      <c r="BA485" s="208"/>
    </row>
    <row r="486" spans="1:53" x14ac:dyDescent="0.25">
      <c r="A486" s="208"/>
      <c r="B486" s="10" t="s">
        <v>312</v>
      </c>
      <c r="C486" s="10"/>
      <c r="D486" s="263">
        <v>8037</v>
      </c>
      <c r="E486" s="222">
        <v>1123</v>
      </c>
      <c r="F486" s="10">
        <v>769</v>
      </c>
      <c r="G486" s="10">
        <v>653</v>
      </c>
      <c r="H486" s="10">
        <v>523</v>
      </c>
      <c r="I486" s="10">
        <v>440</v>
      </c>
      <c r="J486" s="10"/>
      <c r="K486" s="397"/>
      <c r="L486" s="398"/>
      <c r="M486" s="222">
        <v>141510.41</v>
      </c>
      <c r="N486" s="222">
        <v>111937.66</v>
      </c>
      <c r="O486" s="222">
        <v>150012.88</v>
      </c>
      <c r="P486" s="222">
        <v>136363.42000000001</v>
      </c>
      <c r="Q486" s="222">
        <v>489161.19</v>
      </c>
      <c r="R486" s="10"/>
      <c r="S486" s="397"/>
      <c r="T486" s="398"/>
      <c r="U486" s="10">
        <v>107.94</v>
      </c>
      <c r="V486" s="10">
        <v>85.38</v>
      </c>
      <c r="W486" s="10">
        <v>119.53</v>
      </c>
      <c r="X486" s="10">
        <v>109.35</v>
      </c>
      <c r="Y486" s="10">
        <v>392.9</v>
      </c>
      <c r="Z486" s="10"/>
      <c r="AA486" s="208"/>
      <c r="AB486" s="10" t="s">
        <v>350</v>
      </c>
      <c r="AC486" s="10"/>
      <c r="AD486" s="263">
        <v>8326</v>
      </c>
      <c r="AE486" s="223">
        <v>22</v>
      </c>
      <c r="AF486" s="223">
        <v>5</v>
      </c>
      <c r="AG486" s="223">
        <v>7</v>
      </c>
      <c r="AH486" s="223">
        <v>5</v>
      </c>
      <c r="AI486" s="223">
        <v>4</v>
      </c>
      <c r="AJ486" s="223"/>
      <c r="AK486" s="397"/>
      <c r="AL486" s="398"/>
      <c r="AM486" s="224">
        <v>2506.92</v>
      </c>
      <c r="AN486" s="223">
        <v>557.87</v>
      </c>
      <c r="AO486" s="224">
        <v>2936.02</v>
      </c>
      <c r="AP486" s="223">
        <v>185.67</v>
      </c>
      <c r="AQ486" s="224">
        <v>1160.03</v>
      </c>
      <c r="AR486" s="223"/>
      <c r="AS486" s="397"/>
      <c r="AT486" s="398"/>
      <c r="AU486" s="223">
        <v>113.95</v>
      </c>
      <c r="AV486" s="223">
        <v>25.36</v>
      </c>
      <c r="AW486" s="223">
        <v>139.81</v>
      </c>
      <c r="AX486" s="223">
        <v>9.77</v>
      </c>
      <c r="AY486" s="223">
        <v>52.73</v>
      </c>
      <c r="AZ486" s="223"/>
      <c r="BA486" s="208"/>
    </row>
    <row r="487" spans="1:53" x14ac:dyDescent="0.25">
      <c r="A487" s="208"/>
      <c r="B487" s="10" t="s">
        <v>313</v>
      </c>
      <c r="C487" s="10"/>
      <c r="D487" s="263">
        <v>8038</v>
      </c>
      <c r="E487" s="10">
        <v>30</v>
      </c>
      <c r="F487" s="10">
        <v>19</v>
      </c>
      <c r="G487" s="10">
        <v>18</v>
      </c>
      <c r="H487" s="10">
        <v>14</v>
      </c>
      <c r="I487" s="10">
        <v>15</v>
      </c>
      <c r="J487" s="10"/>
      <c r="K487" s="397"/>
      <c r="L487" s="398"/>
      <c r="M487" s="222">
        <v>4797.09</v>
      </c>
      <c r="N487" s="222">
        <v>2624.12</v>
      </c>
      <c r="O487" s="222">
        <v>4091.72</v>
      </c>
      <c r="P487" s="222">
        <v>4210.8</v>
      </c>
      <c r="Q487" s="222">
        <v>22393.67</v>
      </c>
      <c r="R487" s="10"/>
      <c r="S487" s="397"/>
      <c r="T487" s="398"/>
      <c r="U487" s="10">
        <v>129.65</v>
      </c>
      <c r="V487" s="10">
        <v>70.92</v>
      </c>
      <c r="W487" s="10">
        <v>116.91</v>
      </c>
      <c r="X487" s="10">
        <v>120.31</v>
      </c>
      <c r="Y487" s="10">
        <v>639.82000000000005</v>
      </c>
      <c r="Z487" s="10"/>
      <c r="AA487" s="208"/>
      <c r="AB487" s="10" t="s">
        <v>351</v>
      </c>
      <c r="AC487" s="10"/>
      <c r="AD487" s="263">
        <v>8332</v>
      </c>
      <c r="AE487" s="223">
        <v>7</v>
      </c>
      <c r="AF487" s="223">
        <v>6</v>
      </c>
      <c r="AG487" s="223">
        <v>5</v>
      </c>
      <c r="AH487" s="223">
        <v>5</v>
      </c>
      <c r="AI487" s="223">
        <v>4</v>
      </c>
      <c r="AJ487" s="223"/>
      <c r="AK487" s="397"/>
      <c r="AL487" s="398"/>
      <c r="AM487" s="223">
        <v>874.42</v>
      </c>
      <c r="AN487" s="223">
        <v>269.95</v>
      </c>
      <c r="AO487" s="224">
        <v>2162.33</v>
      </c>
      <c r="AP487" s="223">
        <v>617.55999999999995</v>
      </c>
      <c r="AQ487" s="224">
        <v>10065.69</v>
      </c>
      <c r="AR487" s="223"/>
      <c r="AS487" s="397"/>
      <c r="AT487" s="398"/>
      <c r="AU487" s="223">
        <v>109.3</v>
      </c>
      <c r="AV487" s="223">
        <v>33.74</v>
      </c>
      <c r="AW487" s="223">
        <v>308.89999999999998</v>
      </c>
      <c r="AX487" s="223">
        <v>77.2</v>
      </c>
      <c r="AY487" s="224">
        <v>1258.21</v>
      </c>
      <c r="AZ487" s="223"/>
      <c r="BA487" s="208"/>
    </row>
    <row r="488" spans="1:53" x14ac:dyDescent="0.25">
      <c r="A488" s="208"/>
      <c r="B488" s="10" t="s">
        <v>315</v>
      </c>
      <c r="C488" s="10"/>
      <c r="D488" s="263">
        <v>8344</v>
      </c>
      <c r="E488" s="10">
        <v>17</v>
      </c>
      <c r="F488" s="10">
        <v>9</v>
      </c>
      <c r="G488" s="10">
        <v>8</v>
      </c>
      <c r="H488" s="10">
        <v>7</v>
      </c>
      <c r="I488" s="10">
        <v>3</v>
      </c>
      <c r="J488" s="10"/>
      <c r="K488" s="397"/>
      <c r="L488" s="398"/>
      <c r="M488" s="222">
        <v>2900.79</v>
      </c>
      <c r="N488" s="222">
        <v>1789.03</v>
      </c>
      <c r="O488" s="222">
        <v>1703.89</v>
      </c>
      <c r="P488" s="222">
        <v>2427.34</v>
      </c>
      <c r="Q488" s="222">
        <v>1354.54</v>
      </c>
      <c r="R488" s="10"/>
      <c r="S488" s="397"/>
      <c r="T488" s="398"/>
      <c r="U488" s="10">
        <v>145.04</v>
      </c>
      <c r="V488" s="10">
        <v>89.45</v>
      </c>
      <c r="W488" s="10">
        <v>100.23</v>
      </c>
      <c r="X488" s="10">
        <v>142.78</v>
      </c>
      <c r="Y488" s="10">
        <v>90.3</v>
      </c>
      <c r="Z488" s="10"/>
      <c r="AA488" s="208"/>
      <c r="AB488" s="10" t="s">
        <v>352</v>
      </c>
      <c r="AC488" s="10"/>
      <c r="AD488" s="263">
        <v>8021</v>
      </c>
      <c r="AE488" s="223">
        <v>14</v>
      </c>
      <c r="AF488" s="223">
        <v>9</v>
      </c>
      <c r="AG488" s="223">
        <v>8</v>
      </c>
      <c r="AH488" s="223">
        <v>7</v>
      </c>
      <c r="AI488" s="223">
        <v>9</v>
      </c>
      <c r="AJ488" s="223"/>
      <c r="AK488" s="397"/>
      <c r="AL488" s="398"/>
      <c r="AM488" s="224">
        <v>5472.99</v>
      </c>
      <c r="AN488" s="224">
        <v>1315.8</v>
      </c>
      <c r="AO488" s="223">
        <v>951.82</v>
      </c>
      <c r="AP488" s="223">
        <v>836.01</v>
      </c>
      <c r="AQ488" s="224">
        <v>6910.57</v>
      </c>
      <c r="AR488" s="223"/>
      <c r="AS488" s="397"/>
      <c r="AT488" s="398"/>
      <c r="AU488" s="223">
        <v>364.87</v>
      </c>
      <c r="AV488" s="223">
        <v>87.72</v>
      </c>
      <c r="AW488" s="223">
        <v>63.45</v>
      </c>
      <c r="AX488" s="223">
        <v>55.73</v>
      </c>
      <c r="AY488" s="223">
        <v>460.7</v>
      </c>
      <c r="AZ488" s="223"/>
      <c r="BA488" s="208"/>
    </row>
    <row r="489" spans="1:53" x14ac:dyDescent="0.25">
      <c r="A489" s="208"/>
      <c r="B489" s="10" t="s">
        <v>317</v>
      </c>
      <c r="C489" s="10"/>
      <c r="D489" s="263">
        <v>8079</v>
      </c>
      <c r="E489" s="10">
        <v>3</v>
      </c>
      <c r="F489" s="10">
        <v>2</v>
      </c>
      <c r="G489" s="10">
        <v>1</v>
      </c>
      <c r="H489" s="10">
        <v>1</v>
      </c>
      <c r="I489" s="10"/>
      <c r="J489" s="10"/>
      <c r="K489" s="397"/>
      <c r="L489" s="398"/>
      <c r="M489" s="10">
        <v>656.72</v>
      </c>
      <c r="N489" s="10">
        <v>72.599999999999994</v>
      </c>
      <c r="O489" s="10">
        <v>25.29</v>
      </c>
      <c r="P489" s="10">
        <v>34.159999999999997</v>
      </c>
      <c r="Q489" s="10" t="s">
        <v>701</v>
      </c>
      <c r="R489" s="10"/>
      <c r="S489" s="397"/>
      <c r="T489" s="398"/>
      <c r="U489" s="10">
        <v>218.91</v>
      </c>
      <c r="V489" s="10">
        <v>24.2</v>
      </c>
      <c r="W489" s="10">
        <v>12.65</v>
      </c>
      <c r="X489" s="10">
        <v>17.079999999999998</v>
      </c>
      <c r="Y489" s="10" t="s">
        <v>701</v>
      </c>
      <c r="Z489" s="10"/>
      <c r="AA489" s="208"/>
      <c r="AB489" s="10" t="s">
        <v>354</v>
      </c>
      <c r="AC489" s="10"/>
      <c r="AD489" s="263">
        <v>8201</v>
      </c>
      <c r="AE489" s="223">
        <v>1</v>
      </c>
      <c r="AF489" s="223"/>
      <c r="AG489" s="223"/>
      <c r="AH489" s="223"/>
      <c r="AI489" s="223"/>
      <c r="AJ489" s="223"/>
      <c r="AK489" s="397"/>
      <c r="AL489" s="398"/>
      <c r="AM489" s="223">
        <v>513.92999999999995</v>
      </c>
      <c r="AN489" s="223" t="s">
        <v>701</v>
      </c>
      <c r="AO489" s="223" t="s">
        <v>701</v>
      </c>
      <c r="AP489" s="223" t="s">
        <v>701</v>
      </c>
      <c r="AQ489" s="223" t="s">
        <v>701</v>
      </c>
      <c r="AR489" s="223"/>
      <c r="AS489" s="397"/>
      <c r="AT489" s="398"/>
      <c r="AU489" s="223">
        <v>513.92999999999995</v>
      </c>
      <c r="AV489" s="223" t="s">
        <v>701</v>
      </c>
      <c r="AW489" s="223" t="s">
        <v>701</v>
      </c>
      <c r="AX489" s="223" t="s">
        <v>701</v>
      </c>
      <c r="AY489" s="223" t="s">
        <v>701</v>
      </c>
      <c r="AZ489" s="223"/>
      <c r="BA489" s="208"/>
    </row>
    <row r="490" spans="1:53" x14ac:dyDescent="0.25">
      <c r="A490" s="208"/>
      <c r="B490" s="10" t="s">
        <v>320</v>
      </c>
      <c r="C490" s="10"/>
      <c r="D490" s="263">
        <v>8039</v>
      </c>
      <c r="E490" s="10">
        <v>32</v>
      </c>
      <c r="F490" s="10">
        <v>19</v>
      </c>
      <c r="G490" s="10">
        <v>16</v>
      </c>
      <c r="H490" s="10">
        <v>8</v>
      </c>
      <c r="I490" s="10">
        <v>9</v>
      </c>
      <c r="J490" s="10"/>
      <c r="K490" s="397"/>
      <c r="L490" s="398"/>
      <c r="M490" s="222">
        <v>4582.22</v>
      </c>
      <c r="N490" s="222">
        <v>3460.36</v>
      </c>
      <c r="O490" s="222">
        <v>5497.15</v>
      </c>
      <c r="P490" s="222">
        <v>2373.06</v>
      </c>
      <c r="Q490" s="222">
        <v>16660.580000000002</v>
      </c>
      <c r="R490" s="10"/>
      <c r="S490" s="397"/>
      <c r="T490" s="398"/>
      <c r="U490" s="10">
        <v>123.84</v>
      </c>
      <c r="V490" s="10">
        <v>93.52</v>
      </c>
      <c r="W490" s="10">
        <v>148.57</v>
      </c>
      <c r="X490" s="10">
        <v>65.92</v>
      </c>
      <c r="Y490" s="10">
        <v>462.79</v>
      </c>
      <c r="Z490" s="10"/>
      <c r="AA490" s="208"/>
      <c r="AB490" s="10" t="s">
        <v>354</v>
      </c>
      <c r="AC490" s="10"/>
      <c r="AD490" s="263">
        <v>8220</v>
      </c>
      <c r="AE490" s="223">
        <v>1</v>
      </c>
      <c r="AF490" s="223"/>
      <c r="AG490" s="223"/>
      <c r="AH490" s="223"/>
      <c r="AI490" s="223"/>
      <c r="AJ490" s="223"/>
      <c r="AK490" s="397"/>
      <c r="AL490" s="398"/>
      <c r="AM490" s="223">
        <v>110.07</v>
      </c>
      <c r="AN490" s="223" t="s">
        <v>701</v>
      </c>
      <c r="AO490" s="223" t="s">
        <v>701</v>
      </c>
      <c r="AP490" s="223" t="s">
        <v>701</v>
      </c>
      <c r="AQ490" s="223" t="s">
        <v>701</v>
      </c>
      <c r="AR490" s="223"/>
      <c r="AS490" s="397"/>
      <c r="AT490" s="398"/>
      <c r="AU490" s="223">
        <v>110.07</v>
      </c>
      <c r="AV490" s="223" t="s">
        <v>701</v>
      </c>
      <c r="AW490" s="223" t="s">
        <v>701</v>
      </c>
      <c r="AX490" s="223" t="s">
        <v>701</v>
      </c>
      <c r="AY490" s="223" t="s">
        <v>701</v>
      </c>
      <c r="AZ490" s="223"/>
      <c r="BA490" s="208"/>
    </row>
    <row r="491" spans="1:53" x14ac:dyDescent="0.25">
      <c r="A491" s="208"/>
      <c r="B491" s="10" t="s">
        <v>322</v>
      </c>
      <c r="C491" s="10"/>
      <c r="D491" s="263">
        <v>8008</v>
      </c>
      <c r="E491" s="10">
        <v>38</v>
      </c>
      <c r="F491" s="10">
        <v>26</v>
      </c>
      <c r="G491" s="10">
        <v>15</v>
      </c>
      <c r="H491" s="10">
        <v>10</v>
      </c>
      <c r="I491" s="10">
        <v>8</v>
      </c>
      <c r="J491" s="10"/>
      <c r="K491" s="397"/>
      <c r="L491" s="398"/>
      <c r="M491" s="222">
        <v>4138.6400000000003</v>
      </c>
      <c r="N491" s="222">
        <v>4398.13</v>
      </c>
      <c r="O491" s="222">
        <v>4268.45</v>
      </c>
      <c r="P491" s="222">
        <v>2936.88</v>
      </c>
      <c r="Q491" s="222">
        <v>18412.25</v>
      </c>
      <c r="R491" s="10"/>
      <c r="S491" s="397"/>
      <c r="T491" s="398"/>
      <c r="U491" s="10">
        <v>106.12</v>
      </c>
      <c r="V491" s="10">
        <v>112.77</v>
      </c>
      <c r="W491" s="10">
        <v>112.33</v>
      </c>
      <c r="X491" s="10">
        <v>75.3</v>
      </c>
      <c r="Y491" s="10">
        <v>472.11</v>
      </c>
      <c r="Z491" s="10"/>
      <c r="AA491" s="208"/>
      <c r="AB491" s="10" t="s">
        <v>356</v>
      </c>
      <c r="AC491" s="10"/>
      <c r="AD491" s="263">
        <v>8224</v>
      </c>
      <c r="AE491" s="223">
        <v>1</v>
      </c>
      <c r="AF491" s="223">
        <v>1</v>
      </c>
      <c r="AG491" s="223"/>
      <c r="AH491" s="223"/>
      <c r="AI491" s="223"/>
      <c r="AJ491" s="223"/>
      <c r="AK491" s="397"/>
      <c r="AL491" s="398"/>
      <c r="AM491" s="223">
        <v>14.48</v>
      </c>
      <c r="AN491" s="223">
        <v>104.02</v>
      </c>
      <c r="AO491" s="223" t="s">
        <v>701</v>
      </c>
      <c r="AP491" s="223" t="s">
        <v>701</v>
      </c>
      <c r="AQ491" s="223" t="s">
        <v>701</v>
      </c>
      <c r="AR491" s="223"/>
      <c r="AS491" s="397"/>
      <c r="AT491" s="398"/>
      <c r="AU491" s="223">
        <v>14.48</v>
      </c>
      <c r="AV491" s="223">
        <v>104.02</v>
      </c>
      <c r="AW491" s="223" t="s">
        <v>701</v>
      </c>
      <c r="AX491" s="223" t="s">
        <v>701</v>
      </c>
      <c r="AY491" s="223" t="s">
        <v>701</v>
      </c>
      <c r="AZ491" s="223"/>
      <c r="BA491" s="208"/>
    </row>
    <row r="492" spans="1:53" x14ac:dyDescent="0.25">
      <c r="A492" s="208"/>
      <c r="B492" s="10" t="s">
        <v>325</v>
      </c>
      <c r="C492" s="10"/>
      <c r="D492" s="263">
        <v>8324</v>
      </c>
      <c r="E492" s="10">
        <v>52</v>
      </c>
      <c r="F492" s="10">
        <v>33</v>
      </c>
      <c r="G492" s="10">
        <v>27</v>
      </c>
      <c r="H492" s="10">
        <v>20</v>
      </c>
      <c r="I492" s="10">
        <v>26</v>
      </c>
      <c r="J492" s="10"/>
      <c r="K492" s="397"/>
      <c r="L492" s="398"/>
      <c r="M492" s="222">
        <v>4190.76</v>
      </c>
      <c r="N492" s="222">
        <v>6574.56</v>
      </c>
      <c r="O492" s="222">
        <v>6907.79</v>
      </c>
      <c r="P492" s="222">
        <v>5413.33</v>
      </c>
      <c r="Q492" s="222">
        <v>31852.67</v>
      </c>
      <c r="R492" s="10"/>
      <c r="S492" s="397"/>
      <c r="T492" s="398"/>
      <c r="U492" s="10">
        <v>65.48</v>
      </c>
      <c r="V492" s="10">
        <v>102.73</v>
      </c>
      <c r="W492" s="10">
        <v>111.42</v>
      </c>
      <c r="X492" s="10">
        <v>88.74</v>
      </c>
      <c r="Y492" s="10">
        <v>522.16999999999996</v>
      </c>
      <c r="Z492" s="10"/>
      <c r="AA492" s="208"/>
      <c r="AB492" s="10" t="s">
        <v>357</v>
      </c>
      <c r="AC492" s="10"/>
      <c r="AD492" s="263">
        <v>8327</v>
      </c>
      <c r="AE492" s="223">
        <v>6</v>
      </c>
      <c r="AF492" s="223">
        <v>2</v>
      </c>
      <c r="AG492" s="223">
        <v>2</v>
      </c>
      <c r="AH492" s="223">
        <v>2</v>
      </c>
      <c r="AI492" s="223">
        <v>1</v>
      </c>
      <c r="AJ492" s="223"/>
      <c r="AK492" s="397"/>
      <c r="AL492" s="398"/>
      <c r="AM492" s="224">
        <v>28631.14</v>
      </c>
      <c r="AN492" s="224">
        <v>3809.53</v>
      </c>
      <c r="AO492" s="224">
        <v>3561.55</v>
      </c>
      <c r="AP492" s="223">
        <v>805.15</v>
      </c>
      <c r="AQ492" s="223">
        <v>45.57</v>
      </c>
      <c r="AR492" s="223"/>
      <c r="AS492" s="397"/>
      <c r="AT492" s="398"/>
      <c r="AU492" s="224">
        <v>4771.8599999999997</v>
      </c>
      <c r="AV492" s="223">
        <v>634.91999999999996</v>
      </c>
      <c r="AW492" s="223">
        <v>712.31</v>
      </c>
      <c r="AX492" s="223">
        <v>161.03</v>
      </c>
      <c r="AY492" s="223">
        <v>7.6</v>
      </c>
      <c r="AZ492" s="223"/>
      <c r="BA492" s="208"/>
    </row>
    <row r="493" spans="1:53" ht="15.75" thickBot="1" x14ac:dyDescent="0.3">
      <c r="A493" s="208"/>
      <c r="B493" s="226" t="s">
        <v>327</v>
      </c>
      <c r="C493" s="226"/>
      <c r="D493" s="264">
        <v>8083</v>
      </c>
      <c r="E493" s="226">
        <v>71</v>
      </c>
      <c r="F493" s="226">
        <v>60</v>
      </c>
      <c r="G493" s="226">
        <v>55</v>
      </c>
      <c r="H493" s="226">
        <v>42</v>
      </c>
      <c r="I493" s="226">
        <v>43</v>
      </c>
      <c r="J493" s="226"/>
      <c r="K493" s="397"/>
      <c r="L493" s="398"/>
      <c r="M493" s="228">
        <v>5209</v>
      </c>
      <c r="N493" s="222">
        <v>5819.72</v>
      </c>
      <c r="O493" s="222">
        <v>9302</v>
      </c>
      <c r="P493" s="222">
        <v>6647.22</v>
      </c>
      <c r="Q493" s="222">
        <v>19621.68</v>
      </c>
      <c r="R493" s="10"/>
      <c r="S493" s="397"/>
      <c r="T493" s="398"/>
      <c r="U493" s="229">
        <v>62.01</v>
      </c>
      <c r="V493" s="229">
        <v>69.28</v>
      </c>
      <c r="W493" s="229">
        <v>122.39</v>
      </c>
      <c r="X493" s="229">
        <v>88.63</v>
      </c>
      <c r="Y493" s="229">
        <v>268.79000000000002</v>
      </c>
      <c r="Z493" s="229"/>
      <c r="AA493" s="208"/>
      <c r="AB493" s="226" t="s">
        <v>360</v>
      </c>
      <c r="AC493" s="226"/>
      <c r="AD493" s="264">
        <v>8021</v>
      </c>
      <c r="AE493" s="230">
        <v>144</v>
      </c>
      <c r="AF493" s="230">
        <v>80</v>
      </c>
      <c r="AG493" s="230">
        <v>51</v>
      </c>
      <c r="AH493" s="230">
        <v>26</v>
      </c>
      <c r="AI493" s="230">
        <v>21</v>
      </c>
      <c r="AJ493" s="230"/>
      <c r="AK493" s="397"/>
      <c r="AL493" s="398"/>
      <c r="AM493" s="232">
        <v>31874.69</v>
      </c>
      <c r="AN493" s="233">
        <v>11290.13</v>
      </c>
      <c r="AO493" s="233">
        <v>8187.97</v>
      </c>
      <c r="AP493" s="233">
        <v>4384.99</v>
      </c>
      <c r="AQ493" s="233">
        <v>12241.24</v>
      </c>
      <c r="AR493" s="230"/>
      <c r="AS493" s="397"/>
      <c r="AT493" s="398"/>
      <c r="AU493" s="231">
        <v>213.92</v>
      </c>
      <c r="AV493" s="230">
        <v>75.77</v>
      </c>
      <c r="AW493" s="230">
        <v>56.86</v>
      </c>
      <c r="AX493" s="230">
        <v>30.66</v>
      </c>
      <c r="AY493" s="230">
        <v>87.44</v>
      </c>
      <c r="AZ493" s="230"/>
      <c r="BA493" s="208"/>
    </row>
    <row r="494" spans="1:53" x14ac:dyDescent="0.25">
      <c r="A494" s="208"/>
      <c r="B494" s="10" t="s">
        <v>329</v>
      </c>
      <c r="C494" s="10"/>
      <c r="D494" s="263">
        <v>8008</v>
      </c>
      <c r="E494" s="10">
        <v>17</v>
      </c>
      <c r="F494" s="10">
        <v>10</v>
      </c>
      <c r="G494" s="10">
        <v>2</v>
      </c>
      <c r="H494" s="10">
        <v>8</v>
      </c>
      <c r="I494" s="10">
        <v>3</v>
      </c>
      <c r="J494" s="10"/>
      <c r="K494" s="397"/>
      <c r="L494" s="398"/>
      <c r="M494" s="222">
        <v>1550.59</v>
      </c>
      <c r="N494" s="222">
        <v>1700.1</v>
      </c>
      <c r="O494" s="10">
        <v>752.86</v>
      </c>
      <c r="P494" s="222">
        <v>3441.16</v>
      </c>
      <c r="Q494" s="222">
        <v>6626.79</v>
      </c>
      <c r="R494" s="10"/>
      <c r="S494" s="397"/>
      <c r="T494" s="398"/>
      <c r="U494" s="10">
        <v>91.21</v>
      </c>
      <c r="V494" s="10">
        <v>100.01</v>
      </c>
      <c r="W494" s="10">
        <v>188.22</v>
      </c>
      <c r="X494" s="10">
        <v>215.07</v>
      </c>
      <c r="Y494" s="10">
        <v>389.81</v>
      </c>
      <c r="Z494" s="10"/>
      <c r="AA494" s="208"/>
      <c r="AB494" s="10" t="s">
        <v>362</v>
      </c>
      <c r="AC494" s="10"/>
      <c r="AD494" s="263">
        <v>8221</v>
      </c>
      <c r="AE494" s="223">
        <v>55</v>
      </c>
      <c r="AF494" s="223">
        <v>28</v>
      </c>
      <c r="AG494" s="223">
        <v>19</v>
      </c>
      <c r="AH494" s="223">
        <v>6</v>
      </c>
      <c r="AI494" s="223">
        <v>11</v>
      </c>
      <c r="AJ494" s="223"/>
      <c r="AK494" s="397"/>
      <c r="AL494" s="398"/>
      <c r="AM494" s="224">
        <v>22067.49</v>
      </c>
      <c r="AN494" s="224">
        <v>5027.93</v>
      </c>
      <c r="AO494" s="224">
        <v>4915.17</v>
      </c>
      <c r="AP494" s="224">
        <v>4348.37</v>
      </c>
      <c r="AQ494" s="224">
        <v>4789.13</v>
      </c>
      <c r="AR494" s="223"/>
      <c r="AS494" s="397"/>
      <c r="AT494" s="398"/>
      <c r="AU494" s="223">
        <v>361.76</v>
      </c>
      <c r="AV494" s="223">
        <v>82.43</v>
      </c>
      <c r="AW494" s="223">
        <v>91.02</v>
      </c>
      <c r="AX494" s="223">
        <v>83.62</v>
      </c>
      <c r="AY494" s="223">
        <v>82.57</v>
      </c>
      <c r="AZ494" s="223"/>
      <c r="BA494" s="208"/>
    </row>
    <row r="495" spans="1:53" x14ac:dyDescent="0.25">
      <c r="A495" s="208"/>
      <c r="B495" s="10" t="s">
        <v>331</v>
      </c>
      <c r="C495" s="10"/>
      <c r="D495" s="263">
        <v>8087</v>
      </c>
      <c r="E495" s="10">
        <v>2</v>
      </c>
      <c r="F495" s="10"/>
      <c r="G495" s="10"/>
      <c r="H495" s="10"/>
      <c r="I495" s="10"/>
      <c r="J495" s="10"/>
      <c r="K495" s="397"/>
      <c r="L495" s="398"/>
      <c r="M495" s="10">
        <v>27.98</v>
      </c>
      <c r="N495" s="10" t="s">
        <v>701</v>
      </c>
      <c r="O495" s="10" t="s">
        <v>701</v>
      </c>
      <c r="P495" s="10" t="s">
        <v>701</v>
      </c>
      <c r="Q495" s="10" t="s">
        <v>701</v>
      </c>
      <c r="R495" s="10"/>
      <c r="S495" s="397"/>
      <c r="T495" s="398"/>
      <c r="U495" s="10">
        <v>13.99</v>
      </c>
      <c r="V495" s="10" t="s">
        <v>701</v>
      </c>
      <c r="W495" s="10" t="s">
        <v>701</v>
      </c>
      <c r="X495" s="10" t="s">
        <v>701</v>
      </c>
      <c r="Y495" s="10" t="s">
        <v>701</v>
      </c>
      <c r="Z495" s="10"/>
      <c r="AA495" s="208"/>
      <c r="AB495" s="10" t="s">
        <v>368</v>
      </c>
      <c r="AC495" s="10"/>
      <c r="AD495" s="263">
        <v>8008</v>
      </c>
      <c r="AE495" s="223">
        <v>4</v>
      </c>
      <c r="AF495" s="223">
        <v>3</v>
      </c>
      <c r="AG495" s="223">
        <v>3</v>
      </c>
      <c r="AH495" s="223">
        <v>3</v>
      </c>
      <c r="AI495" s="223">
        <v>3</v>
      </c>
      <c r="AJ495" s="223"/>
      <c r="AK495" s="397"/>
      <c r="AL495" s="398"/>
      <c r="AM495" s="224">
        <v>1178.6500000000001</v>
      </c>
      <c r="AN495" s="223">
        <v>270.20999999999998</v>
      </c>
      <c r="AO495" s="223">
        <v>341.8</v>
      </c>
      <c r="AP495" s="223">
        <v>462.85</v>
      </c>
      <c r="AQ495" s="224">
        <v>1331.84</v>
      </c>
      <c r="AR495" s="223"/>
      <c r="AS495" s="397"/>
      <c r="AT495" s="398"/>
      <c r="AU495" s="223">
        <v>235.73</v>
      </c>
      <c r="AV495" s="223">
        <v>54.04</v>
      </c>
      <c r="AW495" s="223">
        <v>68.36</v>
      </c>
      <c r="AX495" s="223">
        <v>92.57</v>
      </c>
      <c r="AY495" s="223">
        <v>266.37</v>
      </c>
      <c r="AZ495" s="223"/>
      <c r="BA495" s="208"/>
    </row>
    <row r="496" spans="1:53" x14ac:dyDescent="0.25">
      <c r="A496" s="208"/>
      <c r="B496" s="10" t="s">
        <v>643</v>
      </c>
      <c r="C496" s="10"/>
      <c r="D496" s="263">
        <v>8080</v>
      </c>
      <c r="E496" s="10">
        <v>34</v>
      </c>
      <c r="F496" s="10">
        <v>16</v>
      </c>
      <c r="G496" s="10">
        <v>12</v>
      </c>
      <c r="H496" s="10">
        <v>7</v>
      </c>
      <c r="I496" s="10">
        <v>6</v>
      </c>
      <c r="J496" s="10"/>
      <c r="K496" s="397"/>
      <c r="L496" s="398"/>
      <c r="M496" s="222">
        <v>3973.06</v>
      </c>
      <c r="N496" s="222">
        <v>8589.52</v>
      </c>
      <c r="O496" s="222">
        <v>2110.19</v>
      </c>
      <c r="P496" s="222">
        <v>1008.54</v>
      </c>
      <c r="Q496" s="222">
        <v>2651.82</v>
      </c>
      <c r="R496" s="10"/>
      <c r="S496" s="397"/>
      <c r="T496" s="398"/>
      <c r="U496" s="10">
        <v>113.52</v>
      </c>
      <c r="V496" s="10">
        <v>245.41</v>
      </c>
      <c r="W496" s="10">
        <v>91.75</v>
      </c>
      <c r="X496" s="10">
        <v>40.340000000000003</v>
      </c>
      <c r="Y496" s="10">
        <v>110.49</v>
      </c>
      <c r="Z496" s="10"/>
      <c r="AA496" s="208"/>
      <c r="AB496" s="10" t="s">
        <v>369</v>
      </c>
      <c r="AC496" s="10"/>
      <c r="AD496" s="263">
        <v>8403</v>
      </c>
      <c r="AE496" s="223">
        <v>9</v>
      </c>
      <c r="AF496" s="223">
        <v>2</v>
      </c>
      <c r="AG496" s="223"/>
      <c r="AH496" s="223"/>
      <c r="AI496" s="223"/>
      <c r="AJ496" s="223"/>
      <c r="AK496" s="397"/>
      <c r="AL496" s="398"/>
      <c r="AM496" s="224">
        <v>2170.61</v>
      </c>
      <c r="AN496" s="224">
        <v>1156.1500000000001</v>
      </c>
      <c r="AO496" s="223" t="s">
        <v>701</v>
      </c>
      <c r="AP496" s="223" t="s">
        <v>701</v>
      </c>
      <c r="AQ496" s="223" t="s">
        <v>701</v>
      </c>
      <c r="AR496" s="223"/>
      <c r="AS496" s="397"/>
      <c r="AT496" s="398"/>
      <c r="AU496" s="223">
        <v>241.18</v>
      </c>
      <c r="AV496" s="223">
        <v>128.46</v>
      </c>
      <c r="AW496" s="223" t="s">
        <v>701</v>
      </c>
      <c r="AX496" s="223" t="s">
        <v>701</v>
      </c>
      <c r="AY496" s="223" t="s">
        <v>701</v>
      </c>
      <c r="AZ496" s="223"/>
      <c r="BA496" s="208"/>
    </row>
    <row r="497" spans="1:53" x14ac:dyDescent="0.25">
      <c r="A497" s="208"/>
      <c r="B497" s="10" t="s">
        <v>337</v>
      </c>
      <c r="C497" s="10"/>
      <c r="D497" s="263">
        <v>8088</v>
      </c>
      <c r="E497" s="10">
        <v>200</v>
      </c>
      <c r="F497" s="10">
        <v>134</v>
      </c>
      <c r="G497" s="10">
        <v>99</v>
      </c>
      <c r="H497" s="10">
        <v>91</v>
      </c>
      <c r="I497" s="10">
        <v>84</v>
      </c>
      <c r="J497" s="10"/>
      <c r="K497" s="397"/>
      <c r="L497" s="398"/>
      <c r="M497" s="222">
        <v>37938.69</v>
      </c>
      <c r="N497" s="222">
        <v>29656.67</v>
      </c>
      <c r="O497" s="222">
        <v>32642.74</v>
      </c>
      <c r="P497" s="222">
        <v>27998.85</v>
      </c>
      <c r="Q497" s="222">
        <v>127038.88</v>
      </c>
      <c r="R497" s="10"/>
      <c r="S497" s="397"/>
      <c r="T497" s="398"/>
      <c r="U497" s="10">
        <v>156.13</v>
      </c>
      <c r="V497" s="10">
        <v>122.04</v>
      </c>
      <c r="W497" s="10">
        <v>170.01</v>
      </c>
      <c r="X497" s="10">
        <v>120.68</v>
      </c>
      <c r="Y497" s="10">
        <v>540.59</v>
      </c>
      <c r="Z497" s="10"/>
      <c r="AA497" s="208"/>
      <c r="AB497" s="10" t="s">
        <v>371</v>
      </c>
      <c r="AC497" s="10"/>
      <c r="AD497" s="263">
        <v>8008</v>
      </c>
      <c r="AE497" s="223">
        <v>1</v>
      </c>
      <c r="AF497" s="223">
        <v>1</v>
      </c>
      <c r="AG497" s="223">
        <v>1</v>
      </c>
      <c r="AH497" s="223">
        <v>1</v>
      </c>
      <c r="AI497" s="223">
        <v>1</v>
      </c>
      <c r="AJ497" s="223"/>
      <c r="AK497" s="397"/>
      <c r="AL497" s="398"/>
      <c r="AM497" s="223">
        <v>17.260000000000002</v>
      </c>
      <c r="AN497" s="223">
        <v>15.21</v>
      </c>
      <c r="AO497" s="223">
        <v>14.42</v>
      </c>
      <c r="AP497" s="223">
        <v>13.48</v>
      </c>
      <c r="AQ497" s="223">
        <v>232.58</v>
      </c>
      <c r="AR497" s="223"/>
      <c r="AS497" s="397"/>
      <c r="AT497" s="398"/>
      <c r="AU497" s="223">
        <v>17.260000000000002</v>
      </c>
      <c r="AV497" s="223">
        <v>15.21</v>
      </c>
      <c r="AW497" s="223">
        <v>14.42</v>
      </c>
      <c r="AX497" s="223">
        <v>13.48</v>
      </c>
      <c r="AY497" s="223">
        <v>232.58</v>
      </c>
      <c r="AZ497" s="223"/>
      <c r="BA497" s="208"/>
    </row>
    <row r="498" spans="1:53" x14ac:dyDescent="0.25">
      <c r="A498" s="208"/>
      <c r="B498" s="10" t="s">
        <v>338</v>
      </c>
      <c r="C498" s="10"/>
      <c r="D498" s="263">
        <v>8322</v>
      </c>
      <c r="E498" s="10">
        <v>3</v>
      </c>
      <c r="F498" s="10">
        <v>3</v>
      </c>
      <c r="G498" s="10">
        <v>1</v>
      </c>
      <c r="H498" s="10"/>
      <c r="I498" s="10"/>
      <c r="J498" s="10"/>
      <c r="K498" s="397"/>
      <c r="L498" s="398"/>
      <c r="M498" s="10">
        <v>297.18</v>
      </c>
      <c r="N498" s="10">
        <v>172.46</v>
      </c>
      <c r="O498" s="10">
        <v>69.39</v>
      </c>
      <c r="P498" s="10" t="s">
        <v>701</v>
      </c>
      <c r="Q498" s="10" t="s">
        <v>701</v>
      </c>
      <c r="R498" s="10"/>
      <c r="S498" s="397"/>
      <c r="T498" s="398"/>
      <c r="U498" s="10">
        <v>99.06</v>
      </c>
      <c r="V498" s="10">
        <v>57.49</v>
      </c>
      <c r="W498" s="10">
        <v>23.13</v>
      </c>
      <c r="X498" s="10" t="s">
        <v>701</v>
      </c>
      <c r="Y498" s="10" t="s">
        <v>701</v>
      </c>
      <c r="Z498" s="10"/>
      <c r="AA498" s="208"/>
      <c r="AB498" s="10" t="s">
        <v>372</v>
      </c>
      <c r="AC498" s="10"/>
      <c r="AD498" s="263">
        <v>8215</v>
      </c>
      <c r="AE498" s="223">
        <v>4</v>
      </c>
      <c r="AF498" s="223">
        <v>2</v>
      </c>
      <c r="AG498" s="223">
        <v>1</v>
      </c>
      <c r="AH498" s="223">
        <v>1</v>
      </c>
      <c r="AI498" s="223">
        <v>1</v>
      </c>
      <c r="AJ498" s="223"/>
      <c r="AK498" s="397"/>
      <c r="AL498" s="398"/>
      <c r="AM498" s="223">
        <v>360.51</v>
      </c>
      <c r="AN498" s="223">
        <v>158.09</v>
      </c>
      <c r="AO498" s="223">
        <v>41.89</v>
      </c>
      <c r="AP498" s="223">
        <v>43.61</v>
      </c>
      <c r="AQ498" s="223">
        <v>331.09</v>
      </c>
      <c r="AR498" s="223"/>
      <c r="AS498" s="397"/>
      <c r="AT498" s="398"/>
      <c r="AU498" s="223">
        <v>90.13</v>
      </c>
      <c r="AV498" s="223">
        <v>39.520000000000003</v>
      </c>
      <c r="AW498" s="223">
        <v>10.47</v>
      </c>
      <c r="AX498" s="223">
        <v>10.9</v>
      </c>
      <c r="AY498" s="223">
        <v>82.77</v>
      </c>
      <c r="AZ498" s="223"/>
      <c r="BA498" s="208"/>
    </row>
    <row r="499" spans="1:53" x14ac:dyDescent="0.25">
      <c r="A499" s="208"/>
      <c r="B499" s="10" t="s">
        <v>339</v>
      </c>
      <c r="C499" s="10"/>
      <c r="D499" s="263">
        <v>8322</v>
      </c>
      <c r="E499" s="10">
        <v>4</v>
      </c>
      <c r="F499" s="10">
        <v>3</v>
      </c>
      <c r="G499" s="10">
        <v>3</v>
      </c>
      <c r="H499" s="10">
        <v>2</v>
      </c>
      <c r="I499" s="10">
        <v>2</v>
      </c>
      <c r="J499" s="10"/>
      <c r="K499" s="397"/>
      <c r="L499" s="398"/>
      <c r="M499" s="10">
        <v>634.20000000000005</v>
      </c>
      <c r="N499" s="10">
        <v>302.39</v>
      </c>
      <c r="O499" s="10">
        <v>321.97000000000003</v>
      </c>
      <c r="P499" s="10">
        <v>316.66000000000003</v>
      </c>
      <c r="Q499" s="10">
        <v>498.05</v>
      </c>
      <c r="R499" s="10"/>
      <c r="S499" s="397"/>
      <c r="T499" s="398"/>
      <c r="U499" s="10">
        <v>126.84</v>
      </c>
      <c r="V499" s="10">
        <v>60.48</v>
      </c>
      <c r="W499" s="10">
        <v>80.489999999999995</v>
      </c>
      <c r="X499" s="10">
        <v>158.33000000000001</v>
      </c>
      <c r="Y499" s="10">
        <v>249.03</v>
      </c>
      <c r="Z499" s="10"/>
      <c r="AA499" s="208"/>
      <c r="AB499" s="10" t="s">
        <v>373</v>
      </c>
      <c r="AC499" s="10"/>
      <c r="AD499" s="263">
        <v>8028</v>
      </c>
      <c r="AE499" s="223">
        <v>1</v>
      </c>
      <c r="AF499" s="223"/>
      <c r="AG499" s="223"/>
      <c r="AH499" s="223"/>
      <c r="AI499" s="223"/>
      <c r="AJ499" s="223"/>
      <c r="AK499" s="397"/>
      <c r="AL499" s="398"/>
      <c r="AM499" s="223">
        <v>550.51</v>
      </c>
      <c r="AN499" s="223" t="s">
        <v>701</v>
      </c>
      <c r="AO499" s="223" t="s">
        <v>701</v>
      </c>
      <c r="AP499" s="223" t="s">
        <v>701</v>
      </c>
      <c r="AQ499" s="223" t="s">
        <v>701</v>
      </c>
      <c r="AR499" s="223"/>
      <c r="AS499" s="397"/>
      <c r="AT499" s="398"/>
      <c r="AU499" s="223">
        <v>550.51</v>
      </c>
      <c r="AV499" s="223" t="s">
        <v>701</v>
      </c>
      <c r="AW499" s="223" t="s">
        <v>701</v>
      </c>
      <c r="AX499" s="223" t="s">
        <v>701</v>
      </c>
      <c r="AY499" s="223" t="s">
        <v>701</v>
      </c>
      <c r="AZ499" s="223"/>
      <c r="BA499" s="208"/>
    </row>
    <row r="500" spans="1:53" x14ac:dyDescent="0.25">
      <c r="A500" s="208"/>
      <c r="B500" s="10" t="s">
        <v>340</v>
      </c>
      <c r="C500" s="10"/>
      <c r="D500" s="263">
        <v>8080</v>
      </c>
      <c r="E500" s="10">
        <v>8</v>
      </c>
      <c r="F500" s="10">
        <v>4</v>
      </c>
      <c r="G500" s="10">
        <v>4</v>
      </c>
      <c r="H500" s="10">
        <v>4</v>
      </c>
      <c r="I500" s="10">
        <v>5</v>
      </c>
      <c r="J500" s="10"/>
      <c r="K500" s="397"/>
      <c r="L500" s="398"/>
      <c r="M500" s="222">
        <v>1015.05</v>
      </c>
      <c r="N500" s="222">
        <v>1569.33</v>
      </c>
      <c r="O500" s="10">
        <v>966.96</v>
      </c>
      <c r="P500" s="10">
        <v>884.25</v>
      </c>
      <c r="Q500" s="222">
        <v>10213.81</v>
      </c>
      <c r="R500" s="10"/>
      <c r="S500" s="397"/>
      <c r="T500" s="398"/>
      <c r="U500" s="10">
        <v>101.51</v>
      </c>
      <c r="V500" s="10">
        <v>156.93</v>
      </c>
      <c r="W500" s="10">
        <v>107.44</v>
      </c>
      <c r="X500" s="10">
        <v>98.25</v>
      </c>
      <c r="Y500" s="222">
        <v>1134.8699999999999</v>
      </c>
      <c r="Z500" s="10"/>
      <c r="AA500" s="208"/>
      <c r="AB500" s="10" t="s">
        <v>373</v>
      </c>
      <c r="AC500" s="10"/>
      <c r="AD500" s="263">
        <v>8328</v>
      </c>
      <c r="AE500" s="223">
        <v>20</v>
      </c>
      <c r="AF500" s="223">
        <v>11</v>
      </c>
      <c r="AG500" s="223">
        <v>6</v>
      </c>
      <c r="AH500" s="223">
        <v>5</v>
      </c>
      <c r="AI500" s="223">
        <v>6</v>
      </c>
      <c r="AJ500" s="223"/>
      <c r="AK500" s="397"/>
      <c r="AL500" s="398"/>
      <c r="AM500" s="224">
        <v>5492.91</v>
      </c>
      <c r="AN500" s="224">
        <v>3149.06</v>
      </c>
      <c r="AO500" s="224">
        <v>2008.51</v>
      </c>
      <c r="AP500" s="224">
        <v>2225.16</v>
      </c>
      <c r="AQ500" s="224">
        <v>31600.38</v>
      </c>
      <c r="AR500" s="223"/>
      <c r="AS500" s="397"/>
      <c r="AT500" s="398"/>
      <c r="AU500" s="223">
        <v>274.64999999999998</v>
      </c>
      <c r="AV500" s="223">
        <v>157.44999999999999</v>
      </c>
      <c r="AW500" s="223">
        <v>111.58</v>
      </c>
      <c r="AX500" s="223">
        <v>123.62</v>
      </c>
      <c r="AY500" s="224">
        <v>1755.58</v>
      </c>
      <c r="AZ500" s="223"/>
      <c r="BA500" s="208"/>
    </row>
    <row r="501" spans="1:53" x14ac:dyDescent="0.25">
      <c r="A501" s="208"/>
      <c r="B501" s="10" t="s">
        <v>341</v>
      </c>
      <c r="C501" s="10"/>
      <c r="D501" s="263">
        <v>8019</v>
      </c>
      <c r="E501" s="10">
        <v>1</v>
      </c>
      <c r="F501" s="10">
        <v>1</v>
      </c>
      <c r="G501" s="10">
        <v>1</v>
      </c>
      <c r="H501" s="10">
        <v>1</v>
      </c>
      <c r="I501" s="10">
        <v>1</v>
      </c>
      <c r="J501" s="10"/>
      <c r="K501" s="397"/>
      <c r="L501" s="398"/>
      <c r="M501" s="10">
        <v>13.52</v>
      </c>
      <c r="N501" s="10">
        <v>15.38</v>
      </c>
      <c r="O501" s="10">
        <v>23.69</v>
      </c>
      <c r="P501" s="10">
        <v>25.32</v>
      </c>
      <c r="Q501" s="10">
        <v>69.36</v>
      </c>
      <c r="R501" s="10"/>
      <c r="S501" s="397"/>
      <c r="T501" s="398"/>
      <c r="U501" s="10">
        <v>13.52</v>
      </c>
      <c r="V501" s="10">
        <v>15.38</v>
      </c>
      <c r="W501" s="10">
        <v>23.69</v>
      </c>
      <c r="X501" s="10">
        <v>25.32</v>
      </c>
      <c r="Y501" s="10">
        <v>69.36</v>
      </c>
      <c r="Z501" s="10"/>
      <c r="AA501" s="208"/>
      <c r="AB501" s="10" t="s">
        <v>374</v>
      </c>
      <c r="AC501" s="10"/>
      <c r="AD501" s="263">
        <v>8050</v>
      </c>
      <c r="AE501" s="223">
        <v>257</v>
      </c>
      <c r="AF501" s="223">
        <v>66</v>
      </c>
      <c r="AG501" s="223">
        <v>35</v>
      </c>
      <c r="AH501" s="223">
        <v>32</v>
      </c>
      <c r="AI501" s="223">
        <v>28</v>
      </c>
      <c r="AJ501" s="223"/>
      <c r="AK501" s="397"/>
      <c r="AL501" s="398"/>
      <c r="AM501" s="224">
        <v>235436.84</v>
      </c>
      <c r="AN501" s="224">
        <v>16007.15</v>
      </c>
      <c r="AO501" s="224">
        <v>7940.7</v>
      </c>
      <c r="AP501" s="224">
        <v>8491.9699999999993</v>
      </c>
      <c r="AQ501" s="224">
        <v>14133.09</v>
      </c>
      <c r="AR501" s="223"/>
      <c r="AS501" s="397"/>
      <c r="AT501" s="398"/>
      <c r="AU501" s="223">
        <v>895.2</v>
      </c>
      <c r="AV501" s="223">
        <v>60.86</v>
      </c>
      <c r="AW501" s="223">
        <v>31.76</v>
      </c>
      <c r="AX501" s="223">
        <v>33.97</v>
      </c>
      <c r="AY501" s="223">
        <v>56.76</v>
      </c>
      <c r="AZ501" s="223"/>
      <c r="BA501" s="208"/>
    </row>
    <row r="502" spans="1:53" x14ac:dyDescent="0.25">
      <c r="A502" s="208"/>
      <c r="B502" s="10" t="s">
        <v>342</v>
      </c>
      <c r="C502" s="10"/>
      <c r="D502" s="263">
        <v>8080</v>
      </c>
      <c r="E502" s="10">
        <v>2</v>
      </c>
      <c r="F502" s="10">
        <v>2</v>
      </c>
      <c r="G502" s="10">
        <v>2</v>
      </c>
      <c r="H502" s="10">
        <v>1</v>
      </c>
      <c r="I502" s="10">
        <v>2</v>
      </c>
      <c r="J502" s="10"/>
      <c r="K502" s="397"/>
      <c r="L502" s="398"/>
      <c r="M502" s="10">
        <v>334.71</v>
      </c>
      <c r="N502" s="10">
        <v>297.18</v>
      </c>
      <c r="O502" s="10">
        <v>57.79</v>
      </c>
      <c r="P502" s="10">
        <v>6.25</v>
      </c>
      <c r="Q502" s="222">
        <v>2457.67</v>
      </c>
      <c r="R502" s="10"/>
      <c r="S502" s="397"/>
      <c r="T502" s="398"/>
      <c r="U502" s="10">
        <v>167.36</v>
      </c>
      <c r="V502" s="10">
        <v>148.59</v>
      </c>
      <c r="W502" s="10">
        <v>28.9</v>
      </c>
      <c r="X502" s="10">
        <v>3.13</v>
      </c>
      <c r="Y502" s="222">
        <v>1228.8399999999999</v>
      </c>
      <c r="Z502" s="10"/>
      <c r="AA502" s="208"/>
      <c r="AB502" s="10" t="s">
        <v>376</v>
      </c>
      <c r="AC502" s="10"/>
      <c r="AD502" s="263">
        <v>8079</v>
      </c>
      <c r="AE502" s="223">
        <v>28</v>
      </c>
      <c r="AF502" s="223">
        <v>21</v>
      </c>
      <c r="AG502" s="223">
        <v>19</v>
      </c>
      <c r="AH502" s="223">
        <v>13</v>
      </c>
      <c r="AI502" s="223">
        <v>13</v>
      </c>
      <c r="AJ502" s="223"/>
      <c r="AK502" s="397"/>
      <c r="AL502" s="398"/>
      <c r="AM502" s="224">
        <v>6427.25</v>
      </c>
      <c r="AN502" s="224">
        <v>3058.91</v>
      </c>
      <c r="AO502" s="224">
        <v>3231.83</v>
      </c>
      <c r="AP502" s="224">
        <v>2197.44</v>
      </c>
      <c r="AQ502" s="224">
        <v>5653.67</v>
      </c>
      <c r="AR502" s="223"/>
      <c r="AS502" s="397"/>
      <c r="AT502" s="398"/>
      <c r="AU502" s="223">
        <v>221.63</v>
      </c>
      <c r="AV502" s="223">
        <v>105.48</v>
      </c>
      <c r="AW502" s="223">
        <v>119.7</v>
      </c>
      <c r="AX502" s="223">
        <v>75.77</v>
      </c>
      <c r="AY502" s="223">
        <v>194.95</v>
      </c>
      <c r="AZ502" s="223"/>
      <c r="BA502" s="208"/>
    </row>
    <row r="503" spans="1:53" ht="15.75" thickBot="1" x14ac:dyDescent="0.3">
      <c r="A503" s="208"/>
      <c r="B503" s="226" t="s">
        <v>344</v>
      </c>
      <c r="C503" s="226"/>
      <c r="D503" s="264">
        <v>8043</v>
      </c>
      <c r="E503" s="226">
        <v>118</v>
      </c>
      <c r="F503" s="226">
        <v>85</v>
      </c>
      <c r="G503" s="226">
        <v>64</v>
      </c>
      <c r="H503" s="226">
        <v>49</v>
      </c>
      <c r="I503" s="226">
        <v>59</v>
      </c>
      <c r="J503" s="226"/>
      <c r="K503" s="397"/>
      <c r="L503" s="398"/>
      <c r="M503" s="228">
        <v>15145.27</v>
      </c>
      <c r="N503" s="222">
        <v>9898.26</v>
      </c>
      <c r="O503" s="222">
        <v>13051.12</v>
      </c>
      <c r="P503" s="222">
        <v>8440.83</v>
      </c>
      <c r="Q503" s="222">
        <v>57767.6</v>
      </c>
      <c r="R503" s="10"/>
      <c r="S503" s="397"/>
      <c r="T503" s="398"/>
      <c r="U503" s="229">
        <v>111.36</v>
      </c>
      <c r="V503" s="229">
        <v>72.78</v>
      </c>
      <c r="W503" s="229">
        <v>101.17</v>
      </c>
      <c r="X503" s="229">
        <v>66.459999999999994</v>
      </c>
      <c r="Y503" s="229">
        <v>447.81</v>
      </c>
      <c r="Z503" s="229"/>
      <c r="AA503" s="208"/>
      <c r="AB503" s="226" t="s">
        <v>377</v>
      </c>
      <c r="AC503" s="226"/>
      <c r="AD503" s="264">
        <v>8051</v>
      </c>
      <c r="AE503" s="230">
        <v>103</v>
      </c>
      <c r="AF503" s="230">
        <v>53</v>
      </c>
      <c r="AG503" s="230">
        <v>22</v>
      </c>
      <c r="AH503" s="230">
        <v>12</v>
      </c>
      <c r="AI503" s="230">
        <v>10</v>
      </c>
      <c r="AJ503" s="230"/>
      <c r="AK503" s="397"/>
      <c r="AL503" s="398"/>
      <c r="AM503" s="232">
        <v>27250.9</v>
      </c>
      <c r="AN503" s="233">
        <v>12545.73</v>
      </c>
      <c r="AO503" s="233">
        <v>5981.37</v>
      </c>
      <c r="AP503" s="233">
        <v>4784.03</v>
      </c>
      <c r="AQ503" s="233">
        <v>22421.58</v>
      </c>
      <c r="AR503" s="230"/>
      <c r="AS503" s="397"/>
      <c r="AT503" s="398"/>
      <c r="AU503" s="231">
        <v>262.02999999999997</v>
      </c>
      <c r="AV503" s="230">
        <v>120.63</v>
      </c>
      <c r="AW503" s="230">
        <v>59.22</v>
      </c>
      <c r="AX503" s="230">
        <v>46.9</v>
      </c>
      <c r="AY503" s="230">
        <v>217.69</v>
      </c>
      <c r="AZ503" s="230"/>
      <c r="BA503" s="208"/>
    </row>
    <row r="504" spans="1:53" x14ac:dyDescent="0.25">
      <c r="A504" s="208"/>
      <c r="B504" s="10" t="s">
        <v>346</v>
      </c>
      <c r="C504" s="10"/>
      <c r="D504" s="263">
        <v>8053</v>
      </c>
      <c r="E504" s="10">
        <v>99</v>
      </c>
      <c r="F504" s="10">
        <v>73</v>
      </c>
      <c r="G504" s="10">
        <v>58</v>
      </c>
      <c r="H504" s="10">
        <v>40</v>
      </c>
      <c r="I504" s="10">
        <v>40</v>
      </c>
      <c r="J504" s="10"/>
      <c r="K504" s="397"/>
      <c r="L504" s="398"/>
      <c r="M504" s="222">
        <v>19465.59</v>
      </c>
      <c r="N504" s="222">
        <v>16951.400000000001</v>
      </c>
      <c r="O504" s="222">
        <v>22650.35</v>
      </c>
      <c r="P504" s="222">
        <v>15168.93</v>
      </c>
      <c r="Q504" s="222">
        <v>60857</v>
      </c>
      <c r="R504" s="10"/>
      <c r="S504" s="397"/>
      <c r="T504" s="398"/>
      <c r="U504" s="10">
        <v>170.75</v>
      </c>
      <c r="V504" s="10">
        <v>148.69999999999999</v>
      </c>
      <c r="W504" s="10">
        <v>202.24</v>
      </c>
      <c r="X504" s="10">
        <v>135.44</v>
      </c>
      <c r="Y504" s="10">
        <v>538.55999999999995</v>
      </c>
      <c r="Z504" s="10"/>
      <c r="AA504" s="208"/>
      <c r="AB504" s="10" t="s">
        <v>377</v>
      </c>
      <c r="AC504" s="10"/>
      <c r="AD504" s="263">
        <v>8251</v>
      </c>
      <c r="AE504" s="223">
        <v>1</v>
      </c>
      <c r="AF504" s="223"/>
      <c r="AG504" s="223"/>
      <c r="AH504" s="223"/>
      <c r="AI504" s="223"/>
      <c r="AJ504" s="223"/>
      <c r="AK504" s="397"/>
      <c r="AL504" s="398"/>
      <c r="AM504" s="223">
        <v>65</v>
      </c>
      <c r="AN504" s="223" t="s">
        <v>701</v>
      </c>
      <c r="AO504" s="223"/>
      <c r="AP504" s="223"/>
      <c r="AQ504" s="223"/>
      <c r="AR504" s="223"/>
      <c r="AS504" s="397"/>
      <c r="AT504" s="398"/>
      <c r="AU504" s="223">
        <v>65</v>
      </c>
      <c r="AV504" s="223" t="s">
        <v>701</v>
      </c>
      <c r="AW504" s="223"/>
      <c r="AX504" s="223"/>
      <c r="AY504" s="223"/>
      <c r="AZ504" s="223"/>
      <c r="BA504" s="208"/>
    </row>
    <row r="505" spans="1:53" x14ac:dyDescent="0.25">
      <c r="A505" s="208"/>
      <c r="B505" s="10" t="s">
        <v>347</v>
      </c>
      <c r="C505" s="10"/>
      <c r="D505" s="263">
        <v>8343</v>
      </c>
      <c r="E505" s="10">
        <v>2</v>
      </c>
      <c r="F505" s="10">
        <v>2</v>
      </c>
      <c r="G505" s="10"/>
      <c r="H505" s="10"/>
      <c r="I505" s="10"/>
      <c r="J505" s="10"/>
      <c r="K505" s="397"/>
      <c r="L505" s="398"/>
      <c r="M505" s="10">
        <v>70.45</v>
      </c>
      <c r="N505" s="10">
        <v>53.64</v>
      </c>
      <c r="O505" s="10" t="s">
        <v>701</v>
      </c>
      <c r="P505" s="10" t="s">
        <v>701</v>
      </c>
      <c r="Q505" s="10" t="s">
        <v>701</v>
      </c>
      <c r="R505" s="10"/>
      <c r="S505" s="397"/>
      <c r="T505" s="398"/>
      <c r="U505" s="10">
        <v>35.229999999999997</v>
      </c>
      <c r="V505" s="10">
        <v>26.82</v>
      </c>
      <c r="W505" s="10" t="s">
        <v>701</v>
      </c>
      <c r="X505" s="10" t="s">
        <v>701</v>
      </c>
      <c r="Y505" s="10" t="s">
        <v>701</v>
      </c>
      <c r="Z505" s="10"/>
      <c r="AA505" s="208"/>
      <c r="AB505" s="10" t="s">
        <v>380</v>
      </c>
      <c r="AC505" s="10"/>
      <c r="AD505" s="263">
        <v>8402</v>
      </c>
      <c r="AE505" s="223">
        <v>46</v>
      </c>
      <c r="AF505" s="223">
        <v>22</v>
      </c>
      <c r="AG505" s="223">
        <v>13</v>
      </c>
      <c r="AH505" s="223">
        <v>11</v>
      </c>
      <c r="AI505" s="223">
        <v>7</v>
      </c>
      <c r="AJ505" s="223"/>
      <c r="AK505" s="397"/>
      <c r="AL505" s="398"/>
      <c r="AM505" s="224">
        <v>27048.1</v>
      </c>
      <c r="AN505" s="224">
        <v>7015.75</v>
      </c>
      <c r="AO505" s="224">
        <v>5119.4799999999996</v>
      </c>
      <c r="AP505" s="224">
        <v>2601.21</v>
      </c>
      <c r="AQ505" s="224">
        <v>2996.02</v>
      </c>
      <c r="AR505" s="223"/>
      <c r="AS505" s="397"/>
      <c r="AT505" s="398"/>
      <c r="AU505" s="223">
        <v>588</v>
      </c>
      <c r="AV505" s="223">
        <v>152.52000000000001</v>
      </c>
      <c r="AW505" s="223">
        <v>121.89</v>
      </c>
      <c r="AX505" s="223">
        <v>61.93</v>
      </c>
      <c r="AY505" s="223">
        <v>71.33</v>
      </c>
      <c r="AZ505" s="223"/>
      <c r="BA505" s="208"/>
    </row>
    <row r="506" spans="1:53" x14ac:dyDescent="0.25">
      <c r="A506" s="208"/>
      <c r="B506" s="10" t="s">
        <v>350</v>
      </c>
      <c r="C506" s="10"/>
      <c r="D506" s="263">
        <v>8326</v>
      </c>
      <c r="E506" s="10">
        <v>161</v>
      </c>
      <c r="F506" s="10">
        <v>96</v>
      </c>
      <c r="G506" s="10">
        <v>101</v>
      </c>
      <c r="H506" s="10">
        <v>74</v>
      </c>
      <c r="I506" s="10">
        <v>89</v>
      </c>
      <c r="J506" s="10"/>
      <c r="K506" s="397"/>
      <c r="L506" s="398"/>
      <c r="M506" s="222">
        <v>28016.37</v>
      </c>
      <c r="N506" s="222">
        <v>13071.73</v>
      </c>
      <c r="O506" s="222">
        <v>18262.41</v>
      </c>
      <c r="P506" s="222">
        <v>16902.03</v>
      </c>
      <c r="Q506" s="222">
        <v>147667.85</v>
      </c>
      <c r="R506" s="10"/>
      <c r="S506" s="397"/>
      <c r="T506" s="398"/>
      <c r="U506" s="10">
        <v>135.34</v>
      </c>
      <c r="V506" s="10">
        <v>63.15</v>
      </c>
      <c r="W506" s="10">
        <v>102.02</v>
      </c>
      <c r="X506" s="10">
        <v>96.03</v>
      </c>
      <c r="Y506" s="10">
        <v>757.27</v>
      </c>
      <c r="Z506" s="10"/>
      <c r="AA506" s="208"/>
      <c r="AB506" s="10" t="s">
        <v>383</v>
      </c>
      <c r="AC506" s="10"/>
      <c r="AD506" s="263">
        <v>8053</v>
      </c>
      <c r="AE506" s="223">
        <v>16</v>
      </c>
      <c r="AF506" s="223">
        <v>7</v>
      </c>
      <c r="AG506" s="223">
        <v>4</v>
      </c>
      <c r="AH506" s="223">
        <v>3</v>
      </c>
      <c r="AI506" s="223">
        <v>4</v>
      </c>
      <c r="AJ506" s="223"/>
      <c r="AK506" s="397"/>
      <c r="AL506" s="398"/>
      <c r="AM506" s="224">
        <v>1962.62</v>
      </c>
      <c r="AN506" s="223">
        <v>967.7</v>
      </c>
      <c r="AO506" s="223">
        <v>527.4</v>
      </c>
      <c r="AP506" s="223">
        <v>155.84</v>
      </c>
      <c r="AQ506" s="223">
        <v>923.89</v>
      </c>
      <c r="AR506" s="223"/>
      <c r="AS506" s="397"/>
      <c r="AT506" s="398"/>
      <c r="AU506" s="223">
        <v>115.45</v>
      </c>
      <c r="AV506" s="223">
        <v>56.92</v>
      </c>
      <c r="AW506" s="223">
        <v>37.67</v>
      </c>
      <c r="AX506" s="223">
        <v>10.39</v>
      </c>
      <c r="AY506" s="223">
        <v>57.74</v>
      </c>
      <c r="AZ506" s="223"/>
      <c r="BA506" s="208"/>
    </row>
    <row r="507" spans="1:53" x14ac:dyDescent="0.25">
      <c r="A507" s="208"/>
      <c r="B507" s="10" t="s">
        <v>351</v>
      </c>
      <c r="C507" s="10"/>
      <c r="D507" s="263">
        <v>8332</v>
      </c>
      <c r="E507" s="10">
        <v>330</v>
      </c>
      <c r="F507" s="10">
        <v>292</v>
      </c>
      <c r="G507" s="10">
        <v>260</v>
      </c>
      <c r="H507" s="10">
        <v>209</v>
      </c>
      <c r="I507" s="10">
        <v>201</v>
      </c>
      <c r="J507" s="10"/>
      <c r="K507" s="397"/>
      <c r="L507" s="398"/>
      <c r="M507" s="222">
        <v>49096.34</v>
      </c>
      <c r="N507" s="222">
        <v>51608.11</v>
      </c>
      <c r="O507" s="222">
        <v>64129.63</v>
      </c>
      <c r="P507" s="222">
        <v>62273.55</v>
      </c>
      <c r="Q507" s="222">
        <v>333790.28999999998</v>
      </c>
      <c r="R507" s="10"/>
      <c r="S507" s="397"/>
      <c r="T507" s="398"/>
      <c r="U507" s="10">
        <v>115.25</v>
      </c>
      <c r="V507" s="10">
        <v>121.15</v>
      </c>
      <c r="W507" s="10">
        <v>159.53</v>
      </c>
      <c r="X507" s="10">
        <v>153.76</v>
      </c>
      <c r="Y507" s="10">
        <v>830.32</v>
      </c>
      <c r="Z507" s="10"/>
      <c r="AA507" s="208"/>
      <c r="AB507" s="10" t="s">
        <v>385</v>
      </c>
      <c r="AC507" s="10"/>
      <c r="AD507" s="263">
        <v>8223</v>
      </c>
      <c r="AE507" s="223">
        <v>55</v>
      </c>
      <c r="AF507" s="223">
        <v>18</v>
      </c>
      <c r="AG507" s="223">
        <v>12</v>
      </c>
      <c r="AH507" s="223">
        <v>8</v>
      </c>
      <c r="AI507" s="223">
        <v>7</v>
      </c>
      <c r="AJ507" s="223"/>
      <c r="AK507" s="397"/>
      <c r="AL507" s="398"/>
      <c r="AM507" s="224">
        <v>26737.25</v>
      </c>
      <c r="AN507" s="224">
        <v>2512.19</v>
      </c>
      <c r="AO507" s="224">
        <v>1754.39</v>
      </c>
      <c r="AP507" s="224">
        <v>1756.32</v>
      </c>
      <c r="AQ507" s="224">
        <v>6597.29</v>
      </c>
      <c r="AR507" s="223"/>
      <c r="AS507" s="397"/>
      <c r="AT507" s="398"/>
      <c r="AU507" s="223">
        <v>477.45</v>
      </c>
      <c r="AV507" s="223">
        <v>44.86</v>
      </c>
      <c r="AW507" s="223">
        <v>33.1</v>
      </c>
      <c r="AX507" s="223">
        <v>33.14</v>
      </c>
      <c r="AY507" s="223">
        <v>124.48</v>
      </c>
      <c r="AZ507" s="223"/>
      <c r="BA507" s="208"/>
    </row>
    <row r="508" spans="1:53" x14ac:dyDescent="0.25">
      <c r="A508" s="208"/>
      <c r="B508" s="10" t="s">
        <v>352</v>
      </c>
      <c r="C508" s="10"/>
      <c r="D508" s="263">
        <v>8021</v>
      </c>
      <c r="E508" s="10">
        <v>212</v>
      </c>
      <c r="F508" s="10">
        <v>161</v>
      </c>
      <c r="G508" s="10">
        <v>138</v>
      </c>
      <c r="H508" s="10">
        <v>103</v>
      </c>
      <c r="I508" s="10">
        <v>99</v>
      </c>
      <c r="J508" s="10"/>
      <c r="K508" s="397"/>
      <c r="L508" s="398"/>
      <c r="M508" s="222">
        <v>24969.51</v>
      </c>
      <c r="N508" s="222">
        <v>25111.29</v>
      </c>
      <c r="O508" s="222">
        <v>36404.18</v>
      </c>
      <c r="P508" s="222">
        <v>25230.29</v>
      </c>
      <c r="Q508" s="222">
        <v>124601.47</v>
      </c>
      <c r="R508" s="10"/>
      <c r="S508" s="397"/>
      <c r="T508" s="398"/>
      <c r="U508" s="10">
        <v>99.88</v>
      </c>
      <c r="V508" s="10">
        <v>100.45</v>
      </c>
      <c r="W508" s="10">
        <v>149.19999999999999</v>
      </c>
      <c r="X508" s="10">
        <v>104.69</v>
      </c>
      <c r="Y508" s="10">
        <v>517.02</v>
      </c>
      <c r="Z508" s="10"/>
      <c r="AA508" s="208"/>
      <c r="AB508" s="10" t="s">
        <v>388</v>
      </c>
      <c r="AC508" s="10"/>
      <c r="AD508" s="263">
        <v>8329</v>
      </c>
      <c r="AE508" s="223">
        <v>3</v>
      </c>
      <c r="AF508" s="223">
        <v>1</v>
      </c>
      <c r="AG508" s="223">
        <v>1</v>
      </c>
      <c r="AH508" s="223">
        <v>1</v>
      </c>
      <c r="AI508" s="223"/>
      <c r="AJ508" s="223"/>
      <c r="AK508" s="397"/>
      <c r="AL508" s="398"/>
      <c r="AM508" s="223">
        <v>170.27</v>
      </c>
      <c r="AN508" s="223">
        <v>19.45</v>
      </c>
      <c r="AO508" s="223">
        <v>45.85</v>
      </c>
      <c r="AP508" s="223">
        <v>1.22</v>
      </c>
      <c r="AQ508" s="223" t="s">
        <v>701</v>
      </c>
      <c r="AR508" s="223"/>
      <c r="AS508" s="397"/>
      <c r="AT508" s="398"/>
      <c r="AU508" s="223">
        <v>56.76</v>
      </c>
      <c r="AV508" s="223">
        <v>6.48</v>
      </c>
      <c r="AW508" s="223">
        <v>15.28</v>
      </c>
      <c r="AX508" s="223">
        <v>0.41</v>
      </c>
      <c r="AY508" s="223" t="s">
        <v>701</v>
      </c>
      <c r="AZ508" s="223"/>
      <c r="BA508" s="208"/>
    </row>
    <row r="509" spans="1:53" x14ac:dyDescent="0.25">
      <c r="A509" s="208"/>
      <c r="B509" s="10" t="s">
        <v>354</v>
      </c>
      <c r="C509" s="10"/>
      <c r="D509" s="263">
        <v>8220</v>
      </c>
      <c r="E509" s="10">
        <v>50</v>
      </c>
      <c r="F509" s="10">
        <v>27</v>
      </c>
      <c r="G509" s="10">
        <v>22</v>
      </c>
      <c r="H509" s="10">
        <v>11</v>
      </c>
      <c r="I509" s="10">
        <v>11</v>
      </c>
      <c r="J509" s="10"/>
      <c r="K509" s="397"/>
      <c r="L509" s="398"/>
      <c r="M509" s="222">
        <v>7938.94</v>
      </c>
      <c r="N509" s="222">
        <v>3892.24</v>
      </c>
      <c r="O509" s="222">
        <v>6790.97</v>
      </c>
      <c r="P509" s="222">
        <v>2534.61</v>
      </c>
      <c r="Q509" s="222">
        <v>19639.009999999998</v>
      </c>
      <c r="R509" s="10"/>
      <c r="S509" s="397"/>
      <c r="T509" s="398"/>
      <c r="U509" s="10">
        <v>134.56</v>
      </c>
      <c r="V509" s="10">
        <v>65.97</v>
      </c>
      <c r="W509" s="10">
        <v>135.82</v>
      </c>
      <c r="X509" s="10">
        <v>50.69</v>
      </c>
      <c r="Y509" s="10">
        <v>344.54</v>
      </c>
      <c r="Z509" s="10"/>
      <c r="AA509" s="208"/>
      <c r="AB509" s="10" t="s">
        <v>390</v>
      </c>
      <c r="AC509" s="10"/>
      <c r="AD509" s="263">
        <v>8092</v>
      </c>
      <c r="AE509" s="223">
        <v>4</v>
      </c>
      <c r="AF509" s="223">
        <v>2</v>
      </c>
      <c r="AG509" s="223">
        <v>1</v>
      </c>
      <c r="AH509" s="223">
        <v>1</v>
      </c>
      <c r="AI509" s="223">
        <v>2</v>
      </c>
      <c r="AJ509" s="223"/>
      <c r="AK509" s="397"/>
      <c r="AL509" s="398"/>
      <c r="AM509" s="224">
        <v>1080.46</v>
      </c>
      <c r="AN509" s="223">
        <v>90.6</v>
      </c>
      <c r="AO509" s="223">
        <v>110.12</v>
      </c>
      <c r="AP509" s="223">
        <v>172.67</v>
      </c>
      <c r="AQ509" s="223">
        <v>629.66999999999996</v>
      </c>
      <c r="AR509" s="223"/>
      <c r="AS509" s="397"/>
      <c r="AT509" s="398"/>
      <c r="AU509" s="223">
        <v>216.09</v>
      </c>
      <c r="AV509" s="223">
        <v>18.12</v>
      </c>
      <c r="AW509" s="223">
        <v>22.02</v>
      </c>
      <c r="AX509" s="223">
        <v>34.53</v>
      </c>
      <c r="AY509" s="223">
        <v>125.93</v>
      </c>
      <c r="AZ509" s="223"/>
      <c r="BA509" s="208"/>
    </row>
    <row r="510" spans="1:53" x14ac:dyDescent="0.25">
      <c r="A510" s="208"/>
      <c r="B510" s="10" t="s">
        <v>356</v>
      </c>
      <c r="C510" s="10"/>
      <c r="D510" s="263">
        <v>8224</v>
      </c>
      <c r="E510" s="10">
        <v>3</v>
      </c>
      <c r="F510" s="10">
        <v>3</v>
      </c>
      <c r="G510" s="10">
        <v>1</v>
      </c>
      <c r="H510" s="10">
        <v>1</v>
      </c>
      <c r="I510" s="10">
        <v>1</v>
      </c>
      <c r="J510" s="10"/>
      <c r="K510" s="397"/>
      <c r="L510" s="398"/>
      <c r="M510" s="10">
        <v>414.35</v>
      </c>
      <c r="N510" s="10">
        <v>327.94</v>
      </c>
      <c r="O510" s="10">
        <v>165.98</v>
      </c>
      <c r="P510" s="10">
        <v>271.02999999999997</v>
      </c>
      <c r="Q510" s="222">
        <v>2087.98</v>
      </c>
      <c r="R510" s="10"/>
      <c r="S510" s="397"/>
      <c r="T510" s="398"/>
      <c r="U510" s="10">
        <v>138.12</v>
      </c>
      <c r="V510" s="10">
        <v>109.31</v>
      </c>
      <c r="W510" s="10">
        <v>82.99</v>
      </c>
      <c r="X510" s="10">
        <v>135.52000000000001</v>
      </c>
      <c r="Y510" s="222">
        <v>2087.98</v>
      </c>
      <c r="Z510" s="10"/>
      <c r="AA510" s="208"/>
      <c r="AB510" s="10" t="s">
        <v>391</v>
      </c>
      <c r="AC510" s="10"/>
      <c r="AD510" s="263">
        <v>8330</v>
      </c>
      <c r="AE510" s="223">
        <v>215</v>
      </c>
      <c r="AF510" s="223">
        <v>132</v>
      </c>
      <c r="AG510" s="223">
        <v>85</v>
      </c>
      <c r="AH510" s="223">
        <v>58</v>
      </c>
      <c r="AI510" s="223">
        <v>44</v>
      </c>
      <c r="AJ510" s="223"/>
      <c r="AK510" s="397"/>
      <c r="AL510" s="398"/>
      <c r="AM510" s="224">
        <v>120300.15</v>
      </c>
      <c r="AN510" s="224">
        <v>83569.460000000006</v>
      </c>
      <c r="AO510" s="224">
        <v>39590.559999999998</v>
      </c>
      <c r="AP510" s="224">
        <v>5673.97</v>
      </c>
      <c r="AQ510" s="224">
        <v>23707.32</v>
      </c>
      <c r="AR510" s="223"/>
      <c r="AS510" s="397"/>
      <c r="AT510" s="398"/>
      <c r="AU510" s="223">
        <v>527.63</v>
      </c>
      <c r="AV510" s="223">
        <v>366.53</v>
      </c>
      <c r="AW510" s="223">
        <v>179.14</v>
      </c>
      <c r="AX510" s="223">
        <v>25.56</v>
      </c>
      <c r="AY510" s="223">
        <v>107.27</v>
      </c>
      <c r="AZ510" s="223"/>
      <c r="BA510" s="208"/>
    </row>
    <row r="511" spans="1:53" x14ac:dyDescent="0.25">
      <c r="A511" s="208"/>
      <c r="B511" s="10" t="s">
        <v>357</v>
      </c>
      <c r="C511" s="10"/>
      <c r="D511" s="263">
        <v>8327</v>
      </c>
      <c r="E511" s="10">
        <v>60</v>
      </c>
      <c r="F511" s="10">
        <v>48</v>
      </c>
      <c r="G511" s="10">
        <v>41</v>
      </c>
      <c r="H511" s="10">
        <v>33</v>
      </c>
      <c r="I511" s="10">
        <v>31</v>
      </c>
      <c r="J511" s="10"/>
      <c r="K511" s="397"/>
      <c r="L511" s="398"/>
      <c r="M511" s="222">
        <v>6391.05</v>
      </c>
      <c r="N511" s="222">
        <v>7263.41</v>
      </c>
      <c r="O511" s="222">
        <v>8561.1</v>
      </c>
      <c r="P511" s="222">
        <v>5710.43</v>
      </c>
      <c r="Q511" s="222">
        <v>17843.66</v>
      </c>
      <c r="R511" s="10"/>
      <c r="S511" s="397"/>
      <c r="T511" s="398"/>
      <c r="U511" s="10">
        <v>88.76</v>
      </c>
      <c r="V511" s="10">
        <v>100.88</v>
      </c>
      <c r="W511" s="10">
        <v>124.07</v>
      </c>
      <c r="X511" s="10">
        <v>83.98</v>
      </c>
      <c r="Y511" s="10">
        <v>262.41000000000003</v>
      </c>
      <c r="Z511" s="10"/>
      <c r="AA511" s="208"/>
      <c r="AB511" s="10" t="s">
        <v>392</v>
      </c>
      <c r="AC511" s="10"/>
      <c r="AD511" s="263">
        <v>8210</v>
      </c>
      <c r="AE511" s="223">
        <v>5</v>
      </c>
      <c r="AF511" s="223">
        <v>4</v>
      </c>
      <c r="AG511" s="223">
        <v>2</v>
      </c>
      <c r="AH511" s="223">
        <v>1</v>
      </c>
      <c r="AI511" s="223">
        <v>1</v>
      </c>
      <c r="AJ511" s="223"/>
      <c r="AK511" s="397"/>
      <c r="AL511" s="398"/>
      <c r="AM511" s="224">
        <v>3123.01</v>
      </c>
      <c r="AN511" s="223">
        <v>490.96</v>
      </c>
      <c r="AO511" s="223">
        <v>61.65</v>
      </c>
      <c r="AP511" s="223">
        <v>48.29</v>
      </c>
      <c r="AQ511" s="223">
        <v>202.2</v>
      </c>
      <c r="AR511" s="223"/>
      <c r="AS511" s="397"/>
      <c r="AT511" s="398"/>
      <c r="AU511" s="223">
        <v>520.5</v>
      </c>
      <c r="AV511" s="223">
        <v>81.83</v>
      </c>
      <c r="AW511" s="223">
        <v>12.33</v>
      </c>
      <c r="AX511" s="223">
        <v>9.66</v>
      </c>
      <c r="AY511" s="223">
        <v>40.44</v>
      </c>
      <c r="AZ511" s="223"/>
      <c r="BA511" s="208"/>
    </row>
    <row r="512" spans="1:53" x14ac:dyDescent="0.25">
      <c r="A512" s="208"/>
      <c r="B512" s="10" t="s">
        <v>360</v>
      </c>
      <c r="C512" s="10"/>
      <c r="D512" s="263">
        <v>8021</v>
      </c>
      <c r="E512" s="222">
        <v>2521</v>
      </c>
      <c r="F512" s="222">
        <v>2132</v>
      </c>
      <c r="G512" s="222">
        <v>1879</v>
      </c>
      <c r="H512" s="222">
        <v>1507</v>
      </c>
      <c r="I512" s="222">
        <v>1365</v>
      </c>
      <c r="J512" s="10"/>
      <c r="K512" s="397"/>
      <c r="L512" s="398"/>
      <c r="M512" s="222">
        <v>229686.73</v>
      </c>
      <c r="N512" s="222">
        <v>240007.75</v>
      </c>
      <c r="O512" s="222">
        <v>369383.63</v>
      </c>
      <c r="P512" s="222">
        <v>305805.09999999998</v>
      </c>
      <c r="Q512" s="222">
        <v>1360295.46</v>
      </c>
      <c r="R512" s="10"/>
      <c r="S512" s="397"/>
      <c r="T512" s="398"/>
      <c r="U512" s="10">
        <v>77</v>
      </c>
      <c r="V512" s="10">
        <v>80.459999999999994</v>
      </c>
      <c r="W512" s="10">
        <v>128.16999999999999</v>
      </c>
      <c r="X512" s="10">
        <v>107.49</v>
      </c>
      <c r="Y512" s="10">
        <v>482.03</v>
      </c>
      <c r="Z512" s="10"/>
      <c r="AA512" s="208"/>
      <c r="AB512" s="10" t="s">
        <v>393</v>
      </c>
      <c r="AC512" s="10"/>
      <c r="AD512" s="263">
        <v>8232</v>
      </c>
      <c r="AE512" s="223">
        <v>2</v>
      </c>
      <c r="AF512" s="223"/>
      <c r="AG512" s="223"/>
      <c r="AH512" s="223"/>
      <c r="AI512" s="223">
        <v>1</v>
      </c>
      <c r="AJ512" s="223"/>
      <c r="AK512" s="397"/>
      <c r="AL512" s="398"/>
      <c r="AM512" s="223">
        <v>696.6</v>
      </c>
      <c r="AN512" s="223" t="s">
        <v>701</v>
      </c>
      <c r="AO512" s="223" t="s">
        <v>701</v>
      </c>
      <c r="AP512" s="223" t="s">
        <v>701</v>
      </c>
      <c r="AQ512" s="224">
        <v>1766.89</v>
      </c>
      <c r="AR512" s="223"/>
      <c r="AS512" s="397"/>
      <c r="AT512" s="398"/>
      <c r="AU512" s="223">
        <v>232.2</v>
      </c>
      <c r="AV512" s="223" t="s">
        <v>701</v>
      </c>
      <c r="AW512" s="223" t="s">
        <v>701</v>
      </c>
      <c r="AX512" s="223" t="s">
        <v>701</v>
      </c>
      <c r="AY512" s="223">
        <v>588.96</v>
      </c>
      <c r="AZ512" s="223"/>
      <c r="BA512" s="208"/>
    </row>
    <row r="513" spans="1:53" ht="15.75" thickBot="1" x14ac:dyDescent="0.3">
      <c r="A513" s="208"/>
      <c r="B513" s="226" t="s">
        <v>362</v>
      </c>
      <c r="C513" s="226"/>
      <c r="D513" s="264">
        <v>8221</v>
      </c>
      <c r="E513" s="226">
        <v>242</v>
      </c>
      <c r="F513" s="226">
        <v>175</v>
      </c>
      <c r="G513" s="226">
        <v>133</v>
      </c>
      <c r="H513" s="226">
        <v>94</v>
      </c>
      <c r="I513" s="226">
        <v>91</v>
      </c>
      <c r="J513" s="226"/>
      <c r="K513" s="397"/>
      <c r="L513" s="398"/>
      <c r="M513" s="228">
        <v>30236.85</v>
      </c>
      <c r="N513" s="222">
        <v>33587.199999999997</v>
      </c>
      <c r="O513" s="222">
        <v>37807.699999999997</v>
      </c>
      <c r="P513" s="222">
        <v>24424.49</v>
      </c>
      <c r="Q513" s="222">
        <v>111087.15</v>
      </c>
      <c r="R513" s="10"/>
      <c r="S513" s="397"/>
      <c r="T513" s="398"/>
      <c r="U513" s="229">
        <v>107.22</v>
      </c>
      <c r="V513" s="229">
        <v>119.1</v>
      </c>
      <c r="W513" s="229">
        <v>142.66999999999999</v>
      </c>
      <c r="X513" s="229">
        <v>93.58</v>
      </c>
      <c r="Y513" s="229">
        <v>412.96</v>
      </c>
      <c r="Z513" s="229"/>
      <c r="AA513" s="208"/>
      <c r="AB513" s="226" t="s">
        <v>393</v>
      </c>
      <c r="AC513" s="226"/>
      <c r="AD513" s="264">
        <v>8234</v>
      </c>
      <c r="AE513" s="230">
        <v>30</v>
      </c>
      <c r="AF513" s="230">
        <v>14</v>
      </c>
      <c r="AG513" s="230">
        <v>9</v>
      </c>
      <c r="AH513" s="230">
        <v>6</v>
      </c>
      <c r="AI513" s="230">
        <v>4</v>
      </c>
      <c r="AJ513" s="230"/>
      <c r="AK513" s="397"/>
      <c r="AL513" s="398"/>
      <c r="AM513" s="232">
        <v>10054.27</v>
      </c>
      <c r="AN513" s="233">
        <v>7217.86</v>
      </c>
      <c r="AO513" s="233">
        <v>1314.37</v>
      </c>
      <c r="AP513" s="233">
        <v>1171.4100000000001</v>
      </c>
      <c r="AQ513" s="233">
        <v>5173.7299999999996</v>
      </c>
      <c r="AR513" s="230"/>
      <c r="AS513" s="397"/>
      <c r="AT513" s="398"/>
      <c r="AU513" s="231">
        <v>324.33</v>
      </c>
      <c r="AV513" s="230">
        <v>232.83</v>
      </c>
      <c r="AW513" s="230">
        <v>46.94</v>
      </c>
      <c r="AX513" s="230">
        <v>45.05</v>
      </c>
      <c r="AY513" s="230">
        <v>191.62</v>
      </c>
      <c r="AZ513" s="230"/>
      <c r="BA513" s="208"/>
    </row>
    <row r="514" spans="1:53" x14ac:dyDescent="0.25">
      <c r="A514" s="208"/>
      <c r="B514" s="10" t="s">
        <v>368</v>
      </c>
      <c r="C514" s="10"/>
      <c r="D514" s="263">
        <v>8008</v>
      </c>
      <c r="E514" s="10">
        <v>80</v>
      </c>
      <c r="F514" s="10">
        <v>48</v>
      </c>
      <c r="G514" s="10">
        <v>37</v>
      </c>
      <c r="H514" s="10">
        <v>23</v>
      </c>
      <c r="I514" s="10">
        <v>17</v>
      </c>
      <c r="J514" s="10"/>
      <c r="K514" s="397"/>
      <c r="L514" s="398"/>
      <c r="M514" s="222">
        <v>5369.42</v>
      </c>
      <c r="N514" s="222">
        <v>5434.43</v>
      </c>
      <c r="O514" s="222">
        <v>7991.09</v>
      </c>
      <c r="P514" s="222">
        <v>4882.87</v>
      </c>
      <c r="Q514" s="222">
        <v>19042.89</v>
      </c>
      <c r="R514" s="10"/>
      <c r="S514" s="397"/>
      <c r="T514" s="398"/>
      <c r="U514" s="10">
        <v>61.02</v>
      </c>
      <c r="V514" s="10">
        <v>61.75</v>
      </c>
      <c r="W514" s="10">
        <v>91.85</v>
      </c>
      <c r="X514" s="10">
        <v>56.78</v>
      </c>
      <c r="Y514" s="10">
        <v>224.03</v>
      </c>
      <c r="Z514" s="10"/>
      <c r="AA514" s="208"/>
      <c r="AB514" s="10" t="s">
        <v>394</v>
      </c>
      <c r="AC514" s="10"/>
      <c r="AD514" s="263">
        <v>8055</v>
      </c>
      <c r="AE514" s="223">
        <v>5</v>
      </c>
      <c r="AF514" s="223">
        <v>5</v>
      </c>
      <c r="AG514" s="223">
        <v>2</v>
      </c>
      <c r="AH514" s="223">
        <v>3</v>
      </c>
      <c r="AI514" s="223">
        <v>4</v>
      </c>
      <c r="AJ514" s="223"/>
      <c r="AK514" s="397"/>
      <c r="AL514" s="398"/>
      <c r="AM514" s="223">
        <v>404.88</v>
      </c>
      <c r="AN514" s="224">
        <v>2042.86</v>
      </c>
      <c r="AO514" s="223">
        <v>299.60000000000002</v>
      </c>
      <c r="AP514" s="223">
        <v>191.89</v>
      </c>
      <c r="AQ514" s="224">
        <v>8749.99</v>
      </c>
      <c r="AR514" s="223"/>
      <c r="AS514" s="397"/>
      <c r="AT514" s="398"/>
      <c r="AU514" s="223">
        <v>67.48</v>
      </c>
      <c r="AV514" s="223">
        <v>340.48</v>
      </c>
      <c r="AW514" s="223">
        <v>99.87</v>
      </c>
      <c r="AX514" s="223">
        <v>38.380000000000003</v>
      </c>
      <c r="AY514" s="224">
        <v>1750</v>
      </c>
      <c r="AZ514" s="223"/>
      <c r="BA514" s="208"/>
    </row>
    <row r="515" spans="1:53" x14ac:dyDescent="0.25">
      <c r="A515" s="208"/>
      <c r="B515" s="10" t="s">
        <v>369</v>
      </c>
      <c r="C515" s="10"/>
      <c r="D515" s="263">
        <v>8403</v>
      </c>
      <c r="E515" s="10">
        <v>67</v>
      </c>
      <c r="F515" s="10">
        <v>38</v>
      </c>
      <c r="G515" s="10">
        <v>30</v>
      </c>
      <c r="H515" s="10">
        <v>22</v>
      </c>
      <c r="I515" s="10">
        <v>17</v>
      </c>
      <c r="J515" s="10"/>
      <c r="K515" s="397"/>
      <c r="L515" s="398"/>
      <c r="M515" s="222">
        <v>4463.2700000000004</v>
      </c>
      <c r="N515" s="222">
        <v>3331.27</v>
      </c>
      <c r="O515" s="222">
        <v>11681.79</v>
      </c>
      <c r="P515" s="222">
        <v>3914.08</v>
      </c>
      <c r="Q515" s="222">
        <v>11857.6</v>
      </c>
      <c r="R515" s="10"/>
      <c r="S515" s="397"/>
      <c r="T515" s="398"/>
      <c r="U515" s="10">
        <v>61.99</v>
      </c>
      <c r="V515" s="10">
        <v>46.27</v>
      </c>
      <c r="W515" s="10">
        <v>182.53</v>
      </c>
      <c r="X515" s="10">
        <v>62.13</v>
      </c>
      <c r="Y515" s="10">
        <v>185.28</v>
      </c>
      <c r="Z515" s="10"/>
      <c r="AA515" s="208"/>
      <c r="AB515" s="10" t="s">
        <v>395</v>
      </c>
      <c r="AC515" s="10"/>
      <c r="AD515" s="263">
        <v>8027</v>
      </c>
      <c r="AE515" s="223">
        <v>1</v>
      </c>
      <c r="AF515" s="223"/>
      <c r="AG515" s="223"/>
      <c r="AH515" s="223"/>
      <c r="AI515" s="223"/>
      <c r="AJ515" s="223"/>
      <c r="AK515" s="397"/>
      <c r="AL515" s="398"/>
      <c r="AM515" s="223">
        <v>15</v>
      </c>
      <c r="AN515" s="223" t="s">
        <v>701</v>
      </c>
      <c r="AO515" s="223"/>
      <c r="AP515" s="223"/>
      <c r="AQ515" s="223"/>
      <c r="AR515" s="223"/>
      <c r="AS515" s="397"/>
      <c r="AT515" s="398"/>
      <c r="AU515" s="223">
        <v>15</v>
      </c>
      <c r="AV515" s="223" t="s">
        <v>701</v>
      </c>
      <c r="AW515" s="223"/>
      <c r="AX515" s="223"/>
      <c r="AY515" s="223"/>
      <c r="AZ515" s="223"/>
      <c r="BA515" s="208"/>
    </row>
    <row r="516" spans="1:53" x14ac:dyDescent="0.25">
      <c r="A516" s="208"/>
      <c r="B516" s="10" t="s">
        <v>371</v>
      </c>
      <c r="C516" s="10"/>
      <c r="D516" s="263">
        <v>8008</v>
      </c>
      <c r="E516" s="10">
        <v>21</v>
      </c>
      <c r="F516" s="10">
        <v>12</v>
      </c>
      <c r="G516" s="10">
        <v>5</v>
      </c>
      <c r="H516" s="10">
        <v>9</v>
      </c>
      <c r="I516" s="10">
        <v>7</v>
      </c>
      <c r="J516" s="10"/>
      <c r="K516" s="397"/>
      <c r="L516" s="398"/>
      <c r="M516" s="222">
        <v>2994.65</v>
      </c>
      <c r="N516" s="222">
        <v>3462.26</v>
      </c>
      <c r="O516" s="222">
        <v>2255.52</v>
      </c>
      <c r="P516" s="222">
        <v>4583.3900000000003</v>
      </c>
      <c r="Q516" s="222">
        <v>8481.06</v>
      </c>
      <c r="R516" s="10"/>
      <c r="S516" s="397"/>
      <c r="T516" s="398"/>
      <c r="U516" s="10">
        <v>124.78</v>
      </c>
      <c r="V516" s="10">
        <v>144.26</v>
      </c>
      <c r="W516" s="10">
        <v>205.05</v>
      </c>
      <c r="X516" s="10">
        <v>199.28</v>
      </c>
      <c r="Y516" s="10">
        <v>385.5</v>
      </c>
      <c r="Z516" s="10"/>
      <c r="AA516" s="208"/>
      <c r="AB516" s="10" t="s">
        <v>395</v>
      </c>
      <c r="AC516" s="10"/>
      <c r="AD516" s="263">
        <v>8056</v>
      </c>
      <c r="AE516" s="223">
        <v>22</v>
      </c>
      <c r="AF516" s="223">
        <v>9</v>
      </c>
      <c r="AG516" s="223">
        <v>10</v>
      </c>
      <c r="AH516" s="223">
        <v>6</v>
      </c>
      <c r="AI516" s="223">
        <v>7</v>
      </c>
      <c r="AJ516" s="223"/>
      <c r="AK516" s="397"/>
      <c r="AL516" s="398"/>
      <c r="AM516" s="224">
        <v>12458.63</v>
      </c>
      <c r="AN516" s="224">
        <v>1412.45</v>
      </c>
      <c r="AO516" s="224">
        <v>2046.42</v>
      </c>
      <c r="AP516" s="224">
        <v>1318.3</v>
      </c>
      <c r="AQ516" s="224">
        <v>8247.73</v>
      </c>
      <c r="AR516" s="223"/>
      <c r="AS516" s="397"/>
      <c r="AT516" s="398"/>
      <c r="AU516" s="223">
        <v>461.43</v>
      </c>
      <c r="AV516" s="223">
        <v>52.31</v>
      </c>
      <c r="AW516" s="223">
        <v>75.790000000000006</v>
      </c>
      <c r="AX516" s="223">
        <v>48.83</v>
      </c>
      <c r="AY516" s="223">
        <v>305.47000000000003</v>
      </c>
      <c r="AZ516" s="223"/>
      <c r="BA516" s="208"/>
    </row>
    <row r="517" spans="1:53" x14ac:dyDescent="0.25">
      <c r="A517" s="208"/>
      <c r="B517" s="10" t="s">
        <v>372</v>
      </c>
      <c r="C517" s="10"/>
      <c r="D517" s="263">
        <v>8215</v>
      </c>
      <c r="E517" s="10">
        <v>26</v>
      </c>
      <c r="F517" s="10">
        <v>15</v>
      </c>
      <c r="G517" s="10">
        <v>15</v>
      </c>
      <c r="H517" s="10">
        <v>9</v>
      </c>
      <c r="I517" s="10">
        <v>9</v>
      </c>
      <c r="J517" s="10"/>
      <c r="K517" s="397"/>
      <c r="L517" s="398"/>
      <c r="M517" s="222">
        <v>2960.51</v>
      </c>
      <c r="N517" s="222">
        <v>2128.4699999999998</v>
      </c>
      <c r="O517" s="222">
        <v>3350.61</v>
      </c>
      <c r="P517" s="222">
        <v>2074.5500000000002</v>
      </c>
      <c r="Q517" s="222">
        <v>14495.43</v>
      </c>
      <c r="R517" s="10"/>
      <c r="S517" s="397"/>
      <c r="T517" s="398"/>
      <c r="U517" s="10">
        <v>105.73</v>
      </c>
      <c r="V517" s="10">
        <v>76.02</v>
      </c>
      <c r="W517" s="10">
        <v>128.87</v>
      </c>
      <c r="X517" s="10">
        <v>82.98</v>
      </c>
      <c r="Y517" s="10">
        <v>557.52</v>
      </c>
      <c r="Z517" s="10"/>
      <c r="AA517" s="208"/>
      <c r="AB517" s="10" t="s">
        <v>396</v>
      </c>
      <c r="AC517" s="10"/>
      <c r="AD517" s="263">
        <v>8332</v>
      </c>
      <c r="AE517" s="223">
        <v>370</v>
      </c>
      <c r="AF517" s="223">
        <v>184</v>
      </c>
      <c r="AG517" s="223">
        <v>139</v>
      </c>
      <c r="AH517" s="223">
        <v>103</v>
      </c>
      <c r="AI517" s="223">
        <v>87</v>
      </c>
      <c r="AJ517" s="223"/>
      <c r="AK517" s="397"/>
      <c r="AL517" s="398"/>
      <c r="AM517" s="224">
        <v>190835.92</v>
      </c>
      <c r="AN517" s="224">
        <v>54716.86</v>
      </c>
      <c r="AO517" s="224">
        <v>30069.14</v>
      </c>
      <c r="AP517" s="224">
        <v>28206.18</v>
      </c>
      <c r="AQ517" s="224">
        <v>73523.06</v>
      </c>
      <c r="AR517" s="223"/>
      <c r="AS517" s="397"/>
      <c r="AT517" s="398"/>
      <c r="AU517" s="223">
        <v>494.39</v>
      </c>
      <c r="AV517" s="223">
        <v>141.75</v>
      </c>
      <c r="AW517" s="223">
        <v>81.27</v>
      </c>
      <c r="AX517" s="223">
        <v>77.7</v>
      </c>
      <c r="AY517" s="223">
        <v>200.88</v>
      </c>
      <c r="AZ517" s="223"/>
      <c r="BA517" s="208"/>
    </row>
    <row r="518" spans="1:53" x14ac:dyDescent="0.25">
      <c r="A518" s="208"/>
      <c r="B518" s="10" t="s">
        <v>373</v>
      </c>
      <c r="C518" s="10"/>
      <c r="D518" s="263">
        <v>8328</v>
      </c>
      <c r="E518" s="10">
        <v>176</v>
      </c>
      <c r="F518" s="10">
        <v>140</v>
      </c>
      <c r="G518" s="10">
        <v>119</v>
      </c>
      <c r="H518" s="10">
        <v>98</v>
      </c>
      <c r="I518" s="10">
        <v>80</v>
      </c>
      <c r="J518" s="10"/>
      <c r="K518" s="397"/>
      <c r="L518" s="398"/>
      <c r="M518" s="222">
        <v>23392.27</v>
      </c>
      <c r="N518" s="222">
        <v>19649.93</v>
      </c>
      <c r="O518" s="222">
        <v>27424.53</v>
      </c>
      <c r="P518" s="222">
        <v>25701.200000000001</v>
      </c>
      <c r="Q518" s="222">
        <v>158969.60000000001</v>
      </c>
      <c r="R518" s="10"/>
      <c r="S518" s="397"/>
      <c r="T518" s="398"/>
      <c r="U518" s="10">
        <v>112.46</v>
      </c>
      <c r="V518" s="10">
        <v>94.47</v>
      </c>
      <c r="W518" s="10">
        <v>135.77000000000001</v>
      </c>
      <c r="X518" s="10">
        <v>125.99</v>
      </c>
      <c r="Y518" s="10">
        <v>779.26</v>
      </c>
      <c r="Z518" s="10"/>
      <c r="AA518" s="208"/>
      <c r="AB518" s="10" t="s">
        <v>398</v>
      </c>
      <c r="AC518" s="10"/>
      <c r="AD518" s="263">
        <v>8340</v>
      </c>
      <c r="AE518" s="223">
        <v>7</v>
      </c>
      <c r="AF518" s="223">
        <v>3</v>
      </c>
      <c r="AG518" s="223">
        <v>3</v>
      </c>
      <c r="AH518" s="223">
        <v>2</v>
      </c>
      <c r="AI518" s="223">
        <v>2</v>
      </c>
      <c r="AJ518" s="223"/>
      <c r="AK518" s="397"/>
      <c r="AL518" s="398"/>
      <c r="AM518" s="223">
        <v>737.1</v>
      </c>
      <c r="AN518" s="223">
        <v>71.31</v>
      </c>
      <c r="AO518" s="223">
        <v>112.83</v>
      </c>
      <c r="AP518" s="223">
        <v>72.7</v>
      </c>
      <c r="AQ518" s="224">
        <v>1956.23</v>
      </c>
      <c r="AR518" s="223"/>
      <c r="AS518" s="397"/>
      <c r="AT518" s="398"/>
      <c r="AU518" s="223">
        <v>105.3</v>
      </c>
      <c r="AV518" s="223">
        <v>10.19</v>
      </c>
      <c r="AW518" s="223">
        <v>16.12</v>
      </c>
      <c r="AX518" s="223">
        <v>10.39</v>
      </c>
      <c r="AY518" s="223">
        <v>279.45999999999998</v>
      </c>
      <c r="AZ518" s="223"/>
      <c r="BA518" s="208"/>
    </row>
    <row r="519" spans="1:53" x14ac:dyDescent="0.25">
      <c r="A519" s="208"/>
      <c r="B519" s="10" t="s">
        <v>373</v>
      </c>
      <c r="C519" s="10"/>
      <c r="D519" s="263">
        <v>8344</v>
      </c>
      <c r="E519" s="10">
        <v>1</v>
      </c>
      <c r="F519" s="10">
        <v>1</v>
      </c>
      <c r="G519" s="10">
        <v>1</v>
      </c>
      <c r="H519" s="10">
        <v>1</v>
      </c>
      <c r="I519" s="10"/>
      <c r="J519" s="10"/>
      <c r="K519" s="397"/>
      <c r="L519" s="398"/>
      <c r="M519" s="10">
        <v>105.57</v>
      </c>
      <c r="N519" s="10">
        <v>113.56</v>
      </c>
      <c r="O519" s="10">
        <v>206.92</v>
      </c>
      <c r="P519" s="10">
        <v>39.28</v>
      </c>
      <c r="Q519" s="10" t="s">
        <v>701</v>
      </c>
      <c r="R519" s="10"/>
      <c r="S519" s="397"/>
      <c r="T519" s="398"/>
      <c r="U519" s="10">
        <v>105.57</v>
      </c>
      <c r="V519" s="10">
        <v>113.56</v>
      </c>
      <c r="W519" s="10">
        <v>206.92</v>
      </c>
      <c r="X519" s="10">
        <v>39.28</v>
      </c>
      <c r="Y519" s="10" t="s">
        <v>701</v>
      </c>
      <c r="Z519" s="10"/>
      <c r="AA519" s="208"/>
      <c r="AB519" s="10" t="s">
        <v>401</v>
      </c>
      <c r="AC519" s="10"/>
      <c r="AD519" s="263">
        <v>8341</v>
      </c>
      <c r="AE519" s="223">
        <v>19</v>
      </c>
      <c r="AF519" s="223">
        <v>7</v>
      </c>
      <c r="AG519" s="223">
        <v>3</v>
      </c>
      <c r="AH519" s="223">
        <v>5</v>
      </c>
      <c r="AI519" s="223">
        <v>5</v>
      </c>
      <c r="AJ519" s="223"/>
      <c r="AK519" s="397"/>
      <c r="AL519" s="398"/>
      <c r="AM519" s="224">
        <v>1644.88</v>
      </c>
      <c r="AN519" s="223">
        <v>436</v>
      </c>
      <c r="AO519" s="223">
        <v>390.65</v>
      </c>
      <c r="AP519" s="224">
        <v>1247.27</v>
      </c>
      <c r="AQ519" s="224">
        <v>2950.16</v>
      </c>
      <c r="AR519" s="223"/>
      <c r="AS519" s="397"/>
      <c r="AT519" s="398"/>
      <c r="AU519" s="223">
        <v>74.77</v>
      </c>
      <c r="AV519" s="223">
        <v>19.82</v>
      </c>
      <c r="AW519" s="223">
        <v>21.7</v>
      </c>
      <c r="AX519" s="223">
        <v>59.39</v>
      </c>
      <c r="AY519" s="223">
        <v>134.1</v>
      </c>
      <c r="AZ519" s="223"/>
      <c r="BA519" s="208"/>
    </row>
    <row r="520" spans="1:53" x14ac:dyDescent="0.25">
      <c r="A520" s="208"/>
      <c r="B520" s="10" t="s">
        <v>374</v>
      </c>
      <c r="C520" s="10"/>
      <c r="D520" s="263">
        <v>7405</v>
      </c>
      <c r="E520" s="10">
        <v>1</v>
      </c>
      <c r="F520" s="10">
        <v>1</v>
      </c>
      <c r="G520" s="10">
        <v>1</v>
      </c>
      <c r="H520" s="10">
        <v>1</v>
      </c>
      <c r="I520" s="10">
        <v>1</v>
      </c>
      <c r="J520" s="10"/>
      <c r="K520" s="397"/>
      <c r="L520" s="398"/>
      <c r="M520" s="10">
        <v>201.92</v>
      </c>
      <c r="N520" s="10">
        <v>240.97</v>
      </c>
      <c r="O520" s="10">
        <v>211.19</v>
      </c>
      <c r="P520" s="10">
        <v>242.98</v>
      </c>
      <c r="Q520" s="222">
        <v>3559.92</v>
      </c>
      <c r="R520" s="10"/>
      <c r="S520" s="397"/>
      <c r="T520" s="398"/>
      <c r="U520" s="10">
        <v>201.92</v>
      </c>
      <c r="V520" s="10">
        <v>240.97</v>
      </c>
      <c r="W520" s="10">
        <v>211.19</v>
      </c>
      <c r="X520" s="10">
        <v>242.98</v>
      </c>
      <c r="Y520" s="222">
        <v>3559.92</v>
      </c>
      <c r="Z520" s="10"/>
      <c r="AA520" s="208"/>
      <c r="AB520" s="10" t="s">
        <v>402</v>
      </c>
      <c r="AC520" s="10"/>
      <c r="AD520" s="263">
        <v>8342</v>
      </c>
      <c r="AE520" s="223">
        <v>17</v>
      </c>
      <c r="AF520" s="223">
        <v>9</v>
      </c>
      <c r="AG520" s="223">
        <v>9</v>
      </c>
      <c r="AH520" s="223">
        <v>7</v>
      </c>
      <c r="AI520" s="223">
        <v>8</v>
      </c>
      <c r="AJ520" s="223"/>
      <c r="AK520" s="397"/>
      <c r="AL520" s="398"/>
      <c r="AM520" s="224">
        <v>1812.51</v>
      </c>
      <c r="AN520" s="223">
        <v>750.99</v>
      </c>
      <c r="AO520" s="224">
        <v>2053.75</v>
      </c>
      <c r="AP520" s="223">
        <v>528.96</v>
      </c>
      <c r="AQ520" s="224">
        <v>7071.6</v>
      </c>
      <c r="AR520" s="223"/>
      <c r="AS520" s="397"/>
      <c r="AT520" s="398"/>
      <c r="AU520" s="223">
        <v>90.63</v>
      </c>
      <c r="AV520" s="223">
        <v>37.549999999999997</v>
      </c>
      <c r="AW520" s="223">
        <v>108.09</v>
      </c>
      <c r="AX520" s="223">
        <v>29.39</v>
      </c>
      <c r="AY520" s="223">
        <v>372.19</v>
      </c>
      <c r="AZ520" s="223"/>
      <c r="BA520" s="208"/>
    </row>
    <row r="521" spans="1:53" x14ac:dyDescent="0.25">
      <c r="A521" s="208"/>
      <c r="B521" s="10" t="s">
        <v>374</v>
      </c>
      <c r="C521" s="10"/>
      <c r="D521" s="263">
        <v>8005</v>
      </c>
      <c r="E521" s="10">
        <v>4</v>
      </c>
      <c r="F521" s="10">
        <v>1</v>
      </c>
      <c r="G521" s="10">
        <v>1</v>
      </c>
      <c r="H521" s="10"/>
      <c r="I521" s="10"/>
      <c r="J521" s="10"/>
      <c r="K521" s="397"/>
      <c r="L521" s="398"/>
      <c r="M521" s="10">
        <v>380.88</v>
      </c>
      <c r="N521" s="10">
        <v>60.37</v>
      </c>
      <c r="O521" s="10">
        <v>18.010000000000002</v>
      </c>
      <c r="P521" s="10" t="s">
        <v>701</v>
      </c>
      <c r="Q521" s="10" t="s">
        <v>701</v>
      </c>
      <c r="R521" s="10"/>
      <c r="S521" s="397"/>
      <c r="T521" s="398"/>
      <c r="U521" s="10">
        <v>95.22</v>
      </c>
      <c r="V521" s="10">
        <v>15.09</v>
      </c>
      <c r="W521" s="10">
        <v>4.5</v>
      </c>
      <c r="X521" s="10" t="s">
        <v>701</v>
      </c>
      <c r="Y521" s="10" t="s">
        <v>701</v>
      </c>
      <c r="Z521" s="10"/>
      <c r="AA521" s="208"/>
      <c r="AB521" s="10" t="s">
        <v>404</v>
      </c>
      <c r="AC521" s="10"/>
      <c r="AD521" s="263">
        <v>8343</v>
      </c>
      <c r="AE521" s="223">
        <v>33</v>
      </c>
      <c r="AF521" s="223">
        <v>16</v>
      </c>
      <c r="AG521" s="223">
        <v>10</v>
      </c>
      <c r="AH521" s="223">
        <v>9</v>
      </c>
      <c r="AI521" s="223">
        <v>7</v>
      </c>
      <c r="AJ521" s="223"/>
      <c r="AK521" s="397"/>
      <c r="AL521" s="398"/>
      <c r="AM521" s="224">
        <v>6885.44</v>
      </c>
      <c r="AN521" s="224">
        <v>2268.58</v>
      </c>
      <c r="AO521" s="224">
        <v>1276.73</v>
      </c>
      <c r="AP521" s="224">
        <v>2513.94</v>
      </c>
      <c r="AQ521" s="224">
        <v>7236.95</v>
      </c>
      <c r="AR521" s="223"/>
      <c r="AS521" s="397"/>
      <c r="AT521" s="398"/>
      <c r="AU521" s="223">
        <v>202.51</v>
      </c>
      <c r="AV521" s="223">
        <v>66.72</v>
      </c>
      <c r="AW521" s="223">
        <v>41.18</v>
      </c>
      <c r="AX521" s="223">
        <v>81.09</v>
      </c>
      <c r="AY521" s="223">
        <v>233.45</v>
      </c>
      <c r="AZ521" s="223"/>
      <c r="BA521" s="208"/>
    </row>
    <row r="522" spans="1:53" x14ac:dyDescent="0.25">
      <c r="A522" s="208"/>
      <c r="B522" s="10" t="s">
        <v>374</v>
      </c>
      <c r="C522" s="10"/>
      <c r="D522" s="263">
        <v>8050</v>
      </c>
      <c r="E522" s="222">
        <v>1252</v>
      </c>
      <c r="F522" s="10">
        <v>860</v>
      </c>
      <c r="G522" s="10">
        <v>673</v>
      </c>
      <c r="H522" s="10">
        <v>500</v>
      </c>
      <c r="I522" s="10">
        <v>430</v>
      </c>
      <c r="J522" s="10"/>
      <c r="K522" s="397"/>
      <c r="L522" s="398"/>
      <c r="M522" s="222">
        <v>146158.98000000001</v>
      </c>
      <c r="N522" s="222">
        <v>129489.76</v>
      </c>
      <c r="O522" s="222">
        <v>160748.25</v>
      </c>
      <c r="P522" s="222">
        <v>143722.64000000001</v>
      </c>
      <c r="Q522" s="222">
        <v>446213.54</v>
      </c>
      <c r="R522" s="10"/>
      <c r="S522" s="397"/>
      <c r="T522" s="398"/>
      <c r="U522" s="10">
        <v>101.71</v>
      </c>
      <c r="V522" s="10">
        <v>90.11</v>
      </c>
      <c r="W522" s="10">
        <v>115.15</v>
      </c>
      <c r="X522" s="10">
        <v>104.37</v>
      </c>
      <c r="Y522" s="10">
        <v>323.11</v>
      </c>
      <c r="Z522" s="10"/>
      <c r="AA522" s="208"/>
      <c r="AB522" s="10" t="s">
        <v>406</v>
      </c>
      <c r="AC522" s="10"/>
      <c r="AD522" s="263">
        <v>8061</v>
      </c>
      <c r="AE522" s="223">
        <v>19</v>
      </c>
      <c r="AF522" s="223">
        <v>4</v>
      </c>
      <c r="AG522" s="223">
        <v>8</v>
      </c>
      <c r="AH522" s="223">
        <v>4</v>
      </c>
      <c r="AI522" s="223">
        <v>3</v>
      </c>
      <c r="AJ522" s="223"/>
      <c r="AK522" s="397"/>
      <c r="AL522" s="398"/>
      <c r="AM522" s="224">
        <v>20175.55</v>
      </c>
      <c r="AN522" s="223">
        <v>267.95999999999998</v>
      </c>
      <c r="AO522" s="223">
        <v>137.36000000000001</v>
      </c>
      <c r="AP522" s="223">
        <v>71.02</v>
      </c>
      <c r="AQ522" s="223">
        <v>559.08000000000004</v>
      </c>
      <c r="AR522" s="223"/>
      <c r="AS522" s="397"/>
      <c r="AT522" s="398"/>
      <c r="AU522" s="224">
        <v>1061.8699999999999</v>
      </c>
      <c r="AV522" s="223">
        <v>14.1</v>
      </c>
      <c r="AW522" s="223">
        <v>7.63</v>
      </c>
      <c r="AX522" s="223">
        <v>5.07</v>
      </c>
      <c r="AY522" s="223">
        <v>31.06</v>
      </c>
      <c r="AZ522" s="223"/>
      <c r="BA522" s="208"/>
    </row>
    <row r="523" spans="1:53" ht="15.75" thickBot="1" x14ac:dyDescent="0.3">
      <c r="A523" s="208"/>
      <c r="B523" s="226" t="s">
        <v>376</v>
      </c>
      <c r="C523" s="226"/>
      <c r="D523" s="264">
        <v>8079</v>
      </c>
      <c r="E523" s="226">
        <v>61</v>
      </c>
      <c r="F523" s="226">
        <v>41</v>
      </c>
      <c r="G523" s="226">
        <v>34</v>
      </c>
      <c r="H523" s="226">
        <v>26</v>
      </c>
      <c r="I523" s="226">
        <v>26</v>
      </c>
      <c r="J523" s="226"/>
      <c r="K523" s="397"/>
      <c r="L523" s="398"/>
      <c r="M523" s="228">
        <v>9329.7999999999993</v>
      </c>
      <c r="N523" s="222">
        <v>7080.14</v>
      </c>
      <c r="O523" s="222">
        <v>8702.52</v>
      </c>
      <c r="P523" s="222">
        <v>7808.44</v>
      </c>
      <c r="Q523" s="222">
        <v>46654.92</v>
      </c>
      <c r="R523" s="10"/>
      <c r="S523" s="397"/>
      <c r="T523" s="398"/>
      <c r="U523" s="229">
        <v>129.58000000000001</v>
      </c>
      <c r="V523" s="229">
        <v>98.34</v>
      </c>
      <c r="W523" s="229">
        <v>124.32</v>
      </c>
      <c r="X523" s="229">
        <v>113.17</v>
      </c>
      <c r="Y523" s="229">
        <v>676.16</v>
      </c>
      <c r="Z523" s="229"/>
      <c r="AA523" s="208"/>
      <c r="AB523" s="226" t="s">
        <v>408</v>
      </c>
      <c r="AC523" s="226"/>
      <c r="AD523" s="264">
        <v>8062</v>
      </c>
      <c r="AE523" s="230">
        <v>94</v>
      </c>
      <c r="AF523" s="230">
        <v>51</v>
      </c>
      <c r="AG523" s="230">
        <v>43</v>
      </c>
      <c r="AH523" s="230">
        <v>11</v>
      </c>
      <c r="AI523" s="230">
        <v>11</v>
      </c>
      <c r="AJ523" s="230"/>
      <c r="AK523" s="397"/>
      <c r="AL523" s="398"/>
      <c r="AM523" s="232">
        <v>73669.69</v>
      </c>
      <c r="AN523" s="233">
        <v>8511.1200000000008</v>
      </c>
      <c r="AO523" s="233">
        <v>7310.29</v>
      </c>
      <c r="AP523" s="233">
        <v>2288.8000000000002</v>
      </c>
      <c r="AQ523" s="233">
        <v>17704.25</v>
      </c>
      <c r="AR523" s="230"/>
      <c r="AS523" s="397"/>
      <c r="AT523" s="398"/>
      <c r="AU523" s="231">
        <v>759.48</v>
      </c>
      <c r="AV523" s="230">
        <v>87.74</v>
      </c>
      <c r="AW523" s="230">
        <v>84.03</v>
      </c>
      <c r="AX523" s="230">
        <v>25.72</v>
      </c>
      <c r="AY523" s="230">
        <v>198.92</v>
      </c>
      <c r="AZ523" s="230"/>
      <c r="BA523" s="208"/>
    </row>
    <row r="524" spans="1:53" x14ac:dyDescent="0.25">
      <c r="A524" s="208"/>
      <c r="B524" s="10" t="s">
        <v>377</v>
      </c>
      <c r="C524" s="10"/>
      <c r="D524" s="263">
        <v>8051</v>
      </c>
      <c r="E524" s="10">
        <v>662</v>
      </c>
      <c r="F524" s="10">
        <v>523</v>
      </c>
      <c r="G524" s="10">
        <v>422</v>
      </c>
      <c r="H524" s="10">
        <v>308</v>
      </c>
      <c r="I524" s="10">
        <v>271</v>
      </c>
      <c r="J524" s="10"/>
      <c r="K524" s="397"/>
      <c r="L524" s="398"/>
      <c r="M524" s="222">
        <v>81352.460000000006</v>
      </c>
      <c r="N524" s="222">
        <v>73837.98</v>
      </c>
      <c r="O524" s="222">
        <v>102644.69</v>
      </c>
      <c r="P524" s="222">
        <v>73757.64</v>
      </c>
      <c r="Q524" s="222">
        <v>248878</v>
      </c>
      <c r="R524" s="10"/>
      <c r="S524" s="397"/>
      <c r="T524" s="398"/>
      <c r="U524" s="10">
        <v>104.43</v>
      </c>
      <c r="V524" s="10">
        <v>94.79</v>
      </c>
      <c r="W524" s="10">
        <v>136.5</v>
      </c>
      <c r="X524" s="10">
        <v>98.47</v>
      </c>
      <c r="Y524" s="10">
        <v>333.62</v>
      </c>
      <c r="Z524" s="10"/>
      <c r="AA524" s="208"/>
      <c r="AB524" s="10" t="s">
        <v>644</v>
      </c>
      <c r="AC524" s="10"/>
      <c r="AD524" s="263">
        <v>8087</v>
      </c>
      <c r="AE524" s="223">
        <v>11</v>
      </c>
      <c r="AF524" s="223">
        <v>1</v>
      </c>
      <c r="AG524" s="223">
        <v>1</v>
      </c>
      <c r="AH524" s="223">
        <v>1</v>
      </c>
      <c r="AI524" s="223"/>
      <c r="AJ524" s="223"/>
      <c r="AK524" s="397"/>
      <c r="AL524" s="398"/>
      <c r="AM524" s="224">
        <v>1435.59</v>
      </c>
      <c r="AN524" s="223">
        <v>927.65</v>
      </c>
      <c r="AO524" s="224">
        <v>1248.26</v>
      </c>
      <c r="AP524" s="224">
        <v>1005.05</v>
      </c>
      <c r="AQ524" s="223" t="s">
        <v>701</v>
      </c>
      <c r="AR524" s="223"/>
      <c r="AS524" s="397"/>
      <c r="AT524" s="398"/>
      <c r="AU524" s="223">
        <v>119.63</v>
      </c>
      <c r="AV524" s="223">
        <v>77.3</v>
      </c>
      <c r="AW524" s="223">
        <v>156.03</v>
      </c>
      <c r="AX524" s="223">
        <v>125.63</v>
      </c>
      <c r="AY524" s="223" t="s">
        <v>701</v>
      </c>
      <c r="AZ524" s="223"/>
      <c r="BA524" s="208"/>
    </row>
    <row r="525" spans="1:53" x14ac:dyDescent="0.25">
      <c r="A525" s="208"/>
      <c r="B525" s="10" t="s">
        <v>377</v>
      </c>
      <c r="C525" s="10"/>
      <c r="D525" s="263">
        <v>8056</v>
      </c>
      <c r="E525" s="10">
        <v>2</v>
      </c>
      <c r="F525" s="10">
        <v>3</v>
      </c>
      <c r="G525" s="10">
        <v>5</v>
      </c>
      <c r="H525" s="10">
        <v>5</v>
      </c>
      <c r="I525" s="10">
        <v>4</v>
      </c>
      <c r="J525" s="10"/>
      <c r="K525" s="397"/>
      <c r="L525" s="398"/>
      <c r="M525" s="10">
        <v>196.16</v>
      </c>
      <c r="N525" s="10">
        <v>264.27999999999997</v>
      </c>
      <c r="O525" s="10">
        <v>660.58</v>
      </c>
      <c r="P525" s="10">
        <v>571.65</v>
      </c>
      <c r="Q525" s="222">
        <v>7060.26</v>
      </c>
      <c r="R525" s="10"/>
      <c r="S525" s="397"/>
      <c r="T525" s="398"/>
      <c r="U525" s="10">
        <v>24.52</v>
      </c>
      <c r="V525" s="10">
        <v>33.04</v>
      </c>
      <c r="W525" s="10">
        <v>82.57</v>
      </c>
      <c r="X525" s="10">
        <v>71.459999999999994</v>
      </c>
      <c r="Y525" s="10">
        <v>882.53</v>
      </c>
      <c r="Z525" s="10"/>
      <c r="AA525" s="208"/>
      <c r="AB525" s="10" t="s">
        <v>410</v>
      </c>
      <c r="AC525" s="10"/>
      <c r="AD525" s="263">
        <v>8037</v>
      </c>
      <c r="AE525" s="223">
        <v>7</v>
      </c>
      <c r="AF525" s="223">
        <v>1</v>
      </c>
      <c r="AG525" s="223">
        <v>1</v>
      </c>
      <c r="AH525" s="223"/>
      <c r="AI525" s="223"/>
      <c r="AJ525" s="223"/>
      <c r="AK525" s="397"/>
      <c r="AL525" s="398"/>
      <c r="AM525" s="223">
        <v>674.06</v>
      </c>
      <c r="AN525" s="223">
        <v>84.55</v>
      </c>
      <c r="AO525" s="223">
        <v>167.03</v>
      </c>
      <c r="AP525" s="223" t="s">
        <v>701</v>
      </c>
      <c r="AQ525" s="223" t="s">
        <v>701</v>
      </c>
      <c r="AR525" s="223"/>
      <c r="AS525" s="397"/>
      <c r="AT525" s="398"/>
      <c r="AU525" s="223">
        <v>96.29</v>
      </c>
      <c r="AV525" s="223">
        <v>12.08</v>
      </c>
      <c r="AW525" s="223">
        <v>23.86</v>
      </c>
      <c r="AX525" s="223" t="s">
        <v>701</v>
      </c>
      <c r="AY525" s="223" t="s">
        <v>701</v>
      </c>
      <c r="AZ525" s="223"/>
      <c r="BA525" s="208"/>
    </row>
    <row r="526" spans="1:53" x14ac:dyDescent="0.25">
      <c r="A526" s="208"/>
      <c r="B526" s="10" t="s">
        <v>380</v>
      </c>
      <c r="C526" s="10"/>
      <c r="D526" s="263">
        <v>8402</v>
      </c>
      <c r="E526" s="10">
        <v>401</v>
      </c>
      <c r="F526" s="10">
        <v>243</v>
      </c>
      <c r="G526" s="10">
        <v>177</v>
      </c>
      <c r="H526" s="10">
        <v>126</v>
      </c>
      <c r="I526" s="10">
        <v>104</v>
      </c>
      <c r="J526" s="10"/>
      <c r="K526" s="397"/>
      <c r="L526" s="398"/>
      <c r="M526" s="222">
        <v>25189.55</v>
      </c>
      <c r="N526" s="222">
        <v>29038.9</v>
      </c>
      <c r="O526" s="222">
        <v>31994.7</v>
      </c>
      <c r="P526" s="222">
        <v>22508.06</v>
      </c>
      <c r="Q526" s="222">
        <v>80557.820000000007</v>
      </c>
      <c r="R526" s="10"/>
      <c r="S526" s="397"/>
      <c r="T526" s="398"/>
      <c r="U526" s="10">
        <v>57.51</v>
      </c>
      <c r="V526" s="10">
        <v>66.3</v>
      </c>
      <c r="W526" s="10">
        <v>82.89</v>
      </c>
      <c r="X526" s="10">
        <v>59.23</v>
      </c>
      <c r="Y526" s="10">
        <v>211.99</v>
      </c>
      <c r="Z526" s="10"/>
      <c r="AA526" s="208"/>
      <c r="AB526" s="10" t="s">
        <v>412</v>
      </c>
      <c r="AC526" s="10"/>
      <c r="AD526" s="263">
        <v>8224</v>
      </c>
      <c r="AE526" s="223">
        <v>27</v>
      </c>
      <c r="AF526" s="223">
        <v>12</v>
      </c>
      <c r="AG526" s="223">
        <v>10</v>
      </c>
      <c r="AH526" s="223">
        <v>8</v>
      </c>
      <c r="AI526" s="223">
        <v>6</v>
      </c>
      <c r="AJ526" s="223"/>
      <c r="AK526" s="397"/>
      <c r="AL526" s="398"/>
      <c r="AM526" s="224">
        <v>2894.19</v>
      </c>
      <c r="AN526" s="224">
        <v>1247.6400000000001</v>
      </c>
      <c r="AO526" s="223">
        <v>778.65</v>
      </c>
      <c r="AP526" s="224">
        <v>1164.01</v>
      </c>
      <c r="AQ526" s="224">
        <v>4669.29</v>
      </c>
      <c r="AR526" s="223"/>
      <c r="AS526" s="397"/>
      <c r="AT526" s="398"/>
      <c r="AU526" s="223">
        <v>90.44</v>
      </c>
      <c r="AV526" s="223">
        <v>38.99</v>
      </c>
      <c r="AW526" s="223">
        <v>25.96</v>
      </c>
      <c r="AX526" s="223">
        <v>38.799999999999997</v>
      </c>
      <c r="AY526" s="223">
        <v>155.63999999999999</v>
      </c>
      <c r="AZ526" s="223"/>
      <c r="BA526" s="208"/>
    </row>
    <row r="527" spans="1:53" x14ac:dyDescent="0.25">
      <c r="A527" s="208"/>
      <c r="B527" s="10" t="s">
        <v>383</v>
      </c>
      <c r="C527" s="10"/>
      <c r="D527" s="263">
        <v>8053</v>
      </c>
      <c r="E527" s="10">
        <v>343</v>
      </c>
      <c r="F527" s="10">
        <v>240</v>
      </c>
      <c r="G527" s="10">
        <v>187</v>
      </c>
      <c r="H527" s="10">
        <v>146</v>
      </c>
      <c r="I527" s="10">
        <v>148</v>
      </c>
      <c r="J527" s="10"/>
      <c r="K527" s="397"/>
      <c r="L527" s="398"/>
      <c r="M527" s="222">
        <v>46646.65</v>
      </c>
      <c r="N527" s="222">
        <v>42830.58</v>
      </c>
      <c r="O527" s="222">
        <v>44679.81</v>
      </c>
      <c r="P527" s="222">
        <v>34739.96</v>
      </c>
      <c r="Q527" s="222">
        <v>156005.28</v>
      </c>
      <c r="R527" s="10"/>
      <c r="S527" s="397"/>
      <c r="T527" s="398"/>
      <c r="U527" s="10">
        <v>114.33</v>
      </c>
      <c r="V527" s="10">
        <v>104.98</v>
      </c>
      <c r="W527" s="10">
        <v>114.27</v>
      </c>
      <c r="X527" s="10">
        <v>88.85</v>
      </c>
      <c r="Y527" s="10">
        <v>403.11</v>
      </c>
      <c r="Z527" s="10"/>
      <c r="AA527" s="208"/>
      <c r="AB527" s="10" t="s">
        <v>413</v>
      </c>
      <c r="AC527" s="10"/>
      <c r="AD527" s="263">
        <v>8344</v>
      </c>
      <c r="AE527" s="223">
        <v>67</v>
      </c>
      <c r="AF527" s="223">
        <v>28</v>
      </c>
      <c r="AG527" s="223">
        <v>13</v>
      </c>
      <c r="AH527" s="223">
        <v>11</v>
      </c>
      <c r="AI527" s="223">
        <v>14</v>
      </c>
      <c r="AJ527" s="223"/>
      <c r="AK527" s="397"/>
      <c r="AL527" s="398"/>
      <c r="AM527" s="224">
        <v>28126.71</v>
      </c>
      <c r="AN527" s="224">
        <v>4196.0200000000004</v>
      </c>
      <c r="AO527" s="224">
        <v>1806.07</v>
      </c>
      <c r="AP527" s="224">
        <v>2075.9899999999998</v>
      </c>
      <c r="AQ527" s="224">
        <v>6175.41</v>
      </c>
      <c r="AR527" s="223"/>
      <c r="AS527" s="397"/>
      <c r="AT527" s="398"/>
      <c r="AU527" s="223">
        <v>390.65</v>
      </c>
      <c r="AV527" s="223">
        <v>58.28</v>
      </c>
      <c r="AW527" s="223">
        <v>29.61</v>
      </c>
      <c r="AX527" s="223">
        <v>32.950000000000003</v>
      </c>
      <c r="AY527" s="223">
        <v>93.57</v>
      </c>
      <c r="AZ527" s="223"/>
      <c r="BA527" s="208"/>
    </row>
    <row r="528" spans="1:53" x14ac:dyDescent="0.25">
      <c r="A528" s="208"/>
      <c r="B528" s="10" t="s">
        <v>385</v>
      </c>
      <c r="C528" s="10"/>
      <c r="D528" s="263">
        <v>8223</v>
      </c>
      <c r="E528" s="10">
        <v>190</v>
      </c>
      <c r="F528" s="10">
        <v>106</v>
      </c>
      <c r="G528" s="10">
        <v>80</v>
      </c>
      <c r="H528" s="10">
        <v>57</v>
      </c>
      <c r="I528" s="10">
        <v>45</v>
      </c>
      <c r="J528" s="10"/>
      <c r="K528" s="397"/>
      <c r="L528" s="398"/>
      <c r="M528" s="222">
        <v>20514.669999999998</v>
      </c>
      <c r="N528" s="222">
        <v>11934.25</v>
      </c>
      <c r="O528" s="222">
        <v>13052.31</v>
      </c>
      <c r="P528" s="222">
        <v>10013.84</v>
      </c>
      <c r="Q528" s="222">
        <v>34484.89</v>
      </c>
      <c r="R528" s="10"/>
      <c r="S528" s="397"/>
      <c r="T528" s="398"/>
      <c r="U528" s="10">
        <v>99.1</v>
      </c>
      <c r="V528" s="10">
        <v>57.65</v>
      </c>
      <c r="W528" s="10">
        <v>63.67</v>
      </c>
      <c r="X528" s="10">
        <v>49.82</v>
      </c>
      <c r="Y528" s="10">
        <v>170.72</v>
      </c>
      <c r="Z528" s="10"/>
      <c r="AA528" s="208"/>
      <c r="AB528" s="10" t="s">
        <v>414</v>
      </c>
      <c r="AC528" s="10"/>
      <c r="AD528" s="263">
        <v>8345</v>
      </c>
      <c r="AE528" s="223">
        <v>10</v>
      </c>
      <c r="AF528" s="223">
        <v>8</v>
      </c>
      <c r="AG528" s="223">
        <v>4</v>
      </c>
      <c r="AH528" s="223">
        <v>4</v>
      </c>
      <c r="AI528" s="223">
        <v>5</v>
      </c>
      <c r="AJ528" s="223"/>
      <c r="AK528" s="397"/>
      <c r="AL528" s="398"/>
      <c r="AM528" s="224">
        <v>1875.74</v>
      </c>
      <c r="AN528" s="223">
        <v>579.66999999999996</v>
      </c>
      <c r="AO528" s="223">
        <v>-0.37</v>
      </c>
      <c r="AP528" s="223">
        <v>92.22</v>
      </c>
      <c r="AQ528" s="223">
        <v>425.29</v>
      </c>
      <c r="AR528" s="223"/>
      <c r="AS528" s="397"/>
      <c r="AT528" s="398"/>
      <c r="AU528" s="223">
        <v>125.05</v>
      </c>
      <c r="AV528" s="223">
        <v>38.64</v>
      </c>
      <c r="AW528" s="223">
        <v>-0.04</v>
      </c>
      <c r="AX528" s="223">
        <v>6.59</v>
      </c>
      <c r="AY528" s="223">
        <v>28.35</v>
      </c>
      <c r="AZ528" s="223"/>
      <c r="BA528" s="208"/>
    </row>
    <row r="529" spans="1:53" x14ac:dyDescent="0.25">
      <c r="A529" s="208"/>
      <c r="B529" s="10" t="s">
        <v>387</v>
      </c>
      <c r="C529" s="10"/>
      <c r="D529" s="263">
        <v>8224</v>
      </c>
      <c r="E529" s="10">
        <v>3</v>
      </c>
      <c r="F529" s="10">
        <v>2</v>
      </c>
      <c r="G529" s="10">
        <v>1</v>
      </c>
      <c r="H529" s="10">
        <v>1</v>
      </c>
      <c r="I529" s="10">
        <v>1</v>
      </c>
      <c r="J529" s="10"/>
      <c r="K529" s="397"/>
      <c r="L529" s="398"/>
      <c r="M529" s="10">
        <v>785.02</v>
      </c>
      <c r="N529" s="10">
        <v>305.20999999999998</v>
      </c>
      <c r="O529" s="10">
        <v>253.72</v>
      </c>
      <c r="P529" s="10">
        <v>283.87</v>
      </c>
      <c r="Q529" s="10">
        <v>281.67</v>
      </c>
      <c r="R529" s="10"/>
      <c r="S529" s="397"/>
      <c r="T529" s="398"/>
      <c r="U529" s="10">
        <v>261.67</v>
      </c>
      <c r="V529" s="10">
        <v>101.74</v>
      </c>
      <c r="W529" s="10">
        <v>84.57</v>
      </c>
      <c r="X529" s="10">
        <v>94.62</v>
      </c>
      <c r="Y529" s="10">
        <v>93.89</v>
      </c>
      <c r="Z529" s="10"/>
      <c r="AA529" s="208"/>
      <c r="AB529" s="10" t="s">
        <v>415</v>
      </c>
      <c r="AC529" s="10"/>
      <c r="AD529" s="263">
        <v>8346</v>
      </c>
      <c r="AE529" s="223">
        <v>22</v>
      </c>
      <c r="AF529" s="223">
        <v>8</v>
      </c>
      <c r="AG529" s="223">
        <v>5</v>
      </c>
      <c r="AH529" s="223">
        <v>6</v>
      </c>
      <c r="AI529" s="223">
        <v>6</v>
      </c>
      <c r="AJ529" s="223"/>
      <c r="AK529" s="397"/>
      <c r="AL529" s="398"/>
      <c r="AM529" s="224">
        <v>2627.44</v>
      </c>
      <c r="AN529" s="223">
        <v>402.25</v>
      </c>
      <c r="AO529" s="223">
        <v>103.12</v>
      </c>
      <c r="AP529" s="223">
        <v>193.15</v>
      </c>
      <c r="AQ529" s="224">
        <v>2426.52</v>
      </c>
      <c r="AR529" s="223"/>
      <c r="AS529" s="397"/>
      <c r="AT529" s="398"/>
      <c r="AU529" s="223">
        <v>119.43</v>
      </c>
      <c r="AV529" s="223">
        <v>18.28</v>
      </c>
      <c r="AW529" s="223">
        <v>5.16</v>
      </c>
      <c r="AX529" s="223">
        <v>9.66</v>
      </c>
      <c r="AY529" s="223">
        <v>115.55</v>
      </c>
      <c r="AZ529" s="223"/>
      <c r="BA529" s="208"/>
    </row>
    <row r="530" spans="1:53" x14ac:dyDescent="0.25">
      <c r="A530" s="208"/>
      <c r="B530" s="10" t="s">
        <v>388</v>
      </c>
      <c r="C530" s="10"/>
      <c r="D530" s="263">
        <v>8329</v>
      </c>
      <c r="E530" s="10">
        <v>9</v>
      </c>
      <c r="F530" s="10">
        <v>5</v>
      </c>
      <c r="G530" s="10">
        <v>8</v>
      </c>
      <c r="H530" s="10">
        <v>6</v>
      </c>
      <c r="I530" s="10">
        <v>6</v>
      </c>
      <c r="J530" s="10"/>
      <c r="K530" s="397"/>
      <c r="L530" s="398"/>
      <c r="M530" s="10">
        <v>938.61</v>
      </c>
      <c r="N530" s="10">
        <v>457.41</v>
      </c>
      <c r="O530" s="10">
        <v>780.12</v>
      </c>
      <c r="P530" s="10">
        <v>674.59</v>
      </c>
      <c r="Q530" s="222">
        <v>16244.72</v>
      </c>
      <c r="R530" s="10"/>
      <c r="S530" s="397"/>
      <c r="T530" s="398"/>
      <c r="U530" s="10">
        <v>104.29</v>
      </c>
      <c r="V530" s="10">
        <v>50.82</v>
      </c>
      <c r="W530" s="10">
        <v>86.68</v>
      </c>
      <c r="X530" s="10">
        <v>74.95</v>
      </c>
      <c r="Y530" s="222">
        <v>1804.97</v>
      </c>
      <c r="Z530" s="10"/>
      <c r="AA530" s="208"/>
      <c r="AB530" s="10" t="s">
        <v>418</v>
      </c>
      <c r="AC530" s="10"/>
      <c r="AD530" s="263">
        <v>8347</v>
      </c>
      <c r="AE530" s="223">
        <v>18</v>
      </c>
      <c r="AF530" s="223">
        <v>12</v>
      </c>
      <c r="AG530" s="223">
        <v>8</v>
      </c>
      <c r="AH530" s="223">
        <v>7</v>
      </c>
      <c r="AI530" s="223">
        <v>5</v>
      </c>
      <c r="AJ530" s="223"/>
      <c r="AK530" s="397"/>
      <c r="AL530" s="398"/>
      <c r="AM530" s="224">
        <v>5463.98</v>
      </c>
      <c r="AN530" s="224">
        <v>1493.81</v>
      </c>
      <c r="AO530" s="223">
        <v>442.68</v>
      </c>
      <c r="AP530" s="223">
        <v>461.62</v>
      </c>
      <c r="AQ530" s="224">
        <v>1624.33</v>
      </c>
      <c r="AR530" s="223"/>
      <c r="AS530" s="397"/>
      <c r="AT530" s="398"/>
      <c r="AU530" s="223">
        <v>303.55</v>
      </c>
      <c r="AV530" s="223">
        <v>82.99</v>
      </c>
      <c r="AW530" s="223">
        <v>24.59</v>
      </c>
      <c r="AX530" s="223">
        <v>25.65</v>
      </c>
      <c r="AY530" s="223">
        <v>90.24</v>
      </c>
      <c r="AZ530" s="223"/>
      <c r="BA530" s="208"/>
    </row>
    <row r="531" spans="1:53" x14ac:dyDescent="0.25">
      <c r="A531" s="208"/>
      <c r="B531" s="10" t="s">
        <v>390</v>
      </c>
      <c r="C531" s="10"/>
      <c r="D531" s="263">
        <v>8092</v>
      </c>
      <c r="E531" s="10">
        <v>31</v>
      </c>
      <c r="F531" s="10">
        <v>27</v>
      </c>
      <c r="G531" s="10">
        <v>20</v>
      </c>
      <c r="H531" s="10">
        <v>15</v>
      </c>
      <c r="I531" s="10">
        <v>15</v>
      </c>
      <c r="J531" s="10"/>
      <c r="K531" s="397"/>
      <c r="L531" s="398"/>
      <c r="M531" s="222">
        <v>5533.01</v>
      </c>
      <c r="N531" s="222">
        <v>4619.0600000000004</v>
      </c>
      <c r="O531" s="222">
        <v>5793.12</v>
      </c>
      <c r="P531" s="222">
        <v>4482.68</v>
      </c>
      <c r="Q531" s="222">
        <v>13758.3</v>
      </c>
      <c r="R531" s="10"/>
      <c r="S531" s="397"/>
      <c r="T531" s="398"/>
      <c r="U531" s="10">
        <v>162.74</v>
      </c>
      <c r="V531" s="10">
        <v>135.85</v>
      </c>
      <c r="W531" s="10">
        <v>175.55</v>
      </c>
      <c r="X531" s="10">
        <v>135.84</v>
      </c>
      <c r="Y531" s="10">
        <v>416.92</v>
      </c>
      <c r="Z531" s="10"/>
      <c r="AA531" s="208"/>
      <c r="AB531" s="10" t="s">
        <v>426</v>
      </c>
      <c r="AC531" s="10"/>
      <c r="AD531" s="263">
        <v>8225</v>
      </c>
      <c r="AE531" s="223">
        <v>87</v>
      </c>
      <c r="AF531" s="223">
        <v>45</v>
      </c>
      <c r="AG531" s="223">
        <v>30</v>
      </c>
      <c r="AH531" s="223">
        <v>26</v>
      </c>
      <c r="AI531" s="223">
        <v>21</v>
      </c>
      <c r="AJ531" s="223"/>
      <c r="AK531" s="397"/>
      <c r="AL531" s="398"/>
      <c r="AM531" s="224">
        <v>15166.49</v>
      </c>
      <c r="AN531" s="224">
        <v>6034.22</v>
      </c>
      <c r="AO531" s="224">
        <v>10828.62</v>
      </c>
      <c r="AP531" s="224">
        <v>11909.4</v>
      </c>
      <c r="AQ531" s="224">
        <v>22787.23</v>
      </c>
      <c r="AR531" s="223"/>
      <c r="AS531" s="397"/>
      <c r="AT531" s="398"/>
      <c r="AU531" s="223">
        <v>168.52</v>
      </c>
      <c r="AV531" s="223">
        <v>67.05</v>
      </c>
      <c r="AW531" s="223">
        <v>138.83000000000001</v>
      </c>
      <c r="AX531" s="223">
        <v>148.87</v>
      </c>
      <c r="AY531" s="223">
        <v>292.14</v>
      </c>
      <c r="AZ531" s="223"/>
      <c r="BA531" s="208"/>
    </row>
    <row r="532" spans="1:53" x14ac:dyDescent="0.25">
      <c r="A532" s="208"/>
      <c r="B532" s="10" t="s">
        <v>391</v>
      </c>
      <c r="C532" s="10"/>
      <c r="D532" s="263">
        <v>8234</v>
      </c>
      <c r="E532" s="10">
        <v>1</v>
      </c>
      <c r="F532" s="10">
        <v>1</v>
      </c>
      <c r="G532" s="10"/>
      <c r="H532" s="10"/>
      <c r="I532" s="10"/>
      <c r="J532" s="10"/>
      <c r="K532" s="397"/>
      <c r="L532" s="398"/>
      <c r="M532" s="10">
        <v>136.83000000000001</v>
      </c>
      <c r="N532" s="10">
        <v>148.72</v>
      </c>
      <c r="O532" s="10" t="s">
        <v>701</v>
      </c>
      <c r="P532" s="10" t="s">
        <v>701</v>
      </c>
      <c r="Q532" s="10" t="s">
        <v>701</v>
      </c>
      <c r="R532" s="10"/>
      <c r="S532" s="397"/>
      <c r="T532" s="398"/>
      <c r="U532" s="10">
        <v>136.83000000000001</v>
      </c>
      <c r="V532" s="10">
        <v>148.72</v>
      </c>
      <c r="W532" s="10" t="s">
        <v>701</v>
      </c>
      <c r="X532" s="10" t="s">
        <v>701</v>
      </c>
      <c r="Y532" s="10" t="s">
        <v>701</v>
      </c>
      <c r="Z532" s="10"/>
      <c r="AA532" s="208"/>
      <c r="AB532" s="10" t="s">
        <v>429</v>
      </c>
      <c r="AC532" s="10"/>
      <c r="AD532" s="263">
        <v>8050</v>
      </c>
      <c r="AE532" s="223">
        <v>1</v>
      </c>
      <c r="AF532" s="223"/>
      <c r="AG532" s="223"/>
      <c r="AH532" s="223"/>
      <c r="AI532" s="223"/>
      <c r="AJ532" s="223"/>
      <c r="AK532" s="397"/>
      <c r="AL532" s="398"/>
      <c r="AM532" s="224">
        <v>4601.76</v>
      </c>
      <c r="AN532" s="223" t="s">
        <v>701</v>
      </c>
      <c r="AO532" s="223" t="s">
        <v>701</v>
      </c>
      <c r="AP532" s="223" t="s">
        <v>701</v>
      </c>
      <c r="AQ532" s="223" t="s">
        <v>701</v>
      </c>
      <c r="AR532" s="223"/>
      <c r="AS532" s="397"/>
      <c r="AT532" s="398"/>
      <c r="AU532" s="224">
        <v>4601.76</v>
      </c>
      <c r="AV532" s="223" t="s">
        <v>701</v>
      </c>
      <c r="AW532" s="223" t="s">
        <v>701</v>
      </c>
      <c r="AX532" s="223" t="s">
        <v>701</v>
      </c>
      <c r="AY532" s="223" t="s">
        <v>701</v>
      </c>
      <c r="AZ532" s="223"/>
      <c r="BA532" s="208"/>
    </row>
    <row r="533" spans="1:53" x14ac:dyDescent="0.25">
      <c r="A533" s="208"/>
      <c r="B533" s="10" t="s">
        <v>391</v>
      </c>
      <c r="C533" s="10"/>
      <c r="D533" s="263">
        <v>8330</v>
      </c>
      <c r="E533" s="222">
        <v>1935</v>
      </c>
      <c r="F533" s="222">
        <v>1527</v>
      </c>
      <c r="G533" s="222">
        <v>1260</v>
      </c>
      <c r="H533" s="10">
        <v>961</v>
      </c>
      <c r="I533" s="10">
        <v>910</v>
      </c>
      <c r="J533" s="10"/>
      <c r="K533" s="397"/>
      <c r="L533" s="398"/>
      <c r="M533" s="222">
        <v>221357.03</v>
      </c>
      <c r="N533" s="222">
        <v>213177.65</v>
      </c>
      <c r="O533" s="222">
        <v>260534.36</v>
      </c>
      <c r="P533" s="222">
        <v>246624.8</v>
      </c>
      <c r="Q533" s="222">
        <v>1113695.9099999999</v>
      </c>
      <c r="R533" s="10"/>
      <c r="S533" s="397"/>
      <c r="T533" s="398"/>
      <c r="U533" s="10">
        <v>96.96</v>
      </c>
      <c r="V533" s="10">
        <v>93.38</v>
      </c>
      <c r="W533" s="10">
        <v>119.79</v>
      </c>
      <c r="X533" s="10">
        <v>115.08</v>
      </c>
      <c r="Y533" s="10">
        <v>519.45000000000005</v>
      </c>
      <c r="Z533" s="10"/>
      <c r="AA533" s="208"/>
      <c r="AB533" s="10" t="s">
        <v>430</v>
      </c>
      <c r="AC533" s="10"/>
      <c r="AD533" s="263">
        <v>8226</v>
      </c>
      <c r="AE533" s="223">
        <v>325</v>
      </c>
      <c r="AF533" s="223">
        <v>108</v>
      </c>
      <c r="AG533" s="223">
        <v>95</v>
      </c>
      <c r="AH533" s="223">
        <v>67</v>
      </c>
      <c r="AI533" s="223">
        <v>59</v>
      </c>
      <c r="AJ533" s="223"/>
      <c r="AK533" s="397"/>
      <c r="AL533" s="398"/>
      <c r="AM533" s="224">
        <v>104533.86</v>
      </c>
      <c r="AN533" s="224">
        <v>38349.760000000002</v>
      </c>
      <c r="AO533" s="224">
        <v>12387.62</v>
      </c>
      <c r="AP533" s="224">
        <v>9941.7999999999993</v>
      </c>
      <c r="AQ533" s="224">
        <v>19930.650000000001</v>
      </c>
      <c r="AR533" s="223"/>
      <c r="AS533" s="397"/>
      <c r="AT533" s="398"/>
      <c r="AU533" s="223">
        <v>287.97000000000003</v>
      </c>
      <c r="AV533" s="223">
        <v>105.65</v>
      </c>
      <c r="AW533" s="223">
        <v>41.57</v>
      </c>
      <c r="AX533" s="223">
        <v>31.46</v>
      </c>
      <c r="AY533" s="223">
        <v>58.79</v>
      </c>
      <c r="AZ533" s="223"/>
      <c r="BA533" s="208"/>
    </row>
    <row r="534" spans="1:53" x14ac:dyDescent="0.25">
      <c r="A534" s="208"/>
      <c r="B534" s="10" t="s">
        <v>392</v>
      </c>
      <c r="C534" s="10"/>
      <c r="D534" s="263">
        <v>8210</v>
      </c>
      <c r="E534" s="10">
        <v>129</v>
      </c>
      <c r="F534" s="10">
        <v>81</v>
      </c>
      <c r="G534" s="10">
        <v>69</v>
      </c>
      <c r="H534" s="10">
        <v>53</v>
      </c>
      <c r="I534" s="10">
        <v>47</v>
      </c>
      <c r="J534" s="10"/>
      <c r="K534" s="397"/>
      <c r="L534" s="398"/>
      <c r="M534" s="222">
        <v>10850.1</v>
      </c>
      <c r="N534" s="222">
        <v>6989.35</v>
      </c>
      <c r="O534" s="222">
        <v>9242.41</v>
      </c>
      <c r="P534" s="222">
        <v>9530.15</v>
      </c>
      <c r="Q534" s="222">
        <v>42813.38</v>
      </c>
      <c r="R534" s="10"/>
      <c r="S534" s="397"/>
      <c r="T534" s="398"/>
      <c r="U534" s="10">
        <v>74.319999999999993</v>
      </c>
      <c r="V534" s="10">
        <v>47.87</v>
      </c>
      <c r="W534" s="10">
        <v>64.63</v>
      </c>
      <c r="X534" s="10">
        <v>65.73</v>
      </c>
      <c r="Y534" s="10">
        <v>295.26</v>
      </c>
      <c r="Z534" s="10"/>
      <c r="AA534" s="208"/>
      <c r="AB534" s="10" t="s">
        <v>432</v>
      </c>
      <c r="AC534" s="10"/>
      <c r="AD534" s="263">
        <v>8203</v>
      </c>
      <c r="AE534" s="223">
        <v>1</v>
      </c>
      <c r="AF534" s="223">
        <v>1</v>
      </c>
      <c r="AG534" s="223">
        <v>1</v>
      </c>
      <c r="AH534" s="223"/>
      <c r="AI534" s="223"/>
      <c r="AJ534" s="223"/>
      <c r="AK534" s="397"/>
      <c r="AL534" s="398"/>
      <c r="AM534" s="223">
        <v>136.63999999999999</v>
      </c>
      <c r="AN534" s="223">
        <v>20.440000000000001</v>
      </c>
      <c r="AO534" s="223">
        <v>24.97</v>
      </c>
      <c r="AP534" s="223" t="s">
        <v>701</v>
      </c>
      <c r="AQ534" s="223" t="s">
        <v>701</v>
      </c>
      <c r="AR534" s="223"/>
      <c r="AS534" s="397"/>
      <c r="AT534" s="398"/>
      <c r="AU534" s="223">
        <v>136.63999999999999</v>
      </c>
      <c r="AV534" s="223">
        <v>20.440000000000001</v>
      </c>
      <c r="AW534" s="223">
        <v>24.97</v>
      </c>
      <c r="AX534" s="223" t="s">
        <v>701</v>
      </c>
      <c r="AY534" s="223" t="s">
        <v>701</v>
      </c>
      <c r="AZ534" s="223"/>
      <c r="BA534" s="208"/>
    </row>
    <row r="535" spans="1:53" x14ac:dyDescent="0.25">
      <c r="A535" s="208"/>
      <c r="B535" s="10" t="s">
        <v>393</v>
      </c>
      <c r="C535" s="10"/>
      <c r="D535" s="263">
        <v>8232</v>
      </c>
      <c r="E535" s="10">
        <v>6</v>
      </c>
      <c r="F535" s="10">
        <v>4</v>
      </c>
      <c r="G535" s="10">
        <v>4</v>
      </c>
      <c r="H535" s="10">
        <v>3</v>
      </c>
      <c r="I535" s="10">
        <v>2</v>
      </c>
      <c r="J535" s="10"/>
      <c r="K535" s="397"/>
      <c r="L535" s="398"/>
      <c r="M535" s="10">
        <v>590.65</v>
      </c>
      <c r="N535" s="10">
        <v>326.13</v>
      </c>
      <c r="O535" s="10">
        <v>363.99</v>
      </c>
      <c r="P535" s="10">
        <v>426.76</v>
      </c>
      <c r="Q535" s="222">
        <v>2723.82</v>
      </c>
      <c r="R535" s="10"/>
      <c r="S535" s="397"/>
      <c r="T535" s="398"/>
      <c r="U535" s="10">
        <v>98.44</v>
      </c>
      <c r="V535" s="10">
        <v>54.36</v>
      </c>
      <c r="W535" s="10">
        <v>72.8</v>
      </c>
      <c r="X535" s="10">
        <v>106.69</v>
      </c>
      <c r="Y535" s="10">
        <v>680.96</v>
      </c>
      <c r="Z535" s="10"/>
      <c r="AA535" s="208"/>
      <c r="AB535" s="10" t="s">
        <v>432</v>
      </c>
      <c r="AC535" s="10"/>
      <c r="AD535" s="263">
        <v>8230</v>
      </c>
      <c r="AE535" s="223">
        <v>87</v>
      </c>
      <c r="AF535" s="223">
        <v>25</v>
      </c>
      <c r="AG535" s="223">
        <v>17</v>
      </c>
      <c r="AH535" s="223">
        <v>13</v>
      </c>
      <c r="AI535" s="223">
        <v>10</v>
      </c>
      <c r="AJ535" s="223"/>
      <c r="AK535" s="397"/>
      <c r="AL535" s="398"/>
      <c r="AM535" s="224">
        <v>10842.5</v>
      </c>
      <c r="AN535" s="224">
        <v>6369.17</v>
      </c>
      <c r="AO535" s="224">
        <v>4550.2</v>
      </c>
      <c r="AP535" s="224">
        <v>4417.1400000000003</v>
      </c>
      <c r="AQ535" s="224">
        <v>6353.59</v>
      </c>
      <c r="AR535" s="223"/>
      <c r="AS535" s="397"/>
      <c r="AT535" s="398"/>
      <c r="AU535" s="223">
        <v>119.15</v>
      </c>
      <c r="AV535" s="223">
        <v>69.989999999999995</v>
      </c>
      <c r="AW535" s="223">
        <v>52.91</v>
      </c>
      <c r="AX535" s="223">
        <v>50.77</v>
      </c>
      <c r="AY535" s="223">
        <v>71.39</v>
      </c>
      <c r="AZ535" s="223"/>
      <c r="BA535" s="208"/>
    </row>
    <row r="536" spans="1:53" x14ac:dyDescent="0.25">
      <c r="A536" s="208"/>
      <c r="B536" s="10" t="s">
        <v>393</v>
      </c>
      <c r="C536" s="10"/>
      <c r="D536" s="263">
        <v>8234</v>
      </c>
      <c r="E536" s="10">
        <v>604</v>
      </c>
      <c r="F536" s="10">
        <v>459</v>
      </c>
      <c r="G536" s="10">
        <v>385</v>
      </c>
      <c r="H536" s="10">
        <v>302</v>
      </c>
      <c r="I536" s="10">
        <v>239</v>
      </c>
      <c r="J536" s="10"/>
      <c r="K536" s="397"/>
      <c r="L536" s="398"/>
      <c r="M536" s="222">
        <v>69287.039999999994</v>
      </c>
      <c r="N536" s="222">
        <v>60991.69</v>
      </c>
      <c r="O536" s="222">
        <v>86885.92</v>
      </c>
      <c r="P536" s="222">
        <v>84486.44</v>
      </c>
      <c r="Q536" s="222">
        <v>264209.5</v>
      </c>
      <c r="R536" s="10"/>
      <c r="S536" s="397"/>
      <c r="T536" s="398"/>
      <c r="U536" s="10">
        <v>96.5</v>
      </c>
      <c r="V536" s="10">
        <v>84.95</v>
      </c>
      <c r="W536" s="10">
        <v>125.92</v>
      </c>
      <c r="X536" s="10">
        <v>123.16</v>
      </c>
      <c r="Y536" s="10">
        <v>382.91</v>
      </c>
      <c r="Z536" s="10"/>
      <c r="AA536" s="208"/>
      <c r="AB536" s="10" t="s">
        <v>433</v>
      </c>
      <c r="AC536" s="10"/>
      <c r="AD536" s="263">
        <v>8231</v>
      </c>
      <c r="AE536" s="223">
        <v>17</v>
      </c>
      <c r="AF536" s="223">
        <v>7</v>
      </c>
      <c r="AG536" s="223">
        <v>8</v>
      </c>
      <c r="AH536" s="223">
        <v>4</v>
      </c>
      <c r="AI536" s="223">
        <v>3</v>
      </c>
      <c r="AJ536" s="223"/>
      <c r="AK536" s="397"/>
      <c r="AL536" s="398"/>
      <c r="AM536" s="224">
        <v>2274.8000000000002</v>
      </c>
      <c r="AN536" s="223">
        <v>399.44</v>
      </c>
      <c r="AO536" s="223">
        <v>565.79</v>
      </c>
      <c r="AP536" s="223">
        <v>279.37</v>
      </c>
      <c r="AQ536" s="223">
        <v>582.62</v>
      </c>
      <c r="AR536" s="223"/>
      <c r="AS536" s="397"/>
      <c r="AT536" s="398"/>
      <c r="AU536" s="223">
        <v>126.38</v>
      </c>
      <c r="AV536" s="223">
        <v>22.19</v>
      </c>
      <c r="AW536" s="223">
        <v>31.43</v>
      </c>
      <c r="AX536" s="223">
        <v>19.96</v>
      </c>
      <c r="AY536" s="223">
        <v>34.270000000000003</v>
      </c>
      <c r="AZ536" s="223"/>
      <c r="BA536" s="208"/>
    </row>
    <row r="537" spans="1:53" x14ac:dyDescent="0.25">
      <c r="A537" s="208"/>
      <c r="B537" s="10" t="s">
        <v>394</v>
      </c>
      <c r="C537" s="10"/>
      <c r="D537" s="263">
        <v>8055</v>
      </c>
      <c r="E537" s="10">
        <v>179</v>
      </c>
      <c r="F537" s="10">
        <v>119</v>
      </c>
      <c r="G537" s="10">
        <v>85</v>
      </c>
      <c r="H537" s="10">
        <v>67</v>
      </c>
      <c r="I537" s="10">
        <v>52</v>
      </c>
      <c r="J537" s="10"/>
      <c r="K537" s="397"/>
      <c r="L537" s="398"/>
      <c r="M537" s="222">
        <v>69132.95</v>
      </c>
      <c r="N537" s="222">
        <v>31589.4</v>
      </c>
      <c r="O537" s="222">
        <v>31474.93</v>
      </c>
      <c r="P537" s="222">
        <v>26261.62</v>
      </c>
      <c r="Q537" s="222">
        <v>119769.41</v>
      </c>
      <c r="R537" s="10"/>
      <c r="S537" s="397"/>
      <c r="T537" s="398"/>
      <c r="U537" s="10">
        <v>332.37</v>
      </c>
      <c r="V537" s="10">
        <v>151.87</v>
      </c>
      <c r="W537" s="10">
        <v>165.66</v>
      </c>
      <c r="X537" s="10">
        <v>133.31</v>
      </c>
      <c r="Y537" s="10">
        <v>607.97</v>
      </c>
      <c r="Z537" s="10"/>
      <c r="AA537" s="208"/>
      <c r="AB537" s="10" t="s">
        <v>434</v>
      </c>
      <c r="AC537" s="10"/>
      <c r="AD537" s="263">
        <v>8318</v>
      </c>
      <c r="AE537" s="223">
        <v>1</v>
      </c>
      <c r="AF537" s="223"/>
      <c r="AG537" s="223"/>
      <c r="AH537" s="223"/>
      <c r="AI537" s="223"/>
      <c r="AJ537" s="223"/>
      <c r="AK537" s="397"/>
      <c r="AL537" s="398"/>
      <c r="AM537" s="223">
        <v>185.48</v>
      </c>
      <c r="AN537" s="223" t="s">
        <v>701</v>
      </c>
      <c r="AO537" s="223" t="s">
        <v>701</v>
      </c>
      <c r="AP537" s="223" t="s">
        <v>701</v>
      </c>
      <c r="AQ537" s="223" t="s">
        <v>701</v>
      </c>
      <c r="AR537" s="223"/>
      <c r="AS537" s="397"/>
      <c r="AT537" s="398"/>
      <c r="AU537" s="223">
        <v>185.48</v>
      </c>
      <c r="AV537" s="223" t="s">
        <v>701</v>
      </c>
      <c r="AW537" s="223" t="s">
        <v>701</v>
      </c>
      <c r="AX537" s="223" t="s">
        <v>701</v>
      </c>
      <c r="AY537" s="223" t="s">
        <v>701</v>
      </c>
      <c r="AZ537" s="223"/>
      <c r="BA537" s="208"/>
    </row>
    <row r="538" spans="1:53" x14ac:dyDescent="0.25">
      <c r="A538" s="208"/>
      <c r="B538" s="10" t="s">
        <v>395</v>
      </c>
      <c r="C538" s="10"/>
      <c r="D538" s="263">
        <v>8027</v>
      </c>
      <c r="E538" s="10">
        <v>2</v>
      </c>
      <c r="F538" s="10">
        <v>1</v>
      </c>
      <c r="G538" s="10">
        <v>1</v>
      </c>
      <c r="H538" s="10">
        <v>1</v>
      </c>
      <c r="I538" s="10">
        <v>1</v>
      </c>
      <c r="J538" s="10"/>
      <c r="K538" s="397"/>
      <c r="L538" s="398"/>
      <c r="M538" s="10">
        <v>400.39</v>
      </c>
      <c r="N538" s="10">
        <v>90.4</v>
      </c>
      <c r="O538" s="10">
        <v>133.44</v>
      </c>
      <c r="P538" s="10">
        <v>163.02000000000001</v>
      </c>
      <c r="Q538" s="222">
        <v>1013.28</v>
      </c>
      <c r="R538" s="10"/>
      <c r="S538" s="397"/>
      <c r="T538" s="398"/>
      <c r="U538" s="10">
        <v>200.2</v>
      </c>
      <c r="V538" s="10">
        <v>45.2</v>
      </c>
      <c r="W538" s="10">
        <v>66.72</v>
      </c>
      <c r="X538" s="10">
        <v>81.510000000000005</v>
      </c>
      <c r="Y538" s="10">
        <v>506.64</v>
      </c>
      <c r="Z538" s="10"/>
      <c r="AA538" s="208"/>
      <c r="AB538" s="10" t="s">
        <v>438</v>
      </c>
      <c r="AC538" s="10"/>
      <c r="AD538" s="263">
        <v>8223</v>
      </c>
      <c r="AE538" s="223">
        <v>20</v>
      </c>
      <c r="AF538" s="223">
        <v>7</v>
      </c>
      <c r="AG538" s="223">
        <v>7</v>
      </c>
      <c r="AH538" s="223">
        <v>2</v>
      </c>
      <c r="AI538" s="223">
        <v>2</v>
      </c>
      <c r="AJ538" s="223"/>
      <c r="AK538" s="397"/>
      <c r="AL538" s="398"/>
      <c r="AM538" s="224">
        <v>32050.05</v>
      </c>
      <c r="AN538" s="223">
        <v>941.77</v>
      </c>
      <c r="AO538" s="224">
        <v>1643.49</v>
      </c>
      <c r="AP538" s="224">
        <v>12557.7</v>
      </c>
      <c r="AQ538" s="224">
        <v>1224.6099999999999</v>
      </c>
      <c r="AR538" s="223"/>
      <c r="AS538" s="397"/>
      <c r="AT538" s="398"/>
      <c r="AU538" s="224">
        <v>1602.5</v>
      </c>
      <c r="AV538" s="223">
        <v>47.09</v>
      </c>
      <c r="AW538" s="223">
        <v>86.5</v>
      </c>
      <c r="AX538" s="223">
        <v>660.93</v>
      </c>
      <c r="AY538" s="223">
        <v>64.45</v>
      </c>
      <c r="AZ538" s="223"/>
      <c r="BA538" s="208"/>
    </row>
    <row r="539" spans="1:53" x14ac:dyDescent="0.25">
      <c r="A539" s="208"/>
      <c r="B539" s="10" t="s">
        <v>395</v>
      </c>
      <c r="C539" s="10"/>
      <c r="D539" s="263">
        <v>8056</v>
      </c>
      <c r="E539" s="10">
        <v>99</v>
      </c>
      <c r="F539" s="10">
        <v>74</v>
      </c>
      <c r="G539" s="10">
        <v>62</v>
      </c>
      <c r="H539" s="10">
        <v>41</v>
      </c>
      <c r="I539" s="10">
        <v>37</v>
      </c>
      <c r="J539" s="10"/>
      <c r="K539" s="397"/>
      <c r="L539" s="398"/>
      <c r="M539" s="222">
        <v>15981.34</v>
      </c>
      <c r="N539" s="222">
        <v>16632.27</v>
      </c>
      <c r="O539" s="222">
        <v>26385.03</v>
      </c>
      <c r="P539" s="222">
        <v>12292.02</v>
      </c>
      <c r="Q539" s="222">
        <v>41920.620000000003</v>
      </c>
      <c r="R539" s="10"/>
      <c r="S539" s="397"/>
      <c r="T539" s="398"/>
      <c r="U539" s="10">
        <v>128.88</v>
      </c>
      <c r="V539" s="10">
        <v>134.13</v>
      </c>
      <c r="W539" s="10">
        <v>219.88</v>
      </c>
      <c r="X539" s="10">
        <v>104.17</v>
      </c>
      <c r="Y539" s="10">
        <v>349.34</v>
      </c>
      <c r="Z539" s="10"/>
      <c r="AA539" s="208"/>
      <c r="AB539" s="10" t="s">
        <v>439</v>
      </c>
      <c r="AC539" s="10"/>
      <c r="AD539" s="263">
        <v>8087</v>
      </c>
      <c r="AE539" s="223">
        <v>35</v>
      </c>
      <c r="AF539" s="223">
        <v>13</v>
      </c>
      <c r="AG539" s="223">
        <v>4</v>
      </c>
      <c r="AH539" s="223">
        <v>1</v>
      </c>
      <c r="AI539" s="223">
        <v>1</v>
      </c>
      <c r="AJ539" s="223"/>
      <c r="AK539" s="397"/>
      <c r="AL539" s="398"/>
      <c r="AM539" s="224">
        <v>11008.22</v>
      </c>
      <c r="AN539" s="224">
        <v>2111.5700000000002</v>
      </c>
      <c r="AO539" s="223">
        <v>302.22000000000003</v>
      </c>
      <c r="AP539" s="223">
        <v>24.78</v>
      </c>
      <c r="AQ539" s="223">
        <v>869.81</v>
      </c>
      <c r="AR539" s="223"/>
      <c r="AS539" s="397"/>
      <c r="AT539" s="398"/>
      <c r="AU539" s="223">
        <v>314.52</v>
      </c>
      <c r="AV539" s="223">
        <v>60.33</v>
      </c>
      <c r="AW539" s="223">
        <v>10.79</v>
      </c>
      <c r="AX539" s="223">
        <v>0.89</v>
      </c>
      <c r="AY539" s="223">
        <v>31.06</v>
      </c>
      <c r="AZ539" s="223"/>
      <c r="BA539" s="208"/>
    </row>
    <row r="540" spans="1:53" x14ac:dyDescent="0.25">
      <c r="A540" s="208"/>
      <c r="B540" s="10" t="s">
        <v>396</v>
      </c>
      <c r="C540" s="10"/>
      <c r="D540" s="263">
        <v>8332</v>
      </c>
      <c r="E540" s="222">
        <v>2932</v>
      </c>
      <c r="F540" s="222">
        <v>2321</v>
      </c>
      <c r="G540" s="222">
        <v>1993</v>
      </c>
      <c r="H540" s="222">
        <v>1623</v>
      </c>
      <c r="I540" s="222">
        <v>1511</v>
      </c>
      <c r="J540" s="10"/>
      <c r="K540" s="397"/>
      <c r="L540" s="398"/>
      <c r="M540" s="222">
        <v>405199.03</v>
      </c>
      <c r="N540" s="222">
        <v>327566.18</v>
      </c>
      <c r="O540" s="222">
        <v>432657.78</v>
      </c>
      <c r="P540" s="222">
        <v>379747.14</v>
      </c>
      <c r="Q540" s="222">
        <v>1804496</v>
      </c>
      <c r="R540" s="10"/>
      <c r="S540" s="397"/>
      <c r="T540" s="398"/>
      <c r="U540" s="10">
        <v>116.74</v>
      </c>
      <c r="V540" s="10">
        <v>94.37</v>
      </c>
      <c r="W540" s="10">
        <v>131.79</v>
      </c>
      <c r="X540" s="10">
        <v>116.52</v>
      </c>
      <c r="Y540" s="10">
        <v>557.12</v>
      </c>
      <c r="Z540" s="10"/>
      <c r="AA540" s="208"/>
      <c r="AB540" s="10" t="s">
        <v>441</v>
      </c>
      <c r="AC540" s="10"/>
      <c r="AD540" s="263">
        <v>8066</v>
      </c>
      <c r="AE540" s="223">
        <v>86</v>
      </c>
      <c r="AF540" s="223">
        <v>42</v>
      </c>
      <c r="AG540" s="223">
        <v>32</v>
      </c>
      <c r="AH540" s="223">
        <v>25</v>
      </c>
      <c r="AI540" s="223">
        <v>23</v>
      </c>
      <c r="AJ540" s="223"/>
      <c r="AK540" s="397"/>
      <c r="AL540" s="398"/>
      <c r="AM540" s="224">
        <v>57338</v>
      </c>
      <c r="AN540" s="224">
        <v>48340.9</v>
      </c>
      <c r="AO540" s="224">
        <v>13590.5</v>
      </c>
      <c r="AP540" s="224">
        <v>2563.11</v>
      </c>
      <c r="AQ540" s="224">
        <v>15049.29</v>
      </c>
      <c r="AR540" s="223"/>
      <c r="AS540" s="397"/>
      <c r="AT540" s="398"/>
      <c r="AU540" s="223">
        <v>644.25</v>
      </c>
      <c r="AV540" s="223">
        <v>543.16</v>
      </c>
      <c r="AW540" s="223">
        <v>215.72</v>
      </c>
      <c r="AX540" s="223">
        <v>32.04</v>
      </c>
      <c r="AY540" s="223">
        <v>179.16</v>
      </c>
      <c r="AZ540" s="223"/>
      <c r="BA540" s="208"/>
    </row>
    <row r="541" spans="1:53" x14ac:dyDescent="0.25">
      <c r="A541" s="208"/>
      <c r="B541" s="10" t="s">
        <v>398</v>
      </c>
      <c r="C541" s="10"/>
      <c r="D541" s="263">
        <v>8340</v>
      </c>
      <c r="E541" s="10">
        <v>52</v>
      </c>
      <c r="F541" s="10">
        <v>40</v>
      </c>
      <c r="G541" s="10">
        <v>30</v>
      </c>
      <c r="H541" s="10">
        <v>23</v>
      </c>
      <c r="I541" s="10">
        <v>22</v>
      </c>
      <c r="J541" s="10"/>
      <c r="K541" s="397"/>
      <c r="L541" s="398"/>
      <c r="M541" s="222">
        <v>9910.35</v>
      </c>
      <c r="N541" s="222">
        <v>7301.97</v>
      </c>
      <c r="O541" s="222">
        <v>11105.71</v>
      </c>
      <c r="P541" s="222">
        <v>6186.53</v>
      </c>
      <c r="Q541" s="222">
        <v>55915.59</v>
      </c>
      <c r="R541" s="10"/>
      <c r="S541" s="397"/>
      <c r="T541" s="398"/>
      <c r="U541" s="10">
        <v>165.17</v>
      </c>
      <c r="V541" s="10">
        <v>121.7</v>
      </c>
      <c r="W541" s="10">
        <v>198.32</v>
      </c>
      <c r="X541" s="10">
        <v>110.47</v>
      </c>
      <c r="Y541" s="10">
        <v>980.98</v>
      </c>
      <c r="Z541" s="10"/>
      <c r="AA541" s="208"/>
      <c r="AB541" s="10" t="s">
        <v>443</v>
      </c>
      <c r="AC541" s="10"/>
      <c r="AD541" s="263">
        <v>8067</v>
      </c>
      <c r="AE541" s="223">
        <v>29</v>
      </c>
      <c r="AF541" s="223">
        <v>13</v>
      </c>
      <c r="AG541" s="223">
        <v>8</v>
      </c>
      <c r="AH541" s="223">
        <v>9</v>
      </c>
      <c r="AI541" s="223">
        <v>8</v>
      </c>
      <c r="AJ541" s="223"/>
      <c r="AK541" s="397"/>
      <c r="AL541" s="398"/>
      <c r="AM541" s="224">
        <v>9422.4599999999991</v>
      </c>
      <c r="AN541" s="224">
        <v>3979.3</v>
      </c>
      <c r="AO541" s="223">
        <v>409.03</v>
      </c>
      <c r="AP541" s="223">
        <v>415.35</v>
      </c>
      <c r="AQ541" s="224">
        <v>1679.02</v>
      </c>
      <c r="AR541" s="223"/>
      <c r="AS541" s="397"/>
      <c r="AT541" s="398"/>
      <c r="AU541" s="223">
        <v>324.91000000000003</v>
      </c>
      <c r="AV541" s="223">
        <v>137.22</v>
      </c>
      <c r="AW541" s="223">
        <v>14.61</v>
      </c>
      <c r="AX541" s="223">
        <v>14.83</v>
      </c>
      <c r="AY541" s="223">
        <v>59.97</v>
      </c>
      <c r="AZ541" s="223"/>
      <c r="BA541" s="208"/>
    </row>
    <row r="542" spans="1:53" ht="15.75" thickBot="1" x14ac:dyDescent="0.3">
      <c r="A542" s="208"/>
      <c r="B542" s="226" t="s">
        <v>401</v>
      </c>
      <c r="C542" s="226"/>
      <c r="D542" s="264">
        <v>8341</v>
      </c>
      <c r="E542" s="226">
        <v>164</v>
      </c>
      <c r="F542" s="226">
        <v>153</v>
      </c>
      <c r="G542" s="226">
        <v>119</v>
      </c>
      <c r="H542" s="226">
        <v>111</v>
      </c>
      <c r="I542" s="226">
        <v>109</v>
      </c>
      <c r="J542" s="226"/>
      <c r="K542" s="397"/>
      <c r="L542" s="398"/>
      <c r="M542" s="228">
        <v>22726.12</v>
      </c>
      <c r="N542" s="222">
        <v>23799.27</v>
      </c>
      <c r="O542" s="222">
        <v>23958.42</v>
      </c>
      <c r="P542" s="222">
        <v>24398.32</v>
      </c>
      <c r="Q542" s="222">
        <v>112096.26</v>
      </c>
      <c r="R542" s="10"/>
      <c r="S542" s="397"/>
      <c r="T542" s="398"/>
      <c r="U542" s="229">
        <v>93.91</v>
      </c>
      <c r="V542" s="229">
        <v>98.34</v>
      </c>
      <c r="W542" s="229">
        <v>115.74</v>
      </c>
      <c r="X542" s="229">
        <v>106.54</v>
      </c>
      <c r="Y542" s="229">
        <v>487.38</v>
      </c>
      <c r="Z542" s="229"/>
      <c r="AA542" s="208"/>
      <c r="AB542" s="226" t="s">
        <v>446</v>
      </c>
      <c r="AC542" s="226"/>
      <c r="AD542" s="264">
        <v>8069</v>
      </c>
      <c r="AE542" s="230">
        <v>99</v>
      </c>
      <c r="AF542" s="230">
        <v>70</v>
      </c>
      <c r="AG542" s="230">
        <v>54</v>
      </c>
      <c r="AH542" s="230">
        <v>27</v>
      </c>
      <c r="AI542" s="230">
        <v>43</v>
      </c>
      <c r="AJ542" s="230"/>
      <c r="AK542" s="397"/>
      <c r="AL542" s="398"/>
      <c r="AM542" s="232">
        <v>71077.58</v>
      </c>
      <c r="AN542" s="233">
        <v>61333.54</v>
      </c>
      <c r="AO542" s="233">
        <v>19897.689999999999</v>
      </c>
      <c r="AP542" s="233">
        <v>3047.58</v>
      </c>
      <c r="AQ542" s="233">
        <v>106605.8</v>
      </c>
      <c r="AR542" s="230"/>
      <c r="AS542" s="397"/>
      <c r="AT542" s="398"/>
      <c r="AU542" s="231">
        <v>670.54</v>
      </c>
      <c r="AV542" s="230">
        <v>578.62</v>
      </c>
      <c r="AW542" s="230">
        <v>211.68</v>
      </c>
      <c r="AX542" s="230">
        <v>41.18</v>
      </c>
      <c r="AY542" s="233">
        <v>1099.03</v>
      </c>
      <c r="AZ542" s="230"/>
      <c r="BA542" s="208"/>
    </row>
    <row r="543" spans="1:53" x14ac:dyDescent="0.25">
      <c r="A543" s="208"/>
      <c r="B543" s="10" t="s">
        <v>402</v>
      </c>
      <c r="C543" s="10"/>
      <c r="D543" s="263">
        <v>8342</v>
      </c>
      <c r="E543" s="10">
        <v>133</v>
      </c>
      <c r="F543" s="10">
        <v>99</v>
      </c>
      <c r="G543" s="10">
        <v>85</v>
      </c>
      <c r="H543" s="10">
        <v>70</v>
      </c>
      <c r="I543" s="10">
        <v>74</v>
      </c>
      <c r="J543" s="10"/>
      <c r="K543" s="397"/>
      <c r="L543" s="398"/>
      <c r="M543" s="222">
        <v>22369.1</v>
      </c>
      <c r="N543" s="222">
        <v>15925.22</v>
      </c>
      <c r="O543" s="222">
        <v>17548.36</v>
      </c>
      <c r="P543" s="222">
        <v>18818.689999999999</v>
      </c>
      <c r="Q543" s="222">
        <v>162484.60999999999</v>
      </c>
      <c r="R543" s="10"/>
      <c r="S543" s="397"/>
      <c r="T543" s="398"/>
      <c r="U543" s="10">
        <v>137.22999999999999</v>
      </c>
      <c r="V543" s="10">
        <v>97.7</v>
      </c>
      <c r="W543" s="10">
        <v>111.07</v>
      </c>
      <c r="X543" s="10">
        <v>119.86</v>
      </c>
      <c r="Y543" s="222">
        <v>1041.57</v>
      </c>
      <c r="Z543" s="10"/>
      <c r="AA543" s="208"/>
      <c r="AB543" s="10" t="s">
        <v>447</v>
      </c>
      <c r="AC543" s="10"/>
      <c r="AD543" s="263">
        <v>8070</v>
      </c>
      <c r="AE543" s="223">
        <v>122</v>
      </c>
      <c r="AF543" s="223">
        <v>45</v>
      </c>
      <c r="AG543" s="223">
        <v>31</v>
      </c>
      <c r="AH543" s="223">
        <v>22</v>
      </c>
      <c r="AI543" s="223">
        <v>17</v>
      </c>
      <c r="AJ543" s="223"/>
      <c r="AK543" s="397"/>
      <c r="AL543" s="398"/>
      <c r="AM543" s="224">
        <v>60214.36</v>
      </c>
      <c r="AN543" s="224">
        <v>14043.63</v>
      </c>
      <c r="AO543" s="224">
        <v>13229.65</v>
      </c>
      <c r="AP543" s="224">
        <v>1795.46</v>
      </c>
      <c r="AQ543" s="224">
        <v>18190.990000000002</v>
      </c>
      <c r="AR543" s="223"/>
      <c r="AS543" s="397"/>
      <c r="AT543" s="398"/>
      <c r="AU543" s="223">
        <v>485.6</v>
      </c>
      <c r="AV543" s="223">
        <v>113.26</v>
      </c>
      <c r="AW543" s="223">
        <v>116.05</v>
      </c>
      <c r="AX543" s="223">
        <v>15.48</v>
      </c>
      <c r="AY543" s="223">
        <v>154.16</v>
      </c>
      <c r="AZ543" s="223"/>
      <c r="BA543" s="208"/>
    </row>
    <row r="544" spans="1:53" x14ac:dyDescent="0.25">
      <c r="A544" s="208"/>
      <c r="B544" s="10" t="s">
        <v>404</v>
      </c>
      <c r="C544" s="10"/>
      <c r="D544" s="263">
        <v>8343</v>
      </c>
      <c r="E544" s="10">
        <v>214</v>
      </c>
      <c r="F544" s="10">
        <v>139</v>
      </c>
      <c r="G544" s="10">
        <v>115</v>
      </c>
      <c r="H544" s="10">
        <v>92</v>
      </c>
      <c r="I544" s="10">
        <v>87</v>
      </c>
      <c r="J544" s="10"/>
      <c r="K544" s="397"/>
      <c r="L544" s="398"/>
      <c r="M544" s="222">
        <v>30265.42</v>
      </c>
      <c r="N544" s="222">
        <v>19179.8</v>
      </c>
      <c r="O544" s="222">
        <v>27589.95</v>
      </c>
      <c r="P544" s="222">
        <v>22871.48</v>
      </c>
      <c r="Q544" s="222">
        <v>112037.62</v>
      </c>
      <c r="R544" s="10"/>
      <c r="S544" s="397"/>
      <c r="T544" s="398"/>
      <c r="U544" s="10">
        <v>124.04</v>
      </c>
      <c r="V544" s="10">
        <v>78.61</v>
      </c>
      <c r="W544" s="10">
        <v>118.92</v>
      </c>
      <c r="X544" s="10">
        <v>97.33</v>
      </c>
      <c r="Y544" s="10">
        <v>468.78</v>
      </c>
      <c r="Z544" s="10"/>
      <c r="AA544" s="208"/>
      <c r="AB544" s="10" t="s">
        <v>451</v>
      </c>
      <c r="AC544" s="10"/>
      <c r="AD544" s="263">
        <v>8270</v>
      </c>
      <c r="AE544" s="223">
        <v>24</v>
      </c>
      <c r="AF544" s="223">
        <v>9</v>
      </c>
      <c r="AG544" s="223">
        <v>7</v>
      </c>
      <c r="AH544" s="223">
        <v>3</v>
      </c>
      <c r="AI544" s="223">
        <v>2</v>
      </c>
      <c r="AJ544" s="223"/>
      <c r="AK544" s="397"/>
      <c r="AL544" s="398"/>
      <c r="AM544" s="224">
        <v>11084.97</v>
      </c>
      <c r="AN544" s="224">
        <v>1062.8800000000001</v>
      </c>
      <c r="AO544" s="224">
        <v>17261.7</v>
      </c>
      <c r="AP544" s="223">
        <v>202.16</v>
      </c>
      <c r="AQ544" s="224">
        <v>3837.94</v>
      </c>
      <c r="AR544" s="223"/>
      <c r="AS544" s="397"/>
      <c r="AT544" s="398"/>
      <c r="AU544" s="223">
        <v>461.87</v>
      </c>
      <c r="AV544" s="223">
        <v>44.29</v>
      </c>
      <c r="AW544" s="223">
        <v>750.51</v>
      </c>
      <c r="AX544" s="223">
        <v>8.7899999999999991</v>
      </c>
      <c r="AY544" s="223">
        <v>166.87</v>
      </c>
      <c r="AZ544" s="223"/>
      <c r="BA544" s="208"/>
    </row>
    <row r="545" spans="1:53" x14ac:dyDescent="0.25">
      <c r="A545" s="208"/>
      <c r="B545" s="10" t="s">
        <v>404</v>
      </c>
      <c r="C545" s="10"/>
      <c r="D545" s="263">
        <v>8345</v>
      </c>
      <c r="E545" s="10">
        <v>1</v>
      </c>
      <c r="F545" s="10"/>
      <c r="G545" s="10"/>
      <c r="H545" s="10"/>
      <c r="I545" s="10"/>
      <c r="J545" s="10"/>
      <c r="K545" s="397"/>
      <c r="L545" s="398"/>
      <c r="M545" s="10">
        <v>85.35</v>
      </c>
      <c r="N545" s="10" t="s">
        <v>701</v>
      </c>
      <c r="O545" s="10" t="s">
        <v>701</v>
      </c>
      <c r="P545" s="10" t="s">
        <v>701</v>
      </c>
      <c r="Q545" s="10" t="s">
        <v>701</v>
      </c>
      <c r="R545" s="10"/>
      <c r="S545" s="397"/>
      <c r="T545" s="398"/>
      <c r="U545" s="10">
        <v>85.35</v>
      </c>
      <c r="V545" s="10" t="s">
        <v>701</v>
      </c>
      <c r="W545" s="10" t="s">
        <v>701</v>
      </c>
      <c r="X545" s="10" t="s">
        <v>701</v>
      </c>
      <c r="Y545" s="10" t="s">
        <v>701</v>
      </c>
      <c r="Z545" s="10"/>
      <c r="AA545" s="208"/>
      <c r="AB545" s="10" t="s">
        <v>454</v>
      </c>
      <c r="AC545" s="10"/>
      <c r="AD545" s="263">
        <v>8098</v>
      </c>
      <c r="AE545" s="223">
        <v>10</v>
      </c>
      <c r="AF545" s="223">
        <v>8</v>
      </c>
      <c r="AG545" s="223">
        <v>6</v>
      </c>
      <c r="AH545" s="223">
        <v>6</v>
      </c>
      <c r="AI545" s="223">
        <v>6</v>
      </c>
      <c r="AJ545" s="223"/>
      <c r="AK545" s="397"/>
      <c r="AL545" s="398"/>
      <c r="AM545" s="224">
        <v>7815.78</v>
      </c>
      <c r="AN545" s="224">
        <v>9561.91</v>
      </c>
      <c r="AO545" s="223">
        <v>354.74</v>
      </c>
      <c r="AP545" s="223">
        <v>388.15</v>
      </c>
      <c r="AQ545" s="224">
        <v>2177.91</v>
      </c>
      <c r="AR545" s="223"/>
      <c r="AS545" s="397"/>
      <c r="AT545" s="398"/>
      <c r="AU545" s="223">
        <v>651.32000000000005</v>
      </c>
      <c r="AV545" s="223">
        <v>796.83</v>
      </c>
      <c r="AW545" s="223">
        <v>39.42</v>
      </c>
      <c r="AX545" s="223">
        <v>43.13</v>
      </c>
      <c r="AY545" s="223">
        <v>241.99</v>
      </c>
      <c r="AZ545" s="223"/>
      <c r="BA545" s="208"/>
    </row>
    <row r="546" spans="1:53" x14ac:dyDescent="0.25">
      <c r="A546" s="208"/>
      <c r="B546" s="10" t="s">
        <v>405</v>
      </c>
      <c r="C546" s="10"/>
      <c r="D546" s="263">
        <v>8201</v>
      </c>
      <c r="E546" s="10">
        <v>5</v>
      </c>
      <c r="F546" s="10">
        <v>2</v>
      </c>
      <c r="G546" s="10">
        <v>2</v>
      </c>
      <c r="H546" s="10">
        <v>1</v>
      </c>
      <c r="I546" s="10">
        <v>2</v>
      </c>
      <c r="J546" s="10"/>
      <c r="K546" s="397"/>
      <c r="L546" s="398"/>
      <c r="M546" s="10">
        <v>532.23</v>
      </c>
      <c r="N546" s="10">
        <v>75.28</v>
      </c>
      <c r="O546" s="10">
        <v>40.54</v>
      </c>
      <c r="P546" s="10">
        <v>49.61</v>
      </c>
      <c r="Q546" s="10">
        <v>562.96</v>
      </c>
      <c r="R546" s="10"/>
      <c r="S546" s="397"/>
      <c r="T546" s="398"/>
      <c r="U546" s="10">
        <v>106.45</v>
      </c>
      <c r="V546" s="10">
        <v>15.06</v>
      </c>
      <c r="W546" s="10">
        <v>8.11</v>
      </c>
      <c r="X546" s="10">
        <v>16.54</v>
      </c>
      <c r="Y546" s="10">
        <v>140.74</v>
      </c>
      <c r="Z546" s="10"/>
      <c r="AA546" s="208"/>
      <c r="AB546" s="10" t="s">
        <v>456</v>
      </c>
      <c r="AC546" s="10"/>
      <c r="AD546" s="263">
        <v>8021</v>
      </c>
      <c r="AE546" s="223">
        <v>91</v>
      </c>
      <c r="AF546" s="223">
        <v>46</v>
      </c>
      <c r="AG546" s="223">
        <v>11</v>
      </c>
      <c r="AH546" s="223">
        <v>13</v>
      </c>
      <c r="AI546" s="223">
        <v>9</v>
      </c>
      <c r="AJ546" s="223"/>
      <c r="AK546" s="397"/>
      <c r="AL546" s="398"/>
      <c r="AM546" s="224">
        <v>43897.9</v>
      </c>
      <c r="AN546" s="224">
        <v>7911.39</v>
      </c>
      <c r="AO546" s="224">
        <v>2459.27</v>
      </c>
      <c r="AP546" s="224">
        <v>2674.79</v>
      </c>
      <c r="AQ546" s="224">
        <v>9789.25</v>
      </c>
      <c r="AR546" s="223"/>
      <c r="AS546" s="397"/>
      <c r="AT546" s="398"/>
      <c r="AU546" s="223">
        <v>477.15</v>
      </c>
      <c r="AV546" s="223">
        <v>85.99</v>
      </c>
      <c r="AW546" s="223">
        <v>42.4</v>
      </c>
      <c r="AX546" s="223">
        <v>38.770000000000003</v>
      </c>
      <c r="AY546" s="223">
        <v>108.77</v>
      </c>
      <c r="AZ546" s="223"/>
      <c r="BA546" s="208"/>
    </row>
    <row r="547" spans="1:53" x14ac:dyDescent="0.25">
      <c r="A547" s="208"/>
      <c r="B547" s="10" t="s">
        <v>406</v>
      </c>
      <c r="C547" s="10"/>
      <c r="D547" s="263">
        <v>8061</v>
      </c>
      <c r="E547" s="10">
        <v>154</v>
      </c>
      <c r="F547" s="10">
        <v>121</v>
      </c>
      <c r="G547" s="10">
        <v>102</v>
      </c>
      <c r="H547" s="10">
        <v>59</v>
      </c>
      <c r="I547" s="10">
        <v>71</v>
      </c>
      <c r="J547" s="10"/>
      <c r="K547" s="397"/>
      <c r="L547" s="398"/>
      <c r="M547" s="222">
        <v>19401.84</v>
      </c>
      <c r="N547" s="222">
        <v>21932.25</v>
      </c>
      <c r="O547" s="222">
        <v>26755.55</v>
      </c>
      <c r="P547" s="222">
        <v>15334.16</v>
      </c>
      <c r="Q547" s="222">
        <v>88068.74</v>
      </c>
      <c r="R547" s="10"/>
      <c r="S547" s="397"/>
      <c r="T547" s="398"/>
      <c r="U547" s="10">
        <v>103.2</v>
      </c>
      <c r="V547" s="10">
        <v>116.66</v>
      </c>
      <c r="W547" s="10">
        <v>147.01</v>
      </c>
      <c r="X547" s="10">
        <v>104.31</v>
      </c>
      <c r="Y547" s="10">
        <v>486.57</v>
      </c>
      <c r="Z547" s="10"/>
      <c r="AA547" s="208"/>
      <c r="AB547" s="10" t="s">
        <v>459</v>
      </c>
      <c r="AC547" s="10"/>
      <c r="AD547" s="263">
        <v>8201</v>
      </c>
      <c r="AE547" s="223">
        <v>6</v>
      </c>
      <c r="AF547" s="223">
        <v>2</v>
      </c>
      <c r="AG547" s="223">
        <v>1</v>
      </c>
      <c r="AH547" s="223">
        <v>2</v>
      </c>
      <c r="AI547" s="223">
        <v>2</v>
      </c>
      <c r="AJ547" s="223"/>
      <c r="AK547" s="397"/>
      <c r="AL547" s="398"/>
      <c r="AM547" s="224">
        <v>1417.48</v>
      </c>
      <c r="AN547" s="223">
        <v>43.67</v>
      </c>
      <c r="AO547" s="223">
        <v>27.79</v>
      </c>
      <c r="AP547" s="223">
        <v>40.78</v>
      </c>
      <c r="AQ547" s="224">
        <v>1839.06</v>
      </c>
      <c r="AR547" s="223"/>
      <c r="AS547" s="397"/>
      <c r="AT547" s="398"/>
      <c r="AU547" s="223">
        <v>236.25</v>
      </c>
      <c r="AV547" s="223">
        <v>7.28</v>
      </c>
      <c r="AW547" s="223">
        <v>5.56</v>
      </c>
      <c r="AX547" s="223">
        <v>6.8</v>
      </c>
      <c r="AY547" s="223">
        <v>306.51</v>
      </c>
      <c r="AZ547" s="223"/>
      <c r="BA547" s="208"/>
    </row>
    <row r="548" spans="1:53" x14ac:dyDescent="0.25">
      <c r="A548" s="208"/>
      <c r="B548" s="10" t="s">
        <v>408</v>
      </c>
      <c r="C548" s="10"/>
      <c r="D548" s="263">
        <v>8062</v>
      </c>
      <c r="E548" s="10">
        <v>527</v>
      </c>
      <c r="F548" s="10">
        <v>364</v>
      </c>
      <c r="G548" s="10">
        <v>288</v>
      </c>
      <c r="H548" s="10">
        <v>196</v>
      </c>
      <c r="I548" s="10">
        <v>169</v>
      </c>
      <c r="J548" s="10"/>
      <c r="K548" s="397"/>
      <c r="L548" s="398"/>
      <c r="M548" s="222">
        <v>79686.94</v>
      </c>
      <c r="N548" s="222">
        <v>65833.009999999995</v>
      </c>
      <c r="O548" s="222">
        <v>83888.54</v>
      </c>
      <c r="P548" s="222">
        <v>55530.77</v>
      </c>
      <c r="Q548" s="222">
        <v>243870.53</v>
      </c>
      <c r="R548" s="10"/>
      <c r="S548" s="397"/>
      <c r="T548" s="398"/>
      <c r="U548" s="10">
        <v>131.71</v>
      </c>
      <c r="V548" s="10">
        <v>108.81</v>
      </c>
      <c r="W548" s="10">
        <v>142.91</v>
      </c>
      <c r="X548" s="10">
        <v>94.76</v>
      </c>
      <c r="Y548" s="10">
        <v>416.87</v>
      </c>
      <c r="Z548" s="10"/>
      <c r="AA548" s="208"/>
      <c r="AB548" s="10" t="s">
        <v>461</v>
      </c>
      <c r="AC548" s="10"/>
      <c r="AD548" s="263">
        <v>8071</v>
      </c>
      <c r="AE548" s="223">
        <v>59</v>
      </c>
      <c r="AF548" s="223">
        <v>27</v>
      </c>
      <c r="AG548" s="223">
        <v>29</v>
      </c>
      <c r="AH548" s="223">
        <v>24</v>
      </c>
      <c r="AI548" s="223">
        <v>17</v>
      </c>
      <c r="AJ548" s="223"/>
      <c r="AK548" s="397"/>
      <c r="AL548" s="398"/>
      <c r="AM548" s="224">
        <v>31679.86</v>
      </c>
      <c r="AN548" s="224">
        <v>5068.3100000000004</v>
      </c>
      <c r="AO548" s="224">
        <v>3960.42</v>
      </c>
      <c r="AP548" s="224">
        <v>5049.34</v>
      </c>
      <c r="AQ548" s="224">
        <v>17695.36</v>
      </c>
      <c r="AR548" s="223"/>
      <c r="AS548" s="397"/>
      <c r="AT548" s="398"/>
      <c r="AU548" s="223">
        <v>528</v>
      </c>
      <c r="AV548" s="223">
        <v>84.47</v>
      </c>
      <c r="AW548" s="223">
        <v>69.48</v>
      </c>
      <c r="AX548" s="223">
        <v>87.06</v>
      </c>
      <c r="AY548" s="223">
        <v>305.08999999999997</v>
      </c>
      <c r="AZ548" s="223"/>
      <c r="BA548" s="208"/>
    </row>
    <row r="549" spans="1:53" x14ac:dyDescent="0.25">
      <c r="A549" s="208"/>
      <c r="B549" s="10" t="s">
        <v>644</v>
      </c>
      <c r="C549" s="10"/>
      <c r="D549" s="263">
        <v>8087</v>
      </c>
      <c r="E549" s="10">
        <v>202</v>
      </c>
      <c r="F549" s="10">
        <v>116</v>
      </c>
      <c r="G549" s="10">
        <v>69</v>
      </c>
      <c r="H549" s="10">
        <v>58</v>
      </c>
      <c r="I549" s="10">
        <v>40</v>
      </c>
      <c r="J549" s="10"/>
      <c r="K549" s="397"/>
      <c r="L549" s="398"/>
      <c r="M549" s="222">
        <v>29116.12</v>
      </c>
      <c r="N549" s="222">
        <v>18800.900000000001</v>
      </c>
      <c r="O549" s="222">
        <v>10061.92</v>
      </c>
      <c r="P549" s="222">
        <v>13180.02</v>
      </c>
      <c r="Q549" s="222">
        <v>10813.3</v>
      </c>
      <c r="R549" s="10"/>
      <c r="S549" s="397"/>
      <c r="T549" s="398"/>
      <c r="U549" s="10">
        <v>122.85</v>
      </c>
      <c r="V549" s="10">
        <v>79.33</v>
      </c>
      <c r="W549" s="10">
        <v>55.29</v>
      </c>
      <c r="X549" s="10">
        <v>72.819999999999993</v>
      </c>
      <c r="Y549" s="10">
        <v>62.15</v>
      </c>
      <c r="Z549" s="10"/>
      <c r="AA549" s="208"/>
      <c r="AB549" s="10" t="s">
        <v>463</v>
      </c>
      <c r="AC549" s="10"/>
      <c r="AD549" s="263">
        <v>8318</v>
      </c>
      <c r="AE549" s="223">
        <v>1</v>
      </c>
      <c r="AF549" s="223"/>
      <c r="AG549" s="223"/>
      <c r="AH549" s="223"/>
      <c r="AI549" s="223"/>
      <c r="AJ549" s="223"/>
      <c r="AK549" s="397"/>
      <c r="AL549" s="398"/>
      <c r="AM549" s="223">
        <v>13.99</v>
      </c>
      <c r="AN549" s="223" t="s">
        <v>701</v>
      </c>
      <c r="AO549" s="223" t="s">
        <v>701</v>
      </c>
      <c r="AP549" s="223" t="s">
        <v>701</v>
      </c>
      <c r="AQ549" s="223" t="s">
        <v>701</v>
      </c>
      <c r="AR549" s="223"/>
      <c r="AS549" s="397"/>
      <c r="AT549" s="398"/>
      <c r="AU549" s="223">
        <v>13.99</v>
      </c>
      <c r="AV549" s="223" t="s">
        <v>701</v>
      </c>
      <c r="AW549" s="223" t="s">
        <v>701</v>
      </c>
      <c r="AX549" s="223" t="s">
        <v>701</v>
      </c>
      <c r="AY549" s="223" t="s">
        <v>701</v>
      </c>
      <c r="AZ549" s="223"/>
      <c r="BA549" s="208"/>
    </row>
    <row r="550" spans="1:53" x14ac:dyDescent="0.25">
      <c r="A550" s="208"/>
      <c r="B550" s="10" t="s">
        <v>410</v>
      </c>
      <c r="C550" s="10"/>
      <c r="D550" s="263">
        <v>8037</v>
      </c>
      <c r="E550" s="10">
        <v>42</v>
      </c>
      <c r="F550" s="10">
        <v>28</v>
      </c>
      <c r="G550" s="10">
        <v>26</v>
      </c>
      <c r="H550" s="10">
        <v>21</v>
      </c>
      <c r="I550" s="10">
        <v>23</v>
      </c>
      <c r="J550" s="10"/>
      <c r="K550" s="397"/>
      <c r="L550" s="398"/>
      <c r="M550" s="222">
        <v>5167.63</v>
      </c>
      <c r="N550" s="222">
        <v>3457.29</v>
      </c>
      <c r="O550" s="222">
        <v>4672.22</v>
      </c>
      <c r="P550" s="222">
        <v>6677.11</v>
      </c>
      <c r="Q550" s="222">
        <v>42985.36</v>
      </c>
      <c r="R550" s="10"/>
      <c r="S550" s="397"/>
      <c r="T550" s="398"/>
      <c r="U550" s="10">
        <v>105.46</v>
      </c>
      <c r="V550" s="10">
        <v>70.56</v>
      </c>
      <c r="W550" s="10">
        <v>97.34</v>
      </c>
      <c r="X550" s="10">
        <v>142.07</v>
      </c>
      <c r="Y550" s="10">
        <v>895.53</v>
      </c>
      <c r="Z550" s="10"/>
      <c r="AA550" s="208"/>
      <c r="AB550" s="10" t="s">
        <v>465</v>
      </c>
      <c r="AC550" s="10"/>
      <c r="AD550" s="263">
        <v>8232</v>
      </c>
      <c r="AE550" s="223">
        <v>279</v>
      </c>
      <c r="AF550" s="223">
        <v>167</v>
      </c>
      <c r="AG550" s="223">
        <v>113</v>
      </c>
      <c r="AH550" s="223">
        <v>96</v>
      </c>
      <c r="AI550" s="223">
        <v>88</v>
      </c>
      <c r="AJ550" s="223"/>
      <c r="AK550" s="397"/>
      <c r="AL550" s="398"/>
      <c r="AM550" s="224">
        <v>112465.91</v>
      </c>
      <c r="AN550" s="224">
        <v>56904.54</v>
      </c>
      <c r="AO550" s="224">
        <v>28132.51</v>
      </c>
      <c r="AP550" s="224">
        <v>18803.52</v>
      </c>
      <c r="AQ550" s="224">
        <v>130288.11</v>
      </c>
      <c r="AR550" s="223"/>
      <c r="AS550" s="397"/>
      <c r="AT550" s="398"/>
      <c r="AU550" s="223">
        <v>379.95</v>
      </c>
      <c r="AV550" s="223">
        <v>192.25</v>
      </c>
      <c r="AW550" s="223">
        <v>101.2</v>
      </c>
      <c r="AX550" s="223">
        <v>66.92</v>
      </c>
      <c r="AY550" s="223">
        <v>458.76</v>
      </c>
      <c r="AZ550" s="223"/>
      <c r="BA550" s="208"/>
    </row>
    <row r="551" spans="1:53" x14ac:dyDescent="0.25">
      <c r="A551" s="208"/>
      <c r="B551" s="10" t="s">
        <v>412</v>
      </c>
      <c r="C551" s="10"/>
      <c r="D551" s="263">
        <v>8092</v>
      </c>
      <c r="E551" s="10">
        <v>1</v>
      </c>
      <c r="F551" s="10">
        <v>1</v>
      </c>
      <c r="G551" s="10">
        <v>1</v>
      </c>
      <c r="H551" s="10">
        <v>1</v>
      </c>
      <c r="I551" s="10">
        <v>1</v>
      </c>
      <c r="J551" s="10"/>
      <c r="K551" s="397"/>
      <c r="L551" s="398"/>
      <c r="M551" s="10">
        <v>194.21</v>
      </c>
      <c r="N551" s="10">
        <v>100.35</v>
      </c>
      <c r="O551" s="10">
        <v>186.27</v>
      </c>
      <c r="P551" s="10">
        <v>367.21</v>
      </c>
      <c r="Q551" s="10">
        <v>426.12</v>
      </c>
      <c r="R551" s="10"/>
      <c r="S551" s="397"/>
      <c r="T551" s="398"/>
      <c r="U551" s="10">
        <v>194.21</v>
      </c>
      <c r="V551" s="10">
        <v>100.35</v>
      </c>
      <c r="W551" s="10">
        <v>186.27</v>
      </c>
      <c r="X551" s="10">
        <v>367.21</v>
      </c>
      <c r="Y551" s="10">
        <v>426.12</v>
      </c>
      <c r="Z551" s="10"/>
      <c r="AA551" s="208"/>
      <c r="AB551" s="10" t="s">
        <v>466</v>
      </c>
      <c r="AC551" s="10"/>
      <c r="AD551" s="263">
        <v>8318</v>
      </c>
      <c r="AE551" s="223">
        <v>1</v>
      </c>
      <c r="AF551" s="223"/>
      <c r="AG551" s="223"/>
      <c r="AH551" s="223"/>
      <c r="AI551" s="223"/>
      <c r="AJ551" s="223"/>
      <c r="AK551" s="397"/>
      <c r="AL551" s="398"/>
      <c r="AM551" s="223">
        <v>63.29</v>
      </c>
      <c r="AN551" s="223" t="s">
        <v>701</v>
      </c>
      <c r="AO551" s="223" t="s">
        <v>701</v>
      </c>
      <c r="AP551" s="223" t="s">
        <v>701</v>
      </c>
      <c r="AQ551" s="223" t="s">
        <v>701</v>
      </c>
      <c r="AR551" s="223"/>
      <c r="AS551" s="397"/>
      <c r="AT551" s="398"/>
      <c r="AU551" s="223">
        <v>63.29</v>
      </c>
      <c r="AV551" s="223" t="s">
        <v>701</v>
      </c>
      <c r="AW551" s="223" t="s">
        <v>701</v>
      </c>
      <c r="AX551" s="223" t="s">
        <v>701</v>
      </c>
      <c r="AY551" s="223" t="s">
        <v>701</v>
      </c>
      <c r="AZ551" s="223"/>
      <c r="BA551" s="208"/>
    </row>
    <row r="552" spans="1:53" ht="15.75" thickBot="1" x14ac:dyDescent="0.3">
      <c r="A552" s="208"/>
      <c r="B552" s="226" t="s">
        <v>412</v>
      </c>
      <c r="C552" s="226"/>
      <c r="D552" s="264">
        <v>8224</v>
      </c>
      <c r="E552" s="226">
        <v>189</v>
      </c>
      <c r="F552" s="226">
        <v>113</v>
      </c>
      <c r="G552" s="226">
        <v>84</v>
      </c>
      <c r="H552" s="226">
        <v>78</v>
      </c>
      <c r="I552" s="226">
        <v>72</v>
      </c>
      <c r="J552" s="226"/>
      <c r="K552" s="397"/>
      <c r="L552" s="398"/>
      <c r="M552" s="228">
        <v>19777.7</v>
      </c>
      <c r="N552" s="222">
        <v>10037.870000000001</v>
      </c>
      <c r="O552" s="222">
        <v>13147.58</v>
      </c>
      <c r="P552" s="222">
        <v>15309.87</v>
      </c>
      <c r="Q552" s="222">
        <v>76787.259999999995</v>
      </c>
      <c r="R552" s="10"/>
      <c r="S552" s="397"/>
      <c r="T552" s="398"/>
      <c r="U552" s="229">
        <v>96.01</v>
      </c>
      <c r="V552" s="229">
        <v>48.73</v>
      </c>
      <c r="W552" s="229">
        <v>70.31</v>
      </c>
      <c r="X552" s="229">
        <v>80.16</v>
      </c>
      <c r="Y552" s="229">
        <v>399.93</v>
      </c>
      <c r="Z552" s="229"/>
      <c r="AA552" s="208"/>
      <c r="AB552" s="226" t="s">
        <v>467</v>
      </c>
      <c r="AC552" s="226"/>
      <c r="AD552" s="264">
        <v>8201</v>
      </c>
      <c r="AE552" s="230">
        <v>1</v>
      </c>
      <c r="AF552" s="230"/>
      <c r="AG552" s="230"/>
      <c r="AH552" s="230"/>
      <c r="AI552" s="230"/>
      <c r="AJ552" s="230"/>
      <c r="AK552" s="397"/>
      <c r="AL552" s="398"/>
      <c r="AM552" s="231">
        <v>133.97999999999999</v>
      </c>
      <c r="AN552" s="230" t="s">
        <v>701</v>
      </c>
      <c r="AO552" s="230" t="s">
        <v>701</v>
      </c>
      <c r="AP552" s="230" t="s">
        <v>701</v>
      </c>
      <c r="AQ552" s="230" t="s">
        <v>701</v>
      </c>
      <c r="AR552" s="230"/>
      <c r="AS552" s="397"/>
      <c r="AT552" s="398"/>
      <c r="AU552" s="231">
        <v>133.97999999999999</v>
      </c>
      <c r="AV552" s="230" t="s">
        <v>701</v>
      </c>
      <c r="AW552" s="230" t="s">
        <v>701</v>
      </c>
      <c r="AX552" s="230" t="s">
        <v>701</v>
      </c>
      <c r="AY552" s="230" t="s">
        <v>701</v>
      </c>
      <c r="AZ552" s="230"/>
      <c r="BA552" s="208"/>
    </row>
    <row r="553" spans="1:53" x14ac:dyDescent="0.25">
      <c r="A553" s="208"/>
      <c r="B553" s="10" t="s">
        <v>412</v>
      </c>
      <c r="C553" s="10"/>
      <c r="D553" s="263">
        <v>8244</v>
      </c>
      <c r="E553" s="10">
        <v>1</v>
      </c>
      <c r="F553" s="10"/>
      <c r="G553" s="10"/>
      <c r="H553" s="10"/>
      <c r="I553" s="10"/>
      <c r="J553" s="10"/>
      <c r="K553" s="397"/>
      <c r="L553" s="398"/>
      <c r="M553" s="10">
        <v>45.33</v>
      </c>
      <c r="N553" s="10" t="s">
        <v>701</v>
      </c>
      <c r="O553" s="10" t="s">
        <v>701</v>
      </c>
      <c r="P553" s="10" t="s">
        <v>701</v>
      </c>
      <c r="Q553" s="10" t="s">
        <v>701</v>
      </c>
      <c r="R553" s="10"/>
      <c r="S553" s="397"/>
      <c r="T553" s="398"/>
      <c r="U553" s="10">
        <v>45.33</v>
      </c>
      <c r="V553" s="10" t="s">
        <v>701</v>
      </c>
      <c r="W553" s="10" t="s">
        <v>701</v>
      </c>
      <c r="X553" s="10" t="s">
        <v>701</v>
      </c>
      <c r="Y553" s="10" t="s">
        <v>701</v>
      </c>
      <c r="Z553" s="10"/>
      <c r="AA553" s="208"/>
      <c r="AB553" s="10" t="s">
        <v>467</v>
      </c>
      <c r="AC553" s="10"/>
      <c r="AD553" s="263">
        <v>8215</v>
      </c>
      <c r="AE553" s="223">
        <v>1</v>
      </c>
      <c r="AF553" s="223">
        <v>1</v>
      </c>
      <c r="AG553" s="223">
        <v>1</v>
      </c>
      <c r="AH553" s="223"/>
      <c r="AI553" s="223"/>
      <c r="AJ553" s="223"/>
      <c r="AK553" s="397"/>
      <c r="AL553" s="398"/>
      <c r="AM553" s="223">
        <v>268.69</v>
      </c>
      <c r="AN553" s="223">
        <v>388.77</v>
      </c>
      <c r="AO553" s="224">
        <v>5042.5600000000004</v>
      </c>
      <c r="AP553" s="223" t="s">
        <v>701</v>
      </c>
      <c r="AQ553" s="223" t="s">
        <v>701</v>
      </c>
      <c r="AR553" s="223"/>
      <c r="AS553" s="397"/>
      <c r="AT553" s="398"/>
      <c r="AU553" s="223">
        <v>268.69</v>
      </c>
      <c r="AV553" s="223">
        <v>388.77</v>
      </c>
      <c r="AW553" s="224">
        <v>5042.5600000000004</v>
      </c>
      <c r="AX553" s="223" t="s">
        <v>701</v>
      </c>
      <c r="AY553" s="223" t="s">
        <v>701</v>
      </c>
      <c r="AZ553" s="223"/>
      <c r="BA553" s="208"/>
    </row>
    <row r="554" spans="1:53" x14ac:dyDescent="0.25">
      <c r="A554" s="208"/>
      <c r="B554" s="10" t="s">
        <v>413</v>
      </c>
      <c r="C554" s="10"/>
      <c r="D554" s="263">
        <v>8344</v>
      </c>
      <c r="E554" s="10">
        <v>382</v>
      </c>
      <c r="F554" s="10">
        <v>312</v>
      </c>
      <c r="G554" s="10">
        <v>251</v>
      </c>
      <c r="H554" s="10">
        <v>217</v>
      </c>
      <c r="I554" s="10">
        <v>214</v>
      </c>
      <c r="J554" s="10"/>
      <c r="K554" s="397"/>
      <c r="L554" s="398"/>
      <c r="M554" s="222">
        <v>53317.53</v>
      </c>
      <c r="N554" s="222">
        <v>51711.88</v>
      </c>
      <c r="O554" s="222">
        <v>60010.7</v>
      </c>
      <c r="P554" s="222">
        <v>61262.51</v>
      </c>
      <c r="Q554" s="222">
        <v>256317.46</v>
      </c>
      <c r="R554" s="10"/>
      <c r="S554" s="397"/>
      <c r="T554" s="398"/>
      <c r="U554" s="10">
        <v>114.17</v>
      </c>
      <c r="V554" s="10">
        <v>110.73</v>
      </c>
      <c r="W554" s="10">
        <v>144.94999999999999</v>
      </c>
      <c r="X554" s="10">
        <v>139.22999999999999</v>
      </c>
      <c r="Y554" s="10">
        <v>567.07000000000005</v>
      </c>
      <c r="Z554" s="10"/>
      <c r="AA554" s="208"/>
      <c r="AB554" s="10" t="s">
        <v>467</v>
      </c>
      <c r="AC554" s="10"/>
      <c r="AD554" s="263">
        <v>8240</v>
      </c>
      <c r="AE554" s="223">
        <v>39</v>
      </c>
      <c r="AF554" s="223">
        <v>17</v>
      </c>
      <c r="AG554" s="223">
        <v>15</v>
      </c>
      <c r="AH554" s="223">
        <v>6</v>
      </c>
      <c r="AI554" s="223">
        <v>7</v>
      </c>
      <c r="AJ554" s="223"/>
      <c r="AK554" s="397"/>
      <c r="AL554" s="398"/>
      <c r="AM554" s="224">
        <v>17485.580000000002</v>
      </c>
      <c r="AN554" s="224">
        <v>3767.04</v>
      </c>
      <c r="AO554" s="224">
        <v>2136.33</v>
      </c>
      <c r="AP554" s="223">
        <v>319.45999999999998</v>
      </c>
      <c r="AQ554" s="224">
        <v>2713.2</v>
      </c>
      <c r="AR554" s="223"/>
      <c r="AS554" s="397"/>
      <c r="AT554" s="398"/>
      <c r="AU554" s="223">
        <v>437.14</v>
      </c>
      <c r="AV554" s="223">
        <v>94.18</v>
      </c>
      <c r="AW554" s="223">
        <v>59.34</v>
      </c>
      <c r="AX554" s="223">
        <v>8.19</v>
      </c>
      <c r="AY554" s="223">
        <v>69.569999999999993</v>
      </c>
      <c r="AZ554" s="223"/>
      <c r="BA554" s="208"/>
    </row>
    <row r="555" spans="1:53" x14ac:dyDescent="0.25">
      <c r="A555" s="208"/>
      <c r="B555" s="10" t="s">
        <v>414</v>
      </c>
      <c r="C555" s="10"/>
      <c r="D555" s="263">
        <v>8345</v>
      </c>
      <c r="E555" s="10">
        <v>50</v>
      </c>
      <c r="F555" s="10">
        <v>60</v>
      </c>
      <c r="G555" s="10">
        <v>33</v>
      </c>
      <c r="H555" s="10">
        <v>38</v>
      </c>
      <c r="I555" s="10">
        <v>46</v>
      </c>
      <c r="J555" s="10"/>
      <c r="K555" s="397"/>
      <c r="L555" s="398"/>
      <c r="M555" s="222">
        <v>5090.6400000000003</v>
      </c>
      <c r="N555" s="222">
        <v>10375.34</v>
      </c>
      <c r="O555" s="222">
        <v>5467.38</v>
      </c>
      <c r="P555" s="222">
        <v>8590.57</v>
      </c>
      <c r="Q555" s="222">
        <v>53202.17</v>
      </c>
      <c r="R555" s="10"/>
      <c r="S555" s="397"/>
      <c r="T555" s="398"/>
      <c r="U555" s="10">
        <v>60.6</v>
      </c>
      <c r="V555" s="10">
        <v>123.52</v>
      </c>
      <c r="W555" s="10">
        <v>97.63</v>
      </c>
      <c r="X555" s="10">
        <v>126.33</v>
      </c>
      <c r="Y555" s="10">
        <v>633.36</v>
      </c>
      <c r="Z555" s="10"/>
      <c r="AA555" s="208"/>
      <c r="AB555" s="10" t="s">
        <v>469</v>
      </c>
      <c r="AC555" s="10"/>
      <c r="AD555" s="263">
        <v>8348</v>
      </c>
      <c r="AE555" s="223">
        <v>6</v>
      </c>
      <c r="AF555" s="223">
        <v>2</v>
      </c>
      <c r="AG555" s="223">
        <v>2</v>
      </c>
      <c r="AH555" s="223">
        <v>1</v>
      </c>
      <c r="AI555" s="223">
        <v>1</v>
      </c>
      <c r="AJ555" s="223"/>
      <c r="AK555" s="397"/>
      <c r="AL555" s="398"/>
      <c r="AM555" s="224">
        <v>1395.23</v>
      </c>
      <c r="AN555" s="223">
        <v>27.49</v>
      </c>
      <c r="AO555" s="223">
        <v>28.08</v>
      </c>
      <c r="AP555" s="223">
        <v>12.69</v>
      </c>
      <c r="AQ555" s="223">
        <v>105.13</v>
      </c>
      <c r="AR555" s="223"/>
      <c r="AS555" s="397"/>
      <c r="AT555" s="398"/>
      <c r="AU555" s="223">
        <v>232.54</v>
      </c>
      <c r="AV555" s="223">
        <v>4.58</v>
      </c>
      <c r="AW555" s="223">
        <v>7.02</v>
      </c>
      <c r="AX555" s="223">
        <v>3.17</v>
      </c>
      <c r="AY555" s="223">
        <v>26.28</v>
      </c>
      <c r="AZ555" s="223"/>
      <c r="BA555" s="208"/>
    </row>
    <row r="556" spans="1:53" x14ac:dyDescent="0.25">
      <c r="A556" s="208"/>
      <c r="B556" s="10" t="s">
        <v>415</v>
      </c>
      <c r="C556" s="10"/>
      <c r="D556" s="263">
        <v>8346</v>
      </c>
      <c r="E556" s="10">
        <v>153</v>
      </c>
      <c r="F556" s="10">
        <v>98</v>
      </c>
      <c r="G556" s="10">
        <v>79</v>
      </c>
      <c r="H556" s="10">
        <v>74</v>
      </c>
      <c r="I556" s="10">
        <v>75</v>
      </c>
      <c r="J556" s="10"/>
      <c r="K556" s="397"/>
      <c r="L556" s="398"/>
      <c r="M556" s="222">
        <v>24823.360000000001</v>
      </c>
      <c r="N556" s="222">
        <v>13649.51</v>
      </c>
      <c r="O556" s="222">
        <v>12201.5</v>
      </c>
      <c r="P556" s="222">
        <v>16223.97</v>
      </c>
      <c r="Q556" s="222">
        <v>85515.9</v>
      </c>
      <c r="R556" s="10"/>
      <c r="S556" s="397"/>
      <c r="T556" s="398"/>
      <c r="U556" s="10">
        <v>131.34</v>
      </c>
      <c r="V556" s="10">
        <v>72.22</v>
      </c>
      <c r="W556" s="10">
        <v>68.16</v>
      </c>
      <c r="X556" s="10">
        <v>89.14</v>
      </c>
      <c r="Y556" s="10">
        <v>477.74</v>
      </c>
      <c r="Z556" s="10"/>
      <c r="AA556" s="208"/>
      <c r="AB556" s="10" t="s">
        <v>471</v>
      </c>
      <c r="AC556" s="10"/>
      <c r="AD556" s="263">
        <v>8349</v>
      </c>
      <c r="AE556" s="223">
        <v>21</v>
      </c>
      <c r="AF556" s="223">
        <v>17</v>
      </c>
      <c r="AG556" s="223">
        <v>13</v>
      </c>
      <c r="AH556" s="223">
        <v>11</v>
      </c>
      <c r="AI556" s="223">
        <v>9</v>
      </c>
      <c r="AJ556" s="223"/>
      <c r="AK556" s="397"/>
      <c r="AL556" s="398"/>
      <c r="AM556" s="224">
        <v>72958.289999999994</v>
      </c>
      <c r="AN556" s="224">
        <v>1565.13</v>
      </c>
      <c r="AO556" s="224">
        <v>1415.49</v>
      </c>
      <c r="AP556" s="224">
        <v>1479.34</v>
      </c>
      <c r="AQ556" s="224">
        <v>5054.41</v>
      </c>
      <c r="AR556" s="223"/>
      <c r="AS556" s="397"/>
      <c r="AT556" s="398"/>
      <c r="AU556" s="224">
        <v>3039.93</v>
      </c>
      <c r="AV556" s="223">
        <v>65.209999999999994</v>
      </c>
      <c r="AW556" s="223">
        <v>64.34</v>
      </c>
      <c r="AX556" s="223">
        <v>73.97</v>
      </c>
      <c r="AY556" s="223">
        <v>229.75</v>
      </c>
      <c r="AZ556" s="223"/>
      <c r="BA556" s="208"/>
    </row>
    <row r="557" spans="1:53" x14ac:dyDescent="0.25">
      <c r="A557" s="208"/>
      <c r="B557" s="10" t="s">
        <v>418</v>
      </c>
      <c r="C557" s="10"/>
      <c r="D557" s="263">
        <v>8347</v>
      </c>
      <c r="E557" s="10">
        <v>80</v>
      </c>
      <c r="F557" s="10">
        <v>54</v>
      </c>
      <c r="G557" s="10">
        <v>48</v>
      </c>
      <c r="H557" s="10">
        <v>43</v>
      </c>
      <c r="I557" s="10">
        <v>40</v>
      </c>
      <c r="J557" s="10"/>
      <c r="K557" s="397"/>
      <c r="L557" s="398"/>
      <c r="M557" s="222">
        <v>12488.91</v>
      </c>
      <c r="N557" s="222">
        <v>7457.17</v>
      </c>
      <c r="O557" s="222">
        <v>12219.94</v>
      </c>
      <c r="P557" s="222">
        <v>12250.52</v>
      </c>
      <c r="Q557" s="222">
        <v>55008.1</v>
      </c>
      <c r="R557" s="10"/>
      <c r="S557" s="397"/>
      <c r="T557" s="398"/>
      <c r="U557" s="10">
        <v>135.75</v>
      </c>
      <c r="V557" s="10">
        <v>81.06</v>
      </c>
      <c r="W557" s="10">
        <v>134.29</v>
      </c>
      <c r="X557" s="10">
        <v>136.12</v>
      </c>
      <c r="Y557" s="10">
        <v>611.20000000000005</v>
      </c>
      <c r="Z557" s="10"/>
      <c r="AA557" s="208"/>
      <c r="AB557" s="10" t="s">
        <v>472</v>
      </c>
      <c r="AC557" s="10"/>
      <c r="AD557" s="263">
        <v>8215</v>
      </c>
      <c r="AE557" s="223">
        <v>1</v>
      </c>
      <c r="AF557" s="223"/>
      <c r="AG557" s="223"/>
      <c r="AH557" s="223"/>
      <c r="AI557" s="223"/>
      <c r="AJ557" s="223"/>
      <c r="AK557" s="397"/>
      <c r="AL557" s="398"/>
      <c r="AM557" s="223">
        <v>696.64</v>
      </c>
      <c r="AN557" s="223" t="s">
        <v>701</v>
      </c>
      <c r="AO557" s="223"/>
      <c r="AP557" s="223"/>
      <c r="AQ557" s="223"/>
      <c r="AR557" s="223"/>
      <c r="AS557" s="397"/>
      <c r="AT557" s="398"/>
      <c r="AU557" s="223">
        <v>696.64</v>
      </c>
      <c r="AV557" s="223" t="s">
        <v>701</v>
      </c>
      <c r="AW557" s="223"/>
      <c r="AX557" s="223"/>
      <c r="AY557" s="223"/>
      <c r="AZ557" s="223"/>
      <c r="BA557" s="208"/>
    </row>
    <row r="558" spans="1:53" x14ac:dyDescent="0.25">
      <c r="A558" s="208"/>
      <c r="B558" s="10" t="s">
        <v>426</v>
      </c>
      <c r="C558" s="10"/>
      <c r="D558" s="263">
        <v>8225</v>
      </c>
      <c r="E558" s="10">
        <v>404</v>
      </c>
      <c r="F558" s="10">
        <v>312</v>
      </c>
      <c r="G558" s="10">
        <v>261</v>
      </c>
      <c r="H558" s="10">
        <v>178</v>
      </c>
      <c r="I558" s="10">
        <v>145</v>
      </c>
      <c r="J558" s="10"/>
      <c r="K558" s="397"/>
      <c r="L558" s="398"/>
      <c r="M558" s="222">
        <v>40363.129999999997</v>
      </c>
      <c r="N558" s="222">
        <v>53550.11</v>
      </c>
      <c r="O558" s="222">
        <v>67902.509999999995</v>
      </c>
      <c r="P558" s="222">
        <v>44160.82</v>
      </c>
      <c r="Q558" s="222">
        <v>169631.54</v>
      </c>
      <c r="R558" s="10"/>
      <c r="S558" s="397"/>
      <c r="T558" s="398"/>
      <c r="U558" s="10">
        <v>85.52</v>
      </c>
      <c r="V558" s="10">
        <v>113.45</v>
      </c>
      <c r="W558" s="10">
        <v>148.26</v>
      </c>
      <c r="X558" s="10">
        <v>98.14</v>
      </c>
      <c r="Y558" s="10">
        <v>375.29</v>
      </c>
      <c r="Z558" s="10"/>
      <c r="AA558" s="208"/>
      <c r="AB558" s="10" t="s">
        <v>472</v>
      </c>
      <c r="AC558" s="10"/>
      <c r="AD558" s="263">
        <v>8241</v>
      </c>
      <c r="AE558" s="223">
        <v>31</v>
      </c>
      <c r="AF558" s="223">
        <v>24</v>
      </c>
      <c r="AG558" s="223">
        <v>22</v>
      </c>
      <c r="AH558" s="223">
        <v>20</v>
      </c>
      <c r="AI558" s="223">
        <v>17</v>
      </c>
      <c r="AJ558" s="223"/>
      <c r="AK558" s="397"/>
      <c r="AL558" s="398"/>
      <c r="AM558" s="224">
        <v>6454.35</v>
      </c>
      <c r="AN558" s="224">
        <v>4471.9399999999996</v>
      </c>
      <c r="AO558" s="224">
        <v>6851.3</v>
      </c>
      <c r="AP558" s="224">
        <v>6411.79</v>
      </c>
      <c r="AQ558" s="224">
        <v>9109.91</v>
      </c>
      <c r="AR558" s="223"/>
      <c r="AS558" s="397"/>
      <c r="AT558" s="398"/>
      <c r="AU558" s="223">
        <v>201.7</v>
      </c>
      <c r="AV558" s="223">
        <v>139.75</v>
      </c>
      <c r="AW558" s="223">
        <v>221.01</v>
      </c>
      <c r="AX558" s="223">
        <v>213.73</v>
      </c>
      <c r="AY558" s="223">
        <v>293.87</v>
      </c>
      <c r="AZ558" s="223"/>
      <c r="BA558" s="208"/>
    </row>
    <row r="559" spans="1:53" x14ac:dyDescent="0.25">
      <c r="A559" s="208"/>
      <c r="B559" s="10" t="s">
        <v>429</v>
      </c>
      <c r="C559" s="10"/>
      <c r="D559" s="263">
        <v>8050</v>
      </c>
      <c r="E559" s="10">
        <v>1</v>
      </c>
      <c r="F559" s="10"/>
      <c r="G559" s="10"/>
      <c r="H559" s="10"/>
      <c r="I559" s="10"/>
      <c r="J559" s="10"/>
      <c r="K559" s="397"/>
      <c r="L559" s="398"/>
      <c r="M559" s="10">
        <v>98.9</v>
      </c>
      <c r="N559" s="10" t="s">
        <v>701</v>
      </c>
      <c r="O559" s="10" t="s">
        <v>701</v>
      </c>
      <c r="P559" s="10" t="s">
        <v>701</v>
      </c>
      <c r="Q559" s="10" t="s">
        <v>701</v>
      </c>
      <c r="R559" s="10"/>
      <c r="S559" s="397"/>
      <c r="T559" s="398"/>
      <c r="U559" s="10">
        <v>98.9</v>
      </c>
      <c r="V559" s="10" t="s">
        <v>701</v>
      </c>
      <c r="W559" s="10" t="s">
        <v>701</v>
      </c>
      <c r="X559" s="10" t="s">
        <v>701</v>
      </c>
      <c r="Y559" s="10" t="s">
        <v>701</v>
      </c>
      <c r="Z559" s="10"/>
      <c r="AA559" s="208"/>
      <c r="AB559" s="10" t="s">
        <v>473</v>
      </c>
      <c r="AC559" s="10"/>
      <c r="AD559" s="263">
        <v>8072</v>
      </c>
      <c r="AE559" s="223">
        <v>23</v>
      </c>
      <c r="AF559" s="223">
        <v>15</v>
      </c>
      <c r="AG559" s="223">
        <v>11</v>
      </c>
      <c r="AH559" s="223">
        <v>11</v>
      </c>
      <c r="AI559" s="223">
        <v>9</v>
      </c>
      <c r="AJ559" s="223"/>
      <c r="AK559" s="397"/>
      <c r="AL559" s="398"/>
      <c r="AM559" s="224">
        <v>14884.01</v>
      </c>
      <c r="AN559" s="224">
        <v>2215.37</v>
      </c>
      <c r="AO559" s="224">
        <v>1515.19</v>
      </c>
      <c r="AP559" s="224">
        <v>1661.15</v>
      </c>
      <c r="AQ559" s="224">
        <v>13262.7</v>
      </c>
      <c r="AR559" s="223"/>
      <c r="AS559" s="397"/>
      <c r="AT559" s="398"/>
      <c r="AU559" s="223">
        <v>620.16999999999996</v>
      </c>
      <c r="AV559" s="223">
        <v>92.31</v>
      </c>
      <c r="AW559" s="223">
        <v>65.88</v>
      </c>
      <c r="AX559" s="223">
        <v>72.22</v>
      </c>
      <c r="AY559" s="223">
        <v>576.64</v>
      </c>
      <c r="AZ559" s="223"/>
      <c r="BA559" s="208"/>
    </row>
    <row r="560" spans="1:53" x14ac:dyDescent="0.25">
      <c r="A560" s="208"/>
      <c r="B560" s="10" t="s">
        <v>430</v>
      </c>
      <c r="C560" s="10"/>
      <c r="D560" s="263">
        <v>8226</v>
      </c>
      <c r="E560" s="222">
        <v>1525</v>
      </c>
      <c r="F560" s="10">
        <v>630</v>
      </c>
      <c r="G560" s="10">
        <v>348</v>
      </c>
      <c r="H560" s="10">
        <v>301</v>
      </c>
      <c r="I560" s="10">
        <v>259</v>
      </c>
      <c r="J560" s="10"/>
      <c r="K560" s="397"/>
      <c r="L560" s="398"/>
      <c r="M560" s="222">
        <v>110603.52</v>
      </c>
      <c r="N560" s="222">
        <v>50208.959999999999</v>
      </c>
      <c r="O560" s="222">
        <v>48179.81</v>
      </c>
      <c r="P560" s="222">
        <v>51527.17</v>
      </c>
      <c r="Q560" s="222">
        <v>177651.76</v>
      </c>
      <c r="R560" s="10"/>
      <c r="S560" s="397"/>
      <c r="T560" s="398"/>
      <c r="U560" s="10">
        <v>68.27</v>
      </c>
      <c r="V560" s="10">
        <v>30.99</v>
      </c>
      <c r="W560" s="10">
        <v>35.450000000000003</v>
      </c>
      <c r="X560" s="10">
        <v>35.22</v>
      </c>
      <c r="Y560" s="10">
        <v>119.79</v>
      </c>
      <c r="Z560" s="10"/>
      <c r="AA560" s="208"/>
      <c r="AB560" s="10" t="s">
        <v>645</v>
      </c>
      <c r="AC560" s="10"/>
      <c r="AD560" s="263">
        <v>8072</v>
      </c>
      <c r="AE560" s="223">
        <v>7</v>
      </c>
      <c r="AF560" s="223"/>
      <c r="AG560" s="223"/>
      <c r="AH560" s="223"/>
      <c r="AI560" s="223">
        <v>1</v>
      </c>
      <c r="AJ560" s="223"/>
      <c r="AK560" s="397"/>
      <c r="AL560" s="398"/>
      <c r="AM560" s="223">
        <v>679.52</v>
      </c>
      <c r="AN560" s="223" t="s">
        <v>701</v>
      </c>
      <c r="AO560" s="223" t="s">
        <v>701</v>
      </c>
      <c r="AP560" s="223" t="s">
        <v>701</v>
      </c>
      <c r="AQ560" s="223">
        <v>203.88</v>
      </c>
      <c r="AR560" s="223"/>
      <c r="AS560" s="397"/>
      <c r="AT560" s="398"/>
      <c r="AU560" s="223">
        <v>97.07</v>
      </c>
      <c r="AV560" s="223" t="s">
        <v>701</v>
      </c>
      <c r="AW560" s="223" t="s">
        <v>701</v>
      </c>
      <c r="AX560" s="223" t="s">
        <v>701</v>
      </c>
      <c r="AY560" s="223">
        <v>29.13</v>
      </c>
      <c r="AZ560" s="223"/>
      <c r="BA560" s="208"/>
    </row>
    <row r="561" spans="1:53" x14ac:dyDescent="0.25">
      <c r="A561" s="208"/>
      <c r="B561" s="10" t="s">
        <v>432</v>
      </c>
      <c r="C561" s="10"/>
      <c r="D561" s="263">
        <v>8230</v>
      </c>
      <c r="E561" s="10">
        <v>157</v>
      </c>
      <c r="F561" s="10">
        <v>94</v>
      </c>
      <c r="G561" s="10">
        <v>71</v>
      </c>
      <c r="H561" s="10">
        <v>53</v>
      </c>
      <c r="I561" s="10">
        <v>47</v>
      </c>
      <c r="J561" s="10"/>
      <c r="K561" s="397"/>
      <c r="L561" s="398"/>
      <c r="M561" s="222">
        <v>14428.78</v>
      </c>
      <c r="N561" s="222">
        <v>9135.2999999999993</v>
      </c>
      <c r="O561" s="222">
        <v>12621.1</v>
      </c>
      <c r="P561" s="222">
        <v>13379.44</v>
      </c>
      <c r="Q561" s="222">
        <v>37176.51</v>
      </c>
      <c r="R561" s="10"/>
      <c r="S561" s="397"/>
      <c r="T561" s="398"/>
      <c r="U561" s="10">
        <v>82.92</v>
      </c>
      <c r="V561" s="10">
        <v>52.5</v>
      </c>
      <c r="W561" s="10">
        <v>79.38</v>
      </c>
      <c r="X561" s="10">
        <v>81.09</v>
      </c>
      <c r="Y561" s="10">
        <v>225.31</v>
      </c>
      <c r="Z561" s="10"/>
      <c r="AA561" s="208"/>
      <c r="AB561" s="10" t="s">
        <v>475</v>
      </c>
      <c r="AC561" s="10"/>
      <c r="AD561" s="263">
        <v>8302</v>
      </c>
      <c r="AE561" s="223">
        <v>1</v>
      </c>
      <c r="AF561" s="223"/>
      <c r="AG561" s="223"/>
      <c r="AH561" s="223"/>
      <c r="AI561" s="223"/>
      <c r="AJ561" s="223"/>
      <c r="AK561" s="397"/>
      <c r="AL561" s="398"/>
      <c r="AM561" s="223">
        <v>15</v>
      </c>
      <c r="AN561" s="223" t="s">
        <v>701</v>
      </c>
      <c r="AO561" s="223"/>
      <c r="AP561" s="223"/>
      <c r="AQ561" s="223"/>
      <c r="AR561" s="223"/>
      <c r="AS561" s="397"/>
      <c r="AT561" s="398"/>
      <c r="AU561" s="223">
        <v>15</v>
      </c>
      <c r="AV561" s="223" t="s">
        <v>701</v>
      </c>
      <c r="AW561" s="223"/>
      <c r="AX561" s="223"/>
      <c r="AY561" s="223"/>
      <c r="AZ561" s="223"/>
      <c r="BA561" s="208"/>
    </row>
    <row r="562" spans="1:53" ht="15.75" thickBot="1" x14ac:dyDescent="0.3">
      <c r="A562" s="208"/>
      <c r="B562" s="226" t="s">
        <v>433</v>
      </c>
      <c r="C562" s="226"/>
      <c r="D562" s="264">
        <v>8231</v>
      </c>
      <c r="E562" s="226">
        <v>82</v>
      </c>
      <c r="F562" s="226">
        <v>52</v>
      </c>
      <c r="G562" s="226">
        <v>42</v>
      </c>
      <c r="H562" s="226">
        <v>31</v>
      </c>
      <c r="I562" s="226">
        <v>27</v>
      </c>
      <c r="J562" s="226"/>
      <c r="K562" s="397"/>
      <c r="L562" s="398"/>
      <c r="M562" s="228">
        <v>20170.37</v>
      </c>
      <c r="N562" s="222">
        <v>6371</v>
      </c>
      <c r="O562" s="222">
        <v>8282.65</v>
      </c>
      <c r="P562" s="222">
        <v>7535.28</v>
      </c>
      <c r="Q562" s="222">
        <v>36136.25</v>
      </c>
      <c r="R562" s="10"/>
      <c r="S562" s="397"/>
      <c r="T562" s="398"/>
      <c r="U562" s="229">
        <v>216.89</v>
      </c>
      <c r="V562" s="229">
        <v>68.510000000000005</v>
      </c>
      <c r="W562" s="229">
        <v>95.2</v>
      </c>
      <c r="X562" s="229">
        <v>85.63</v>
      </c>
      <c r="Y562" s="229">
        <v>397.1</v>
      </c>
      <c r="Z562" s="229"/>
      <c r="AA562" s="208"/>
      <c r="AB562" s="226" t="s">
        <v>478</v>
      </c>
      <c r="AC562" s="226"/>
      <c r="AD562" s="264">
        <v>8350</v>
      </c>
      <c r="AE562" s="230">
        <v>28</v>
      </c>
      <c r="AF562" s="230">
        <v>6</v>
      </c>
      <c r="AG562" s="230">
        <v>4</v>
      </c>
      <c r="AH562" s="230">
        <v>2</v>
      </c>
      <c r="AI562" s="230">
        <v>2</v>
      </c>
      <c r="AJ562" s="230"/>
      <c r="AK562" s="397"/>
      <c r="AL562" s="398"/>
      <c r="AM562" s="232">
        <v>4793.09</v>
      </c>
      <c r="AN562" s="230">
        <v>823.86</v>
      </c>
      <c r="AO562" s="230">
        <v>901.44</v>
      </c>
      <c r="AP562" s="230">
        <v>985.49</v>
      </c>
      <c r="AQ562" s="233">
        <v>2997.91</v>
      </c>
      <c r="AR562" s="230"/>
      <c r="AS562" s="397"/>
      <c r="AT562" s="398"/>
      <c r="AU562" s="231">
        <v>165.28</v>
      </c>
      <c r="AV562" s="230">
        <v>28.41</v>
      </c>
      <c r="AW562" s="230">
        <v>31.08</v>
      </c>
      <c r="AX562" s="230">
        <v>35.200000000000003</v>
      </c>
      <c r="AY562" s="230">
        <v>111.03</v>
      </c>
      <c r="AZ562" s="230"/>
      <c r="BA562" s="208"/>
    </row>
    <row r="563" spans="1:53" x14ac:dyDescent="0.25">
      <c r="A563" s="208"/>
      <c r="B563" s="10" t="s">
        <v>435</v>
      </c>
      <c r="C563" s="10"/>
      <c r="D563" s="263">
        <v>8302</v>
      </c>
      <c r="E563" s="10">
        <v>1</v>
      </c>
      <c r="F563" s="10">
        <v>1</v>
      </c>
      <c r="G563" s="10">
        <v>1</v>
      </c>
      <c r="H563" s="10">
        <v>1</v>
      </c>
      <c r="I563" s="10">
        <v>1</v>
      </c>
      <c r="J563" s="10"/>
      <c r="K563" s="397"/>
      <c r="L563" s="398"/>
      <c r="M563" s="10">
        <v>143.36000000000001</v>
      </c>
      <c r="N563" s="10">
        <v>136.07</v>
      </c>
      <c r="O563" s="10">
        <v>328.82</v>
      </c>
      <c r="P563" s="10">
        <v>410.04</v>
      </c>
      <c r="Q563" s="10">
        <v>397.64</v>
      </c>
      <c r="R563" s="10"/>
      <c r="S563" s="397"/>
      <c r="T563" s="398"/>
      <c r="U563" s="10">
        <v>143.36000000000001</v>
      </c>
      <c r="V563" s="10">
        <v>136.07</v>
      </c>
      <c r="W563" s="10">
        <v>328.82</v>
      </c>
      <c r="X563" s="10">
        <v>410.04</v>
      </c>
      <c r="Y563" s="10">
        <v>397.64</v>
      </c>
      <c r="Z563" s="10"/>
      <c r="AA563" s="208"/>
      <c r="AB563" s="10" t="s">
        <v>479</v>
      </c>
      <c r="AC563" s="10"/>
      <c r="AD563" s="263">
        <v>8074</v>
      </c>
      <c r="AE563" s="223">
        <v>7</v>
      </c>
      <c r="AF563" s="223">
        <v>4</v>
      </c>
      <c r="AG563" s="223">
        <v>4</v>
      </c>
      <c r="AH563" s="223">
        <v>2</v>
      </c>
      <c r="AI563" s="223">
        <v>2</v>
      </c>
      <c r="AJ563" s="223"/>
      <c r="AK563" s="397"/>
      <c r="AL563" s="398"/>
      <c r="AM563" s="224">
        <v>5035.38</v>
      </c>
      <c r="AN563" s="223">
        <v>188.73</v>
      </c>
      <c r="AO563" s="223">
        <v>322.76</v>
      </c>
      <c r="AP563" s="223">
        <v>451.71</v>
      </c>
      <c r="AQ563" s="224">
        <v>1887.63</v>
      </c>
      <c r="AR563" s="223"/>
      <c r="AS563" s="397"/>
      <c r="AT563" s="398"/>
      <c r="AU563" s="223">
        <v>719.34</v>
      </c>
      <c r="AV563" s="223">
        <v>26.96</v>
      </c>
      <c r="AW563" s="223">
        <v>53.79</v>
      </c>
      <c r="AX563" s="223">
        <v>75.290000000000006</v>
      </c>
      <c r="AY563" s="223">
        <v>314.61</v>
      </c>
      <c r="AZ563" s="223"/>
      <c r="BA563" s="208"/>
    </row>
    <row r="564" spans="1:53" x14ac:dyDescent="0.25">
      <c r="A564" s="208"/>
      <c r="B564" s="10" t="s">
        <v>438</v>
      </c>
      <c r="C564" s="10"/>
      <c r="D564" s="263">
        <v>8223</v>
      </c>
      <c r="E564" s="10">
        <v>121</v>
      </c>
      <c r="F564" s="10">
        <v>64</v>
      </c>
      <c r="G564" s="10">
        <v>51</v>
      </c>
      <c r="H564" s="10">
        <v>39</v>
      </c>
      <c r="I564" s="10">
        <v>38</v>
      </c>
      <c r="J564" s="10"/>
      <c r="K564" s="397"/>
      <c r="L564" s="398"/>
      <c r="M564" s="222">
        <v>22876.09</v>
      </c>
      <c r="N564" s="222">
        <v>9407.7099999999991</v>
      </c>
      <c r="O564" s="222">
        <v>12709.07</v>
      </c>
      <c r="P564" s="222">
        <v>11725.21</v>
      </c>
      <c r="Q564" s="222">
        <v>64429.7</v>
      </c>
      <c r="R564" s="10"/>
      <c r="S564" s="397"/>
      <c r="T564" s="398"/>
      <c r="U564" s="10">
        <v>170.72</v>
      </c>
      <c r="V564" s="10">
        <v>70.209999999999994</v>
      </c>
      <c r="W564" s="10">
        <v>98.52</v>
      </c>
      <c r="X564" s="10">
        <v>92.32</v>
      </c>
      <c r="Y564" s="10">
        <v>499.46</v>
      </c>
      <c r="Z564" s="10"/>
      <c r="AA564" s="208"/>
      <c r="AB564" s="10" t="s">
        <v>481</v>
      </c>
      <c r="AC564" s="10"/>
      <c r="AD564" s="263">
        <v>8242</v>
      </c>
      <c r="AE564" s="223">
        <v>98</v>
      </c>
      <c r="AF564" s="223">
        <v>38</v>
      </c>
      <c r="AG564" s="223">
        <v>30</v>
      </c>
      <c r="AH564" s="223">
        <v>20</v>
      </c>
      <c r="AI564" s="223">
        <v>23</v>
      </c>
      <c r="AJ564" s="223"/>
      <c r="AK564" s="397"/>
      <c r="AL564" s="398"/>
      <c r="AM564" s="224">
        <v>91789.67</v>
      </c>
      <c r="AN564" s="224">
        <v>14240.35</v>
      </c>
      <c r="AO564" s="224">
        <v>14418.69</v>
      </c>
      <c r="AP564" s="224">
        <v>8219.98</v>
      </c>
      <c r="AQ564" s="224">
        <v>17625.32</v>
      </c>
      <c r="AR564" s="223"/>
      <c r="AS564" s="397"/>
      <c r="AT564" s="398"/>
      <c r="AU564" s="223">
        <v>899.9</v>
      </c>
      <c r="AV564" s="223">
        <v>139.61000000000001</v>
      </c>
      <c r="AW564" s="223">
        <v>165.73</v>
      </c>
      <c r="AX564" s="223">
        <v>88.39</v>
      </c>
      <c r="AY564" s="223">
        <v>185.53</v>
      </c>
      <c r="AZ564" s="223"/>
      <c r="BA564" s="208"/>
    </row>
    <row r="565" spans="1:53" x14ac:dyDescent="0.25">
      <c r="A565" s="208"/>
      <c r="B565" s="10" t="s">
        <v>439</v>
      </c>
      <c r="C565" s="10"/>
      <c r="D565" s="263">
        <v>8087</v>
      </c>
      <c r="E565" s="10">
        <v>175</v>
      </c>
      <c r="F565" s="10">
        <v>122</v>
      </c>
      <c r="G565" s="10">
        <v>91</v>
      </c>
      <c r="H565" s="10">
        <v>72</v>
      </c>
      <c r="I565" s="10">
        <v>63</v>
      </c>
      <c r="J565" s="10"/>
      <c r="K565" s="397"/>
      <c r="L565" s="398"/>
      <c r="M565" s="222">
        <v>18215.95</v>
      </c>
      <c r="N565" s="222">
        <v>16335.83</v>
      </c>
      <c r="O565" s="222">
        <v>17630.62</v>
      </c>
      <c r="P565" s="222">
        <v>17526.5</v>
      </c>
      <c r="Q565" s="222">
        <v>87620.55</v>
      </c>
      <c r="R565" s="10"/>
      <c r="S565" s="397"/>
      <c r="T565" s="398"/>
      <c r="U565" s="10">
        <v>95.87</v>
      </c>
      <c r="V565" s="10">
        <v>85.98</v>
      </c>
      <c r="W565" s="10">
        <v>97.41</v>
      </c>
      <c r="X565" s="10">
        <v>98.46</v>
      </c>
      <c r="Y565" s="10">
        <v>484.09</v>
      </c>
      <c r="Z565" s="10"/>
      <c r="AA565" s="208"/>
      <c r="AB565" s="10" t="s">
        <v>484</v>
      </c>
      <c r="AC565" s="10"/>
      <c r="AD565" s="263">
        <v>8037</v>
      </c>
      <c r="AE565" s="223">
        <v>3</v>
      </c>
      <c r="AF565" s="223">
        <v>1</v>
      </c>
      <c r="AG565" s="223">
        <v>1</v>
      </c>
      <c r="AH565" s="223">
        <v>1</v>
      </c>
      <c r="AI565" s="223">
        <v>1</v>
      </c>
      <c r="AJ565" s="223"/>
      <c r="AK565" s="397"/>
      <c r="AL565" s="398"/>
      <c r="AM565" s="223">
        <v>187.56</v>
      </c>
      <c r="AN565" s="223">
        <v>10.71</v>
      </c>
      <c r="AO565" s="223">
        <v>11.9</v>
      </c>
      <c r="AP565" s="223">
        <v>12.99</v>
      </c>
      <c r="AQ565" s="223">
        <v>102.87</v>
      </c>
      <c r="AR565" s="223"/>
      <c r="AS565" s="397"/>
      <c r="AT565" s="398"/>
      <c r="AU565" s="223">
        <v>62.52</v>
      </c>
      <c r="AV565" s="223">
        <v>3.57</v>
      </c>
      <c r="AW565" s="223">
        <v>3.97</v>
      </c>
      <c r="AX565" s="223">
        <v>4.33</v>
      </c>
      <c r="AY565" s="223">
        <v>34.29</v>
      </c>
      <c r="AZ565" s="223"/>
      <c r="BA565" s="208"/>
    </row>
    <row r="566" spans="1:53" x14ac:dyDescent="0.25">
      <c r="A566" s="208"/>
      <c r="B566" s="10" t="s">
        <v>441</v>
      </c>
      <c r="C566" s="10"/>
      <c r="D566" s="263">
        <v>8066</v>
      </c>
      <c r="E566" s="10">
        <v>739</v>
      </c>
      <c r="F566" s="10">
        <v>651</v>
      </c>
      <c r="G566" s="10">
        <v>539</v>
      </c>
      <c r="H566" s="10">
        <v>410</v>
      </c>
      <c r="I566" s="10">
        <v>486</v>
      </c>
      <c r="J566" s="10"/>
      <c r="K566" s="397"/>
      <c r="L566" s="398"/>
      <c r="M566" s="222">
        <v>110059.24</v>
      </c>
      <c r="N566" s="222">
        <v>117602.31</v>
      </c>
      <c r="O566" s="222">
        <v>126551.02</v>
      </c>
      <c r="P566" s="222">
        <v>91856.28</v>
      </c>
      <c r="Q566" s="222">
        <v>573954.13</v>
      </c>
      <c r="R566" s="10"/>
      <c r="S566" s="397"/>
      <c r="T566" s="398"/>
      <c r="U566" s="10">
        <v>116.71</v>
      </c>
      <c r="V566" s="10">
        <v>124.71</v>
      </c>
      <c r="W566" s="10">
        <v>155.85</v>
      </c>
      <c r="X566" s="10">
        <v>121.83</v>
      </c>
      <c r="Y566" s="10">
        <v>658.96</v>
      </c>
      <c r="Z566" s="10"/>
      <c r="AA566" s="208"/>
      <c r="AB566" s="10" t="s">
        <v>485</v>
      </c>
      <c r="AC566" s="10"/>
      <c r="AD566" s="263">
        <v>8352</v>
      </c>
      <c r="AE566" s="223">
        <v>25</v>
      </c>
      <c r="AF566" s="223">
        <v>9</v>
      </c>
      <c r="AG566" s="223">
        <v>4</v>
      </c>
      <c r="AH566" s="223">
        <v>2</v>
      </c>
      <c r="AI566" s="223">
        <v>3</v>
      </c>
      <c r="AJ566" s="223"/>
      <c r="AK566" s="397"/>
      <c r="AL566" s="398"/>
      <c r="AM566" s="224">
        <v>14242.49</v>
      </c>
      <c r="AN566" s="224">
        <v>6789.56</v>
      </c>
      <c r="AO566" s="224">
        <v>2275.89</v>
      </c>
      <c r="AP566" s="223">
        <v>76.709999999999994</v>
      </c>
      <c r="AQ566" s="223">
        <v>236.42</v>
      </c>
      <c r="AR566" s="223"/>
      <c r="AS566" s="397"/>
      <c r="AT566" s="398"/>
      <c r="AU566" s="223">
        <v>547.79</v>
      </c>
      <c r="AV566" s="223">
        <v>261.14</v>
      </c>
      <c r="AW566" s="223">
        <v>87.53</v>
      </c>
      <c r="AX566" s="223">
        <v>3.2</v>
      </c>
      <c r="AY566" s="223">
        <v>9.09</v>
      </c>
      <c r="AZ566" s="223"/>
      <c r="BA566" s="208"/>
    </row>
    <row r="567" spans="1:53" x14ac:dyDescent="0.25">
      <c r="A567" s="208"/>
      <c r="B567" s="10" t="s">
        <v>443</v>
      </c>
      <c r="C567" s="10"/>
      <c r="D567" s="263">
        <v>8067</v>
      </c>
      <c r="E567" s="10">
        <v>115</v>
      </c>
      <c r="F567" s="10">
        <v>75</v>
      </c>
      <c r="G567" s="10">
        <v>64</v>
      </c>
      <c r="H567" s="10">
        <v>48</v>
      </c>
      <c r="I567" s="10">
        <v>49</v>
      </c>
      <c r="J567" s="10"/>
      <c r="K567" s="397"/>
      <c r="L567" s="398"/>
      <c r="M567" s="222">
        <v>14919.26</v>
      </c>
      <c r="N567" s="222">
        <v>12516.75</v>
      </c>
      <c r="O567" s="222">
        <v>14400.74</v>
      </c>
      <c r="P567" s="222">
        <v>12840.12</v>
      </c>
      <c r="Q567" s="222">
        <v>59333.79</v>
      </c>
      <c r="R567" s="10"/>
      <c r="S567" s="397"/>
      <c r="T567" s="398"/>
      <c r="U567" s="10">
        <v>113.89</v>
      </c>
      <c r="V567" s="10">
        <v>95.55</v>
      </c>
      <c r="W567" s="10">
        <v>116.14</v>
      </c>
      <c r="X567" s="10">
        <v>107</v>
      </c>
      <c r="Y567" s="10">
        <v>482.39</v>
      </c>
      <c r="Z567" s="10"/>
      <c r="AA567" s="208"/>
      <c r="AB567" s="10" t="s">
        <v>486</v>
      </c>
      <c r="AC567" s="10"/>
      <c r="AD567" s="263">
        <v>8079</v>
      </c>
      <c r="AE567" s="223">
        <v>165</v>
      </c>
      <c r="AF567" s="223">
        <v>74</v>
      </c>
      <c r="AG567" s="223">
        <v>54</v>
      </c>
      <c r="AH567" s="223">
        <v>43</v>
      </c>
      <c r="AI567" s="223">
        <v>38</v>
      </c>
      <c r="AJ567" s="223"/>
      <c r="AK567" s="397"/>
      <c r="AL567" s="398"/>
      <c r="AM567" s="224">
        <v>142052.91</v>
      </c>
      <c r="AN567" s="224">
        <v>128306.49</v>
      </c>
      <c r="AO567" s="224">
        <v>54279.29</v>
      </c>
      <c r="AP567" s="224">
        <v>127464.8</v>
      </c>
      <c r="AQ567" s="224">
        <v>1113015.26</v>
      </c>
      <c r="AR567" s="223"/>
      <c r="AS567" s="397"/>
      <c r="AT567" s="398"/>
      <c r="AU567" s="223">
        <v>855.74</v>
      </c>
      <c r="AV567" s="223">
        <v>772.93</v>
      </c>
      <c r="AW567" s="223">
        <v>347.94</v>
      </c>
      <c r="AX567" s="223">
        <v>817.08</v>
      </c>
      <c r="AY567" s="224">
        <v>7180.74</v>
      </c>
      <c r="AZ567" s="223"/>
      <c r="BA567" s="208"/>
    </row>
    <row r="568" spans="1:53" x14ac:dyDescent="0.25">
      <c r="A568" s="208"/>
      <c r="B568" s="10" t="s">
        <v>446</v>
      </c>
      <c r="C568" s="10"/>
      <c r="D568" s="263">
        <v>8069</v>
      </c>
      <c r="E568" s="10">
        <v>765</v>
      </c>
      <c r="F568" s="10">
        <v>672</v>
      </c>
      <c r="G568" s="10">
        <v>562</v>
      </c>
      <c r="H568" s="10">
        <v>452</v>
      </c>
      <c r="I568" s="10">
        <v>425</v>
      </c>
      <c r="J568" s="10"/>
      <c r="K568" s="397"/>
      <c r="L568" s="398"/>
      <c r="M568" s="222">
        <v>106664.38</v>
      </c>
      <c r="N568" s="222">
        <v>96623.03</v>
      </c>
      <c r="O568" s="222">
        <v>121257.13</v>
      </c>
      <c r="P568" s="222">
        <v>103935</v>
      </c>
      <c r="Q568" s="222">
        <v>534112.54</v>
      </c>
      <c r="R568" s="10"/>
      <c r="S568" s="397"/>
      <c r="T568" s="398"/>
      <c r="U568" s="10">
        <v>114.45</v>
      </c>
      <c r="V568" s="10">
        <v>103.67</v>
      </c>
      <c r="W568" s="10">
        <v>137.94999999999999</v>
      </c>
      <c r="X568" s="10">
        <v>119.19</v>
      </c>
      <c r="Y568" s="10">
        <v>618.9</v>
      </c>
      <c r="Z568" s="10"/>
      <c r="AA568" s="208"/>
      <c r="AB568" s="10" t="s">
        <v>488</v>
      </c>
      <c r="AC568" s="10"/>
      <c r="AD568" s="263">
        <v>8234</v>
      </c>
      <c r="AE568" s="223">
        <v>1</v>
      </c>
      <c r="AF568" s="223"/>
      <c r="AG568" s="223"/>
      <c r="AH568" s="223"/>
      <c r="AI568" s="223"/>
      <c r="AJ568" s="223"/>
      <c r="AK568" s="397"/>
      <c r="AL568" s="398"/>
      <c r="AM568" s="223">
        <v>15</v>
      </c>
      <c r="AN568" s="223" t="s">
        <v>701</v>
      </c>
      <c r="AO568" s="223"/>
      <c r="AP568" s="223"/>
      <c r="AQ568" s="223"/>
      <c r="AR568" s="223"/>
      <c r="AS568" s="397"/>
      <c r="AT568" s="398"/>
      <c r="AU568" s="223">
        <v>15</v>
      </c>
      <c r="AV568" s="223" t="s">
        <v>701</v>
      </c>
      <c r="AW568" s="223"/>
      <c r="AX568" s="223"/>
      <c r="AY568" s="223"/>
      <c r="AZ568" s="223"/>
      <c r="BA568" s="208"/>
    </row>
    <row r="569" spans="1:53" x14ac:dyDescent="0.25">
      <c r="A569" s="208"/>
      <c r="B569" s="10" t="s">
        <v>447</v>
      </c>
      <c r="C569" s="10"/>
      <c r="D569" s="263">
        <v>8070</v>
      </c>
      <c r="E569" s="222">
        <v>1023</v>
      </c>
      <c r="F569" s="10">
        <v>792</v>
      </c>
      <c r="G569" s="10">
        <v>666</v>
      </c>
      <c r="H569" s="10">
        <v>541</v>
      </c>
      <c r="I569" s="10">
        <v>495</v>
      </c>
      <c r="J569" s="10"/>
      <c r="K569" s="397"/>
      <c r="L569" s="398"/>
      <c r="M569" s="222">
        <v>125729.93</v>
      </c>
      <c r="N569" s="222">
        <v>107544.06</v>
      </c>
      <c r="O569" s="222">
        <v>149415.46</v>
      </c>
      <c r="P569" s="222">
        <v>131479.94</v>
      </c>
      <c r="Q569" s="222">
        <v>520553.82</v>
      </c>
      <c r="R569" s="10"/>
      <c r="S569" s="397"/>
      <c r="T569" s="398"/>
      <c r="U569" s="10">
        <v>101.48</v>
      </c>
      <c r="V569" s="10">
        <v>86.8</v>
      </c>
      <c r="W569" s="10">
        <v>126.09</v>
      </c>
      <c r="X569" s="10">
        <v>112.28</v>
      </c>
      <c r="Y569" s="10">
        <v>451.09</v>
      </c>
      <c r="Z569" s="10"/>
      <c r="AA569" s="208"/>
      <c r="AB569" s="10" t="s">
        <v>488</v>
      </c>
      <c r="AC569" s="10"/>
      <c r="AD569" s="263">
        <v>8300</v>
      </c>
      <c r="AE569" s="223">
        <v>2</v>
      </c>
      <c r="AF569" s="223">
        <v>1</v>
      </c>
      <c r="AG569" s="223">
        <v>1</v>
      </c>
      <c r="AH569" s="223">
        <v>1</v>
      </c>
      <c r="AI569" s="223"/>
      <c r="AJ569" s="223"/>
      <c r="AK569" s="397"/>
      <c r="AL569" s="398"/>
      <c r="AM569" s="223">
        <v>70.180000000000007</v>
      </c>
      <c r="AN569" s="223">
        <v>22.13</v>
      </c>
      <c r="AO569" s="223">
        <v>19.760000000000002</v>
      </c>
      <c r="AP569" s="223">
        <v>20.8</v>
      </c>
      <c r="AQ569" s="223" t="s">
        <v>701</v>
      </c>
      <c r="AR569" s="223"/>
      <c r="AS569" s="397"/>
      <c r="AT569" s="398"/>
      <c r="AU569" s="223">
        <v>35.090000000000003</v>
      </c>
      <c r="AV569" s="223">
        <v>11.07</v>
      </c>
      <c r="AW569" s="223">
        <v>9.8800000000000008</v>
      </c>
      <c r="AX569" s="223">
        <v>10.4</v>
      </c>
      <c r="AY569" s="223" t="s">
        <v>701</v>
      </c>
      <c r="AZ569" s="223"/>
      <c r="BA569" s="208"/>
    </row>
    <row r="570" spans="1:53" x14ac:dyDescent="0.25">
      <c r="A570" s="208"/>
      <c r="B570" s="10" t="s">
        <v>451</v>
      </c>
      <c r="C570" s="10"/>
      <c r="D570" s="263">
        <v>8270</v>
      </c>
      <c r="E570" s="10">
        <v>106</v>
      </c>
      <c r="F570" s="10">
        <v>49</v>
      </c>
      <c r="G570" s="10">
        <v>52</v>
      </c>
      <c r="H570" s="10">
        <v>34</v>
      </c>
      <c r="I570" s="10">
        <v>28</v>
      </c>
      <c r="J570" s="10"/>
      <c r="K570" s="397"/>
      <c r="L570" s="398"/>
      <c r="M570" s="222">
        <v>24963.360000000001</v>
      </c>
      <c r="N570" s="222">
        <v>11075.57</v>
      </c>
      <c r="O570" s="222">
        <v>14032.64</v>
      </c>
      <c r="P570" s="222">
        <v>10588.28</v>
      </c>
      <c r="Q570" s="222">
        <v>34250.18</v>
      </c>
      <c r="R570" s="10"/>
      <c r="S570" s="397"/>
      <c r="T570" s="398"/>
      <c r="U570" s="10">
        <v>198.12</v>
      </c>
      <c r="V570" s="10">
        <v>87.9</v>
      </c>
      <c r="W570" s="10">
        <v>115.02</v>
      </c>
      <c r="X570" s="10">
        <v>85.39</v>
      </c>
      <c r="Y570" s="10">
        <v>280.74</v>
      </c>
      <c r="Z570" s="10"/>
      <c r="AA570" s="208"/>
      <c r="AB570" s="10" t="s">
        <v>488</v>
      </c>
      <c r="AC570" s="10"/>
      <c r="AD570" s="263">
        <v>8330</v>
      </c>
      <c r="AE570" s="223">
        <v>1</v>
      </c>
      <c r="AF570" s="223">
        <v>1</v>
      </c>
      <c r="AG570" s="223">
        <v>1</v>
      </c>
      <c r="AH570" s="223">
        <v>1</v>
      </c>
      <c r="AI570" s="223">
        <v>1</v>
      </c>
      <c r="AJ570" s="223"/>
      <c r="AK570" s="397"/>
      <c r="AL570" s="398"/>
      <c r="AM570" s="223">
        <v>46.4</v>
      </c>
      <c r="AN570" s="223">
        <v>11.5</v>
      </c>
      <c r="AO570" s="223">
        <v>12.69</v>
      </c>
      <c r="AP570" s="223">
        <v>12.3</v>
      </c>
      <c r="AQ570" s="223">
        <v>228.59</v>
      </c>
      <c r="AR570" s="223"/>
      <c r="AS570" s="397"/>
      <c r="AT570" s="398"/>
      <c r="AU570" s="223">
        <v>23.2</v>
      </c>
      <c r="AV570" s="223">
        <v>5.75</v>
      </c>
      <c r="AW570" s="223">
        <v>12.69</v>
      </c>
      <c r="AX570" s="223">
        <v>6.15</v>
      </c>
      <c r="AY570" s="223">
        <v>114.3</v>
      </c>
      <c r="AZ570" s="223"/>
      <c r="BA570" s="208"/>
    </row>
    <row r="571" spans="1:53" x14ac:dyDescent="0.25">
      <c r="A571" s="208"/>
      <c r="B571" s="10" t="s">
        <v>454</v>
      </c>
      <c r="C571" s="10"/>
      <c r="D571" s="263">
        <v>8098</v>
      </c>
      <c r="E571" s="10">
        <v>33</v>
      </c>
      <c r="F571" s="10">
        <v>25</v>
      </c>
      <c r="G571" s="10">
        <v>19</v>
      </c>
      <c r="H571" s="10">
        <v>17</v>
      </c>
      <c r="I571" s="10">
        <v>16</v>
      </c>
      <c r="J571" s="10"/>
      <c r="K571" s="397"/>
      <c r="L571" s="398"/>
      <c r="M571" s="222">
        <v>4210</v>
      </c>
      <c r="N571" s="222">
        <v>3163.69</v>
      </c>
      <c r="O571" s="222">
        <v>3485.73</v>
      </c>
      <c r="P571" s="222">
        <v>2952.28</v>
      </c>
      <c r="Q571" s="222">
        <v>14117.89</v>
      </c>
      <c r="R571" s="10"/>
      <c r="S571" s="397"/>
      <c r="T571" s="398"/>
      <c r="U571" s="10">
        <v>107.95</v>
      </c>
      <c r="V571" s="10">
        <v>81.12</v>
      </c>
      <c r="W571" s="10">
        <v>96.83</v>
      </c>
      <c r="X571" s="10">
        <v>79.790000000000006</v>
      </c>
      <c r="Y571" s="10">
        <v>381.56</v>
      </c>
      <c r="Z571" s="10"/>
      <c r="AA571" s="208"/>
      <c r="AB571" s="10" t="s">
        <v>491</v>
      </c>
      <c r="AC571" s="10"/>
      <c r="AD571" s="263">
        <v>8203</v>
      </c>
      <c r="AE571" s="223"/>
      <c r="AF571" s="223">
        <v>1</v>
      </c>
      <c r="AG571" s="223">
        <v>1</v>
      </c>
      <c r="AH571" s="223"/>
      <c r="AI571" s="223"/>
      <c r="AJ571" s="223"/>
      <c r="AK571" s="397"/>
      <c r="AL571" s="398"/>
      <c r="AM571" s="223" t="s">
        <v>701</v>
      </c>
      <c r="AN571" s="224">
        <v>1137</v>
      </c>
      <c r="AO571" s="224">
        <v>1268.07</v>
      </c>
      <c r="AP571" s="223" t="s">
        <v>701</v>
      </c>
      <c r="AQ571" s="223" t="s">
        <v>701</v>
      </c>
      <c r="AR571" s="223"/>
      <c r="AS571" s="397"/>
      <c r="AT571" s="398"/>
      <c r="AU571" s="223" t="s">
        <v>701</v>
      </c>
      <c r="AV571" s="224">
        <v>1137</v>
      </c>
      <c r="AW571" s="224">
        <v>1268.07</v>
      </c>
      <c r="AX571" s="223" t="s">
        <v>701</v>
      </c>
      <c r="AY571" s="223" t="s">
        <v>701</v>
      </c>
      <c r="AZ571" s="223"/>
      <c r="BA571" s="208"/>
    </row>
    <row r="572" spans="1:53" ht="15.75" thickBot="1" x14ac:dyDescent="0.3">
      <c r="A572" s="208"/>
      <c r="B572" s="226" t="s">
        <v>456</v>
      </c>
      <c r="C572" s="226"/>
      <c r="D572" s="264">
        <v>8021</v>
      </c>
      <c r="E572" s="228">
        <v>1106</v>
      </c>
      <c r="F572" s="226">
        <v>900</v>
      </c>
      <c r="G572" s="226">
        <v>417</v>
      </c>
      <c r="H572" s="226">
        <v>681</v>
      </c>
      <c r="I572" s="226">
        <v>673</v>
      </c>
      <c r="J572" s="226"/>
      <c r="K572" s="397"/>
      <c r="L572" s="398"/>
      <c r="M572" s="228">
        <v>121289.25</v>
      </c>
      <c r="N572" s="222">
        <v>132621.64000000001</v>
      </c>
      <c r="O572" s="222">
        <v>98541.81</v>
      </c>
      <c r="P572" s="222">
        <v>148270.85</v>
      </c>
      <c r="Q572" s="222">
        <v>606938.07999999996</v>
      </c>
      <c r="R572" s="10"/>
      <c r="S572" s="397"/>
      <c r="T572" s="398"/>
      <c r="U572" s="229">
        <v>88.99</v>
      </c>
      <c r="V572" s="229">
        <v>97.3</v>
      </c>
      <c r="W572" s="229">
        <v>145.56</v>
      </c>
      <c r="X572" s="229">
        <v>123.87</v>
      </c>
      <c r="Y572" s="229">
        <v>472.33</v>
      </c>
      <c r="Z572" s="229"/>
      <c r="AA572" s="208"/>
      <c r="AB572" s="226" t="s">
        <v>491</v>
      </c>
      <c r="AC572" s="226"/>
      <c r="AD572" s="264">
        <v>8243</v>
      </c>
      <c r="AE572" s="230">
        <v>56</v>
      </c>
      <c r="AF572" s="230">
        <v>24</v>
      </c>
      <c r="AG572" s="230">
        <v>13</v>
      </c>
      <c r="AH572" s="230">
        <v>9</v>
      </c>
      <c r="AI572" s="230">
        <v>5</v>
      </c>
      <c r="AJ572" s="230"/>
      <c r="AK572" s="397"/>
      <c r="AL572" s="398"/>
      <c r="AM572" s="232">
        <v>14537.62</v>
      </c>
      <c r="AN572" s="233">
        <v>7805.36</v>
      </c>
      <c r="AO572" s="233">
        <v>13548.26</v>
      </c>
      <c r="AP572" s="233">
        <v>1172.3499999999999</v>
      </c>
      <c r="AQ572" s="233">
        <v>1247.4100000000001</v>
      </c>
      <c r="AR572" s="230"/>
      <c r="AS572" s="397"/>
      <c r="AT572" s="398"/>
      <c r="AU572" s="231">
        <v>242.29</v>
      </c>
      <c r="AV572" s="230">
        <v>130.09</v>
      </c>
      <c r="AW572" s="230">
        <v>265.64999999999998</v>
      </c>
      <c r="AX572" s="230">
        <v>22.55</v>
      </c>
      <c r="AY572" s="230">
        <v>23.54</v>
      </c>
      <c r="AZ572" s="230"/>
      <c r="BA572" s="208"/>
    </row>
    <row r="573" spans="1:53" x14ac:dyDescent="0.25">
      <c r="A573" s="208"/>
      <c r="B573" s="10" t="s">
        <v>459</v>
      </c>
      <c r="C573" s="10"/>
      <c r="D573" s="263">
        <v>8201</v>
      </c>
      <c r="E573" s="10">
        <v>91</v>
      </c>
      <c r="F573" s="10">
        <v>59</v>
      </c>
      <c r="G573" s="10">
        <v>46</v>
      </c>
      <c r="H573" s="10">
        <v>35</v>
      </c>
      <c r="I573" s="10">
        <v>34</v>
      </c>
      <c r="J573" s="10"/>
      <c r="K573" s="397"/>
      <c r="L573" s="398"/>
      <c r="M573" s="222">
        <v>10802.86</v>
      </c>
      <c r="N573" s="222">
        <v>6412.5</v>
      </c>
      <c r="O573" s="222">
        <v>8464.09</v>
      </c>
      <c r="P573" s="222">
        <v>9000.11</v>
      </c>
      <c r="Q573" s="222">
        <v>34163.21</v>
      </c>
      <c r="R573" s="10"/>
      <c r="S573" s="397"/>
      <c r="T573" s="398"/>
      <c r="U573" s="10">
        <v>104.88</v>
      </c>
      <c r="V573" s="10">
        <v>62.26</v>
      </c>
      <c r="W573" s="10">
        <v>89.1</v>
      </c>
      <c r="X573" s="10">
        <v>90.91</v>
      </c>
      <c r="Y573" s="10">
        <v>331.68</v>
      </c>
      <c r="Z573" s="10"/>
      <c r="AA573" s="208"/>
      <c r="AB573" s="10" t="s">
        <v>492</v>
      </c>
      <c r="AC573" s="10"/>
      <c r="AD573" s="263">
        <v>8302</v>
      </c>
      <c r="AE573" s="223">
        <v>7</v>
      </c>
      <c r="AF573" s="223">
        <v>5</v>
      </c>
      <c r="AG573" s="223">
        <v>2</v>
      </c>
      <c r="AH573" s="223">
        <v>2</v>
      </c>
      <c r="AI573" s="223">
        <v>3</v>
      </c>
      <c r="AJ573" s="223"/>
      <c r="AK573" s="397"/>
      <c r="AL573" s="398"/>
      <c r="AM573" s="224">
        <v>1702.6</v>
      </c>
      <c r="AN573" s="224">
        <v>2650.19</v>
      </c>
      <c r="AO573" s="224">
        <v>1335.52</v>
      </c>
      <c r="AP573" s="223">
        <v>146.16</v>
      </c>
      <c r="AQ573" s="224">
        <v>5854.5</v>
      </c>
      <c r="AR573" s="223"/>
      <c r="AS573" s="397"/>
      <c r="AT573" s="398"/>
      <c r="AU573" s="223">
        <v>170.26</v>
      </c>
      <c r="AV573" s="223">
        <v>265.02</v>
      </c>
      <c r="AW573" s="223">
        <v>166.94</v>
      </c>
      <c r="AX573" s="223">
        <v>18.27</v>
      </c>
      <c r="AY573" s="223">
        <v>585.45000000000005</v>
      </c>
      <c r="AZ573" s="223"/>
      <c r="BA573" s="208"/>
    </row>
    <row r="574" spans="1:53" x14ac:dyDescent="0.25">
      <c r="A574" s="208"/>
      <c r="B574" s="10" t="s">
        <v>460</v>
      </c>
      <c r="C574" s="10"/>
      <c r="D574" s="263">
        <v>8094</v>
      </c>
      <c r="E574" s="10">
        <v>1</v>
      </c>
      <c r="F574" s="10">
        <v>2</v>
      </c>
      <c r="G574" s="10">
        <v>3</v>
      </c>
      <c r="H574" s="10">
        <v>3</v>
      </c>
      <c r="I574" s="10"/>
      <c r="J574" s="10"/>
      <c r="K574" s="397"/>
      <c r="L574" s="398"/>
      <c r="M574" s="10">
        <v>89.12</v>
      </c>
      <c r="N574" s="10">
        <v>328.61</v>
      </c>
      <c r="O574" s="10">
        <v>709.74</v>
      </c>
      <c r="P574" s="10">
        <v>532.17999999999995</v>
      </c>
      <c r="Q574" s="10" t="s">
        <v>701</v>
      </c>
      <c r="R574" s="10"/>
      <c r="S574" s="397"/>
      <c r="T574" s="398"/>
      <c r="U574" s="10">
        <v>29.71</v>
      </c>
      <c r="V574" s="10">
        <v>109.54</v>
      </c>
      <c r="W574" s="10">
        <v>236.58</v>
      </c>
      <c r="X574" s="10">
        <v>177.39</v>
      </c>
      <c r="Y574" s="10" t="s">
        <v>701</v>
      </c>
      <c r="Z574" s="10"/>
      <c r="AA574" s="208"/>
      <c r="AB574" s="10" t="s">
        <v>493</v>
      </c>
      <c r="AC574" s="10"/>
      <c r="AD574" s="263">
        <v>8201</v>
      </c>
      <c r="AE574" s="223">
        <v>3</v>
      </c>
      <c r="AF574" s="223"/>
      <c r="AG574" s="223"/>
      <c r="AH574" s="223"/>
      <c r="AI574" s="223"/>
      <c r="AJ574" s="223"/>
      <c r="AK574" s="397"/>
      <c r="AL574" s="398"/>
      <c r="AM574" s="223">
        <v>264.36</v>
      </c>
      <c r="AN574" s="223" t="s">
        <v>701</v>
      </c>
      <c r="AO574" s="223" t="s">
        <v>701</v>
      </c>
      <c r="AP574" s="223" t="s">
        <v>701</v>
      </c>
      <c r="AQ574" s="223" t="s">
        <v>701</v>
      </c>
      <c r="AR574" s="223"/>
      <c r="AS574" s="397"/>
      <c r="AT574" s="398"/>
      <c r="AU574" s="223">
        <v>88.12</v>
      </c>
      <c r="AV574" s="223" t="s">
        <v>701</v>
      </c>
      <c r="AW574" s="223" t="s">
        <v>701</v>
      </c>
      <c r="AX574" s="223" t="s">
        <v>701</v>
      </c>
      <c r="AY574" s="223" t="s">
        <v>701</v>
      </c>
      <c r="AZ574" s="223"/>
      <c r="BA574" s="208"/>
    </row>
    <row r="575" spans="1:53" x14ac:dyDescent="0.25">
      <c r="A575" s="208"/>
      <c r="B575" s="10" t="s">
        <v>461</v>
      </c>
      <c r="C575" s="10"/>
      <c r="D575" s="263">
        <v>8071</v>
      </c>
      <c r="E575" s="10">
        <v>612</v>
      </c>
      <c r="F575" s="10">
        <v>372</v>
      </c>
      <c r="G575" s="10">
        <v>335</v>
      </c>
      <c r="H575" s="10">
        <v>253</v>
      </c>
      <c r="I575" s="10">
        <v>238</v>
      </c>
      <c r="J575" s="10"/>
      <c r="K575" s="397"/>
      <c r="L575" s="398"/>
      <c r="M575" s="222">
        <v>67240.12</v>
      </c>
      <c r="N575" s="222">
        <v>43170.67</v>
      </c>
      <c r="O575" s="222">
        <v>66847.91</v>
      </c>
      <c r="P575" s="222">
        <v>59550.91</v>
      </c>
      <c r="Q575" s="222">
        <v>202210.4</v>
      </c>
      <c r="R575" s="10"/>
      <c r="S575" s="397"/>
      <c r="T575" s="398"/>
      <c r="U575" s="10">
        <v>97.73</v>
      </c>
      <c r="V575" s="10">
        <v>62.75</v>
      </c>
      <c r="W575" s="10">
        <v>101.59</v>
      </c>
      <c r="X575" s="10">
        <v>90.78</v>
      </c>
      <c r="Y575" s="10">
        <v>311.57</v>
      </c>
      <c r="Z575" s="10"/>
      <c r="AA575" s="208"/>
      <c r="AB575" s="10" t="s">
        <v>646</v>
      </c>
      <c r="AC575" s="10"/>
      <c r="AD575" s="263">
        <v>8201</v>
      </c>
      <c r="AE575" s="223">
        <v>6</v>
      </c>
      <c r="AF575" s="223">
        <v>1</v>
      </c>
      <c r="AG575" s="223">
        <v>1</v>
      </c>
      <c r="AH575" s="223">
        <v>1</v>
      </c>
      <c r="AI575" s="223">
        <v>1</v>
      </c>
      <c r="AJ575" s="223"/>
      <c r="AK575" s="397"/>
      <c r="AL575" s="398"/>
      <c r="AM575" s="223">
        <v>661.24</v>
      </c>
      <c r="AN575" s="223">
        <v>12.31</v>
      </c>
      <c r="AO575" s="223">
        <v>54.21</v>
      </c>
      <c r="AP575" s="223">
        <v>139.76</v>
      </c>
      <c r="AQ575" s="223">
        <v>243.16</v>
      </c>
      <c r="AR575" s="223"/>
      <c r="AS575" s="397"/>
      <c r="AT575" s="398"/>
      <c r="AU575" s="223">
        <v>110.21</v>
      </c>
      <c r="AV575" s="223">
        <v>2.0499999999999998</v>
      </c>
      <c r="AW575" s="223">
        <v>10.84</v>
      </c>
      <c r="AX575" s="223">
        <v>34.94</v>
      </c>
      <c r="AY575" s="223">
        <v>40.53</v>
      </c>
      <c r="AZ575" s="223"/>
      <c r="BA575" s="208"/>
    </row>
    <row r="576" spans="1:53" x14ac:dyDescent="0.25">
      <c r="A576" s="208"/>
      <c r="B576" s="10" t="s">
        <v>463</v>
      </c>
      <c r="C576" s="10"/>
      <c r="D576" s="263">
        <v>8318</v>
      </c>
      <c r="E576" s="10">
        <v>3</v>
      </c>
      <c r="F576" s="10"/>
      <c r="G576" s="10"/>
      <c r="H576" s="10">
        <v>1</v>
      </c>
      <c r="I576" s="10">
        <v>1</v>
      </c>
      <c r="J576" s="10"/>
      <c r="K576" s="397"/>
      <c r="L576" s="398"/>
      <c r="M576" s="10">
        <v>198.4</v>
      </c>
      <c r="N576" s="10" t="s">
        <v>701</v>
      </c>
      <c r="O576" s="10" t="s">
        <v>701</v>
      </c>
      <c r="P576" s="10">
        <v>541.95000000000005</v>
      </c>
      <c r="Q576" s="10">
        <v>160.05000000000001</v>
      </c>
      <c r="R576" s="10"/>
      <c r="S576" s="397"/>
      <c r="T576" s="398"/>
      <c r="U576" s="10">
        <v>49.6</v>
      </c>
      <c r="V576" s="10" t="s">
        <v>701</v>
      </c>
      <c r="W576" s="10" t="s">
        <v>701</v>
      </c>
      <c r="X576" s="10">
        <v>270.98</v>
      </c>
      <c r="Y576" s="10">
        <v>80.03</v>
      </c>
      <c r="Z576" s="10"/>
      <c r="AA576" s="208"/>
      <c r="AB576" s="10" t="s">
        <v>494</v>
      </c>
      <c r="AC576" s="10"/>
      <c r="AD576" s="263">
        <v>8230</v>
      </c>
      <c r="AE576" s="223">
        <v>21</v>
      </c>
      <c r="AF576" s="223">
        <v>10</v>
      </c>
      <c r="AG576" s="223">
        <v>4</v>
      </c>
      <c r="AH576" s="223">
        <v>3</v>
      </c>
      <c r="AI576" s="223">
        <v>3</v>
      </c>
      <c r="AJ576" s="223"/>
      <c r="AK576" s="397"/>
      <c r="AL576" s="398"/>
      <c r="AM576" s="224">
        <v>2470.5500000000002</v>
      </c>
      <c r="AN576" s="224">
        <v>1068.07</v>
      </c>
      <c r="AO576" s="223">
        <v>362.39</v>
      </c>
      <c r="AP576" s="223">
        <v>166.91</v>
      </c>
      <c r="AQ576" s="223">
        <v>561.6</v>
      </c>
      <c r="AR576" s="223"/>
      <c r="AS576" s="397"/>
      <c r="AT576" s="398"/>
      <c r="AU576" s="223">
        <v>112.3</v>
      </c>
      <c r="AV576" s="223">
        <v>48.55</v>
      </c>
      <c r="AW576" s="223">
        <v>17.260000000000002</v>
      </c>
      <c r="AX576" s="223">
        <v>7.95</v>
      </c>
      <c r="AY576" s="223">
        <v>25.53</v>
      </c>
      <c r="AZ576" s="223"/>
      <c r="BA576" s="208"/>
    </row>
    <row r="577" spans="1:53" x14ac:dyDescent="0.25">
      <c r="A577" s="208"/>
      <c r="B577" s="10" t="s">
        <v>464</v>
      </c>
      <c r="C577" s="10"/>
      <c r="D577" s="263">
        <v>8322</v>
      </c>
      <c r="E577" s="10">
        <v>1</v>
      </c>
      <c r="F577" s="10"/>
      <c r="G577" s="10"/>
      <c r="H577" s="10"/>
      <c r="I577" s="10"/>
      <c r="J577" s="10"/>
      <c r="K577" s="397"/>
      <c r="L577" s="398"/>
      <c r="M577" s="10">
        <v>172.39</v>
      </c>
      <c r="N577" s="10" t="s">
        <v>701</v>
      </c>
      <c r="O577" s="10" t="s">
        <v>701</v>
      </c>
      <c r="P577" s="10" t="s">
        <v>701</v>
      </c>
      <c r="Q577" s="10" t="s">
        <v>701</v>
      </c>
      <c r="R577" s="10"/>
      <c r="S577" s="397"/>
      <c r="T577" s="398"/>
      <c r="U577" s="10">
        <v>172.39</v>
      </c>
      <c r="V577" s="10" t="s">
        <v>701</v>
      </c>
      <c r="W577" s="10" t="s">
        <v>701</v>
      </c>
      <c r="X577" s="10" t="s">
        <v>701</v>
      </c>
      <c r="Y577" s="10" t="s">
        <v>701</v>
      </c>
      <c r="Z577" s="10"/>
      <c r="AA577" s="208"/>
      <c r="AB577" s="10" t="s">
        <v>495</v>
      </c>
      <c r="AC577" s="10"/>
      <c r="AD577" s="263">
        <v>8080</v>
      </c>
      <c r="AE577" s="223">
        <v>165</v>
      </c>
      <c r="AF577" s="223">
        <v>48</v>
      </c>
      <c r="AG577" s="223">
        <v>34</v>
      </c>
      <c r="AH577" s="223">
        <v>33</v>
      </c>
      <c r="AI577" s="223">
        <v>27</v>
      </c>
      <c r="AJ577" s="223"/>
      <c r="AK577" s="397"/>
      <c r="AL577" s="398"/>
      <c r="AM577" s="224">
        <v>120900.05</v>
      </c>
      <c r="AN577" s="224">
        <v>25227.4</v>
      </c>
      <c r="AO577" s="224">
        <v>3989.88</v>
      </c>
      <c r="AP577" s="224">
        <v>116026.54</v>
      </c>
      <c r="AQ577" s="224">
        <v>19018.29</v>
      </c>
      <c r="AR577" s="223"/>
      <c r="AS577" s="397"/>
      <c r="AT577" s="398"/>
      <c r="AU577" s="223">
        <v>715.38</v>
      </c>
      <c r="AV577" s="223">
        <v>149.27000000000001</v>
      </c>
      <c r="AW577" s="223">
        <v>26.25</v>
      </c>
      <c r="AX577" s="223">
        <v>729.73</v>
      </c>
      <c r="AY577" s="223">
        <v>118.13</v>
      </c>
      <c r="AZ577" s="223"/>
      <c r="BA577" s="208"/>
    </row>
    <row r="578" spans="1:53" x14ac:dyDescent="0.25">
      <c r="A578" s="208"/>
      <c r="B578" s="10" t="s">
        <v>465</v>
      </c>
      <c r="C578" s="10"/>
      <c r="D578" s="263">
        <v>8232</v>
      </c>
      <c r="E578" s="222">
        <v>2248</v>
      </c>
      <c r="F578" s="222">
        <v>1720</v>
      </c>
      <c r="G578" s="222">
        <v>1627</v>
      </c>
      <c r="H578" s="222">
        <v>1355</v>
      </c>
      <c r="I578" s="222">
        <v>1232</v>
      </c>
      <c r="J578" s="10"/>
      <c r="K578" s="397"/>
      <c r="L578" s="398"/>
      <c r="M578" s="222">
        <v>232414.8</v>
      </c>
      <c r="N578" s="222">
        <v>171092.73</v>
      </c>
      <c r="O578" s="222">
        <v>285381.18</v>
      </c>
      <c r="P578" s="222">
        <v>270571.33</v>
      </c>
      <c r="Q578" s="222">
        <v>1400939.8</v>
      </c>
      <c r="R578" s="10"/>
      <c r="S578" s="397"/>
      <c r="T578" s="398"/>
      <c r="U578" s="10">
        <v>87.28</v>
      </c>
      <c r="V578" s="10">
        <v>64.25</v>
      </c>
      <c r="W578" s="10">
        <v>111.78</v>
      </c>
      <c r="X578" s="10">
        <v>106.95</v>
      </c>
      <c r="Y578" s="10">
        <v>551.54999999999995</v>
      </c>
      <c r="Z578" s="10"/>
      <c r="AA578" s="208"/>
      <c r="AB578" s="10" t="s">
        <v>498</v>
      </c>
      <c r="AC578" s="10"/>
      <c r="AD578" s="263">
        <v>8098</v>
      </c>
      <c r="AE578" s="223">
        <v>9</v>
      </c>
      <c r="AF578" s="223">
        <v>3</v>
      </c>
      <c r="AG578" s="223">
        <v>2</v>
      </c>
      <c r="AH578" s="223"/>
      <c r="AI578" s="223"/>
      <c r="AJ578" s="223"/>
      <c r="AK578" s="397"/>
      <c r="AL578" s="398"/>
      <c r="AM578" s="223">
        <v>590.21</v>
      </c>
      <c r="AN578" s="223">
        <v>413.49</v>
      </c>
      <c r="AO578" s="223">
        <v>174.73</v>
      </c>
      <c r="AP578" s="223" t="s">
        <v>701</v>
      </c>
      <c r="AQ578" s="223" t="s">
        <v>701</v>
      </c>
      <c r="AR578" s="223"/>
      <c r="AS578" s="397"/>
      <c r="AT578" s="398"/>
      <c r="AU578" s="223">
        <v>65.58</v>
      </c>
      <c r="AV578" s="223">
        <v>45.94</v>
      </c>
      <c r="AW578" s="223">
        <v>19.41</v>
      </c>
      <c r="AX578" s="223" t="s">
        <v>701</v>
      </c>
      <c r="AY578" s="223" t="s">
        <v>701</v>
      </c>
      <c r="AZ578" s="223"/>
      <c r="BA578" s="208"/>
    </row>
    <row r="579" spans="1:53" x14ac:dyDescent="0.25">
      <c r="A579" s="208"/>
      <c r="B579" s="10" t="s">
        <v>467</v>
      </c>
      <c r="C579" s="10"/>
      <c r="D579" s="263">
        <v>8201</v>
      </c>
      <c r="E579" s="10">
        <v>1</v>
      </c>
      <c r="F579" s="10"/>
      <c r="G579" s="10">
        <v>1</v>
      </c>
      <c r="H579" s="10"/>
      <c r="I579" s="10"/>
      <c r="J579" s="10"/>
      <c r="K579" s="397"/>
      <c r="L579" s="398"/>
      <c r="M579" s="10">
        <v>38.81</v>
      </c>
      <c r="N579" s="10" t="s">
        <v>701</v>
      </c>
      <c r="O579" s="10">
        <v>341.68</v>
      </c>
      <c r="P579" s="10" t="s">
        <v>701</v>
      </c>
      <c r="Q579" s="10" t="s">
        <v>701</v>
      </c>
      <c r="R579" s="10"/>
      <c r="S579" s="397"/>
      <c r="T579" s="398"/>
      <c r="U579" s="10">
        <v>38.81</v>
      </c>
      <c r="V579" s="10" t="s">
        <v>701</v>
      </c>
      <c r="W579" s="10">
        <v>341.68</v>
      </c>
      <c r="X579" s="10" t="s">
        <v>701</v>
      </c>
      <c r="Y579" s="10" t="s">
        <v>701</v>
      </c>
      <c r="Z579" s="10"/>
      <c r="AA579" s="208"/>
      <c r="AB579" s="10" t="s">
        <v>500</v>
      </c>
      <c r="AC579" s="10"/>
      <c r="AD579" s="263">
        <v>8353</v>
      </c>
      <c r="AE579" s="223">
        <v>4</v>
      </c>
      <c r="AF579" s="223">
        <v>1</v>
      </c>
      <c r="AG579" s="223"/>
      <c r="AH579" s="223"/>
      <c r="AI579" s="223">
        <v>1</v>
      </c>
      <c r="AJ579" s="223"/>
      <c r="AK579" s="397"/>
      <c r="AL579" s="398"/>
      <c r="AM579" s="223">
        <v>472.24</v>
      </c>
      <c r="AN579" s="223">
        <v>11.17</v>
      </c>
      <c r="AO579" s="223" t="s">
        <v>701</v>
      </c>
      <c r="AP579" s="223" t="s">
        <v>701</v>
      </c>
      <c r="AQ579" s="223">
        <v>13.06</v>
      </c>
      <c r="AR579" s="223"/>
      <c r="AS579" s="397"/>
      <c r="AT579" s="398"/>
      <c r="AU579" s="223">
        <v>94.45</v>
      </c>
      <c r="AV579" s="223">
        <v>2.23</v>
      </c>
      <c r="AW579" s="223" t="s">
        <v>701</v>
      </c>
      <c r="AX579" s="223" t="s">
        <v>701</v>
      </c>
      <c r="AY579" s="223">
        <v>2.61</v>
      </c>
      <c r="AZ579" s="223"/>
      <c r="BA579" s="208"/>
    </row>
    <row r="580" spans="1:53" x14ac:dyDescent="0.25">
      <c r="A580" s="208"/>
      <c r="B580" s="10" t="s">
        <v>467</v>
      </c>
      <c r="C580" s="10"/>
      <c r="D580" s="263">
        <v>8240</v>
      </c>
      <c r="E580" s="10">
        <v>201</v>
      </c>
      <c r="F580" s="10">
        <v>148</v>
      </c>
      <c r="G580" s="10">
        <v>126</v>
      </c>
      <c r="H580" s="10">
        <v>100</v>
      </c>
      <c r="I580" s="10">
        <v>79</v>
      </c>
      <c r="J580" s="10"/>
      <c r="K580" s="397"/>
      <c r="L580" s="398"/>
      <c r="M580" s="222">
        <v>28833.77</v>
      </c>
      <c r="N580" s="222">
        <v>18071.740000000002</v>
      </c>
      <c r="O580" s="222">
        <v>27903.8</v>
      </c>
      <c r="P580" s="222">
        <v>27643.27</v>
      </c>
      <c r="Q580" s="222">
        <v>109673.59</v>
      </c>
      <c r="R580" s="10"/>
      <c r="S580" s="397"/>
      <c r="T580" s="398"/>
      <c r="U580" s="10">
        <v>119.64</v>
      </c>
      <c r="V580" s="10">
        <v>74.989999999999995</v>
      </c>
      <c r="W580" s="10">
        <v>122.39</v>
      </c>
      <c r="X580" s="10">
        <v>120.19</v>
      </c>
      <c r="Y580" s="10">
        <v>481.02</v>
      </c>
      <c r="Z580" s="10"/>
      <c r="AA580" s="208"/>
      <c r="AB580" s="10" t="s">
        <v>502</v>
      </c>
      <c r="AC580" s="10"/>
      <c r="AD580" s="263">
        <v>8008</v>
      </c>
      <c r="AE580" s="223">
        <v>20</v>
      </c>
      <c r="AF580" s="223">
        <v>12</v>
      </c>
      <c r="AG580" s="223">
        <v>10</v>
      </c>
      <c r="AH580" s="223">
        <v>6</v>
      </c>
      <c r="AI580" s="223">
        <v>7</v>
      </c>
      <c r="AJ580" s="223"/>
      <c r="AK580" s="397"/>
      <c r="AL580" s="398"/>
      <c r="AM580" s="224">
        <v>2821.34</v>
      </c>
      <c r="AN580" s="224">
        <v>2125.38</v>
      </c>
      <c r="AO580" s="224">
        <v>3225.05</v>
      </c>
      <c r="AP580" s="224">
        <v>1620.55</v>
      </c>
      <c r="AQ580" s="224">
        <v>5009.97</v>
      </c>
      <c r="AR580" s="223"/>
      <c r="AS580" s="397"/>
      <c r="AT580" s="398"/>
      <c r="AU580" s="223">
        <v>134.35</v>
      </c>
      <c r="AV580" s="223">
        <v>101.21</v>
      </c>
      <c r="AW580" s="223">
        <v>161.25</v>
      </c>
      <c r="AX580" s="223">
        <v>81.03</v>
      </c>
      <c r="AY580" s="223">
        <v>238.57</v>
      </c>
      <c r="AZ580" s="223"/>
      <c r="BA580" s="208"/>
    </row>
    <row r="581" spans="1:53" x14ac:dyDescent="0.25">
      <c r="A581" s="208"/>
      <c r="B581" s="10" t="s">
        <v>467</v>
      </c>
      <c r="C581" s="10"/>
      <c r="D581" s="263">
        <v>8241</v>
      </c>
      <c r="E581" s="10">
        <v>1</v>
      </c>
      <c r="F581" s="10">
        <v>1</v>
      </c>
      <c r="G581" s="10">
        <v>1</v>
      </c>
      <c r="H581" s="10">
        <v>1</v>
      </c>
      <c r="I581" s="10">
        <v>1</v>
      </c>
      <c r="J581" s="10"/>
      <c r="K581" s="397"/>
      <c r="L581" s="398"/>
      <c r="M581" s="10">
        <v>5.83</v>
      </c>
      <c r="N581" s="10">
        <v>6.04</v>
      </c>
      <c r="O581" s="10">
        <v>6.67</v>
      </c>
      <c r="P581" s="10">
        <v>6.46</v>
      </c>
      <c r="Q581" s="10">
        <v>12.92</v>
      </c>
      <c r="R581" s="10"/>
      <c r="S581" s="397"/>
      <c r="T581" s="398"/>
      <c r="U581" s="10">
        <v>5.83</v>
      </c>
      <c r="V581" s="10">
        <v>6.04</v>
      </c>
      <c r="W581" s="10">
        <v>6.67</v>
      </c>
      <c r="X581" s="10">
        <v>6.46</v>
      </c>
      <c r="Y581" s="10">
        <v>12.92</v>
      </c>
      <c r="Z581" s="10"/>
      <c r="AA581" s="208"/>
      <c r="AB581" s="10" t="s">
        <v>504</v>
      </c>
      <c r="AC581" s="10"/>
      <c r="AD581" s="263">
        <v>8081</v>
      </c>
      <c r="AE581" s="223">
        <v>161</v>
      </c>
      <c r="AF581" s="223">
        <v>68</v>
      </c>
      <c r="AG581" s="223">
        <v>47</v>
      </c>
      <c r="AH581" s="223">
        <v>35</v>
      </c>
      <c r="AI581" s="223">
        <v>34</v>
      </c>
      <c r="AJ581" s="223"/>
      <c r="AK581" s="397"/>
      <c r="AL581" s="398"/>
      <c r="AM581" s="224">
        <v>118417.62</v>
      </c>
      <c r="AN581" s="224">
        <v>15586.07</v>
      </c>
      <c r="AO581" s="224">
        <v>9158.0400000000009</v>
      </c>
      <c r="AP581" s="224">
        <v>5893.7</v>
      </c>
      <c r="AQ581" s="224">
        <v>23244.37</v>
      </c>
      <c r="AR581" s="223"/>
      <c r="AS581" s="397"/>
      <c r="AT581" s="398"/>
      <c r="AU581" s="223">
        <v>704.87</v>
      </c>
      <c r="AV581" s="223">
        <v>92.77</v>
      </c>
      <c r="AW581" s="223">
        <v>57.96</v>
      </c>
      <c r="AX581" s="223">
        <v>36.380000000000003</v>
      </c>
      <c r="AY581" s="223">
        <v>146.19</v>
      </c>
      <c r="AZ581" s="223"/>
      <c r="BA581" s="208"/>
    </row>
    <row r="582" spans="1:53" ht="15.75" thickBot="1" x14ac:dyDescent="0.3">
      <c r="A582" s="208"/>
      <c r="B582" s="226" t="s">
        <v>468</v>
      </c>
      <c r="C582" s="226"/>
      <c r="D582" s="264">
        <v>8344</v>
      </c>
      <c r="E582" s="226">
        <v>8</v>
      </c>
      <c r="F582" s="226">
        <v>4</v>
      </c>
      <c r="G582" s="226">
        <v>4</v>
      </c>
      <c r="H582" s="226">
        <v>3</v>
      </c>
      <c r="I582" s="226">
        <v>1</v>
      </c>
      <c r="J582" s="226"/>
      <c r="K582" s="397"/>
      <c r="L582" s="398"/>
      <c r="M582" s="228">
        <v>2013.92</v>
      </c>
      <c r="N582" s="10">
        <v>428.62</v>
      </c>
      <c r="O582" s="10">
        <v>798.58</v>
      </c>
      <c r="P582" s="10">
        <v>562.23</v>
      </c>
      <c r="Q582" s="10">
        <v>27.95</v>
      </c>
      <c r="R582" s="10"/>
      <c r="S582" s="397"/>
      <c r="T582" s="398"/>
      <c r="U582" s="229">
        <v>251.74</v>
      </c>
      <c r="V582" s="229">
        <v>53.58</v>
      </c>
      <c r="W582" s="229">
        <v>114.08</v>
      </c>
      <c r="X582" s="229">
        <v>80.319999999999993</v>
      </c>
      <c r="Y582" s="229">
        <v>3.99</v>
      </c>
      <c r="Z582" s="229"/>
      <c r="AA582" s="208"/>
      <c r="AB582" s="226" t="s">
        <v>506</v>
      </c>
      <c r="AC582" s="226"/>
      <c r="AD582" s="264">
        <v>8201</v>
      </c>
      <c r="AE582" s="230">
        <v>28</v>
      </c>
      <c r="AF582" s="230">
        <v>12</v>
      </c>
      <c r="AG582" s="230">
        <v>18</v>
      </c>
      <c r="AH582" s="230">
        <v>14</v>
      </c>
      <c r="AI582" s="230">
        <v>4</v>
      </c>
      <c r="AJ582" s="230"/>
      <c r="AK582" s="397"/>
      <c r="AL582" s="398"/>
      <c r="AM582" s="232">
        <v>3072.79</v>
      </c>
      <c r="AN582" s="233">
        <v>1132.74</v>
      </c>
      <c r="AO582" s="233">
        <v>5264.98</v>
      </c>
      <c r="AP582" s="230">
        <v>778.35</v>
      </c>
      <c r="AQ582" s="230">
        <v>46.7</v>
      </c>
      <c r="AR582" s="230"/>
      <c r="AS582" s="397"/>
      <c r="AT582" s="398"/>
      <c r="AU582" s="231">
        <v>105.96</v>
      </c>
      <c r="AV582" s="230">
        <v>39.06</v>
      </c>
      <c r="AW582" s="230">
        <v>202.5</v>
      </c>
      <c r="AX582" s="230">
        <v>33.840000000000003</v>
      </c>
      <c r="AY582" s="230">
        <v>1.67</v>
      </c>
      <c r="AZ582" s="230"/>
      <c r="BA582" s="208"/>
    </row>
    <row r="583" spans="1:53" x14ac:dyDescent="0.25">
      <c r="A583" s="208"/>
      <c r="B583" s="10" t="s">
        <v>469</v>
      </c>
      <c r="C583" s="10"/>
      <c r="D583" s="263">
        <v>8348</v>
      </c>
      <c r="E583" s="10">
        <v>41</v>
      </c>
      <c r="F583" s="10">
        <v>25</v>
      </c>
      <c r="G583" s="10">
        <v>20</v>
      </c>
      <c r="H583" s="10">
        <v>20</v>
      </c>
      <c r="I583" s="10">
        <v>19</v>
      </c>
      <c r="J583" s="10"/>
      <c r="K583" s="397"/>
      <c r="L583" s="398"/>
      <c r="M583" s="222">
        <v>4700.83</v>
      </c>
      <c r="N583" s="222">
        <v>3571.89</v>
      </c>
      <c r="O583" s="222">
        <v>3037.02</v>
      </c>
      <c r="P583" s="222">
        <v>2842.09</v>
      </c>
      <c r="Q583" s="222">
        <v>23351.23</v>
      </c>
      <c r="R583" s="10"/>
      <c r="S583" s="397"/>
      <c r="T583" s="398"/>
      <c r="U583" s="10">
        <v>95.94</v>
      </c>
      <c r="V583" s="10">
        <v>72.900000000000006</v>
      </c>
      <c r="W583" s="10">
        <v>66.02</v>
      </c>
      <c r="X583" s="10">
        <v>60.47</v>
      </c>
      <c r="Y583" s="10">
        <v>486.48</v>
      </c>
      <c r="Z583" s="10"/>
      <c r="AA583" s="208"/>
      <c r="AB583" s="10" t="s">
        <v>506</v>
      </c>
      <c r="AC583" s="10"/>
      <c r="AD583" s="263">
        <v>8205</v>
      </c>
      <c r="AE583" s="223">
        <v>34</v>
      </c>
      <c r="AF583" s="223">
        <v>16</v>
      </c>
      <c r="AG583" s="223">
        <v>11</v>
      </c>
      <c r="AH583" s="223">
        <v>9</v>
      </c>
      <c r="AI583" s="223">
        <v>7</v>
      </c>
      <c r="AJ583" s="223"/>
      <c r="AK583" s="397"/>
      <c r="AL583" s="398"/>
      <c r="AM583" s="224">
        <v>7093.01</v>
      </c>
      <c r="AN583" s="224">
        <v>1575.24</v>
      </c>
      <c r="AO583" s="224">
        <v>1453.22</v>
      </c>
      <c r="AP583" s="224">
        <v>1086.4000000000001</v>
      </c>
      <c r="AQ583" s="224">
        <v>2292.25</v>
      </c>
      <c r="AR583" s="223"/>
      <c r="AS583" s="397"/>
      <c r="AT583" s="398"/>
      <c r="AU583" s="223">
        <v>197.03</v>
      </c>
      <c r="AV583" s="223">
        <v>43.76</v>
      </c>
      <c r="AW583" s="223">
        <v>46.88</v>
      </c>
      <c r="AX583" s="223">
        <v>37.46</v>
      </c>
      <c r="AY583" s="223">
        <v>69.459999999999994</v>
      </c>
      <c r="AZ583" s="223"/>
      <c r="BA583" s="208"/>
    </row>
    <row r="584" spans="1:53" x14ac:dyDescent="0.25">
      <c r="A584" s="208"/>
      <c r="B584" s="10" t="s">
        <v>471</v>
      </c>
      <c r="C584" s="10"/>
      <c r="D584" s="263">
        <v>8349</v>
      </c>
      <c r="E584" s="10">
        <v>156</v>
      </c>
      <c r="F584" s="10">
        <v>123</v>
      </c>
      <c r="G584" s="10">
        <v>110</v>
      </c>
      <c r="H584" s="10">
        <v>89</v>
      </c>
      <c r="I584" s="10">
        <v>83</v>
      </c>
      <c r="J584" s="10"/>
      <c r="K584" s="397"/>
      <c r="L584" s="398"/>
      <c r="M584" s="222">
        <v>18597.05</v>
      </c>
      <c r="N584" s="222">
        <v>32622.92</v>
      </c>
      <c r="O584" s="222">
        <v>22590.27</v>
      </c>
      <c r="P584" s="222">
        <v>19828.689999999999</v>
      </c>
      <c r="Q584" s="222">
        <v>83262.740000000005</v>
      </c>
      <c r="R584" s="10"/>
      <c r="S584" s="397"/>
      <c r="T584" s="398"/>
      <c r="U584" s="10">
        <v>95.86</v>
      </c>
      <c r="V584" s="10">
        <v>168.16</v>
      </c>
      <c r="W584" s="10">
        <v>122.11</v>
      </c>
      <c r="X584" s="10">
        <v>106.61</v>
      </c>
      <c r="Y584" s="10">
        <v>450.07</v>
      </c>
      <c r="Z584" s="10"/>
      <c r="AA584" s="208"/>
      <c r="AB584" s="10" t="s">
        <v>507</v>
      </c>
      <c r="AC584" s="10"/>
      <c r="AD584" s="263">
        <v>8083</v>
      </c>
      <c r="AE584" s="223">
        <v>9</v>
      </c>
      <c r="AF584" s="223">
        <v>3</v>
      </c>
      <c r="AG584" s="223">
        <v>2</v>
      </c>
      <c r="AH584" s="223">
        <v>1</v>
      </c>
      <c r="AI584" s="223">
        <v>1</v>
      </c>
      <c r="AJ584" s="223"/>
      <c r="AK584" s="397"/>
      <c r="AL584" s="398"/>
      <c r="AM584" s="224">
        <v>1445.85</v>
      </c>
      <c r="AN584" s="223">
        <v>392.14</v>
      </c>
      <c r="AO584" s="223">
        <v>251.19</v>
      </c>
      <c r="AP584" s="223">
        <v>236.58</v>
      </c>
      <c r="AQ584" s="223">
        <v>948.36</v>
      </c>
      <c r="AR584" s="223"/>
      <c r="AS584" s="397"/>
      <c r="AT584" s="398"/>
      <c r="AU584" s="223">
        <v>160.65</v>
      </c>
      <c r="AV584" s="223">
        <v>43.57</v>
      </c>
      <c r="AW584" s="223">
        <v>27.91</v>
      </c>
      <c r="AX584" s="223">
        <v>26.29</v>
      </c>
      <c r="AY584" s="223">
        <v>105.37</v>
      </c>
      <c r="AZ584" s="223"/>
      <c r="BA584" s="208"/>
    </row>
    <row r="585" spans="1:53" x14ac:dyDescent="0.25">
      <c r="A585" s="208"/>
      <c r="B585" s="10" t="s">
        <v>472</v>
      </c>
      <c r="C585" s="10"/>
      <c r="D585" s="263">
        <v>8241</v>
      </c>
      <c r="E585" s="10">
        <v>100</v>
      </c>
      <c r="F585" s="10">
        <v>48</v>
      </c>
      <c r="G585" s="10">
        <v>34</v>
      </c>
      <c r="H585" s="10">
        <v>30</v>
      </c>
      <c r="I585" s="10">
        <v>35</v>
      </c>
      <c r="J585" s="10"/>
      <c r="K585" s="397"/>
      <c r="L585" s="398"/>
      <c r="M585" s="222">
        <v>15655.44</v>
      </c>
      <c r="N585" s="222">
        <v>9934.2999999999993</v>
      </c>
      <c r="O585" s="222">
        <v>6774.44</v>
      </c>
      <c r="P585" s="222">
        <v>9507.36</v>
      </c>
      <c r="Q585" s="222">
        <v>42186.31</v>
      </c>
      <c r="R585" s="10"/>
      <c r="S585" s="397"/>
      <c r="T585" s="398"/>
      <c r="U585" s="10">
        <v>139.78</v>
      </c>
      <c r="V585" s="10">
        <v>88.7</v>
      </c>
      <c r="W585" s="10">
        <v>65.77</v>
      </c>
      <c r="X585" s="10">
        <v>88.03</v>
      </c>
      <c r="Y585" s="10">
        <v>390.61</v>
      </c>
      <c r="Z585" s="10"/>
      <c r="AA585" s="208"/>
      <c r="AB585" s="10" t="s">
        <v>508</v>
      </c>
      <c r="AC585" s="10"/>
      <c r="AD585" s="263">
        <v>8244</v>
      </c>
      <c r="AE585" s="223">
        <v>66</v>
      </c>
      <c r="AF585" s="223">
        <v>31</v>
      </c>
      <c r="AG585" s="223">
        <v>13</v>
      </c>
      <c r="AH585" s="223">
        <v>17</v>
      </c>
      <c r="AI585" s="223">
        <v>24</v>
      </c>
      <c r="AJ585" s="223"/>
      <c r="AK585" s="397"/>
      <c r="AL585" s="398"/>
      <c r="AM585" s="224">
        <v>34206.300000000003</v>
      </c>
      <c r="AN585" s="224">
        <v>10629.67</v>
      </c>
      <c r="AO585" s="224">
        <v>1682.45</v>
      </c>
      <c r="AP585" s="224">
        <v>3691.67</v>
      </c>
      <c r="AQ585" s="224">
        <v>4727.1000000000004</v>
      </c>
      <c r="AR585" s="223"/>
      <c r="AS585" s="397"/>
      <c r="AT585" s="398"/>
      <c r="AU585" s="223">
        <v>481.78</v>
      </c>
      <c r="AV585" s="223">
        <v>149.71</v>
      </c>
      <c r="AW585" s="223">
        <v>44.28</v>
      </c>
      <c r="AX585" s="223">
        <v>76.91</v>
      </c>
      <c r="AY585" s="223">
        <v>75.03</v>
      </c>
      <c r="AZ585" s="223"/>
      <c r="BA585" s="208"/>
    </row>
    <row r="586" spans="1:53" x14ac:dyDescent="0.25">
      <c r="A586" s="208"/>
      <c r="B586" s="10" t="s">
        <v>473</v>
      </c>
      <c r="C586" s="10"/>
      <c r="D586" s="263">
        <v>8072</v>
      </c>
      <c r="E586" s="10">
        <v>130</v>
      </c>
      <c r="F586" s="10">
        <v>91</v>
      </c>
      <c r="G586" s="10">
        <v>73</v>
      </c>
      <c r="H586" s="10">
        <v>59</v>
      </c>
      <c r="I586" s="10">
        <v>63</v>
      </c>
      <c r="J586" s="10"/>
      <c r="K586" s="397"/>
      <c r="L586" s="398"/>
      <c r="M586" s="222">
        <v>22125.8</v>
      </c>
      <c r="N586" s="222">
        <v>14167.81</v>
      </c>
      <c r="O586" s="222">
        <v>15992.69</v>
      </c>
      <c r="P586" s="222">
        <v>15549.8</v>
      </c>
      <c r="Q586" s="222">
        <v>97500.82</v>
      </c>
      <c r="R586" s="10"/>
      <c r="S586" s="397"/>
      <c r="T586" s="398"/>
      <c r="U586" s="10">
        <v>140.93</v>
      </c>
      <c r="V586" s="10">
        <v>90.24</v>
      </c>
      <c r="W586" s="10">
        <v>105.22</v>
      </c>
      <c r="X586" s="10">
        <v>103.67</v>
      </c>
      <c r="Y586" s="10">
        <v>650.01</v>
      </c>
      <c r="Z586" s="10"/>
      <c r="AA586" s="208"/>
      <c r="AB586" s="10" t="s">
        <v>510</v>
      </c>
      <c r="AC586" s="10"/>
      <c r="AD586" s="263">
        <v>8245</v>
      </c>
      <c r="AE586" s="223">
        <v>10</v>
      </c>
      <c r="AF586" s="223">
        <v>7</v>
      </c>
      <c r="AG586" s="223">
        <v>1</v>
      </c>
      <c r="AH586" s="223">
        <v>1</v>
      </c>
      <c r="AI586" s="223">
        <v>1</v>
      </c>
      <c r="AJ586" s="223"/>
      <c r="AK586" s="397"/>
      <c r="AL586" s="398"/>
      <c r="AM586" s="224">
        <v>2097.02</v>
      </c>
      <c r="AN586" s="224">
        <v>1491.38</v>
      </c>
      <c r="AO586" s="223">
        <v>13.09</v>
      </c>
      <c r="AP586" s="223">
        <v>11.5</v>
      </c>
      <c r="AQ586" s="223">
        <v>26.16</v>
      </c>
      <c r="AR586" s="223"/>
      <c r="AS586" s="397"/>
      <c r="AT586" s="398"/>
      <c r="AU586" s="223">
        <v>209.7</v>
      </c>
      <c r="AV586" s="223">
        <v>149.13999999999999</v>
      </c>
      <c r="AW586" s="223">
        <v>1.45</v>
      </c>
      <c r="AX586" s="223">
        <v>1.44</v>
      </c>
      <c r="AY586" s="223">
        <v>2.62</v>
      </c>
      <c r="AZ586" s="223"/>
      <c r="BA586" s="208"/>
    </row>
    <row r="587" spans="1:53" x14ac:dyDescent="0.25">
      <c r="A587" s="208"/>
      <c r="B587" s="10" t="s">
        <v>473</v>
      </c>
      <c r="C587" s="10"/>
      <c r="D587" s="263">
        <v>8302</v>
      </c>
      <c r="E587" s="10"/>
      <c r="F587" s="10">
        <v>1</v>
      </c>
      <c r="G587" s="10">
        <v>1</v>
      </c>
      <c r="H587" s="10"/>
      <c r="I587" s="10"/>
      <c r="J587" s="10"/>
      <c r="K587" s="397"/>
      <c r="L587" s="398"/>
      <c r="M587" s="10" t="s">
        <v>701</v>
      </c>
      <c r="N587" s="10">
        <v>248.22</v>
      </c>
      <c r="O587" s="10">
        <v>71.2</v>
      </c>
      <c r="P587" s="10" t="s">
        <v>701</v>
      </c>
      <c r="Q587" s="10" t="s">
        <v>701</v>
      </c>
      <c r="R587" s="10"/>
      <c r="S587" s="397"/>
      <c r="T587" s="398"/>
      <c r="U587" s="10" t="s">
        <v>701</v>
      </c>
      <c r="V587" s="10">
        <v>248.22</v>
      </c>
      <c r="W587" s="10">
        <v>71.2</v>
      </c>
      <c r="X587" s="10" t="s">
        <v>701</v>
      </c>
      <c r="Y587" s="10" t="s">
        <v>701</v>
      </c>
      <c r="Z587" s="10"/>
      <c r="AA587" s="208"/>
      <c r="AB587" s="10" t="s">
        <v>513</v>
      </c>
      <c r="AC587" s="10"/>
      <c r="AD587" s="263">
        <v>8062</v>
      </c>
      <c r="AE587" s="223">
        <v>2</v>
      </c>
      <c r="AF587" s="223">
        <v>1</v>
      </c>
      <c r="AG587" s="223">
        <v>1</v>
      </c>
      <c r="AH587" s="223">
        <v>1</v>
      </c>
      <c r="AI587" s="223">
        <v>1</v>
      </c>
      <c r="AJ587" s="223"/>
      <c r="AK587" s="397"/>
      <c r="AL587" s="398"/>
      <c r="AM587" s="224">
        <v>5669.15</v>
      </c>
      <c r="AN587" s="223">
        <v>13.51</v>
      </c>
      <c r="AO587" s="223">
        <v>18.21</v>
      </c>
      <c r="AP587" s="223">
        <v>15</v>
      </c>
      <c r="AQ587" s="223">
        <v>207.47</v>
      </c>
      <c r="AR587" s="223"/>
      <c r="AS587" s="397"/>
      <c r="AT587" s="398"/>
      <c r="AU587" s="224">
        <v>2834.58</v>
      </c>
      <c r="AV587" s="223">
        <v>6.76</v>
      </c>
      <c r="AW587" s="223">
        <v>9.11</v>
      </c>
      <c r="AX587" s="223">
        <v>7.5</v>
      </c>
      <c r="AY587" s="223">
        <v>103.74</v>
      </c>
      <c r="AZ587" s="223"/>
      <c r="BA587" s="208"/>
    </row>
    <row r="588" spans="1:53" x14ac:dyDescent="0.25">
      <c r="A588" s="208"/>
      <c r="B588" s="10" t="s">
        <v>645</v>
      </c>
      <c r="C588" s="10"/>
      <c r="D588" s="263">
        <v>8072</v>
      </c>
      <c r="E588" s="10">
        <v>16</v>
      </c>
      <c r="F588" s="10">
        <v>3</v>
      </c>
      <c r="G588" s="10">
        <v>5</v>
      </c>
      <c r="H588" s="10">
        <v>3</v>
      </c>
      <c r="I588" s="10">
        <v>1</v>
      </c>
      <c r="J588" s="10"/>
      <c r="K588" s="397"/>
      <c r="L588" s="398"/>
      <c r="M588" s="222">
        <v>2666.11</v>
      </c>
      <c r="N588" s="10">
        <v>562.89</v>
      </c>
      <c r="O588" s="222">
        <v>1151.4000000000001</v>
      </c>
      <c r="P588" s="10">
        <v>551.51</v>
      </c>
      <c r="Q588" s="10">
        <v>432.3</v>
      </c>
      <c r="R588" s="10"/>
      <c r="S588" s="397"/>
      <c r="T588" s="398"/>
      <c r="U588" s="10">
        <v>133.31</v>
      </c>
      <c r="V588" s="10">
        <v>28.14</v>
      </c>
      <c r="W588" s="10">
        <v>57.57</v>
      </c>
      <c r="X588" s="10">
        <v>27.58</v>
      </c>
      <c r="Y588" s="10">
        <v>21.62</v>
      </c>
      <c r="Z588" s="10"/>
      <c r="AA588" s="208"/>
      <c r="AB588" s="10" t="s">
        <v>515</v>
      </c>
      <c r="AC588" s="10"/>
      <c r="AD588" s="263">
        <v>8246</v>
      </c>
      <c r="AE588" s="223">
        <v>8</v>
      </c>
      <c r="AF588" s="223">
        <v>3</v>
      </c>
      <c r="AG588" s="223">
        <v>2</v>
      </c>
      <c r="AH588" s="223">
        <v>3</v>
      </c>
      <c r="AI588" s="223">
        <v>3</v>
      </c>
      <c r="AJ588" s="223"/>
      <c r="AK588" s="397"/>
      <c r="AL588" s="398"/>
      <c r="AM588" s="223">
        <v>469.04</v>
      </c>
      <c r="AN588" s="223">
        <v>156.97999999999999</v>
      </c>
      <c r="AO588" s="223">
        <v>87.03</v>
      </c>
      <c r="AP588" s="223">
        <v>119.07</v>
      </c>
      <c r="AQ588" s="223">
        <v>285.35000000000002</v>
      </c>
      <c r="AR588" s="223"/>
      <c r="AS588" s="397"/>
      <c r="AT588" s="398"/>
      <c r="AU588" s="223">
        <v>58.63</v>
      </c>
      <c r="AV588" s="223">
        <v>19.62</v>
      </c>
      <c r="AW588" s="223">
        <v>14.51</v>
      </c>
      <c r="AX588" s="223">
        <v>17.010000000000002</v>
      </c>
      <c r="AY588" s="223">
        <v>40.76</v>
      </c>
      <c r="AZ588" s="223"/>
      <c r="BA588" s="208"/>
    </row>
    <row r="589" spans="1:53" x14ac:dyDescent="0.25">
      <c r="A589" s="208"/>
      <c r="B589" s="10" t="s">
        <v>475</v>
      </c>
      <c r="C589" s="10"/>
      <c r="D589" s="263">
        <v>8302</v>
      </c>
      <c r="E589" s="10">
        <v>2</v>
      </c>
      <c r="F589" s="10"/>
      <c r="G589" s="10">
        <v>1</v>
      </c>
      <c r="H589" s="10"/>
      <c r="I589" s="10"/>
      <c r="J589" s="10"/>
      <c r="K589" s="397"/>
      <c r="L589" s="398"/>
      <c r="M589" s="10">
        <v>92.49</v>
      </c>
      <c r="N589" s="10" t="s">
        <v>701</v>
      </c>
      <c r="O589" s="10">
        <v>111.61</v>
      </c>
      <c r="P589" s="10" t="s">
        <v>701</v>
      </c>
      <c r="Q589" s="10" t="s">
        <v>701</v>
      </c>
      <c r="R589" s="10"/>
      <c r="S589" s="397"/>
      <c r="T589" s="398"/>
      <c r="U589" s="10">
        <v>30.83</v>
      </c>
      <c r="V589" s="10" t="s">
        <v>701</v>
      </c>
      <c r="W589" s="10">
        <v>55.81</v>
      </c>
      <c r="X589" s="10" t="s">
        <v>701</v>
      </c>
      <c r="Y589" s="10" t="s">
        <v>701</v>
      </c>
      <c r="Z589" s="10"/>
      <c r="AA589" s="208"/>
      <c r="AB589" s="10" t="s">
        <v>647</v>
      </c>
      <c r="AC589" s="10"/>
      <c r="AD589" s="263">
        <v>8088</v>
      </c>
      <c r="AE589" s="223">
        <v>1</v>
      </c>
      <c r="AF589" s="223">
        <v>1</v>
      </c>
      <c r="AG589" s="223"/>
      <c r="AH589" s="223"/>
      <c r="AI589" s="223"/>
      <c r="AJ589" s="223"/>
      <c r="AK589" s="397"/>
      <c r="AL589" s="398"/>
      <c r="AM589" s="223">
        <v>277.47000000000003</v>
      </c>
      <c r="AN589" s="223">
        <v>388.38</v>
      </c>
      <c r="AO589" s="223" t="s">
        <v>701</v>
      </c>
      <c r="AP589" s="223" t="s">
        <v>701</v>
      </c>
      <c r="AQ589" s="223" t="s">
        <v>701</v>
      </c>
      <c r="AR589" s="223"/>
      <c r="AS589" s="397"/>
      <c r="AT589" s="398"/>
      <c r="AU589" s="223">
        <v>277.47000000000003</v>
      </c>
      <c r="AV589" s="223">
        <v>388.38</v>
      </c>
      <c r="AW589" s="223" t="s">
        <v>701</v>
      </c>
      <c r="AX589" s="223" t="s">
        <v>701</v>
      </c>
      <c r="AY589" s="223" t="s">
        <v>701</v>
      </c>
      <c r="AZ589" s="223"/>
      <c r="BA589" s="208"/>
    </row>
    <row r="590" spans="1:53" x14ac:dyDescent="0.25">
      <c r="A590" s="208"/>
      <c r="B590" s="10" t="s">
        <v>477</v>
      </c>
      <c r="C590" s="10"/>
      <c r="D590" s="263">
        <v>8066</v>
      </c>
      <c r="E590" s="10">
        <v>4</v>
      </c>
      <c r="F590" s="10">
        <v>4</v>
      </c>
      <c r="G590" s="10">
        <v>3</v>
      </c>
      <c r="H590" s="10">
        <v>2</v>
      </c>
      <c r="I590" s="10">
        <v>1</v>
      </c>
      <c r="J590" s="10"/>
      <c r="K590" s="397"/>
      <c r="L590" s="398"/>
      <c r="M590" s="10">
        <v>272.69</v>
      </c>
      <c r="N590" s="10">
        <v>548.85</v>
      </c>
      <c r="O590" s="10">
        <v>576.91999999999996</v>
      </c>
      <c r="P590" s="10">
        <v>47.45</v>
      </c>
      <c r="Q590" s="10">
        <v>15</v>
      </c>
      <c r="R590" s="10"/>
      <c r="S590" s="397"/>
      <c r="T590" s="398"/>
      <c r="U590" s="10">
        <v>68.17</v>
      </c>
      <c r="V590" s="10">
        <v>137.21</v>
      </c>
      <c r="W590" s="10">
        <v>192.31</v>
      </c>
      <c r="X590" s="10">
        <v>23.73</v>
      </c>
      <c r="Y590" s="10">
        <v>7.5</v>
      </c>
      <c r="Z590" s="10"/>
      <c r="AA590" s="208"/>
      <c r="AB590" s="10" t="s">
        <v>519</v>
      </c>
      <c r="AC590" s="10"/>
      <c r="AD590" s="263">
        <v>8092</v>
      </c>
      <c r="AE590" s="223">
        <v>3</v>
      </c>
      <c r="AF590" s="223">
        <v>1</v>
      </c>
      <c r="AG590" s="223">
        <v>1</v>
      </c>
      <c r="AH590" s="223">
        <v>1</v>
      </c>
      <c r="AI590" s="223">
        <v>1</v>
      </c>
      <c r="AJ590" s="223"/>
      <c r="AK590" s="397"/>
      <c r="AL590" s="398"/>
      <c r="AM590" s="224">
        <v>53862.26</v>
      </c>
      <c r="AN590" s="224">
        <v>1929.91</v>
      </c>
      <c r="AO590" s="224">
        <v>2417.83</v>
      </c>
      <c r="AP590" s="224">
        <v>2112.0100000000002</v>
      </c>
      <c r="AQ590" s="224">
        <v>1067.93</v>
      </c>
      <c r="AR590" s="223"/>
      <c r="AS590" s="397"/>
      <c r="AT590" s="398"/>
      <c r="AU590" s="224">
        <v>17954.09</v>
      </c>
      <c r="AV590" s="223">
        <v>643.29999999999995</v>
      </c>
      <c r="AW590" s="224">
        <v>1208.92</v>
      </c>
      <c r="AX590" s="223">
        <v>704</v>
      </c>
      <c r="AY590" s="223">
        <v>355.98</v>
      </c>
      <c r="AZ590" s="223"/>
      <c r="BA590" s="208"/>
    </row>
    <row r="591" spans="1:53" x14ac:dyDescent="0.25">
      <c r="A591" s="208"/>
      <c r="B591" s="10" t="s">
        <v>478</v>
      </c>
      <c r="C591" s="10"/>
      <c r="D591" s="263">
        <v>8350</v>
      </c>
      <c r="E591" s="10">
        <v>114</v>
      </c>
      <c r="F591" s="10">
        <v>67</v>
      </c>
      <c r="G591" s="10">
        <v>53</v>
      </c>
      <c r="H591" s="10">
        <v>49</v>
      </c>
      <c r="I591" s="10">
        <v>45</v>
      </c>
      <c r="J591" s="10"/>
      <c r="K591" s="397"/>
      <c r="L591" s="398"/>
      <c r="M591" s="222">
        <v>21805.27</v>
      </c>
      <c r="N591" s="222">
        <v>11059.3</v>
      </c>
      <c r="O591" s="222">
        <v>12076.16</v>
      </c>
      <c r="P591" s="222">
        <v>13137.11</v>
      </c>
      <c r="Q591" s="222">
        <v>45012.38</v>
      </c>
      <c r="R591" s="10"/>
      <c r="S591" s="397"/>
      <c r="T591" s="398"/>
      <c r="U591" s="10">
        <v>170.35</v>
      </c>
      <c r="V591" s="10">
        <v>86.4</v>
      </c>
      <c r="W591" s="10">
        <v>98.98</v>
      </c>
      <c r="X591" s="10">
        <v>105.94</v>
      </c>
      <c r="Y591" s="10">
        <v>363</v>
      </c>
      <c r="Z591" s="10"/>
      <c r="AA591" s="208"/>
      <c r="AB591" s="10" t="s">
        <v>521</v>
      </c>
      <c r="AC591" s="10"/>
      <c r="AD591" s="263">
        <v>8221</v>
      </c>
      <c r="AE591" s="223">
        <v>1</v>
      </c>
      <c r="AF591" s="223"/>
      <c r="AG591" s="223"/>
      <c r="AH591" s="223"/>
      <c r="AI591" s="223"/>
      <c r="AJ591" s="223"/>
      <c r="AK591" s="397"/>
      <c r="AL591" s="398"/>
      <c r="AM591" s="223">
        <v>45.2</v>
      </c>
      <c r="AN591" s="223" t="s">
        <v>701</v>
      </c>
      <c r="AO591" s="223" t="s">
        <v>701</v>
      </c>
      <c r="AP591" s="223" t="s">
        <v>701</v>
      </c>
      <c r="AQ591" s="223" t="s">
        <v>701</v>
      </c>
      <c r="AR591" s="223"/>
      <c r="AS591" s="397"/>
      <c r="AT591" s="398"/>
      <c r="AU591" s="223">
        <v>45.2</v>
      </c>
      <c r="AV591" s="223" t="s">
        <v>701</v>
      </c>
      <c r="AW591" s="223" t="s">
        <v>701</v>
      </c>
      <c r="AX591" s="223" t="s">
        <v>701</v>
      </c>
      <c r="AY591" s="223" t="s">
        <v>701</v>
      </c>
      <c r="AZ591" s="223"/>
      <c r="BA591" s="208"/>
    </row>
    <row r="592" spans="1:53" ht="15.75" thickBot="1" x14ac:dyDescent="0.3">
      <c r="A592" s="208"/>
      <c r="B592" s="226" t="s">
        <v>479</v>
      </c>
      <c r="C592" s="226"/>
      <c r="D592" s="264">
        <v>8074</v>
      </c>
      <c r="E592" s="226">
        <v>24</v>
      </c>
      <c r="F592" s="226">
        <v>18</v>
      </c>
      <c r="G592" s="226">
        <v>15</v>
      </c>
      <c r="H592" s="226">
        <v>8</v>
      </c>
      <c r="I592" s="226">
        <v>8</v>
      </c>
      <c r="J592" s="226"/>
      <c r="K592" s="397"/>
      <c r="L592" s="398"/>
      <c r="M592" s="228">
        <v>3700.91</v>
      </c>
      <c r="N592" s="222">
        <v>3189.45</v>
      </c>
      <c r="O592" s="222">
        <v>5073.83</v>
      </c>
      <c r="P592" s="222">
        <v>3006.56</v>
      </c>
      <c r="Q592" s="222">
        <v>25034.39</v>
      </c>
      <c r="R592" s="10"/>
      <c r="S592" s="397"/>
      <c r="T592" s="398"/>
      <c r="U592" s="229">
        <v>132.18</v>
      </c>
      <c r="V592" s="229">
        <v>113.91</v>
      </c>
      <c r="W592" s="229">
        <v>187.92</v>
      </c>
      <c r="X592" s="229">
        <v>111.35</v>
      </c>
      <c r="Y592" s="229">
        <v>927.2</v>
      </c>
      <c r="Z592" s="229"/>
      <c r="AA592" s="208"/>
      <c r="AB592" s="226" t="s">
        <v>521</v>
      </c>
      <c r="AC592" s="226"/>
      <c r="AD592" s="264">
        <v>8234</v>
      </c>
      <c r="AE592" s="230">
        <v>14</v>
      </c>
      <c r="AF592" s="230">
        <v>3</v>
      </c>
      <c r="AG592" s="230"/>
      <c r="AH592" s="230"/>
      <c r="AI592" s="230"/>
      <c r="AJ592" s="230"/>
      <c r="AK592" s="397"/>
      <c r="AL592" s="398"/>
      <c r="AM592" s="232">
        <v>3207.14</v>
      </c>
      <c r="AN592" s="233">
        <v>1760.29</v>
      </c>
      <c r="AO592" s="230" t="s">
        <v>701</v>
      </c>
      <c r="AP592" s="230" t="s">
        <v>701</v>
      </c>
      <c r="AQ592" s="230" t="s">
        <v>701</v>
      </c>
      <c r="AR592" s="230"/>
      <c r="AS592" s="397"/>
      <c r="AT592" s="398"/>
      <c r="AU592" s="231">
        <v>229.08</v>
      </c>
      <c r="AV592" s="230">
        <v>125.74</v>
      </c>
      <c r="AW592" s="230" t="s">
        <v>701</v>
      </c>
      <c r="AX592" s="230" t="s">
        <v>701</v>
      </c>
      <c r="AY592" s="230" t="s">
        <v>701</v>
      </c>
      <c r="AZ592" s="230"/>
      <c r="BA592" s="208"/>
    </row>
    <row r="593" spans="1:53" x14ac:dyDescent="0.25">
      <c r="A593" s="208"/>
      <c r="B593" s="10" t="s">
        <v>481</v>
      </c>
      <c r="C593" s="10"/>
      <c r="D593" s="263">
        <v>8242</v>
      </c>
      <c r="E593" s="10">
        <v>362</v>
      </c>
      <c r="F593" s="10">
        <v>239</v>
      </c>
      <c r="G593" s="10">
        <v>206</v>
      </c>
      <c r="H593" s="10">
        <v>155</v>
      </c>
      <c r="I593" s="10">
        <v>136</v>
      </c>
      <c r="J593" s="10"/>
      <c r="K593" s="397"/>
      <c r="L593" s="398"/>
      <c r="M593" s="222">
        <v>33714.94</v>
      </c>
      <c r="N593" s="222">
        <v>26643.29</v>
      </c>
      <c r="O593" s="222">
        <v>36323.85</v>
      </c>
      <c r="P593" s="222">
        <v>31065.46</v>
      </c>
      <c r="Q593" s="222">
        <v>136070.79</v>
      </c>
      <c r="R593" s="10"/>
      <c r="S593" s="397"/>
      <c r="T593" s="398"/>
      <c r="U593" s="10">
        <v>78.59</v>
      </c>
      <c r="V593" s="10">
        <v>62.11</v>
      </c>
      <c r="W593" s="10">
        <v>89.03</v>
      </c>
      <c r="X593" s="10">
        <v>76.7</v>
      </c>
      <c r="Y593" s="10">
        <v>339.33</v>
      </c>
      <c r="Z593" s="10"/>
      <c r="AA593" s="208"/>
      <c r="AB593" s="10" t="s">
        <v>522</v>
      </c>
      <c r="AC593" s="10"/>
      <c r="AD593" s="263">
        <v>8247</v>
      </c>
      <c r="AE593" s="223">
        <v>44</v>
      </c>
      <c r="AF593" s="223">
        <v>16</v>
      </c>
      <c r="AG593" s="223">
        <v>11</v>
      </c>
      <c r="AH593" s="223">
        <v>4</v>
      </c>
      <c r="AI593" s="223">
        <v>4</v>
      </c>
      <c r="AJ593" s="223"/>
      <c r="AK593" s="397"/>
      <c r="AL593" s="398"/>
      <c r="AM593" s="224">
        <v>20604.310000000001</v>
      </c>
      <c r="AN593" s="224">
        <v>3234.38</v>
      </c>
      <c r="AO593" s="224">
        <v>5119.13</v>
      </c>
      <c r="AP593" s="223">
        <v>830.09</v>
      </c>
      <c r="AQ593" s="224">
        <v>1503.91</v>
      </c>
      <c r="AR593" s="223"/>
      <c r="AS593" s="397"/>
      <c r="AT593" s="398"/>
      <c r="AU593" s="223">
        <v>457.87</v>
      </c>
      <c r="AV593" s="223">
        <v>71.88</v>
      </c>
      <c r="AW593" s="223">
        <v>134.71</v>
      </c>
      <c r="AX593" s="223">
        <v>20.25</v>
      </c>
      <c r="AY593" s="223">
        <v>36.68</v>
      </c>
      <c r="AZ593" s="223"/>
      <c r="BA593" s="208"/>
    </row>
    <row r="594" spans="1:53" x14ac:dyDescent="0.25">
      <c r="A594" s="208"/>
      <c r="B594" s="10" t="s">
        <v>484</v>
      </c>
      <c r="C594" s="10"/>
      <c r="D594" s="263">
        <v>8037</v>
      </c>
      <c r="E594" s="10">
        <v>23</v>
      </c>
      <c r="F594" s="10">
        <v>20</v>
      </c>
      <c r="G594" s="10">
        <v>17</v>
      </c>
      <c r="H594" s="10">
        <v>15</v>
      </c>
      <c r="I594" s="10">
        <v>15</v>
      </c>
      <c r="J594" s="10"/>
      <c r="K594" s="397"/>
      <c r="L594" s="398"/>
      <c r="M594" s="222">
        <v>3675.04</v>
      </c>
      <c r="N594" s="222">
        <v>2775.57</v>
      </c>
      <c r="O594" s="222">
        <v>3901.04</v>
      </c>
      <c r="P594" s="222">
        <v>3940.93</v>
      </c>
      <c r="Q594" s="222">
        <v>10704.68</v>
      </c>
      <c r="R594" s="10"/>
      <c r="S594" s="397"/>
      <c r="T594" s="398"/>
      <c r="U594" s="10">
        <v>153.13</v>
      </c>
      <c r="V594" s="10">
        <v>115.65</v>
      </c>
      <c r="W594" s="10">
        <v>162.54</v>
      </c>
      <c r="X594" s="10">
        <v>164.21</v>
      </c>
      <c r="Y594" s="10">
        <v>446.03</v>
      </c>
      <c r="Z594" s="10"/>
      <c r="AA594" s="208"/>
      <c r="AB594" s="10" t="s">
        <v>525</v>
      </c>
      <c r="AC594" s="10"/>
      <c r="AD594" s="263">
        <v>8084</v>
      </c>
      <c r="AE594" s="223">
        <v>31</v>
      </c>
      <c r="AF594" s="223">
        <v>19</v>
      </c>
      <c r="AG594" s="223">
        <v>13</v>
      </c>
      <c r="AH594" s="223">
        <v>8</v>
      </c>
      <c r="AI594" s="223">
        <v>8</v>
      </c>
      <c r="AJ594" s="223"/>
      <c r="AK594" s="397"/>
      <c r="AL594" s="398"/>
      <c r="AM594" s="224">
        <v>13886.53</v>
      </c>
      <c r="AN594" s="224">
        <v>7279.45</v>
      </c>
      <c r="AO594" s="224">
        <v>6532</v>
      </c>
      <c r="AP594" s="224">
        <v>1755.22</v>
      </c>
      <c r="AQ594" s="224">
        <v>15335.37</v>
      </c>
      <c r="AR594" s="223"/>
      <c r="AS594" s="397"/>
      <c r="AT594" s="398"/>
      <c r="AU594" s="223">
        <v>433.95</v>
      </c>
      <c r="AV594" s="223">
        <v>227.48</v>
      </c>
      <c r="AW594" s="223">
        <v>210.71</v>
      </c>
      <c r="AX594" s="223">
        <v>58.51</v>
      </c>
      <c r="AY594" s="223">
        <v>511.18</v>
      </c>
      <c r="AZ594" s="223"/>
      <c r="BA594" s="208"/>
    </row>
    <row r="595" spans="1:53" x14ac:dyDescent="0.25">
      <c r="A595" s="208"/>
      <c r="B595" s="10" t="s">
        <v>485</v>
      </c>
      <c r="C595" s="10"/>
      <c r="D595" s="263">
        <v>8352</v>
      </c>
      <c r="E595" s="10">
        <v>122</v>
      </c>
      <c r="F595" s="10">
        <v>80</v>
      </c>
      <c r="G595" s="10">
        <v>71</v>
      </c>
      <c r="H595" s="10">
        <v>56</v>
      </c>
      <c r="I595" s="10">
        <v>52</v>
      </c>
      <c r="J595" s="10"/>
      <c r="K595" s="397"/>
      <c r="L595" s="398"/>
      <c r="M595" s="222">
        <v>21872.5</v>
      </c>
      <c r="N595" s="222">
        <v>12250.42</v>
      </c>
      <c r="O595" s="222">
        <v>17751.169999999998</v>
      </c>
      <c r="P595" s="222">
        <v>15144.73</v>
      </c>
      <c r="Q595" s="222">
        <v>96593.14</v>
      </c>
      <c r="R595" s="10"/>
      <c r="S595" s="397"/>
      <c r="T595" s="398"/>
      <c r="U595" s="10">
        <v>151.88999999999999</v>
      </c>
      <c r="V595" s="10">
        <v>85.07</v>
      </c>
      <c r="W595" s="10">
        <v>127.71</v>
      </c>
      <c r="X595" s="10">
        <v>107.41</v>
      </c>
      <c r="Y595" s="10">
        <v>694.91</v>
      </c>
      <c r="Z595" s="10"/>
      <c r="AA595" s="208"/>
      <c r="AB595" s="10" t="s">
        <v>526</v>
      </c>
      <c r="AC595" s="10"/>
      <c r="AD595" s="263">
        <v>8246</v>
      </c>
      <c r="AE595" s="223"/>
      <c r="AF595" s="223"/>
      <c r="AG595" s="223"/>
      <c r="AH595" s="223"/>
      <c r="AI595" s="223">
        <v>1</v>
      </c>
      <c r="AJ595" s="223"/>
      <c r="AK595" s="397"/>
      <c r="AL595" s="398"/>
      <c r="AM595" s="223" t="s">
        <v>701</v>
      </c>
      <c r="AN595" s="223" t="s">
        <v>701</v>
      </c>
      <c r="AO595" s="223"/>
      <c r="AP595" s="223"/>
      <c r="AQ595" s="223">
        <v>65</v>
      </c>
      <c r="AR595" s="223"/>
      <c r="AS595" s="397"/>
      <c r="AT595" s="398"/>
      <c r="AU595" s="223" t="s">
        <v>701</v>
      </c>
      <c r="AV595" s="223" t="s">
        <v>701</v>
      </c>
      <c r="AW595" s="223"/>
      <c r="AX595" s="223"/>
      <c r="AY595" s="223">
        <v>65</v>
      </c>
      <c r="AZ595" s="223"/>
      <c r="BA595" s="208"/>
    </row>
    <row r="596" spans="1:53" x14ac:dyDescent="0.25">
      <c r="A596" s="208"/>
      <c r="B596" s="10" t="s">
        <v>486</v>
      </c>
      <c r="C596" s="10"/>
      <c r="D596" s="263">
        <v>8079</v>
      </c>
      <c r="E596" s="222">
        <v>1028</v>
      </c>
      <c r="F596" s="10">
        <v>846</v>
      </c>
      <c r="G596" s="10">
        <v>740</v>
      </c>
      <c r="H596" s="10">
        <v>601</v>
      </c>
      <c r="I596" s="10">
        <v>566</v>
      </c>
      <c r="J596" s="10"/>
      <c r="K596" s="397"/>
      <c r="L596" s="398"/>
      <c r="M596" s="222">
        <v>134906.29999999999</v>
      </c>
      <c r="N596" s="222">
        <v>108615.6</v>
      </c>
      <c r="O596" s="222">
        <v>154891.34</v>
      </c>
      <c r="P596" s="222">
        <v>122836.13</v>
      </c>
      <c r="Q596" s="222">
        <v>713725.29</v>
      </c>
      <c r="R596" s="10"/>
      <c r="S596" s="397"/>
      <c r="T596" s="398"/>
      <c r="U596" s="10">
        <v>109.06</v>
      </c>
      <c r="V596" s="10">
        <v>87.81</v>
      </c>
      <c r="W596" s="10">
        <v>131.04</v>
      </c>
      <c r="X596" s="10">
        <v>105.17</v>
      </c>
      <c r="Y596" s="10">
        <v>619.54999999999995</v>
      </c>
      <c r="Z596" s="10"/>
      <c r="AA596" s="208"/>
      <c r="AB596" s="10" t="s">
        <v>526</v>
      </c>
      <c r="AC596" s="10"/>
      <c r="AD596" s="263">
        <v>8248</v>
      </c>
      <c r="AE596" s="223">
        <v>7</v>
      </c>
      <c r="AF596" s="223">
        <v>1</v>
      </c>
      <c r="AG596" s="223">
        <v>2</v>
      </c>
      <c r="AH596" s="223"/>
      <c r="AI596" s="223">
        <v>3</v>
      </c>
      <c r="AJ596" s="223"/>
      <c r="AK596" s="397"/>
      <c r="AL596" s="398"/>
      <c r="AM596" s="223">
        <v>433.6</v>
      </c>
      <c r="AN596" s="223">
        <v>13.89</v>
      </c>
      <c r="AO596" s="223">
        <v>65.06</v>
      </c>
      <c r="AP596" s="223" t="s">
        <v>701</v>
      </c>
      <c r="AQ596" s="223">
        <v>145</v>
      </c>
      <c r="AR596" s="223"/>
      <c r="AS596" s="397"/>
      <c r="AT596" s="398"/>
      <c r="AU596" s="223">
        <v>43.36</v>
      </c>
      <c r="AV596" s="223">
        <v>1.39</v>
      </c>
      <c r="AW596" s="223">
        <v>9.2899999999999991</v>
      </c>
      <c r="AX596" s="223" t="s">
        <v>701</v>
      </c>
      <c r="AY596" s="223">
        <v>16.11</v>
      </c>
      <c r="AZ596" s="223"/>
      <c r="BA596" s="208"/>
    </row>
    <row r="597" spans="1:53" x14ac:dyDescent="0.25">
      <c r="A597" s="208"/>
      <c r="B597" s="10" t="s">
        <v>488</v>
      </c>
      <c r="C597" s="10"/>
      <c r="D597" s="263">
        <v>8234</v>
      </c>
      <c r="E597" s="10">
        <v>10</v>
      </c>
      <c r="F597" s="10">
        <v>8</v>
      </c>
      <c r="G597" s="10">
        <v>7</v>
      </c>
      <c r="H597" s="10">
        <v>6</v>
      </c>
      <c r="I597" s="10">
        <v>7</v>
      </c>
      <c r="J597" s="10"/>
      <c r="K597" s="397"/>
      <c r="L597" s="398"/>
      <c r="M597" s="10">
        <v>733.32</v>
      </c>
      <c r="N597" s="222">
        <v>11077.15</v>
      </c>
      <c r="O597" s="222">
        <v>1651.4</v>
      </c>
      <c r="P597" s="222">
        <v>1562.23</v>
      </c>
      <c r="Q597" s="222">
        <v>3644.5</v>
      </c>
      <c r="R597" s="10"/>
      <c r="S597" s="397"/>
      <c r="T597" s="398"/>
      <c r="U597" s="10">
        <v>73.33</v>
      </c>
      <c r="V597" s="222">
        <v>1107.72</v>
      </c>
      <c r="W597" s="10">
        <v>183.49</v>
      </c>
      <c r="X597" s="10">
        <v>195.28</v>
      </c>
      <c r="Y597" s="10">
        <v>455.56</v>
      </c>
      <c r="Z597" s="10"/>
      <c r="AA597" s="208"/>
      <c r="AB597" s="10" t="s">
        <v>528</v>
      </c>
      <c r="AC597" s="10"/>
      <c r="AD597" s="263">
        <v>8008</v>
      </c>
      <c r="AE597" s="223">
        <v>16</v>
      </c>
      <c r="AF597" s="223">
        <v>8</v>
      </c>
      <c r="AG597" s="223">
        <v>5</v>
      </c>
      <c r="AH597" s="223">
        <v>3</v>
      </c>
      <c r="AI597" s="223"/>
      <c r="AJ597" s="223"/>
      <c r="AK597" s="397"/>
      <c r="AL597" s="398"/>
      <c r="AM597" s="224">
        <v>5608.34</v>
      </c>
      <c r="AN597" s="224">
        <v>1522.16</v>
      </c>
      <c r="AO597" s="224">
        <v>2435.11</v>
      </c>
      <c r="AP597" s="223">
        <v>99.66</v>
      </c>
      <c r="AQ597" s="223" t="s">
        <v>701</v>
      </c>
      <c r="AR597" s="223"/>
      <c r="AS597" s="397"/>
      <c r="AT597" s="398"/>
      <c r="AU597" s="223">
        <v>350.52</v>
      </c>
      <c r="AV597" s="223">
        <v>95.14</v>
      </c>
      <c r="AW597" s="223">
        <v>162.34</v>
      </c>
      <c r="AX597" s="223">
        <v>6.23</v>
      </c>
      <c r="AY597" s="223" t="s">
        <v>701</v>
      </c>
      <c r="AZ597" s="223"/>
      <c r="BA597" s="208"/>
    </row>
    <row r="598" spans="1:53" x14ac:dyDescent="0.25">
      <c r="A598" s="208"/>
      <c r="B598" s="10" t="s">
        <v>488</v>
      </c>
      <c r="C598" s="10"/>
      <c r="D598" s="263">
        <v>8300</v>
      </c>
      <c r="E598" s="10">
        <v>20</v>
      </c>
      <c r="F598" s="10">
        <v>20</v>
      </c>
      <c r="G598" s="10">
        <v>15</v>
      </c>
      <c r="H598" s="10">
        <v>12</v>
      </c>
      <c r="I598" s="10">
        <v>12</v>
      </c>
      <c r="J598" s="10"/>
      <c r="K598" s="397"/>
      <c r="L598" s="398"/>
      <c r="M598" s="222">
        <v>1969.92</v>
      </c>
      <c r="N598" s="222">
        <v>2828.06</v>
      </c>
      <c r="O598" s="222">
        <v>3492.49</v>
      </c>
      <c r="P598" s="222">
        <v>3052.31</v>
      </c>
      <c r="Q598" s="222">
        <v>18590.560000000001</v>
      </c>
      <c r="R598" s="10"/>
      <c r="S598" s="397"/>
      <c r="T598" s="398"/>
      <c r="U598" s="10">
        <v>89.54</v>
      </c>
      <c r="V598" s="10">
        <v>128.55000000000001</v>
      </c>
      <c r="W598" s="10">
        <v>158.75</v>
      </c>
      <c r="X598" s="10">
        <v>138.74</v>
      </c>
      <c r="Y598" s="10">
        <v>845.03</v>
      </c>
      <c r="Z598" s="10"/>
      <c r="AA598" s="208"/>
      <c r="AB598" s="10" t="s">
        <v>529</v>
      </c>
      <c r="AC598" s="10"/>
      <c r="AD598" s="263">
        <v>8210</v>
      </c>
      <c r="AE598" s="223">
        <v>29</v>
      </c>
      <c r="AF598" s="223">
        <v>17</v>
      </c>
      <c r="AG598" s="223">
        <v>6</v>
      </c>
      <c r="AH598" s="223">
        <v>6</v>
      </c>
      <c r="AI598" s="223">
        <v>9</v>
      </c>
      <c r="AJ598" s="223"/>
      <c r="AK598" s="397"/>
      <c r="AL598" s="398"/>
      <c r="AM598" s="224">
        <v>43787.08</v>
      </c>
      <c r="AN598" s="224">
        <v>4435.7299999999996</v>
      </c>
      <c r="AO598" s="224">
        <v>2444.4699999999998</v>
      </c>
      <c r="AP598" s="223">
        <v>193.61</v>
      </c>
      <c r="AQ598" s="224">
        <v>17102.73</v>
      </c>
      <c r="AR598" s="223"/>
      <c r="AS598" s="397"/>
      <c r="AT598" s="398"/>
      <c r="AU598" s="224">
        <v>1287.8599999999999</v>
      </c>
      <c r="AV598" s="223">
        <v>130.46</v>
      </c>
      <c r="AW598" s="223">
        <v>97.78</v>
      </c>
      <c r="AX598" s="223">
        <v>9.2200000000000006</v>
      </c>
      <c r="AY598" s="223">
        <v>534.46</v>
      </c>
      <c r="AZ598" s="223"/>
      <c r="BA598" s="208"/>
    </row>
    <row r="599" spans="1:53" x14ac:dyDescent="0.25">
      <c r="A599" s="208"/>
      <c r="B599" s="10" t="s">
        <v>488</v>
      </c>
      <c r="C599" s="10"/>
      <c r="D599" s="263">
        <v>8330</v>
      </c>
      <c r="E599" s="10">
        <v>17</v>
      </c>
      <c r="F599" s="10">
        <v>11</v>
      </c>
      <c r="G599" s="10">
        <v>11</v>
      </c>
      <c r="H599" s="10">
        <v>9</v>
      </c>
      <c r="I599" s="10">
        <v>6</v>
      </c>
      <c r="J599" s="10"/>
      <c r="K599" s="397"/>
      <c r="L599" s="398"/>
      <c r="M599" s="222">
        <v>1833.53</v>
      </c>
      <c r="N599" s="222">
        <v>12679.45</v>
      </c>
      <c r="O599" s="222">
        <v>2586.3200000000002</v>
      </c>
      <c r="P599" s="222">
        <v>2276.88</v>
      </c>
      <c r="Q599" s="222">
        <v>2220.5700000000002</v>
      </c>
      <c r="R599" s="10"/>
      <c r="S599" s="397"/>
      <c r="T599" s="398"/>
      <c r="U599" s="10">
        <v>83.34</v>
      </c>
      <c r="V599" s="10">
        <v>576.34</v>
      </c>
      <c r="W599" s="10">
        <v>129.32</v>
      </c>
      <c r="X599" s="10">
        <v>113.84</v>
      </c>
      <c r="Y599" s="10">
        <v>111.03</v>
      </c>
      <c r="Z599" s="10"/>
      <c r="AA599" s="208"/>
      <c r="AB599" s="10" t="s">
        <v>530</v>
      </c>
      <c r="AC599" s="10"/>
      <c r="AD599" s="263">
        <v>8085</v>
      </c>
      <c r="AE599" s="223">
        <v>138</v>
      </c>
      <c r="AF599" s="223">
        <v>45</v>
      </c>
      <c r="AG599" s="223">
        <v>33</v>
      </c>
      <c r="AH599" s="223">
        <v>25</v>
      </c>
      <c r="AI599" s="223">
        <v>23</v>
      </c>
      <c r="AJ599" s="223"/>
      <c r="AK599" s="397"/>
      <c r="AL599" s="398"/>
      <c r="AM599" s="224">
        <v>287082.96000000002</v>
      </c>
      <c r="AN599" s="224">
        <v>139390.98000000001</v>
      </c>
      <c r="AO599" s="224">
        <v>4710.6499999999996</v>
      </c>
      <c r="AP599" s="224">
        <v>78879.8</v>
      </c>
      <c r="AQ599" s="224">
        <v>7757.78</v>
      </c>
      <c r="AR599" s="223"/>
      <c r="AS599" s="397"/>
      <c r="AT599" s="398"/>
      <c r="AU599" s="224">
        <v>2007.57</v>
      </c>
      <c r="AV599" s="223">
        <v>974.76</v>
      </c>
      <c r="AW599" s="223">
        <v>37.090000000000003</v>
      </c>
      <c r="AX599" s="223">
        <v>602.14</v>
      </c>
      <c r="AY599" s="223">
        <v>60.61</v>
      </c>
      <c r="AZ599" s="223"/>
      <c r="BA599" s="208"/>
    </row>
    <row r="600" spans="1:53" x14ac:dyDescent="0.25">
      <c r="A600" s="208"/>
      <c r="B600" s="10" t="s">
        <v>491</v>
      </c>
      <c r="C600" s="10"/>
      <c r="D600" s="263">
        <v>8203</v>
      </c>
      <c r="E600" s="10">
        <v>3</v>
      </c>
      <c r="F600" s="10"/>
      <c r="G600" s="10"/>
      <c r="H600" s="10"/>
      <c r="I600" s="10"/>
      <c r="J600" s="10"/>
      <c r="K600" s="397"/>
      <c r="L600" s="398"/>
      <c r="M600" s="10">
        <v>292.52999999999997</v>
      </c>
      <c r="N600" s="10" t="s">
        <v>701</v>
      </c>
      <c r="O600" s="10" t="s">
        <v>701</v>
      </c>
      <c r="P600" s="10" t="s">
        <v>701</v>
      </c>
      <c r="Q600" s="10" t="s">
        <v>701</v>
      </c>
      <c r="R600" s="10"/>
      <c r="S600" s="397"/>
      <c r="T600" s="398"/>
      <c r="U600" s="10">
        <v>97.51</v>
      </c>
      <c r="V600" s="10" t="s">
        <v>701</v>
      </c>
      <c r="W600" s="10" t="s">
        <v>701</v>
      </c>
      <c r="X600" s="10" t="s">
        <v>701</v>
      </c>
      <c r="Y600" s="10" t="s">
        <v>701</v>
      </c>
      <c r="Z600" s="10"/>
      <c r="AA600" s="208"/>
      <c r="AB600" s="10" t="s">
        <v>531</v>
      </c>
      <c r="AC600" s="10"/>
      <c r="AD600" s="263">
        <v>8037</v>
      </c>
      <c r="AE600" s="223">
        <v>5</v>
      </c>
      <c r="AF600" s="223">
        <v>1</v>
      </c>
      <c r="AG600" s="223">
        <v>1</v>
      </c>
      <c r="AH600" s="223">
        <v>1</v>
      </c>
      <c r="AI600" s="223"/>
      <c r="AJ600" s="223"/>
      <c r="AK600" s="397"/>
      <c r="AL600" s="398"/>
      <c r="AM600" s="223">
        <v>560.30999999999995</v>
      </c>
      <c r="AN600" s="223">
        <v>224.53</v>
      </c>
      <c r="AO600" s="223">
        <v>228.13</v>
      </c>
      <c r="AP600" s="223">
        <v>14.78</v>
      </c>
      <c r="AQ600" s="223" t="s">
        <v>701</v>
      </c>
      <c r="AR600" s="223"/>
      <c r="AS600" s="397"/>
      <c r="AT600" s="398"/>
      <c r="AU600" s="223">
        <v>112.06</v>
      </c>
      <c r="AV600" s="223">
        <v>44.91</v>
      </c>
      <c r="AW600" s="223">
        <v>45.63</v>
      </c>
      <c r="AX600" s="223">
        <v>2.96</v>
      </c>
      <c r="AY600" s="223" t="s">
        <v>701</v>
      </c>
      <c r="AZ600" s="223"/>
      <c r="BA600" s="208"/>
    </row>
    <row r="601" spans="1:53" x14ac:dyDescent="0.25">
      <c r="A601" s="208"/>
      <c r="B601" s="10" t="s">
        <v>491</v>
      </c>
      <c r="C601" s="10"/>
      <c r="D601" s="263">
        <v>8243</v>
      </c>
      <c r="E601" s="10">
        <v>295</v>
      </c>
      <c r="F601" s="10">
        <v>151</v>
      </c>
      <c r="G601" s="10">
        <v>111</v>
      </c>
      <c r="H601" s="10">
        <v>65</v>
      </c>
      <c r="I601" s="10">
        <v>41</v>
      </c>
      <c r="J601" s="10"/>
      <c r="K601" s="397"/>
      <c r="L601" s="398"/>
      <c r="M601" s="222">
        <v>18378.57</v>
      </c>
      <c r="N601" s="222">
        <v>11290.83</v>
      </c>
      <c r="O601" s="222">
        <v>24644.17</v>
      </c>
      <c r="P601" s="222">
        <v>17748.939999999999</v>
      </c>
      <c r="Q601" s="222">
        <v>14458.77</v>
      </c>
      <c r="R601" s="10"/>
      <c r="S601" s="397"/>
      <c r="T601" s="398"/>
      <c r="U601" s="10">
        <v>60.86</v>
      </c>
      <c r="V601" s="10">
        <v>37.39</v>
      </c>
      <c r="W601" s="10">
        <v>85.57</v>
      </c>
      <c r="X601" s="10">
        <v>62.28</v>
      </c>
      <c r="Y601" s="10">
        <v>50.56</v>
      </c>
      <c r="Z601" s="10"/>
      <c r="AA601" s="208"/>
      <c r="AB601" s="10" t="s">
        <v>532</v>
      </c>
      <c r="AC601" s="10"/>
      <c r="AD601" s="263">
        <v>8088</v>
      </c>
      <c r="AE601" s="223">
        <v>6</v>
      </c>
      <c r="AF601" s="223">
        <v>3</v>
      </c>
      <c r="AG601" s="223">
        <v>3</v>
      </c>
      <c r="AH601" s="223">
        <v>2</v>
      </c>
      <c r="AI601" s="223"/>
      <c r="AJ601" s="223"/>
      <c r="AK601" s="397"/>
      <c r="AL601" s="398"/>
      <c r="AM601" s="224">
        <v>32870.92</v>
      </c>
      <c r="AN601" s="223">
        <v>210.68</v>
      </c>
      <c r="AO601" s="223">
        <v>207.44</v>
      </c>
      <c r="AP601" s="223">
        <v>225.73</v>
      </c>
      <c r="AQ601" s="223" t="s">
        <v>701</v>
      </c>
      <c r="AR601" s="223"/>
      <c r="AS601" s="397"/>
      <c r="AT601" s="398"/>
      <c r="AU601" s="224">
        <v>5478.49</v>
      </c>
      <c r="AV601" s="223">
        <v>35.11</v>
      </c>
      <c r="AW601" s="223">
        <v>41.49</v>
      </c>
      <c r="AX601" s="223">
        <v>45.15</v>
      </c>
      <c r="AY601" s="223" t="s">
        <v>701</v>
      </c>
      <c r="AZ601" s="223"/>
      <c r="BA601" s="208"/>
    </row>
    <row r="602" spans="1:53" ht="15.75" thickBot="1" x14ac:dyDescent="0.3">
      <c r="A602" s="208"/>
      <c r="B602" s="226" t="s">
        <v>492</v>
      </c>
      <c r="C602" s="226"/>
      <c r="D602" s="264">
        <v>8302</v>
      </c>
      <c r="E602" s="226">
        <v>1</v>
      </c>
      <c r="F602" s="226"/>
      <c r="G602" s="226">
        <v>1</v>
      </c>
      <c r="H602" s="226">
        <v>1</v>
      </c>
      <c r="I602" s="226"/>
      <c r="J602" s="226"/>
      <c r="K602" s="397"/>
      <c r="L602" s="398"/>
      <c r="M602" s="226">
        <v>83.35</v>
      </c>
      <c r="N602" s="10" t="s">
        <v>701</v>
      </c>
      <c r="O602" s="10">
        <v>119.12</v>
      </c>
      <c r="P602" s="10">
        <v>470.25</v>
      </c>
      <c r="Q602" s="10" t="s">
        <v>701</v>
      </c>
      <c r="R602" s="10"/>
      <c r="S602" s="397"/>
      <c r="T602" s="398"/>
      <c r="U602" s="229">
        <v>41.68</v>
      </c>
      <c r="V602" s="229" t="s">
        <v>701</v>
      </c>
      <c r="W602" s="229">
        <v>59.56</v>
      </c>
      <c r="X602" s="229">
        <v>235.13</v>
      </c>
      <c r="Y602" s="229" t="s">
        <v>701</v>
      </c>
      <c r="Z602" s="229"/>
      <c r="AA602" s="208"/>
      <c r="AB602" s="226" t="s">
        <v>533</v>
      </c>
      <c r="AC602" s="226"/>
      <c r="AD602" s="264">
        <v>8009</v>
      </c>
      <c r="AE602" s="230">
        <v>31</v>
      </c>
      <c r="AF602" s="230">
        <v>27</v>
      </c>
      <c r="AG602" s="230">
        <v>27</v>
      </c>
      <c r="AH602" s="230">
        <v>26</v>
      </c>
      <c r="AI602" s="230">
        <v>25</v>
      </c>
      <c r="AJ602" s="230"/>
      <c r="AK602" s="397"/>
      <c r="AL602" s="398"/>
      <c r="AM602" s="232">
        <v>8500.69</v>
      </c>
      <c r="AN602" s="233">
        <v>4638.45</v>
      </c>
      <c r="AO602" s="233">
        <v>7267.33</v>
      </c>
      <c r="AP602" s="233">
        <v>5219.87</v>
      </c>
      <c r="AQ602" s="233">
        <v>11016.54</v>
      </c>
      <c r="AR602" s="230"/>
      <c r="AS602" s="397"/>
      <c r="AT602" s="398"/>
      <c r="AU602" s="231">
        <v>274.22000000000003</v>
      </c>
      <c r="AV602" s="230">
        <v>149.63</v>
      </c>
      <c r="AW602" s="230">
        <v>234.43</v>
      </c>
      <c r="AX602" s="230">
        <v>168.38</v>
      </c>
      <c r="AY602" s="230">
        <v>355.37</v>
      </c>
      <c r="AZ602" s="230"/>
      <c r="BA602" s="208"/>
    </row>
    <row r="603" spans="1:53" x14ac:dyDescent="0.25">
      <c r="A603" s="208"/>
      <c r="B603" s="10" t="s">
        <v>493</v>
      </c>
      <c r="C603" s="10"/>
      <c r="D603" s="263">
        <v>8201</v>
      </c>
      <c r="E603" s="10">
        <v>2</v>
      </c>
      <c r="F603" s="10"/>
      <c r="G603" s="10"/>
      <c r="H603" s="10"/>
      <c r="I603" s="10"/>
      <c r="J603" s="10"/>
      <c r="K603" s="397"/>
      <c r="L603" s="398"/>
      <c r="M603" s="10">
        <v>253.16</v>
      </c>
      <c r="N603" s="10" t="s">
        <v>701</v>
      </c>
      <c r="O603" s="10" t="s">
        <v>701</v>
      </c>
      <c r="P603" s="10" t="s">
        <v>701</v>
      </c>
      <c r="Q603" s="10" t="s">
        <v>701</v>
      </c>
      <c r="R603" s="10"/>
      <c r="S603" s="397"/>
      <c r="T603" s="398"/>
      <c r="U603" s="10">
        <v>126.58</v>
      </c>
      <c r="V603" s="10" t="s">
        <v>701</v>
      </c>
      <c r="W603" s="10" t="s">
        <v>701</v>
      </c>
      <c r="X603" s="10" t="s">
        <v>701</v>
      </c>
      <c r="Y603" s="10" t="s">
        <v>701</v>
      </c>
      <c r="Z603" s="10"/>
      <c r="AA603" s="208"/>
      <c r="AB603" s="10" t="s">
        <v>535</v>
      </c>
      <c r="AC603" s="10"/>
      <c r="AD603" s="263">
        <v>8204</v>
      </c>
      <c r="AE603" s="223">
        <v>1</v>
      </c>
      <c r="AF603" s="223">
        <v>1</v>
      </c>
      <c r="AG603" s="223">
        <v>1</v>
      </c>
      <c r="AH603" s="223">
        <v>1</v>
      </c>
      <c r="AI603" s="223"/>
      <c r="AJ603" s="223"/>
      <c r="AK603" s="397"/>
      <c r="AL603" s="398"/>
      <c r="AM603" s="223">
        <v>170.1</v>
      </c>
      <c r="AN603" s="223">
        <v>186.76</v>
      </c>
      <c r="AO603" s="223">
        <v>413.61</v>
      </c>
      <c r="AP603" s="223">
        <v>110.2</v>
      </c>
      <c r="AQ603" s="223" t="s">
        <v>701</v>
      </c>
      <c r="AR603" s="223"/>
      <c r="AS603" s="397"/>
      <c r="AT603" s="398"/>
      <c r="AU603" s="223">
        <v>170.1</v>
      </c>
      <c r="AV603" s="223">
        <v>186.76</v>
      </c>
      <c r="AW603" s="223">
        <v>413.61</v>
      </c>
      <c r="AX603" s="223">
        <v>110.2</v>
      </c>
      <c r="AY603" s="223" t="s">
        <v>701</v>
      </c>
      <c r="AZ603" s="223"/>
      <c r="BA603" s="208"/>
    </row>
    <row r="604" spans="1:53" x14ac:dyDescent="0.25">
      <c r="A604" s="208"/>
      <c r="B604" s="10" t="s">
        <v>646</v>
      </c>
      <c r="C604" s="10"/>
      <c r="D604" s="263">
        <v>8201</v>
      </c>
      <c r="E604" s="10">
        <v>16</v>
      </c>
      <c r="F604" s="10">
        <v>6</v>
      </c>
      <c r="G604" s="10">
        <v>5</v>
      </c>
      <c r="H604" s="10">
        <v>6</v>
      </c>
      <c r="I604" s="10">
        <v>4</v>
      </c>
      <c r="J604" s="10"/>
      <c r="K604" s="397"/>
      <c r="L604" s="398"/>
      <c r="M604" s="222">
        <v>4084.51</v>
      </c>
      <c r="N604" s="222">
        <v>1017.24</v>
      </c>
      <c r="O604" s="222">
        <v>1172.3499999999999</v>
      </c>
      <c r="P604" s="222">
        <v>3013.09</v>
      </c>
      <c r="Q604" s="222">
        <v>1799.1</v>
      </c>
      <c r="R604" s="10"/>
      <c r="S604" s="397"/>
      <c r="T604" s="398"/>
      <c r="U604" s="10">
        <v>204.23</v>
      </c>
      <c r="V604" s="10">
        <v>50.86</v>
      </c>
      <c r="W604" s="10">
        <v>61.7</v>
      </c>
      <c r="X604" s="10">
        <v>167.39</v>
      </c>
      <c r="Y604" s="10">
        <v>99.95</v>
      </c>
      <c r="Z604" s="10"/>
      <c r="AA604" s="208"/>
      <c r="AB604" s="10" t="s">
        <v>537</v>
      </c>
      <c r="AC604" s="10"/>
      <c r="AD604" s="263">
        <v>8250</v>
      </c>
      <c r="AE604" s="223">
        <v>19</v>
      </c>
      <c r="AF604" s="223">
        <v>6</v>
      </c>
      <c r="AG604" s="223">
        <v>5</v>
      </c>
      <c r="AH604" s="223">
        <v>4</v>
      </c>
      <c r="AI604" s="223"/>
      <c r="AJ604" s="223"/>
      <c r="AK604" s="397"/>
      <c r="AL604" s="398"/>
      <c r="AM604" s="224">
        <v>1801.04</v>
      </c>
      <c r="AN604" s="223">
        <v>625.88</v>
      </c>
      <c r="AO604" s="223">
        <v>163.5</v>
      </c>
      <c r="AP604" s="223">
        <v>148.56</v>
      </c>
      <c r="AQ604" s="223" t="s">
        <v>701</v>
      </c>
      <c r="AR604" s="223"/>
      <c r="AS604" s="397"/>
      <c r="AT604" s="398"/>
      <c r="AU604" s="223">
        <v>94.79</v>
      </c>
      <c r="AV604" s="223">
        <v>32.94</v>
      </c>
      <c r="AW604" s="223">
        <v>9.6199999999999992</v>
      </c>
      <c r="AX604" s="223">
        <v>8.25</v>
      </c>
      <c r="AY604" s="223" t="s">
        <v>701</v>
      </c>
      <c r="AZ604" s="223"/>
      <c r="BA604" s="208"/>
    </row>
    <row r="605" spans="1:53" x14ac:dyDescent="0.25">
      <c r="A605" s="208"/>
      <c r="B605" s="10" t="s">
        <v>494</v>
      </c>
      <c r="C605" s="10"/>
      <c r="D605" s="263">
        <v>8230</v>
      </c>
      <c r="E605" s="10">
        <v>177</v>
      </c>
      <c r="F605" s="10">
        <v>112</v>
      </c>
      <c r="G605" s="10">
        <v>84</v>
      </c>
      <c r="H605" s="10">
        <v>63</v>
      </c>
      <c r="I605" s="10">
        <v>44</v>
      </c>
      <c r="J605" s="10"/>
      <c r="K605" s="397"/>
      <c r="L605" s="398"/>
      <c r="M605" s="222">
        <v>21637.58</v>
      </c>
      <c r="N605" s="222">
        <v>11375.83</v>
      </c>
      <c r="O605" s="222">
        <v>18405.509999999998</v>
      </c>
      <c r="P605" s="222">
        <v>14930.45</v>
      </c>
      <c r="Q605" s="222">
        <v>38458.22</v>
      </c>
      <c r="R605" s="10"/>
      <c r="S605" s="397"/>
      <c r="T605" s="398"/>
      <c r="U605" s="10">
        <v>111.53</v>
      </c>
      <c r="V605" s="10">
        <v>58.64</v>
      </c>
      <c r="W605" s="10">
        <v>100.03</v>
      </c>
      <c r="X605" s="10">
        <v>82.04</v>
      </c>
      <c r="Y605" s="10">
        <v>206.76</v>
      </c>
      <c r="Z605" s="10"/>
      <c r="AA605" s="208"/>
      <c r="AB605" s="10" t="s">
        <v>537</v>
      </c>
      <c r="AC605" s="10"/>
      <c r="AD605" s="263">
        <v>8270</v>
      </c>
      <c r="AE605" s="223">
        <v>1</v>
      </c>
      <c r="AF605" s="223">
        <v>1</v>
      </c>
      <c r="AG605" s="223">
        <v>1</v>
      </c>
      <c r="AH605" s="223"/>
      <c r="AI605" s="223"/>
      <c r="AJ605" s="223"/>
      <c r="AK605" s="397"/>
      <c r="AL605" s="398"/>
      <c r="AM605" s="223">
        <v>13.03</v>
      </c>
      <c r="AN605" s="223">
        <v>12.69</v>
      </c>
      <c r="AO605" s="223">
        <v>5.35</v>
      </c>
      <c r="AP605" s="223" t="s">
        <v>701</v>
      </c>
      <c r="AQ605" s="223" t="s">
        <v>701</v>
      </c>
      <c r="AR605" s="223"/>
      <c r="AS605" s="397"/>
      <c r="AT605" s="398"/>
      <c r="AU605" s="223">
        <v>13.03</v>
      </c>
      <c r="AV605" s="223">
        <v>12.69</v>
      </c>
      <c r="AW605" s="223">
        <v>5.35</v>
      </c>
      <c r="AX605" s="223" t="s">
        <v>701</v>
      </c>
      <c r="AY605" s="223" t="s">
        <v>701</v>
      </c>
      <c r="AZ605" s="223"/>
      <c r="BA605" s="208"/>
    </row>
    <row r="606" spans="1:53" x14ac:dyDescent="0.25">
      <c r="A606" s="208"/>
      <c r="B606" s="10" t="s">
        <v>494</v>
      </c>
      <c r="C606" s="10"/>
      <c r="D606" s="263">
        <v>8246</v>
      </c>
      <c r="E606" s="10">
        <v>1</v>
      </c>
      <c r="F606" s="10">
        <v>1</v>
      </c>
      <c r="G606" s="10"/>
      <c r="H606" s="10"/>
      <c r="I606" s="10"/>
      <c r="J606" s="10"/>
      <c r="K606" s="397"/>
      <c r="L606" s="398"/>
      <c r="M606" s="10">
        <v>70.290000000000006</v>
      </c>
      <c r="N606" s="10">
        <v>15</v>
      </c>
      <c r="O606" s="10"/>
      <c r="P606" s="10"/>
      <c r="Q606" s="10"/>
      <c r="R606" s="10"/>
      <c r="S606" s="397"/>
      <c r="T606" s="398"/>
      <c r="U606" s="10">
        <v>70.290000000000006</v>
      </c>
      <c r="V606" s="10">
        <v>15</v>
      </c>
      <c r="W606" s="10"/>
      <c r="X606" s="10"/>
      <c r="Y606" s="10"/>
      <c r="Z606" s="10"/>
      <c r="AA606" s="208"/>
      <c r="AB606" s="10" t="s">
        <v>539</v>
      </c>
      <c r="AC606" s="10"/>
      <c r="AD606" s="263">
        <v>8087</v>
      </c>
      <c r="AE606" s="223">
        <v>157</v>
      </c>
      <c r="AF606" s="223">
        <v>57</v>
      </c>
      <c r="AG606" s="223">
        <v>33</v>
      </c>
      <c r="AH606" s="223">
        <v>23</v>
      </c>
      <c r="AI606" s="223">
        <v>21</v>
      </c>
      <c r="AJ606" s="223"/>
      <c r="AK606" s="397"/>
      <c r="AL606" s="398"/>
      <c r="AM606" s="224">
        <v>45829.11</v>
      </c>
      <c r="AN606" s="224">
        <v>12473.36</v>
      </c>
      <c r="AO606" s="224">
        <v>6476.2</v>
      </c>
      <c r="AP606" s="224">
        <v>2270.2399999999998</v>
      </c>
      <c r="AQ606" s="224">
        <v>22349.46</v>
      </c>
      <c r="AR606" s="223"/>
      <c r="AS606" s="397"/>
      <c r="AT606" s="398"/>
      <c r="AU606" s="223">
        <v>279.45</v>
      </c>
      <c r="AV606" s="223">
        <v>76.06</v>
      </c>
      <c r="AW606" s="223">
        <v>41.25</v>
      </c>
      <c r="AX606" s="223">
        <v>14.55</v>
      </c>
      <c r="AY606" s="223">
        <v>137.11000000000001</v>
      </c>
      <c r="AZ606" s="223"/>
      <c r="BA606" s="208"/>
    </row>
    <row r="607" spans="1:53" x14ac:dyDescent="0.25">
      <c r="A607" s="208"/>
      <c r="B607" s="10" t="s">
        <v>495</v>
      </c>
      <c r="C607" s="10"/>
      <c r="D607" s="263">
        <v>8080</v>
      </c>
      <c r="E607" s="222">
        <v>1330</v>
      </c>
      <c r="F607" s="10">
        <v>827</v>
      </c>
      <c r="G607" s="10">
        <v>650</v>
      </c>
      <c r="H607" s="10">
        <v>600</v>
      </c>
      <c r="I607" s="10">
        <v>542</v>
      </c>
      <c r="J607" s="10"/>
      <c r="K607" s="397"/>
      <c r="L607" s="398"/>
      <c r="M607" s="222">
        <v>173952.16</v>
      </c>
      <c r="N607" s="222">
        <v>116136.43</v>
      </c>
      <c r="O607" s="222">
        <v>151849.53</v>
      </c>
      <c r="P607" s="222">
        <v>166411.97</v>
      </c>
      <c r="Q607" s="222">
        <v>520909.56</v>
      </c>
      <c r="R607" s="10"/>
      <c r="S607" s="397"/>
      <c r="T607" s="398"/>
      <c r="U607" s="10">
        <v>110.24</v>
      </c>
      <c r="V607" s="10">
        <v>73.599999999999994</v>
      </c>
      <c r="W607" s="10">
        <v>111.74</v>
      </c>
      <c r="X607" s="10">
        <v>110.87</v>
      </c>
      <c r="Y607" s="10">
        <v>342.7</v>
      </c>
      <c r="Z607" s="10"/>
      <c r="AA607" s="208"/>
      <c r="AB607" s="10" t="s">
        <v>540</v>
      </c>
      <c r="AC607" s="10"/>
      <c r="AD607" s="263">
        <v>8012</v>
      </c>
      <c r="AE607" s="223">
        <v>353</v>
      </c>
      <c r="AF607" s="223">
        <v>114</v>
      </c>
      <c r="AG607" s="223">
        <v>78</v>
      </c>
      <c r="AH607" s="223">
        <v>66</v>
      </c>
      <c r="AI607" s="223">
        <v>45</v>
      </c>
      <c r="AJ607" s="223"/>
      <c r="AK607" s="397"/>
      <c r="AL607" s="398"/>
      <c r="AM607" s="224">
        <v>274583.46000000002</v>
      </c>
      <c r="AN607" s="224">
        <v>34926.080000000002</v>
      </c>
      <c r="AO607" s="224">
        <v>26914.52</v>
      </c>
      <c r="AP607" s="224">
        <v>68416.84</v>
      </c>
      <c r="AQ607" s="224">
        <v>35256.46</v>
      </c>
      <c r="AR607" s="223"/>
      <c r="AS607" s="397"/>
      <c r="AT607" s="398"/>
      <c r="AU607" s="223">
        <v>740.12</v>
      </c>
      <c r="AV607" s="223">
        <v>94.14</v>
      </c>
      <c r="AW607" s="223">
        <v>85.17</v>
      </c>
      <c r="AX607" s="223">
        <v>201.23</v>
      </c>
      <c r="AY607" s="223">
        <v>102.19</v>
      </c>
      <c r="AZ607" s="223"/>
      <c r="BA607" s="208"/>
    </row>
    <row r="608" spans="1:53" x14ac:dyDescent="0.25">
      <c r="A608" s="208"/>
      <c r="B608" s="10" t="s">
        <v>498</v>
      </c>
      <c r="C608" s="10"/>
      <c r="D608" s="263">
        <v>8098</v>
      </c>
      <c r="E608" s="10">
        <v>19</v>
      </c>
      <c r="F608" s="10">
        <v>14</v>
      </c>
      <c r="G608" s="10">
        <v>10</v>
      </c>
      <c r="H608" s="10">
        <v>6</v>
      </c>
      <c r="I608" s="10">
        <v>6</v>
      </c>
      <c r="J608" s="10"/>
      <c r="K608" s="397"/>
      <c r="L608" s="398"/>
      <c r="M608" s="222">
        <v>1713.3</v>
      </c>
      <c r="N608" s="222">
        <v>1675.43</v>
      </c>
      <c r="O608" s="222">
        <v>1244.01</v>
      </c>
      <c r="P608" s="222">
        <v>1009.46</v>
      </c>
      <c r="Q608" s="222">
        <v>3366.94</v>
      </c>
      <c r="R608" s="10"/>
      <c r="S608" s="397"/>
      <c r="T608" s="398"/>
      <c r="U608" s="10">
        <v>74.489999999999995</v>
      </c>
      <c r="V608" s="10">
        <v>72.84</v>
      </c>
      <c r="W608" s="10">
        <v>59.24</v>
      </c>
      <c r="X608" s="10">
        <v>48.07</v>
      </c>
      <c r="Y608" s="10">
        <v>160.33000000000001</v>
      </c>
      <c r="Z608" s="10"/>
      <c r="AA608" s="208"/>
      <c r="AB608" s="10" t="s">
        <v>648</v>
      </c>
      <c r="AC608" s="10"/>
      <c r="AD608" s="263">
        <v>8302</v>
      </c>
      <c r="AE608" s="223">
        <v>10</v>
      </c>
      <c r="AF608" s="223">
        <v>3</v>
      </c>
      <c r="AG608" s="223">
        <v>2</v>
      </c>
      <c r="AH608" s="223">
        <v>1</v>
      </c>
      <c r="AI608" s="223">
        <v>1</v>
      </c>
      <c r="AJ608" s="223"/>
      <c r="AK608" s="397"/>
      <c r="AL608" s="398"/>
      <c r="AM608" s="223">
        <v>963.76</v>
      </c>
      <c r="AN608" s="223">
        <v>572.89</v>
      </c>
      <c r="AO608" s="223">
        <v>31.1</v>
      </c>
      <c r="AP608" s="223">
        <v>22.23</v>
      </c>
      <c r="AQ608" s="223">
        <v>19.649999999999999</v>
      </c>
      <c r="AR608" s="223"/>
      <c r="AS608" s="397"/>
      <c r="AT608" s="398"/>
      <c r="AU608" s="223">
        <v>96.38</v>
      </c>
      <c r="AV608" s="223">
        <v>57.29</v>
      </c>
      <c r="AW608" s="223">
        <v>4.4400000000000004</v>
      </c>
      <c r="AX608" s="223">
        <v>3.71</v>
      </c>
      <c r="AY608" s="223">
        <v>2.1800000000000002</v>
      </c>
      <c r="AZ608" s="223"/>
      <c r="BA608" s="208"/>
    </row>
    <row r="609" spans="1:53" x14ac:dyDescent="0.25">
      <c r="A609" s="208"/>
      <c r="B609" s="10" t="s">
        <v>500</v>
      </c>
      <c r="C609" s="10"/>
      <c r="D609" s="263">
        <v>8353</v>
      </c>
      <c r="E609" s="10">
        <v>11</v>
      </c>
      <c r="F609" s="10">
        <v>25</v>
      </c>
      <c r="G609" s="10">
        <v>5</v>
      </c>
      <c r="H609" s="10">
        <v>16</v>
      </c>
      <c r="I609" s="10">
        <v>14</v>
      </c>
      <c r="J609" s="10"/>
      <c r="K609" s="397"/>
      <c r="L609" s="398"/>
      <c r="M609" s="222">
        <v>1807.7</v>
      </c>
      <c r="N609" s="222">
        <v>7207.02</v>
      </c>
      <c r="O609" s="222">
        <v>1961.63</v>
      </c>
      <c r="P609" s="222">
        <v>4425.93</v>
      </c>
      <c r="Q609" s="222">
        <v>25985.89</v>
      </c>
      <c r="R609" s="10"/>
      <c r="S609" s="397"/>
      <c r="T609" s="398"/>
      <c r="U609" s="10">
        <v>53.17</v>
      </c>
      <c r="V609" s="10">
        <v>211.97</v>
      </c>
      <c r="W609" s="10">
        <v>196.16</v>
      </c>
      <c r="X609" s="10">
        <v>134.12</v>
      </c>
      <c r="Y609" s="10">
        <v>764.29</v>
      </c>
      <c r="Z609" s="10"/>
      <c r="AA609" s="208"/>
      <c r="AB609" s="10" t="s">
        <v>544</v>
      </c>
      <c r="AC609" s="10"/>
      <c r="AD609" s="263">
        <v>8406</v>
      </c>
      <c r="AE609" s="223">
        <v>97</v>
      </c>
      <c r="AF609" s="223">
        <v>47</v>
      </c>
      <c r="AG609" s="223">
        <v>37</v>
      </c>
      <c r="AH609" s="223">
        <v>30</v>
      </c>
      <c r="AI609" s="223">
        <v>25</v>
      </c>
      <c r="AJ609" s="223"/>
      <c r="AK609" s="397"/>
      <c r="AL609" s="398"/>
      <c r="AM609" s="224">
        <v>53520.12</v>
      </c>
      <c r="AN609" s="224">
        <v>8472.0400000000009</v>
      </c>
      <c r="AO609" s="224">
        <v>6566.15</v>
      </c>
      <c r="AP609" s="224">
        <v>4414.25</v>
      </c>
      <c r="AQ609" s="224">
        <v>17318.16</v>
      </c>
      <c r="AR609" s="223"/>
      <c r="AS609" s="397"/>
      <c r="AT609" s="398"/>
      <c r="AU609" s="223">
        <v>546.12</v>
      </c>
      <c r="AV609" s="223">
        <v>86.45</v>
      </c>
      <c r="AW609" s="223">
        <v>72.959999999999994</v>
      </c>
      <c r="AX609" s="223">
        <v>49.6</v>
      </c>
      <c r="AY609" s="223">
        <v>194.59</v>
      </c>
      <c r="AZ609" s="223"/>
      <c r="BA609" s="208"/>
    </row>
    <row r="610" spans="1:53" x14ac:dyDescent="0.25">
      <c r="A610" s="208"/>
      <c r="B610" s="10" t="s">
        <v>502</v>
      </c>
      <c r="C610" s="10"/>
      <c r="D610" s="263">
        <v>8008</v>
      </c>
      <c r="E610" s="10">
        <v>92</v>
      </c>
      <c r="F610" s="10">
        <v>55</v>
      </c>
      <c r="G610" s="10">
        <v>42</v>
      </c>
      <c r="H610" s="10">
        <v>30</v>
      </c>
      <c r="I610" s="10">
        <v>22</v>
      </c>
      <c r="J610" s="10"/>
      <c r="K610" s="397"/>
      <c r="L610" s="398"/>
      <c r="M610" s="222">
        <v>6795.86</v>
      </c>
      <c r="N610" s="222">
        <v>8500.17</v>
      </c>
      <c r="O610" s="222">
        <v>8158.22</v>
      </c>
      <c r="P610" s="222">
        <v>6570.81</v>
      </c>
      <c r="Q610" s="222">
        <v>14262.36</v>
      </c>
      <c r="R610" s="10"/>
      <c r="S610" s="397"/>
      <c r="T610" s="398"/>
      <c r="U610" s="10">
        <v>72.3</v>
      </c>
      <c r="V610" s="10">
        <v>90.43</v>
      </c>
      <c r="W610" s="10">
        <v>88.68</v>
      </c>
      <c r="X610" s="10">
        <v>72.209999999999994</v>
      </c>
      <c r="Y610" s="10">
        <v>156.72999999999999</v>
      </c>
      <c r="Z610" s="10"/>
      <c r="AA610" s="208"/>
      <c r="AB610" s="10" t="s">
        <v>546</v>
      </c>
      <c r="AC610" s="10"/>
      <c r="AD610" s="263">
        <v>8251</v>
      </c>
      <c r="AE610" s="223">
        <v>54</v>
      </c>
      <c r="AF610" s="223">
        <v>24</v>
      </c>
      <c r="AG610" s="223">
        <v>23</v>
      </c>
      <c r="AH610" s="223">
        <v>20</v>
      </c>
      <c r="AI610" s="223">
        <v>15</v>
      </c>
      <c r="AJ610" s="223"/>
      <c r="AK610" s="397"/>
      <c r="AL610" s="398"/>
      <c r="AM610" s="224">
        <v>19255.919999999998</v>
      </c>
      <c r="AN610" s="224">
        <v>3283.41</v>
      </c>
      <c r="AO610" s="224">
        <v>5669.29</v>
      </c>
      <c r="AP610" s="224">
        <v>5667.03</v>
      </c>
      <c r="AQ610" s="224">
        <v>5646.96</v>
      </c>
      <c r="AR610" s="223"/>
      <c r="AS610" s="397"/>
      <c r="AT610" s="398"/>
      <c r="AU610" s="223">
        <v>343.86</v>
      </c>
      <c r="AV610" s="223">
        <v>58.63</v>
      </c>
      <c r="AW610" s="223">
        <v>113.39</v>
      </c>
      <c r="AX610" s="223">
        <v>113.34</v>
      </c>
      <c r="AY610" s="223">
        <v>108.6</v>
      </c>
      <c r="AZ610" s="223"/>
      <c r="BA610" s="208"/>
    </row>
    <row r="611" spans="1:53" x14ac:dyDescent="0.25">
      <c r="A611" s="208"/>
      <c r="B611" s="10" t="s">
        <v>504</v>
      </c>
      <c r="C611" s="10"/>
      <c r="D611" s="263">
        <v>8081</v>
      </c>
      <c r="E611" s="222">
        <v>3225</v>
      </c>
      <c r="F611" s="222">
        <v>2295</v>
      </c>
      <c r="G611" s="222">
        <v>2068</v>
      </c>
      <c r="H611" s="222">
        <v>1721</v>
      </c>
      <c r="I611" s="222">
        <v>1626</v>
      </c>
      <c r="J611" s="10"/>
      <c r="K611" s="397"/>
      <c r="L611" s="398"/>
      <c r="M611" s="222">
        <v>457276.45</v>
      </c>
      <c r="N611" s="222">
        <v>307654.64</v>
      </c>
      <c r="O611" s="222">
        <v>419695.83</v>
      </c>
      <c r="P611" s="222">
        <v>414502.24</v>
      </c>
      <c r="Q611" s="222">
        <v>2042367.6</v>
      </c>
      <c r="R611" s="10"/>
      <c r="S611" s="397"/>
      <c r="T611" s="398"/>
      <c r="U611" s="10">
        <v>118.93</v>
      </c>
      <c r="V611" s="10">
        <v>80.010000000000005</v>
      </c>
      <c r="W611" s="10">
        <v>114.95</v>
      </c>
      <c r="X611" s="10">
        <v>112.51</v>
      </c>
      <c r="Y611" s="10">
        <v>553.19000000000005</v>
      </c>
      <c r="Z611" s="10"/>
      <c r="AA611" s="208"/>
      <c r="AB611" s="10" t="s">
        <v>547</v>
      </c>
      <c r="AC611" s="10"/>
      <c r="AD611" s="263">
        <v>8088</v>
      </c>
      <c r="AE611" s="223">
        <v>29</v>
      </c>
      <c r="AF611" s="223">
        <v>18</v>
      </c>
      <c r="AG611" s="223">
        <v>18</v>
      </c>
      <c r="AH611" s="223">
        <v>16</v>
      </c>
      <c r="AI611" s="223">
        <v>14</v>
      </c>
      <c r="AJ611" s="223"/>
      <c r="AK611" s="397"/>
      <c r="AL611" s="398"/>
      <c r="AM611" s="224">
        <v>26488.47</v>
      </c>
      <c r="AN611" s="224">
        <v>1807.08</v>
      </c>
      <c r="AO611" s="224">
        <v>11485.65</v>
      </c>
      <c r="AP611" s="224">
        <v>5402.07</v>
      </c>
      <c r="AQ611" s="224">
        <v>11972.28</v>
      </c>
      <c r="AR611" s="223"/>
      <c r="AS611" s="397"/>
      <c r="AT611" s="398"/>
      <c r="AU611" s="223">
        <v>854.47</v>
      </c>
      <c r="AV611" s="223">
        <v>58.29</v>
      </c>
      <c r="AW611" s="223">
        <v>382.86</v>
      </c>
      <c r="AX611" s="223">
        <v>174.26</v>
      </c>
      <c r="AY611" s="223">
        <v>386.2</v>
      </c>
      <c r="AZ611" s="223"/>
      <c r="BA611" s="208"/>
    </row>
    <row r="612" spans="1:53" ht="15.75" thickBot="1" x14ac:dyDescent="0.3">
      <c r="A612" s="208"/>
      <c r="B612" s="226" t="s">
        <v>504</v>
      </c>
      <c r="C612" s="226"/>
      <c r="D612" s="264">
        <v>8181</v>
      </c>
      <c r="E612" s="226">
        <v>3</v>
      </c>
      <c r="F612" s="226">
        <v>2</v>
      </c>
      <c r="G612" s="226">
        <v>1</v>
      </c>
      <c r="H612" s="226">
        <v>1</v>
      </c>
      <c r="I612" s="226">
        <v>1</v>
      </c>
      <c r="J612" s="226"/>
      <c r="K612" s="397"/>
      <c r="L612" s="398"/>
      <c r="M612" s="226">
        <v>405.87</v>
      </c>
      <c r="N612" s="10">
        <v>545.91999999999996</v>
      </c>
      <c r="O612" s="10">
        <v>104.65</v>
      </c>
      <c r="P612" s="10">
        <v>184.8</v>
      </c>
      <c r="Q612" s="222">
        <v>6206.86</v>
      </c>
      <c r="R612" s="10"/>
      <c r="S612" s="397"/>
      <c r="T612" s="398"/>
      <c r="U612" s="229">
        <v>135.29</v>
      </c>
      <c r="V612" s="229">
        <v>181.97</v>
      </c>
      <c r="W612" s="229">
        <v>34.880000000000003</v>
      </c>
      <c r="X612" s="229">
        <v>61.6</v>
      </c>
      <c r="Y612" s="258">
        <v>2068.9499999999998</v>
      </c>
      <c r="Z612" s="229"/>
      <c r="AA612" s="208"/>
      <c r="AB612" s="226" t="s">
        <v>548</v>
      </c>
      <c r="AC612" s="226"/>
      <c r="AD612" s="264">
        <v>8360</v>
      </c>
      <c r="AE612" s="230">
        <v>20</v>
      </c>
      <c r="AF612" s="230">
        <v>13</v>
      </c>
      <c r="AG612" s="230">
        <v>6</v>
      </c>
      <c r="AH612" s="230">
        <v>8</v>
      </c>
      <c r="AI612" s="230">
        <v>9</v>
      </c>
      <c r="AJ612" s="230"/>
      <c r="AK612" s="397"/>
      <c r="AL612" s="398"/>
      <c r="AM612" s="232">
        <v>3394.9</v>
      </c>
      <c r="AN612" s="233">
        <v>1264.22</v>
      </c>
      <c r="AO612" s="230">
        <v>421.18</v>
      </c>
      <c r="AP612" s="233">
        <v>1074.5999999999999</v>
      </c>
      <c r="AQ612" s="233">
        <v>3715.05</v>
      </c>
      <c r="AR612" s="230"/>
      <c r="AS612" s="397"/>
      <c r="AT612" s="398"/>
      <c r="AU612" s="231">
        <v>141.44999999999999</v>
      </c>
      <c r="AV612" s="230">
        <v>52.68</v>
      </c>
      <c r="AW612" s="230">
        <v>23.4</v>
      </c>
      <c r="AX612" s="230">
        <v>48.85</v>
      </c>
      <c r="AY612" s="230">
        <v>168.87</v>
      </c>
      <c r="AZ612" s="230"/>
      <c r="BA612" s="208"/>
    </row>
    <row r="613" spans="1:53" x14ac:dyDescent="0.25">
      <c r="A613" s="208"/>
      <c r="B613" s="10" t="s">
        <v>506</v>
      </c>
      <c r="C613" s="10"/>
      <c r="D613" s="263">
        <v>8201</v>
      </c>
      <c r="E613" s="10">
        <v>1</v>
      </c>
      <c r="F613" s="10"/>
      <c r="G613" s="10"/>
      <c r="H613" s="10"/>
      <c r="I613" s="10"/>
      <c r="J613" s="10"/>
      <c r="K613" s="397"/>
      <c r="L613" s="398"/>
      <c r="M613" s="10">
        <v>2.1800000000000002</v>
      </c>
      <c r="N613" s="10" t="s">
        <v>701</v>
      </c>
      <c r="O613" s="10" t="s">
        <v>701</v>
      </c>
      <c r="P613" s="10" t="s">
        <v>701</v>
      </c>
      <c r="Q613" s="10" t="s">
        <v>701</v>
      </c>
      <c r="R613" s="10"/>
      <c r="S613" s="397"/>
      <c r="T613" s="398"/>
      <c r="U613" s="10">
        <v>2.1800000000000002</v>
      </c>
      <c r="V613" s="10" t="s">
        <v>701</v>
      </c>
      <c r="W613" s="10" t="s">
        <v>701</v>
      </c>
      <c r="X613" s="10" t="s">
        <v>701</v>
      </c>
      <c r="Y613" s="10" t="s">
        <v>701</v>
      </c>
      <c r="Z613" s="10"/>
      <c r="AA613" s="208"/>
      <c r="AB613" s="10" t="s">
        <v>651</v>
      </c>
      <c r="AC613" s="10"/>
      <c r="AD613" s="263">
        <v>8043</v>
      </c>
      <c r="AE613" s="223">
        <v>2</v>
      </c>
      <c r="AF613" s="223">
        <v>1</v>
      </c>
      <c r="AG613" s="223"/>
      <c r="AH613" s="223"/>
      <c r="AI613" s="223"/>
      <c r="AJ613" s="223"/>
      <c r="AK613" s="397"/>
      <c r="AL613" s="398"/>
      <c r="AM613" s="223">
        <v>65.180000000000007</v>
      </c>
      <c r="AN613" s="223">
        <v>15</v>
      </c>
      <c r="AO613" s="223" t="s">
        <v>701</v>
      </c>
      <c r="AP613" s="223" t="s">
        <v>701</v>
      </c>
      <c r="AQ613" s="223" t="s">
        <v>701</v>
      </c>
      <c r="AR613" s="223"/>
      <c r="AS613" s="397"/>
      <c r="AT613" s="398"/>
      <c r="AU613" s="223">
        <v>21.73</v>
      </c>
      <c r="AV613" s="223">
        <v>5</v>
      </c>
      <c r="AW613" s="223" t="s">
        <v>701</v>
      </c>
      <c r="AX613" s="223" t="s">
        <v>701</v>
      </c>
      <c r="AY613" s="223" t="s">
        <v>701</v>
      </c>
      <c r="AZ613" s="223"/>
      <c r="BA613" s="208"/>
    </row>
    <row r="614" spans="1:53" x14ac:dyDescent="0.25">
      <c r="A614" s="208"/>
      <c r="B614" s="10" t="s">
        <v>506</v>
      </c>
      <c r="C614" s="10"/>
      <c r="D614" s="263">
        <v>8205</v>
      </c>
      <c r="E614" s="10">
        <v>377</v>
      </c>
      <c r="F614" s="10">
        <v>199</v>
      </c>
      <c r="G614" s="10">
        <v>166</v>
      </c>
      <c r="H614" s="10">
        <v>132</v>
      </c>
      <c r="I614" s="10">
        <v>103</v>
      </c>
      <c r="J614" s="10"/>
      <c r="K614" s="397"/>
      <c r="L614" s="398"/>
      <c r="M614" s="222">
        <v>38988.519999999997</v>
      </c>
      <c r="N614" s="222">
        <v>19030.54</v>
      </c>
      <c r="O614" s="222">
        <v>25832.26</v>
      </c>
      <c r="P614" s="222">
        <v>23917.5</v>
      </c>
      <c r="Q614" s="222">
        <v>71225.5</v>
      </c>
      <c r="R614" s="10"/>
      <c r="S614" s="397"/>
      <c r="T614" s="398"/>
      <c r="U614" s="10">
        <v>93.05</v>
      </c>
      <c r="V614" s="10">
        <v>45.42</v>
      </c>
      <c r="W614" s="10">
        <v>65.400000000000006</v>
      </c>
      <c r="X614" s="10">
        <v>60.7</v>
      </c>
      <c r="Y614" s="10">
        <v>178.51</v>
      </c>
      <c r="Z614" s="10"/>
      <c r="AA614" s="208"/>
      <c r="AB614" s="10" t="s">
        <v>549</v>
      </c>
      <c r="AC614" s="10"/>
      <c r="AD614" s="263">
        <v>8043</v>
      </c>
      <c r="AE614" s="223">
        <v>44</v>
      </c>
      <c r="AF614" s="223">
        <v>22</v>
      </c>
      <c r="AG614" s="223">
        <v>16</v>
      </c>
      <c r="AH614" s="223">
        <v>14</v>
      </c>
      <c r="AI614" s="223">
        <v>10</v>
      </c>
      <c r="AJ614" s="223"/>
      <c r="AK614" s="397"/>
      <c r="AL614" s="398"/>
      <c r="AM614" s="224">
        <v>16711.11</v>
      </c>
      <c r="AN614" s="224">
        <v>3507.33</v>
      </c>
      <c r="AO614" s="224">
        <v>2560.71</v>
      </c>
      <c r="AP614" s="224">
        <v>2089.92</v>
      </c>
      <c r="AQ614" s="224">
        <v>6125.16</v>
      </c>
      <c r="AR614" s="223"/>
      <c r="AS614" s="397"/>
      <c r="AT614" s="398"/>
      <c r="AU614" s="223">
        <v>363.29</v>
      </c>
      <c r="AV614" s="223">
        <v>76.25</v>
      </c>
      <c r="AW614" s="223">
        <v>56.9</v>
      </c>
      <c r="AX614" s="223">
        <v>47.5</v>
      </c>
      <c r="AY614" s="223">
        <v>139.21</v>
      </c>
      <c r="AZ614" s="223"/>
      <c r="BA614" s="208"/>
    </row>
    <row r="615" spans="1:53" x14ac:dyDescent="0.25">
      <c r="A615" s="208"/>
      <c r="B615" s="10" t="s">
        <v>506</v>
      </c>
      <c r="C615" s="10"/>
      <c r="D615" s="263">
        <v>8215</v>
      </c>
      <c r="E615" s="10"/>
      <c r="F615" s="10">
        <v>1</v>
      </c>
      <c r="G615" s="10">
        <v>1</v>
      </c>
      <c r="H615" s="10">
        <v>1</v>
      </c>
      <c r="I615" s="10"/>
      <c r="J615" s="10"/>
      <c r="K615" s="397"/>
      <c r="L615" s="398"/>
      <c r="M615" s="10" t="s">
        <v>701</v>
      </c>
      <c r="N615" s="10">
        <v>281</v>
      </c>
      <c r="O615" s="10">
        <v>281</v>
      </c>
      <c r="P615" s="10">
        <v>162.29</v>
      </c>
      <c r="Q615" s="10" t="s">
        <v>701</v>
      </c>
      <c r="R615" s="10"/>
      <c r="S615" s="397"/>
      <c r="T615" s="398"/>
      <c r="U615" s="10" t="s">
        <v>701</v>
      </c>
      <c r="V615" s="10">
        <v>281</v>
      </c>
      <c r="W615" s="10">
        <v>281</v>
      </c>
      <c r="X615" s="10">
        <v>162.29</v>
      </c>
      <c r="Y615" s="10" t="s">
        <v>701</v>
      </c>
      <c r="Z615" s="10"/>
      <c r="AA615" s="208"/>
      <c r="AB615" s="10" t="s">
        <v>553</v>
      </c>
      <c r="AC615" s="10"/>
      <c r="AD615" s="263">
        <v>8005</v>
      </c>
      <c r="AE615" s="223">
        <v>17</v>
      </c>
      <c r="AF615" s="223">
        <v>16</v>
      </c>
      <c r="AG615" s="223">
        <v>11</v>
      </c>
      <c r="AH615" s="223">
        <v>11</v>
      </c>
      <c r="AI615" s="223">
        <v>11</v>
      </c>
      <c r="AJ615" s="223"/>
      <c r="AK615" s="397"/>
      <c r="AL615" s="398"/>
      <c r="AM615" s="224">
        <v>2770.93</v>
      </c>
      <c r="AN615" s="224">
        <v>2442.91</v>
      </c>
      <c r="AO615" s="224">
        <v>1504.88</v>
      </c>
      <c r="AP615" s="224">
        <v>1691.46</v>
      </c>
      <c r="AQ615" s="224">
        <v>9408.48</v>
      </c>
      <c r="AR615" s="223"/>
      <c r="AS615" s="397"/>
      <c r="AT615" s="398"/>
      <c r="AU615" s="223">
        <v>163</v>
      </c>
      <c r="AV615" s="223">
        <v>143.69999999999999</v>
      </c>
      <c r="AW615" s="223">
        <v>88.52</v>
      </c>
      <c r="AX615" s="223">
        <v>99.5</v>
      </c>
      <c r="AY615" s="223">
        <v>553.44000000000005</v>
      </c>
      <c r="AZ615" s="223"/>
      <c r="BA615" s="208"/>
    </row>
    <row r="616" spans="1:53" x14ac:dyDescent="0.25">
      <c r="A616" s="208"/>
      <c r="B616" s="10" t="s">
        <v>507</v>
      </c>
      <c r="C616" s="10"/>
      <c r="D616" s="263">
        <v>8083</v>
      </c>
      <c r="E616" s="10">
        <v>45</v>
      </c>
      <c r="F616" s="10">
        <v>26</v>
      </c>
      <c r="G616" s="10">
        <v>22</v>
      </c>
      <c r="H616" s="10">
        <v>12</v>
      </c>
      <c r="I616" s="10">
        <v>11</v>
      </c>
      <c r="J616" s="10"/>
      <c r="K616" s="397"/>
      <c r="L616" s="398"/>
      <c r="M616" s="222">
        <v>5666.7</v>
      </c>
      <c r="N616" s="222">
        <v>2593.9699999999998</v>
      </c>
      <c r="O616" s="222">
        <v>4422.62</v>
      </c>
      <c r="P616" s="222">
        <v>2614.63</v>
      </c>
      <c r="Q616" s="222">
        <v>4263.0200000000004</v>
      </c>
      <c r="R616" s="10"/>
      <c r="S616" s="397"/>
      <c r="T616" s="398"/>
      <c r="U616" s="10">
        <v>123.19</v>
      </c>
      <c r="V616" s="10">
        <v>56.39</v>
      </c>
      <c r="W616" s="10">
        <v>100.51</v>
      </c>
      <c r="X616" s="10">
        <v>60.81</v>
      </c>
      <c r="Y616" s="10">
        <v>94.73</v>
      </c>
      <c r="Z616" s="10"/>
      <c r="AA616" s="208"/>
      <c r="AB616" s="10" t="s">
        <v>652</v>
      </c>
      <c r="AC616" s="10"/>
      <c r="AD616" s="263">
        <v>8080</v>
      </c>
      <c r="AE616" s="223">
        <v>1</v>
      </c>
      <c r="AF616" s="223">
        <v>1</v>
      </c>
      <c r="AG616" s="223">
        <v>1</v>
      </c>
      <c r="AH616" s="223"/>
      <c r="AI616" s="223">
        <v>1</v>
      </c>
      <c r="AJ616" s="223"/>
      <c r="AK616" s="397"/>
      <c r="AL616" s="398"/>
      <c r="AM616" s="223">
        <v>41.84</v>
      </c>
      <c r="AN616" s="223">
        <v>50.23</v>
      </c>
      <c r="AO616" s="223">
        <v>38.659999999999997</v>
      </c>
      <c r="AP616" s="223"/>
      <c r="AQ616" s="223">
        <v>312.70999999999998</v>
      </c>
      <c r="AR616" s="223"/>
      <c r="AS616" s="397"/>
      <c r="AT616" s="398"/>
      <c r="AU616" s="223">
        <v>41.84</v>
      </c>
      <c r="AV616" s="223">
        <v>50.23</v>
      </c>
      <c r="AW616" s="223">
        <v>38.659999999999997</v>
      </c>
      <c r="AX616" s="223"/>
      <c r="AY616" s="223">
        <v>312.70999999999998</v>
      </c>
      <c r="AZ616" s="223"/>
      <c r="BA616" s="208"/>
    </row>
    <row r="617" spans="1:53" x14ac:dyDescent="0.25">
      <c r="A617" s="208"/>
      <c r="B617" s="10" t="s">
        <v>508</v>
      </c>
      <c r="C617" s="10"/>
      <c r="D617" s="263">
        <v>8244</v>
      </c>
      <c r="E617" s="10">
        <v>670</v>
      </c>
      <c r="F617" s="10">
        <v>523</v>
      </c>
      <c r="G617" s="10">
        <v>277</v>
      </c>
      <c r="H617" s="10">
        <v>280</v>
      </c>
      <c r="I617" s="10">
        <v>269</v>
      </c>
      <c r="J617" s="10"/>
      <c r="K617" s="397"/>
      <c r="L617" s="398"/>
      <c r="M617" s="222">
        <v>59286.8</v>
      </c>
      <c r="N617" s="222">
        <v>64502.46</v>
      </c>
      <c r="O617" s="222">
        <v>52765.77</v>
      </c>
      <c r="P617" s="222">
        <v>47075.13</v>
      </c>
      <c r="Q617" s="222">
        <v>154059.48000000001</v>
      </c>
      <c r="R617" s="10"/>
      <c r="S617" s="397"/>
      <c r="T617" s="398"/>
      <c r="U617" s="10">
        <v>74.760000000000005</v>
      </c>
      <c r="V617" s="10">
        <v>81.34</v>
      </c>
      <c r="W617" s="10">
        <v>105.11</v>
      </c>
      <c r="X617" s="10">
        <v>74.84</v>
      </c>
      <c r="Y617" s="10">
        <v>205.69</v>
      </c>
      <c r="Z617" s="10"/>
      <c r="AA617" s="208"/>
      <c r="AB617" s="10" t="s">
        <v>555</v>
      </c>
      <c r="AC617" s="10"/>
      <c r="AD617" s="263">
        <v>8089</v>
      </c>
      <c r="AE617" s="223">
        <v>35</v>
      </c>
      <c r="AF617" s="223">
        <v>18</v>
      </c>
      <c r="AG617" s="223">
        <v>15</v>
      </c>
      <c r="AH617" s="223">
        <v>10</v>
      </c>
      <c r="AI617" s="223">
        <v>12</v>
      </c>
      <c r="AJ617" s="223"/>
      <c r="AK617" s="397"/>
      <c r="AL617" s="398"/>
      <c r="AM617" s="224">
        <v>6898.31</v>
      </c>
      <c r="AN617" s="224">
        <v>3674.09</v>
      </c>
      <c r="AO617" s="224">
        <v>3538.66</v>
      </c>
      <c r="AP617" s="224">
        <v>3066.31</v>
      </c>
      <c r="AQ617" s="224">
        <v>23066.81</v>
      </c>
      <c r="AR617" s="223"/>
      <c r="AS617" s="397"/>
      <c r="AT617" s="398"/>
      <c r="AU617" s="223">
        <v>197.09</v>
      </c>
      <c r="AV617" s="223">
        <v>104.97</v>
      </c>
      <c r="AW617" s="223">
        <v>104.08</v>
      </c>
      <c r="AX617" s="223">
        <v>92.92</v>
      </c>
      <c r="AY617" s="223">
        <v>678.44</v>
      </c>
      <c r="AZ617" s="223"/>
      <c r="BA617" s="208"/>
    </row>
    <row r="618" spans="1:53" x14ac:dyDescent="0.25">
      <c r="A618" s="208"/>
      <c r="B618" s="10" t="s">
        <v>510</v>
      </c>
      <c r="C618" s="10"/>
      <c r="D618" s="263">
        <v>8245</v>
      </c>
      <c r="E618" s="10">
        <v>59</v>
      </c>
      <c r="F618" s="10">
        <v>34</v>
      </c>
      <c r="G618" s="10">
        <v>17</v>
      </c>
      <c r="H618" s="10">
        <v>25</v>
      </c>
      <c r="I618" s="10">
        <v>29</v>
      </c>
      <c r="J618" s="10"/>
      <c r="K618" s="397"/>
      <c r="L618" s="398"/>
      <c r="M618" s="222">
        <v>9027.5300000000007</v>
      </c>
      <c r="N618" s="222">
        <v>7065.12</v>
      </c>
      <c r="O618" s="222">
        <v>6599.29</v>
      </c>
      <c r="P618" s="222">
        <v>8049.77</v>
      </c>
      <c r="Q618" s="222">
        <v>21904.25</v>
      </c>
      <c r="R618" s="10"/>
      <c r="S618" s="397"/>
      <c r="T618" s="398"/>
      <c r="U618" s="10">
        <v>123.66</v>
      </c>
      <c r="V618" s="10">
        <v>96.78</v>
      </c>
      <c r="W618" s="10">
        <v>183.31</v>
      </c>
      <c r="X618" s="10">
        <v>115</v>
      </c>
      <c r="Y618" s="10">
        <v>300.06</v>
      </c>
      <c r="Z618" s="10"/>
      <c r="AA618" s="208"/>
      <c r="AB618" s="10" t="s">
        <v>557</v>
      </c>
      <c r="AC618" s="10"/>
      <c r="AD618" s="263">
        <v>8037</v>
      </c>
      <c r="AE618" s="223">
        <v>5</v>
      </c>
      <c r="AF618" s="223"/>
      <c r="AG618" s="223"/>
      <c r="AH618" s="223"/>
      <c r="AI618" s="223"/>
      <c r="AJ618" s="223"/>
      <c r="AK618" s="397"/>
      <c r="AL618" s="398"/>
      <c r="AM618" s="224">
        <v>12585.71</v>
      </c>
      <c r="AN618" s="223" t="s">
        <v>701</v>
      </c>
      <c r="AO618" s="223" t="s">
        <v>701</v>
      </c>
      <c r="AP618" s="223" t="s">
        <v>701</v>
      </c>
      <c r="AQ618" s="223" t="s">
        <v>701</v>
      </c>
      <c r="AR618" s="223"/>
      <c r="AS618" s="397"/>
      <c r="AT618" s="398"/>
      <c r="AU618" s="224">
        <v>2517.14</v>
      </c>
      <c r="AV618" s="223" t="s">
        <v>701</v>
      </c>
      <c r="AW618" s="223" t="s">
        <v>701</v>
      </c>
      <c r="AX618" s="223" t="s">
        <v>701</v>
      </c>
      <c r="AY618" s="223" t="s">
        <v>701</v>
      </c>
      <c r="AZ618" s="223"/>
      <c r="BA618" s="208"/>
    </row>
    <row r="619" spans="1:53" x14ac:dyDescent="0.25">
      <c r="A619" s="208"/>
      <c r="B619" s="10" t="s">
        <v>513</v>
      </c>
      <c r="C619" s="10"/>
      <c r="D619" s="263">
        <v>8062</v>
      </c>
      <c r="E619" s="10"/>
      <c r="F619" s="10"/>
      <c r="G619" s="10"/>
      <c r="H619" s="10"/>
      <c r="I619" s="10">
        <v>1</v>
      </c>
      <c r="J619" s="10"/>
      <c r="K619" s="397"/>
      <c r="L619" s="398"/>
      <c r="M619" s="10" t="s">
        <v>701</v>
      </c>
      <c r="N619" s="10" t="s">
        <v>701</v>
      </c>
      <c r="O619" s="10"/>
      <c r="P619" s="10"/>
      <c r="Q619" s="10">
        <v>53.95</v>
      </c>
      <c r="R619" s="10"/>
      <c r="S619" s="397"/>
      <c r="T619" s="398"/>
      <c r="U619" s="10" t="s">
        <v>701</v>
      </c>
      <c r="V619" s="10" t="s">
        <v>701</v>
      </c>
      <c r="W619" s="10"/>
      <c r="X619" s="10"/>
      <c r="Y619" s="10">
        <v>53.95</v>
      </c>
      <c r="Z619" s="10"/>
      <c r="AA619" s="208"/>
      <c r="AB619" s="10" t="s">
        <v>558</v>
      </c>
      <c r="AC619" s="10"/>
      <c r="AD619" s="263">
        <v>8090</v>
      </c>
      <c r="AE619" s="223">
        <v>32</v>
      </c>
      <c r="AF619" s="223">
        <v>5</v>
      </c>
      <c r="AG619" s="223">
        <v>4</v>
      </c>
      <c r="AH619" s="223">
        <v>2</v>
      </c>
      <c r="AI619" s="223">
        <v>1</v>
      </c>
      <c r="AJ619" s="223"/>
      <c r="AK619" s="397"/>
      <c r="AL619" s="398"/>
      <c r="AM619" s="224">
        <v>14288</v>
      </c>
      <c r="AN619" s="223">
        <v>490.61</v>
      </c>
      <c r="AO619" s="224">
        <v>2974.29</v>
      </c>
      <c r="AP619" s="223">
        <v>50.86</v>
      </c>
      <c r="AQ619" s="223">
        <v>43.35</v>
      </c>
      <c r="AR619" s="223"/>
      <c r="AS619" s="397"/>
      <c r="AT619" s="398"/>
      <c r="AU619" s="223">
        <v>432.97</v>
      </c>
      <c r="AV619" s="223">
        <v>14.87</v>
      </c>
      <c r="AW619" s="223">
        <v>99.14</v>
      </c>
      <c r="AX619" s="223">
        <v>1.54</v>
      </c>
      <c r="AY619" s="223">
        <v>1.31</v>
      </c>
      <c r="AZ619" s="223"/>
      <c r="BA619" s="208"/>
    </row>
    <row r="620" spans="1:53" x14ac:dyDescent="0.25">
      <c r="A620" s="208"/>
      <c r="B620" s="10" t="s">
        <v>515</v>
      </c>
      <c r="C620" s="10"/>
      <c r="D620" s="263">
        <v>8246</v>
      </c>
      <c r="E620" s="10">
        <v>63</v>
      </c>
      <c r="F620" s="10">
        <v>41</v>
      </c>
      <c r="G620" s="10">
        <v>22</v>
      </c>
      <c r="H620" s="10">
        <v>31</v>
      </c>
      <c r="I620" s="10">
        <v>25</v>
      </c>
      <c r="J620" s="10"/>
      <c r="K620" s="397"/>
      <c r="L620" s="398"/>
      <c r="M620" s="222">
        <v>10191.41</v>
      </c>
      <c r="N620" s="222">
        <v>6358.69</v>
      </c>
      <c r="O620" s="222">
        <v>4756.13</v>
      </c>
      <c r="P620" s="222">
        <v>8775.36</v>
      </c>
      <c r="Q620" s="222">
        <v>44103.09</v>
      </c>
      <c r="R620" s="10"/>
      <c r="S620" s="397"/>
      <c r="T620" s="398"/>
      <c r="U620" s="10">
        <v>137.72</v>
      </c>
      <c r="V620" s="10">
        <v>85.93</v>
      </c>
      <c r="W620" s="10">
        <v>93.26</v>
      </c>
      <c r="X620" s="10">
        <v>129.05000000000001</v>
      </c>
      <c r="Y620" s="10">
        <v>648.57000000000005</v>
      </c>
      <c r="Z620" s="10"/>
      <c r="AA620" s="208"/>
      <c r="AB620" s="10" t="s">
        <v>561</v>
      </c>
      <c r="AC620" s="10"/>
      <c r="AD620" s="263">
        <v>8009</v>
      </c>
      <c r="AE620" s="223">
        <v>1</v>
      </c>
      <c r="AF620" s="223">
        <v>1</v>
      </c>
      <c r="AG620" s="223">
        <v>1</v>
      </c>
      <c r="AH620" s="223">
        <v>1</v>
      </c>
      <c r="AI620" s="223">
        <v>1</v>
      </c>
      <c r="AJ620" s="223"/>
      <c r="AK620" s="397"/>
      <c r="AL620" s="398"/>
      <c r="AM620" s="223">
        <v>58.1</v>
      </c>
      <c r="AN620" s="223">
        <v>60.97</v>
      </c>
      <c r="AO620" s="223">
        <v>80.62</v>
      </c>
      <c r="AP620" s="223">
        <v>99.54</v>
      </c>
      <c r="AQ620" s="223">
        <v>273.25</v>
      </c>
      <c r="AR620" s="223"/>
      <c r="AS620" s="397"/>
      <c r="AT620" s="398"/>
      <c r="AU620" s="223">
        <v>58.1</v>
      </c>
      <c r="AV620" s="223">
        <v>60.97</v>
      </c>
      <c r="AW620" s="223">
        <v>80.62</v>
      </c>
      <c r="AX620" s="223">
        <v>99.54</v>
      </c>
      <c r="AY620" s="223">
        <v>273.25</v>
      </c>
      <c r="AZ620" s="223"/>
      <c r="BA620" s="208"/>
    </row>
    <row r="621" spans="1:53" x14ac:dyDescent="0.25">
      <c r="A621" s="208"/>
      <c r="B621" s="10" t="s">
        <v>647</v>
      </c>
      <c r="C621" s="10"/>
      <c r="D621" s="263">
        <v>8088</v>
      </c>
      <c r="E621" s="10">
        <v>18</v>
      </c>
      <c r="F621" s="10">
        <v>15</v>
      </c>
      <c r="G621" s="10">
        <v>10</v>
      </c>
      <c r="H621" s="10">
        <v>4</v>
      </c>
      <c r="I621" s="10">
        <v>4</v>
      </c>
      <c r="J621" s="10"/>
      <c r="K621" s="397"/>
      <c r="L621" s="398"/>
      <c r="M621" s="222">
        <v>3108.88</v>
      </c>
      <c r="N621" s="222">
        <v>3101.85</v>
      </c>
      <c r="O621" s="222">
        <v>3205.95</v>
      </c>
      <c r="P621" s="222">
        <v>1011.03</v>
      </c>
      <c r="Q621" s="222">
        <v>3220.69</v>
      </c>
      <c r="R621" s="10"/>
      <c r="S621" s="397"/>
      <c r="T621" s="398"/>
      <c r="U621" s="10">
        <v>148.04</v>
      </c>
      <c r="V621" s="10">
        <v>147.71</v>
      </c>
      <c r="W621" s="10">
        <v>160.30000000000001</v>
      </c>
      <c r="X621" s="10">
        <v>53.21</v>
      </c>
      <c r="Y621" s="10">
        <v>169.51</v>
      </c>
      <c r="Z621" s="10"/>
      <c r="AA621" s="208"/>
      <c r="AB621" s="10" t="s">
        <v>561</v>
      </c>
      <c r="AC621" s="10"/>
      <c r="AD621" s="263">
        <v>8091</v>
      </c>
      <c r="AE621" s="223">
        <v>123</v>
      </c>
      <c r="AF621" s="223">
        <v>45</v>
      </c>
      <c r="AG621" s="223">
        <v>39</v>
      </c>
      <c r="AH621" s="223">
        <v>27</v>
      </c>
      <c r="AI621" s="223">
        <v>22</v>
      </c>
      <c r="AJ621" s="223"/>
      <c r="AK621" s="397"/>
      <c r="AL621" s="398"/>
      <c r="AM621" s="224">
        <v>53124.95</v>
      </c>
      <c r="AN621" s="224">
        <v>5548.94</v>
      </c>
      <c r="AO621" s="224">
        <v>22602.43</v>
      </c>
      <c r="AP621" s="224">
        <v>3479.95</v>
      </c>
      <c r="AQ621" s="224">
        <v>9665.5300000000007</v>
      </c>
      <c r="AR621" s="223"/>
      <c r="AS621" s="397"/>
      <c r="AT621" s="398"/>
      <c r="AU621" s="223">
        <v>415.04</v>
      </c>
      <c r="AV621" s="223">
        <v>43.35</v>
      </c>
      <c r="AW621" s="223">
        <v>180.82</v>
      </c>
      <c r="AX621" s="223">
        <v>29</v>
      </c>
      <c r="AY621" s="223">
        <v>77.319999999999993</v>
      </c>
      <c r="AZ621" s="223"/>
      <c r="BA621" s="208"/>
    </row>
    <row r="622" spans="1:53" ht="15.75" thickBot="1" x14ac:dyDescent="0.3">
      <c r="A622" s="208"/>
      <c r="B622" s="226" t="s">
        <v>519</v>
      </c>
      <c r="C622" s="226"/>
      <c r="D622" s="264">
        <v>8092</v>
      </c>
      <c r="E622" s="226">
        <v>9</v>
      </c>
      <c r="F622" s="226">
        <v>8</v>
      </c>
      <c r="G622" s="226">
        <v>6</v>
      </c>
      <c r="H622" s="226">
        <v>5</v>
      </c>
      <c r="I622" s="226">
        <v>3</v>
      </c>
      <c r="J622" s="226"/>
      <c r="K622" s="397"/>
      <c r="L622" s="398"/>
      <c r="M622" s="226">
        <v>787.42</v>
      </c>
      <c r="N622" s="10">
        <v>814.79</v>
      </c>
      <c r="O622" s="10">
        <v>893.75</v>
      </c>
      <c r="P622" s="10">
        <v>878.96</v>
      </c>
      <c r="Q622" s="222">
        <v>9236.24</v>
      </c>
      <c r="R622" s="10"/>
      <c r="S622" s="397"/>
      <c r="T622" s="398"/>
      <c r="U622" s="229">
        <v>78.739999999999995</v>
      </c>
      <c r="V622" s="229">
        <v>81.48</v>
      </c>
      <c r="W622" s="229">
        <v>89.38</v>
      </c>
      <c r="X622" s="229">
        <v>87.9</v>
      </c>
      <c r="Y622" s="229">
        <v>923.62</v>
      </c>
      <c r="Z622" s="229"/>
      <c r="AA622" s="208"/>
      <c r="AB622" s="226" t="s">
        <v>563</v>
      </c>
      <c r="AC622" s="226"/>
      <c r="AD622" s="264">
        <v>8092</v>
      </c>
      <c r="AE622" s="230">
        <v>63</v>
      </c>
      <c r="AF622" s="230">
        <v>33</v>
      </c>
      <c r="AG622" s="230">
        <v>21</v>
      </c>
      <c r="AH622" s="230">
        <v>8</v>
      </c>
      <c r="AI622" s="230">
        <v>11</v>
      </c>
      <c r="AJ622" s="230"/>
      <c r="AK622" s="397"/>
      <c r="AL622" s="398"/>
      <c r="AM622" s="232">
        <v>10220.39</v>
      </c>
      <c r="AN622" s="233">
        <v>2963.83</v>
      </c>
      <c r="AO622" s="233">
        <v>2058.7399999999998</v>
      </c>
      <c r="AP622" s="233">
        <v>17531.27</v>
      </c>
      <c r="AQ622" s="233">
        <v>4503.51</v>
      </c>
      <c r="AR622" s="230"/>
      <c r="AS622" s="397"/>
      <c r="AT622" s="398"/>
      <c r="AU622" s="231">
        <v>154.85</v>
      </c>
      <c r="AV622" s="230">
        <v>44.91</v>
      </c>
      <c r="AW622" s="230">
        <v>33.75</v>
      </c>
      <c r="AX622" s="230">
        <v>282.76</v>
      </c>
      <c r="AY622" s="230">
        <v>71.48</v>
      </c>
      <c r="AZ622" s="230"/>
      <c r="BA622" s="208"/>
    </row>
    <row r="623" spans="1:53" x14ac:dyDescent="0.25">
      <c r="A623" s="208"/>
      <c r="B623" s="10" t="s">
        <v>520</v>
      </c>
      <c r="C623" s="10"/>
      <c r="D623" s="263">
        <v>8270</v>
      </c>
      <c r="E623" s="10">
        <v>12</v>
      </c>
      <c r="F623" s="10">
        <v>6</v>
      </c>
      <c r="G623" s="10">
        <v>5</v>
      </c>
      <c r="H623" s="10">
        <v>3</v>
      </c>
      <c r="I623" s="10">
        <v>2</v>
      </c>
      <c r="J623" s="10"/>
      <c r="K623" s="397"/>
      <c r="L623" s="398"/>
      <c r="M623" s="222">
        <v>2113.08</v>
      </c>
      <c r="N623" s="10">
        <v>977.23</v>
      </c>
      <c r="O623" s="222">
        <v>1018.75</v>
      </c>
      <c r="P623" s="10">
        <v>564.04</v>
      </c>
      <c r="Q623" s="222">
        <v>5765.79</v>
      </c>
      <c r="R623" s="10"/>
      <c r="S623" s="397"/>
      <c r="T623" s="398"/>
      <c r="U623" s="10">
        <v>176.09</v>
      </c>
      <c r="V623" s="10">
        <v>81.44</v>
      </c>
      <c r="W623" s="10">
        <v>84.9</v>
      </c>
      <c r="X623" s="10">
        <v>47</v>
      </c>
      <c r="Y623" s="10">
        <v>480.48</v>
      </c>
      <c r="Z623" s="10"/>
      <c r="AA623" s="208"/>
      <c r="AB623" s="10" t="s">
        <v>567</v>
      </c>
      <c r="AC623" s="10"/>
      <c r="AD623" s="263">
        <v>8330</v>
      </c>
      <c r="AE623" s="223">
        <v>16</v>
      </c>
      <c r="AF623" s="223">
        <v>8</v>
      </c>
      <c r="AG623" s="223">
        <v>7</v>
      </c>
      <c r="AH623" s="223">
        <v>6</v>
      </c>
      <c r="AI623" s="223">
        <v>5</v>
      </c>
      <c r="AJ623" s="223"/>
      <c r="AK623" s="397"/>
      <c r="AL623" s="398"/>
      <c r="AM623" s="224">
        <v>4911.5200000000004</v>
      </c>
      <c r="AN623" s="223">
        <v>352.29</v>
      </c>
      <c r="AO623" s="223">
        <v>155.21</v>
      </c>
      <c r="AP623" s="223">
        <v>162.09</v>
      </c>
      <c r="AQ623" s="223">
        <v>683.51</v>
      </c>
      <c r="AR623" s="223"/>
      <c r="AS623" s="397"/>
      <c r="AT623" s="398"/>
      <c r="AU623" s="223">
        <v>288.91000000000003</v>
      </c>
      <c r="AV623" s="223">
        <v>20.72</v>
      </c>
      <c r="AW623" s="223">
        <v>9.6999999999999993</v>
      </c>
      <c r="AX623" s="223">
        <v>10.130000000000001</v>
      </c>
      <c r="AY623" s="223">
        <v>40.21</v>
      </c>
      <c r="AZ623" s="223"/>
      <c r="BA623" s="208"/>
    </row>
    <row r="624" spans="1:53" x14ac:dyDescent="0.25">
      <c r="A624" s="208"/>
      <c r="B624" s="10" t="s">
        <v>521</v>
      </c>
      <c r="C624" s="10"/>
      <c r="D624" s="263">
        <v>8234</v>
      </c>
      <c r="E624" s="10">
        <v>71</v>
      </c>
      <c r="F624" s="10">
        <v>46</v>
      </c>
      <c r="G624" s="10">
        <v>36</v>
      </c>
      <c r="H624" s="10">
        <v>25</v>
      </c>
      <c r="I624" s="10">
        <v>27</v>
      </c>
      <c r="J624" s="10"/>
      <c r="K624" s="397"/>
      <c r="L624" s="398"/>
      <c r="M624" s="222">
        <v>11117.68</v>
      </c>
      <c r="N624" s="222">
        <v>7023.69</v>
      </c>
      <c r="O624" s="222">
        <v>8330.94</v>
      </c>
      <c r="P624" s="222">
        <v>7947.13</v>
      </c>
      <c r="Q624" s="222">
        <v>30811.62</v>
      </c>
      <c r="R624" s="10"/>
      <c r="S624" s="397"/>
      <c r="T624" s="398"/>
      <c r="U624" s="10">
        <v>140.72999999999999</v>
      </c>
      <c r="V624" s="10">
        <v>88.91</v>
      </c>
      <c r="W624" s="10">
        <v>108.19</v>
      </c>
      <c r="X624" s="10">
        <v>103.21</v>
      </c>
      <c r="Y624" s="10">
        <v>400.15</v>
      </c>
      <c r="Z624" s="10"/>
      <c r="AA624" s="208"/>
      <c r="AB624" s="10" t="s">
        <v>568</v>
      </c>
      <c r="AC624" s="10"/>
      <c r="AD624" s="263">
        <v>8252</v>
      </c>
      <c r="AE624" s="223">
        <v>4</v>
      </c>
      <c r="AF624" s="223"/>
      <c r="AG624" s="223">
        <v>1</v>
      </c>
      <c r="AH624" s="223">
        <v>1</v>
      </c>
      <c r="AI624" s="223">
        <v>2</v>
      </c>
      <c r="AJ624" s="223"/>
      <c r="AK624" s="397"/>
      <c r="AL624" s="398"/>
      <c r="AM624" s="223">
        <v>178.11</v>
      </c>
      <c r="AN624" s="223" t="s">
        <v>701</v>
      </c>
      <c r="AO624" s="223">
        <v>38.76</v>
      </c>
      <c r="AP624" s="223">
        <v>36.47</v>
      </c>
      <c r="AQ624" s="223">
        <v>977.33</v>
      </c>
      <c r="AR624" s="223"/>
      <c r="AS624" s="397"/>
      <c r="AT624" s="398"/>
      <c r="AU624" s="223">
        <v>35.619999999999997</v>
      </c>
      <c r="AV624" s="223" t="s">
        <v>701</v>
      </c>
      <c r="AW624" s="223">
        <v>9.69</v>
      </c>
      <c r="AX624" s="223">
        <v>9.1199999999999992</v>
      </c>
      <c r="AY624" s="223">
        <v>244.33</v>
      </c>
      <c r="AZ624" s="223"/>
      <c r="BA624" s="208"/>
    </row>
    <row r="625" spans="1:53" x14ac:dyDescent="0.25">
      <c r="A625" s="208"/>
      <c r="B625" s="10" t="s">
        <v>522</v>
      </c>
      <c r="C625" s="10"/>
      <c r="D625" s="263">
        <v>8247</v>
      </c>
      <c r="E625" s="10">
        <v>91</v>
      </c>
      <c r="F625" s="10">
        <v>44</v>
      </c>
      <c r="G625" s="10">
        <v>27</v>
      </c>
      <c r="H625" s="10">
        <v>20</v>
      </c>
      <c r="I625" s="10">
        <v>13</v>
      </c>
      <c r="J625" s="10"/>
      <c r="K625" s="397"/>
      <c r="L625" s="398"/>
      <c r="M625" s="222">
        <v>8369.6299999999992</v>
      </c>
      <c r="N625" s="222">
        <v>6382.27</v>
      </c>
      <c r="O625" s="222">
        <v>5689.13</v>
      </c>
      <c r="P625" s="222">
        <v>4337.0600000000004</v>
      </c>
      <c r="Q625" s="222">
        <v>4767.32</v>
      </c>
      <c r="R625" s="10"/>
      <c r="S625" s="397"/>
      <c r="T625" s="398"/>
      <c r="U625" s="10">
        <v>91.97</v>
      </c>
      <c r="V625" s="10">
        <v>70.13</v>
      </c>
      <c r="W625" s="10">
        <v>69.38</v>
      </c>
      <c r="X625" s="10">
        <v>52.89</v>
      </c>
      <c r="Y625" s="10">
        <v>58.14</v>
      </c>
      <c r="Z625" s="10"/>
      <c r="AA625" s="208"/>
      <c r="AB625" s="10" t="s">
        <v>570</v>
      </c>
      <c r="AC625" s="10"/>
      <c r="AD625" s="263">
        <v>8260</v>
      </c>
      <c r="AE625" s="223">
        <v>351</v>
      </c>
      <c r="AF625" s="223">
        <v>150</v>
      </c>
      <c r="AG625" s="223">
        <v>108</v>
      </c>
      <c r="AH625" s="223">
        <v>72</v>
      </c>
      <c r="AI625" s="223">
        <v>57</v>
      </c>
      <c r="AJ625" s="223"/>
      <c r="AK625" s="397"/>
      <c r="AL625" s="398"/>
      <c r="AM625" s="224">
        <v>113819.29</v>
      </c>
      <c r="AN625" s="224">
        <v>56920.01</v>
      </c>
      <c r="AO625" s="224">
        <v>58097.82</v>
      </c>
      <c r="AP625" s="224">
        <v>27770.06</v>
      </c>
      <c r="AQ625" s="224">
        <v>65713.279999999999</v>
      </c>
      <c r="AR625" s="223"/>
      <c r="AS625" s="397"/>
      <c r="AT625" s="398"/>
      <c r="AU625" s="223">
        <v>311.83</v>
      </c>
      <c r="AV625" s="223">
        <v>155.94999999999999</v>
      </c>
      <c r="AW625" s="223">
        <v>173.43</v>
      </c>
      <c r="AX625" s="223">
        <v>84.41</v>
      </c>
      <c r="AY625" s="223">
        <v>192.71</v>
      </c>
      <c r="AZ625" s="223"/>
      <c r="BA625" s="208"/>
    </row>
    <row r="626" spans="1:53" x14ac:dyDescent="0.25">
      <c r="A626" s="208"/>
      <c r="B626" s="10" t="s">
        <v>524</v>
      </c>
      <c r="C626" s="10"/>
      <c r="D626" s="263">
        <v>8302</v>
      </c>
      <c r="E626" s="10">
        <v>8</v>
      </c>
      <c r="F626" s="10">
        <v>3</v>
      </c>
      <c r="G626" s="10">
        <v>2</v>
      </c>
      <c r="H626" s="10"/>
      <c r="I626" s="10"/>
      <c r="J626" s="10"/>
      <c r="K626" s="397"/>
      <c r="L626" s="398"/>
      <c r="M626" s="222">
        <v>18605.86</v>
      </c>
      <c r="N626" s="10">
        <v>175.34</v>
      </c>
      <c r="O626" s="10">
        <v>477.97</v>
      </c>
      <c r="P626" s="10" t="s">
        <v>701</v>
      </c>
      <c r="Q626" s="10" t="s">
        <v>701</v>
      </c>
      <c r="R626" s="10"/>
      <c r="S626" s="397"/>
      <c r="T626" s="398"/>
      <c r="U626" s="222">
        <v>1860.59</v>
      </c>
      <c r="V626" s="10">
        <v>17.53</v>
      </c>
      <c r="W626" s="10">
        <v>59.75</v>
      </c>
      <c r="X626" s="10" t="s">
        <v>701</v>
      </c>
      <c r="Y626" s="10" t="s">
        <v>701</v>
      </c>
      <c r="Z626" s="10"/>
      <c r="AA626" s="208"/>
      <c r="AB626" s="10" t="s">
        <v>572</v>
      </c>
      <c r="AC626" s="10"/>
      <c r="AD626" s="263">
        <v>8094</v>
      </c>
      <c r="AE626" s="223">
        <v>281</v>
      </c>
      <c r="AF626" s="223">
        <v>144</v>
      </c>
      <c r="AG626" s="223">
        <v>86</v>
      </c>
      <c r="AH626" s="223">
        <v>70</v>
      </c>
      <c r="AI626" s="223">
        <v>66</v>
      </c>
      <c r="AJ626" s="223"/>
      <c r="AK626" s="397"/>
      <c r="AL626" s="398"/>
      <c r="AM626" s="224">
        <v>157677.66</v>
      </c>
      <c r="AN626" s="224">
        <v>39555.160000000003</v>
      </c>
      <c r="AO626" s="224">
        <v>79551.88</v>
      </c>
      <c r="AP626" s="224">
        <v>14308.62</v>
      </c>
      <c r="AQ626" s="224">
        <v>65367.06</v>
      </c>
      <c r="AR626" s="223"/>
      <c r="AS626" s="397"/>
      <c r="AT626" s="398"/>
      <c r="AU626" s="223">
        <v>539.99</v>
      </c>
      <c r="AV626" s="223">
        <v>135.46</v>
      </c>
      <c r="AW626" s="223">
        <v>292.47000000000003</v>
      </c>
      <c r="AX626" s="223">
        <v>51.84</v>
      </c>
      <c r="AY626" s="223">
        <v>237.7</v>
      </c>
      <c r="AZ626" s="223"/>
      <c r="BA626" s="208"/>
    </row>
    <row r="627" spans="1:53" x14ac:dyDescent="0.25">
      <c r="A627" s="208"/>
      <c r="B627" s="10" t="s">
        <v>525</v>
      </c>
      <c r="C627" s="10"/>
      <c r="D627" s="263">
        <v>8084</v>
      </c>
      <c r="E627" s="10">
        <v>452</v>
      </c>
      <c r="F627" s="10">
        <v>351</v>
      </c>
      <c r="G627" s="10">
        <v>285</v>
      </c>
      <c r="H627" s="10">
        <v>218</v>
      </c>
      <c r="I627" s="10">
        <v>202</v>
      </c>
      <c r="J627" s="10"/>
      <c r="K627" s="397"/>
      <c r="L627" s="398"/>
      <c r="M627" s="222">
        <v>55527.13</v>
      </c>
      <c r="N627" s="222">
        <v>44223.17</v>
      </c>
      <c r="O627" s="222">
        <v>68187.850000000006</v>
      </c>
      <c r="P627" s="222">
        <v>48285.81</v>
      </c>
      <c r="Q627" s="222">
        <v>173488.86</v>
      </c>
      <c r="R627" s="10"/>
      <c r="S627" s="397"/>
      <c r="T627" s="398"/>
      <c r="U627" s="10">
        <v>103.98</v>
      </c>
      <c r="V627" s="10">
        <v>82.81</v>
      </c>
      <c r="W627" s="10">
        <v>133.44</v>
      </c>
      <c r="X627" s="10">
        <v>95.05</v>
      </c>
      <c r="Y627" s="10">
        <v>343.54</v>
      </c>
      <c r="Z627" s="10"/>
      <c r="AA627" s="208"/>
      <c r="AB627" s="10" t="s">
        <v>573</v>
      </c>
      <c r="AC627" s="10"/>
      <c r="AD627" s="263">
        <v>8344</v>
      </c>
      <c r="AE627" s="223">
        <v>11</v>
      </c>
      <c r="AF627" s="223">
        <v>7</v>
      </c>
      <c r="AG627" s="223">
        <v>5</v>
      </c>
      <c r="AH627" s="223">
        <v>5</v>
      </c>
      <c r="AI627" s="223">
        <v>5</v>
      </c>
      <c r="AJ627" s="223"/>
      <c r="AK627" s="397"/>
      <c r="AL627" s="398"/>
      <c r="AM627" s="223">
        <v>436.55</v>
      </c>
      <c r="AN627" s="223">
        <v>188.25</v>
      </c>
      <c r="AO627" s="223">
        <v>137.51</v>
      </c>
      <c r="AP627" s="223">
        <v>136.19999999999999</v>
      </c>
      <c r="AQ627" s="223">
        <v>773.24</v>
      </c>
      <c r="AR627" s="223"/>
      <c r="AS627" s="397"/>
      <c r="AT627" s="398"/>
      <c r="AU627" s="223">
        <v>39.69</v>
      </c>
      <c r="AV627" s="223">
        <v>17.11</v>
      </c>
      <c r="AW627" s="223">
        <v>12.5</v>
      </c>
      <c r="AX627" s="223">
        <v>12.38</v>
      </c>
      <c r="AY627" s="223">
        <v>70.290000000000006</v>
      </c>
      <c r="AZ627" s="223"/>
      <c r="BA627" s="208"/>
    </row>
    <row r="628" spans="1:53" x14ac:dyDescent="0.25">
      <c r="A628" s="208"/>
      <c r="B628" s="10" t="s">
        <v>526</v>
      </c>
      <c r="C628" s="10"/>
      <c r="D628" s="263">
        <v>8243</v>
      </c>
      <c r="E628" s="10">
        <v>1</v>
      </c>
      <c r="F628" s="10">
        <v>1</v>
      </c>
      <c r="G628" s="10">
        <v>1</v>
      </c>
      <c r="H628" s="10"/>
      <c r="I628" s="10"/>
      <c r="J628" s="10"/>
      <c r="K628" s="397"/>
      <c r="L628" s="398"/>
      <c r="M628" s="10">
        <v>71.14</v>
      </c>
      <c r="N628" s="10">
        <v>58.66</v>
      </c>
      <c r="O628" s="10">
        <v>129.34</v>
      </c>
      <c r="P628" s="10" t="s">
        <v>701</v>
      </c>
      <c r="Q628" s="10" t="s">
        <v>701</v>
      </c>
      <c r="R628" s="10"/>
      <c r="S628" s="397"/>
      <c r="T628" s="398"/>
      <c r="U628" s="10">
        <v>71.14</v>
      </c>
      <c r="V628" s="10">
        <v>58.66</v>
      </c>
      <c r="W628" s="10">
        <v>129.34</v>
      </c>
      <c r="X628" s="10" t="s">
        <v>701</v>
      </c>
      <c r="Y628" s="10" t="s">
        <v>701</v>
      </c>
      <c r="Z628" s="10"/>
      <c r="AA628" s="208"/>
      <c r="AB628" s="10" t="s">
        <v>653</v>
      </c>
      <c r="AC628" s="10"/>
      <c r="AD628" s="263">
        <v>8095</v>
      </c>
      <c r="AE628" s="223">
        <v>19</v>
      </c>
      <c r="AF628" s="223">
        <v>15</v>
      </c>
      <c r="AG628" s="223">
        <v>9</v>
      </c>
      <c r="AH628" s="223">
        <v>8</v>
      </c>
      <c r="AI628" s="223">
        <v>9</v>
      </c>
      <c r="AJ628" s="223"/>
      <c r="AK628" s="397"/>
      <c r="AL628" s="398"/>
      <c r="AM628" s="224">
        <v>11780.37</v>
      </c>
      <c r="AN628" s="224">
        <v>20910.95</v>
      </c>
      <c r="AO628" s="224">
        <v>1062.3800000000001</v>
      </c>
      <c r="AP628" s="223">
        <v>582.30999999999995</v>
      </c>
      <c r="AQ628" s="224">
        <v>33800.83</v>
      </c>
      <c r="AR628" s="223"/>
      <c r="AS628" s="397"/>
      <c r="AT628" s="398"/>
      <c r="AU628" s="223">
        <v>620.02</v>
      </c>
      <c r="AV628" s="224">
        <v>1100.58</v>
      </c>
      <c r="AW628" s="223">
        <v>62.49</v>
      </c>
      <c r="AX628" s="223">
        <v>30.65</v>
      </c>
      <c r="AY628" s="224">
        <v>1778.99</v>
      </c>
      <c r="AZ628" s="223"/>
      <c r="BA628" s="208"/>
    </row>
    <row r="629" spans="1:53" x14ac:dyDescent="0.25">
      <c r="A629" s="208"/>
      <c r="B629" s="10" t="s">
        <v>526</v>
      </c>
      <c r="C629" s="10"/>
      <c r="D629" s="263">
        <v>8248</v>
      </c>
      <c r="E629" s="10">
        <v>31</v>
      </c>
      <c r="F629" s="10">
        <v>14</v>
      </c>
      <c r="G629" s="10">
        <v>13</v>
      </c>
      <c r="H629" s="10">
        <v>8</v>
      </c>
      <c r="I629" s="10">
        <v>6</v>
      </c>
      <c r="J629" s="10"/>
      <c r="K629" s="397"/>
      <c r="L629" s="398"/>
      <c r="M629" s="222">
        <v>2539.4</v>
      </c>
      <c r="N629" s="10">
        <v>979.66</v>
      </c>
      <c r="O629" s="222">
        <v>3378.02</v>
      </c>
      <c r="P629" s="222">
        <v>1046.71</v>
      </c>
      <c r="Q629" s="10">
        <v>581.52</v>
      </c>
      <c r="R629" s="10"/>
      <c r="S629" s="397"/>
      <c r="T629" s="398"/>
      <c r="U629" s="10">
        <v>79.36</v>
      </c>
      <c r="V629" s="10">
        <v>30.61</v>
      </c>
      <c r="W629" s="10">
        <v>112.6</v>
      </c>
      <c r="X629" s="10">
        <v>40.26</v>
      </c>
      <c r="Y629" s="10">
        <v>20.05</v>
      </c>
      <c r="Z629" s="10"/>
      <c r="AA629" s="208"/>
      <c r="AB629" s="10" t="s">
        <v>576</v>
      </c>
      <c r="AC629" s="10"/>
      <c r="AD629" s="263">
        <v>8270</v>
      </c>
      <c r="AE629" s="223">
        <v>60</v>
      </c>
      <c r="AF629" s="223">
        <v>24</v>
      </c>
      <c r="AG629" s="223">
        <v>15</v>
      </c>
      <c r="AH629" s="223">
        <v>12</v>
      </c>
      <c r="AI629" s="223">
        <v>12</v>
      </c>
      <c r="AJ629" s="223"/>
      <c r="AK629" s="397"/>
      <c r="AL629" s="398"/>
      <c r="AM629" s="224">
        <v>31963.89</v>
      </c>
      <c r="AN629" s="224">
        <v>13753.24</v>
      </c>
      <c r="AO629" s="224">
        <v>1764.45</v>
      </c>
      <c r="AP629" s="223">
        <v>973.5</v>
      </c>
      <c r="AQ629" s="224">
        <v>4452.3100000000004</v>
      </c>
      <c r="AR629" s="223"/>
      <c r="AS629" s="397"/>
      <c r="AT629" s="398"/>
      <c r="AU629" s="223">
        <v>499.44</v>
      </c>
      <c r="AV629" s="223">
        <v>214.89</v>
      </c>
      <c r="AW629" s="223">
        <v>31.51</v>
      </c>
      <c r="AX629" s="223">
        <v>17.38</v>
      </c>
      <c r="AY629" s="223">
        <v>79.510000000000005</v>
      </c>
      <c r="AZ629" s="223"/>
      <c r="BA629" s="208"/>
    </row>
    <row r="630" spans="1:53" x14ac:dyDescent="0.25">
      <c r="A630" s="208"/>
      <c r="B630" s="10" t="s">
        <v>528</v>
      </c>
      <c r="C630" s="10"/>
      <c r="D630" s="263">
        <v>8008</v>
      </c>
      <c r="E630" s="10">
        <v>105</v>
      </c>
      <c r="F630" s="10">
        <v>60</v>
      </c>
      <c r="G630" s="10">
        <v>38</v>
      </c>
      <c r="H630" s="10">
        <v>28</v>
      </c>
      <c r="I630" s="10">
        <v>22</v>
      </c>
      <c r="J630" s="10"/>
      <c r="K630" s="397"/>
      <c r="L630" s="398"/>
      <c r="M630" s="222">
        <v>6731.33</v>
      </c>
      <c r="N630" s="222">
        <v>6402.7</v>
      </c>
      <c r="O630" s="222">
        <v>7917.54</v>
      </c>
      <c r="P630" s="222">
        <v>3327.11</v>
      </c>
      <c r="Q630" s="222">
        <v>8839.99</v>
      </c>
      <c r="R630" s="10"/>
      <c r="S630" s="397"/>
      <c r="T630" s="398"/>
      <c r="U630" s="10">
        <v>61.76</v>
      </c>
      <c r="V630" s="10">
        <v>58.74</v>
      </c>
      <c r="W630" s="10">
        <v>73.31</v>
      </c>
      <c r="X630" s="10">
        <v>30.81</v>
      </c>
      <c r="Y630" s="10">
        <v>81.849999999999994</v>
      </c>
      <c r="Z630" s="10"/>
      <c r="AA630" s="208"/>
      <c r="AB630" s="10" t="s">
        <v>616</v>
      </c>
      <c r="AC630" s="10"/>
      <c r="AD630" s="263">
        <v>8019</v>
      </c>
      <c r="AE630" s="223">
        <v>1</v>
      </c>
      <c r="AF630" s="223"/>
      <c r="AG630" s="223"/>
      <c r="AH630" s="223"/>
      <c r="AI630" s="223"/>
      <c r="AJ630" s="223"/>
      <c r="AK630" s="397"/>
      <c r="AL630" s="398"/>
      <c r="AM630" s="223">
        <v>20.83</v>
      </c>
      <c r="AN630" s="223" t="s">
        <v>701</v>
      </c>
      <c r="AO630" s="223" t="s">
        <v>701</v>
      </c>
      <c r="AP630" s="223" t="s">
        <v>701</v>
      </c>
      <c r="AQ630" s="223" t="s">
        <v>701</v>
      </c>
      <c r="AR630" s="223"/>
      <c r="AS630" s="397"/>
      <c r="AT630" s="398"/>
      <c r="AU630" s="223">
        <v>20.83</v>
      </c>
      <c r="AV630" s="223" t="s">
        <v>701</v>
      </c>
      <c r="AW630" s="223" t="s">
        <v>701</v>
      </c>
      <c r="AX630" s="223" t="s">
        <v>701</v>
      </c>
      <c r="AY630" s="223" t="s">
        <v>701</v>
      </c>
      <c r="AZ630" s="223"/>
      <c r="BA630" s="208"/>
    </row>
    <row r="631" spans="1:53" x14ac:dyDescent="0.25">
      <c r="A631" s="208"/>
      <c r="B631" s="10" t="s">
        <v>529</v>
      </c>
      <c r="C631" s="10"/>
      <c r="D631" s="263">
        <v>8210</v>
      </c>
      <c r="E631" s="10">
        <v>87</v>
      </c>
      <c r="F631" s="10">
        <v>52</v>
      </c>
      <c r="G631" s="10">
        <v>34</v>
      </c>
      <c r="H631" s="10">
        <v>25</v>
      </c>
      <c r="I631" s="10">
        <v>26</v>
      </c>
      <c r="J631" s="10"/>
      <c r="K631" s="397"/>
      <c r="L631" s="398"/>
      <c r="M631" s="222">
        <v>10818.06</v>
      </c>
      <c r="N631" s="222">
        <v>8423.56</v>
      </c>
      <c r="O631" s="222">
        <v>4745.82</v>
      </c>
      <c r="P631" s="222">
        <v>5946.02</v>
      </c>
      <c r="Q631" s="222">
        <v>43275.17</v>
      </c>
      <c r="R631" s="10"/>
      <c r="S631" s="397"/>
      <c r="T631" s="398"/>
      <c r="U631" s="10">
        <v>108.18</v>
      </c>
      <c r="V631" s="10">
        <v>84.24</v>
      </c>
      <c r="W631" s="10">
        <v>55.18</v>
      </c>
      <c r="X631" s="10">
        <v>68.349999999999994</v>
      </c>
      <c r="Y631" s="10">
        <v>441.58</v>
      </c>
      <c r="Z631" s="10"/>
      <c r="AA631" s="208"/>
      <c r="AB631" s="10" t="s">
        <v>580</v>
      </c>
      <c r="AC631" s="10"/>
      <c r="AD631" s="263">
        <v>8098</v>
      </c>
      <c r="AE631" s="223">
        <v>84</v>
      </c>
      <c r="AF631" s="223">
        <v>38</v>
      </c>
      <c r="AG631" s="223">
        <v>19</v>
      </c>
      <c r="AH631" s="223">
        <v>13</v>
      </c>
      <c r="AI631" s="223">
        <v>12</v>
      </c>
      <c r="AJ631" s="223"/>
      <c r="AK631" s="397"/>
      <c r="AL631" s="398"/>
      <c r="AM631" s="224">
        <v>66782.98</v>
      </c>
      <c r="AN631" s="224">
        <v>13897.14</v>
      </c>
      <c r="AO631" s="224">
        <v>2906.85</v>
      </c>
      <c r="AP631" s="224">
        <v>1793.99</v>
      </c>
      <c r="AQ631" s="224">
        <v>21649.79</v>
      </c>
      <c r="AR631" s="223"/>
      <c r="AS631" s="397"/>
      <c r="AT631" s="398"/>
      <c r="AU631" s="223">
        <v>776.55</v>
      </c>
      <c r="AV631" s="223">
        <v>161.59</v>
      </c>
      <c r="AW631" s="223">
        <v>35.89</v>
      </c>
      <c r="AX631" s="223">
        <v>22.42</v>
      </c>
      <c r="AY631" s="223">
        <v>260.83999999999997</v>
      </c>
      <c r="AZ631" s="223"/>
      <c r="BA631" s="208"/>
    </row>
    <row r="632" spans="1:53" ht="15.75" thickBot="1" x14ac:dyDescent="0.3">
      <c r="A632" s="208"/>
      <c r="B632" s="226" t="s">
        <v>530</v>
      </c>
      <c r="C632" s="226"/>
      <c r="D632" s="264">
        <v>8085</v>
      </c>
      <c r="E632" s="226">
        <v>906</v>
      </c>
      <c r="F632" s="226">
        <v>675</v>
      </c>
      <c r="G632" s="226">
        <v>557</v>
      </c>
      <c r="H632" s="226">
        <v>417</v>
      </c>
      <c r="I632" s="226">
        <v>362</v>
      </c>
      <c r="J632" s="226"/>
      <c r="K632" s="397"/>
      <c r="L632" s="398"/>
      <c r="M632" s="228">
        <v>119798.6</v>
      </c>
      <c r="N632" s="222">
        <v>111821.33</v>
      </c>
      <c r="O632" s="222">
        <v>157771.09</v>
      </c>
      <c r="P632" s="222">
        <v>112816.28</v>
      </c>
      <c r="Q632" s="222">
        <v>381739.28</v>
      </c>
      <c r="R632" s="10"/>
      <c r="S632" s="397"/>
      <c r="T632" s="398"/>
      <c r="U632" s="229">
        <v>110.92</v>
      </c>
      <c r="V632" s="229">
        <v>103.54</v>
      </c>
      <c r="W632" s="229">
        <v>152.72999999999999</v>
      </c>
      <c r="X632" s="229">
        <v>111.04</v>
      </c>
      <c r="Y632" s="229">
        <v>374.62</v>
      </c>
      <c r="Z632" s="229"/>
      <c r="AA632" s="208"/>
      <c r="AB632" s="226"/>
      <c r="AC632" s="226"/>
      <c r="AD632" s="264"/>
      <c r="AE632" s="230"/>
      <c r="AF632" s="230"/>
      <c r="AG632" s="230"/>
      <c r="AH632" s="230"/>
      <c r="AI632" s="230"/>
      <c r="AJ632" s="230"/>
      <c r="AK632" s="397"/>
      <c r="AL632" s="398"/>
      <c r="AM632" s="231"/>
      <c r="AN632" s="230"/>
      <c r="AO632" s="230"/>
      <c r="AP632" s="230"/>
      <c r="AQ632" s="230"/>
      <c r="AR632" s="230"/>
      <c r="AS632" s="397"/>
      <c r="AT632" s="398"/>
      <c r="AU632" s="231"/>
      <c r="AV632" s="230"/>
      <c r="AW632" s="230"/>
      <c r="AX632" s="230"/>
      <c r="AY632" s="230"/>
      <c r="AZ632" s="230"/>
      <c r="BA632" s="208"/>
    </row>
    <row r="633" spans="1:53" x14ac:dyDescent="0.25">
      <c r="A633" s="208"/>
      <c r="B633" s="10" t="s">
        <v>531</v>
      </c>
      <c r="C633" s="10"/>
      <c r="D633" s="263">
        <v>8037</v>
      </c>
      <c r="E633" s="10">
        <v>54</v>
      </c>
      <c r="F633" s="10">
        <v>42</v>
      </c>
      <c r="G633" s="10">
        <v>37</v>
      </c>
      <c r="H633" s="10">
        <v>24</v>
      </c>
      <c r="I633" s="10">
        <v>25</v>
      </c>
      <c r="J633" s="10"/>
      <c r="K633" s="397"/>
      <c r="L633" s="398"/>
      <c r="M633" s="222">
        <v>8930.1200000000008</v>
      </c>
      <c r="N633" s="222">
        <v>7220.41</v>
      </c>
      <c r="O633" s="222">
        <v>7702.78</v>
      </c>
      <c r="P633" s="222">
        <v>5607.37</v>
      </c>
      <c r="Q633" s="222">
        <v>27935.79</v>
      </c>
      <c r="R633" s="10"/>
      <c r="S633" s="397"/>
      <c r="T633" s="398"/>
      <c r="U633" s="10">
        <v>144.03</v>
      </c>
      <c r="V633" s="10">
        <v>116.46</v>
      </c>
      <c r="W633" s="10">
        <v>126.28</v>
      </c>
      <c r="X633" s="10">
        <v>95.04</v>
      </c>
      <c r="Y633" s="10">
        <v>473.49</v>
      </c>
      <c r="Z633" s="10"/>
      <c r="AA633" s="208"/>
      <c r="AB633" s="10"/>
      <c r="AC633" s="10"/>
      <c r="AD633" s="263"/>
      <c r="AE633" s="223"/>
      <c r="AF633" s="223"/>
      <c r="AG633" s="223"/>
      <c r="AH633" s="223"/>
      <c r="AI633" s="223"/>
      <c r="AJ633" s="223"/>
      <c r="AK633" s="397"/>
      <c r="AL633" s="398"/>
      <c r="AM633" s="223"/>
      <c r="AN633" s="223"/>
      <c r="AO633" s="223"/>
      <c r="AP633" s="223"/>
      <c r="AQ633" s="223"/>
      <c r="AR633" s="223"/>
      <c r="AS633" s="397"/>
      <c r="AT633" s="398"/>
      <c r="AU633" s="223"/>
      <c r="AV633" s="223"/>
      <c r="AW633" s="223"/>
      <c r="AX633" s="223"/>
      <c r="AY633" s="223"/>
      <c r="AZ633" s="223"/>
      <c r="BA633" s="208"/>
    </row>
    <row r="634" spans="1:53" x14ac:dyDescent="0.25">
      <c r="A634" s="208"/>
      <c r="B634" s="10" t="s">
        <v>532</v>
      </c>
      <c r="C634" s="10"/>
      <c r="D634" s="263">
        <v>8088</v>
      </c>
      <c r="E634" s="10">
        <v>74</v>
      </c>
      <c r="F634" s="10">
        <v>48</v>
      </c>
      <c r="G634" s="10">
        <v>29</v>
      </c>
      <c r="H634" s="10">
        <v>20</v>
      </c>
      <c r="I634" s="10">
        <v>12</v>
      </c>
      <c r="J634" s="10"/>
      <c r="K634" s="397"/>
      <c r="L634" s="398"/>
      <c r="M634" s="222">
        <v>12185.77</v>
      </c>
      <c r="N634" s="222">
        <v>24033.57</v>
      </c>
      <c r="O634" s="222">
        <v>8212.44</v>
      </c>
      <c r="P634" s="222">
        <v>4951.8500000000004</v>
      </c>
      <c r="Q634" s="222">
        <v>3935.67</v>
      </c>
      <c r="R634" s="10"/>
      <c r="S634" s="397"/>
      <c r="T634" s="398"/>
      <c r="U634" s="10">
        <v>150.44</v>
      </c>
      <c r="V634" s="10">
        <v>296.70999999999998</v>
      </c>
      <c r="W634" s="10">
        <v>120.77</v>
      </c>
      <c r="X634" s="10">
        <v>71.77</v>
      </c>
      <c r="Y634" s="10">
        <v>57.04</v>
      </c>
      <c r="Z634" s="10"/>
      <c r="AA634" s="208"/>
      <c r="AB634" s="10"/>
      <c r="AC634" s="10"/>
      <c r="AD634" s="263"/>
      <c r="AE634" s="223"/>
      <c r="AF634" s="223"/>
      <c r="AG634" s="223"/>
      <c r="AH634" s="223"/>
      <c r="AI634" s="223"/>
      <c r="AJ634" s="223"/>
      <c r="AK634" s="397"/>
      <c r="AL634" s="398"/>
      <c r="AM634" s="223"/>
      <c r="AN634" s="223"/>
      <c r="AO634" s="223"/>
      <c r="AP634" s="223"/>
      <c r="AQ634" s="223"/>
      <c r="AR634" s="223"/>
      <c r="AS634" s="397"/>
      <c r="AT634" s="398"/>
      <c r="AU634" s="223"/>
      <c r="AV634" s="223"/>
      <c r="AW634" s="223"/>
      <c r="AX634" s="223"/>
      <c r="AY634" s="223"/>
      <c r="AZ634" s="223"/>
      <c r="BA634" s="208"/>
    </row>
    <row r="635" spans="1:53" x14ac:dyDescent="0.25">
      <c r="A635" s="208"/>
      <c r="B635" s="10" t="s">
        <v>533</v>
      </c>
      <c r="C635" s="10"/>
      <c r="D635" s="263">
        <v>8004</v>
      </c>
      <c r="E635" s="10">
        <v>1</v>
      </c>
      <c r="F635" s="10">
        <v>1</v>
      </c>
      <c r="G635" s="10"/>
      <c r="H635" s="10"/>
      <c r="I635" s="10"/>
      <c r="J635" s="10"/>
      <c r="K635" s="397"/>
      <c r="L635" s="398"/>
      <c r="M635" s="10">
        <v>43.61</v>
      </c>
      <c r="N635" s="10">
        <v>40.659999999999997</v>
      </c>
      <c r="O635" s="10" t="s">
        <v>701</v>
      </c>
      <c r="P635" s="10" t="s">
        <v>701</v>
      </c>
      <c r="Q635" s="10" t="s">
        <v>701</v>
      </c>
      <c r="R635" s="10"/>
      <c r="S635" s="397"/>
      <c r="T635" s="398"/>
      <c r="U635" s="10">
        <v>43.61</v>
      </c>
      <c r="V635" s="10">
        <v>40.659999999999997</v>
      </c>
      <c r="W635" s="10" t="s">
        <v>701</v>
      </c>
      <c r="X635" s="10" t="s">
        <v>701</v>
      </c>
      <c r="Y635" s="10" t="s">
        <v>701</v>
      </c>
      <c r="Z635" s="10"/>
      <c r="AA635" s="208"/>
      <c r="AB635" s="10"/>
      <c r="AC635" s="10"/>
      <c r="AD635" s="263"/>
      <c r="AE635" s="223"/>
      <c r="AF635" s="223"/>
      <c r="AG635" s="223"/>
      <c r="AH635" s="223"/>
      <c r="AI635" s="223"/>
      <c r="AJ635" s="223"/>
      <c r="AK635" s="397"/>
      <c r="AL635" s="398"/>
      <c r="AM635" s="223"/>
      <c r="AN635" s="223"/>
      <c r="AO635" s="223"/>
      <c r="AP635" s="223"/>
      <c r="AQ635" s="223"/>
      <c r="AR635" s="223"/>
      <c r="AS635" s="397"/>
      <c r="AT635" s="398"/>
      <c r="AU635" s="223"/>
      <c r="AV635" s="223"/>
      <c r="AW635" s="223"/>
      <c r="AX635" s="223"/>
      <c r="AY635" s="223"/>
      <c r="AZ635" s="223"/>
      <c r="BA635" s="208"/>
    </row>
    <row r="636" spans="1:53" x14ac:dyDescent="0.25">
      <c r="A636" s="208"/>
      <c r="B636" s="10" t="s">
        <v>533</v>
      </c>
      <c r="C636" s="10"/>
      <c r="D636" s="263">
        <v>8009</v>
      </c>
      <c r="E636" s="10">
        <v>198</v>
      </c>
      <c r="F636" s="10">
        <v>152</v>
      </c>
      <c r="G636" s="10">
        <v>130</v>
      </c>
      <c r="H636" s="10">
        <v>96</v>
      </c>
      <c r="I636" s="10">
        <v>87</v>
      </c>
      <c r="J636" s="10"/>
      <c r="K636" s="397"/>
      <c r="L636" s="398"/>
      <c r="M636" s="222">
        <v>25702.83</v>
      </c>
      <c r="N636" s="222">
        <v>14647.46</v>
      </c>
      <c r="O636" s="222">
        <v>26969.83</v>
      </c>
      <c r="P636" s="222">
        <v>19220.490000000002</v>
      </c>
      <c r="Q636" s="222">
        <v>86031.54</v>
      </c>
      <c r="R636" s="10"/>
      <c r="S636" s="397"/>
      <c r="T636" s="398"/>
      <c r="U636" s="10">
        <v>117.36</v>
      </c>
      <c r="V636" s="10">
        <v>66.88</v>
      </c>
      <c r="W636" s="10">
        <v>127.22</v>
      </c>
      <c r="X636" s="10">
        <v>91.96</v>
      </c>
      <c r="Y636" s="10">
        <v>419.67</v>
      </c>
      <c r="Z636" s="10"/>
      <c r="AA636" s="208"/>
      <c r="AB636" s="10"/>
      <c r="AC636" s="10"/>
      <c r="AD636" s="263"/>
      <c r="AE636" s="223"/>
      <c r="AF636" s="223"/>
      <c r="AG636" s="223"/>
      <c r="AH636" s="223"/>
      <c r="AI636" s="223"/>
      <c r="AJ636" s="223"/>
      <c r="AK636" s="397"/>
      <c r="AL636" s="398"/>
      <c r="AM636" s="223"/>
      <c r="AN636" s="223"/>
      <c r="AO636" s="223"/>
      <c r="AP636" s="223"/>
      <c r="AQ636" s="223"/>
      <c r="AR636" s="223"/>
      <c r="AS636" s="397"/>
      <c r="AT636" s="398"/>
      <c r="AU636" s="223"/>
      <c r="AV636" s="223"/>
      <c r="AW636" s="223"/>
      <c r="AX636" s="223"/>
      <c r="AY636" s="223"/>
      <c r="AZ636" s="223"/>
      <c r="BA636" s="208"/>
    </row>
    <row r="637" spans="1:53" x14ac:dyDescent="0.25">
      <c r="A637" s="208"/>
      <c r="B637" s="10" t="s">
        <v>535</v>
      </c>
      <c r="C637" s="10"/>
      <c r="D637" s="263">
        <v>8204</v>
      </c>
      <c r="E637" s="10">
        <v>27</v>
      </c>
      <c r="F637" s="10">
        <v>12</v>
      </c>
      <c r="G637" s="10">
        <v>8</v>
      </c>
      <c r="H637" s="10">
        <v>8</v>
      </c>
      <c r="I637" s="10">
        <v>7</v>
      </c>
      <c r="J637" s="10"/>
      <c r="K637" s="397"/>
      <c r="L637" s="398"/>
      <c r="M637" s="222">
        <v>2195.5500000000002</v>
      </c>
      <c r="N637" s="222">
        <v>1626.44</v>
      </c>
      <c r="O637" s="222">
        <v>2494.0100000000002</v>
      </c>
      <c r="P637" s="222">
        <v>1909.3</v>
      </c>
      <c r="Q637" s="222">
        <v>5482.64</v>
      </c>
      <c r="R637" s="10"/>
      <c r="S637" s="397"/>
      <c r="T637" s="398"/>
      <c r="U637" s="10">
        <v>75.709999999999994</v>
      </c>
      <c r="V637" s="10">
        <v>56.08</v>
      </c>
      <c r="W637" s="10">
        <v>86</v>
      </c>
      <c r="X637" s="10">
        <v>65.84</v>
      </c>
      <c r="Y637" s="10">
        <v>189.06</v>
      </c>
      <c r="Z637" s="10"/>
      <c r="AA637" s="208"/>
      <c r="AB637" s="10"/>
      <c r="AC637" s="10"/>
      <c r="AD637" s="263"/>
      <c r="AE637" s="223"/>
      <c r="AF637" s="223"/>
      <c r="AG637" s="223"/>
      <c r="AH637" s="223"/>
      <c r="AI637" s="223"/>
      <c r="AJ637" s="223"/>
      <c r="AK637" s="397"/>
      <c r="AL637" s="398"/>
      <c r="AM637" s="223"/>
      <c r="AN637" s="223"/>
      <c r="AO637" s="223"/>
      <c r="AP637" s="223"/>
      <c r="AQ637" s="223"/>
      <c r="AR637" s="223"/>
      <c r="AS637" s="397"/>
      <c r="AT637" s="398"/>
      <c r="AU637" s="223"/>
      <c r="AV637" s="223"/>
      <c r="AW637" s="223"/>
      <c r="AX637" s="223"/>
      <c r="AY637" s="223"/>
      <c r="AZ637" s="223"/>
      <c r="BA637" s="208"/>
    </row>
    <row r="638" spans="1:53" x14ac:dyDescent="0.25">
      <c r="A638" s="208"/>
      <c r="B638" s="10" t="s">
        <v>537</v>
      </c>
      <c r="C638" s="10"/>
      <c r="D638" s="263">
        <v>8250</v>
      </c>
      <c r="E638" s="10">
        <v>56</v>
      </c>
      <c r="F638" s="10">
        <v>25</v>
      </c>
      <c r="G638" s="10">
        <v>34</v>
      </c>
      <c r="H638" s="10">
        <v>21</v>
      </c>
      <c r="I638" s="10">
        <v>15</v>
      </c>
      <c r="J638" s="10"/>
      <c r="K638" s="397"/>
      <c r="L638" s="398"/>
      <c r="M638" s="222">
        <v>10139.42</v>
      </c>
      <c r="N638" s="222">
        <v>4059.89</v>
      </c>
      <c r="O638" s="222">
        <v>11234.36</v>
      </c>
      <c r="P638" s="222">
        <v>6251.53</v>
      </c>
      <c r="Q638" s="222">
        <v>7154.82</v>
      </c>
      <c r="R638" s="10"/>
      <c r="S638" s="397"/>
      <c r="T638" s="398"/>
      <c r="U638" s="10">
        <v>166.22</v>
      </c>
      <c r="V638" s="10">
        <v>66.56</v>
      </c>
      <c r="W638" s="10">
        <v>193.7</v>
      </c>
      <c r="X638" s="10">
        <v>109.68</v>
      </c>
      <c r="Y638" s="10">
        <v>125.52</v>
      </c>
      <c r="Z638" s="10"/>
      <c r="AA638" s="208"/>
      <c r="AB638" s="10"/>
      <c r="AC638" s="10"/>
      <c r="AD638" s="263"/>
      <c r="AE638" s="223"/>
      <c r="AF638" s="223"/>
      <c r="AG638" s="223"/>
      <c r="AH638" s="223"/>
      <c r="AI638" s="223"/>
      <c r="AJ638" s="223"/>
      <c r="AK638" s="397"/>
      <c r="AL638" s="398"/>
      <c r="AM638" s="223"/>
      <c r="AN638" s="223"/>
      <c r="AO638" s="223"/>
      <c r="AP638" s="223"/>
      <c r="AQ638" s="223"/>
      <c r="AR638" s="223"/>
      <c r="AS638" s="397"/>
      <c r="AT638" s="398"/>
      <c r="AU638" s="223"/>
      <c r="AV638" s="223"/>
      <c r="AW638" s="223"/>
      <c r="AX638" s="223"/>
      <c r="AY638" s="223"/>
      <c r="AZ638" s="223"/>
      <c r="BA638" s="208"/>
    </row>
    <row r="639" spans="1:53" x14ac:dyDescent="0.25">
      <c r="A639" s="208"/>
      <c r="B639" s="10" t="s">
        <v>539</v>
      </c>
      <c r="C639" s="10"/>
      <c r="D639" s="263">
        <v>8087</v>
      </c>
      <c r="E639" s="222">
        <v>1698</v>
      </c>
      <c r="F639" s="222">
        <v>1149</v>
      </c>
      <c r="G639" s="10">
        <v>990</v>
      </c>
      <c r="H639" s="10">
        <v>814</v>
      </c>
      <c r="I639" s="10">
        <v>730</v>
      </c>
      <c r="J639" s="10"/>
      <c r="K639" s="397"/>
      <c r="L639" s="398"/>
      <c r="M639" s="222">
        <v>173829.01</v>
      </c>
      <c r="N639" s="222">
        <v>132671.67000000001</v>
      </c>
      <c r="O639" s="222">
        <v>192751.26</v>
      </c>
      <c r="P639" s="222">
        <v>201514.66</v>
      </c>
      <c r="Q639" s="222">
        <v>780734.15</v>
      </c>
      <c r="R639" s="10"/>
      <c r="S639" s="397"/>
      <c r="T639" s="398"/>
      <c r="U639" s="10">
        <v>82.58</v>
      </c>
      <c r="V639" s="10">
        <v>63.03</v>
      </c>
      <c r="W639" s="10">
        <v>95.37</v>
      </c>
      <c r="X639" s="10">
        <v>98.68</v>
      </c>
      <c r="Y639" s="10">
        <v>377.17</v>
      </c>
      <c r="Z639" s="10"/>
      <c r="AA639" s="208"/>
      <c r="AB639" s="10"/>
      <c r="AC639" s="10"/>
      <c r="AD639" s="263"/>
      <c r="AE639" s="223"/>
      <c r="AF639" s="223"/>
      <c r="AG639" s="223"/>
      <c r="AH639" s="223"/>
      <c r="AI639" s="223"/>
      <c r="AJ639" s="223"/>
      <c r="AK639" s="397"/>
      <c r="AL639" s="398"/>
      <c r="AM639" s="223"/>
      <c r="AN639" s="223"/>
      <c r="AO639" s="223"/>
      <c r="AP639" s="223"/>
      <c r="AQ639" s="223"/>
      <c r="AR639" s="223"/>
      <c r="AS639" s="397"/>
      <c r="AT639" s="398"/>
      <c r="AU639" s="223"/>
      <c r="AV639" s="223"/>
      <c r="AW639" s="223"/>
      <c r="AX639" s="223"/>
      <c r="AY639" s="223"/>
      <c r="AZ639" s="223"/>
      <c r="BA639" s="208"/>
    </row>
    <row r="640" spans="1:53" x14ac:dyDescent="0.25">
      <c r="A640" s="208"/>
      <c r="B640" s="10" t="s">
        <v>540</v>
      </c>
      <c r="C640" s="10"/>
      <c r="D640" s="263">
        <v>8012</v>
      </c>
      <c r="E640" s="222">
        <v>1477</v>
      </c>
      <c r="F640" s="10">
        <v>825</v>
      </c>
      <c r="G640" s="10">
        <v>622</v>
      </c>
      <c r="H640" s="10">
        <v>608</v>
      </c>
      <c r="I640" s="10">
        <v>533</v>
      </c>
      <c r="J640" s="10"/>
      <c r="K640" s="397"/>
      <c r="L640" s="398"/>
      <c r="M640" s="222">
        <v>214674.46</v>
      </c>
      <c r="N640" s="222">
        <v>130161.22</v>
      </c>
      <c r="O640" s="222">
        <v>143736.81</v>
      </c>
      <c r="P640" s="222">
        <v>175456.22</v>
      </c>
      <c r="Q640" s="222">
        <v>628866.28</v>
      </c>
      <c r="R640" s="10"/>
      <c r="S640" s="397"/>
      <c r="T640" s="398"/>
      <c r="U640" s="10">
        <v>121.77</v>
      </c>
      <c r="V640" s="10">
        <v>73.83</v>
      </c>
      <c r="W640" s="10">
        <v>102.82</v>
      </c>
      <c r="X640" s="10">
        <v>104.88</v>
      </c>
      <c r="Y640" s="10">
        <v>368.19</v>
      </c>
      <c r="Z640" s="10"/>
      <c r="AA640" s="208"/>
      <c r="AB640" s="10"/>
      <c r="AC640" s="10"/>
      <c r="AD640" s="263"/>
      <c r="AE640" s="223"/>
      <c r="AF640" s="223"/>
      <c r="AG640" s="223"/>
      <c r="AH640" s="223"/>
      <c r="AI640" s="223"/>
      <c r="AJ640" s="223"/>
      <c r="AK640" s="397"/>
      <c r="AL640" s="398"/>
      <c r="AM640" s="223"/>
      <c r="AN640" s="223"/>
      <c r="AO640" s="223"/>
      <c r="AP640" s="223"/>
      <c r="AQ640" s="223"/>
      <c r="AR640" s="223"/>
      <c r="AS640" s="397"/>
      <c r="AT640" s="398"/>
      <c r="AU640" s="223"/>
      <c r="AV640" s="223"/>
      <c r="AW640" s="223"/>
      <c r="AX640" s="223"/>
      <c r="AY640" s="223"/>
      <c r="AZ640" s="223"/>
      <c r="BA640" s="208"/>
    </row>
    <row r="641" spans="1:53" x14ac:dyDescent="0.25">
      <c r="A641" s="208"/>
      <c r="B641" s="10" t="s">
        <v>540</v>
      </c>
      <c r="C641" s="10"/>
      <c r="D641" s="263">
        <v>8080</v>
      </c>
      <c r="E641" s="10"/>
      <c r="F641" s="10"/>
      <c r="G641" s="10">
        <v>1</v>
      </c>
      <c r="H641" s="10">
        <v>1</v>
      </c>
      <c r="I641" s="10"/>
      <c r="J641" s="10"/>
      <c r="K641" s="397"/>
      <c r="L641" s="398"/>
      <c r="M641" s="10">
        <v>-167.11</v>
      </c>
      <c r="N641" s="10" t="s">
        <v>702</v>
      </c>
      <c r="O641" s="10">
        <v>125.31</v>
      </c>
      <c r="P641" s="10">
        <v>46.16</v>
      </c>
      <c r="Q641" s="10" t="s">
        <v>701</v>
      </c>
      <c r="R641" s="10"/>
      <c r="S641" s="397"/>
      <c r="T641" s="398"/>
      <c r="U641" s="10">
        <v>-167.11</v>
      </c>
      <c r="V641" s="10" t="s">
        <v>702</v>
      </c>
      <c r="W641" s="10">
        <v>125.31</v>
      </c>
      <c r="X641" s="10">
        <v>46.16</v>
      </c>
      <c r="Y641" s="10" t="s">
        <v>701</v>
      </c>
      <c r="Z641" s="10"/>
      <c r="AA641" s="208"/>
      <c r="AB641" s="10"/>
      <c r="AC641" s="10"/>
      <c r="AD641" s="263"/>
      <c r="AE641" s="223"/>
      <c r="AF641" s="223"/>
      <c r="AG641" s="223"/>
      <c r="AH641" s="223"/>
      <c r="AI641" s="223"/>
      <c r="AJ641" s="223"/>
      <c r="AK641" s="397"/>
      <c r="AL641" s="398"/>
      <c r="AM641" s="223"/>
      <c r="AN641" s="223"/>
      <c r="AO641" s="223"/>
      <c r="AP641" s="223"/>
      <c r="AQ641" s="223"/>
      <c r="AR641" s="223"/>
      <c r="AS641" s="397"/>
      <c r="AT641" s="398"/>
      <c r="AU641" s="223"/>
      <c r="AV641" s="223"/>
      <c r="AW641" s="223"/>
      <c r="AX641" s="223"/>
      <c r="AY641" s="223"/>
      <c r="AZ641" s="223"/>
      <c r="BA641" s="208"/>
    </row>
    <row r="642" spans="1:53" ht="15.75" thickBot="1" x14ac:dyDescent="0.3">
      <c r="A642" s="208"/>
      <c r="B642" s="226" t="s">
        <v>648</v>
      </c>
      <c r="C642" s="226"/>
      <c r="D642" s="264">
        <v>8302</v>
      </c>
      <c r="E642" s="226">
        <v>44</v>
      </c>
      <c r="F642" s="226">
        <v>30</v>
      </c>
      <c r="G642" s="226">
        <v>24</v>
      </c>
      <c r="H642" s="226">
        <v>17</v>
      </c>
      <c r="I642" s="226">
        <v>11</v>
      </c>
      <c r="J642" s="226"/>
      <c r="K642" s="397"/>
      <c r="L642" s="398"/>
      <c r="M642" s="228">
        <v>6206</v>
      </c>
      <c r="N642" s="222">
        <v>3023.61</v>
      </c>
      <c r="O642" s="222">
        <v>4321.7</v>
      </c>
      <c r="P642" s="222">
        <v>5006.45</v>
      </c>
      <c r="Q642" s="222">
        <v>10244.120000000001</v>
      </c>
      <c r="R642" s="10"/>
      <c r="S642" s="397"/>
      <c r="T642" s="398"/>
      <c r="U642" s="229">
        <v>114.93</v>
      </c>
      <c r="V642" s="229">
        <v>55.99</v>
      </c>
      <c r="W642" s="229">
        <v>98.22</v>
      </c>
      <c r="X642" s="229">
        <v>111.25</v>
      </c>
      <c r="Y642" s="229">
        <v>227.65</v>
      </c>
      <c r="Z642" s="229"/>
      <c r="AA642" s="208"/>
      <c r="AB642" s="226"/>
      <c r="AC642" s="226"/>
      <c r="AD642" s="264"/>
      <c r="AE642" s="230"/>
      <c r="AF642" s="230"/>
      <c r="AG642" s="230"/>
      <c r="AH642" s="230"/>
      <c r="AI642" s="230"/>
      <c r="AJ642" s="230"/>
      <c r="AK642" s="397"/>
      <c r="AL642" s="398"/>
      <c r="AM642" s="231"/>
      <c r="AN642" s="230"/>
      <c r="AO642" s="230"/>
      <c r="AP642" s="230"/>
      <c r="AQ642" s="230"/>
      <c r="AR642" s="230"/>
      <c r="AS642" s="397"/>
      <c r="AT642" s="398"/>
      <c r="AU642" s="231"/>
      <c r="AV642" s="230"/>
      <c r="AW642" s="230"/>
      <c r="AX642" s="230"/>
      <c r="AY642" s="230"/>
      <c r="AZ642" s="230"/>
      <c r="BA642" s="208"/>
    </row>
    <row r="643" spans="1:53" x14ac:dyDescent="0.25">
      <c r="A643" s="208"/>
      <c r="B643" s="10" t="s">
        <v>650</v>
      </c>
      <c r="C643" s="10"/>
      <c r="D643" s="263">
        <v>8406</v>
      </c>
      <c r="E643" s="10">
        <v>1</v>
      </c>
      <c r="F643" s="10">
        <v>1</v>
      </c>
      <c r="G643" s="10"/>
      <c r="H643" s="10"/>
      <c r="I643" s="10"/>
      <c r="J643" s="10"/>
      <c r="K643" s="397"/>
      <c r="L643" s="398"/>
      <c r="M643" s="10">
        <v>31.56</v>
      </c>
      <c r="N643" s="10">
        <v>79</v>
      </c>
      <c r="O643" s="10"/>
      <c r="P643" s="10" t="s">
        <v>701</v>
      </c>
      <c r="Q643" s="10" t="s">
        <v>701</v>
      </c>
      <c r="R643" s="10"/>
      <c r="S643" s="397"/>
      <c r="T643" s="398"/>
      <c r="U643" s="10">
        <v>31.56</v>
      </c>
      <c r="V643" s="10">
        <v>79</v>
      </c>
      <c r="W643" s="10"/>
      <c r="X643" s="10" t="s">
        <v>701</v>
      </c>
      <c r="Y643" s="10" t="s">
        <v>701</v>
      </c>
      <c r="Z643" s="10"/>
      <c r="AA643" s="208"/>
      <c r="AB643" s="10"/>
      <c r="AC643" s="10"/>
      <c r="AD643" s="263"/>
      <c r="AE643" s="223"/>
      <c r="AF643" s="223"/>
      <c r="AG643" s="223"/>
      <c r="AH643" s="223"/>
      <c r="AI643" s="223"/>
      <c r="AJ643" s="223"/>
      <c r="AK643" s="397"/>
      <c r="AL643" s="398"/>
      <c r="AM643" s="223"/>
      <c r="AN643" s="223"/>
      <c r="AO643" s="223"/>
      <c r="AP643" s="223"/>
      <c r="AQ643" s="223"/>
      <c r="AR643" s="223"/>
      <c r="AS643" s="397"/>
      <c r="AT643" s="398"/>
      <c r="AU643" s="223"/>
      <c r="AV643" s="223"/>
      <c r="AW643" s="223"/>
      <c r="AX643" s="223"/>
      <c r="AY643" s="223"/>
      <c r="AZ643" s="223"/>
      <c r="BA643" s="208"/>
    </row>
    <row r="644" spans="1:53" x14ac:dyDescent="0.25">
      <c r="A644" s="208"/>
      <c r="B644" s="10" t="s">
        <v>544</v>
      </c>
      <c r="C644" s="10"/>
      <c r="D644" s="263">
        <v>8406</v>
      </c>
      <c r="E644" s="10">
        <v>752</v>
      </c>
      <c r="F644" s="10">
        <v>581</v>
      </c>
      <c r="G644" s="10">
        <v>433</v>
      </c>
      <c r="H644" s="10">
        <v>315</v>
      </c>
      <c r="I644" s="10">
        <v>302</v>
      </c>
      <c r="J644" s="10"/>
      <c r="K644" s="397"/>
      <c r="L644" s="398"/>
      <c r="M644" s="222">
        <v>50277.2</v>
      </c>
      <c r="N644" s="222">
        <v>58899.360000000001</v>
      </c>
      <c r="O644" s="222">
        <v>67682.97</v>
      </c>
      <c r="P644" s="222">
        <v>46373.22</v>
      </c>
      <c r="Q644" s="222">
        <v>221106.45</v>
      </c>
      <c r="R644" s="10"/>
      <c r="S644" s="397"/>
      <c r="T644" s="398"/>
      <c r="U644" s="10">
        <v>60</v>
      </c>
      <c r="V644" s="10">
        <v>70.290000000000006</v>
      </c>
      <c r="W644" s="10">
        <v>85.03</v>
      </c>
      <c r="X644" s="10">
        <v>60.15</v>
      </c>
      <c r="Y644" s="10">
        <v>283.83</v>
      </c>
      <c r="Z644" s="10"/>
      <c r="AA644" s="208"/>
      <c r="AB644" s="10"/>
      <c r="AC644" s="10"/>
      <c r="AD644" s="263"/>
      <c r="AE644" s="223"/>
      <c r="AF644" s="223"/>
      <c r="AG644" s="223"/>
      <c r="AH644" s="223"/>
      <c r="AI644" s="223"/>
      <c r="AJ644" s="223"/>
      <c r="AK644" s="397"/>
      <c r="AL644" s="398"/>
      <c r="AM644" s="223"/>
      <c r="AN644" s="223"/>
      <c r="AO644" s="223"/>
      <c r="AP644" s="223"/>
      <c r="AQ644" s="223"/>
      <c r="AR644" s="223"/>
      <c r="AS644" s="397"/>
      <c r="AT644" s="398"/>
      <c r="AU644" s="223"/>
      <c r="AV644" s="223"/>
      <c r="AW644" s="223"/>
      <c r="AX644" s="223"/>
      <c r="AY644" s="223"/>
      <c r="AZ644" s="223"/>
      <c r="BA644" s="208"/>
    </row>
    <row r="645" spans="1:53" x14ac:dyDescent="0.25">
      <c r="A645" s="208"/>
      <c r="B645" s="10" t="s">
        <v>545</v>
      </c>
      <c r="C645" s="10"/>
      <c r="D645" s="263">
        <v>8094</v>
      </c>
      <c r="E645" s="10">
        <v>1</v>
      </c>
      <c r="F645" s="10">
        <v>1</v>
      </c>
      <c r="G645" s="10">
        <v>1</v>
      </c>
      <c r="H645" s="10">
        <v>1</v>
      </c>
      <c r="I645" s="10"/>
      <c r="J645" s="10"/>
      <c r="K645" s="397"/>
      <c r="L645" s="398"/>
      <c r="M645" s="10">
        <v>182.93</v>
      </c>
      <c r="N645" s="10">
        <v>200.41</v>
      </c>
      <c r="O645" s="10">
        <v>213.55</v>
      </c>
      <c r="P645" s="10">
        <v>56.56</v>
      </c>
      <c r="Q645" s="10" t="s">
        <v>701</v>
      </c>
      <c r="R645" s="10"/>
      <c r="S645" s="397"/>
      <c r="T645" s="398"/>
      <c r="U645" s="10">
        <v>182.93</v>
      </c>
      <c r="V645" s="10">
        <v>200.41</v>
      </c>
      <c r="W645" s="10">
        <v>213.55</v>
      </c>
      <c r="X645" s="10">
        <v>56.56</v>
      </c>
      <c r="Y645" s="10" t="s">
        <v>701</v>
      </c>
      <c r="Z645" s="10"/>
      <c r="AA645" s="208"/>
      <c r="AB645" s="10"/>
      <c r="AC645" s="10"/>
      <c r="AD645" s="263"/>
      <c r="AE645" s="223"/>
      <c r="AF645" s="223"/>
      <c r="AG645" s="223"/>
      <c r="AH645" s="223"/>
      <c r="AI645" s="223"/>
      <c r="AJ645" s="223"/>
      <c r="AK645" s="397"/>
      <c r="AL645" s="398"/>
      <c r="AM645" s="223"/>
      <c r="AN645" s="223"/>
      <c r="AO645" s="223"/>
      <c r="AP645" s="223"/>
      <c r="AQ645" s="223"/>
      <c r="AR645" s="223"/>
      <c r="AS645" s="397"/>
      <c r="AT645" s="398"/>
      <c r="AU645" s="223"/>
      <c r="AV645" s="223"/>
      <c r="AW645" s="223"/>
      <c r="AX645" s="223"/>
      <c r="AY645" s="223"/>
      <c r="AZ645" s="223"/>
      <c r="BA645" s="208"/>
    </row>
    <row r="646" spans="1:53" x14ac:dyDescent="0.25">
      <c r="A646" s="208"/>
      <c r="B646" s="10" t="s">
        <v>546</v>
      </c>
      <c r="C646" s="10"/>
      <c r="D646" s="263">
        <v>8251</v>
      </c>
      <c r="E646" s="10">
        <v>782</v>
      </c>
      <c r="F646" s="10">
        <v>467</v>
      </c>
      <c r="G646" s="10">
        <v>399</v>
      </c>
      <c r="H646" s="10">
        <v>304</v>
      </c>
      <c r="I646" s="10">
        <v>262</v>
      </c>
      <c r="J646" s="10"/>
      <c r="K646" s="397"/>
      <c r="L646" s="398"/>
      <c r="M646" s="222">
        <v>79810.67</v>
      </c>
      <c r="N646" s="222">
        <v>52312.88</v>
      </c>
      <c r="O646" s="222">
        <v>90374.27</v>
      </c>
      <c r="P646" s="222">
        <v>65943.19</v>
      </c>
      <c r="Q646" s="222">
        <v>252278.34</v>
      </c>
      <c r="R646" s="10"/>
      <c r="S646" s="397"/>
      <c r="T646" s="398"/>
      <c r="U646" s="10">
        <v>89.37</v>
      </c>
      <c r="V646" s="10">
        <v>58.58</v>
      </c>
      <c r="W646" s="10">
        <v>106.32</v>
      </c>
      <c r="X646" s="10">
        <v>78.5</v>
      </c>
      <c r="Y646" s="10">
        <v>298.55</v>
      </c>
      <c r="Z646" s="10"/>
      <c r="AA646" s="208"/>
      <c r="AB646" s="10"/>
      <c r="AC646" s="10"/>
      <c r="AD646" s="263"/>
      <c r="AE646" s="223"/>
      <c r="AF646" s="223"/>
      <c r="AG646" s="223"/>
      <c r="AH646" s="223"/>
      <c r="AI646" s="223"/>
      <c r="AJ646" s="223"/>
      <c r="AK646" s="397"/>
      <c r="AL646" s="398"/>
      <c r="AM646" s="223"/>
      <c r="AN646" s="223"/>
      <c r="AO646" s="223"/>
      <c r="AP646" s="223"/>
      <c r="AQ646" s="223"/>
      <c r="AR646" s="223"/>
      <c r="AS646" s="397"/>
      <c r="AT646" s="398"/>
      <c r="AU646" s="223"/>
      <c r="AV646" s="223"/>
      <c r="AW646" s="223"/>
      <c r="AX646" s="223"/>
      <c r="AY646" s="223"/>
      <c r="AZ646" s="223"/>
      <c r="BA646" s="208"/>
    </row>
    <row r="647" spans="1:53" x14ac:dyDescent="0.25">
      <c r="A647" s="208"/>
      <c r="B647" s="10" t="s">
        <v>547</v>
      </c>
      <c r="C647" s="10"/>
      <c r="D647" s="263">
        <v>8088</v>
      </c>
      <c r="E647" s="10">
        <v>221</v>
      </c>
      <c r="F647" s="10">
        <v>150</v>
      </c>
      <c r="G647" s="10">
        <v>115</v>
      </c>
      <c r="H647" s="10">
        <v>98</v>
      </c>
      <c r="I647" s="10">
        <v>103</v>
      </c>
      <c r="J647" s="10"/>
      <c r="K647" s="397"/>
      <c r="L647" s="398"/>
      <c r="M647" s="222">
        <v>39353.99</v>
      </c>
      <c r="N647" s="222">
        <v>31938.67</v>
      </c>
      <c r="O647" s="222">
        <v>31038.41</v>
      </c>
      <c r="P647" s="222">
        <v>27429.1</v>
      </c>
      <c r="Q647" s="222">
        <v>172947.31</v>
      </c>
      <c r="R647" s="10"/>
      <c r="S647" s="397"/>
      <c r="T647" s="398"/>
      <c r="U647" s="10">
        <v>150.78</v>
      </c>
      <c r="V647" s="10">
        <v>122.37</v>
      </c>
      <c r="W647" s="10">
        <v>125.66</v>
      </c>
      <c r="X647" s="10">
        <v>106.73</v>
      </c>
      <c r="Y647" s="10">
        <v>662.63</v>
      </c>
      <c r="Z647" s="10"/>
      <c r="AA647" s="208"/>
      <c r="AB647" s="10"/>
      <c r="AC647" s="10"/>
      <c r="AD647" s="263"/>
      <c r="AE647" s="223"/>
      <c r="AF647" s="223"/>
      <c r="AG647" s="223"/>
      <c r="AH647" s="223"/>
      <c r="AI647" s="223"/>
      <c r="AJ647" s="223"/>
      <c r="AK647" s="397"/>
      <c r="AL647" s="398"/>
      <c r="AM647" s="223"/>
      <c r="AN647" s="223"/>
      <c r="AO647" s="223"/>
      <c r="AP647" s="223"/>
      <c r="AQ647" s="223"/>
      <c r="AR647" s="223"/>
      <c r="AS647" s="397"/>
      <c r="AT647" s="398"/>
      <c r="AU647" s="223"/>
      <c r="AV647" s="223"/>
      <c r="AW647" s="223"/>
      <c r="AX647" s="223"/>
      <c r="AY647" s="223"/>
      <c r="AZ647" s="223"/>
      <c r="BA647" s="208"/>
    </row>
    <row r="648" spans="1:53" x14ac:dyDescent="0.25">
      <c r="A648" s="208"/>
      <c r="B648" s="10" t="s">
        <v>548</v>
      </c>
      <c r="C648" s="10"/>
      <c r="D648" s="263">
        <v>8360</v>
      </c>
      <c r="E648" s="10">
        <v>109</v>
      </c>
      <c r="F648" s="10">
        <v>101</v>
      </c>
      <c r="G648" s="10">
        <v>57</v>
      </c>
      <c r="H648" s="10">
        <v>63</v>
      </c>
      <c r="I648" s="10">
        <v>65</v>
      </c>
      <c r="J648" s="10"/>
      <c r="K648" s="397"/>
      <c r="L648" s="398"/>
      <c r="M648" s="222">
        <v>15148.23</v>
      </c>
      <c r="N648" s="222">
        <v>18113.259999999998</v>
      </c>
      <c r="O648" s="222">
        <v>15605.29</v>
      </c>
      <c r="P648" s="222">
        <v>14772.65</v>
      </c>
      <c r="Q648" s="222">
        <v>107286.77</v>
      </c>
      <c r="R648" s="10"/>
      <c r="S648" s="397"/>
      <c r="T648" s="398"/>
      <c r="U648" s="10">
        <v>105.2</v>
      </c>
      <c r="V648" s="10">
        <v>125.79</v>
      </c>
      <c r="W648" s="10">
        <v>136.88999999999999</v>
      </c>
      <c r="X648" s="10">
        <v>105.52</v>
      </c>
      <c r="Y648" s="10">
        <v>760.9</v>
      </c>
      <c r="Z648" s="10"/>
      <c r="AA648" s="208"/>
      <c r="AB648" s="10"/>
      <c r="AC648" s="10"/>
      <c r="AD648" s="263"/>
      <c r="AE648" s="223"/>
      <c r="AF648" s="223"/>
      <c r="AG648" s="223"/>
      <c r="AH648" s="223"/>
      <c r="AI648" s="223"/>
      <c r="AJ648" s="223"/>
      <c r="AK648" s="397"/>
      <c r="AL648" s="398"/>
      <c r="AM648" s="223"/>
      <c r="AN648" s="223"/>
      <c r="AO648" s="223"/>
      <c r="AP648" s="223"/>
      <c r="AQ648" s="223"/>
      <c r="AR648" s="223"/>
      <c r="AS648" s="397"/>
      <c r="AT648" s="398"/>
      <c r="AU648" s="223"/>
      <c r="AV648" s="223"/>
      <c r="AW648" s="223"/>
      <c r="AX648" s="223"/>
      <c r="AY648" s="223"/>
      <c r="AZ648" s="223"/>
      <c r="BA648" s="208"/>
    </row>
    <row r="649" spans="1:53" x14ac:dyDescent="0.25">
      <c r="A649" s="208"/>
      <c r="B649" s="10" t="s">
        <v>651</v>
      </c>
      <c r="C649" s="10"/>
      <c r="D649" s="263">
        <v>8043</v>
      </c>
      <c r="E649" s="10">
        <v>5</v>
      </c>
      <c r="F649" s="10">
        <v>2</v>
      </c>
      <c r="G649" s="10">
        <v>2</v>
      </c>
      <c r="H649" s="10"/>
      <c r="I649" s="10"/>
      <c r="J649" s="10"/>
      <c r="K649" s="397"/>
      <c r="L649" s="398"/>
      <c r="M649" s="10">
        <v>555.45000000000005</v>
      </c>
      <c r="N649" s="10">
        <v>373.59</v>
      </c>
      <c r="O649" s="10">
        <v>68.56</v>
      </c>
      <c r="P649" s="10" t="s">
        <v>701</v>
      </c>
      <c r="Q649" s="10" t="s">
        <v>701</v>
      </c>
      <c r="R649" s="10"/>
      <c r="S649" s="397"/>
      <c r="T649" s="398"/>
      <c r="U649" s="10">
        <v>92.58</v>
      </c>
      <c r="V649" s="10">
        <v>62.27</v>
      </c>
      <c r="W649" s="10">
        <v>17.14</v>
      </c>
      <c r="X649" s="10" t="s">
        <v>701</v>
      </c>
      <c r="Y649" s="10" t="s">
        <v>701</v>
      </c>
      <c r="Z649" s="10"/>
      <c r="AA649" s="208"/>
      <c r="AB649" s="10"/>
      <c r="AC649" s="10"/>
      <c r="AD649" s="263"/>
      <c r="AE649" s="223"/>
      <c r="AF649" s="223"/>
      <c r="AG649" s="223"/>
      <c r="AH649" s="223"/>
      <c r="AI649" s="223"/>
      <c r="AJ649" s="223"/>
      <c r="AK649" s="397"/>
      <c r="AL649" s="398"/>
      <c r="AM649" s="223"/>
      <c r="AN649" s="223"/>
      <c r="AO649" s="223"/>
      <c r="AP649" s="223"/>
      <c r="AQ649" s="223"/>
      <c r="AR649" s="223"/>
      <c r="AS649" s="397"/>
      <c r="AT649" s="398"/>
      <c r="AU649" s="223"/>
      <c r="AV649" s="223"/>
      <c r="AW649" s="223"/>
      <c r="AX649" s="223"/>
      <c r="AY649" s="223"/>
      <c r="AZ649" s="223"/>
      <c r="BA649" s="208"/>
    </row>
    <row r="650" spans="1:53" x14ac:dyDescent="0.25">
      <c r="A650" s="208"/>
      <c r="B650" s="10" t="s">
        <v>549</v>
      </c>
      <c r="C650" s="10"/>
      <c r="D650" s="263">
        <v>8043</v>
      </c>
      <c r="E650" s="10">
        <v>75</v>
      </c>
      <c r="F650" s="10">
        <v>44</v>
      </c>
      <c r="G650" s="10">
        <v>40</v>
      </c>
      <c r="H650" s="10">
        <v>29</v>
      </c>
      <c r="I650" s="10">
        <v>26</v>
      </c>
      <c r="J650" s="10"/>
      <c r="K650" s="397"/>
      <c r="L650" s="398"/>
      <c r="M650" s="222">
        <v>14455.84</v>
      </c>
      <c r="N650" s="222">
        <v>9502.81</v>
      </c>
      <c r="O650" s="222">
        <v>11825.95</v>
      </c>
      <c r="P650" s="222">
        <v>8744.2800000000007</v>
      </c>
      <c r="Q650" s="222">
        <v>44211.05</v>
      </c>
      <c r="R650" s="10"/>
      <c r="S650" s="397"/>
      <c r="T650" s="398"/>
      <c r="U650" s="10">
        <v>164.27</v>
      </c>
      <c r="V650" s="10">
        <v>107.99</v>
      </c>
      <c r="W650" s="10">
        <v>137.51</v>
      </c>
      <c r="X650" s="10">
        <v>102.87</v>
      </c>
      <c r="Y650" s="10">
        <v>520.13</v>
      </c>
      <c r="Z650" s="10"/>
      <c r="AA650" s="208"/>
      <c r="AB650" s="10"/>
      <c r="AC650" s="10"/>
      <c r="AD650" s="263"/>
      <c r="AE650" s="223"/>
      <c r="AF650" s="223"/>
      <c r="AG650" s="223"/>
      <c r="AH650" s="223"/>
      <c r="AI650" s="223"/>
      <c r="AJ650" s="223"/>
      <c r="AK650" s="397"/>
      <c r="AL650" s="398"/>
      <c r="AM650" s="223"/>
      <c r="AN650" s="223"/>
      <c r="AO650" s="223"/>
      <c r="AP650" s="223"/>
      <c r="AQ650" s="223"/>
      <c r="AR650" s="223"/>
      <c r="AS650" s="397"/>
      <c r="AT650" s="398"/>
      <c r="AU650" s="223"/>
      <c r="AV650" s="223"/>
      <c r="AW650" s="223"/>
      <c r="AX650" s="223"/>
      <c r="AY650" s="223"/>
      <c r="AZ650" s="223"/>
      <c r="BA650" s="208"/>
    </row>
    <row r="651" spans="1:53" x14ac:dyDescent="0.25">
      <c r="A651" s="208"/>
      <c r="B651" s="10" t="s">
        <v>549</v>
      </c>
      <c r="C651" s="10"/>
      <c r="D651" s="263">
        <v>8053</v>
      </c>
      <c r="E651" s="10">
        <v>1</v>
      </c>
      <c r="F651" s="10"/>
      <c r="G651" s="10"/>
      <c r="H651" s="10"/>
      <c r="I651" s="10"/>
      <c r="J651" s="10"/>
      <c r="K651" s="397"/>
      <c r="L651" s="398"/>
      <c r="M651" s="10">
        <v>236.72</v>
      </c>
      <c r="N651" s="10" t="s">
        <v>701</v>
      </c>
      <c r="O651" s="10" t="s">
        <v>701</v>
      </c>
      <c r="P651" s="10" t="s">
        <v>701</v>
      </c>
      <c r="Q651" s="10" t="s">
        <v>701</v>
      </c>
      <c r="R651" s="10"/>
      <c r="S651" s="397"/>
      <c r="T651" s="398"/>
      <c r="U651" s="10">
        <v>236.72</v>
      </c>
      <c r="V651" s="10" t="s">
        <v>701</v>
      </c>
      <c r="W651" s="10" t="s">
        <v>701</v>
      </c>
      <c r="X651" s="10" t="s">
        <v>701</v>
      </c>
      <c r="Y651" s="10" t="s">
        <v>701</v>
      </c>
      <c r="Z651" s="10"/>
      <c r="AA651" s="208"/>
      <c r="AB651" s="10"/>
      <c r="AC651" s="10"/>
      <c r="AD651" s="263"/>
      <c r="AE651" s="223"/>
      <c r="AF651" s="223"/>
      <c r="AG651" s="223"/>
      <c r="AH651" s="223"/>
      <c r="AI651" s="223"/>
      <c r="AJ651" s="223"/>
      <c r="AK651" s="397"/>
      <c r="AL651" s="398"/>
      <c r="AM651" s="223"/>
      <c r="AN651" s="223"/>
      <c r="AO651" s="223"/>
      <c r="AP651" s="223"/>
      <c r="AQ651" s="223"/>
      <c r="AR651" s="223"/>
      <c r="AS651" s="397"/>
      <c r="AT651" s="398"/>
      <c r="AU651" s="223"/>
      <c r="AV651" s="223"/>
      <c r="AW651" s="223"/>
      <c r="AX651" s="223"/>
      <c r="AY651" s="223"/>
      <c r="AZ651" s="223"/>
      <c r="BA651" s="208"/>
    </row>
    <row r="652" spans="1:53" ht="15.75" thickBot="1" x14ac:dyDescent="0.3">
      <c r="A652" s="208"/>
      <c r="B652" s="226" t="s">
        <v>552</v>
      </c>
      <c r="C652" s="226"/>
      <c r="D652" s="264">
        <v>8215</v>
      </c>
      <c r="E652" s="226">
        <v>6</v>
      </c>
      <c r="F652" s="226">
        <v>4</v>
      </c>
      <c r="G652" s="226">
        <v>4</v>
      </c>
      <c r="H652" s="226">
        <v>3</v>
      </c>
      <c r="I652" s="226">
        <v>2</v>
      </c>
      <c r="J652" s="226"/>
      <c r="K652" s="397"/>
      <c r="L652" s="398"/>
      <c r="M652" s="226">
        <v>354.04</v>
      </c>
      <c r="N652" s="10">
        <v>93.12</v>
      </c>
      <c r="O652" s="10">
        <v>174.01</v>
      </c>
      <c r="P652" s="10">
        <v>231.78</v>
      </c>
      <c r="Q652" s="10">
        <v>196</v>
      </c>
      <c r="R652" s="10"/>
      <c r="S652" s="397"/>
      <c r="T652" s="398"/>
      <c r="U652" s="229">
        <v>59.01</v>
      </c>
      <c r="V652" s="229">
        <v>15.52</v>
      </c>
      <c r="W652" s="229">
        <v>34.799999999999997</v>
      </c>
      <c r="X652" s="229">
        <v>46.36</v>
      </c>
      <c r="Y652" s="229">
        <v>49</v>
      </c>
      <c r="Z652" s="229"/>
      <c r="AA652" s="208"/>
      <c r="AB652" s="226"/>
      <c r="AC652" s="226"/>
      <c r="AD652" s="264"/>
      <c r="AE652" s="230"/>
      <c r="AF652" s="230"/>
      <c r="AG652" s="230"/>
      <c r="AH652" s="230"/>
      <c r="AI652" s="230"/>
      <c r="AJ652" s="230"/>
      <c r="AK652" s="397"/>
      <c r="AL652" s="398"/>
      <c r="AM652" s="231"/>
      <c r="AN652" s="230"/>
      <c r="AO652" s="230"/>
      <c r="AP652" s="230"/>
      <c r="AQ652" s="230"/>
      <c r="AR652" s="230"/>
      <c r="AS652" s="397"/>
      <c r="AT652" s="398"/>
      <c r="AU652" s="231"/>
      <c r="AV652" s="230"/>
      <c r="AW652" s="230"/>
      <c r="AX652" s="230"/>
      <c r="AY652" s="230"/>
      <c r="AZ652" s="230"/>
      <c r="BA652" s="208"/>
    </row>
    <row r="653" spans="1:53" x14ac:dyDescent="0.25">
      <c r="A653" s="208"/>
      <c r="B653" s="10" t="s">
        <v>553</v>
      </c>
      <c r="C653" s="10"/>
      <c r="D653" s="263">
        <v>8005</v>
      </c>
      <c r="E653" s="10">
        <v>17</v>
      </c>
      <c r="F653" s="10">
        <v>10</v>
      </c>
      <c r="G653" s="10">
        <v>6</v>
      </c>
      <c r="H653" s="10">
        <v>8</v>
      </c>
      <c r="I653" s="10">
        <v>8</v>
      </c>
      <c r="J653" s="10"/>
      <c r="K653" s="397"/>
      <c r="L653" s="398"/>
      <c r="M653" s="222">
        <v>3832.38</v>
      </c>
      <c r="N653" s="222">
        <v>1882.75</v>
      </c>
      <c r="O653" s="222">
        <v>1382.83</v>
      </c>
      <c r="P653" s="222">
        <v>2370.98</v>
      </c>
      <c r="Q653" s="222">
        <v>21628.49</v>
      </c>
      <c r="R653" s="10"/>
      <c r="S653" s="397"/>
      <c r="T653" s="398"/>
      <c r="U653" s="10">
        <v>182.49</v>
      </c>
      <c r="V653" s="10">
        <v>89.65</v>
      </c>
      <c r="W653" s="10">
        <v>65.849999999999994</v>
      </c>
      <c r="X653" s="10">
        <v>112.9</v>
      </c>
      <c r="Y653" s="222">
        <v>1029.93</v>
      </c>
      <c r="Z653" s="10"/>
      <c r="AA653" s="208"/>
      <c r="AB653" s="10"/>
      <c r="AC653" s="10"/>
      <c r="AD653" s="263"/>
      <c r="AE653" s="223"/>
      <c r="AF653" s="223"/>
      <c r="AG653" s="223"/>
      <c r="AH653" s="223"/>
      <c r="AI653" s="223"/>
      <c r="AJ653" s="223"/>
      <c r="AK653" s="397"/>
      <c r="AL653" s="398"/>
      <c r="AM653" s="223"/>
      <c r="AN653" s="223"/>
      <c r="AO653" s="223"/>
      <c r="AP653" s="223"/>
      <c r="AQ653" s="223"/>
      <c r="AR653" s="223"/>
      <c r="AS653" s="397"/>
      <c r="AT653" s="398"/>
      <c r="AU653" s="223"/>
      <c r="AV653" s="223"/>
      <c r="AW653" s="223"/>
      <c r="AX653" s="223"/>
      <c r="AY653" s="223"/>
      <c r="AZ653" s="223"/>
      <c r="BA653" s="208"/>
    </row>
    <row r="654" spans="1:53" x14ac:dyDescent="0.25">
      <c r="A654" s="208"/>
      <c r="B654" s="10" t="s">
        <v>663</v>
      </c>
      <c r="C654" s="10"/>
      <c r="D654" s="263">
        <v>8080</v>
      </c>
      <c r="E654" s="10">
        <v>1</v>
      </c>
      <c r="F654" s="10"/>
      <c r="G654" s="10"/>
      <c r="H654" s="10"/>
      <c r="I654" s="10"/>
      <c r="J654" s="10"/>
      <c r="K654" s="397"/>
      <c r="L654" s="398"/>
      <c r="M654" s="10">
        <v>88.32</v>
      </c>
      <c r="N654" s="10" t="s">
        <v>701</v>
      </c>
      <c r="O654" s="10"/>
      <c r="P654" s="10" t="s">
        <v>701</v>
      </c>
      <c r="Q654" s="10" t="s">
        <v>701</v>
      </c>
      <c r="R654" s="10"/>
      <c r="S654" s="397"/>
      <c r="T654" s="398"/>
      <c r="U654" s="10">
        <v>88.32</v>
      </c>
      <c r="V654" s="10" t="s">
        <v>701</v>
      </c>
      <c r="W654" s="10"/>
      <c r="X654" s="10" t="s">
        <v>701</v>
      </c>
      <c r="Y654" s="10" t="s">
        <v>701</v>
      </c>
      <c r="Z654" s="10"/>
      <c r="AA654" s="208"/>
      <c r="AB654" s="10"/>
      <c r="AC654" s="10"/>
      <c r="AD654" s="263"/>
      <c r="AE654" s="223"/>
      <c r="AF654" s="223"/>
      <c r="AG654" s="223"/>
      <c r="AH654" s="223"/>
      <c r="AI654" s="223"/>
      <c r="AJ654" s="223"/>
      <c r="AK654" s="397"/>
      <c r="AL654" s="398"/>
      <c r="AM654" s="223"/>
      <c r="AN654" s="223"/>
      <c r="AO654" s="223"/>
      <c r="AP654" s="223"/>
      <c r="AQ654" s="223"/>
      <c r="AR654" s="223"/>
      <c r="AS654" s="397"/>
      <c r="AT654" s="398"/>
      <c r="AU654" s="223"/>
      <c r="AV654" s="223"/>
      <c r="AW654" s="223"/>
      <c r="AX654" s="223"/>
      <c r="AY654" s="223"/>
      <c r="AZ654" s="223"/>
      <c r="BA654" s="208"/>
    </row>
    <row r="655" spans="1:53" x14ac:dyDescent="0.25">
      <c r="A655" s="208"/>
      <c r="B655" s="10" t="s">
        <v>652</v>
      </c>
      <c r="C655" s="10"/>
      <c r="D655" s="263">
        <v>8080</v>
      </c>
      <c r="E655" s="10">
        <v>4</v>
      </c>
      <c r="F655" s="10">
        <v>3</v>
      </c>
      <c r="G655" s="10"/>
      <c r="H655" s="10">
        <v>1</v>
      </c>
      <c r="I655" s="10">
        <v>1</v>
      </c>
      <c r="J655" s="10"/>
      <c r="K655" s="397"/>
      <c r="L655" s="398"/>
      <c r="M655" s="10">
        <v>440.59</v>
      </c>
      <c r="N655" s="10">
        <v>322.24</v>
      </c>
      <c r="O655" s="10"/>
      <c r="P655" s="10">
        <v>63.82</v>
      </c>
      <c r="Q655" s="10">
        <v>72.69</v>
      </c>
      <c r="R655" s="10"/>
      <c r="S655" s="397"/>
      <c r="T655" s="398"/>
      <c r="U655" s="10">
        <v>110.15</v>
      </c>
      <c r="V655" s="10">
        <v>80.56</v>
      </c>
      <c r="W655" s="10"/>
      <c r="X655" s="10">
        <v>15.96</v>
      </c>
      <c r="Y655" s="10">
        <v>24.23</v>
      </c>
      <c r="Z655" s="10"/>
      <c r="AA655" s="208"/>
      <c r="AB655" s="10"/>
      <c r="AC655" s="10"/>
      <c r="AD655" s="263"/>
      <c r="AE655" s="223"/>
      <c r="AF655" s="223"/>
      <c r="AG655" s="223"/>
      <c r="AH655" s="223"/>
      <c r="AI655" s="223"/>
      <c r="AJ655" s="223"/>
      <c r="AK655" s="397"/>
      <c r="AL655" s="398"/>
      <c r="AM655" s="223"/>
      <c r="AN655" s="223"/>
      <c r="AO655" s="223"/>
      <c r="AP655" s="223"/>
      <c r="AQ655" s="223"/>
      <c r="AR655" s="223"/>
      <c r="AS655" s="397"/>
      <c r="AT655" s="398"/>
      <c r="AU655" s="223"/>
      <c r="AV655" s="223"/>
      <c r="AW655" s="223"/>
      <c r="AX655" s="223"/>
      <c r="AY655" s="223"/>
      <c r="AZ655" s="223"/>
      <c r="BA655" s="208"/>
    </row>
    <row r="656" spans="1:53" x14ac:dyDescent="0.25">
      <c r="A656" s="208"/>
      <c r="B656" s="10" t="s">
        <v>555</v>
      </c>
      <c r="C656" s="10"/>
      <c r="D656" s="263">
        <v>8089</v>
      </c>
      <c r="E656" s="10">
        <v>180</v>
      </c>
      <c r="F656" s="10">
        <v>123</v>
      </c>
      <c r="G656" s="10">
        <v>101</v>
      </c>
      <c r="H656" s="10">
        <v>81</v>
      </c>
      <c r="I656" s="10">
        <v>74</v>
      </c>
      <c r="J656" s="10"/>
      <c r="K656" s="397"/>
      <c r="L656" s="398"/>
      <c r="M656" s="222">
        <v>25972.92</v>
      </c>
      <c r="N656" s="222">
        <v>16073.75</v>
      </c>
      <c r="O656" s="222">
        <v>22250.99</v>
      </c>
      <c r="P656" s="222">
        <v>22392.7</v>
      </c>
      <c r="Q656" s="222">
        <v>86904.12</v>
      </c>
      <c r="R656" s="10"/>
      <c r="S656" s="397"/>
      <c r="T656" s="398"/>
      <c r="U656" s="10">
        <v>123.68</v>
      </c>
      <c r="V656" s="10">
        <v>76.540000000000006</v>
      </c>
      <c r="W656" s="10">
        <v>111.25</v>
      </c>
      <c r="X656" s="10">
        <v>113.09</v>
      </c>
      <c r="Y656" s="10">
        <v>438.91</v>
      </c>
      <c r="Z656" s="10"/>
      <c r="AA656" s="208"/>
      <c r="AB656" s="10"/>
      <c r="AC656" s="10"/>
      <c r="AD656" s="263"/>
      <c r="AE656" s="223"/>
      <c r="AF656" s="223"/>
      <c r="AG656" s="223"/>
      <c r="AH656" s="223"/>
      <c r="AI656" s="223"/>
      <c r="AJ656" s="223"/>
      <c r="AK656" s="397"/>
      <c r="AL656" s="398"/>
      <c r="AM656" s="223"/>
      <c r="AN656" s="223"/>
      <c r="AO656" s="223"/>
      <c r="AP656" s="223"/>
      <c r="AQ656" s="223"/>
      <c r="AR656" s="223"/>
      <c r="AS656" s="397"/>
      <c r="AT656" s="398"/>
      <c r="AU656" s="223"/>
      <c r="AV656" s="223"/>
      <c r="AW656" s="223"/>
      <c r="AX656" s="223"/>
      <c r="AY656" s="223"/>
      <c r="AZ656" s="223"/>
      <c r="BA656" s="208"/>
    </row>
    <row r="657" spans="1:53" x14ac:dyDescent="0.25">
      <c r="A657" s="208"/>
      <c r="B657" s="10" t="s">
        <v>556</v>
      </c>
      <c r="C657" s="10"/>
      <c r="D657" s="263">
        <v>8080</v>
      </c>
      <c r="E657" s="10">
        <v>1</v>
      </c>
      <c r="F657" s="10"/>
      <c r="G657" s="10"/>
      <c r="H657" s="10"/>
      <c r="I657" s="10"/>
      <c r="J657" s="10"/>
      <c r="K657" s="397"/>
      <c r="L657" s="398"/>
      <c r="M657" s="10">
        <v>245.1</v>
      </c>
      <c r="N657" s="10" t="s">
        <v>701</v>
      </c>
      <c r="O657" s="10" t="s">
        <v>701</v>
      </c>
      <c r="P657" s="10" t="s">
        <v>701</v>
      </c>
      <c r="Q657" s="10" t="s">
        <v>701</v>
      </c>
      <c r="R657" s="10"/>
      <c r="S657" s="397"/>
      <c r="T657" s="398"/>
      <c r="U657" s="10">
        <v>245.1</v>
      </c>
      <c r="V657" s="10" t="s">
        <v>701</v>
      </c>
      <c r="W657" s="10" t="s">
        <v>701</v>
      </c>
      <c r="X657" s="10" t="s">
        <v>701</v>
      </c>
      <c r="Y657" s="10" t="s">
        <v>701</v>
      </c>
      <c r="Z657" s="10"/>
      <c r="AA657" s="208"/>
      <c r="AB657" s="10"/>
      <c r="AC657" s="10"/>
      <c r="AD657" s="263"/>
      <c r="AE657" s="223"/>
      <c r="AF657" s="223"/>
      <c r="AG657" s="223"/>
      <c r="AH657" s="223"/>
      <c r="AI657" s="223"/>
      <c r="AJ657" s="223"/>
      <c r="AK657" s="397"/>
      <c r="AL657" s="398"/>
      <c r="AM657" s="223"/>
      <c r="AN657" s="223"/>
      <c r="AO657" s="223"/>
      <c r="AP657" s="223"/>
      <c r="AQ657" s="223"/>
      <c r="AR657" s="223"/>
      <c r="AS657" s="397"/>
      <c r="AT657" s="398"/>
      <c r="AU657" s="223"/>
      <c r="AV657" s="223"/>
      <c r="AW657" s="223"/>
      <c r="AX657" s="223"/>
      <c r="AY657" s="223"/>
      <c r="AZ657" s="223"/>
      <c r="BA657" s="208"/>
    </row>
    <row r="658" spans="1:53" x14ac:dyDescent="0.25">
      <c r="A658" s="208"/>
      <c r="B658" s="10" t="s">
        <v>557</v>
      </c>
      <c r="C658" s="10"/>
      <c r="D658" s="263">
        <v>8215</v>
      </c>
      <c r="E658" s="10">
        <v>11</v>
      </c>
      <c r="F658" s="10">
        <v>9</v>
      </c>
      <c r="G658" s="10">
        <v>7</v>
      </c>
      <c r="H658" s="10">
        <v>5</v>
      </c>
      <c r="I658" s="10">
        <v>5</v>
      </c>
      <c r="J658" s="10"/>
      <c r="K658" s="397"/>
      <c r="L658" s="398"/>
      <c r="M658" s="222">
        <v>1913.61</v>
      </c>
      <c r="N658" s="222">
        <v>1265.3699999999999</v>
      </c>
      <c r="O658" s="222">
        <v>1614</v>
      </c>
      <c r="P658" s="222">
        <v>1118.9000000000001</v>
      </c>
      <c r="Q658" s="222">
        <v>12153.39</v>
      </c>
      <c r="R658" s="10"/>
      <c r="S658" s="397"/>
      <c r="T658" s="398"/>
      <c r="U658" s="10">
        <v>136.69</v>
      </c>
      <c r="V658" s="10">
        <v>90.38</v>
      </c>
      <c r="W658" s="10">
        <v>115.29</v>
      </c>
      <c r="X658" s="10">
        <v>86.07</v>
      </c>
      <c r="Y658" s="10">
        <v>868.1</v>
      </c>
      <c r="Z658" s="10"/>
      <c r="AA658" s="208"/>
      <c r="AB658" s="10"/>
      <c r="AC658" s="10"/>
      <c r="AD658" s="263"/>
      <c r="AE658" s="223"/>
      <c r="AF658" s="223"/>
      <c r="AG658" s="223"/>
      <c r="AH658" s="223"/>
      <c r="AI658" s="223"/>
      <c r="AJ658" s="223"/>
      <c r="AK658" s="397"/>
      <c r="AL658" s="398"/>
      <c r="AM658" s="223"/>
      <c r="AN658" s="223"/>
      <c r="AO658" s="223"/>
      <c r="AP658" s="223"/>
      <c r="AQ658" s="223"/>
      <c r="AR658" s="223"/>
      <c r="AS658" s="397"/>
      <c r="AT658" s="398"/>
      <c r="AU658" s="223"/>
      <c r="AV658" s="223"/>
      <c r="AW658" s="223"/>
      <c r="AX658" s="223"/>
      <c r="AY658" s="223"/>
      <c r="AZ658" s="223"/>
      <c r="BA658" s="208"/>
    </row>
    <row r="659" spans="1:53" x14ac:dyDescent="0.25">
      <c r="A659" s="208"/>
      <c r="B659" s="10" t="s">
        <v>558</v>
      </c>
      <c r="C659" s="10"/>
      <c r="D659" s="263">
        <v>8090</v>
      </c>
      <c r="E659" s="10">
        <v>369</v>
      </c>
      <c r="F659" s="10">
        <v>287</v>
      </c>
      <c r="G659" s="10">
        <v>243</v>
      </c>
      <c r="H659" s="10">
        <v>191</v>
      </c>
      <c r="I659" s="10">
        <v>157</v>
      </c>
      <c r="J659" s="10"/>
      <c r="K659" s="397"/>
      <c r="L659" s="398"/>
      <c r="M659" s="222">
        <v>49394.26</v>
      </c>
      <c r="N659" s="222">
        <v>42686.14</v>
      </c>
      <c r="O659" s="222">
        <v>64073.05</v>
      </c>
      <c r="P659" s="222">
        <v>45332.74</v>
      </c>
      <c r="Q659" s="222">
        <v>194043.12</v>
      </c>
      <c r="R659" s="10"/>
      <c r="S659" s="397"/>
      <c r="T659" s="398"/>
      <c r="U659" s="10">
        <v>114.87</v>
      </c>
      <c r="V659" s="10">
        <v>99.27</v>
      </c>
      <c r="W659" s="10">
        <v>151.47</v>
      </c>
      <c r="X659" s="10">
        <v>107.42</v>
      </c>
      <c r="Y659" s="10">
        <v>459.82</v>
      </c>
      <c r="Z659" s="10"/>
      <c r="AA659" s="208"/>
      <c r="AB659" s="10"/>
      <c r="AC659" s="10"/>
      <c r="AD659" s="263"/>
      <c r="AE659" s="223"/>
      <c r="AF659" s="223"/>
      <c r="AG659" s="223"/>
      <c r="AH659" s="223"/>
      <c r="AI659" s="223"/>
      <c r="AJ659" s="223"/>
      <c r="AK659" s="397"/>
      <c r="AL659" s="398"/>
      <c r="AM659" s="223"/>
      <c r="AN659" s="223"/>
      <c r="AO659" s="223"/>
      <c r="AP659" s="223"/>
      <c r="AQ659" s="223"/>
      <c r="AR659" s="223"/>
      <c r="AS659" s="397"/>
      <c r="AT659" s="398"/>
      <c r="AU659" s="223"/>
      <c r="AV659" s="223"/>
      <c r="AW659" s="223"/>
      <c r="AX659" s="223"/>
      <c r="AY659" s="223"/>
      <c r="AZ659" s="223"/>
      <c r="BA659" s="208"/>
    </row>
    <row r="660" spans="1:53" x14ac:dyDescent="0.25">
      <c r="A660" s="208"/>
      <c r="B660" s="10" t="s">
        <v>561</v>
      </c>
      <c r="C660" s="10"/>
      <c r="D660" s="263">
        <v>8091</v>
      </c>
      <c r="E660" s="10">
        <v>402</v>
      </c>
      <c r="F660" s="10">
        <v>294</v>
      </c>
      <c r="G660" s="10">
        <v>245</v>
      </c>
      <c r="H660" s="10">
        <v>173</v>
      </c>
      <c r="I660" s="10">
        <v>150</v>
      </c>
      <c r="J660" s="10"/>
      <c r="K660" s="397"/>
      <c r="L660" s="398"/>
      <c r="M660" s="222">
        <v>49870.19</v>
      </c>
      <c r="N660" s="222">
        <v>44018.94</v>
      </c>
      <c r="O660" s="222">
        <v>59719.34</v>
      </c>
      <c r="P660" s="222">
        <v>44077.42</v>
      </c>
      <c r="Q660" s="222">
        <v>149293.12</v>
      </c>
      <c r="R660" s="10"/>
      <c r="S660" s="397"/>
      <c r="T660" s="398"/>
      <c r="U660" s="10">
        <v>107.71</v>
      </c>
      <c r="V660" s="10">
        <v>95.07</v>
      </c>
      <c r="W660" s="10">
        <v>133.6</v>
      </c>
      <c r="X660" s="10">
        <v>98.83</v>
      </c>
      <c r="Y660" s="10">
        <v>331.76</v>
      </c>
      <c r="Z660" s="10"/>
      <c r="AA660" s="208"/>
      <c r="AB660" s="10"/>
      <c r="AC660" s="10"/>
      <c r="AD660" s="263"/>
      <c r="AE660" s="223"/>
      <c r="AF660" s="223"/>
      <c r="AG660" s="223"/>
      <c r="AH660" s="223"/>
      <c r="AI660" s="223"/>
      <c r="AJ660" s="223"/>
      <c r="AK660" s="397"/>
      <c r="AL660" s="398"/>
      <c r="AM660" s="223"/>
      <c r="AN660" s="223"/>
      <c r="AO660" s="223"/>
      <c r="AP660" s="223"/>
      <c r="AQ660" s="223"/>
      <c r="AR660" s="223"/>
      <c r="AS660" s="397"/>
      <c r="AT660" s="398"/>
      <c r="AU660" s="223"/>
      <c r="AV660" s="223"/>
      <c r="AW660" s="223"/>
      <c r="AX660" s="223"/>
      <c r="AY660" s="223"/>
      <c r="AZ660" s="223"/>
      <c r="BA660" s="208"/>
    </row>
    <row r="661" spans="1:53" x14ac:dyDescent="0.25">
      <c r="A661" s="208"/>
      <c r="B661" s="10" t="s">
        <v>563</v>
      </c>
      <c r="C661" s="10"/>
      <c r="D661" s="263">
        <v>8092</v>
      </c>
      <c r="E661" s="10">
        <v>176</v>
      </c>
      <c r="F661" s="10">
        <v>120</v>
      </c>
      <c r="G661" s="10">
        <v>100</v>
      </c>
      <c r="H661" s="10">
        <v>73</v>
      </c>
      <c r="I661" s="10">
        <v>60</v>
      </c>
      <c r="J661" s="10"/>
      <c r="K661" s="397"/>
      <c r="L661" s="398"/>
      <c r="M661" s="222">
        <v>15875.59</v>
      </c>
      <c r="N661" s="222">
        <v>12247.44</v>
      </c>
      <c r="O661" s="222">
        <v>19298.830000000002</v>
      </c>
      <c r="P661" s="222">
        <v>16770.47</v>
      </c>
      <c r="Q661" s="222">
        <v>73997.27</v>
      </c>
      <c r="R661" s="10"/>
      <c r="S661" s="397"/>
      <c r="T661" s="398"/>
      <c r="U661" s="10">
        <v>81</v>
      </c>
      <c r="V661" s="10">
        <v>62.49</v>
      </c>
      <c r="W661" s="10">
        <v>101.57</v>
      </c>
      <c r="X661" s="10">
        <v>88.27</v>
      </c>
      <c r="Y661" s="10">
        <v>387.42</v>
      </c>
      <c r="Z661" s="10"/>
      <c r="AA661" s="208"/>
      <c r="AB661" s="10"/>
      <c r="AC661" s="10"/>
      <c r="AD661" s="263"/>
      <c r="AE661" s="223"/>
      <c r="AF661" s="223"/>
      <c r="AG661" s="223"/>
      <c r="AH661" s="223"/>
      <c r="AI661" s="223"/>
      <c r="AJ661" s="223"/>
      <c r="AK661" s="397"/>
      <c r="AL661" s="398"/>
      <c r="AM661" s="223"/>
      <c r="AN661" s="223"/>
      <c r="AO661" s="223"/>
      <c r="AP661" s="223"/>
      <c r="AQ661" s="223"/>
      <c r="AR661" s="223"/>
      <c r="AS661" s="397"/>
      <c r="AT661" s="398"/>
      <c r="AU661" s="223"/>
      <c r="AV661" s="223"/>
      <c r="AW661" s="223"/>
      <c r="AX661" s="223"/>
      <c r="AY661" s="223"/>
      <c r="AZ661" s="223"/>
      <c r="BA661" s="208"/>
    </row>
    <row r="662" spans="1:53" ht="15.75" thickBot="1" x14ac:dyDescent="0.3">
      <c r="A662" s="208"/>
      <c r="B662" s="226" t="s">
        <v>567</v>
      </c>
      <c r="C662" s="226"/>
      <c r="D662" s="264">
        <v>8330</v>
      </c>
      <c r="E662" s="226">
        <v>138</v>
      </c>
      <c r="F662" s="226">
        <v>94</v>
      </c>
      <c r="G662" s="226">
        <v>80</v>
      </c>
      <c r="H662" s="226">
        <v>67</v>
      </c>
      <c r="I662" s="226">
        <v>62</v>
      </c>
      <c r="J662" s="226"/>
      <c r="K662" s="397"/>
      <c r="L662" s="398"/>
      <c r="M662" s="228">
        <v>23985.95</v>
      </c>
      <c r="N662" s="222">
        <v>13577.84</v>
      </c>
      <c r="O662" s="222">
        <v>18581.39</v>
      </c>
      <c r="P662" s="222">
        <v>17326.2</v>
      </c>
      <c r="Q662" s="222">
        <v>94525.72</v>
      </c>
      <c r="R662" s="10"/>
      <c r="S662" s="397"/>
      <c r="T662" s="398"/>
      <c r="U662" s="229">
        <v>147.15</v>
      </c>
      <c r="V662" s="229">
        <v>83.3</v>
      </c>
      <c r="W662" s="229">
        <v>114</v>
      </c>
      <c r="X662" s="229">
        <v>106.95</v>
      </c>
      <c r="Y662" s="229">
        <v>579.91</v>
      </c>
      <c r="Z662" s="229"/>
      <c r="AA662" s="208"/>
      <c r="AB662" s="226"/>
      <c r="AC662" s="226"/>
      <c r="AD662" s="264"/>
      <c r="AE662" s="230"/>
      <c r="AF662" s="230"/>
      <c r="AG662" s="230"/>
      <c r="AH662" s="230"/>
      <c r="AI662" s="230"/>
      <c r="AJ662" s="230"/>
      <c r="AK662" s="397"/>
      <c r="AL662" s="398"/>
      <c r="AM662" s="231"/>
      <c r="AN662" s="230"/>
      <c r="AO662" s="230"/>
      <c r="AP662" s="230"/>
      <c r="AQ662" s="230"/>
      <c r="AR662" s="230"/>
      <c r="AS662" s="397"/>
      <c r="AT662" s="398"/>
      <c r="AU662" s="231"/>
      <c r="AV662" s="230"/>
      <c r="AW662" s="230"/>
      <c r="AX662" s="230"/>
      <c r="AY662" s="230"/>
      <c r="AZ662" s="230"/>
      <c r="BA662" s="208"/>
    </row>
    <row r="663" spans="1:53" x14ac:dyDescent="0.25">
      <c r="A663" s="208"/>
      <c r="B663" s="10" t="s">
        <v>568</v>
      </c>
      <c r="C663" s="10"/>
      <c r="D663" s="263">
        <v>8210</v>
      </c>
      <c r="E663" s="10">
        <v>1</v>
      </c>
      <c r="F663" s="10">
        <v>1</v>
      </c>
      <c r="G663" s="10">
        <v>1</v>
      </c>
      <c r="H663" s="10">
        <v>1</v>
      </c>
      <c r="I663" s="10">
        <v>1</v>
      </c>
      <c r="J663" s="10"/>
      <c r="K663" s="397"/>
      <c r="L663" s="398"/>
      <c r="M663" s="10">
        <v>178.03</v>
      </c>
      <c r="N663" s="10">
        <v>106.75</v>
      </c>
      <c r="O663" s="10">
        <v>191.1</v>
      </c>
      <c r="P663" s="10">
        <v>228.03</v>
      </c>
      <c r="Q663" s="10">
        <v>593.86</v>
      </c>
      <c r="R663" s="10"/>
      <c r="S663" s="397"/>
      <c r="T663" s="398"/>
      <c r="U663" s="10">
        <v>89.02</v>
      </c>
      <c r="V663" s="10">
        <v>53.38</v>
      </c>
      <c r="W663" s="10">
        <v>95.55</v>
      </c>
      <c r="X663" s="10">
        <v>114.02</v>
      </c>
      <c r="Y663" s="10">
        <v>296.93</v>
      </c>
      <c r="Z663" s="10"/>
      <c r="AA663" s="208"/>
      <c r="AB663" s="10"/>
      <c r="AC663" s="10"/>
      <c r="AD663" s="263"/>
      <c r="AE663" s="223"/>
      <c r="AF663" s="223"/>
      <c r="AG663" s="223"/>
      <c r="AH663" s="223"/>
      <c r="AI663" s="223"/>
      <c r="AJ663" s="223"/>
      <c r="AK663" s="397"/>
      <c r="AL663" s="398"/>
      <c r="AM663" s="223"/>
      <c r="AN663" s="223"/>
      <c r="AO663" s="223"/>
      <c r="AP663" s="223"/>
      <c r="AQ663" s="223"/>
      <c r="AR663" s="223"/>
      <c r="AS663" s="397"/>
      <c r="AT663" s="398"/>
      <c r="AU663" s="223"/>
      <c r="AV663" s="223"/>
      <c r="AW663" s="223"/>
      <c r="AX663" s="223"/>
      <c r="AY663" s="223"/>
      <c r="AZ663" s="223"/>
      <c r="BA663" s="208"/>
    </row>
    <row r="664" spans="1:53" x14ac:dyDescent="0.25">
      <c r="A664" s="208"/>
      <c r="B664" s="10" t="s">
        <v>568</v>
      </c>
      <c r="C664" s="10"/>
      <c r="D664" s="263">
        <v>8252</v>
      </c>
      <c r="E664" s="10">
        <v>134</v>
      </c>
      <c r="F664" s="10">
        <v>95</v>
      </c>
      <c r="G664" s="10">
        <v>80</v>
      </c>
      <c r="H664" s="10">
        <v>73</v>
      </c>
      <c r="I664" s="10">
        <v>84</v>
      </c>
      <c r="J664" s="10"/>
      <c r="K664" s="397"/>
      <c r="L664" s="398"/>
      <c r="M664" s="222">
        <v>24376.46</v>
      </c>
      <c r="N664" s="222">
        <v>14163.35</v>
      </c>
      <c r="O664" s="222">
        <v>15280.41</v>
      </c>
      <c r="P664" s="222">
        <v>16011.79</v>
      </c>
      <c r="Q664" s="222">
        <v>136628.81</v>
      </c>
      <c r="R664" s="10"/>
      <c r="S664" s="397"/>
      <c r="T664" s="398"/>
      <c r="U664" s="10">
        <v>148.63999999999999</v>
      </c>
      <c r="V664" s="10">
        <v>86.36</v>
      </c>
      <c r="W664" s="10">
        <v>98.58</v>
      </c>
      <c r="X664" s="10">
        <v>103.3</v>
      </c>
      <c r="Y664" s="10">
        <v>864.74</v>
      </c>
      <c r="Z664" s="10"/>
      <c r="AA664" s="208"/>
      <c r="AB664" s="10"/>
      <c r="AC664" s="10"/>
      <c r="AD664" s="263"/>
      <c r="AE664" s="223"/>
      <c r="AF664" s="223"/>
      <c r="AG664" s="223"/>
      <c r="AH664" s="223"/>
      <c r="AI664" s="223"/>
      <c r="AJ664" s="223"/>
      <c r="AK664" s="397"/>
      <c r="AL664" s="398"/>
      <c r="AM664" s="223"/>
      <c r="AN664" s="223"/>
      <c r="AO664" s="223"/>
      <c r="AP664" s="223"/>
      <c r="AQ664" s="223"/>
      <c r="AR664" s="223"/>
      <c r="AS664" s="397"/>
      <c r="AT664" s="398"/>
      <c r="AU664" s="223"/>
      <c r="AV664" s="223"/>
      <c r="AW664" s="223"/>
      <c r="AX664" s="223"/>
      <c r="AY664" s="223"/>
      <c r="AZ664" s="223"/>
      <c r="BA664" s="208"/>
    </row>
    <row r="665" spans="1:53" x14ac:dyDescent="0.25">
      <c r="A665" s="208"/>
      <c r="B665" s="10" t="s">
        <v>570</v>
      </c>
      <c r="C665" s="10"/>
      <c r="D665" s="263">
        <v>8260</v>
      </c>
      <c r="E665" s="222">
        <v>1766</v>
      </c>
      <c r="F665" s="222">
        <v>1140</v>
      </c>
      <c r="G665" s="10">
        <v>852</v>
      </c>
      <c r="H665" s="10">
        <v>532</v>
      </c>
      <c r="I665" s="10">
        <v>459</v>
      </c>
      <c r="J665" s="10"/>
      <c r="K665" s="397"/>
      <c r="L665" s="398"/>
      <c r="M665" s="222">
        <v>111471.73</v>
      </c>
      <c r="N665" s="222">
        <v>96446.02</v>
      </c>
      <c r="O665" s="222">
        <v>143618.23999999999</v>
      </c>
      <c r="P665" s="222">
        <v>83176.73</v>
      </c>
      <c r="Q665" s="222">
        <v>253540.38</v>
      </c>
      <c r="R665" s="10"/>
      <c r="S665" s="397"/>
      <c r="T665" s="398"/>
      <c r="U665" s="10">
        <v>57.97</v>
      </c>
      <c r="V665" s="10">
        <v>50.15</v>
      </c>
      <c r="W665" s="10">
        <v>79.569999999999993</v>
      </c>
      <c r="X665" s="10">
        <v>47.8</v>
      </c>
      <c r="Y665" s="10">
        <v>140.54</v>
      </c>
      <c r="Z665" s="10"/>
      <c r="AA665" s="208"/>
      <c r="AB665" s="10"/>
      <c r="AC665" s="10"/>
      <c r="AD665" s="263"/>
      <c r="AE665" s="223"/>
      <c r="AF665" s="223"/>
      <c r="AG665" s="223"/>
      <c r="AH665" s="223"/>
      <c r="AI665" s="223"/>
      <c r="AJ665" s="223"/>
      <c r="AK665" s="397"/>
      <c r="AL665" s="398"/>
      <c r="AM665" s="223"/>
      <c r="AN665" s="223"/>
      <c r="AO665" s="223"/>
      <c r="AP665" s="223"/>
      <c r="AQ665" s="223"/>
      <c r="AR665" s="223"/>
      <c r="AS665" s="397"/>
      <c r="AT665" s="398"/>
      <c r="AU665" s="223"/>
      <c r="AV665" s="223"/>
      <c r="AW665" s="223"/>
      <c r="AX665" s="223"/>
      <c r="AY665" s="223"/>
      <c r="AZ665" s="223"/>
      <c r="BA665" s="208"/>
    </row>
    <row r="666" spans="1:53" x14ac:dyDescent="0.25">
      <c r="A666" s="208"/>
      <c r="B666" s="10" t="s">
        <v>572</v>
      </c>
      <c r="C666" s="10"/>
      <c r="D666" s="263">
        <v>8009</v>
      </c>
      <c r="E666" s="10">
        <v>1</v>
      </c>
      <c r="F666" s="10">
        <v>1</v>
      </c>
      <c r="G666" s="10">
        <v>1</v>
      </c>
      <c r="H666" s="10">
        <v>1</v>
      </c>
      <c r="I666" s="10"/>
      <c r="J666" s="10"/>
      <c r="K666" s="397"/>
      <c r="L666" s="398"/>
      <c r="M666" s="10">
        <v>19.52</v>
      </c>
      <c r="N666" s="10">
        <v>40.29</v>
      </c>
      <c r="O666" s="10">
        <v>29.55</v>
      </c>
      <c r="P666" s="10">
        <v>20.66</v>
      </c>
      <c r="Q666" s="10" t="s">
        <v>701</v>
      </c>
      <c r="R666" s="10"/>
      <c r="S666" s="397"/>
      <c r="T666" s="398"/>
      <c r="U666" s="10">
        <v>19.52</v>
      </c>
      <c r="V666" s="10">
        <v>40.29</v>
      </c>
      <c r="W666" s="10">
        <v>29.55</v>
      </c>
      <c r="X666" s="10">
        <v>20.66</v>
      </c>
      <c r="Y666" s="10" t="s">
        <v>701</v>
      </c>
      <c r="Z666" s="10"/>
      <c r="AA666" s="208"/>
      <c r="AB666" s="10"/>
      <c r="AC666" s="10"/>
      <c r="AD666" s="263"/>
      <c r="AE666" s="223"/>
      <c r="AF666" s="223"/>
      <c r="AG666" s="223"/>
      <c r="AH666" s="223"/>
      <c r="AI666" s="223"/>
      <c r="AJ666" s="223"/>
      <c r="AK666" s="397"/>
      <c r="AL666" s="398"/>
      <c r="AM666" s="223"/>
      <c r="AN666" s="223"/>
      <c r="AO666" s="223"/>
      <c r="AP666" s="223"/>
      <c r="AQ666" s="223"/>
      <c r="AR666" s="223"/>
      <c r="AS666" s="397"/>
      <c r="AT666" s="398"/>
      <c r="AU666" s="223"/>
      <c r="AV666" s="223"/>
      <c r="AW666" s="223"/>
      <c r="AX666" s="223"/>
      <c r="AY666" s="223"/>
      <c r="AZ666" s="223"/>
      <c r="BA666" s="208"/>
    </row>
    <row r="667" spans="1:53" x14ac:dyDescent="0.25">
      <c r="A667" s="208"/>
      <c r="B667" s="10" t="s">
        <v>572</v>
      </c>
      <c r="C667" s="10"/>
      <c r="D667" s="263">
        <v>8094</v>
      </c>
      <c r="E667" s="222">
        <v>2798</v>
      </c>
      <c r="F667" s="222">
        <v>2065</v>
      </c>
      <c r="G667" s="222">
        <v>1758</v>
      </c>
      <c r="H667" s="222">
        <v>1377</v>
      </c>
      <c r="I667" s="222">
        <v>1253</v>
      </c>
      <c r="J667" s="10"/>
      <c r="K667" s="397"/>
      <c r="L667" s="398"/>
      <c r="M667" s="222">
        <v>349483.91</v>
      </c>
      <c r="N667" s="222">
        <v>272813.09999999998</v>
      </c>
      <c r="O667" s="222">
        <v>391018.74</v>
      </c>
      <c r="P667" s="222">
        <v>357371.78</v>
      </c>
      <c r="Q667" s="222">
        <v>1497089.75</v>
      </c>
      <c r="R667" s="10"/>
      <c r="S667" s="397"/>
      <c r="T667" s="398"/>
      <c r="U667" s="10">
        <v>103.58</v>
      </c>
      <c r="V667" s="10">
        <v>80.86</v>
      </c>
      <c r="W667" s="10">
        <v>121.66</v>
      </c>
      <c r="X667" s="10">
        <v>112.06</v>
      </c>
      <c r="Y667" s="10">
        <v>466.82</v>
      </c>
      <c r="Z667" s="10"/>
      <c r="AA667" s="208"/>
      <c r="AB667" s="10"/>
      <c r="AC667" s="10"/>
      <c r="AD667" s="263"/>
      <c r="AE667" s="223"/>
      <c r="AF667" s="223"/>
      <c r="AG667" s="223"/>
      <c r="AH667" s="223"/>
      <c r="AI667" s="223"/>
      <c r="AJ667" s="223"/>
      <c r="AK667" s="397"/>
      <c r="AL667" s="398"/>
      <c r="AM667" s="223"/>
      <c r="AN667" s="223"/>
      <c r="AO667" s="223"/>
      <c r="AP667" s="223"/>
      <c r="AQ667" s="223"/>
      <c r="AR667" s="223"/>
      <c r="AS667" s="397"/>
      <c r="AT667" s="398"/>
      <c r="AU667" s="223"/>
      <c r="AV667" s="223"/>
      <c r="AW667" s="223"/>
      <c r="AX667" s="223"/>
      <c r="AY667" s="223"/>
      <c r="AZ667" s="223"/>
      <c r="BA667" s="208"/>
    </row>
    <row r="668" spans="1:53" x14ac:dyDescent="0.25">
      <c r="A668" s="208"/>
      <c r="B668" s="10" t="s">
        <v>573</v>
      </c>
      <c r="C668" s="10"/>
      <c r="D668" s="263">
        <v>8318</v>
      </c>
      <c r="E668" s="10">
        <v>1</v>
      </c>
      <c r="F668" s="10">
        <v>1</v>
      </c>
      <c r="G668" s="10"/>
      <c r="H668" s="10"/>
      <c r="I668" s="10"/>
      <c r="J668" s="10"/>
      <c r="K668" s="397"/>
      <c r="L668" s="398"/>
      <c r="M668" s="10">
        <v>6.88</v>
      </c>
      <c r="N668" s="10">
        <v>5.84</v>
      </c>
      <c r="O668" s="10" t="s">
        <v>701</v>
      </c>
      <c r="P668" s="10" t="s">
        <v>701</v>
      </c>
      <c r="Q668" s="10" t="s">
        <v>701</v>
      </c>
      <c r="R668" s="10"/>
      <c r="S668" s="397"/>
      <c r="T668" s="398"/>
      <c r="U668" s="10">
        <v>6.88</v>
      </c>
      <c r="V668" s="10">
        <v>5.84</v>
      </c>
      <c r="W668" s="10" t="s">
        <v>701</v>
      </c>
      <c r="X668" s="10" t="s">
        <v>701</v>
      </c>
      <c r="Y668" s="10" t="s">
        <v>701</v>
      </c>
      <c r="Z668" s="10"/>
      <c r="AA668" s="208"/>
      <c r="AB668" s="10"/>
      <c r="AC668" s="10"/>
      <c r="AD668" s="263"/>
      <c r="AE668" s="223"/>
      <c r="AF668" s="223"/>
      <c r="AG668" s="223"/>
      <c r="AH668" s="223"/>
      <c r="AI668" s="223"/>
      <c r="AJ668" s="223"/>
      <c r="AK668" s="397"/>
      <c r="AL668" s="398"/>
      <c r="AM668" s="223"/>
      <c r="AN668" s="223"/>
      <c r="AO668" s="223"/>
      <c r="AP668" s="223"/>
      <c r="AQ668" s="223"/>
      <c r="AR668" s="223"/>
      <c r="AS668" s="397"/>
      <c r="AT668" s="398"/>
      <c r="AU668" s="223"/>
      <c r="AV668" s="223"/>
      <c r="AW668" s="223"/>
      <c r="AX668" s="223"/>
      <c r="AY668" s="223"/>
      <c r="AZ668" s="223"/>
      <c r="BA668" s="208"/>
    </row>
    <row r="669" spans="1:53" x14ac:dyDescent="0.25">
      <c r="A669" s="208"/>
      <c r="B669" s="10" t="s">
        <v>573</v>
      </c>
      <c r="C669" s="10"/>
      <c r="D669" s="263">
        <v>8344</v>
      </c>
      <c r="E669" s="10">
        <v>64</v>
      </c>
      <c r="F669" s="10">
        <v>27</v>
      </c>
      <c r="G669" s="10">
        <v>16</v>
      </c>
      <c r="H669" s="10">
        <v>15</v>
      </c>
      <c r="I669" s="10">
        <v>15</v>
      </c>
      <c r="J669" s="10"/>
      <c r="K669" s="397"/>
      <c r="L669" s="398"/>
      <c r="M669" s="222">
        <v>10938.77</v>
      </c>
      <c r="N669" s="222">
        <v>3427.46</v>
      </c>
      <c r="O669" s="222">
        <v>2937.53</v>
      </c>
      <c r="P669" s="222">
        <v>3855.68</v>
      </c>
      <c r="Q669" s="222">
        <v>25490.52</v>
      </c>
      <c r="R669" s="10"/>
      <c r="S669" s="397"/>
      <c r="T669" s="398"/>
      <c r="U669" s="10">
        <v>156.27000000000001</v>
      </c>
      <c r="V669" s="10">
        <v>48.96</v>
      </c>
      <c r="W669" s="10">
        <v>42.57</v>
      </c>
      <c r="X669" s="10">
        <v>56.7</v>
      </c>
      <c r="Y669" s="10">
        <v>374.86</v>
      </c>
      <c r="Z669" s="10"/>
      <c r="AA669" s="208"/>
      <c r="AB669" s="10"/>
      <c r="AC669" s="10"/>
      <c r="AD669" s="263"/>
      <c r="AE669" s="223"/>
      <c r="AF669" s="223"/>
      <c r="AG669" s="223"/>
      <c r="AH669" s="223"/>
      <c r="AI669" s="223"/>
      <c r="AJ669" s="223"/>
      <c r="AK669" s="397"/>
      <c r="AL669" s="398"/>
      <c r="AM669" s="223"/>
      <c r="AN669" s="223"/>
      <c r="AO669" s="223"/>
      <c r="AP669" s="223"/>
      <c r="AQ669" s="223"/>
      <c r="AR669" s="223"/>
      <c r="AS669" s="397"/>
      <c r="AT669" s="398"/>
      <c r="AU669" s="223"/>
      <c r="AV669" s="223"/>
      <c r="AW669" s="223"/>
      <c r="AX669" s="223"/>
      <c r="AY669" s="223"/>
      <c r="AZ669" s="223"/>
      <c r="BA669" s="208"/>
    </row>
    <row r="670" spans="1:53" x14ac:dyDescent="0.25">
      <c r="A670" s="208"/>
      <c r="B670" s="10" t="s">
        <v>653</v>
      </c>
      <c r="C670" s="10"/>
      <c r="D670" s="263">
        <v>8095</v>
      </c>
      <c r="E670" s="10">
        <v>64</v>
      </c>
      <c r="F670" s="10">
        <v>45</v>
      </c>
      <c r="G670" s="10">
        <v>39</v>
      </c>
      <c r="H670" s="10">
        <v>27</v>
      </c>
      <c r="I670" s="10">
        <v>25</v>
      </c>
      <c r="J670" s="10"/>
      <c r="K670" s="397"/>
      <c r="L670" s="398"/>
      <c r="M670" s="222">
        <v>9591.7000000000007</v>
      </c>
      <c r="N670" s="222">
        <v>6612.57</v>
      </c>
      <c r="O670" s="222">
        <v>9530.5</v>
      </c>
      <c r="P670" s="222">
        <v>7526.19</v>
      </c>
      <c r="Q670" s="222">
        <v>38472.019999999997</v>
      </c>
      <c r="R670" s="10"/>
      <c r="S670" s="397"/>
      <c r="T670" s="398"/>
      <c r="U670" s="10">
        <v>131.38999999999999</v>
      </c>
      <c r="V670" s="10">
        <v>90.58</v>
      </c>
      <c r="W670" s="10">
        <v>134.22999999999999</v>
      </c>
      <c r="X670" s="10">
        <v>109.08</v>
      </c>
      <c r="Y670" s="10">
        <v>574.21</v>
      </c>
      <c r="Z670" s="10"/>
      <c r="AA670" s="208"/>
      <c r="AB670" s="10"/>
      <c r="AC670" s="10"/>
      <c r="AD670" s="263"/>
      <c r="AE670" s="223"/>
      <c r="AF670" s="223"/>
      <c r="AG670" s="223"/>
      <c r="AH670" s="223"/>
      <c r="AI670" s="223"/>
      <c r="AJ670" s="223"/>
      <c r="AK670" s="397"/>
      <c r="AL670" s="398"/>
      <c r="AM670" s="223"/>
      <c r="AN670" s="223"/>
      <c r="AO670" s="223"/>
      <c r="AP670" s="223"/>
      <c r="AQ670" s="223"/>
      <c r="AR670" s="223"/>
      <c r="AS670" s="397"/>
      <c r="AT670" s="398"/>
      <c r="AU670" s="223"/>
      <c r="AV670" s="223"/>
      <c r="AW670" s="223"/>
      <c r="AX670" s="223"/>
      <c r="AY670" s="223"/>
      <c r="AZ670" s="223"/>
      <c r="BA670" s="208"/>
    </row>
    <row r="671" spans="1:53" x14ac:dyDescent="0.25">
      <c r="A671" s="208"/>
      <c r="B671" s="10" t="s">
        <v>576</v>
      </c>
      <c r="C671" s="10"/>
      <c r="D671" s="263">
        <v>8260</v>
      </c>
      <c r="E671" s="10">
        <v>1</v>
      </c>
      <c r="F671" s="10">
        <v>1</v>
      </c>
      <c r="G671" s="10">
        <v>1</v>
      </c>
      <c r="H671" s="10">
        <v>1</v>
      </c>
      <c r="I671" s="10"/>
      <c r="J671" s="10"/>
      <c r="K671" s="397"/>
      <c r="L671" s="398"/>
      <c r="M671" s="10">
        <v>9</v>
      </c>
      <c r="N671" s="10">
        <v>9.0399999999999991</v>
      </c>
      <c r="O671" s="10">
        <v>14.13</v>
      </c>
      <c r="P671" s="10">
        <v>65</v>
      </c>
      <c r="Q671" s="10"/>
      <c r="R671" s="10"/>
      <c r="S671" s="397"/>
      <c r="T671" s="398"/>
      <c r="U671" s="10">
        <v>9</v>
      </c>
      <c r="V671" s="10">
        <v>9.0399999999999991</v>
      </c>
      <c r="W671" s="10">
        <v>14.13</v>
      </c>
      <c r="X671" s="10">
        <v>65</v>
      </c>
      <c r="Y671" s="10"/>
      <c r="Z671" s="10"/>
      <c r="AA671" s="208"/>
      <c r="AB671" s="10"/>
      <c r="AC671" s="10"/>
      <c r="AD671" s="263"/>
      <c r="AE671" s="223"/>
      <c r="AF671" s="223"/>
      <c r="AG671" s="223"/>
      <c r="AH671" s="223"/>
      <c r="AI671" s="223"/>
      <c r="AJ671" s="223"/>
      <c r="AK671" s="397"/>
      <c r="AL671" s="398"/>
      <c r="AM671" s="223"/>
      <c r="AN671" s="223"/>
      <c r="AO671" s="223"/>
      <c r="AP671" s="223"/>
      <c r="AQ671" s="223"/>
      <c r="AR671" s="223"/>
      <c r="AS671" s="397"/>
      <c r="AT671" s="398"/>
      <c r="AU671" s="223"/>
      <c r="AV671" s="223"/>
      <c r="AW671" s="223"/>
      <c r="AX671" s="223"/>
      <c r="AY671" s="223"/>
      <c r="AZ671" s="223"/>
      <c r="BA671" s="208"/>
    </row>
    <row r="672" spans="1:53" ht="15.75" thickBot="1" x14ac:dyDescent="0.3">
      <c r="A672" s="208"/>
      <c r="B672" s="226" t="s">
        <v>576</v>
      </c>
      <c r="C672" s="226"/>
      <c r="D672" s="264">
        <v>8270</v>
      </c>
      <c r="E672" s="226">
        <v>364</v>
      </c>
      <c r="F672" s="226">
        <v>281</v>
      </c>
      <c r="G672" s="226">
        <v>223</v>
      </c>
      <c r="H672" s="226">
        <v>172</v>
      </c>
      <c r="I672" s="226">
        <v>160</v>
      </c>
      <c r="J672" s="226"/>
      <c r="K672" s="397"/>
      <c r="L672" s="398"/>
      <c r="M672" s="228">
        <v>41476.230000000003</v>
      </c>
      <c r="N672" s="222">
        <v>38514.58</v>
      </c>
      <c r="O672" s="222">
        <v>39253</v>
      </c>
      <c r="P672" s="222">
        <v>37637.69</v>
      </c>
      <c r="Q672" s="222">
        <v>173869.85</v>
      </c>
      <c r="R672" s="10"/>
      <c r="S672" s="397"/>
      <c r="T672" s="398"/>
      <c r="U672" s="229">
        <v>99.7</v>
      </c>
      <c r="V672" s="229">
        <v>92.58</v>
      </c>
      <c r="W672" s="229">
        <v>99.12</v>
      </c>
      <c r="X672" s="229">
        <v>98.79</v>
      </c>
      <c r="Y672" s="229">
        <v>450.44</v>
      </c>
      <c r="Z672" s="229"/>
      <c r="AA672" s="208"/>
      <c r="AB672" s="226"/>
      <c r="AC672" s="226"/>
      <c r="AD672" s="264"/>
      <c r="AE672" s="230"/>
      <c r="AF672" s="230"/>
      <c r="AG672" s="230"/>
      <c r="AH672" s="230"/>
      <c r="AI672" s="230"/>
      <c r="AJ672" s="230"/>
      <c r="AK672" s="397"/>
      <c r="AL672" s="398"/>
      <c r="AM672" s="231"/>
      <c r="AN672" s="230"/>
      <c r="AO672" s="230"/>
      <c r="AP672" s="230"/>
      <c r="AQ672" s="230"/>
      <c r="AR672" s="230"/>
      <c r="AS672" s="397"/>
      <c r="AT672" s="398"/>
      <c r="AU672" s="231"/>
      <c r="AV672" s="230"/>
      <c r="AW672" s="230"/>
      <c r="AX672" s="230"/>
      <c r="AY672" s="230"/>
      <c r="AZ672" s="230"/>
      <c r="BA672" s="208"/>
    </row>
    <row r="673" spans="1:53" x14ac:dyDescent="0.25">
      <c r="A673" s="208"/>
      <c r="B673" s="10" t="s">
        <v>580</v>
      </c>
      <c r="C673" s="10"/>
      <c r="D673" s="263">
        <v>8098</v>
      </c>
      <c r="E673" s="10">
        <v>518</v>
      </c>
      <c r="F673" s="10">
        <v>367</v>
      </c>
      <c r="G673" s="10">
        <v>310</v>
      </c>
      <c r="H673" s="10">
        <v>233</v>
      </c>
      <c r="I673" s="10">
        <v>208</v>
      </c>
      <c r="J673" s="10"/>
      <c r="K673" s="397"/>
      <c r="L673" s="398"/>
      <c r="M673" s="222">
        <v>63557.01</v>
      </c>
      <c r="N673" s="222">
        <v>47778.22</v>
      </c>
      <c r="O673" s="222">
        <v>66101.31</v>
      </c>
      <c r="P673" s="222">
        <v>56932.31</v>
      </c>
      <c r="Q673" s="222">
        <v>229150.35</v>
      </c>
      <c r="R673" s="10"/>
      <c r="S673" s="397"/>
      <c r="T673" s="398"/>
      <c r="U673" s="10">
        <v>104.71</v>
      </c>
      <c r="V673" s="10">
        <v>78.709999999999994</v>
      </c>
      <c r="W673" s="10">
        <v>112.23</v>
      </c>
      <c r="X673" s="10">
        <v>97.49</v>
      </c>
      <c r="Y673" s="10">
        <v>392.38</v>
      </c>
      <c r="Z673" s="10"/>
      <c r="AA673" s="208"/>
      <c r="AB673" s="10"/>
      <c r="AC673" s="10"/>
      <c r="AD673" s="263"/>
      <c r="AE673" s="223"/>
      <c r="AF673" s="223"/>
      <c r="AG673" s="223"/>
      <c r="AH673" s="223"/>
      <c r="AI673" s="223"/>
      <c r="AJ673" s="223"/>
      <c r="AK673" s="397"/>
      <c r="AL673" s="398"/>
      <c r="AM673" s="223"/>
      <c r="AN673" s="223"/>
      <c r="AO673" s="223"/>
      <c r="AP673" s="223"/>
      <c r="AQ673" s="223"/>
      <c r="AR673" s="223"/>
      <c r="AS673" s="397"/>
      <c r="AT673" s="398"/>
      <c r="AU673" s="223"/>
      <c r="AV673" s="223"/>
      <c r="AW673" s="223"/>
      <c r="AX673" s="223"/>
      <c r="AY673" s="223"/>
      <c r="AZ673" s="223"/>
      <c r="BA673" s="208"/>
    </row>
    <row r="674" spans="1:53" ht="15.75" thickBot="1" x14ac:dyDescent="0.3">
      <c r="A674" s="208"/>
      <c r="B674" s="10" t="s">
        <v>582</v>
      </c>
      <c r="C674" s="10"/>
      <c r="D674" s="263">
        <v>8098</v>
      </c>
      <c r="E674" s="10">
        <v>10</v>
      </c>
      <c r="F674" s="10">
        <v>6</v>
      </c>
      <c r="G674" s="10">
        <v>5</v>
      </c>
      <c r="H674" s="10">
        <v>1</v>
      </c>
      <c r="I674" s="10"/>
      <c r="J674" s="10"/>
      <c r="K674" s="397"/>
      <c r="L674" s="398"/>
      <c r="M674" s="10">
        <v>583.55999999999995</v>
      </c>
      <c r="N674" s="10">
        <v>412.2</v>
      </c>
      <c r="O674" s="10">
        <v>481.03</v>
      </c>
      <c r="P674" s="10">
        <v>113.86</v>
      </c>
      <c r="Q674" s="10" t="s">
        <v>701</v>
      </c>
      <c r="R674" s="10"/>
      <c r="S674" s="397"/>
      <c r="T674" s="398"/>
      <c r="U674" s="10">
        <v>53.05</v>
      </c>
      <c r="V674" s="10">
        <v>37.47</v>
      </c>
      <c r="W674" s="10">
        <v>43.73</v>
      </c>
      <c r="X674" s="10">
        <v>11.39</v>
      </c>
      <c r="Y674" s="10" t="s">
        <v>701</v>
      </c>
      <c r="Z674" s="10"/>
      <c r="AA674" s="208"/>
      <c r="AB674" s="10"/>
      <c r="AC674" s="10"/>
      <c r="AD674" s="263"/>
      <c r="AE674" s="223"/>
      <c r="AF674" s="223"/>
      <c r="AG674" s="223"/>
      <c r="AH674" s="223"/>
      <c r="AI674" s="223"/>
      <c r="AJ674" s="223"/>
      <c r="AK674" s="397"/>
      <c r="AL674" s="398"/>
      <c r="AM674" s="223"/>
      <c r="AN674" s="223"/>
      <c r="AO674" s="223"/>
      <c r="AP674" s="223"/>
      <c r="AQ674" s="223"/>
      <c r="AR674" s="223"/>
      <c r="AS674" s="397"/>
      <c r="AT674" s="398"/>
      <c r="AU674" s="223"/>
      <c r="AV674" s="223"/>
      <c r="AW674" s="223"/>
      <c r="AX674" s="223"/>
      <c r="AY674" s="223"/>
      <c r="AZ674" s="223"/>
      <c r="BA674" s="208"/>
    </row>
    <row r="675" spans="1:53" ht="15.75" thickBot="1" x14ac:dyDescent="0.3">
      <c r="A675" s="208"/>
      <c r="B675" s="244" t="s">
        <v>707</v>
      </c>
      <c r="C675" s="245"/>
      <c r="D675" s="246"/>
      <c r="E675" s="247"/>
      <c r="F675" s="247"/>
      <c r="G675" s="247"/>
      <c r="H675" s="247"/>
      <c r="I675" s="247"/>
      <c r="J675" s="248"/>
      <c r="K675" s="208"/>
      <c r="L675" s="249" t="s">
        <v>708</v>
      </c>
      <c r="M675" s="250"/>
      <c r="N675" s="251"/>
      <c r="O675" s="252"/>
      <c r="P675" s="252"/>
      <c r="Q675" s="252"/>
      <c r="R675" s="253"/>
      <c r="S675" s="208"/>
      <c r="T675" s="249" t="s">
        <v>709</v>
      </c>
      <c r="U675" s="250"/>
      <c r="V675" s="254"/>
      <c r="W675" s="247"/>
      <c r="X675" s="247"/>
      <c r="Y675" s="247"/>
      <c r="Z675" s="248"/>
      <c r="AA675" s="208"/>
      <c r="AB675" s="244" t="s">
        <v>707</v>
      </c>
      <c r="AC675" s="245"/>
      <c r="AD675" s="266"/>
      <c r="AE675" s="255"/>
      <c r="AF675" s="256"/>
      <c r="AG675" s="256"/>
      <c r="AH675" s="256"/>
      <c r="AI675" s="256"/>
      <c r="AJ675" s="257"/>
      <c r="AK675" s="208"/>
      <c r="AL675" s="249" t="s">
        <v>708</v>
      </c>
      <c r="AM675" s="255"/>
      <c r="AN675" s="256"/>
      <c r="AO675" s="256"/>
      <c r="AP675" s="256"/>
      <c r="AQ675" s="256"/>
      <c r="AR675" s="257"/>
      <c r="AS675" s="208"/>
      <c r="AT675" s="249" t="s">
        <v>709</v>
      </c>
      <c r="AU675" s="255"/>
      <c r="AV675" s="256"/>
      <c r="AW675" s="256"/>
      <c r="AX675" s="256"/>
      <c r="AY675" s="256"/>
      <c r="AZ675" s="257"/>
      <c r="BA675" s="208"/>
    </row>
    <row r="676" spans="1:53" x14ac:dyDescent="0.25">
      <c r="A676" s="208"/>
      <c r="B676" s="208"/>
      <c r="C676" s="208"/>
      <c r="D676" s="208"/>
      <c r="E676" s="208"/>
      <c r="F676" s="208"/>
      <c r="G676" s="208"/>
      <c r="H676" s="208"/>
      <c r="I676" s="208"/>
      <c r="J676" s="208"/>
      <c r="K676" s="395"/>
      <c r="L676" s="395"/>
      <c r="M676" s="208"/>
      <c r="N676" s="208"/>
      <c r="O676" s="208"/>
      <c r="P676" s="208"/>
      <c r="Q676" s="208"/>
      <c r="R676" s="208"/>
      <c r="S676" s="395"/>
      <c r="T676" s="395"/>
      <c r="U676" s="208"/>
      <c r="V676" s="208"/>
      <c r="W676" s="208"/>
      <c r="X676" s="208"/>
      <c r="Y676" s="208"/>
      <c r="Z676" s="208"/>
      <c r="AA676" s="395"/>
      <c r="AB676" s="395"/>
      <c r="AC676" s="208"/>
      <c r="AD676" s="267"/>
      <c r="AE676" s="208"/>
      <c r="AF676" s="208"/>
      <c r="AG676" s="208"/>
      <c r="AH676" s="208"/>
      <c r="AI676" s="208"/>
      <c r="AJ676" s="208"/>
      <c r="AK676" s="395"/>
      <c r="AL676" s="395"/>
      <c r="AM676" s="208"/>
      <c r="AN676" s="208"/>
      <c r="AO676" s="208"/>
      <c r="AP676" s="208"/>
      <c r="AQ676" s="208"/>
      <c r="AR676" s="208"/>
      <c r="AS676" s="395"/>
      <c r="AT676" s="395"/>
      <c r="AU676" s="208"/>
      <c r="AV676" s="208"/>
      <c r="AW676" s="208"/>
      <c r="AX676" s="208"/>
      <c r="AY676" s="208"/>
      <c r="AZ676" s="208"/>
      <c r="BA676" s="208"/>
    </row>
    <row r="677" spans="1:53" x14ac:dyDescent="0.25">
      <c r="A677" s="208"/>
      <c r="B677" s="19"/>
      <c r="C677" s="19"/>
      <c r="D677" s="217"/>
      <c r="E677" s="401" t="s">
        <v>687</v>
      </c>
      <c r="F677" s="402"/>
      <c r="G677" s="402"/>
      <c r="H677" s="402"/>
      <c r="I677" s="402"/>
      <c r="J677" s="403"/>
      <c r="K677" s="216"/>
      <c r="L677" s="217"/>
      <c r="M677" s="401" t="s">
        <v>688</v>
      </c>
      <c r="N677" s="402"/>
      <c r="O677" s="402"/>
      <c r="P677" s="402"/>
      <c r="Q677" s="402"/>
      <c r="R677" s="402"/>
      <c r="S677" s="395"/>
      <c r="T677" s="398"/>
      <c r="U677" s="401" t="s">
        <v>689</v>
      </c>
      <c r="V677" s="402"/>
      <c r="W677" s="402"/>
      <c r="X677" s="402"/>
      <c r="Y677" s="402"/>
      <c r="Z677" s="402"/>
      <c r="AA677" s="395"/>
      <c r="AB677" s="395"/>
      <c r="AC677" s="208"/>
      <c r="AD677" s="267"/>
      <c r="AE677" s="400" t="s">
        <v>690</v>
      </c>
      <c r="AF677" s="399"/>
      <c r="AG677" s="399"/>
      <c r="AH677" s="399"/>
      <c r="AI677" s="399"/>
      <c r="AJ677" s="399"/>
      <c r="AK677" s="395"/>
      <c r="AL677" s="395"/>
      <c r="AM677" s="399" t="s">
        <v>691</v>
      </c>
      <c r="AN677" s="399"/>
      <c r="AO677" s="399"/>
      <c r="AP677" s="399"/>
      <c r="AQ677" s="399"/>
      <c r="AR677" s="399"/>
      <c r="AS677" s="395"/>
      <c r="AT677" s="398"/>
      <c r="AU677" s="400" t="s">
        <v>692</v>
      </c>
      <c r="AV677" s="399"/>
      <c r="AW677" s="399"/>
      <c r="AX677" s="399"/>
      <c r="AY677" s="399"/>
      <c r="AZ677" s="399"/>
      <c r="BA677" s="208"/>
    </row>
    <row r="678" spans="1:53" x14ac:dyDescent="0.25">
      <c r="A678" s="208"/>
      <c r="B678" s="10" t="s">
        <v>693</v>
      </c>
      <c r="C678" s="10" t="s">
        <v>44</v>
      </c>
      <c r="D678" s="71" t="s">
        <v>694</v>
      </c>
      <c r="E678" s="20" t="s">
        <v>695</v>
      </c>
      <c r="F678" s="20" t="s">
        <v>696</v>
      </c>
      <c r="G678" s="20" t="s">
        <v>697</v>
      </c>
      <c r="H678" s="20" t="s">
        <v>698</v>
      </c>
      <c r="I678" s="20" t="s">
        <v>699</v>
      </c>
      <c r="J678" s="20" t="s">
        <v>700</v>
      </c>
      <c r="K678" s="218"/>
      <c r="L678" s="208"/>
      <c r="M678" s="20" t="s">
        <v>695</v>
      </c>
      <c r="N678" s="146" t="s">
        <v>696</v>
      </c>
      <c r="O678" s="146" t="s">
        <v>697</v>
      </c>
      <c r="P678" s="146" t="s">
        <v>698</v>
      </c>
      <c r="Q678" s="146" t="s">
        <v>699</v>
      </c>
      <c r="R678" s="146" t="s">
        <v>700</v>
      </c>
      <c r="S678" s="397"/>
      <c r="T678" s="398"/>
      <c r="U678" s="20" t="s">
        <v>695</v>
      </c>
      <c r="V678" s="20" t="s">
        <v>696</v>
      </c>
      <c r="W678" s="20" t="s">
        <v>697</v>
      </c>
      <c r="X678" s="20" t="s">
        <v>698</v>
      </c>
      <c r="Y678" s="20" t="s">
        <v>699</v>
      </c>
      <c r="Z678" s="20" t="s">
        <v>700</v>
      </c>
      <c r="AA678" s="208"/>
      <c r="AB678" s="10" t="s">
        <v>693</v>
      </c>
      <c r="AC678" s="10" t="s">
        <v>44</v>
      </c>
      <c r="AD678" s="268" t="s">
        <v>694</v>
      </c>
      <c r="AE678" s="20" t="s">
        <v>695</v>
      </c>
      <c r="AF678" s="20" t="s">
        <v>696</v>
      </c>
      <c r="AG678" s="20" t="s">
        <v>697</v>
      </c>
      <c r="AH678" s="20" t="s">
        <v>698</v>
      </c>
      <c r="AI678" s="20" t="s">
        <v>699</v>
      </c>
      <c r="AJ678" s="20" t="s">
        <v>700</v>
      </c>
      <c r="AK678" s="397"/>
      <c r="AL678" s="398"/>
      <c r="AM678" s="20" t="s">
        <v>695</v>
      </c>
      <c r="AN678" s="20" t="s">
        <v>696</v>
      </c>
      <c r="AO678" s="20" t="s">
        <v>697</v>
      </c>
      <c r="AP678" s="20" t="s">
        <v>698</v>
      </c>
      <c r="AQ678" s="20" t="s">
        <v>699</v>
      </c>
      <c r="AR678" s="20" t="s">
        <v>700</v>
      </c>
      <c r="AS678" s="397"/>
      <c r="AT678" s="398"/>
      <c r="AU678" s="20" t="s">
        <v>695</v>
      </c>
      <c r="AV678" s="20" t="s">
        <v>696</v>
      </c>
      <c r="AW678" s="20" t="s">
        <v>697</v>
      </c>
      <c r="AX678" s="20" t="s">
        <v>698</v>
      </c>
      <c r="AY678" s="20" t="s">
        <v>699</v>
      </c>
      <c r="AZ678" s="20" t="s">
        <v>700</v>
      </c>
      <c r="BA678" s="208"/>
    </row>
    <row r="679" spans="1:53" x14ac:dyDescent="0.25">
      <c r="A679" s="219" t="s">
        <v>661</v>
      </c>
      <c r="B679" s="10" t="s">
        <v>60</v>
      </c>
      <c r="C679" s="10"/>
      <c r="D679" s="263">
        <v>8201</v>
      </c>
      <c r="E679" s="222">
        <v>1260</v>
      </c>
      <c r="F679" s="10">
        <v>855</v>
      </c>
      <c r="G679" s="10">
        <v>760</v>
      </c>
      <c r="H679" s="10">
        <v>617</v>
      </c>
      <c r="I679" s="10">
        <v>539</v>
      </c>
      <c r="J679" s="10"/>
      <c r="K679" s="397"/>
      <c r="L679" s="398"/>
      <c r="M679" s="222">
        <v>126707.06</v>
      </c>
      <c r="N679" s="222">
        <v>91842.79</v>
      </c>
      <c r="O679" s="222">
        <v>143804.29999999999</v>
      </c>
      <c r="P679" s="222">
        <v>141619.91</v>
      </c>
      <c r="Q679" s="222">
        <v>553045.02</v>
      </c>
      <c r="R679" s="10"/>
      <c r="S679" s="397"/>
      <c r="T679" s="398"/>
      <c r="U679" s="10">
        <v>99.14</v>
      </c>
      <c r="V679" s="10">
        <v>107.29</v>
      </c>
      <c r="W679" s="10">
        <v>189.22</v>
      </c>
      <c r="X679" s="10">
        <v>229.53</v>
      </c>
      <c r="Y679" s="222">
        <v>1026.06</v>
      </c>
      <c r="Z679" s="10"/>
      <c r="AA679" s="208"/>
      <c r="AB679" s="10" t="s">
        <v>60</v>
      </c>
      <c r="AC679" s="10"/>
      <c r="AD679" s="263">
        <v>8201</v>
      </c>
      <c r="AE679" s="223">
        <v>267</v>
      </c>
      <c r="AF679" s="223">
        <v>80</v>
      </c>
      <c r="AG679" s="223">
        <v>50</v>
      </c>
      <c r="AH679" s="223">
        <v>33</v>
      </c>
      <c r="AI679" s="223">
        <v>35</v>
      </c>
      <c r="AJ679" s="223"/>
      <c r="AK679" s="397"/>
      <c r="AL679" s="398"/>
      <c r="AM679" s="223">
        <v>110365.37</v>
      </c>
      <c r="AN679" s="223">
        <v>17457.259999999998</v>
      </c>
      <c r="AO679" s="223">
        <v>9350.2999999999993</v>
      </c>
      <c r="AP679" s="223">
        <v>6493.43</v>
      </c>
      <c r="AQ679" s="223">
        <v>50187.99</v>
      </c>
      <c r="AR679" s="223"/>
      <c r="AS679" s="397"/>
      <c r="AT679" s="398"/>
      <c r="AU679" s="223">
        <v>413.35344570000001</v>
      </c>
      <c r="AV679" s="223">
        <v>218.21575000000001</v>
      </c>
      <c r="AW679" s="223">
        <v>187.006</v>
      </c>
      <c r="AX679" s="223">
        <v>196.77060610000001</v>
      </c>
      <c r="AY679" s="223">
        <v>1433.942571</v>
      </c>
      <c r="AZ679" s="223"/>
      <c r="BA679" s="208"/>
    </row>
    <row r="680" spans="1:53" x14ac:dyDescent="0.25">
      <c r="A680" s="208"/>
      <c r="B680" s="10" t="s">
        <v>60</v>
      </c>
      <c r="C680" s="10"/>
      <c r="D680" s="263">
        <v>8205</v>
      </c>
      <c r="E680" s="222">
        <v>1220</v>
      </c>
      <c r="F680" s="10">
        <v>881</v>
      </c>
      <c r="G680" s="10">
        <v>794</v>
      </c>
      <c r="H680" s="10">
        <v>664</v>
      </c>
      <c r="I680" s="10">
        <v>599</v>
      </c>
      <c r="J680" s="10"/>
      <c r="K680" s="397"/>
      <c r="L680" s="398"/>
      <c r="M680" s="222">
        <v>128681.3</v>
      </c>
      <c r="N680" s="222">
        <v>86405.88</v>
      </c>
      <c r="O680" s="222">
        <v>131723.39000000001</v>
      </c>
      <c r="P680" s="222">
        <v>130190.7</v>
      </c>
      <c r="Q680" s="222">
        <v>554132.17000000004</v>
      </c>
      <c r="R680" s="10"/>
      <c r="S680" s="397"/>
      <c r="T680" s="398"/>
      <c r="U680" s="10">
        <v>103.78</v>
      </c>
      <c r="V680" s="10">
        <v>97.74</v>
      </c>
      <c r="W680" s="10">
        <v>165.9</v>
      </c>
      <c r="X680" s="10">
        <v>196.07</v>
      </c>
      <c r="Y680" s="10">
        <v>925.1</v>
      </c>
      <c r="Z680" s="10"/>
      <c r="AA680" s="208"/>
      <c r="AB680" s="10" t="s">
        <v>60</v>
      </c>
      <c r="AC680" s="10"/>
      <c r="AD680" s="263">
        <v>8205</v>
      </c>
      <c r="AE680" s="223">
        <v>77</v>
      </c>
      <c r="AF680" s="223">
        <v>30</v>
      </c>
      <c r="AG680" s="223">
        <v>22</v>
      </c>
      <c r="AH680" s="223">
        <v>14</v>
      </c>
      <c r="AI680" s="223">
        <v>11</v>
      </c>
      <c r="AJ680" s="223"/>
      <c r="AK680" s="397"/>
      <c r="AL680" s="398"/>
      <c r="AM680" s="223">
        <v>23661.78</v>
      </c>
      <c r="AN680" s="223">
        <v>2558.48</v>
      </c>
      <c r="AO680" s="223">
        <v>3495.92</v>
      </c>
      <c r="AP680" s="223">
        <v>1566.21</v>
      </c>
      <c r="AQ680" s="223">
        <v>7286.06</v>
      </c>
      <c r="AR680" s="223"/>
      <c r="AS680" s="397"/>
      <c r="AT680" s="398"/>
      <c r="AU680" s="223">
        <v>307.29584419999998</v>
      </c>
      <c r="AV680" s="223">
        <v>85.282666669999998</v>
      </c>
      <c r="AW680" s="223">
        <v>158.90545449999999</v>
      </c>
      <c r="AX680" s="223">
        <v>111.8721429</v>
      </c>
      <c r="AY680" s="223">
        <v>662.36909089999995</v>
      </c>
      <c r="AZ680" s="223"/>
      <c r="BA680" s="208"/>
    </row>
    <row r="681" spans="1:53" x14ac:dyDescent="0.25">
      <c r="A681" s="208"/>
      <c r="B681" s="10" t="s">
        <v>65</v>
      </c>
      <c r="C681" s="10"/>
      <c r="D681" s="263">
        <v>8009</v>
      </c>
      <c r="E681" s="10">
        <v>93</v>
      </c>
      <c r="F681" s="10">
        <v>53</v>
      </c>
      <c r="G681" s="10">
        <v>48</v>
      </c>
      <c r="H681" s="10">
        <v>36</v>
      </c>
      <c r="I681" s="10">
        <v>37</v>
      </c>
      <c r="J681" s="10"/>
      <c r="K681" s="397"/>
      <c r="L681" s="398"/>
      <c r="M681" s="222">
        <v>9606.5499999999993</v>
      </c>
      <c r="N681" s="222">
        <v>6380.03</v>
      </c>
      <c r="O681" s="222">
        <v>9733.1299999999992</v>
      </c>
      <c r="P681" s="222">
        <v>10049.39</v>
      </c>
      <c r="Q681" s="222">
        <v>36395.040000000001</v>
      </c>
      <c r="R681" s="10"/>
      <c r="S681" s="397"/>
      <c r="T681" s="398"/>
      <c r="U681" s="10">
        <v>100.07</v>
      </c>
      <c r="V681" s="10">
        <v>120.38</v>
      </c>
      <c r="W681" s="10">
        <v>202.77</v>
      </c>
      <c r="X681" s="10">
        <v>279.14999999999998</v>
      </c>
      <c r="Y681" s="10">
        <v>983.65</v>
      </c>
      <c r="Z681" s="10"/>
      <c r="AA681" s="208"/>
      <c r="AB681" s="10" t="s">
        <v>65</v>
      </c>
      <c r="AC681" s="10"/>
      <c r="AD681" s="263">
        <v>8009</v>
      </c>
      <c r="AE681" s="223">
        <v>9</v>
      </c>
      <c r="AF681" s="223">
        <v>1</v>
      </c>
      <c r="AG681" s="223"/>
      <c r="AH681" s="223">
        <v>1</v>
      </c>
      <c r="AI681" s="223">
        <v>1</v>
      </c>
      <c r="AJ681" s="223"/>
      <c r="AK681" s="397"/>
      <c r="AL681" s="398"/>
      <c r="AM681" s="223">
        <v>2065.84</v>
      </c>
      <c r="AN681" s="223">
        <v>187.71</v>
      </c>
      <c r="AO681" s="223"/>
      <c r="AP681" s="223">
        <v>420.16</v>
      </c>
      <c r="AQ681" s="223">
        <v>55.53</v>
      </c>
      <c r="AR681" s="223"/>
      <c r="AS681" s="397"/>
      <c r="AT681" s="398"/>
      <c r="AU681" s="223">
        <v>229.53777779999999</v>
      </c>
      <c r="AV681" s="223">
        <v>187.71</v>
      </c>
      <c r="AW681" s="223"/>
      <c r="AX681" s="223">
        <v>420.16</v>
      </c>
      <c r="AY681" s="223">
        <v>55.53</v>
      </c>
      <c r="AZ681" s="223"/>
      <c r="BA681" s="208"/>
    </row>
    <row r="682" spans="1:53" x14ac:dyDescent="0.25">
      <c r="A682" s="208"/>
      <c r="B682" s="10" t="s">
        <v>67</v>
      </c>
      <c r="C682" s="10"/>
      <c r="D682" s="263">
        <v>8318</v>
      </c>
      <c r="E682" s="10">
        <v>1</v>
      </c>
      <c r="F682" s="10">
        <v>1</v>
      </c>
      <c r="G682" s="10"/>
      <c r="H682" s="10"/>
      <c r="I682" s="10"/>
      <c r="J682" s="10"/>
      <c r="K682" s="397"/>
      <c r="L682" s="398"/>
      <c r="M682" s="10">
        <v>401.33</v>
      </c>
      <c r="N682" s="10">
        <v>419.31</v>
      </c>
      <c r="O682" s="10"/>
      <c r="P682" s="10"/>
      <c r="Q682" s="10"/>
      <c r="R682" s="10"/>
      <c r="S682" s="397"/>
      <c r="T682" s="398"/>
      <c r="U682" s="10">
        <v>401.33</v>
      </c>
      <c r="V682" s="10">
        <v>419.31</v>
      </c>
      <c r="W682" s="10"/>
      <c r="X682" s="10"/>
      <c r="Y682" s="10"/>
      <c r="Z682" s="10"/>
      <c r="AA682" s="208"/>
      <c r="AB682" s="10" t="s">
        <v>67</v>
      </c>
      <c r="AC682" s="10"/>
      <c r="AD682" s="263">
        <v>8318</v>
      </c>
      <c r="AE682" s="223">
        <v>1</v>
      </c>
      <c r="AF682" s="223">
        <v>1</v>
      </c>
      <c r="AG682" s="223"/>
      <c r="AH682" s="223"/>
      <c r="AI682" s="223"/>
      <c r="AJ682" s="223"/>
      <c r="AK682" s="397"/>
      <c r="AL682" s="398"/>
      <c r="AM682" s="223">
        <v>46.22</v>
      </c>
      <c r="AN682" s="223">
        <v>27.2</v>
      </c>
      <c r="AO682" s="223"/>
      <c r="AP682" s="223"/>
      <c r="AQ682" s="223"/>
      <c r="AR682" s="223"/>
      <c r="AS682" s="397"/>
      <c r="AT682" s="398"/>
      <c r="AU682" s="223">
        <v>46.22</v>
      </c>
      <c r="AV682" s="223">
        <v>27.2</v>
      </c>
      <c r="AW682" s="223"/>
      <c r="AX682" s="223"/>
      <c r="AY682" s="223"/>
      <c r="AZ682" s="223"/>
      <c r="BA682" s="208"/>
    </row>
    <row r="683" spans="1:53" x14ac:dyDescent="0.25">
      <c r="A683" s="208"/>
      <c r="B683" s="10" t="s">
        <v>69</v>
      </c>
      <c r="C683" s="10"/>
      <c r="D683" s="263">
        <v>8001</v>
      </c>
      <c r="E683" s="10">
        <v>159</v>
      </c>
      <c r="F683" s="10">
        <v>105</v>
      </c>
      <c r="G683" s="10">
        <v>82</v>
      </c>
      <c r="H683" s="10">
        <v>64</v>
      </c>
      <c r="I683" s="10">
        <v>65</v>
      </c>
      <c r="J683" s="10"/>
      <c r="K683" s="397"/>
      <c r="L683" s="398"/>
      <c r="M683" s="222">
        <v>29286.45</v>
      </c>
      <c r="N683" s="222">
        <v>20249.11</v>
      </c>
      <c r="O683" s="222">
        <v>20068.72</v>
      </c>
      <c r="P683" s="222">
        <v>19880.68</v>
      </c>
      <c r="Q683" s="222">
        <v>121846.47</v>
      </c>
      <c r="R683" s="10"/>
      <c r="S683" s="397"/>
      <c r="T683" s="398"/>
      <c r="U683" s="10">
        <v>184.19</v>
      </c>
      <c r="V683" s="10">
        <v>192.85</v>
      </c>
      <c r="W683" s="10">
        <v>244.74</v>
      </c>
      <c r="X683" s="10">
        <v>310.64</v>
      </c>
      <c r="Y683" s="222">
        <v>1874.56</v>
      </c>
      <c r="Z683" s="10"/>
      <c r="AA683" s="208"/>
      <c r="AB683" s="10" t="s">
        <v>69</v>
      </c>
      <c r="AC683" s="10"/>
      <c r="AD683" s="263">
        <v>8001</v>
      </c>
      <c r="AE683" s="223">
        <v>30</v>
      </c>
      <c r="AF683" s="223">
        <v>18</v>
      </c>
      <c r="AG683" s="223">
        <v>13</v>
      </c>
      <c r="AH683" s="223">
        <v>9</v>
      </c>
      <c r="AI683" s="223">
        <v>8</v>
      </c>
      <c r="AJ683" s="223"/>
      <c r="AK683" s="397"/>
      <c r="AL683" s="398"/>
      <c r="AM683" s="223">
        <v>5050.87</v>
      </c>
      <c r="AN683" s="223">
        <v>2162.44</v>
      </c>
      <c r="AO683" s="223">
        <v>1140.32</v>
      </c>
      <c r="AP683" s="223">
        <v>1178.56</v>
      </c>
      <c r="AQ683" s="223">
        <v>5906.18</v>
      </c>
      <c r="AR683" s="223"/>
      <c r="AS683" s="397"/>
      <c r="AT683" s="398"/>
      <c r="AU683" s="223">
        <v>168.36233329999999</v>
      </c>
      <c r="AV683" s="223">
        <v>120.1355556</v>
      </c>
      <c r="AW683" s="223">
        <v>87.716923080000001</v>
      </c>
      <c r="AX683" s="223">
        <v>130.95111109999999</v>
      </c>
      <c r="AY683" s="223">
        <v>738.27250000000004</v>
      </c>
      <c r="AZ683" s="223"/>
      <c r="BA683" s="208"/>
    </row>
    <row r="684" spans="1:53" x14ac:dyDescent="0.25">
      <c r="A684" s="208"/>
      <c r="B684" s="10" t="s">
        <v>69</v>
      </c>
      <c r="C684" s="10"/>
      <c r="D684" s="263">
        <v>8318</v>
      </c>
      <c r="E684" s="10">
        <v>1</v>
      </c>
      <c r="F684" s="10"/>
      <c r="G684" s="10"/>
      <c r="H684" s="10"/>
      <c r="I684" s="10"/>
      <c r="J684" s="10"/>
      <c r="K684" s="397"/>
      <c r="L684" s="398"/>
      <c r="M684" s="10">
        <v>71.12</v>
      </c>
      <c r="N684" s="10"/>
      <c r="O684" s="10"/>
      <c r="P684" s="10"/>
      <c r="Q684" s="10"/>
      <c r="R684" s="10"/>
      <c r="S684" s="397"/>
      <c r="T684" s="398"/>
      <c r="U684" s="10">
        <v>71.12</v>
      </c>
      <c r="V684" s="10"/>
      <c r="W684" s="10"/>
      <c r="X684" s="10"/>
      <c r="Y684" s="10"/>
      <c r="Z684" s="10"/>
      <c r="AA684" s="208"/>
      <c r="AB684" s="10" t="s">
        <v>76</v>
      </c>
      <c r="AC684" s="10"/>
      <c r="AD684" s="263">
        <v>8037</v>
      </c>
      <c r="AE684" s="223">
        <v>9</v>
      </c>
      <c r="AF684" s="223">
        <v>3</v>
      </c>
      <c r="AG684" s="223">
        <v>3</v>
      </c>
      <c r="AH684" s="223">
        <v>3</v>
      </c>
      <c r="AI684" s="223">
        <v>3</v>
      </c>
      <c r="AJ684" s="223"/>
      <c r="AK684" s="397"/>
      <c r="AL684" s="398"/>
      <c r="AM684" s="223">
        <v>21384.75</v>
      </c>
      <c r="AN684" s="223">
        <v>1374.18</v>
      </c>
      <c r="AO684" s="223">
        <v>1225.95</v>
      </c>
      <c r="AP684" s="223">
        <v>1498.58</v>
      </c>
      <c r="AQ684" s="223">
        <v>2115</v>
      </c>
      <c r="AR684" s="223"/>
      <c r="AS684" s="397"/>
      <c r="AT684" s="398"/>
      <c r="AU684" s="223">
        <v>2376.083333</v>
      </c>
      <c r="AV684" s="223">
        <v>458.06</v>
      </c>
      <c r="AW684" s="223">
        <v>408.65</v>
      </c>
      <c r="AX684" s="223">
        <v>499.52666670000002</v>
      </c>
      <c r="AY684" s="223">
        <v>705</v>
      </c>
      <c r="AZ684" s="223"/>
      <c r="BA684" s="208"/>
    </row>
    <row r="685" spans="1:53" x14ac:dyDescent="0.25">
      <c r="A685" s="208"/>
      <c r="B685" s="10" t="s">
        <v>72</v>
      </c>
      <c r="C685" s="10"/>
      <c r="D685" s="263">
        <v>8091</v>
      </c>
      <c r="E685" s="10">
        <v>1</v>
      </c>
      <c r="F685" s="10">
        <v>1</v>
      </c>
      <c r="G685" s="10"/>
      <c r="H685" s="10"/>
      <c r="I685" s="10"/>
      <c r="J685" s="10"/>
      <c r="K685" s="397"/>
      <c r="L685" s="398"/>
      <c r="M685" s="10">
        <v>190.05</v>
      </c>
      <c r="N685" s="10">
        <v>371.75</v>
      </c>
      <c r="O685" s="10"/>
      <c r="P685" s="10"/>
      <c r="Q685" s="10"/>
      <c r="R685" s="10"/>
      <c r="S685" s="397"/>
      <c r="T685" s="398"/>
      <c r="U685" s="10">
        <v>190.05</v>
      </c>
      <c r="V685" s="10">
        <v>371.75</v>
      </c>
      <c r="W685" s="10"/>
      <c r="X685" s="10"/>
      <c r="Y685" s="10"/>
      <c r="Z685" s="10"/>
      <c r="AA685" s="208"/>
      <c r="AB685" s="10" t="s">
        <v>78</v>
      </c>
      <c r="AC685" s="10"/>
      <c r="AD685" s="263">
        <v>8004</v>
      </c>
      <c r="AE685" s="223">
        <v>83</v>
      </c>
      <c r="AF685" s="223">
        <v>57</v>
      </c>
      <c r="AG685" s="223">
        <v>41</v>
      </c>
      <c r="AH685" s="223">
        <v>34</v>
      </c>
      <c r="AI685" s="223">
        <v>32</v>
      </c>
      <c r="AJ685" s="223"/>
      <c r="AK685" s="397"/>
      <c r="AL685" s="398"/>
      <c r="AM685" s="223">
        <v>58703.48</v>
      </c>
      <c r="AN685" s="223">
        <v>46247.99</v>
      </c>
      <c r="AO685" s="223">
        <v>25754.31</v>
      </c>
      <c r="AP685" s="223">
        <v>21609.47</v>
      </c>
      <c r="AQ685" s="223">
        <v>188349.8</v>
      </c>
      <c r="AR685" s="223"/>
      <c r="AS685" s="397"/>
      <c r="AT685" s="398"/>
      <c r="AU685" s="223">
        <v>698.85095239999998</v>
      </c>
      <c r="AV685" s="223">
        <v>811.36824560000002</v>
      </c>
      <c r="AW685" s="223">
        <v>628.15390239999999</v>
      </c>
      <c r="AX685" s="223">
        <v>635.57264710000004</v>
      </c>
      <c r="AY685" s="223">
        <v>5885.9312499999996</v>
      </c>
      <c r="AZ685" s="223"/>
      <c r="BA685" s="208"/>
    </row>
    <row r="686" spans="1:53" x14ac:dyDescent="0.25">
      <c r="A686" s="208"/>
      <c r="B686" s="10" t="s">
        <v>76</v>
      </c>
      <c r="C686" s="10"/>
      <c r="D686" s="263">
        <v>8037</v>
      </c>
      <c r="E686" s="10">
        <v>11</v>
      </c>
      <c r="F686" s="10">
        <v>8</v>
      </c>
      <c r="G686" s="10">
        <v>8</v>
      </c>
      <c r="H686" s="10">
        <v>6</v>
      </c>
      <c r="I686" s="10">
        <v>8</v>
      </c>
      <c r="J686" s="10"/>
      <c r="K686" s="397"/>
      <c r="L686" s="398"/>
      <c r="M686" s="222">
        <v>1555.94</v>
      </c>
      <c r="N686" s="10">
        <v>757.97</v>
      </c>
      <c r="O686" s="222">
        <v>2564.56</v>
      </c>
      <c r="P686" s="222">
        <v>1504.94</v>
      </c>
      <c r="Q686" s="222">
        <v>21164.76</v>
      </c>
      <c r="R686" s="10"/>
      <c r="S686" s="397"/>
      <c r="T686" s="398"/>
      <c r="U686" s="10">
        <v>141.44999999999999</v>
      </c>
      <c r="V686" s="10">
        <v>94.75</v>
      </c>
      <c r="W686" s="10">
        <v>320.57</v>
      </c>
      <c r="X686" s="10">
        <v>250.82</v>
      </c>
      <c r="Y686" s="222">
        <v>2645.6</v>
      </c>
      <c r="Z686" s="10"/>
      <c r="AA686" s="208"/>
      <c r="AB686" s="10" t="s">
        <v>80</v>
      </c>
      <c r="AC686" s="10"/>
      <c r="AD686" s="263">
        <v>8232</v>
      </c>
      <c r="AE686" s="223">
        <v>5</v>
      </c>
      <c r="AF686" s="223">
        <v>4</v>
      </c>
      <c r="AG686" s="223"/>
      <c r="AH686" s="223"/>
      <c r="AI686" s="223">
        <v>1</v>
      </c>
      <c r="AJ686" s="223"/>
      <c r="AK686" s="397"/>
      <c r="AL686" s="398"/>
      <c r="AM686" s="223">
        <v>2723.26</v>
      </c>
      <c r="AN686" s="223">
        <v>320.66000000000003</v>
      </c>
      <c r="AO686" s="223"/>
      <c r="AP686" s="223"/>
      <c r="AQ686" s="223">
        <v>1.06</v>
      </c>
      <c r="AR686" s="223"/>
      <c r="AS686" s="397"/>
      <c r="AT686" s="398"/>
      <c r="AU686" s="223">
        <v>544.65200000000004</v>
      </c>
      <c r="AV686" s="223">
        <v>80.165000000000006</v>
      </c>
      <c r="AW686" s="223"/>
      <c r="AX686" s="223"/>
      <c r="AY686" s="223">
        <v>1.06</v>
      </c>
      <c r="AZ686" s="223"/>
      <c r="BA686" s="208"/>
    </row>
    <row r="687" spans="1:53" x14ac:dyDescent="0.25">
      <c r="A687" s="208"/>
      <c r="B687" s="10" t="s">
        <v>78</v>
      </c>
      <c r="C687" s="10"/>
      <c r="D687" s="263">
        <v>8004</v>
      </c>
      <c r="E687" s="10">
        <v>835</v>
      </c>
      <c r="F687" s="10">
        <v>607</v>
      </c>
      <c r="G687" s="10">
        <v>530</v>
      </c>
      <c r="H687" s="10">
        <v>420</v>
      </c>
      <c r="I687" s="10">
        <v>363</v>
      </c>
      <c r="J687" s="10"/>
      <c r="K687" s="397"/>
      <c r="L687" s="398"/>
      <c r="M687" s="222">
        <v>146413.29</v>
      </c>
      <c r="N687" s="222">
        <v>97149.89</v>
      </c>
      <c r="O687" s="222">
        <v>130810.29</v>
      </c>
      <c r="P687" s="222">
        <v>119905.91</v>
      </c>
      <c r="Q687" s="222">
        <v>429576.34</v>
      </c>
      <c r="R687" s="10"/>
      <c r="S687" s="397"/>
      <c r="T687" s="398"/>
      <c r="U687" s="10">
        <v>174.3</v>
      </c>
      <c r="V687" s="10">
        <v>159.79</v>
      </c>
      <c r="W687" s="10">
        <v>246.81</v>
      </c>
      <c r="X687" s="10">
        <v>285.49</v>
      </c>
      <c r="Y687" s="222">
        <v>1183.4100000000001</v>
      </c>
      <c r="Z687" s="10"/>
      <c r="AA687" s="208"/>
      <c r="AB687" s="10" t="s">
        <v>80</v>
      </c>
      <c r="AC687" s="10"/>
      <c r="AD687" s="263">
        <v>8401</v>
      </c>
      <c r="AE687" s="223">
        <v>536</v>
      </c>
      <c r="AF687" s="223">
        <v>332</v>
      </c>
      <c r="AG687" s="223">
        <v>231</v>
      </c>
      <c r="AH687" s="223">
        <v>209</v>
      </c>
      <c r="AI687" s="223">
        <v>197</v>
      </c>
      <c r="AJ687" s="223"/>
      <c r="AK687" s="397"/>
      <c r="AL687" s="398"/>
      <c r="AM687" s="223">
        <v>884156.75</v>
      </c>
      <c r="AN687" s="223">
        <v>181180.99</v>
      </c>
      <c r="AO687" s="223">
        <v>95137.31</v>
      </c>
      <c r="AP687" s="223">
        <v>56638.58</v>
      </c>
      <c r="AQ687" s="223">
        <v>245810.29</v>
      </c>
      <c r="AR687" s="223"/>
      <c r="AS687" s="397"/>
      <c r="AT687" s="398"/>
      <c r="AU687" s="223">
        <v>1649.5461749999999</v>
      </c>
      <c r="AV687" s="223">
        <v>545.72587350000003</v>
      </c>
      <c r="AW687" s="223">
        <v>411.84982680000002</v>
      </c>
      <c r="AX687" s="223">
        <v>269.70752379999999</v>
      </c>
      <c r="AY687" s="223">
        <v>1247.7679700000001</v>
      </c>
      <c r="AZ687" s="223"/>
      <c r="BA687" s="208"/>
    </row>
    <row r="688" spans="1:53" x14ac:dyDescent="0.25">
      <c r="A688" s="208"/>
      <c r="B688" s="10" t="s">
        <v>80</v>
      </c>
      <c r="C688" s="10"/>
      <c r="D688" s="263">
        <v>8232</v>
      </c>
      <c r="E688" s="10">
        <v>15</v>
      </c>
      <c r="F688" s="10">
        <v>9</v>
      </c>
      <c r="G688" s="10">
        <v>5</v>
      </c>
      <c r="H688" s="10">
        <v>3</v>
      </c>
      <c r="I688" s="10">
        <v>1</v>
      </c>
      <c r="J688" s="10"/>
      <c r="K688" s="397"/>
      <c r="L688" s="398"/>
      <c r="M688" s="222">
        <v>1767.28</v>
      </c>
      <c r="N688" s="10">
        <v>537.16</v>
      </c>
      <c r="O688" s="10">
        <v>467.16</v>
      </c>
      <c r="P688" s="10">
        <v>187.3</v>
      </c>
      <c r="Q688" s="10">
        <v>4.07</v>
      </c>
      <c r="R688" s="10"/>
      <c r="S688" s="397"/>
      <c r="T688" s="398"/>
      <c r="U688" s="10">
        <v>117.82</v>
      </c>
      <c r="V688" s="10">
        <v>59.68</v>
      </c>
      <c r="W688" s="10">
        <v>93.43</v>
      </c>
      <c r="X688" s="10">
        <v>62.43</v>
      </c>
      <c r="Y688" s="10">
        <v>4.07</v>
      </c>
      <c r="Z688" s="10"/>
      <c r="AA688" s="208"/>
      <c r="AB688" s="10" t="s">
        <v>83</v>
      </c>
      <c r="AC688" s="10"/>
      <c r="AD688" s="263">
        <v>8087</v>
      </c>
      <c r="AE688" s="223">
        <v>4</v>
      </c>
      <c r="AF688" s="223"/>
      <c r="AG688" s="223"/>
      <c r="AH688" s="223"/>
      <c r="AI688" s="223"/>
      <c r="AJ688" s="223"/>
      <c r="AK688" s="397"/>
      <c r="AL688" s="398"/>
      <c r="AM688" s="223">
        <v>655.81</v>
      </c>
      <c r="AN688" s="223"/>
      <c r="AO688" s="223"/>
      <c r="AP688" s="223"/>
      <c r="AQ688" s="223"/>
      <c r="AR688" s="223"/>
      <c r="AS688" s="397"/>
      <c r="AT688" s="398"/>
      <c r="AU688" s="223">
        <v>163.95249999999999</v>
      </c>
      <c r="AV688" s="223"/>
      <c r="AW688" s="223"/>
      <c r="AX688" s="223"/>
      <c r="AY688" s="223"/>
      <c r="AZ688" s="223"/>
      <c r="BA688" s="208"/>
    </row>
    <row r="689" spans="1:53" x14ac:dyDescent="0.25">
      <c r="A689" s="208"/>
      <c r="B689" s="10" t="s">
        <v>80</v>
      </c>
      <c r="C689" s="10"/>
      <c r="D689" s="263">
        <v>8401</v>
      </c>
      <c r="E689" s="222">
        <v>4844</v>
      </c>
      <c r="F689" s="222">
        <v>3802</v>
      </c>
      <c r="G689" s="222">
        <v>3121</v>
      </c>
      <c r="H689" s="222">
        <v>2715</v>
      </c>
      <c r="I689" s="222">
        <v>2611</v>
      </c>
      <c r="J689" s="10"/>
      <c r="K689" s="397"/>
      <c r="L689" s="398"/>
      <c r="M689" s="222">
        <v>359871.38</v>
      </c>
      <c r="N689" s="222">
        <v>358522.19</v>
      </c>
      <c r="O689" s="222">
        <v>460739.74</v>
      </c>
      <c r="P689" s="222">
        <v>390570.42</v>
      </c>
      <c r="Q689" s="222">
        <v>2549308.7999999998</v>
      </c>
      <c r="R689" s="10"/>
      <c r="S689" s="397"/>
      <c r="T689" s="398"/>
      <c r="U689" s="10">
        <v>73.099999999999994</v>
      </c>
      <c r="V689" s="10">
        <v>94.15</v>
      </c>
      <c r="W689" s="10">
        <v>147.63</v>
      </c>
      <c r="X689" s="10">
        <v>143.86000000000001</v>
      </c>
      <c r="Y689" s="10">
        <v>976.37</v>
      </c>
      <c r="Z689" s="10"/>
      <c r="AA689" s="208"/>
      <c r="AB689" s="10" t="s">
        <v>85</v>
      </c>
      <c r="AC689" s="10"/>
      <c r="AD689" s="263">
        <v>8088</v>
      </c>
      <c r="AE689" s="223"/>
      <c r="AF689" s="223"/>
      <c r="AG689" s="223"/>
      <c r="AH689" s="223">
        <v>1</v>
      </c>
      <c r="AI689" s="223"/>
      <c r="AJ689" s="223"/>
      <c r="AK689" s="397"/>
      <c r="AL689" s="398"/>
      <c r="AM689" s="223"/>
      <c r="AN689" s="223"/>
      <c r="AO689" s="223"/>
      <c r="AP689" s="223">
        <v>4.16</v>
      </c>
      <c r="AQ689" s="223"/>
      <c r="AR689" s="223"/>
      <c r="AS689" s="397"/>
      <c r="AT689" s="398"/>
      <c r="AU689" s="223"/>
      <c r="AV689" s="223"/>
      <c r="AW689" s="223"/>
      <c r="AX689" s="223">
        <v>4.16</v>
      </c>
      <c r="AY689" s="223"/>
      <c r="AZ689" s="223"/>
      <c r="BA689" s="208"/>
    </row>
    <row r="690" spans="1:53" ht="15.75" thickBot="1" x14ac:dyDescent="0.3">
      <c r="A690" s="208"/>
      <c r="B690" s="226" t="s">
        <v>87</v>
      </c>
      <c r="C690" s="226"/>
      <c r="D690" s="264">
        <v>8085</v>
      </c>
      <c r="E690" s="226">
        <v>11</v>
      </c>
      <c r="F690" s="226">
        <v>9</v>
      </c>
      <c r="G690" s="226">
        <v>7</v>
      </c>
      <c r="H690" s="226">
        <v>2</v>
      </c>
      <c r="I690" s="226">
        <v>2</v>
      </c>
      <c r="J690" s="226"/>
      <c r="K690" s="397"/>
      <c r="L690" s="398"/>
      <c r="M690" s="228">
        <v>1575.05</v>
      </c>
      <c r="N690" s="222">
        <v>1351.24</v>
      </c>
      <c r="O690" s="222">
        <v>1602.3</v>
      </c>
      <c r="P690" s="10">
        <v>802.02</v>
      </c>
      <c r="Q690" s="222">
        <v>1866.16</v>
      </c>
      <c r="R690" s="10"/>
      <c r="S690" s="397"/>
      <c r="T690" s="398"/>
      <c r="U690" s="229">
        <v>143.19</v>
      </c>
      <c r="V690" s="229">
        <v>150.13999999999999</v>
      </c>
      <c r="W690" s="229">
        <v>228.9</v>
      </c>
      <c r="X690" s="229">
        <v>401.01</v>
      </c>
      <c r="Y690" s="229">
        <v>933.08</v>
      </c>
      <c r="Z690" s="229"/>
      <c r="AA690" s="208"/>
      <c r="AB690" s="226" t="s">
        <v>87</v>
      </c>
      <c r="AC690" s="226"/>
      <c r="AD690" s="264">
        <v>8085</v>
      </c>
      <c r="AE690" s="230">
        <v>2</v>
      </c>
      <c r="AF690" s="230"/>
      <c r="AG690" s="230"/>
      <c r="AH690" s="230"/>
      <c r="AI690" s="230"/>
      <c r="AJ690" s="230"/>
      <c r="AK690" s="397"/>
      <c r="AL690" s="398"/>
      <c r="AM690" s="231">
        <v>774.59</v>
      </c>
      <c r="AN690" s="230"/>
      <c r="AO690" s="230"/>
      <c r="AP690" s="230"/>
      <c r="AQ690" s="230"/>
      <c r="AR690" s="230"/>
      <c r="AS690" s="397"/>
      <c r="AT690" s="398"/>
      <c r="AU690" s="231">
        <v>387.29500000000002</v>
      </c>
      <c r="AV690" s="230"/>
      <c r="AW690" s="230"/>
      <c r="AX690" s="230"/>
      <c r="AY690" s="230"/>
      <c r="AZ690" s="230"/>
      <c r="BA690" s="208"/>
    </row>
    <row r="691" spans="1:53" x14ac:dyDescent="0.25">
      <c r="A691" s="208"/>
      <c r="B691" s="10" t="s">
        <v>89</v>
      </c>
      <c r="C691" s="10"/>
      <c r="D691" s="263">
        <v>8028</v>
      </c>
      <c r="E691" s="10">
        <v>31</v>
      </c>
      <c r="F691" s="10">
        <v>18</v>
      </c>
      <c r="G691" s="10">
        <v>17</v>
      </c>
      <c r="H691" s="10">
        <v>12</v>
      </c>
      <c r="I691" s="10">
        <v>9</v>
      </c>
      <c r="J691" s="10"/>
      <c r="K691" s="397"/>
      <c r="L691" s="398"/>
      <c r="M691" s="222">
        <v>4057.99</v>
      </c>
      <c r="N691" s="222">
        <v>1807.2</v>
      </c>
      <c r="O691" s="222">
        <v>2945.74</v>
      </c>
      <c r="P691" s="222">
        <v>1398.87</v>
      </c>
      <c r="Q691" s="222">
        <v>3273.14</v>
      </c>
      <c r="R691" s="10"/>
      <c r="S691" s="397"/>
      <c r="T691" s="398"/>
      <c r="U691" s="10">
        <v>130.9</v>
      </c>
      <c r="V691" s="10">
        <v>100.4</v>
      </c>
      <c r="W691" s="10">
        <v>173.28</v>
      </c>
      <c r="X691" s="10">
        <v>116.57</v>
      </c>
      <c r="Y691" s="10">
        <v>363.68</v>
      </c>
      <c r="Z691" s="10"/>
      <c r="AA691" s="208"/>
      <c r="AB691" s="10" t="s">
        <v>89</v>
      </c>
      <c r="AC691" s="10"/>
      <c r="AD691" s="263">
        <v>8028</v>
      </c>
      <c r="AE691" s="223">
        <v>10</v>
      </c>
      <c r="AF691" s="223">
        <v>6</v>
      </c>
      <c r="AG691" s="223">
        <v>4</v>
      </c>
      <c r="AH691" s="223">
        <v>4</v>
      </c>
      <c r="AI691" s="223">
        <v>4</v>
      </c>
      <c r="AJ691" s="223"/>
      <c r="AK691" s="397"/>
      <c r="AL691" s="398"/>
      <c r="AM691" s="223">
        <v>1830.51</v>
      </c>
      <c r="AN691" s="223">
        <v>413.86</v>
      </c>
      <c r="AO691" s="223">
        <v>313.51</v>
      </c>
      <c r="AP691" s="223">
        <v>313.54000000000002</v>
      </c>
      <c r="AQ691" s="223">
        <v>1459.02</v>
      </c>
      <c r="AR691" s="223"/>
      <c r="AS691" s="397"/>
      <c r="AT691" s="398"/>
      <c r="AU691" s="223">
        <v>183.05099999999999</v>
      </c>
      <c r="AV691" s="223">
        <v>68.97666667</v>
      </c>
      <c r="AW691" s="223">
        <v>78.377499999999998</v>
      </c>
      <c r="AX691" s="223">
        <v>78.385000000000005</v>
      </c>
      <c r="AY691" s="223">
        <v>364.755</v>
      </c>
      <c r="AZ691" s="223"/>
      <c r="BA691" s="208"/>
    </row>
    <row r="692" spans="1:53" x14ac:dyDescent="0.25">
      <c r="A692" s="208"/>
      <c r="B692" s="10" t="s">
        <v>89</v>
      </c>
      <c r="C692" s="10"/>
      <c r="D692" s="263">
        <v>8343</v>
      </c>
      <c r="E692" s="10">
        <v>2</v>
      </c>
      <c r="F692" s="10">
        <v>1</v>
      </c>
      <c r="G692" s="10">
        <v>1</v>
      </c>
      <c r="H692" s="10">
        <v>1</v>
      </c>
      <c r="I692" s="10">
        <v>1</v>
      </c>
      <c r="J692" s="10"/>
      <c r="K692" s="397"/>
      <c r="L692" s="398"/>
      <c r="M692" s="10">
        <v>142.47</v>
      </c>
      <c r="N692" s="10">
        <v>66.25</v>
      </c>
      <c r="O692" s="10">
        <v>152.47</v>
      </c>
      <c r="P692" s="10">
        <v>147.22</v>
      </c>
      <c r="Q692" s="10">
        <v>476.27</v>
      </c>
      <c r="R692" s="10"/>
      <c r="S692" s="397"/>
      <c r="T692" s="398"/>
      <c r="U692" s="10">
        <v>71.239999999999995</v>
      </c>
      <c r="V692" s="10">
        <v>66.25</v>
      </c>
      <c r="W692" s="10">
        <v>152.47</v>
      </c>
      <c r="X692" s="10">
        <v>147.22</v>
      </c>
      <c r="Y692" s="10">
        <v>476.27</v>
      </c>
      <c r="Z692" s="10"/>
      <c r="AA692" s="208"/>
      <c r="AB692" s="10" t="s">
        <v>92</v>
      </c>
      <c r="AC692" s="10"/>
      <c r="AD692" s="263">
        <v>8202</v>
      </c>
      <c r="AE692" s="223">
        <v>44</v>
      </c>
      <c r="AF692" s="223">
        <v>18</v>
      </c>
      <c r="AG692" s="223">
        <v>19</v>
      </c>
      <c r="AH692" s="223">
        <v>15</v>
      </c>
      <c r="AI692" s="223">
        <v>5</v>
      </c>
      <c r="AJ692" s="223"/>
      <c r="AK692" s="397"/>
      <c r="AL692" s="398"/>
      <c r="AM692" s="223">
        <v>25123.65</v>
      </c>
      <c r="AN692" s="223">
        <v>4745.37</v>
      </c>
      <c r="AO692" s="223">
        <v>1965.65</v>
      </c>
      <c r="AP692" s="223">
        <v>734.86</v>
      </c>
      <c r="AQ692" s="223">
        <v>1993.91</v>
      </c>
      <c r="AR692" s="223"/>
      <c r="AS692" s="397"/>
      <c r="AT692" s="398"/>
      <c r="AU692" s="223">
        <v>570.99204550000002</v>
      </c>
      <c r="AV692" s="223">
        <v>263.63166669999998</v>
      </c>
      <c r="AW692" s="223">
        <v>103.4552632</v>
      </c>
      <c r="AX692" s="223">
        <v>48.990666670000003</v>
      </c>
      <c r="AY692" s="223">
        <v>398.78199999999998</v>
      </c>
      <c r="AZ692" s="223"/>
      <c r="BA692" s="208"/>
    </row>
    <row r="693" spans="1:53" x14ac:dyDescent="0.25">
      <c r="A693" s="208"/>
      <c r="B693" s="10" t="s">
        <v>92</v>
      </c>
      <c r="C693" s="10"/>
      <c r="D693" s="263">
        <v>8202</v>
      </c>
      <c r="E693" s="10">
        <v>202</v>
      </c>
      <c r="F693" s="10">
        <v>106</v>
      </c>
      <c r="G693" s="10">
        <v>69</v>
      </c>
      <c r="H693" s="10">
        <v>45</v>
      </c>
      <c r="I693" s="10">
        <v>37</v>
      </c>
      <c r="J693" s="10"/>
      <c r="K693" s="397"/>
      <c r="L693" s="398"/>
      <c r="M693" s="222">
        <v>15531.87</v>
      </c>
      <c r="N693" s="222">
        <v>13628.17</v>
      </c>
      <c r="O693" s="222">
        <v>19887.79</v>
      </c>
      <c r="P693" s="222">
        <v>12392</v>
      </c>
      <c r="Q693" s="222">
        <v>24187.42</v>
      </c>
      <c r="R693" s="10"/>
      <c r="S693" s="397"/>
      <c r="T693" s="398"/>
      <c r="U693" s="10">
        <v>76.89</v>
      </c>
      <c r="V693" s="10">
        <v>128.57</v>
      </c>
      <c r="W693" s="10">
        <v>288.23</v>
      </c>
      <c r="X693" s="10">
        <v>275.38</v>
      </c>
      <c r="Y693" s="10">
        <v>653.71</v>
      </c>
      <c r="Z693" s="10"/>
      <c r="AA693" s="208"/>
      <c r="AB693" s="10" t="s">
        <v>639</v>
      </c>
      <c r="AC693" s="10"/>
      <c r="AD693" s="263">
        <v>8232</v>
      </c>
      <c r="AE693" s="223">
        <v>3</v>
      </c>
      <c r="AF693" s="223"/>
      <c r="AG693" s="223"/>
      <c r="AH693" s="223"/>
      <c r="AI693" s="223"/>
      <c r="AJ693" s="223"/>
      <c r="AK693" s="397"/>
      <c r="AL693" s="398"/>
      <c r="AM693" s="223">
        <v>9676.82</v>
      </c>
      <c r="AN693" s="223"/>
      <c r="AO693" s="223"/>
      <c r="AP693" s="223"/>
      <c r="AQ693" s="223"/>
      <c r="AR693" s="223"/>
      <c r="AS693" s="397"/>
      <c r="AT693" s="398"/>
      <c r="AU693" s="223">
        <v>3225.606667</v>
      </c>
      <c r="AV693" s="223"/>
      <c r="AW693" s="223"/>
      <c r="AX693" s="223"/>
      <c r="AY693" s="223"/>
      <c r="AZ693" s="223"/>
      <c r="BA693" s="208"/>
    </row>
    <row r="694" spans="1:53" x14ac:dyDescent="0.25">
      <c r="A694" s="208"/>
      <c r="B694" s="10" t="s">
        <v>639</v>
      </c>
      <c r="C694" s="10"/>
      <c r="D694" s="263">
        <v>8232</v>
      </c>
      <c r="E694" s="10">
        <v>2</v>
      </c>
      <c r="F694" s="10">
        <v>1</v>
      </c>
      <c r="G694" s="10"/>
      <c r="H694" s="10"/>
      <c r="I694" s="10"/>
      <c r="J694" s="10"/>
      <c r="K694" s="397"/>
      <c r="L694" s="398"/>
      <c r="M694" s="10">
        <v>145.04</v>
      </c>
      <c r="N694" s="10">
        <v>80.680000000000007</v>
      </c>
      <c r="O694" s="10"/>
      <c r="P694" s="10"/>
      <c r="Q694" s="10"/>
      <c r="R694" s="10"/>
      <c r="S694" s="397"/>
      <c r="T694" s="398"/>
      <c r="U694" s="10">
        <v>72.52</v>
      </c>
      <c r="V694" s="10">
        <v>80.680000000000007</v>
      </c>
      <c r="W694" s="10"/>
      <c r="X694" s="10"/>
      <c r="Y694" s="10"/>
      <c r="Z694" s="10"/>
      <c r="AA694" s="208"/>
      <c r="AB694" s="10" t="s">
        <v>639</v>
      </c>
      <c r="AC694" s="10"/>
      <c r="AD694" s="263">
        <v>8234</v>
      </c>
      <c r="AE694" s="223">
        <v>50</v>
      </c>
      <c r="AF694" s="223">
        <v>14</v>
      </c>
      <c r="AG694" s="223">
        <v>7</v>
      </c>
      <c r="AH694" s="223">
        <v>4</v>
      </c>
      <c r="AI694" s="223">
        <v>6</v>
      </c>
      <c r="AJ694" s="223"/>
      <c r="AK694" s="397"/>
      <c r="AL694" s="398"/>
      <c r="AM694" s="223">
        <v>36967.56</v>
      </c>
      <c r="AN694" s="223">
        <v>1465.68</v>
      </c>
      <c r="AO694" s="223">
        <v>1050.44</v>
      </c>
      <c r="AP694" s="223">
        <v>156.43</v>
      </c>
      <c r="AQ694" s="223">
        <v>1526.59</v>
      </c>
      <c r="AR694" s="223"/>
      <c r="AS694" s="397"/>
      <c r="AT694" s="398"/>
      <c r="AU694" s="223">
        <v>739.35119999999995</v>
      </c>
      <c r="AV694" s="223">
        <v>104.69142859999999</v>
      </c>
      <c r="AW694" s="223">
        <v>150.0628571</v>
      </c>
      <c r="AX694" s="223">
        <v>39.107500000000002</v>
      </c>
      <c r="AY694" s="223">
        <v>254.43166669999999</v>
      </c>
      <c r="AZ694" s="223"/>
      <c r="BA694" s="208"/>
    </row>
    <row r="695" spans="1:53" x14ac:dyDescent="0.25">
      <c r="A695" s="208"/>
      <c r="B695" s="10" t="s">
        <v>639</v>
      </c>
      <c r="C695" s="10"/>
      <c r="D695" s="263">
        <v>8234</v>
      </c>
      <c r="E695" s="10">
        <v>700</v>
      </c>
      <c r="F695" s="10">
        <v>510</v>
      </c>
      <c r="G695" s="10">
        <v>417</v>
      </c>
      <c r="H695" s="10">
        <v>310</v>
      </c>
      <c r="I695" s="10">
        <v>261</v>
      </c>
      <c r="J695" s="10"/>
      <c r="K695" s="397"/>
      <c r="L695" s="398"/>
      <c r="M695" s="222">
        <v>86672.39</v>
      </c>
      <c r="N695" s="222">
        <v>74570.86</v>
      </c>
      <c r="O695" s="222">
        <v>111826.87</v>
      </c>
      <c r="P695" s="222">
        <v>103739.02</v>
      </c>
      <c r="Q695" s="222">
        <v>301549.13</v>
      </c>
      <c r="R695" s="10"/>
      <c r="S695" s="397"/>
      <c r="T695" s="398"/>
      <c r="U695" s="10">
        <v>123.29</v>
      </c>
      <c r="V695" s="10">
        <v>146.22</v>
      </c>
      <c r="W695" s="10">
        <v>268.17</v>
      </c>
      <c r="X695" s="10">
        <v>334.64</v>
      </c>
      <c r="Y695" s="222">
        <v>1155.3599999999999</v>
      </c>
      <c r="Z695" s="10"/>
      <c r="AA695" s="208"/>
      <c r="AB695" s="10" t="s">
        <v>99</v>
      </c>
      <c r="AC695" s="10"/>
      <c r="AD695" s="263">
        <v>8005</v>
      </c>
      <c r="AE695" s="223">
        <v>34</v>
      </c>
      <c r="AF695" s="223">
        <v>18</v>
      </c>
      <c r="AG695" s="223">
        <v>13</v>
      </c>
      <c r="AH695" s="223">
        <v>5</v>
      </c>
      <c r="AI695" s="223">
        <v>7</v>
      </c>
      <c r="AJ695" s="223"/>
      <c r="AK695" s="397"/>
      <c r="AL695" s="398"/>
      <c r="AM695" s="223">
        <v>3968.05</v>
      </c>
      <c r="AN695" s="223">
        <v>1335.43</v>
      </c>
      <c r="AO695" s="223">
        <v>2117.2399999999998</v>
      </c>
      <c r="AP695" s="223">
        <v>919.27</v>
      </c>
      <c r="AQ695" s="223">
        <v>1289.08</v>
      </c>
      <c r="AR695" s="223"/>
      <c r="AS695" s="397"/>
      <c r="AT695" s="398"/>
      <c r="AU695" s="223">
        <v>116.7073529</v>
      </c>
      <c r="AV695" s="223">
        <v>74.190555560000007</v>
      </c>
      <c r="AW695" s="223">
        <v>162.86461539999999</v>
      </c>
      <c r="AX695" s="223">
        <v>183.85400000000001</v>
      </c>
      <c r="AY695" s="223">
        <v>184.1542857</v>
      </c>
      <c r="AZ695" s="223"/>
      <c r="BA695" s="208"/>
    </row>
    <row r="696" spans="1:53" x14ac:dyDescent="0.25">
      <c r="A696" s="208"/>
      <c r="B696" s="10" t="s">
        <v>99</v>
      </c>
      <c r="C696" s="10"/>
      <c r="D696" s="263">
        <v>8005</v>
      </c>
      <c r="E696" s="10">
        <v>264</v>
      </c>
      <c r="F696" s="10">
        <v>150</v>
      </c>
      <c r="G696" s="10">
        <v>134</v>
      </c>
      <c r="H696" s="10">
        <v>107</v>
      </c>
      <c r="I696" s="10">
        <v>83</v>
      </c>
      <c r="J696" s="10"/>
      <c r="K696" s="397"/>
      <c r="L696" s="398"/>
      <c r="M696" s="222">
        <v>26653.19</v>
      </c>
      <c r="N696" s="222">
        <v>21536.47</v>
      </c>
      <c r="O696" s="222">
        <v>32435.29</v>
      </c>
      <c r="P696" s="222">
        <v>27301.27</v>
      </c>
      <c r="Q696" s="222">
        <v>84478.61</v>
      </c>
      <c r="R696" s="10"/>
      <c r="S696" s="397"/>
      <c r="T696" s="398"/>
      <c r="U696" s="10">
        <v>97.99</v>
      </c>
      <c r="V696" s="10">
        <v>138.05000000000001</v>
      </c>
      <c r="W696" s="10">
        <v>242.05</v>
      </c>
      <c r="X696" s="10">
        <v>255.15</v>
      </c>
      <c r="Y696" s="222">
        <v>1017.81</v>
      </c>
      <c r="Z696" s="10"/>
      <c r="AA696" s="208"/>
      <c r="AB696" s="10" t="s">
        <v>99</v>
      </c>
      <c r="AC696" s="10"/>
      <c r="AD696" s="263">
        <v>8006</v>
      </c>
      <c r="AE696" s="223">
        <v>15</v>
      </c>
      <c r="AF696" s="223">
        <v>6</v>
      </c>
      <c r="AG696" s="223"/>
      <c r="AH696" s="223">
        <v>2</v>
      </c>
      <c r="AI696" s="223">
        <v>2</v>
      </c>
      <c r="AJ696" s="223"/>
      <c r="AK696" s="397"/>
      <c r="AL696" s="398"/>
      <c r="AM696" s="223">
        <v>4762.08</v>
      </c>
      <c r="AN696" s="223">
        <v>2286.9</v>
      </c>
      <c r="AO696" s="223"/>
      <c r="AP696" s="223">
        <v>114.36</v>
      </c>
      <c r="AQ696" s="223">
        <v>10750.6</v>
      </c>
      <c r="AR696" s="223"/>
      <c r="AS696" s="397"/>
      <c r="AT696" s="398"/>
      <c r="AU696" s="223">
        <v>317.47199999999998</v>
      </c>
      <c r="AV696" s="223">
        <v>381.15</v>
      </c>
      <c r="AW696" s="223"/>
      <c r="AX696" s="223">
        <v>57.18</v>
      </c>
      <c r="AY696" s="223">
        <v>5375.3</v>
      </c>
      <c r="AZ696" s="223"/>
      <c r="BA696" s="208"/>
    </row>
    <row r="697" spans="1:53" x14ac:dyDescent="0.25">
      <c r="A697" s="208"/>
      <c r="B697" s="10" t="s">
        <v>99</v>
      </c>
      <c r="C697" s="10"/>
      <c r="D697" s="263">
        <v>8006</v>
      </c>
      <c r="E697" s="10">
        <v>52</v>
      </c>
      <c r="F697" s="10">
        <v>32</v>
      </c>
      <c r="G697" s="10">
        <v>7</v>
      </c>
      <c r="H697" s="10">
        <v>17</v>
      </c>
      <c r="I697" s="10">
        <v>15</v>
      </c>
      <c r="J697" s="10"/>
      <c r="K697" s="397"/>
      <c r="L697" s="398"/>
      <c r="M697" s="222">
        <v>4251.78</v>
      </c>
      <c r="N697" s="222">
        <v>3591.43</v>
      </c>
      <c r="O697" s="222">
        <v>1819.61</v>
      </c>
      <c r="P697" s="222">
        <v>3033.15</v>
      </c>
      <c r="Q697" s="222">
        <v>14710.29</v>
      </c>
      <c r="R697" s="10"/>
      <c r="S697" s="397"/>
      <c r="T697" s="398"/>
      <c r="U697" s="10">
        <v>81.77</v>
      </c>
      <c r="V697" s="10">
        <v>112.23</v>
      </c>
      <c r="W697" s="10">
        <v>259.94</v>
      </c>
      <c r="X697" s="10">
        <v>178.42</v>
      </c>
      <c r="Y697" s="10">
        <v>980.69</v>
      </c>
      <c r="Z697" s="10"/>
      <c r="AA697" s="208"/>
      <c r="AB697" s="10" t="s">
        <v>104</v>
      </c>
      <c r="AC697" s="10"/>
      <c r="AD697" s="263">
        <v>8080</v>
      </c>
      <c r="AE697" s="223">
        <v>15</v>
      </c>
      <c r="AF697" s="223">
        <v>6</v>
      </c>
      <c r="AG697" s="223">
        <v>2</v>
      </c>
      <c r="AH697" s="223"/>
      <c r="AI697" s="223"/>
      <c r="AJ697" s="223"/>
      <c r="AK697" s="397"/>
      <c r="AL697" s="398"/>
      <c r="AM697" s="223">
        <v>1798.98</v>
      </c>
      <c r="AN697" s="223">
        <v>1125.72</v>
      </c>
      <c r="AO697" s="223">
        <v>215.57</v>
      </c>
      <c r="AP697" s="223"/>
      <c r="AQ697" s="223"/>
      <c r="AR697" s="223"/>
      <c r="AS697" s="397"/>
      <c r="AT697" s="398"/>
      <c r="AU697" s="223">
        <v>119.932</v>
      </c>
      <c r="AV697" s="223">
        <v>187.62</v>
      </c>
      <c r="AW697" s="223">
        <v>107.785</v>
      </c>
      <c r="AX697" s="223"/>
      <c r="AY697" s="223"/>
      <c r="AZ697" s="223"/>
      <c r="BA697" s="208"/>
    </row>
    <row r="698" spans="1:53" x14ac:dyDescent="0.25">
      <c r="A698" s="208"/>
      <c r="B698" s="10" t="s">
        <v>99</v>
      </c>
      <c r="C698" s="10"/>
      <c r="D698" s="263">
        <v>8008</v>
      </c>
      <c r="E698" s="10">
        <v>1</v>
      </c>
      <c r="F698" s="10"/>
      <c r="G698" s="10"/>
      <c r="H698" s="10"/>
      <c r="I698" s="10"/>
      <c r="J698" s="10"/>
      <c r="K698" s="397"/>
      <c r="L698" s="398"/>
      <c r="M698" s="10">
        <v>95.27</v>
      </c>
      <c r="N698" s="10"/>
      <c r="O698" s="10"/>
      <c r="P698" s="10"/>
      <c r="Q698" s="10"/>
      <c r="R698" s="10"/>
      <c r="S698" s="397"/>
      <c r="T698" s="398"/>
      <c r="U698" s="10">
        <v>95.27</v>
      </c>
      <c r="V698" s="10"/>
      <c r="W698" s="10"/>
      <c r="X698" s="10"/>
      <c r="Y698" s="10"/>
      <c r="Z698" s="10"/>
      <c r="AA698" s="208"/>
      <c r="AB698" s="10" t="s">
        <v>110</v>
      </c>
      <c r="AC698" s="10"/>
      <c r="AD698" s="263">
        <v>8008</v>
      </c>
      <c r="AE698" s="223">
        <v>60</v>
      </c>
      <c r="AF698" s="223">
        <v>22</v>
      </c>
      <c r="AG698" s="223">
        <v>11</v>
      </c>
      <c r="AH698" s="223">
        <v>7</v>
      </c>
      <c r="AI698" s="223">
        <v>8</v>
      </c>
      <c r="AJ698" s="223"/>
      <c r="AK698" s="397"/>
      <c r="AL698" s="398"/>
      <c r="AM698" s="223">
        <v>33608.32</v>
      </c>
      <c r="AN698" s="223">
        <v>6118.58</v>
      </c>
      <c r="AO698" s="223">
        <v>3061.02</v>
      </c>
      <c r="AP698" s="223">
        <v>2517.73</v>
      </c>
      <c r="AQ698" s="223">
        <v>2178.7199999999998</v>
      </c>
      <c r="AR698" s="223"/>
      <c r="AS698" s="397"/>
      <c r="AT698" s="398"/>
      <c r="AU698" s="223">
        <v>560.13866670000004</v>
      </c>
      <c r="AV698" s="223">
        <v>278.1172727</v>
      </c>
      <c r="AW698" s="223">
        <v>278.27454549999999</v>
      </c>
      <c r="AX698" s="223">
        <v>359.67571429999998</v>
      </c>
      <c r="AY698" s="223">
        <v>272.33999999999997</v>
      </c>
      <c r="AZ698" s="223"/>
      <c r="BA698" s="208"/>
    </row>
    <row r="699" spans="1:53" x14ac:dyDescent="0.25">
      <c r="A699" s="208"/>
      <c r="B699" s="10" t="s">
        <v>104</v>
      </c>
      <c r="C699" s="10"/>
      <c r="D699" s="263">
        <v>8080</v>
      </c>
      <c r="E699" s="10">
        <v>65</v>
      </c>
      <c r="F699" s="10">
        <v>42</v>
      </c>
      <c r="G699" s="10">
        <v>38</v>
      </c>
      <c r="H699" s="10">
        <v>24</v>
      </c>
      <c r="I699" s="10">
        <v>26</v>
      </c>
      <c r="J699" s="10"/>
      <c r="K699" s="397"/>
      <c r="L699" s="398"/>
      <c r="M699" s="222">
        <v>9045.0499999999993</v>
      </c>
      <c r="N699" s="222">
        <v>8295.52</v>
      </c>
      <c r="O699" s="222">
        <v>18732.400000000001</v>
      </c>
      <c r="P699" s="222">
        <v>6558.19</v>
      </c>
      <c r="Q699" s="222">
        <v>39141.06</v>
      </c>
      <c r="R699" s="10"/>
      <c r="S699" s="397"/>
      <c r="T699" s="398"/>
      <c r="U699" s="10">
        <v>139.15</v>
      </c>
      <c r="V699" s="10">
        <v>197.51</v>
      </c>
      <c r="W699" s="10">
        <v>492.96</v>
      </c>
      <c r="X699" s="10">
        <v>273.26</v>
      </c>
      <c r="Y699" s="222">
        <v>1505.43</v>
      </c>
      <c r="Z699" s="10"/>
      <c r="AA699" s="208"/>
      <c r="AB699" s="10" t="s">
        <v>110</v>
      </c>
      <c r="AC699" s="10"/>
      <c r="AD699" s="263">
        <v>8050</v>
      </c>
      <c r="AE699" s="223">
        <v>17</v>
      </c>
      <c r="AF699" s="223">
        <v>6</v>
      </c>
      <c r="AG699" s="223">
        <v>2</v>
      </c>
      <c r="AH699" s="223">
        <v>2</v>
      </c>
      <c r="AI699" s="223">
        <v>1</v>
      </c>
      <c r="AJ699" s="223"/>
      <c r="AK699" s="397"/>
      <c r="AL699" s="398"/>
      <c r="AM699" s="223">
        <v>4118.3900000000003</v>
      </c>
      <c r="AN699" s="223">
        <v>5165.3900000000003</v>
      </c>
      <c r="AO699" s="223">
        <v>57.75</v>
      </c>
      <c r="AP699" s="223">
        <v>54.68</v>
      </c>
      <c r="AQ699" s="223">
        <v>49.51</v>
      </c>
      <c r="AR699" s="223"/>
      <c r="AS699" s="397"/>
      <c r="AT699" s="398"/>
      <c r="AU699" s="223">
        <v>242.2582353</v>
      </c>
      <c r="AV699" s="223">
        <v>860.89833329999999</v>
      </c>
      <c r="AW699" s="223">
        <v>28.875</v>
      </c>
      <c r="AX699" s="223">
        <v>27.34</v>
      </c>
      <c r="AY699" s="223">
        <v>49.51</v>
      </c>
      <c r="AZ699" s="223"/>
      <c r="BA699" s="208"/>
    </row>
    <row r="700" spans="1:53" ht="15.75" thickBot="1" x14ac:dyDescent="0.3">
      <c r="A700" s="208"/>
      <c r="B700" s="226" t="s">
        <v>110</v>
      </c>
      <c r="C700" s="226"/>
      <c r="D700" s="264">
        <v>8008</v>
      </c>
      <c r="E700" s="226">
        <v>333</v>
      </c>
      <c r="F700" s="226">
        <v>172</v>
      </c>
      <c r="G700" s="226">
        <v>110</v>
      </c>
      <c r="H700" s="226">
        <v>75</v>
      </c>
      <c r="I700" s="226">
        <v>58</v>
      </c>
      <c r="J700" s="226"/>
      <c r="K700" s="397"/>
      <c r="L700" s="398"/>
      <c r="M700" s="228">
        <v>19212.150000000001</v>
      </c>
      <c r="N700" s="222">
        <v>15667.84</v>
      </c>
      <c r="O700" s="222">
        <v>26895.91</v>
      </c>
      <c r="P700" s="222">
        <v>15016.85</v>
      </c>
      <c r="Q700" s="222">
        <v>32271.119999999999</v>
      </c>
      <c r="R700" s="10"/>
      <c r="S700" s="397"/>
      <c r="T700" s="398"/>
      <c r="U700" s="229">
        <v>57.69</v>
      </c>
      <c r="V700" s="229">
        <v>91.09</v>
      </c>
      <c r="W700" s="229">
        <v>244.51</v>
      </c>
      <c r="X700" s="229">
        <v>200.22</v>
      </c>
      <c r="Y700" s="229">
        <v>556.4</v>
      </c>
      <c r="Z700" s="229"/>
      <c r="AA700" s="208"/>
      <c r="AB700" s="226" t="s">
        <v>120</v>
      </c>
      <c r="AC700" s="226"/>
      <c r="AD700" s="264">
        <v>8223</v>
      </c>
      <c r="AE700" s="230">
        <v>1</v>
      </c>
      <c r="AF700" s="230"/>
      <c r="AG700" s="230"/>
      <c r="AH700" s="230"/>
      <c r="AI700" s="230"/>
      <c r="AJ700" s="230"/>
      <c r="AK700" s="397"/>
      <c r="AL700" s="398"/>
      <c r="AM700" s="231">
        <v>11.11</v>
      </c>
      <c r="AN700" s="230"/>
      <c r="AO700" s="230"/>
      <c r="AP700" s="230"/>
      <c r="AQ700" s="230"/>
      <c r="AR700" s="230"/>
      <c r="AS700" s="397"/>
      <c r="AT700" s="398"/>
      <c r="AU700" s="231">
        <v>11.11</v>
      </c>
      <c r="AV700" s="230"/>
      <c r="AW700" s="230"/>
      <c r="AX700" s="230"/>
      <c r="AY700" s="230"/>
      <c r="AZ700" s="230"/>
      <c r="BA700" s="208"/>
    </row>
    <row r="701" spans="1:53" x14ac:dyDescent="0.25">
      <c r="A701" s="208"/>
      <c r="B701" s="10" t="s">
        <v>110</v>
      </c>
      <c r="C701" s="10"/>
      <c r="D701" s="263">
        <v>8050</v>
      </c>
      <c r="E701" s="10">
        <v>282</v>
      </c>
      <c r="F701" s="10">
        <v>169</v>
      </c>
      <c r="G701" s="10">
        <v>123</v>
      </c>
      <c r="H701" s="10">
        <v>93</v>
      </c>
      <c r="I701" s="10">
        <v>79</v>
      </c>
      <c r="J701" s="10"/>
      <c r="K701" s="397"/>
      <c r="L701" s="398"/>
      <c r="M701" s="222">
        <v>20002.32</v>
      </c>
      <c r="N701" s="222">
        <v>18729.97</v>
      </c>
      <c r="O701" s="222">
        <v>20818.88</v>
      </c>
      <c r="P701" s="222">
        <v>18901.259999999998</v>
      </c>
      <c r="Q701" s="222">
        <v>44592.03</v>
      </c>
      <c r="R701" s="10"/>
      <c r="S701" s="397"/>
      <c r="T701" s="398"/>
      <c r="U701" s="10">
        <v>70.680000000000007</v>
      </c>
      <c r="V701" s="10">
        <v>110.83</v>
      </c>
      <c r="W701" s="10">
        <v>169.26</v>
      </c>
      <c r="X701" s="10">
        <v>203.24</v>
      </c>
      <c r="Y701" s="10">
        <v>564.46</v>
      </c>
      <c r="Z701" s="10"/>
      <c r="AA701" s="208"/>
      <c r="AB701" s="10" t="s">
        <v>122</v>
      </c>
      <c r="AC701" s="10"/>
      <c r="AD701" s="263">
        <v>8330</v>
      </c>
      <c r="AE701" s="223">
        <v>4</v>
      </c>
      <c r="AF701" s="223">
        <v>1</v>
      </c>
      <c r="AG701" s="223">
        <v>1</v>
      </c>
      <c r="AH701" s="223">
        <v>1</v>
      </c>
      <c r="AI701" s="223">
        <v>1</v>
      </c>
      <c r="AJ701" s="223"/>
      <c r="AK701" s="397"/>
      <c r="AL701" s="398"/>
      <c r="AM701" s="223">
        <v>843.02</v>
      </c>
      <c r="AN701" s="223">
        <v>229.21</v>
      </c>
      <c r="AO701" s="223">
        <v>323.5</v>
      </c>
      <c r="AP701" s="223">
        <v>330.47</v>
      </c>
      <c r="AQ701" s="223">
        <v>411</v>
      </c>
      <c r="AR701" s="223"/>
      <c r="AS701" s="397"/>
      <c r="AT701" s="398"/>
      <c r="AU701" s="223">
        <v>210.755</v>
      </c>
      <c r="AV701" s="223">
        <v>229.21</v>
      </c>
      <c r="AW701" s="223">
        <v>323.5</v>
      </c>
      <c r="AX701" s="223">
        <v>330.47</v>
      </c>
      <c r="AY701" s="223">
        <v>411</v>
      </c>
      <c r="AZ701" s="223"/>
      <c r="BA701" s="208"/>
    </row>
    <row r="702" spans="1:53" x14ac:dyDescent="0.25">
      <c r="A702" s="208"/>
      <c r="B702" s="10" t="s">
        <v>120</v>
      </c>
      <c r="C702" s="10"/>
      <c r="D702" s="263">
        <v>8223</v>
      </c>
      <c r="E702" s="10">
        <v>10</v>
      </c>
      <c r="F702" s="10">
        <v>4</v>
      </c>
      <c r="G702" s="10">
        <v>1</v>
      </c>
      <c r="H702" s="10">
        <v>1</v>
      </c>
      <c r="I702" s="10">
        <v>1</v>
      </c>
      <c r="J702" s="10"/>
      <c r="K702" s="397"/>
      <c r="L702" s="398"/>
      <c r="M702" s="222">
        <v>1348.82</v>
      </c>
      <c r="N702" s="10">
        <v>555.63</v>
      </c>
      <c r="O702" s="10">
        <v>607.15</v>
      </c>
      <c r="P702" s="10">
        <v>973.17</v>
      </c>
      <c r="Q702" s="10">
        <v>375.66</v>
      </c>
      <c r="R702" s="10"/>
      <c r="S702" s="397"/>
      <c r="T702" s="398"/>
      <c r="U702" s="10">
        <v>134.88</v>
      </c>
      <c r="V702" s="10">
        <v>138.91</v>
      </c>
      <c r="W702" s="10">
        <v>607.15</v>
      </c>
      <c r="X702" s="10">
        <v>973.17</v>
      </c>
      <c r="Y702" s="10">
        <v>375.66</v>
      </c>
      <c r="Z702" s="10"/>
      <c r="AA702" s="208"/>
      <c r="AB702" s="10" t="s">
        <v>123</v>
      </c>
      <c r="AC702" s="10"/>
      <c r="AD702" s="263">
        <v>8270</v>
      </c>
      <c r="AE702" s="223">
        <v>22</v>
      </c>
      <c r="AF702" s="223">
        <v>13</v>
      </c>
      <c r="AG702" s="223">
        <v>9</v>
      </c>
      <c r="AH702" s="223">
        <v>9</v>
      </c>
      <c r="AI702" s="223">
        <v>4</v>
      </c>
      <c r="AJ702" s="223"/>
      <c r="AK702" s="397"/>
      <c r="AL702" s="398"/>
      <c r="AM702" s="223">
        <v>2321.9</v>
      </c>
      <c r="AN702" s="223">
        <v>839.21</v>
      </c>
      <c r="AO702" s="223">
        <v>1091.71</v>
      </c>
      <c r="AP702" s="223">
        <v>509.29</v>
      </c>
      <c r="AQ702" s="223">
        <v>523.29999999999995</v>
      </c>
      <c r="AR702" s="223"/>
      <c r="AS702" s="397"/>
      <c r="AT702" s="398"/>
      <c r="AU702" s="223">
        <v>105.54090909999999</v>
      </c>
      <c r="AV702" s="223">
        <v>64.554615380000001</v>
      </c>
      <c r="AW702" s="223">
        <v>121.3011111</v>
      </c>
      <c r="AX702" s="223">
        <v>56.587777780000003</v>
      </c>
      <c r="AY702" s="223">
        <v>130.82499999999999</v>
      </c>
      <c r="AZ702" s="223"/>
      <c r="BA702" s="208"/>
    </row>
    <row r="703" spans="1:53" x14ac:dyDescent="0.25">
      <c r="A703" s="208"/>
      <c r="B703" s="10" t="s">
        <v>122</v>
      </c>
      <c r="C703" s="10"/>
      <c r="D703" s="263">
        <v>8330</v>
      </c>
      <c r="E703" s="10">
        <v>58</v>
      </c>
      <c r="F703" s="10">
        <v>41</v>
      </c>
      <c r="G703" s="10">
        <v>30</v>
      </c>
      <c r="H703" s="10">
        <v>28</v>
      </c>
      <c r="I703" s="10">
        <v>24</v>
      </c>
      <c r="J703" s="10"/>
      <c r="K703" s="397"/>
      <c r="L703" s="398"/>
      <c r="M703" s="222">
        <v>7253.52</v>
      </c>
      <c r="N703" s="222">
        <v>5154.57</v>
      </c>
      <c r="O703" s="222">
        <v>5503.44</v>
      </c>
      <c r="P703" s="222">
        <v>5463.31</v>
      </c>
      <c r="Q703" s="222">
        <v>13704.3</v>
      </c>
      <c r="R703" s="10"/>
      <c r="S703" s="397"/>
      <c r="T703" s="398"/>
      <c r="U703" s="10">
        <v>125.06</v>
      </c>
      <c r="V703" s="10">
        <v>125.72</v>
      </c>
      <c r="W703" s="10">
        <v>183.45</v>
      </c>
      <c r="X703" s="10">
        <v>195.12</v>
      </c>
      <c r="Y703" s="10">
        <v>571.01</v>
      </c>
      <c r="Z703" s="10"/>
      <c r="AA703" s="208"/>
      <c r="AB703" s="10" t="s">
        <v>125</v>
      </c>
      <c r="AC703" s="10"/>
      <c r="AD703" s="263">
        <v>8009</v>
      </c>
      <c r="AE703" s="223">
        <v>181</v>
      </c>
      <c r="AF703" s="223">
        <v>95</v>
      </c>
      <c r="AG703" s="223">
        <v>68</v>
      </c>
      <c r="AH703" s="223">
        <v>54</v>
      </c>
      <c r="AI703" s="223">
        <v>49</v>
      </c>
      <c r="AJ703" s="223"/>
      <c r="AK703" s="397"/>
      <c r="AL703" s="398"/>
      <c r="AM703" s="223">
        <v>106429.65</v>
      </c>
      <c r="AN703" s="223">
        <v>16244.93</v>
      </c>
      <c r="AO703" s="223">
        <v>13067.8</v>
      </c>
      <c r="AP703" s="223">
        <v>7580.06</v>
      </c>
      <c r="AQ703" s="223">
        <v>30491.46</v>
      </c>
      <c r="AR703" s="223"/>
      <c r="AS703" s="397"/>
      <c r="AT703" s="398"/>
      <c r="AU703" s="223">
        <v>588.00911599999995</v>
      </c>
      <c r="AV703" s="223">
        <v>170.9992632</v>
      </c>
      <c r="AW703" s="223">
        <v>192.17352940000001</v>
      </c>
      <c r="AX703" s="223">
        <v>140.37148149999999</v>
      </c>
      <c r="AY703" s="223">
        <v>622.27469389999999</v>
      </c>
      <c r="AZ703" s="223"/>
      <c r="BA703" s="208"/>
    </row>
    <row r="704" spans="1:53" x14ac:dyDescent="0.25">
      <c r="A704" s="208"/>
      <c r="B704" s="10" t="s">
        <v>123</v>
      </c>
      <c r="C704" s="10"/>
      <c r="D704" s="263">
        <v>8270</v>
      </c>
      <c r="E704" s="10">
        <v>50</v>
      </c>
      <c r="F704" s="10">
        <v>35</v>
      </c>
      <c r="G704" s="10">
        <v>29</v>
      </c>
      <c r="H704" s="10">
        <v>28</v>
      </c>
      <c r="I704" s="10">
        <v>19</v>
      </c>
      <c r="J704" s="10"/>
      <c r="K704" s="397"/>
      <c r="L704" s="398"/>
      <c r="M704" s="222">
        <v>6895.65</v>
      </c>
      <c r="N704" s="222">
        <v>5432.86</v>
      </c>
      <c r="O704" s="222">
        <v>7122.39</v>
      </c>
      <c r="P704" s="222">
        <v>7221.96</v>
      </c>
      <c r="Q704" s="222">
        <v>19957.57</v>
      </c>
      <c r="R704" s="10"/>
      <c r="S704" s="397"/>
      <c r="T704" s="398"/>
      <c r="U704" s="10">
        <v>137.91</v>
      </c>
      <c r="V704" s="10">
        <v>155.22</v>
      </c>
      <c r="W704" s="10">
        <v>245.6</v>
      </c>
      <c r="X704" s="10">
        <v>257.93</v>
      </c>
      <c r="Y704" s="222">
        <v>1050.4000000000001</v>
      </c>
      <c r="Z704" s="10"/>
      <c r="AA704" s="208"/>
      <c r="AB704" s="10" t="s">
        <v>125</v>
      </c>
      <c r="AC704" s="10"/>
      <c r="AD704" s="263">
        <v>8084</v>
      </c>
      <c r="AE704" s="223">
        <v>1</v>
      </c>
      <c r="AF704" s="223">
        <v>1</v>
      </c>
      <c r="AG704" s="223">
        <v>1</v>
      </c>
      <c r="AH704" s="223">
        <v>1</v>
      </c>
      <c r="AI704" s="223">
        <v>1</v>
      </c>
      <c r="AJ704" s="223"/>
      <c r="AK704" s="397"/>
      <c r="AL704" s="398"/>
      <c r="AM704" s="223">
        <v>15.37</v>
      </c>
      <c r="AN704" s="223">
        <v>13.04</v>
      </c>
      <c r="AO704" s="223">
        <v>13.68</v>
      </c>
      <c r="AP704" s="223">
        <v>13.27</v>
      </c>
      <c r="AQ704" s="223">
        <v>228.99</v>
      </c>
      <c r="AR704" s="223"/>
      <c r="AS704" s="397"/>
      <c r="AT704" s="398"/>
      <c r="AU704" s="223">
        <v>15.37</v>
      </c>
      <c r="AV704" s="223">
        <v>13.04</v>
      </c>
      <c r="AW704" s="223">
        <v>13.68</v>
      </c>
      <c r="AX704" s="223">
        <v>13.27</v>
      </c>
      <c r="AY704" s="223">
        <v>228.99</v>
      </c>
      <c r="AZ704" s="223"/>
      <c r="BA704" s="208"/>
    </row>
    <row r="705" spans="1:53" x14ac:dyDescent="0.25">
      <c r="A705" s="208"/>
      <c r="B705" s="10" t="s">
        <v>125</v>
      </c>
      <c r="C705" s="10"/>
      <c r="D705" s="263">
        <v>8009</v>
      </c>
      <c r="E705" s="10">
        <v>785</v>
      </c>
      <c r="F705" s="10">
        <v>571</v>
      </c>
      <c r="G705" s="10">
        <v>477</v>
      </c>
      <c r="H705" s="10">
        <v>360</v>
      </c>
      <c r="I705" s="10">
        <v>333</v>
      </c>
      <c r="J705" s="10"/>
      <c r="K705" s="397"/>
      <c r="L705" s="398"/>
      <c r="M705" s="222">
        <v>97988.73</v>
      </c>
      <c r="N705" s="222">
        <v>81532.78</v>
      </c>
      <c r="O705" s="222">
        <v>110827.77</v>
      </c>
      <c r="P705" s="222">
        <v>88113.55</v>
      </c>
      <c r="Q705" s="222">
        <v>365515.91</v>
      </c>
      <c r="R705" s="10"/>
      <c r="S705" s="397"/>
      <c r="T705" s="398"/>
      <c r="U705" s="10">
        <v>123.72</v>
      </c>
      <c r="V705" s="10">
        <v>142.54</v>
      </c>
      <c r="W705" s="10">
        <v>231.86</v>
      </c>
      <c r="X705" s="10">
        <v>244.08</v>
      </c>
      <c r="Y705" s="222">
        <v>1097.6500000000001</v>
      </c>
      <c r="Z705" s="10"/>
      <c r="AA705" s="208"/>
      <c r="AB705" s="10" t="s">
        <v>125</v>
      </c>
      <c r="AC705" s="10"/>
      <c r="AD705" s="263">
        <v>8091</v>
      </c>
      <c r="AE705" s="223">
        <v>6</v>
      </c>
      <c r="AF705" s="223">
        <v>1</v>
      </c>
      <c r="AG705" s="223">
        <v>1</v>
      </c>
      <c r="AH705" s="223">
        <v>1</v>
      </c>
      <c r="AI705" s="223">
        <v>1</v>
      </c>
      <c r="AJ705" s="223"/>
      <c r="AK705" s="397"/>
      <c r="AL705" s="398"/>
      <c r="AM705" s="223">
        <v>740.78</v>
      </c>
      <c r="AN705" s="223">
        <v>13.49</v>
      </c>
      <c r="AO705" s="223">
        <v>13.97</v>
      </c>
      <c r="AP705" s="223">
        <v>14.94</v>
      </c>
      <c r="AQ705" s="223">
        <v>282.57</v>
      </c>
      <c r="AR705" s="223"/>
      <c r="AS705" s="397"/>
      <c r="AT705" s="398"/>
      <c r="AU705" s="223">
        <v>123.4633333</v>
      </c>
      <c r="AV705" s="223">
        <v>13.49</v>
      </c>
      <c r="AW705" s="223">
        <v>13.97</v>
      </c>
      <c r="AX705" s="223">
        <v>14.94</v>
      </c>
      <c r="AY705" s="223">
        <v>282.57</v>
      </c>
      <c r="AZ705" s="223"/>
      <c r="BA705" s="208"/>
    </row>
    <row r="706" spans="1:53" x14ac:dyDescent="0.25">
      <c r="A706" s="208"/>
      <c r="B706" s="10" t="s">
        <v>125</v>
      </c>
      <c r="C706" s="10"/>
      <c r="D706" s="263">
        <v>8091</v>
      </c>
      <c r="E706" s="10">
        <v>1</v>
      </c>
      <c r="F706" s="10">
        <v>1</v>
      </c>
      <c r="G706" s="10">
        <v>1</v>
      </c>
      <c r="H706" s="10"/>
      <c r="I706" s="10"/>
      <c r="J706" s="10"/>
      <c r="K706" s="397"/>
      <c r="L706" s="398"/>
      <c r="M706" s="10">
        <v>100.42</v>
      </c>
      <c r="N706" s="10">
        <v>101.33</v>
      </c>
      <c r="O706" s="10">
        <v>17.829999999999998</v>
      </c>
      <c r="P706" s="10"/>
      <c r="Q706" s="10"/>
      <c r="R706" s="10"/>
      <c r="S706" s="397"/>
      <c r="T706" s="398"/>
      <c r="U706" s="10">
        <v>100.42</v>
      </c>
      <c r="V706" s="10">
        <v>101.33</v>
      </c>
      <c r="W706" s="10">
        <v>17.829999999999998</v>
      </c>
      <c r="X706" s="10"/>
      <c r="Y706" s="10"/>
      <c r="Z706" s="10"/>
      <c r="AA706" s="208"/>
      <c r="AB706" s="10" t="s">
        <v>132</v>
      </c>
      <c r="AC706" s="10"/>
      <c r="AD706" s="263">
        <v>8012</v>
      </c>
      <c r="AE706" s="223">
        <v>24</v>
      </c>
      <c r="AF706" s="223">
        <v>7</v>
      </c>
      <c r="AG706" s="223">
        <v>3</v>
      </c>
      <c r="AH706" s="223">
        <v>4</v>
      </c>
      <c r="AI706" s="223">
        <v>4</v>
      </c>
      <c r="AJ706" s="223"/>
      <c r="AK706" s="397"/>
      <c r="AL706" s="398"/>
      <c r="AM706" s="223">
        <v>163574.69</v>
      </c>
      <c r="AN706" s="223">
        <v>993.38</v>
      </c>
      <c r="AO706" s="223">
        <v>459.76</v>
      </c>
      <c r="AP706" s="223">
        <v>782.18</v>
      </c>
      <c r="AQ706" s="223">
        <v>4970.72</v>
      </c>
      <c r="AR706" s="223"/>
      <c r="AS706" s="397"/>
      <c r="AT706" s="398"/>
      <c r="AU706" s="223">
        <v>6815.612083</v>
      </c>
      <c r="AV706" s="223">
        <v>141.91142859999999</v>
      </c>
      <c r="AW706" s="223">
        <v>153.25333330000001</v>
      </c>
      <c r="AX706" s="223">
        <v>195.54499999999999</v>
      </c>
      <c r="AY706" s="223">
        <v>1242.68</v>
      </c>
      <c r="AZ706" s="223"/>
      <c r="BA706" s="208"/>
    </row>
    <row r="707" spans="1:53" x14ac:dyDescent="0.25">
      <c r="A707" s="208"/>
      <c r="B707" s="10" t="s">
        <v>640</v>
      </c>
      <c r="C707" s="10"/>
      <c r="D707" s="263">
        <v>8080</v>
      </c>
      <c r="E707" s="10">
        <v>1</v>
      </c>
      <c r="F707" s="10">
        <v>1</v>
      </c>
      <c r="G707" s="10"/>
      <c r="H707" s="10">
        <v>1</v>
      </c>
      <c r="I707" s="10">
        <v>1</v>
      </c>
      <c r="J707" s="10"/>
      <c r="K707" s="397"/>
      <c r="L707" s="398"/>
      <c r="M707" s="10">
        <v>6.46</v>
      </c>
      <c r="N707" s="10">
        <v>6.25</v>
      </c>
      <c r="O707" s="10"/>
      <c r="P707" s="10">
        <v>6.88</v>
      </c>
      <c r="Q707" s="10">
        <v>4.12</v>
      </c>
      <c r="R707" s="10"/>
      <c r="S707" s="397"/>
      <c r="T707" s="398"/>
      <c r="U707" s="10">
        <v>6.46</v>
      </c>
      <c r="V707" s="10">
        <v>6.25</v>
      </c>
      <c r="W707" s="10"/>
      <c r="X707" s="10">
        <v>6.88</v>
      </c>
      <c r="Y707" s="10">
        <v>4.12</v>
      </c>
      <c r="Z707" s="10"/>
      <c r="AA707" s="208"/>
      <c r="AB707" s="10" t="s">
        <v>133</v>
      </c>
      <c r="AC707" s="10"/>
      <c r="AD707" s="263">
        <v>8037</v>
      </c>
      <c r="AE707" s="223">
        <v>21</v>
      </c>
      <c r="AF707" s="223">
        <v>10</v>
      </c>
      <c r="AG707" s="223">
        <v>5</v>
      </c>
      <c r="AH707" s="223">
        <v>3</v>
      </c>
      <c r="AI707" s="223">
        <v>3</v>
      </c>
      <c r="AJ707" s="223"/>
      <c r="AK707" s="397"/>
      <c r="AL707" s="398"/>
      <c r="AM707" s="223">
        <v>46947.02</v>
      </c>
      <c r="AN707" s="223">
        <v>4527.6000000000004</v>
      </c>
      <c r="AO707" s="223">
        <v>1971.49</v>
      </c>
      <c r="AP707" s="223">
        <v>1407.28</v>
      </c>
      <c r="AQ707" s="223">
        <v>4969.01</v>
      </c>
      <c r="AR707" s="223"/>
      <c r="AS707" s="397"/>
      <c r="AT707" s="398"/>
      <c r="AU707" s="223">
        <v>2235.572381</v>
      </c>
      <c r="AV707" s="223">
        <v>452.76</v>
      </c>
      <c r="AW707" s="223">
        <v>394.298</v>
      </c>
      <c r="AX707" s="223">
        <v>469.09333329999998</v>
      </c>
      <c r="AY707" s="223">
        <v>1656.336667</v>
      </c>
      <c r="AZ707" s="223"/>
      <c r="BA707" s="208"/>
    </row>
    <row r="708" spans="1:53" x14ac:dyDescent="0.25">
      <c r="A708" s="208"/>
      <c r="B708" s="10" t="s">
        <v>132</v>
      </c>
      <c r="C708" s="10"/>
      <c r="D708" s="263">
        <v>8012</v>
      </c>
      <c r="E708" s="10">
        <v>536</v>
      </c>
      <c r="F708" s="10">
        <v>435</v>
      </c>
      <c r="G708" s="10">
        <v>156</v>
      </c>
      <c r="H708" s="10">
        <v>321</v>
      </c>
      <c r="I708" s="10">
        <v>305</v>
      </c>
      <c r="J708" s="10"/>
      <c r="K708" s="397"/>
      <c r="L708" s="398"/>
      <c r="M708" s="222">
        <v>50831.040000000001</v>
      </c>
      <c r="N708" s="222">
        <v>51203.28</v>
      </c>
      <c r="O708" s="222">
        <v>30402.77</v>
      </c>
      <c r="P708" s="222">
        <v>58686.84</v>
      </c>
      <c r="Q708" s="222">
        <v>220329.31</v>
      </c>
      <c r="R708" s="10"/>
      <c r="S708" s="397"/>
      <c r="T708" s="398"/>
      <c r="U708" s="10">
        <v>93.78</v>
      </c>
      <c r="V708" s="10">
        <v>117.44</v>
      </c>
      <c r="W708" s="10">
        <v>194.89</v>
      </c>
      <c r="X708" s="10">
        <v>182.83</v>
      </c>
      <c r="Y708" s="10">
        <v>722.39</v>
      </c>
      <c r="Z708" s="10"/>
      <c r="AA708" s="208"/>
      <c r="AB708" s="10" t="s">
        <v>135</v>
      </c>
      <c r="AC708" s="10"/>
      <c r="AD708" s="263">
        <v>8037</v>
      </c>
      <c r="AE708" s="223">
        <v>1</v>
      </c>
      <c r="AF708" s="223">
        <v>1</v>
      </c>
      <c r="AG708" s="223"/>
      <c r="AH708" s="223"/>
      <c r="AI708" s="223"/>
      <c r="AJ708" s="223"/>
      <c r="AK708" s="397"/>
      <c r="AL708" s="398"/>
      <c r="AM708" s="223">
        <v>860.91</v>
      </c>
      <c r="AN708" s="223">
        <v>139.09</v>
      </c>
      <c r="AO708" s="223"/>
      <c r="AP708" s="223"/>
      <c r="AQ708" s="223"/>
      <c r="AR708" s="223"/>
      <c r="AS708" s="397"/>
      <c r="AT708" s="398"/>
      <c r="AU708" s="223">
        <v>860.91</v>
      </c>
      <c r="AV708" s="223">
        <v>139.09</v>
      </c>
      <c r="AW708" s="223"/>
      <c r="AX708" s="223"/>
      <c r="AY708" s="223"/>
      <c r="AZ708" s="223"/>
      <c r="BA708" s="208"/>
    </row>
    <row r="709" spans="1:53" x14ac:dyDescent="0.25">
      <c r="A709" s="208"/>
      <c r="B709" s="10" t="s">
        <v>132</v>
      </c>
      <c r="C709" s="10"/>
      <c r="D709" s="263">
        <v>8081</v>
      </c>
      <c r="E709" s="10"/>
      <c r="F709" s="10">
        <v>1</v>
      </c>
      <c r="G709" s="10"/>
      <c r="H709" s="10"/>
      <c r="I709" s="10">
        <v>1</v>
      </c>
      <c r="J709" s="10"/>
      <c r="K709" s="397"/>
      <c r="L709" s="398"/>
      <c r="M709" s="10"/>
      <c r="N709" s="10">
        <v>187.63</v>
      </c>
      <c r="O709" s="10"/>
      <c r="P709" s="10"/>
      <c r="Q709" s="10">
        <v>401.91</v>
      </c>
      <c r="R709" s="10"/>
      <c r="S709" s="397"/>
      <c r="T709" s="398"/>
      <c r="U709" s="10"/>
      <c r="V709" s="10">
        <v>187.63</v>
      </c>
      <c r="W709" s="10"/>
      <c r="X709" s="10"/>
      <c r="Y709" s="10">
        <v>401.91</v>
      </c>
      <c r="Z709" s="10"/>
      <c r="AA709" s="208"/>
      <c r="AB709" s="10" t="s">
        <v>138</v>
      </c>
      <c r="AC709" s="10"/>
      <c r="AD709" s="263">
        <v>8008</v>
      </c>
      <c r="AE709" s="223">
        <v>2</v>
      </c>
      <c r="AF709" s="223">
        <v>1</v>
      </c>
      <c r="AG709" s="223">
        <v>2</v>
      </c>
      <c r="AH709" s="223">
        <v>2</v>
      </c>
      <c r="AI709" s="223">
        <v>2</v>
      </c>
      <c r="AJ709" s="223"/>
      <c r="AK709" s="397"/>
      <c r="AL709" s="398"/>
      <c r="AM709" s="223">
        <v>554.71</v>
      </c>
      <c r="AN709" s="223">
        <v>32.82</v>
      </c>
      <c r="AO709" s="223">
        <v>1371.63</v>
      </c>
      <c r="AP709" s="223">
        <v>1276.57</v>
      </c>
      <c r="AQ709" s="223">
        <v>8172.01</v>
      </c>
      <c r="AR709" s="223"/>
      <c r="AS709" s="397"/>
      <c r="AT709" s="398"/>
      <c r="AU709" s="223">
        <v>277.35500000000002</v>
      </c>
      <c r="AV709" s="223">
        <v>32.82</v>
      </c>
      <c r="AW709" s="223">
        <v>685.81500000000005</v>
      </c>
      <c r="AX709" s="223">
        <v>638.28499999999997</v>
      </c>
      <c r="AY709" s="223">
        <v>4086.0050000000001</v>
      </c>
      <c r="AZ709" s="223"/>
      <c r="BA709" s="208"/>
    </row>
    <row r="710" spans="1:53" ht="15.75" thickBot="1" x14ac:dyDescent="0.3">
      <c r="A710" s="208"/>
      <c r="B710" s="226" t="s">
        <v>133</v>
      </c>
      <c r="C710" s="226"/>
      <c r="D710" s="264">
        <v>8037</v>
      </c>
      <c r="E710" s="226">
        <v>105</v>
      </c>
      <c r="F710" s="226">
        <v>49</v>
      </c>
      <c r="G710" s="226">
        <v>48</v>
      </c>
      <c r="H710" s="226">
        <v>35</v>
      </c>
      <c r="I710" s="226">
        <v>33</v>
      </c>
      <c r="J710" s="226"/>
      <c r="K710" s="397"/>
      <c r="L710" s="398"/>
      <c r="M710" s="228">
        <v>14582.63</v>
      </c>
      <c r="N710" s="222">
        <v>6827.49</v>
      </c>
      <c r="O710" s="222">
        <v>11680.43</v>
      </c>
      <c r="P710" s="222">
        <v>9346.91</v>
      </c>
      <c r="Q710" s="222">
        <v>48508.31</v>
      </c>
      <c r="R710" s="10"/>
      <c r="S710" s="397"/>
      <c r="T710" s="398"/>
      <c r="U710" s="229">
        <v>137.57</v>
      </c>
      <c r="V710" s="229">
        <v>139.34</v>
      </c>
      <c r="W710" s="229">
        <v>243.34</v>
      </c>
      <c r="X710" s="229">
        <v>267.05</v>
      </c>
      <c r="Y710" s="258">
        <v>1469.95</v>
      </c>
      <c r="Z710" s="229"/>
      <c r="AA710" s="208"/>
      <c r="AB710" s="226" t="s">
        <v>139</v>
      </c>
      <c r="AC710" s="226"/>
      <c r="AD710" s="264">
        <v>8014</v>
      </c>
      <c r="AE710" s="230">
        <v>41</v>
      </c>
      <c r="AF710" s="230">
        <v>19</v>
      </c>
      <c r="AG710" s="230">
        <v>20</v>
      </c>
      <c r="AH710" s="230">
        <v>14</v>
      </c>
      <c r="AI710" s="230">
        <v>12</v>
      </c>
      <c r="AJ710" s="230"/>
      <c r="AK710" s="397"/>
      <c r="AL710" s="398"/>
      <c r="AM710" s="231">
        <v>136982.66</v>
      </c>
      <c r="AN710" s="230">
        <v>26117.66</v>
      </c>
      <c r="AO710" s="230">
        <v>7725.71</v>
      </c>
      <c r="AP710" s="230">
        <v>16659.07</v>
      </c>
      <c r="AQ710" s="230">
        <v>20123</v>
      </c>
      <c r="AR710" s="230"/>
      <c r="AS710" s="397"/>
      <c r="AT710" s="398"/>
      <c r="AU710" s="231">
        <v>3341.0404880000001</v>
      </c>
      <c r="AV710" s="230">
        <v>1374.6136839999999</v>
      </c>
      <c r="AW710" s="230">
        <v>386.28550000000001</v>
      </c>
      <c r="AX710" s="230">
        <v>1189.933571</v>
      </c>
      <c r="AY710" s="230">
        <v>1676.916667</v>
      </c>
      <c r="AZ710" s="230"/>
      <c r="BA710" s="208"/>
    </row>
    <row r="711" spans="1:53" x14ac:dyDescent="0.25">
      <c r="A711" s="208"/>
      <c r="B711" s="10" t="s">
        <v>135</v>
      </c>
      <c r="C711" s="10"/>
      <c r="D711" s="263">
        <v>8037</v>
      </c>
      <c r="E711" s="10">
        <v>39</v>
      </c>
      <c r="F711" s="10">
        <v>27</v>
      </c>
      <c r="G711" s="10">
        <v>17</v>
      </c>
      <c r="H711" s="10">
        <v>14</v>
      </c>
      <c r="I711" s="10">
        <v>12</v>
      </c>
      <c r="J711" s="10"/>
      <c r="K711" s="397"/>
      <c r="L711" s="398"/>
      <c r="M711" s="222">
        <v>7625.47</v>
      </c>
      <c r="N711" s="222">
        <v>2998.01</v>
      </c>
      <c r="O711" s="222">
        <v>3466.57</v>
      </c>
      <c r="P711" s="222">
        <v>2917.92</v>
      </c>
      <c r="Q711" s="222">
        <v>8198.51</v>
      </c>
      <c r="R711" s="10"/>
      <c r="S711" s="397"/>
      <c r="T711" s="398"/>
      <c r="U711" s="10">
        <v>195.52</v>
      </c>
      <c r="V711" s="10">
        <v>111.04</v>
      </c>
      <c r="W711" s="10">
        <v>203.92</v>
      </c>
      <c r="X711" s="10">
        <v>208.42</v>
      </c>
      <c r="Y711" s="10">
        <v>683.21</v>
      </c>
      <c r="Z711" s="10"/>
      <c r="AA711" s="208"/>
      <c r="AB711" s="10" t="s">
        <v>141</v>
      </c>
      <c r="AC711" s="10"/>
      <c r="AD711" s="263">
        <v>8302</v>
      </c>
      <c r="AE711" s="223">
        <v>536</v>
      </c>
      <c r="AF711" s="223">
        <v>292</v>
      </c>
      <c r="AG711" s="223">
        <v>162</v>
      </c>
      <c r="AH711" s="223">
        <v>166</v>
      </c>
      <c r="AI711" s="223">
        <v>138</v>
      </c>
      <c r="AJ711" s="223"/>
      <c r="AK711" s="397"/>
      <c r="AL711" s="398"/>
      <c r="AM711" s="223">
        <v>345608.83</v>
      </c>
      <c r="AN711" s="223">
        <v>102948.87</v>
      </c>
      <c r="AO711" s="223">
        <v>57085.59</v>
      </c>
      <c r="AP711" s="223">
        <v>49644.33</v>
      </c>
      <c r="AQ711" s="223">
        <v>79522.69</v>
      </c>
      <c r="AR711" s="223"/>
      <c r="AS711" s="397"/>
      <c r="AT711" s="398"/>
      <c r="AU711" s="223">
        <v>644.79259330000002</v>
      </c>
      <c r="AV711" s="223">
        <v>352.56462329999999</v>
      </c>
      <c r="AW711" s="223">
        <v>348.0828659</v>
      </c>
      <c r="AX711" s="223">
        <v>299.06222889999998</v>
      </c>
      <c r="AY711" s="223">
        <v>576.2513768</v>
      </c>
      <c r="AZ711" s="223"/>
      <c r="BA711" s="208"/>
    </row>
    <row r="712" spans="1:53" x14ac:dyDescent="0.25">
      <c r="A712" s="208"/>
      <c r="B712" s="10" t="s">
        <v>136</v>
      </c>
      <c r="C712" s="10"/>
      <c r="D712" s="263">
        <v>7826</v>
      </c>
      <c r="E712" s="10">
        <v>3</v>
      </c>
      <c r="F712" s="10">
        <v>1</v>
      </c>
      <c r="G712" s="10">
        <v>1</v>
      </c>
      <c r="H712" s="10">
        <v>1</v>
      </c>
      <c r="I712" s="10">
        <v>1</v>
      </c>
      <c r="J712" s="10"/>
      <c r="K712" s="397"/>
      <c r="L712" s="398"/>
      <c r="M712" s="10">
        <v>326.02</v>
      </c>
      <c r="N712" s="10">
        <v>691.25</v>
      </c>
      <c r="O712" s="10">
        <v>783.93</v>
      </c>
      <c r="P712" s="222">
        <v>1416.26</v>
      </c>
      <c r="Q712" s="10">
        <v>557.22</v>
      </c>
      <c r="R712" s="10"/>
      <c r="S712" s="397"/>
      <c r="T712" s="398"/>
      <c r="U712" s="10">
        <v>108.67</v>
      </c>
      <c r="V712" s="10">
        <v>691.25</v>
      </c>
      <c r="W712" s="10">
        <v>783.93</v>
      </c>
      <c r="X712" s="222">
        <v>1416.26</v>
      </c>
      <c r="Y712" s="10">
        <v>557.22</v>
      </c>
      <c r="Z712" s="10"/>
      <c r="AA712" s="208"/>
      <c r="AB712" s="10" t="s">
        <v>141</v>
      </c>
      <c r="AC712" s="10"/>
      <c r="AD712" s="263">
        <v>8351</v>
      </c>
      <c r="AE712" s="223">
        <v>2</v>
      </c>
      <c r="AF712" s="223"/>
      <c r="AG712" s="223"/>
      <c r="AH712" s="223"/>
      <c r="AI712" s="223"/>
      <c r="AJ712" s="223"/>
      <c r="AK712" s="397"/>
      <c r="AL712" s="398"/>
      <c r="AM712" s="223">
        <v>395.12</v>
      </c>
      <c r="AN712" s="223"/>
      <c r="AO712" s="223"/>
      <c r="AP712" s="223"/>
      <c r="AQ712" s="223"/>
      <c r="AR712" s="223"/>
      <c r="AS712" s="397"/>
      <c r="AT712" s="398"/>
      <c r="AU712" s="223">
        <v>197.56</v>
      </c>
      <c r="AV712" s="223"/>
      <c r="AW712" s="223"/>
      <c r="AX712" s="223"/>
      <c r="AY712" s="223"/>
      <c r="AZ712" s="223"/>
      <c r="BA712" s="208"/>
    </row>
    <row r="713" spans="1:53" x14ac:dyDescent="0.25">
      <c r="A713" s="208"/>
      <c r="B713" s="10" t="s">
        <v>138</v>
      </c>
      <c r="C713" s="10"/>
      <c r="D713" s="263">
        <v>8008</v>
      </c>
      <c r="E713" s="10">
        <v>45</v>
      </c>
      <c r="F713" s="10">
        <v>31</v>
      </c>
      <c r="G713" s="10">
        <v>21</v>
      </c>
      <c r="H713" s="10">
        <v>12</v>
      </c>
      <c r="I713" s="10">
        <v>8</v>
      </c>
      <c r="J713" s="10"/>
      <c r="K713" s="397"/>
      <c r="L713" s="398"/>
      <c r="M713" s="222">
        <v>3140.89</v>
      </c>
      <c r="N713" s="222">
        <v>4006.43</v>
      </c>
      <c r="O713" s="222">
        <v>5213.2299999999996</v>
      </c>
      <c r="P713" s="222">
        <v>3209.47</v>
      </c>
      <c r="Q713" s="222">
        <v>4490.33</v>
      </c>
      <c r="R713" s="10"/>
      <c r="S713" s="397"/>
      <c r="T713" s="398"/>
      <c r="U713" s="10">
        <v>69.8</v>
      </c>
      <c r="V713" s="10">
        <v>129.24</v>
      </c>
      <c r="W713" s="10">
        <v>248.25</v>
      </c>
      <c r="X713" s="10">
        <v>267.45999999999998</v>
      </c>
      <c r="Y713" s="10">
        <v>561.29</v>
      </c>
      <c r="Z713" s="10"/>
      <c r="AA713" s="208"/>
      <c r="AB713" s="10" t="s">
        <v>143</v>
      </c>
      <c r="AC713" s="10"/>
      <c r="AD713" s="263">
        <v>8203</v>
      </c>
      <c r="AE713" s="223">
        <v>117</v>
      </c>
      <c r="AF713" s="223">
        <v>28</v>
      </c>
      <c r="AG713" s="223">
        <v>26</v>
      </c>
      <c r="AH713" s="223">
        <v>18</v>
      </c>
      <c r="AI713" s="223">
        <v>6</v>
      </c>
      <c r="AJ713" s="223"/>
      <c r="AK713" s="397"/>
      <c r="AL713" s="398"/>
      <c r="AM713" s="223">
        <v>55875.91</v>
      </c>
      <c r="AN713" s="223">
        <v>13354.76</v>
      </c>
      <c r="AO713" s="223">
        <v>6471.51</v>
      </c>
      <c r="AP713" s="223">
        <v>7119.85</v>
      </c>
      <c r="AQ713" s="223">
        <v>714.01</v>
      </c>
      <c r="AR713" s="223"/>
      <c r="AS713" s="397"/>
      <c r="AT713" s="398"/>
      <c r="AU713" s="223">
        <v>477.57188029999998</v>
      </c>
      <c r="AV713" s="223">
        <v>476.95571430000001</v>
      </c>
      <c r="AW713" s="223">
        <v>248.90423079999999</v>
      </c>
      <c r="AX713" s="223">
        <v>395.54722220000002</v>
      </c>
      <c r="AY713" s="223">
        <v>119.0016667</v>
      </c>
      <c r="AZ713" s="223"/>
      <c r="BA713" s="208"/>
    </row>
    <row r="714" spans="1:53" x14ac:dyDescent="0.25">
      <c r="A714" s="208"/>
      <c r="B714" s="10" t="s">
        <v>139</v>
      </c>
      <c r="C714" s="10"/>
      <c r="D714" s="263">
        <v>8014</v>
      </c>
      <c r="E714" s="10">
        <v>44</v>
      </c>
      <c r="F714" s="10">
        <v>43</v>
      </c>
      <c r="G714" s="10">
        <v>36</v>
      </c>
      <c r="H714" s="10">
        <v>24</v>
      </c>
      <c r="I714" s="10">
        <v>22</v>
      </c>
      <c r="J714" s="10"/>
      <c r="K714" s="397"/>
      <c r="L714" s="398"/>
      <c r="M714" s="222">
        <v>6377.81</v>
      </c>
      <c r="N714" s="222">
        <v>6608.23</v>
      </c>
      <c r="O714" s="222">
        <v>7622.21</v>
      </c>
      <c r="P714" s="222">
        <v>4697.47</v>
      </c>
      <c r="Q714" s="222">
        <v>25028.97</v>
      </c>
      <c r="R714" s="10"/>
      <c r="S714" s="397"/>
      <c r="T714" s="398"/>
      <c r="U714" s="10">
        <v>144.94999999999999</v>
      </c>
      <c r="V714" s="10">
        <v>153.68</v>
      </c>
      <c r="W714" s="10">
        <v>211.73</v>
      </c>
      <c r="X714" s="10">
        <v>195.73</v>
      </c>
      <c r="Y714" s="222">
        <v>1137.68</v>
      </c>
      <c r="Z714" s="10"/>
      <c r="AA714" s="208"/>
      <c r="AB714" s="10" t="s">
        <v>148</v>
      </c>
      <c r="AC714" s="10"/>
      <c r="AD714" s="263">
        <v>8302</v>
      </c>
      <c r="AE714" s="223">
        <v>2</v>
      </c>
      <c r="AF714" s="223"/>
      <c r="AG714" s="223"/>
      <c r="AH714" s="223"/>
      <c r="AI714" s="223"/>
      <c r="AJ714" s="223"/>
      <c r="AK714" s="397"/>
      <c r="AL714" s="398"/>
      <c r="AM714" s="223">
        <v>428.69</v>
      </c>
      <c r="AN714" s="223"/>
      <c r="AO714" s="223"/>
      <c r="AP714" s="223"/>
      <c r="AQ714" s="223"/>
      <c r="AR714" s="223"/>
      <c r="AS714" s="397"/>
      <c r="AT714" s="398"/>
      <c r="AU714" s="223">
        <v>214.345</v>
      </c>
      <c r="AV714" s="223"/>
      <c r="AW714" s="223"/>
      <c r="AX714" s="223"/>
      <c r="AY714" s="223"/>
      <c r="AZ714" s="223"/>
      <c r="BA714" s="208"/>
    </row>
    <row r="715" spans="1:53" x14ac:dyDescent="0.25">
      <c r="A715" s="208"/>
      <c r="B715" s="10" t="s">
        <v>141</v>
      </c>
      <c r="C715" s="10"/>
      <c r="D715" s="263">
        <v>8302</v>
      </c>
      <c r="E715" s="222">
        <v>3268</v>
      </c>
      <c r="F715" s="222">
        <v>2625</v>
      </c>
      <c r="G715" s="222">
        <v>1877</v>
      </c>
      <c r="H715" s="222">
        <v>1881</v>
      </c>
      <c r="I715" s="222">
        <v>1759</v>
      </c>
      <c r="J715" s="10"/>
      <c r="K715" s="397"/>
      <c r="L715" s="398"/>
      <c r="M715" s="222">
        <v>554597.29</v>
      </c>
      <c r="N715" s="222">
        <v>408827.75</v>
      </c>
      <c r="O715" s="222">
        <v>362669.75</v>
      </c>
      <c r="P715" s="222">
        <v>434128.39</v>
      </c>
      <c r="Q715" s="222">
        <v>2090015.48</v>
      </c>
      <c r="R715" s="10"/>
      <c r="S715" s="397"/>
      <c r="T715" s="398"/>
      <c r="U715" s="10">
        <v>168.01</v>
      </c>
      <c r="V715" s="10">
        <v>155.51</v>
      </c>
      <c r="W715" s="10">
        <v>193.01</v>
      </c>
      <c r="X715" s="10">
        <v>230.8</v>
      </c>
      <c r="Y715" s="222">
        <v>1188.18</v>
      </c>
      <c r="Z715" s="10"/>
      <c r="AA715" s="208"/>
      <c r="AB715" s="10" t="s">
        <v>149</v>
      </c>
      <c r="AC715" s="10"/>
      <c r="AD715" s="263">
        <v>8310</v>
      </c>
      <c r="AE715" s="223">
        <v>54</v>
      </c>
      <c r="AF715" s="223">
        <v>18</v>
      </c>
      <c r="AG715" s="223">
        <v>10</v>
      </c>
      <c r="AH715" s="223">
        <v>11</v>
      </c>
      <c r="AI715" s="223">
        <v>5</v>
      </c>
      <c r="AJ715" s="223"/>
      <c r="AK715" s="397"/>
      <c r="AL715" s="398"/>
      <c r="AM715" s="223">
        <v>151552.24</v>
      </c>
      <c r="AN715" s="223">
        <v>5582.93</v>
      </c>
      <c r="AO715" s="223">
        <v>3718.65</v>
      </c>
      <c r="AP715" s="223">
        <v>4381.87</v>
      </c>
      <c r="AQ715" s="223">
        <v>3572.43</v>
      </c>
      <c r="AR715" s="223"/>
      <c r="AS715" s="397"/>
      <c r="AT715" s="398"/>
      <c r="AU715" s="223">
        <v>2806.5229629999999</v>
      </c>
      <c r="AV715" s="223">
        <v>310.16277780000001</v>
      </c>
      <c r="AW715" s="223">
        <v>371.86500000000001</v>
      </c>
      <c r="AX715" s="223">
        <v>398.35181820000003</v>
      </c>
      <c r="AY715" s="223">
        <v>714.48599999999999</v>
      </c>
      <c r="AZ715" s="223"/>
      <c r="BA715" s="208"/>
    </row>
    <row r="716" spans="1:53" x14ac:dyDescent="0.25">
      <c r="A716" s="208"/>
      <c r="B716" s="10" t="s">
        <v>141</v>
      </c>
      <c r="C716" s="10"/>
      <c r="D716" s="263">
        <v>8351</v>
      </c>
      <c r="E716" s="10">
        <v>5</v>
      </c>
      <c r="F716" s="10">
        <v>1</v>
      </c>
      <c r="G716" s="10"/>
      <c r="H716" s="10"/>
      <c r="I716" s="10"/>
      <c r="J716" s="10"/>
      <c r="K716" s="397"/>
      <c r="L716" s="398"/>
      <c r="M716" s="10">
        <v>845.29</v>
      </c>
      <c r="N716" s="10">
        <v>100</v>
      </c>
      <c r="O716" s="10"/>
      <c r="P716" s="10"/>
      <c r="Q716" s="10"/>
      <c r="R716" s="10"/>
      <c r="S716" s="397"/>
      <c r="T716" s="398"/>
      <c r="U716" s="10">
        <v>169.06</v>
      </c>
      <c r="V716" s="10">
        <v>100</v>
      </c>
      <c r="W716" s="10"/>
      <c r="X716" s="10"/>
      <c r="Y716" s="10"/>
      <c r="Z716" s="10"/>
      <c r="AA716" s="208"/>
      <c r="AB716" s="10" t="s">
        <v>157</v>
      </c>
      <c r="AC716" s="10"/>
      <c r="AD716" s="263">
        <v>8210</v>
      </c>
      <c r="AE716" s="223">
        <v>33</v>
      </c>
      <c r="AF716" s="223">
        <v>12</v>
      </c>
      <c r="AG716" s="223">
        <v>8</v>
      </c>
      <c r="AH716" s="223">
        <v>6</v>
      </c>
      <c r="AI716" s="223">
        <v>6</v>
      </c>
      <c r="AJ716" s="223"/>
      <c r="AK716" s="397"/>
      <c r="AL716" s="398"/>
      <c r="AM716" s="223">
        <v>9029.7900000000009</v>
      </c>
      <c r="AN716" s="223">
        <v>1483.76</v>
      </c>
      <c r="AO716" s="223">
        <v>1314.77</v>
      </c>
      <c r="AP716" s="223">
        <v>1287.56</v>
      </c>
      <c r="AQ716" s="223">
        <v>4219.8</v>
      </c>
      <c r="AR716" s="223"/>
      <c r="AS716" s="397"/>
      <c r="AT716" s="398"/>
      <c r="AU716" s="223">
        <v>273.63</v>
      </c>
      <c r="AV716" s="223">
        <v>123.6466667</v>
      </c>
      <c r="AW716" s="223">
        <v>164.34625</v>
      </c>
      <c r="AX716" s="223">
        <v>214.59333330000001</v>
      </c>
      <c r="AY716" s="223">
        <v>703.3</v>
      </c>
      <c r="AZ716" s="223"/>
      <c r="BA716" s="208"/>
    </row>
    <row r="717" spans="1:53" x14ac:dyDescent="0.25">
      <c r="A717" s="208"/>
      <c r="B717" s="10" t="s">
        <v>143</v>
      </c>
      <c r="C717" s="10"/>
      <c r="D717" s="263">
        <v>8203</v>
      </c>
      <c r="E717" s="10">
        <v>997</v>
      </c>
      <c r="F717" s="10">
        <v>448</v>
      </c>
      <c r="G717" s="10">
        <v>332</v>
      </c>
      <c r="H717" s="10">
        <v>232</v>
      </c>
      <c r="I717" s="10">
        <v>197</v>
      </c>
      <c r="J717" s="10"/>
      <c r="K717" s="397"/>
      <c r="L717" s="398"/>
      <c r="M717" s="222">
        <v>83334.12</v>
      </c>
      <c r="N717" s="222">
        <v>36851.24</v>
      </c>
      <c r="O717" s="222">
        <v>49053.85</v>
      </c>
      <c r="P717" s="222">
        <v>43118.14</v>
      </c>
      <c r="Q717" s="222">
        <v>145168.22</v>
      </c>
      <c r="R717" s="10"/>
      <c r="S717" s="397"/>
      <c r="T717" s="398"/>
      <c r="U717" s="10">
        <v>83.33</v>
      </c>
      <c r="V717" s="10">
        <v>82.26</v>
      </c>
      <c r="W717" s="10">
        <v>147.75</v>
      </c>
      <c r="X717" s="10">
        <v>185.85</v>
      </c>
      <c r="Y717" s="10">
        <v>736.89</v>
      </c>
      <c r="Z717" s="10"/>
      <c r="AA717" s="208"/>
      <c r="AB717" s="10" t="s">
        <v>167</v>
      </c>
      <c r="AC717" s="10"/>
      <c r="AD717" s="263">
        <v>8204</v>
      </c>
      <c r="AE717" s="223">
        <v>210</v>
      </c>
      <c r="AF717" s="223">
        <v>65</v>
      </c>
      <c r="AG717" s="223">
        <v>43</v>
      </c>
      <c r="AH717" s="223">
        <v>25</v>
      </c>
      <c r="AI717" s="223">
        <v>23</v>
      </c>
      <c r="AJ717" s="223"/>
      <c r="AK717" s="397"/>
      <c r="AL717" s="398"/>
      <c r="AM717" s="223">
        <v>105618.69</v>
      </c>
      <c r="AN717" s="223">
        <v>45220.61</v>
      </c>
      <c r="AO717" s="223">
        <v>23652.44</v>
      </c>
      <c r="AP717" s="223">
        <v>10788.31</v>
      </c>
      <c r="AQ717" s="223">
        <v>38030.449999999997</v>
      </c>
      <c r="AR717" s="223"/>
      <c r="AS717" s="397"/>
      <c r="AT717" s="398"/>
      <c r="AU717" s="223">
        <v>502.94614289999998</v>
      </c>
      <c r="AV717" s="223">
        <v>695.70169229999999</v>
      </c>
      <c r="AW717" s="223">
        <v>550.05674420000003</v>
      </c>
      <c r="AX717" s="223">
        <v>431.5324</v>
      </c>
      <c r="AY717" s="223">
        <v>1653.497826</v>
      </c>
      <c r="AZ717" s="223"/>
      <c r="BA717" s="208"/>
    </row>
    <row r="718" spans="1:53" x14ac:dyDescent="0.25">
      <c r="A718" s="208"/>
      <c r="B718" s="10" t="s">
        <v>148</v>
      </c>
      <c r="C718" s="10"/>
      <c r="D718" s="263">
        <v>7826</v>
      </c>
      <c r="E718" s="10">
        <v>1</v>
      </c>
      <c r="F718" s="10"/>
      <c r="G718" s="10">
        <v>1</v>
      </c>
      <c r="H718" s="10">
        <v>1</v>
      </c>
      <c r="I718" s="10">
        <v>1</v>
      </c>
      <c r="J718" s="10"/>
      <c r="K718" s="397"/>
      <c r="L718" s="398"/>
      <c r="M718" s="10">
        <v>278.93</v>
      </c>
      <c r="N718" s="10"/>
      <c r="O718" s="10">
        <v>474.77</v>
      </c>
      <c r="P718" s="10">
        <v>593.62</v>
      </c>
      <c r="Q718" s="10">
        <v>317.37</v>
      </c>
      <c r="R718" s="10"/>
      <c r="S718" s="397"/>
      <c r="T718" s="398"/>
      <c r="U718" s="10">
        <v>278.93</v>
      </c>
      <c r="V718" s="10"/>
      <c r="W718" s="10">
        <v>474.77</v>
      </c>
      <c r="X718" s="10">
        <v>593.62</v>
      </c>
      <c r="Y718" s="10">
        <v>317.37</v>
      </c>
      <c r="Z718" s="10"/>
      <c r="AA718" s="208"/>
      <c r="AB718" s="10" t="s">
        <v>167</v>
      </c>
      <c r="AC718" s="10"/>
      <c r="AD718" s="263">
        <v>8210</v>
      </c>
      <c r="AE718" s="223">
        <v>228</v>
      </c>
      <c r="AF718" s="223">
        <v>60</v>
      </c>
      <c r="AG718" s="223">
        <v>27</v>
      </c>
      <c r="AH718" s="223">
        <v>25</v>
      </c>
      <c r="AI718" s="223">
        <v>18</v>
      </c>
      <c r="AJ718" s="223"/>
      <c r="AK718" s="397"/>
      <c r="AL718" s="398"/>
      <c r="AM718" s="223">
        <v>205365.47</v>
      </c>
      <c r="AN718" s="223">
        <v>11867.15</v>
      </c>
      <c r="AO718" s="223">
        <v>29235.49</v>
      </c>
      <c r="AP718" s="223">
        <v>8085.2</v>
      </c>
      <c r="AQ718" s="223">
        <v>13454.81</v>
      </c>
      <c r="AR718" s="223"/>
      <c r="AS718" s="397"/>
      <c r="AT718" s="398"/>
      <c r="AU718" s="223">
        <v>900.72574559999998</v>
      </c>
      <c r="AV718" s="223">
        <v>197.78583330000001</v>
      </c>
      <c r="AW718" s="223">
        <v>1082.795926</v>
      </c>
      <c r="AX718" s="223">
        <v>323.40800000000002</v>
      </c>
      <c r="AY718" s="223">
        <v>747.48944440000002</v>
      </c>
      <c r="AZ718" s="223"/>
      <c r="BA718" s="208"/>
    </row>
    <row r="719" spans="1:53" x14ac:dyDescent="0.25">
      <c r="A719" s="208"/>
      <c r="B719" s="10" t="s">
        <v>148</v>
      </c>
      <c r="C719" s="10"/>
      <c r="D719" s="263">
        <v>8302</v>
      </c>
      <c r="E719" s="10">
        <v>9</v>
      </c>
      <c r="F719" s="10">
        <v>5</v>
      </c>
      <c r="G719" s="10">
        <v>3</v>
      </c>
      <c r="H719" s="10">
        <v>2</v>
      </c>
      <c r="I719" s="10"/>
      <c r="J719" s="10"/>
      <c r="K719" s="397"/>
      <c r="L719" s="398"/>
      <c r="M719" s="10">
        <v>748.24</v>
      </c>
      <c r="N719" s="10">
        <v>364.79</v>
      </c>
      <c r="O719" s="10">
        <v>500.18</v>
      </c>
      <c r="P719" s="10">
        <v>97.66</v>
      </c>
      <c r="Q719" s="10"/>
      <c r="R719" s="10"/>
      <c r="S719" s="397"/>
      <c r="T719" s="398"/>
      <c r="U719" s="10">
        <v>83.14</v>
      </c>
      <c r="V719" s="10">
        <v>72.959999999999994</v>
      </c>
      <c r="W719" s="10">
        <v>166.73</v>
      </c>
      <c r="X719" s="10">
        <v>48.83</v>
      </c>
      <c r="Y719" s="10"/>
      <c r="Z719" s="10"/>
      <c r="AA719" s="208"/>
      <c r="AB719" s="10" t="s">
        <v>167</v>
      </c>
      <c r="AC719" s="10"/>
      <c r="AD719" s="263">
        <v>8212</v>
      </c>
      <c r="AE719" s="223">
        <v>7</v>
      </c>
      <c r="AF719" s="223">
        <v>2</v>
      </c>
      <c r="AG719" s="223">
        <v>1</v>
      </c>
      <c r="AH719" s="223"/>
      <c r="AI719" s="223"/>
      <c r="AJ719" s="223"/>
      <c r="AK719" s="397"/>
      <c r="AL719" s="398"/>
      <c r="AM719" s="223">
        <v>11400.67</v>
      </c>
      <c r="AN719" s="223">
        <v>151.44999999999999</v>
      </c>
      <c r="AO719" s="223">
        <v>65</v>
      </c>
      <c r="AP719" s="223"/>
      <c r="AQ719" s="223"/>
      <c r="AR719" s="223"/>
      <c r="AS719" s="397"/>
      <c r="AT719" s="398"/>
      <c r="AU719" s="223">
        <v>1628.6671429999999</v>
      </c>
      <c r="AV719" s="223">
        <v>75.724999999999994</v>
      </c>
      <c r="AW719" s="223">
        <v>65</v>
      </c>
      <c r="AX719" s="223"/>
      <c r="AY719" s="223"/>
      <c r="AZ719" s="223"/>
      <c r="BA719" s="208"/>
    </row>
    <row r="720" spans="1:53" ht="15.75" thickBot="1" x14ac:dyDescent="0.3">
      <c r="A720" s="208"/>
      <c r="B720" s="226" t="s">
        <v>149</v>
      </c>
      <c r="C720" s="226"/>
      <c r="D720" s="264">
        <v>8310</v>
      </c>
      <c r="E720" s="226">
        <v>235</v>
      </c>
      <c r="F720" s="226">
        <v>162</v>
      </c>
      <c r="G720" s="226">
        <v>125</v>
      </c>
      <c r="H720" s="226">
        <v>109</v>
      </c>
      <c r="I720" s="226">
        <v>96</v>
      </c>
      <c r="J720" s="226"/>
      <c r="K720" s="397"/>
      <c r="L720" s="398"/>
      <c r="M720" s="228">
        <v>34922.74</v>
      </c>
      <c r="N720" s="222">
        <v>22847.759999999998</v>
      </c>
      <c r="O720" s="222">
        <v>25302.240000000002</v>
      </c>
      <c r="P720" s="222">
        <v>27807.98</v>
      </c>
      <c r="Q720" s="222">
        <v>101862</v>
      </c>
      <c r="R720" s="10"/>
      <c r="S720" s="397"/>
      <c r="T720" s="398"/>
      <c r="U720" s="229">
        <v>146.72999999999999</v>
      </c>
      <c r="V720" s="229">
        <v>141.04</v>
      </c>
      <c r="W720" s="229">
        <v>202.42</v>
      </c>
      <c r="X720" s="229">
        <v>255.12</v>
      </c>
      <c r="Y720" s="258">
        <v>1061.06</v>
      </c>
      <c r="Z720" s="229"/>
      <c r="AA720" s="208"/>
      <c r="AB720" s="226" t="s">
        <v>169</v>
      </c>
      <c r="AC720" s="226"/>
      <c r="AD720" s="264">
        <v>8232</v>
      </c>
      <c r="AE720" s="230">
        <v>13</v>
      </c>
      <c r="AF720" s="230">
        <v>2</v>
      </c>
      <c r="AG720" s="230">
        <v>2</v>
      </c>
      <c r="AH720" s="230">
        <v>2</v>
      </c>
      <c r="AI720" s="230">
        <v>3</v>
      </c>
      <c r="AJ720" s="230"/>
      <c r="AK720" s="397"/>
      <c r="AL720" s="398"/>
      <c r="AM720" s="231">
        <v>1986.58</v>
      </c>
      <c r="AN720" s="230">
        <v>57.11</v>
      </c>
      <c r="AO720" s="230">
        <v>56.89</v>
      </c>
      <c r="AP720" s="230">
        <v>59.92</v>
      </c>
      <c r="AQ720" s="230">
        <v>714.33</v>
      </c>
      <c r="AR720" s="230"/>
      <c r="AS720" s="397"/>
      <c r="AT720" s="398"/>
      <c r="AU720" s="231">
        <v>152.8138462</v>
      </c>
      <c r="AV720" s="230">
        <v>28.555</v>
      </c>
      <c r="AW720" s="230">
        <v>28.445</v>
      </c>
      <c r="AX720" s="230">
        <v>29.96</v>
      </c>
      <c r="AY720" s="230">
        <v>238.11</v>
      </c>
      <c r="AZ720" s="230"/>
      <c r="BA720" s="208"/>
    </row>
    <row r="721" spans="1:53" x14ac:dyDescent="0.25">
      <c r="A721" s="208"/>
      <c r="B721" s="10" t="s">
        <v>157</v>
      </c>
      <c r="C721" s="10"/>
      <c r="D721" s="263">
        <v>8210</v>
      </c>
      <c r="E721" s="10">
        <v>100</v>
      </c>
      <c r="F721" s="10">
        <v>69</v>
      </c>
      <c r="G721" s="10">
        <v>48</v>
      </c>
      <c r="H721" s="10">
        <v>46</v>
      </c>
      <c r="I721" s="10">
        <v>46</v>
      </c>
      <c r="J721" s="10"/>
      <c r="K721" s="397"/>
      <c r="L721" s="398"/>
      <c r="M721" s="222">
        <v>13932.36</v>
      </c>
      <c r="N721" s="222">
        <v>9226.32</v>
      </c>
      <c r="O721" s="222">
        <v>9321.19</v>
      </c>
      <c r="P721" s="222">
        <v>10839.04</v>
      </c>
      <c r="Q721" s="222">
        <v>43735.76</v>
      </c>
      <c r="R721" s="10"/>
      <c r="S721" s="397"/>
      <c r="T721" s="398"/>
      <c r="U721" s="10">
        <v>137.94</v>
      </c>
      <c r="V721" s="10">
        <v>133.71</v>
      </c>
      <c r="W721" s="10">
        <v>194.19</v>
      </c>
      <c r="X721" s="10">
        <v>235.63</v>
      </c>
      <c r="Y721" s="10">
        <v>950.78</v>
      </c>
      <c r="Z721" s="10"/>
      <c r="AA721" s="208"/>
      <c r="AB721" s="10" t="s">
        <v>169</v>
      </c>
      <c r="AC721" s="10"/>
      <c r="AD721" s="263">
        <v>8234</v>
      </c>
      <c r="AE721" s="223">
        <v>23</v>
      </c>
      <c r="AF721" s="223">
        <v>11</v>
      </c>
      <c r="AG721" s="223">
        <v>11</v>
      </c>
      <c r="AH721" s="223">
        <v>8</v>
      </c>
      <c r="AI721" s="223">
        <v>7</v>
      </c>
      <c r="AJ721" s="223"/>
      <c r="AK721" s="397"/>
      <c r="AL721" s="398"/>
      <c r="AM721" s="223">
        <v>7227.68</v>
      </c>
      <c r="AN721" s="223">
        <v>1486.21</v>
      </c>
      <c r="AO721" s="223">
        <v>3396.95</v>
      </c>
      <c r="AP721" s="223">
        <v>692.56</v>
      </c>
      <c r="AQ721" s="223">
        <v>5457.81</v>
      </c>
      <c r="AR721" s="223"/>
      <c r="AS721" s="397"/>
      <c r="AT721" s="398"/>
      <c r="AU721" s="223">
        <v>314.24695650000001</v>
      </c>
      <c r="AV721" s="223">
        <v>135.11000000000001</v>
      </c>
      <c r="AW721" s="223">
        <v>308.81363640000001</v>
      </c>
      <c r="AX721" s="223">
        <v>86.57</v>
      </c>
      <c r="AY721" s="223">
        <v>779.68714290000003</v>
      </c>
      <c r="AZ721" s="223"/>
      <c r="BA721" s="208"/>
    </row>
    <row r="722" spans="1:53" x14ac:dyDescent="0.25">
      <c r="A722" s="208"/>
      <c r="B722" s="10" t="s">
        <v>158</v>
      </c>
      <c r="C722" s="10"/>
      <c r="D722" s="263">
        <v>7006</v>
      </c>
      <c r="E722" s="10">
        <v>2</v>
      </c>
      <c r="F722" s="10">
        <v>1</v>
      </c>
      <c r="G722" s="10">
        <v>1</v>
      </c>
      <c r="H722" s="10">
        <v>1</v>
      </c>
      <c r="I722" s="10">
        <v>1</v>
      </c>
      <c r="J722" s="10"/>
      <c r="K722" s="397"/>
      <c r="L722" s="398"/>
      <c r="M722" s="10">
        <v>128.78</v>
      </c>
      <c r="N722" s="10">
        <v>115.33</v>
      </c>
      <c r="O722" s="10">
        <v>219.59</v>
      </c>
      <c r="P722" s="10">
        <v>291.16000000000003</v>
      </c>
      <c r="Q722" s="10">
        <v>40.79</v>
      </c>
      <c r="R722" s="10"/>
      <c r="S722" s="397"/>
      <c r="T722" s="398"/>
      <c r="U722" s="10">
        <v>64.39</v>
      </c>
      <c r="V722" s="10">
        <v>115.33</v>
      </c>
      <c r="W722" s="10">
        <v>219.59</v>
      </c>
      <c r="X722" s="10">
        <v>291.16000000000003</v>
      </c>
      <c r="Y722" s="10">
        <v>40.79</v>
      </c>
      <c r="Z722" s="10"/>
      <c r="AA722" s="208"/>
      <c r="AB722" s="10" t="s">
        <v>170</v>
      </c>
      <c r="AC722" s="10"/>
      <c r="AD722" s="263">
        <v>8332</v>
      </c>
      <c r="AE722" s="223">
        <v>8</v>
      </c>
      <c r="AF722" s="223">
        <v>6</v>
      </c>
      <c r="AG722" s="223">
        <v>5</v>
      </c>
      <c r="AH722" s="223">
        <v>5</v>
      </c>
      <c r="AI722" s="223">
        <v>5</v>
      </c>
      <c r="AJ722" s="223"/>
      <c r="AK722" s="397"/>
      <c r="AL722" s="398"/>
      <c r="AM722" s="223">
        <v>392.82</v>
      </c>
      <c r="AN722" s="223">
        <v>225.72</v>
      </c>
      <c r="AO722" s="223">
        <v>314.58</v>
      </c>
      <c r="AP722" s="223">
        <v>362.64</v>
      </c>
      <c r="AQ722" s="223">
        <v>3936.3</v>
      </c>
      <c r="AR722" s="223"/>
      <c r="AS722" s="397"/>
      <c r="AT722" s="398"/>
      <c r="AU722" s="223">
        <v>49.102499999999999</v>
      </c>
      <c r="AV722" s="223">
        <v>37.619999999999997</v>
      </c>
      <c r="AW722" s="223">
        <v>62.915999999999997</v>
      </c>
      <c r="AX722" s="223">
        <v>72.528000000000006</v>
      </c>
      <c r="AY722" s="223">
        <v>787.26</v>
      </c>
      <c r="AZ722" s="223"/>
      <c r="BA722" s="208"/>
    </row>
    <row r="723" spans="1:53" x14ac:dyDescent="0.25">
      <c r="A723" s="208"/>
      <c r="B723" s="10" t="s">
        <v>167</v>
      </c>
      <c r="C723" s="10"/>
      <c r="D723" s="263">
        <v>8201</v>
      </c>
      <c r="E723" s="10">
        <v>1</v>
      </c>
      <c r="F723" s="10"/>
      <c r="G723" s="10"/>
      <c r="H723" s="10"/>
      <c r="I723" s="10"/>
      <c r="J723" s="10"/>
      <c r="K723" s="397"/>
      <c r="L723" s="398"/>
      <c r="M723" s="10">
        <v>8.14</v>
      </c>
      <c r="N723" s="10"/>
      <c r="O723" s="10"/>
      <c r="P723" s="10"/>
      <c r="Q723" s="10"/>
      <c r="R723" s="10"/>
      <c r="S723" s="397"/>
      <c r="T723" s="398"/>
      <c r="U723" s="10">
        <v>8.14</v>
      </c>
      <c r="V723" s="10"/>
      <c r="W723" s="10"/>
      <c r="X723" s="10"/>
      <c r="Y723" s="10"/>
      <c r="Z723" s="10"/>
      <c r="AA723" s="208"/>
      <c r="AB723" s="10" t="s">
        <v>172</v>
      </c>
      <c r="AC723" s="10"/>
      <c r="AD723" s="263">
        <v>8069</v>
      </c>
      <c r="AE723" s="223">
        <v>74</v>
      </c>
      <c r="AF723" s="223">
        <v>29</v>
      </c>
      <c r="AG723" s="223">
        <v>25</v>
      </c>
      <c r="AH723" s="223">
        <v>15</v>
      </c>
      <c r="AI723" s="223">
        <v>14</v>
      </c>
      <c r="AJ723" s="223"/>
      <c r="AK723" s="397"/>
      <c r="AL723" s="398"/>
      <c r="AM723" s="223">
        <v>34670.730000000003</v>
      </c>
      <c r="AN723" s="223">
        <v>17082.43</v>
      </c>
      <c r="AO723" s="223">
        <v>10448.06</v>
      </c>
      <c r="AP723" s="223">
        <v>7133.82</v>
      </c>
      <c r="AQ723" s="223">
        <v>56436.79</v>
      </c>
      <c r="AR723" s="223"/>
      <c r="AS723" s="397"/>
      <c r="AT723" s="398"/>
      <c r="AU723" s="223">
        <v>468.52337840000001</v>
      </c>
      <c r="AV723" s="223">
        <v>589.0493103</v>
      </c>
      <c r="AW723" s="223">
        <v>417.92239999999998</v>
      </c>
      <c r="AX723" s="223">
        <v>475.58800000000002</v>
      </c>
      <c r="AY723" s="223">
        <v>4031.199286</v>
      </c>
      <c r="AZ723" s="223"/>
      <c r="BA723" s="208"/>
    </row>
    <row r="724" spans="1:53" x14ac:dyDescent="0.25">
      <c r="A724" s="208"/>
      <c r="B724" s="10" t="s">
        <v>167</v>
      </c>
      <c r="C724" s="10"/>
      <c r="D724" s="263">
        <v>8204</v>
      </c>
      <c r="E724" s="10">
        <v>794</v>
      </c>
      <c r="F724" s="10">
        <v>338</v>
      </c>
      <c r="G724" s="10">
        <v>284</v>
      </c>
      <c r="H724" s="10">
        <v>197</v>
      </c>
      <c r="I724" s="10">
        <v>165</v>
      </c>
      <c r="J724" s="10"/>
      <c r="K724" s="397"/>
      <c r="L724" s="398"/>
      <c r="M724" s="222">
        <v>66162.570000000007</v>
      </c>
      <c r="N724" s="222">
        <v>31001.71</v>
      </c>
      <c r="O724" s="222">
        <v>47938.73</v>
      </c>
      <c r="P724" s="222">
        <v>37736.769999999997</v>
      </c>
      <c r="Q724" s="222">
        <v>117682.23</v>
      </c>
      <c r="R724" s="10"/>
      <c r="S724" s="397"/>
      <c r="T724" s="398"/>
      <c r="U724" s="10">
        <v>82.81</v>
      </c>
      <c r="V724" s="10">
        <v>91.18</v>
      </c>
      <c r="W724" s="10">
        <v>168.8</v>
      </c>
      <c r="X724" s="10">
        <v>191.56</v>
      </c>
      <c r="Y724" s="10">
        <v>713.23</v>
      </c>
      <c r="Z724" s="10"/>
      <c r="AA724" s="208"/>
      <c r="AB724" s="10" t="s">
        <v>174</v>
      </c>
      <c r="AC724" s="10"/>
      <c r="AD724" s="263">
        <v>8094</v>
      </c>
      <c r="AE724" s="223">
        <v>26</v>
      </c>
      <c r="AF724" s="223">
        <v>12</v>
      </c>
      <c r="AG724" s="223">
        <v>4</v>
      </c>
      <c r="AH724" s="223">
        <v>6</v>
      </c>
      <c r="AI724" s="223">
        <v>4</v>
      </c>
      <c r="AJ724" s="223"/>
      <c r="AK724" s="397"/>
      <c r="AL724" s="398"/>
      <c r="AM724" s="223">
        <v>12418.47</v>
      </c>
      <c r="AN724" s="223">
        <v>2232.46</v>
      </c>
      <c r="AO724" s="223">
        <v>214.06</v>
      </c>
      <c r="AP724" s="223">
        <v>964.63</v>
      </c>
      <c r="AQ724" s="223">
        <v>2396.0100000000002</v>
      </c>
      <c r="AR724" s="223"/>
      <c r="AS724" s="397"/>
      <c r="AT724" s="398"/>
      <c r="AU724" s="223">
        <v>477.63346150000001</v>
      </c>
      <c r="AV724" s="223">
        <v>186.03833330000001</v>
      </c>
      <c r="AW724" s="223">
        <v>53.515000000000001</v>
      </c>
      <c r="AX724" s="223">
        <v>160.7716667</v>
      </c>
      <c r="AY724" s="223">
        <v>599.00250000000005</v>
      </c>
      <c r="AZ724" s="223"/>
      <c r="BA724" s="208"/>
    </row>
    <row r="725" spans="1:53" x14ac:dyDescent="0.25">
      <c r="A725" s="208"/>
      <c r="B725" s="10" t="s">
        <v>167</v>
      </c>
      <c r="C725" s="10"/>
      <c r="D725" s="263">
        <v>8210</v>
      </c>
      <c r="E725" s="10">
        <v>761</v>
      </c>
      <c r="F725" s="10">
        <v>407</v>
      </c>
      <c r="G725" s="10">
        <v>265</v>
      </c>
      <c r="H725" s="10">
        <v>240</v>
      </c>
      <c r="I725" s="10">
        <v>200</v>
      </c>
      <c r="J725" s="10"/>
      <c r="K725" s="397"/>
      <c r="L725" s="398"/>
      <c r="M725" s="222">
        <v>87896.08</v>
      </c>
      <c r="N725" s="222">
        <v>48177.46</v>
      </c>
      <c r="O725" s="222">
        <v>50921.74</v>
      </c>
      <c r="P725" s="222">
        <v>58430.37</v>
      </c>
      <c r="Q725" s="222">
        <v>192250.35</v>
      </c>
      <c r="R725" s="10"/>
      <c r="S725" s="397"/>
      <c r="T725" s="398"/>
      <c r="U725" s="10">
        <v>115.05</v>
      </c>
      <c r="V725" s="10">
        <v>118.37</v>
      </c>
      <c r="W725" s="10">
        <v>192.16</v>
      </c>
      <c r="X725" s="10">
        <v>243.46</v>
      </c>
      <c r="Y725" s="10">
        <v>961.25</v>
      </c>
      <c r="Z725" s="10"/>
      <c r="AA725" s="208"/>
      <c r="AB725" s="10" t="s">
        <v>177</v>
      </c>
      <c r="AC725" s="10"/>
      <c r="AD725" s="263">
        <v>8018</v>
      </c>
      <c r="AE725" s="223">
        <v>34</v>
      </c>
      <c r="AF725" s="223">
        <v>15</v>
      </c>
      <c r="AG725" s="223">
        <v>8</v>
      </c>
      <c r="AH725" s="223">
        <v>8</v>
      </c>
      <c r="AI725" s="223">
        <v>7</v>
      </c>
      <c r="AJ725" s="223"/>
      <c r="AK725" s="397"/>
      <c r="AL725" s="398"/>
      <c r="AM725" s="223">
        <v>9482.93</v>
      </c>
      <c r="AN725" s="223">
        <v>1223.3499999999999</v>
      </c>
      <c r="AO725" s="223">
        <v>731.52</v>
      </c>
      <c r="AP725" s="223">
        <v>683.54</v>
      </c>
      <c r="AQ725" s="223">
        <v>11623.71</v>
      </c>
      <c r="AR725" s="223"/>
      <c r="AS725" s="397"/>
      <c r="AT725" s="398"/>
      <c r="AU725" s="223">
        <v>278.90970590000001</v>
      </c>
      <c r="AV725" s="223">
        <v>81.556666669999998</v>
      </c>
      <c r="AW725" s="223">
        <v>91.44</v>
      </c>
      <c r="AX725" s="223">
        <v>85.442499999999995</v>
      </c>
      <c r="AY725" s="223">
        <v>1660.53</v>
      </c>
      <c r="AZ725" s="223"/>
      <c r="BA725" s="208"/>
    </row>
    <row r="726" spans="1:53" x14ac:dyDescent="0.25">
      <c r="A726" s="208"/>
      <c r="B726" s="10" t="s">
        <v>167</v>
      </c>
      <c r="C726" s="10"/>
      <c r="D726" s="263">
        <v>8212</v>
      </c>
      <c r="E726" s="10">
        <v>35</v>
      </c>
      <c r="F726" s="10">
        <v>20</v>
      </c>
      <c r="G726" s="10">
        <v>10</v>
      </c>
      <c r="H726" s="10">
        <v>9</v>
      </c>
      <c r="I726" s="10">
        <v>6</v>
      </c>
      <c r="J726" s="10"/>
      <c r="K726" s="397"/>
      <c r="L726" s="398"/>
      <c r="M726" s="222">
        <v>2127.1</v>
      </c>
      <c r="N726" s="222">
        <v>1368.53</v>
      </c>
      <c r="O726" s="222">
        <v>1256.32</v>
      </c>
      <c r="P726" s="222">
        <v>1265.5899999999999</v>
      </c>
      <c r="Q726" s="222">
        <v>2923.61</v>
      </c>
      <c r="R726" s="10"/>
      <c r="S726" s="397"/>
      <c r="T726" s="398"/>
      <c r="U726" s="10">
        <v>60.77</v>
      </c>
      <c r="V726" s="10">
        <v>68.430000000000007</v>
      </c>
      <c r="W726" s="10">
        <v>125.63</v>
      </c>
      <c r="X726" s="10">
        <v>140.62</v>
      </c>
      <c r="Y726" s="10">
        <v>487.27</v>
      </c>
      <c r="Z726" s="10"/>
      <c r="AA726" s="208"/>
      <c r="AB726" s="10" t="s">
        <v>179</v>
      </c>
      <c r="AC726" s="10"/>
      <c r="AD726" s="263">
        <v>8092</v>
      </c>
      <c r="AE726" s="223">
        <v>7</v>
      </c>
      <c r="AF726" s="223">
        <v>3</v>
      </c>
      <c r="AG726" s="223">
        <v>3</v>
      </c>
      <c r="AH726" s="223">
        <v>2</v>
      </c>
      <c r="AI726" s="223">
        <v>2</v>
      </c>
      <c r="AJ726" s="223"/>
      <c r="AK726" s="397"/>
      <c r="AL726" s="398"/>
      <c r="AM726" s="223">
        <v>388</v>
      </c>
      <c r="AN726" s="223">
        <v>73.760000000000005</v>
      </c>
      <c r="AO726" s="223">
        <v>86.2</v>
      </c>
      <c r="AP726" s="223">
        <v>54.84</v>
      </c>
      <c r="AQ726" s="223">
        <v>2447.38</v>
      </c>
      <c r="AR726" s="223"/>
      <c r="AS726" s="397"/>
      <c r="AT726" s="398"/>
      <c r="AU726" s="223">
        <v>55.428571429999998</v>
      </c>
      <c r="AV726" s="223">
        <v>24.58666667</v>
      </c>
      <c r="AW726" s="223">
        <v>28.733333330000001</v>
      </c>
      <c r="AX726" s="223">
        <v>27.42</v>
      </c>
      <c r="AY726" s="223">
        <v>1223.69</v>
      </c>
      <c r="AZ726" s="223"/>
      <c r="BA726" s="208"/>
    </row>
    <row r="727" spans="1:53" x14ac:dyDescent="0.25">
      <c r="A727" s="208"/>
      <c r="B727" s="10" t="s">
        <v>169</v>
      </c>
      <c r="C727" s="10"/>
      <c r="D727" s="263">
        <v>8232</v>
      </c>
      <c r="E727" s="10">
        <v>31</v>
      </c>
      <c r="F727" s="10">
        <v>19</v>
      </c>
      <c r="G727" s="10">
        <v>18</v>
      </c>
      <c r="H727" s="10">
        <v>15</v>
      </c>
      <c r="I727" s="10">
        <v>14</v>
      </c>
      <c r="J727" s="10"/>
      <c r="K727" s="397"/>
      <c r="L727" s="398"/>
      <c r="M727" s="222">
        <v>3434.97</v>
      </c>
      <c r="N727" s="222">
        <v>1835.26</v>
      </c>
      <c r="O727" s="222">
        <v>3127.13</v>
      </c>
      <c r="P727" s="222">
        <v>2817.86</v>
      </c>
      <c r="Q727" s="222">
        <v>19008.830000000002</v>
      </c>
      <c r="R727" s="10"/>
      <c r="S727" s="397"/>
      <c r="T727" s="398"/>
      <c r="U727" s="10">
        <v>110.81</v>
      </c>
      <c r="V727" s="10">
        <v>96.59</v>
      </c>
      <c r="W727" s="10">
        <v>173.73</v>
      </c>
      <c r="X727" s="10">
        <v>187.86</v>
      </c>
      <c r="Y727" s="222">
        <v>1357.77</v>
      </c>
      <c r="Z727" s="10"/>
      <c r="AA727" s="208"/>
      <c r="AB727" s="10" t="s">
        <v>180</v>
      </c>
      <c r="AC727" s="10"/>
      <c r="AD727" s="263">
        <v>8311</v>
      </c>
      <c r="AE727" s="223">
        <v>46</v>
      </c>
      <c r="AF727" s="223">
        <v>34</v>
      </c>
      <c r="AG727" s="223">
        <v>27</v>
      </c>
      <c r="AH727" s="223">
        <v>11</v>
      </c>
      <c r="AI727" s="223">
        <v>9</v>
      </c>
      <c r="AJ727" s="223"/>
      <c r="AK727" s="397"/>
      <c r="AL727" s="398"/>
      <c r="AM727" s="223">
        <v>15867.55</v>
      </c>
      <c r="AN727" s="223">
        <v>4864.3599999999997</v>
      </c>
      <c r="AO727" s="223">
        <v>6597.63</v>
      </c>
      <c r="AP727" s="223">
        <v>335.14</v>
      </c>
      <c r="AQ727" s="223">
        <v>2438.14</v>
      </c>
      <c r="AR727" s="223"/>
      <c r="AS727" s="397"/>
      <c r="AT727" s="398"/>
      <c r="AU727" s="223">
        <v>344.9467391</v>
      </c>
      <c r="AV727" s="223">
        <v>138.98171429999999</v>
      </c>
      <c r="AW727" s="223">
        <v>235.62964289999999</v>
      </c>
      <c r="AX727" s="223">
        <v>30.467272730000001</v>
      </c>
      <c r="AY727" s="223">
        <v>270.90444439999999</v>
      </c>
      <c r="AZ727" s="223"/>
      <c r="BA727" s="208"/>
    </row>
    <row r="728" spans="1:53" x14ac:dyDescent="0.25">
      <c r="A728" s="208"/>
      <c r="B728" s="10" t="s">
        <v>169</v>
      </c>
      <c r="C728" s="10"/>
      <c r="D728" s="263">
        <v>8234</v>
      </c>
      <c r="E728" s="10">
        <v>73</v>
      </c>
      <c r="F728" s="10">
        <v>49</v>
      </c>
      <c r="G728" s="10">
        <v>44</v>
      </c>
      <c r="H728" s="10">
        <v>32</v>
      </c>
      <c r="I728" s="10">
        <v>33</v>
      </c>
      <c r="J728" s="10"/>
      <c r="K728" s="397"/>
      <c r="L728" s="398"/>
      <c r="M728" s="222">
        <v>7139.32</v>
      </c>
      <c r="N728" s="222">
        <v>7490.84</v>
      </c>
      <c r="O728" s="222">
        <v>7902.84</v>
      </c>
      <c r="P728" s="222">
        <v>6047.09</v>
      </c>
      <c r="Q728" s="222">
        <v>36085.629999999997</v>
      </c>
      <c r="R728" s="10"/>
      <c r="S728" s="397"/>
      <c r="T728" s="398"/>
      <c r="U728" s="10">
        <v>96.48</v>
      </c>
      <c r="V728" s="10">
        <v>152.87</v>
      </c>
      <c r="W728" s="10">
        <v>179.61</v>
      </c>
      <c r="X728" s="10">
        <v>188.97</v>
      </c>
      <c r="Y728" s="222">
        <v>1093.5</v>
      </c>
      <c r="Z728" s="10"/>
      <c r="AA728" s="208"/>
      <c r="AB728" s="10" t="s">
        <v>185</v>
      </c>
      <c r="AC728" s="10"/>
      <c r="AD728" s="263">
        <v>8318</v>
      </c>
      <c r="AE728" s="223">
        <v>18</v>
      </c>
      <c r="AF728" s="223">
        <v>11</v>
      </c>
      <c r="AG728" s="223">
        <v>2</v>
      </c>
      <c r="AH728" s="223">
        <v>1</v>
      </c>
      <c r="AI728" s="223">
        <v>1</v>
      </c>
      <c r="AJ728" s="223"/>
      <c r="AK728" s="397"/>
      <c r="AL728" s="398"/>
      <c r="AM728" s="223">
        <v>14253.54</v>
      </c>
      <c r="AN728" s="223">
        <v>12067.39</v>
      </c>
      <c r="AO728" s="223">
        <v>122.39</v>
      </c>
      <c r="AP728" s="223">
        <v>19.52</v>
      </c>
      <c r="AQ728" s="223">
        <v>40.78</v>
      </c>
      <c r="AR728" s="223"/>
      <c r="AS728" s="397"/>
      <c r="AT728" s="398"/>
      <c r="AU728" s="223">
        <v>791.86333330000002</v>
      </c>
      <c r="AV728" s="223">
        <v>1097.035455</v>
      </c>
      <c r="AW728" s="223">
        <v>61.195</v>
      </c>
      <c r="AX728" s="223">
        <v>19.52</v>
      </c>
      <c r="AY728" s="223">
        <v>40.78</v>
      </c>
      <c r="AZ728" s="223"/>
      <c r="BA728" s="208"/>
    </row>
    <row r="729" spans="1:53" x14ac:dyDescent="0.25">
      <c r="A729" s="208"/>
      <c r="B729" s="10" t="s">
        <v>170</v>
      </c>
      <c r="C729" s="10"/>
      <c r="D729" s="263">
        <v>8332</v>
      </c>
      <c r="E729" s="10">
        <v>43</v>
      </c>
      <c r="F729" s="10">
        <v>28</v>
      </c>
      <c r="G729" s="10">
        <v>24</v>
      </c>
      <c r="H729" s="10">
        <v>16</v>
      </c>
      <c r="I729" s="10">
        <v>12</v>
      </c>
      <c r="J729" s="10"/>
      <c r="K729" s="397"/>
      <c r="L729" s="398"/>
      <c r="M729" s="222">
        <v>5187.47</v>
      </c>
      <c r="N729" s="222">
        <v>3334.03</v>
      </c>
      <c r="O729" s="222">
        <v>5963.16</v>
      </c>
      <c r="P729" s="222">
        <v>5329.4</v>
      </c>
      <c r="Q729" s="222">
        <v>21161.89</v>
      </c>
      <c r="R729" s="10"/>
      <c r="S729" s="397"/>
      <c r="T729" s="398"/>
      <c r="U729" s="10">
        <v>117.9</v>
      </c>
      <c r="V729" s="10">
        <v>119.07</v>
      </c>
      <c r="W729" s="10">
        <v>248.47</v>
      </c>
      <c r="X729" s="10">
        <v>333.09</v>
      </c>
      <c r="Y729" s="222">
        <v>1763.49</v>
      </c>
      <c r="Z729" s="10"/>
      <c r="AA729" s="208"/>
      <c r="AB729" s="10" t="s">
        <v>187</v>
      </c>
      <c r="AC729" s="10"/>
      <c r="AD729" s="263">
        <v>8019</v>
      </c>
      <c r="AE729" s="223">
        <v>27</v>
      </c>
      <c r="AF729" s="223">
        <v>14</v>
      </c>
      <c r="AG729" s="223">
        <v>6</v>
      </c>
      <c r="AH729" s="223">
        <v>4</v>
      </c>
      <c r="AI729" s="223">
        <v>3</v>
      </c>
      <c r="AJ729" s="223"/>
      <c r="AK729" s="397"/>
      <c r="AL729" s="398"/>
      <c r="AM729" s="223">
        <v>14746.32</v>
      </c>
      <c r="AN729" s="223">
        <v>2047.28</v>
      </c>
      <c r="AO729" s="223">
        <v>321.79000000000002</v>
      </c>
      <c r="AP729" s="223">
        <v>368.32</v>
      </c>
      <c r="AQ729" s="223">
        <v>4455.29</v>
      </c>
      <c r="AR729" s="223"/>
      <c r="AS729" s="397"/>
      <c r="AT729" s="398"/>
      <c r="AU729" s="223">
        <v>546.16</v>
      </c>
      <c r="AV729" s="223">
        <v>146.23428569999999</v>
      </c>
      <c r="AW729" s="223">
        <v>53.631666670000001</v>
      </c>
      <c r="AX729" s="223">
        <v>92.08</v>
      </c>
      <c r="AY729" s="223">
        <v>1485.096667</v>
      </c>
      <c r="AZ729" s="223"/>
      <c r="BA729" s="208"/>
    </row>
    <row r="730" spans="1:53" ht="15.75" thickBot="1" x14ac:dyDescent="0.3">
      <c r="A730" s="208"/>
      <c r="B730" s="226" t="s">
        <v>172</v>
      </c>
      <c r="C730" s="226"/>
      <c r="D730" s="264">
        <v>8069</v>
      </c>
      <c r="E730" s="226">
        <v>517</v>
      </c>
      <c r="F730" s="226">
        <v>435</v>
      </c>
      <c r="G730" s="226">
        <v>372</v>
      </c>
      <c r="H730" s="226">
        <v>292</v>
      </c>
      <c r="I730" s="226">
        <v>276</v>
      </c>
      <c r="J730" s="226"/>
      <c r="K730" s="397"/>
      <c r="L730" s="398"/>
      <c r="M730" s="228">
        <v>60264.33</v>
      </c>
      <c r="N730" s="222">
        <v>64952.02</v>
      </c>
      <c r="O730" s="222">
        <v>90400.48</v>
      </c>
      <c r="P730" s="222">
        <v>70541.960000000006</v>
      </c>
      <c r="Q730" s="222">
        <v>260991.31</v>
      </c>
      <c r="R730" s="10"/>
      <c r="S730" s="397"/>
      <c r="T730" s="398"/>
      <c r="U730" s="229">
        <v>114.79</v>
      </c>
      <c r="V730" s="229">
        <v>148.97</v>
      </c>
      <c r="W730" s="229">
        <v>242.36</v>
      </c>
      <c r="X730" s="229">
        <v>241.58</v>
      </c>
      <c r="Y730" s="229">
        <v>945.62</v>
      </c>
      <c r="Z730" s="229"/>
      <c r="AA730" s="208"/>
      <c r="AB730" s="226" t="s">
        <v>189</v>
      </c>
      <c r="AC730" s="226"/>
      <c r="AD730" s="264">
        <v>8089</v>
      </c>
      <c r="AE730" s="230">
        <v>14</v>
      </c>
      <c r="AF730" s="230">
        <v>8</v>
      </c>
      <c r="AG730" s="230">
        <v>7</v>
      </c>
      <c r="AH730" s="230">
        <v>5</v>
      </c>
      <c r="AI730" s="230">
        <v>4</v>
      </c>
      <c r="AJ730" s="230"/>
      <c r="AK730" s="397"/>
      <c r="AL730" s="398"/>
      <c r="AM730" s="231">
        <v>4194.08</v>
      </c>
      <c r="AN730" s="230">
        <v>500.45</v>
      </c>
      <c r="AO730" s="230">
        <v>1416.71</v>
      </c>
      <c r="AP730" s="230">
        <v>2630.71</v>
      </c>
      <c r="AQ730" s="230">
        <v>5305.85</v>
      </c>
      <c r="AR730" s="230"/>
      <c r="AS730" s="397"/>
      <c r="AT730" s="398"/>
      <c r="AU730" s="231">
        <v>299.57714290000001</v>
      </c>
      <c r="AV730" s="230">
        <v>62.556249999999999</v>
      </c>
      <c r="AW730" s="230">
        <v>202.38714289999999</v>
      </c>
      <c r="AX730" s="230">
        <v>526.14200000000005</v>
      </c>
      <c r="AY730" s="230">
        <v>1326.4625000000001</v>
      </c>
      <c r="AZ730" s="230"/>
      <c r="BA730" s="208"/>
    </row>
    <row r="731" spans="1:53" x14ac:dyDescent="0.25">
      <c r="A731" s="208"/>
      <c r="B731" s="10" t="s">
        <v>174</v>
      </c>
      <c r="C731" s="10"/>
      <c r="D731" s="263">
        <v>8094</v>
      </c>
      <c r="E731" s="10">
        <v>103</v>
      </c>
      <c r="F731" s="10">
        <v>76</v>
      </c>
      <c r="G731" s="10">
        <v>64</v>
      </c>
      <c r="H731" s="10">
        <v>53</v>
      </c>
      <c r="I731" s="10">
        <v>50</v>
      </c>
      <c r="J731" s="10"/>
      <c r="K731" s="397"/>
      <c r="L731" s="398"/>
      <c r="M731" s="222">
        <v>14582.05</v>
      </c>
      <c r="N731" s="222">
        <v>9571.43</v>
      </c>
      <c r="O731" s="222">
        <v>16716.560000000001</v>
      </c>
      <c r="P731" s="222">
        <v>14221.67</v>
      </c>
      <c r="Q731" s="222">
        <v>54693.279999999999</v>
      </c>
      <c r="R731" s="10"/>
      <c r="S731" s="397"/>
      <c r="T731" s="398"/>
      <c r="U731" s="10">
        <v>141.57</v>
      </c>
      <c r="V731" s="10">
        <v>125.94</v>
      </c>
      <c r="W731" s="10">
        <v>261.2</v>
      </c>
      <c r="X731" s="10">
        <v>268.33</v>
      </c>
      <c r="Y731" s="222">
        <v>1093.8699999999999</v>
      </c>
      <c r="Z731" s="10"/>
      <c r="AA731" s="208"/>
      <c r="AB731" s="10" t="s">
        <v>193</v>
      </c>
      <c r="AC731" s="10"/>
      <c r="AD731" s="263">
        <v>8020</v>
      </c>
      <c r="AE731" s="223">
        <v>28</v>
      </c>
      <c r="AF731" s="223">
        <v>11</v>
      </c>
      <c r="AG731" s="223">
        <v>19</v>
      </c>
      <c r="AH731" s="223">
        <v>12</v>
      </c>
      <c r="AI731" s="223">
        <v>11</v>
      </c>
      <c r="AJ731" s="223"/>
      <c r="AK731" s="397"/>
      <c r="AL731" s="398"/>
      <c r="AM731" s="223">
        <v>5275.1</v>
      </c>
      <c r="AN731" s="223">
        <v>13229.41</v>
      </c>
      <c r="AO731" s="223">
        <v>2703.54</v>
      </c>
      <c r="AP731" s="223">
        <v>4761.99</v>
      </c>
      <c r="AQ731" s="223">
        <v>12477.92</v>
      </c>
      <c r="AR731" s="223"/>
      <c r="AS731" s="397"/>
      <c r="AT731" s="398"/>
      <c r="AU731" s="223">
        <v>188.39642860000001</v>
      </c>
      <c r="AV731" s="223">
        <v>1202.673636</v>
      </c>
      <c r="AW731" s="223">
        <v>142.29157889999999</v>
      </c>
      <c r="AX731" s="223">
        <v>396.83249999999998</v>
      </c>
      <c r="AY731" s="223">
        <v>1134.356364</v>
      </c>
      <c r="AZ731" s="223"/>
      <c r="BA731" s="208"/>
    </row>
    <row r="732" spans="1:53" x14ac:dyDescent="0.25">
      <c r="A732" s="208"/>
      <c r="B732" s="10" t="s">
        <v>177</v>
      </c>
      <c r="C732" s="10"/>
      <c r="D732" s="263">
        <v>8018</v>
      </c>
      <c r="E732" s="10">
        <v>337</v>
      </c>
      <c r="F732" s="10">
        <v>229</v>
      </c>
      <c r="G732" s="10">
        <v>207</v>
      </c>
      <c r="H732" s="10">
        <v>168</v>
      </c>
      <c r="I732" s="10">
        <v>145</v>
      </c>
      <c r="J732" s="10"/>
      <c r="K732" s="397"/>
      <c r="L732" s="398"/>
      <c r="M732" s="222">
        <v>50040.3</v>
      </c>
      <c r="N732" s="222">
        <v>28966.43</v>
      </c>
      <c r="O732" s="222">
        <v>54919.46</v>
      </c>
      <c r="P732" s="222">
        <v>45994.42</v>
      </c>
      <c r="Q732" s="222">
        <v>209942.94</v>
      </c>
      <c r="R732" s="10"/>
      <c r="S732" s="397"/>
      <c r="T732" s="398"/>
      <c r="U732" s="10">
        <v>148.49</v>
      </c>
      <c r="V732" s="10">
        <v>126.49</v>
      </c>
      <c r="W732" s="10">
        <v>265.31</v>
      </c>
      <c r="X732" s="10">
        <v>273.77999999999997</v>
      </c>
      <c r="Y732" s="222">
        <v>1447.88</v>
      </c>
      <c r="Z732" s="10"/>
      <c r="AA732" s="208"/>
      <c r="AB732" s="10" t="s">
        <v>195</v>
      </c>
      <c r="AC732" s="10"/>
      <c r="AD732" s="263">
        <v>8312</v>
      </c>
      <c r="AE732" s="223">
        <v>72</v>
      </c>
      <c r="AF732" s="223">
        <v>30</v>
      </c>
      <c r="AG732" s="223">
        <v>20</v>
      </c>
      <c r="AH732" s="223">
        <v>18</v>
      </c>
      <c r="AI732" s="223">
        <v>14</v>
      </c>
      <c r="AJ732" s="223"/>
      <c r="AK732" s="397"/>
      <c r="AL732" s="398"/>
      <c r="AM732" s="223">
        <v>28066.880000000001</v>
      </c>
      <c r="AN732" s="223">
        <v>6858.01</v>
      </c>
      <c r="AO732" s="223">
        <v>3403.07</v>
      </c>
      <c r="AP732" s="223">
        <v>2806.59</v>
      </c>
      <c r="AQ732" s="223">
        <v>5693.12</v>
      </c>
      <c r="AR732" s="223"/>
      <c r="AS732" s="397"/>
      <c r="AT732" s="398"/>
      <c r="AU732" s="223">
        <v>389.81777779999999</v>
      </c>
      <c r="AV732" s="223">
        <v>228.60033329999999</v>
      </c>
      <c r="AW732" s="223">
        <v>170.15350000000001</v>
      </c>
      <c r="AX732" s="223">
        <v>155.9216667</v>
      </c>
      <c r="AY732" s="223">
        <v>406.65142859999997</v>
      </c>
      <c r="AZ732" s="223"/>
      <c r="BA732" s="208"/>
    </row>
    <row r="733" spans="1:53" x14ac:dyDescent="0.25">
      <c r="A733" s="208"/>
      <c r="B733" s="10" t="s">
        <v>179</v>
      </c>
      <c r="C733" s="10"/>
      <c r="D733" s="263">
        <v>8092</v>
      </c>
      <c r="E733" s="10">
        <v>59</v>
      </c>
      <c r="F733" s="10">
        <v>38</v>
      </c>
      <c r="G733" s="10">
        <v>28</v>
      </c>
      <c r="H733" s="10">
        <v>19</v>
      </c>
      <c r="I733" s="10">
        <v>18</v>
      </c>
      <c r="J733" s="10"/>
      <c r="K733" s="397"/>
      <c r="L733" s="398"/>
      <c r="M733" s="222">
        <v>7342.04</v>
      </c>
      <c r="N733" s="222">
        <v>4031.31</v>
      </c>
      <c r="O733" s="222">
        <v>5901.95</v>
      </c>
      <c r="P733" s="222">
        <v>5374.15</v>
      </c>
      <c r="Q733" s="222">
        <v>22450.1</v>
      </c>
      <c r="R733" s="10"/>
      <c r="S733" s="397"/>
      <c r="T733" s="398"/>
      <c r="U733" s="10">
        <v>122.37</v>
      </c>
      <c r="V733" s="10">
        <v>103.37</v>
      </c>
      <c r="W733" s="10">
        <v>210.78</v>
      </c>
      <c r="X733" s="10">
        <v>282.85000000000002</v>
      </c>
      <c r="Y733" s="222">
        <v>1247.23</v>
      </c>
      <c r="Z733" s="10"/>
      <c r="AA733" s="208"/>
      <c r="AB733" s="10" t="s">
        <v>198</v>
      </c>
      <c r="AC733" s="10"/>
      <c r="AD733" s="263">
        <v>8021</v>
      </c>
      <c r="AE733" s="223">
        <v>97</v>
      </c>
      <c r="AF733" s="223">
        <v>71</v>
      </c>
      <c r="AG733" s="223">
        <v>33</v>
      </c>
      <c r="AH733" s="223">
        <v>27</v>
      </c>
      <c r="AI733" s="223">
        <v>19</v>
      </c>
      <c r="AJ733" s="223"/>
      <c r="AK733" s="397"/>
      <c r="AL733" s="398"/>
      <c r="AM733" s="223">
        <v>42515.93</v>
      </c>
      <c r="AN733" s="223">
        <v>14269.45</v>
      </c>
      <c r="AO733" s="223">
        <v>9655.31</v>
      </c>
      <c r="AP733" s="223">
        <v>9469.33</v>
      </c>
      <c r="AQ733" s="223">
        <v>14896.18</v>
      </c>
      <c r="AR733" s="223"/>
      <c r="AS733" s="397"/>
      <c r="AT733" s="398"/>
      <c r="AU733" s="223">
        <v>438.3085567</v>
      </c>
      <c r="AV733" s="223">
        <v>200.97816900000001</v>
      </c>
      <c r="AW733" s="223">
        <v>292.58515149999999</v>
      </c>
      <c r="AX733" s="223">
        <v>350.7159259</v>
      </c>
      <c r="AY733" s="223">
        <v>784.00947369999994</v>
      </c>
      <c r="AZ733" s="223"/>
      <c r="BA733" s="208"/>
    </row>
    <row r="734" spans="1:53" x14ac:dyDescent="0.25">
      <c r="A734" s="208"/>
      <c r="B734" s="10" t="s">
        <v>179</v>
      </c>
      <c r="C734" s="10"/>
      <c r="D734" s="263">
        <v>8092</v>
      </c>
      <c r="E734" s="10">
        <v>1</v>
      </c>
      <c r="F734" s="10"/>
      <c r="G734" s="10"/>
      <c r="H734" s="10"/>
      <c r="I734" s="10"/>
      <c r="J734" s="10"/>
      <c r="K734" s="397"/>
      <c r="L734" s="398"/>
      <c r="M734" s="10">
        <v>46.6</v>
      </c>
      <c r="N734" s="10"/>
      <c r="O734" s="10"/>
      <c r="P734" s="10"/>
      <c r="Q734" s="10"/>
      <c r="R734" s="10"/>
      <c r="S734" s="397"/>
      <c r="T734" s="398"/>
      <c r="U734" s="10">
        <v>46.6</v>
      </c>
      <c r="V734" s="10"/>
      <c r="W734" s="10"/>
      <c r="X734" s="10"/>
      <c r="Y734" s="10"/>
      <c r="Z734" s="10"/>
      <c r="AA734" s="208"/>
      <c r="AB734" s="10" t="s">
        <v>198</v>
      </c>
      <c r="AC734" s="10"/>
      <c r="AD734" s="263">
        <v>8201</v>
      </c>
      <c r="AE734" s="223">
        <v>2</v>
      </c>
      <c r="AF734" s="223"/>
      <c r="AG734" s="223"/>
      <c r="AH734" s="223"/>
      <c r="AI734" s="223"/>
      <c r="AJ734" s="223"/>
      <c r="AK734" s="397"/>
      <c r="AL734" s="398"/>
      <c r="AM734" s="223">
        <v>48.99</v>
      </c>
      <c r="AN734" s="223"/>
      <c r="AO734" s="223"/>
      <c r="AP734" s="223"/>
      <c r="AQ734" s="223"/>
      <c r="AR734" s="223"/>
      <c r="AS734" s="397"/>
      <c r="AT734" s="398"/>
      <c r="AU734" s="223">
        <v>24.495000000000001</v>
      </c>
      <c r="AV734" s="223"/>
      <c r="AW734" s="223"/>
      <c r="AX734" s="223"/>
      <c r="AY734" s="223"/>
      <c r="AZ734" s="223"/>
      <c r="BA734" s="208"/>
    </row>
    <row r="735" spans="1:53" x14ac:dyDescent="0.25">
      <c r="A735" s="208"/>
      <c r="B735" s="10" t="s">
        <v>180</v>
      </c>
      <c r="C735" s="10"/>
      <c r="D735" s="263">
        <v>8311</v>
      </c>
      <c r="E735" s="10">
        <v>181</v>
      </c>
      <c r="F735" s="10">
        <v>150</v>
      </c>
      <c r="G735" s="10">
        <v>97</v>
      </c>
      <c r="H735" s="10">
        <v>105</v>
      </c>
      <c r="I735" s="10">
        <v>102</v>
      </c>
      <c r="J735" s="10"/>
      <c r="K735" s="397"/>
      <c r="L735" s="398"/>
      <c r="M735" s="222">
        <v>31592.61</v>
      </c>
      <c r="N735" s="222">
        <v>35754.839999999997</v>
      </c>
      <c r="O735" s="222">
        <v>24323.84</v>
      </c>
      <c r="P735" s="222">
        <v>29715.49</v>
      </c>
      <c r="Q735" s="222">
        <v>181270.58</v>
      </c>
      <c r="R735" s="10"/>
      <c r="S735" s="397"/>
      <c r="T735" s="398"/>
      <c r="U735" s="10">
        <v>174.54</v>
      </c>
      <c r="V735" s="10">
        <v>238.37</v>
      </c>
      <c r="W735" s="10">
        <v>250.76</v>
      </c>
      <c r="X735" s="10">
        <v>283</v>
      </c>
      <c r="Y735" s="222">
        <v>1777.16</v>
      </c>
      <c r="Z735" s="10"/>
      <c r="AA735" s="208"/>
      <c r="AB735" s="10" t="s">
        <v>200</v>
      </c>
      <c r="AC735" s="10"/>
      <c r="AD735" s="263">
        <v>8210</v>
      </c>
      <c r="AE735" s="223">
        <v>17</v>
      </c>
      <c r="AF735" s="223">
        <v>8</v>
      </c>
      <c r="AG735" s="223">
        <v>3</v>
      </c>
      <c r="AH735" s="223">
        <v>4</v>
      </c>
      <c r="AI735" s="223">
        <v>4</v>
      </c>
      <c r="AJ735" s="223"/>
      <c r="AK735" s="397"/>
      <c r="AL735" s="398"/>
      <c r="AM735" s="223">
        <v>2141.16</v>
      </c>
      <c r="AN735" s="223">
        <v>779.81</v>
      </c>
      <c r="AO735" s="223">
        <v>363.83</v>
      </c>
      <c r="AP735" s="223">
        <v>523.6</v>
      </c>
      <c r="AQ735" s="223">
        <v>4572.2299999999996</v>
      </c>
      <c r="AR735" s="223"/>
      <c r="AS735" s="397"/>
      <c r="AT735" s="398"/>
      <c r="AU735" s="223">
        <v>125.9505882</v>
      </c>
      <c r="AV735" s="223">
        <v>97.476249999999993</v>
      </c>
      <c r="AW735" s="223">
        <v>121.27666670000001</v>
      </c>
      <c r="AX735" s="223">
        <v>130.9</v>
      </c>
      <c r="AY735" s="223">
        <v>1143.0574999999999</v>
      </c>
      <c r="AZ735" s="223"/>
      <c r="BA735" s="208"/>
    </row>
    <row r="736" spans="1:53" x14ac:dyDescent="0.25">
      <c r="A736" s="208"/>
      <c r="B736" s="10" t="s">
        <v>185</v>
      </c>
      <c r="C736" s="10"/>
      <c r="D736" s="263">
        <v>8318</v>
      </c>
      <c r="E736" s="10">
        <v>68</v>
      </c>
      <c r="F736" s="10">
        <v>52</v>
      </c>
      <c r="G736" s="10">
        <v>41</v>
      </c>
      <c r="H736" s="10">
        <v>32</v>
      </c>
      <c r="I736" s="10">
        <v>29</v>
      </c>
      <c r="J736" s="10"/>
      <c r="K736" s="397"/>
      <c r="L736" s="398"/>
      <c r="M736" s="222">
        <v>10228.39</v>
      </c>
      <c r="N736" s="222">
        <v>6994.17</v>
      </c>
      <c r="O736" s="222">
        <v>9383.56</v>
      </c>
      <c r="P736" s="222">
        <v>10145.85</v>
      </c>
      <c r="Q736" s="222">
        <v>21977.200000000001</v>
      </c>
      <c r="R736" s="10"/>
      <c r="S736" s="397"/>
      <c r="T736" s="398"/>
      <c r="U736" s="10">
        <v>150.41999999999999</v>
      </c>
      <c r="V736" s="10">
        <v>134.5</v>
      </c>
      <c r="W736" s="10">
        <v>228.87</v>
      </c>
      <c r="X736" s="10">
        <v>317.06</v>
      </c>
      <c r="Y736" s="10">
        <v>757.83</v>
      </c>
      <c r="Z736" s="10"/>
      <c r="AA736" s="208"/>
      <c r="AB736" s="10" t="s">
        <v>203</v>
      </c>
      <c r="AC736" s="10"/>
      <c r="AD736" s="263">
        <v>8204</v>
      </c>
      <c r="AE736" s="223">
        <v>72</v>
      </c>
      <c r="AF736" s="223">
        <v>27</v>
      </c>
      <c r="AG736" s="223">
        <v>12</v>
      </c>
      <c r="AH736" s="223">
        <v>10</v>
      </c>
      <c r="AI736" s="223">
        <v>6</v>
      </c>
      <c r="AJ736" s="223"/>
      <c r="AK736" s="397"/>
      <c r="AL736" s="398"/>
      <c r="AM736" s="223">
        <v>12670.19</v>
      </c>
      <c r="AN736" s="223">
        <v>2667.56</v>
      </c>
      <c r="AO736" s="223">
        <v>1059.24</v>
      </c>
      <c r="AP736" s="223">
        <v>484.83</v>
      </c>
      <c r="AQ736" s="223">
        <v>943.54</v>
      </c>
      <c r="AR736" s="223"/>
      <c r="AS736" s="397"/>
      <c r="AT736" s="398"/>
      <c r="AU736" s="223">
        <v>175.9748611</v>
      </c>
      <c r="AV736" s="223">
        <v>98.798518520000002</v>
      </c>
      <c r="AW736" s="223">
        <v>88.27</v>
      </c>
      <c r="AX736" s="223">
        <v>48.482999999999997</v>
      </c>
      <c r="AY736" s="223">
        <v>157.25666670000001</v>
      </c>
      <c r="AZ736" s="223"/>
      <c r="BA736" s="208"/>
    </row>
    <row r="737" spans="1:53" x14ac:dyDescent="0.25">
      <c r="A737" s="208"/>
      <c r="B737" s="10" t="s">
        <v>187</v>
      </c>
      <c r="C737" s="10"/>
      <c r="D737" s="263">
        <v>8019</v>
      </c>
      <c r="E737" s="10">
        <v>68</v>
      </c>
      <c r="F737" s="10">
        <v>43</v>
      </c>
      <c r="G737" s="10">
        <v>29</v>
      </c>
      <c r="H737" s="10">
        <v>25</v>
      </c>
      <c r="I737" s="10">
        <v>18</v>
      </c>
      <c r="J737" s="10"/>
      <c r="K737" s="397"/>
      <c r="L737" s="398"/>
      <c r="M737" s="222">
        <v>11642.48</v>
      </c>
      <c r="N737" s="222">
        <v>7686.99</v>
      </c>
      <c r="O737" s="222">
        <v>7886.91</v>
      </c>
      <c r="P737" s="222">
        <v>10294.92</v>
      </c>
      <c r="Q737" s="222">
        <v>18245.580000000002</v>
      </c>
      <c r="R737" s="10"/>
      <c r="S737" s="397"/>
      <c r="T737" s="398"/>
      <c r="U737" s="10">
        <v>171.21</v>
      </c>
      <c r="V737" s="10">
        <v>178.77</v>
      </c>
      <c r="W737" s="10">
        <v>271.95999999999998</v>
      </c>
      <c r="X737" s="10">
        <v>411.8</v>
      </c>
      <c r="Y737" s="222">
        <v>1013.64</v>
      </c>
      <c r="Z737" s="10"/>
      <c r="AA737" s="208"/>
      <c r="AB737" s="10" t="s">
        <v>204</v>
      </c>
      <c r="AC737" s="10"/>
      <c r="AD737" s="263">
        <v>8094</v>
      </c>
      <c r="AE737" s="223">
        <v>10</v>
      </c>
      <c r="AF737" s="223">
        <v>7</v>
      </c>
      <c r="AG737" s="223">
        <v>3</v>
      </c>
      <c r="AH737" s="223">
        <v>3</v>
      </c>
      <c r="AI737" s="223">
        <v>3</v>
      </c>
      <c r="AJ737" s="223"/>
      <c r="AK737" s="397"/>
      <c r="AL737" s="398"/>
      <c r="AM737" s="223">
        <v>851.87</v>
      </c>
      <c r="AN737" s="223">
        <v>423.95</v>
      </c>
      <c r="AO737" s="223">
        <v>96.79</v>
      </c>
      <c r="AP737" s="223">
        <v>68.53</v>
      </c>
      <c r="AQ737" s="223">
        <v>1484.23</v>
      </c>
      <c r="AR737" s="223"/>
      <c r="AS737" s="397"/>
      <c r="AT737" s="398"/>
      <c r="AU737" s="223">
        <v>85.186999999999998</v>
      </c>
      <c r="AV737" s="223">
        <v>60.56428571</v>
      </c>
      <c r="AW737" s="223">
        <v>32.263333330000002</v>
      </c>
      <c r="AX737" s="223">
        <v>22.84333333</v>
      </c>
      <c r="AY737" s="223">
        <v>494.74333330000002</v>
      </c>
      <c r="AZ737" s="223"/>
      <c r="BA737" s="208"/>
    </row>
    <row r="738" spans="1:53" x14ac:dyDescent="0.25">
      <c r="A738" s="208"/>
      <c r="B738" s="10" t="s">
        <v>189</v>
      </c>
      <c r="C738" s="10"/>
      <c r="D738" s="263">
        <v>8089</v>
      </c>
      <c r="E738" s="10">
        <v>162</v>
      </c>
      <c r="F738" s="10">
        <v>119</v>
      </c>
      <c r="G738" s="10">
        <v>107</v>
      </c>
      <c r="H738" s="10">
        <v>84</v>
      </c>
      <c r="I738" s="10">
        <v>73</v>
      </c>
      <c r="J738" s="10"/>
      <c r="K738" s="397"/>
      <c r="L738" s="398"/>
      <c r="M738" s="222">
        <v>24131.119999999999</v>
      </c>
      <c r="N738" s="222">
        <v>17195</v>
      </c>
      <c r="O738" s="222">
        <v>24639.58</v>
      </c>
      <c r="P738" s="222">
        <v>21248.36</v>
      </c>
      <c r="Q738" s="222">
        <v>146105.82</v>
      </c>
      <c r="R738" s="10"/>
      <c r="S738" s="397"/>
      <c r="T738" s="398"/>
      <c r="U738" s="10">
        <v>147.13999999999999</v>
      </c>
      <c r="V738" s="10">
        <v>144.5</v>
      </c>
      <c r="W738" s="10">
        <v>230.28</v>
      </c>
      <c r="X738" s="10">
        <v>252.96</v>
      </c>
      <c r="Y738" s="222">
        <v>2001.45</v>
      </c>
      <c r="Z738" s="10"/>
      <c r="AA738" s="208"/>
      <c r="AB738" s="10" t="s">
        <v>205</v>
      </c>
      <c r="AC738" s="10"/>
      <c r="AD738" s="263">
        <v>8213</v>
      </c>
      <c r="AE738" s="223">
        <v>19</v>
      </c>
      <c r="AF738" s="223">
        <v>5</v>
      </c>
      <c r="AG738" s="223">
        <v>5</v>
      </c>
      <c r="AH738" s="223">
        <v>3</v>
      </c>
      <c r="AI738" s="223">
        <v>3</v>
      </c>
      <c r="AJ738" s="223"/>
      <c r="AK738" s="397"/>
      <c r="AL738" s="398"/>
      <c r="AM738" s="223">
        <v>18210.27</v>
      </c>
      <c r="AN738" s="223">
        <v>149.1</v>
      </c>
      <c r="AO738" s="223">
        <v>163.57</v>
      </c>
      <c r="AP738" s="223">
        <v>148.97</v>
      </c>
      <c r="AQ738" s="223">
        <v>1093.0899999999999</v>
      </c>
      <c r="AR738" s="223"/>
      <c r="AS738" s="397"/>
      <c r="AT738" s="398"/>
      <c r="AU738" s="223">
        <v>958.43526320000001</v>
      </c>
      <c r="AV738" s="223">
        <v>29.82</v>
      </c>
      <c r="AW738" s="223">
        <v>32.713999999999999</v>
      </c>
      <c r="AX738" s="223">
        <v>49.65666667</v>
      </c>
      <c r="AY738" s="223">
        <v>364.36333330000002</v>
      </c>
      <c r="AZ738" s="223"/>
      <c r="BA738" s="208"/>
    </row>
    <row r="739" spans="1:53" x14ac:dyDescent="0.25">
      <c r="A739" s="208"/>
      <c r="B739" s="10" t="s">
        <v>193</v>
      </c>
      <c r="C739" s="10"/>
      <c r="D739" s="263">
        <v>8020</v>
      </c>
      <c r="E739" s="10">
        <v>116</v>
      </c>
      <c r="F739" s="10">
        <v>79</v>
      </c>
      <c r="G739" s="10">
        <v>57</v>
      </c>
      <c r="H739" s="10">
        <v>41</v>
      </c>
      <c r="I739" s="10">
        <v>35</v>
      </c>
      <c r="J739" s="10"/>
      <c r="K739" s="397"/>
      <c r="L739" s="398"/>
      <c r="M739" s="222">
        <v>12817.53</v>
      </c>
      <c r="N739" s="222">
        <v>10627.31</v>
      </c>
      <c r="O739" s="222">
        <v>14511.18</v>
      </c>
      <c r="P739" s="222">
        <v>10213.02</v>
      </c>
      <c r="Q739" s="222">
        <v>32299.58</v>
      </c>
      <c r="R739" s="10"/>
      <c r="S739" s="397"/>
      <c r="T739" s="398"/>
      <c r="U739" s="10">
        <v>110.5</v>
      </c>
      <c r="V739" s="10">
        <v>134.52000000000001</v>
      </c>
      <c r="W739" s="10">
        <v>254.58</v>
      </c>
      <c r="X739" s="10">
        <v>249.1</v>
      </c>
      <c r="Y739" s="10">
        <v>922.85</v>
      </c>
      <c r="Z739" s="10"/>
      <c r="AA739" s="208"/>
      <c r="AB739" s="10" t="s">
        <v>209</v>
      </c>
      <c r="AC739" s="10"/>
      <c r="AD739" s="263">
        <v>8270</v>
      </c>
      <c r="AE739" s="223">
        <v>5</v>
      </c>
      <c r="AF739" s="223">
        <v>4</v>
      </c>
      <c r="AG739" s="223">
        <v>3</v>
      </c>
      <c r="AH739" s="223">
        <v>3</v>
      </c>
      <c r="AI739" s="223">
        <v>3</v>
      </c>
      <c r="AJ739" s="223"/>
      <c r="AK739" s="397"/>
      <c r="AL739" s="398"/>
      <c r="AM739" s="223">
        <v>1380.17</v>
      </c>
      <c r="AN739" s="223">
        <v>1339.26</v>
      </c>
      <c r="AO739" s="223">
        <v>1369.37</v>
      </c>
      <c r="AP739" s="223">
        <v>1773.71</v>
      </c>
      <c r="AQ739" s="223">
        <v>23446.82</v>
      </c>
      <c r="AR739" s="223"/>
      <c r="AS739" s="397"/>
      <c r="AT739" s="398"/>
      <c r="AU739" s="223">
        <v>276.03399999999999</v>
      </c>
      <c r="AV739" s="223">
        <v>334.815</v>
      </c>
      <c r="AW739" s="223">
        <v>456.45666670000003</v>
      </c>
      <c r="AX739" s="223">
        <v>591.2366667</v>
      </c>
      <c r="AY739" s="223">
        <v>7815.606667</v>
      </c>
      <c r="AZ739" s="223"/>
      <c r="BA739" s="208"/>
    </row>
    <row r="740" spans="1:53" ht="15.75" thickBot="1" x14ac:dyDescent="0.3">
      <c r="A740" s="208"/>
      <c r="B740" s="226" t="s">
        <v>195</v>
      </c>
      <c r="C740" s="226"/>
      <c r="D740" s="264">
        <v>8312</v>
      </c>
      <c r="E740" s="226">
        <v>769</v>
      </c>
      <c r="F740" s="226">
        <v>562</v>
      </c>
      <c r="G740" s="226">
        <v>495</v>
      </c>
      <c r="H740" s="226">
        <v>379</v>
      </c>
      <c r="I740" s="226">
        <v>345</v>
      </c>
      <c r="J740" s="226"/>
      <c r="K740" s="397"/>
      <c r="L740" s="398"/>
      <c r="M740" s="228">
        <v>87683.05</v>
      </c>
      <c r="N740" s="222">
        <v>66039.91</v>
      </c>
      <c r="O740" s="222">
        <v>112120.27</v>
      </c>
      <c r="P740" s="222">
        <v>87372.93</v>
      </c>
      <c r="Q740" s="222">
        <v>327153.24</v>
      </c>
      <c r="R740" s="10"/>
      <c r="S740" s="397"/>
      <c r="T740" s="398"/>
      <c r="U740" s="229">
        <v>113.14</v>
      </c>
      <c r="V740" s="229">
        <v>117.3</v>
      </c>
      <c r="W740" s="229">
        <v>226.51</v>
      </c>
      <c r="X740" s="229">
        <v>230.54</v>
      </c>
      <c r="Y740" s="229">
        <v>948.27</v>
      </c>
      <c r="Z740" s="229"/>
      <c r="AA740" s="208"/>
      <c r="AB740" s="226" t="s">
        <v>641</v>
      </c>
      <c r="AC740" s="226"/>
      <c r="AD740" s="264">
        <v>8080</v>
      </c>
      <c r="AE740" s="230">
        <v>2</v>
      </c>
      <c r="AF740" s="230">
        <v>2</v>
      </c>
      <c r="AG740" s="230">
        <v>2</v>
      </c>
      <c r="AH740" s="230">
        <v>2</v>
      </c>
      <c r="AI740" s="230">
        <v>2</v>
      </c>
      <c r="AJ740" s="230"/>
      <c r="AK740" s="397"/>
      <c r="AL740" s="398"/>
      <c r="AM740" s="231">
        <v>75.14</v>
      </c>
      <c r="AN740" s="230">
        <v>81.33</v>
      </c>
      <c r="AO740" s="230">
        <v>110.79</v>
      </c>
      <c r="AP740" s="230">
        <v>129.77000000000001</v>
      </c>
      <c r="AQ740" s="230">
        <v>1498.26</v>
      </c>
      <c r="AR740" s="230"/>
      <c r="AS740" s="397"/>
      <c r="AT740" s="398"/>
      <c r="AU740" s="231">
        <v>37.57</v>
      </c>
      <c r="AV740" s="230">
        <v>40.664999999999999</v>
      </c>
      <c r="AW740" s="230">
        <v>55.395000000000003</v>
      </c>
      <c r="AX740" s="230">
        <v>64.885000000000005</v>
      </c>
      <c r="AY740" s="230">
        <v>749.13</v>
      </c>
      <c r="AZ740" s="230"/>
      <c r="BA740" s="208"/>
    </row>
    <row r="741" spans="1:53" x14ac:dyDescent="0.25">
      <c r="A741" s="208"/>
      <c r="B741" s="10" t="s">
        <v>198</v>
      </c>
      <c r="C741" s="10"/>
      <c r="D741" s="263">
        <v>8021</v>
      </c>
      <c r="E741" s="222">
        <v>1662</v>
      </c>
      <c r="F741" s="222">
        <v>1357</v>
      </c>
      <c r="G741" s="222">
        <v>1142</v>
      </c>
      <c r="H741" s="10">
        <v>938</v>
      </c>
      <c r="I741" s="10">
        <v>910</v>
      </c>
      <c r="J741" s="10"/>
      <c r="K741" s="397"/>
      <c r="L741" s="398"/>
      <c r="M741" s="222">
        <v>188358.63</v>
      </c>
      <c r="N741" s="222">
        <v>163840.72</v>
      </c>
      <c r="O741" s="222">
        <v>227728.25</v>
      </c>
      <c r="P741" s="222">
        <v>194987.49</v>
      </c>
      <c r="Q741" s="222">
        <v>1089102.74</v>
      </c>
      <c r="R741" s="10"/>
      <c r="S741" s="397"/>
      <c r="T741" s="398"/>
      <c r="U741" s="10">
        <v>111.59</v>
      </c>
      <c r="V741" s="10">
        <v>120.65</v>
      </c>
      <c r="W741" s="10">
        <v>199.24</v>
      </c>
      <c r="X741" s="10">
        <v>207.65</v>
      </c>
      <c r="Y741" s="222">
        <v>1196.82</v>
      </c>
      <c r="Z741" s="10"/>
      <c r="AA741" s="208"/>
      <c r="AB741" s="10" t="s">
        <v>211</v>
      </c>
      <c r="AC741" s="10"/>
      <c r="AD741" s="263">
        <v>8318</v>
      </c>
      <c r="AE741" s="223">
        <v>3</v>
      </c>
      <c r="AF741" s="223">
        <v>1</v>
      </c>
      <c r="AG741" s="223"/>
      <c r="AH741" s="223"/>
      <c r="AI741" s="223"/>
      <c r="AJ741" s="223"/>
      <c r="AK741" s="397"/>
      <c r="AL741" s="398"/>
      <c r="AM741" s="223">
        <v>255.53</v>
      </c>
      <c r="AN741" s="223">
        <v>19.05</v>
      </c>
      <c r="AO741" s="223"/>
      <c r="AP741" s="223"/>
      <c r="AQ741" s="223"/>
      <c r="AR741" s="223"/>
      <c r="AS741" s="397"/>
      <c r="AT741" s="398"/>
      <c r="AU741" s="223">
        <v>85.176666670000003</v>
      </c>
      <c r="AV741" s="223">
        <v>19.05</v>
      </c>
      <c r="AW741" s="223"/>
      <c r="AX741" s="223"/>
      <c r="AY741" s="223"/>
      <c r="AZ741" s="223"/>
      <c r="BA741" s="208"/>
    </row>
    <row r="742" spans="1:53" x14ac:dyDescent="0.25">
      <c r="A742" s="208"/>
      <c r="B742" s="10" t="s">
        <v>200</v>
      </c>
      <c r="C742" s="10"/>
      <c r="D742" s="263">
        <v>8210</v>
      </c>
      <c r="E742" s="10">
        <v>47</v>
      </c>
      <c r="F742" s="10">
        <v>29</v>
      </c>
      <c r="G742" s="10">
        <v>9</v>
      </c>
      <c r="H742" s="10">
        <v>19</v>
      </c>
      <c r="I742" s="10">
        <v>14</v>
      </c>
      <c r="J742" s="10"/>
      <c r="K742" s="397"/>
      <c r="L742" s="398"/>
      <c r="M742" s="222">
        <v>6712.13</v>
      </c>
      <c r="N742" s="222">
        <v>5303.52</v>
      </c>
      <c r="O742" s="222">
        <v>1541.39</v>
      </c>
      <c r="P742" s="222">
        <v>7897.51</v>
      </c>
      <c r="Q742" s="222">
        <v>12530.44</v>
      </c>
      <c r="R742" s="10"/>
      <c r="S742" s="397"/>
      <c r="T742" s="398"/>
      <c r="U742" s="10">
        <v>142.81</v>
      </c>
      <c r="V742" s="10">
        <v>182.88</v>
      </c>
      <c r="W742" s="10">
        <v>171.27</v>
      </c>
      <c r="X742" s="10">
        <v>415.66</v>
      </c>
      <c r="Y742" s="10">
        <v>895.03</v>
      </c>
      <c r="Z742" s="10"/>
      <c r="AA742" s="208"/>
      <c r="AB742" s="10" t="s">
        <v>212</v>
      </c>
      <c r="AC742" s="10"/>
      <c r="AD742" s="263">
        <v>8023</v>
      </c>
      <c r="AE742" s="223">
        <v>11</v>
      </c>
      <c r="AF742" s="223">
        <v>6</v>
      </c>
      <c r="AG742" s="223">
        <v>6</v>
      </c>
      <c r="AH742" s="223">
        <v>6</v>
      </c>
      <c r="AI742" s="223">
        <v>6</v>
      </c>
      <c r="AJ742" s="223"/>
      <c r="AK742" s="397"/>
      <c r="AL742" s="398"/>
      <c r="AM742" s="223">
        <v>1371.23</v>
      </c>
      <c r="AN742" s="223">
        <v>78.430000000000007</v>
      </c>
      <c r="AO742" s="223">
        <v>94.35</v>
      </c>
      <c r="AP742" s="223">
        <v>94.63</v>
      </c>
      <c r="AQ742" s="223">
        <v>1854.81</v>
      </c>
      <c r="AR742" s="223"/>
      <c r="AS742" s="397"/>
      <c r="AT742" s="398"/>
      <c r="AU742" s="223">
        <v>124.65727269999999</v>
      </c>
      <c r="AV742" s="223">
        <v>13.071666670000001</v>
      </c>
      <c r="AW742" s="223">
        <v>15.725</v>
      </c>
      <c r="AX742" s="223">
        <v>15.77166667</v>
      </c>
      <c r="AY742" s="223">
        <v>309.13499999999999</v>
      </c>
      <c r="AZ742" s="223"/>
      <c r="BA742" s="208"/>
    </row>
    <row r="743" spans="1:53" x14ac:dyDescent="0.25">
      <c r="A743" s="208"/>
      <c r="B743" s="10" t="s">
        <v>203</v>
      </c>
      <c r="C743" s="10"/>
      <c r="D743" s="263">
        <v>8204</v>
      </c>
      <c r="E743" s="10">
        <v>233</v>
      </c>
      <c r="F743" s="10">
        <v>147</v>
      </c>
      <c r="G743" s="10">
        <v>103</v>
      </c>
      <c r="H743" s="10">
        <v>85</v>
      </c>
      <c r="I743" s="10">
        <v>59</v>
      </c>
      <c r="J743" s="10"/>
      <c r="K743" s="397"/>
      <c r="L743" s="398"/>
      <c r="M743" s="222">
        <v>14437.41</v>
      </c>
      <c r="N743" s="222">
        <v>11578.69</v>
      </c>
      <c r="O743" s="222">
        <v>11613.49</v>
      </c>
      <c r="P743" s="222">
        <v>14111.64</v>
      </c>
      <c r="Q743" s="222">
        <v>35683.339999999997</v>
      </c>
      <c r="R743" s="10"/>
      <c r="S743" s="397"/>
      <c r="T743" s="398"/>
      <c r="U743" s="10">
        <v>61.7</v>
      </c>
      <c r="V743" s="10">
        <v>78.23</v>
      </c>
      <c r="W743" s="10">
        <v>111.67</v>
      </c>
      <c r="X743" s="10">
        <v>166.02</v>
      </c>
      <c r="Y743" s="10">
        <v>604.79999999999995</v>
      </c>
      <c r="Z743" s="10"/>
      <c r="AA743" s="208"/>
      <c r="AB743" s="10" t="s">
        <v>213</v>
      </c>
      <c r="AC743" s="10"/>
      <c r="AD743" s="263">
        <v>8302</v>
      </c>
      <c r="AE743" s="223">
        <v>1</v>
      </c>
      <c r="AF743" s="223"/>
      <c r="AG743" s="223"/>
      <c r="AH743" s="223"/>
      <c r="AI743" s="223"/>
      <c r="AJ743" s="223"/>
      <c r="AK743" s="397"/>
      <c r="AL743" s="398"/>
      <c r="AM743" s="223">
        <v>42.22</v>
      </c>
      <c r="AN743" s="223"/>
      <c r="AO743" s="223"/>
      <c r="AP743" s="223"/>
      <c r="AQ743" s="223"/>
      <c r="AR743" s="223"/>
      <c r="AS743" s="397"/>
      <c r="AT743" s="398"/>
      <c r="AU743" s="223">
        <v>42.22</v>
      </c>
      <c r="AV743" s="223"/>
      <c r="AW743" s="223"/>
      <c r="AX743" s="223"/>
      <c r="AY743" s="223"/>
      <c r="AZ743" s="223"/>
      <c r="BA743" s="208"/>
    </row>
    <row r="744" spans="1:53" x14ac:dyDescent="0.25">
      <c r="A744" s="208"/>
      <c r="B744" s="10" t="s">
        <v>204</v>
      </c>
      <c r="C744" s="10"/>
      <c r="D744" s="263">
        <v>8094</v>
      </c>
      <c r="E744" s="10">
        <v>268</v>
      </c>
      <c r="F744" s="10">
        <v>192</v>
      </c>
      <c r="G744" s="10">
        <v>162</v>
      </c>
      <c r="H744" s="10">
        <v>131</v>
      </c>
      <c r="I744" s="10">
        <v>125</v>
      </c>
      <c r="J744" s="10"/>
      <c r="K744" s="397"/>
      <c r="L744" s="398"/>
      <c r="M744" s="222">
        <v>36764.61</v>
      </c>
      <c r="N744" s="222">
        <v>30398.05</v>
      </c>
      <c r="O744" s="222">
        <v>33931.69</v>
      </c>
      <c r="P744" s="222">
        <v>33607.370000000003</v>
      </c>
      <c r="Q744" s="222">
        <v>186067.78</v>
      </c>
      <c r="R744" s="10"/>
      <c r="S744" s="397"/>
      <c r="T744" s="398"/>
      <c r="U744" s="10">
        <v>137.18</v>
      </c>
      <c r="V744" s="10">
        <v>158.32</v>
      </c>
      <c r="W744" s="10">
        <v>209.45</v>
      </c>
      <c r="X744" s="10">
        <v>256.54000000000002</v>
      </c>
      <c r="Y744" s="222">
        <v>1488.54</v>
      </c>
      <c r="Z744" s="10"/>
      <c r="AA744" s="208"/>
      <c r="AB744" s="10" t="s">
        <v>213</v>
      </c>
      <c r="AC744" s="10"/>
      <c r="AD744" s="263">
        <v>8313</v>
      </c>
      <c r="AE744" s="223">
        <v>10</v>
      </c>
      <c r="AF744" s="223">
        <v>7</v>
      </c>
      <c r="AG744" s="223">
        <v>6</v>
      </c>
      <c r="AH744" s="223">
        <v>4</v>
      </c>
      <c r="AI744" s="223">
        <v>5</v>
      </c>
      <c r="AJ744" s="223"/>
      <c r="AK744" s="397"/>
      <c r="AL744" s="398"/>
      <c r="AM744" s="223">
        <v>917.48</v>
      </c>
      <c r="AN744" s="223">
        <v>2394.4</v>
      </c>
      <c r="AO744" s="223">
        <v>912.73</v>
      </c>
      <c r="AP744" s="223">
        <v>811.3</v>
      </c>
      <c r="AQ744" s="223">
        <v>8736.57</v>
      </c>
      <c r="AR744" s="223"/>
      <c r="AS744" s="397"/>
      <c r="AT744" s="398"/>
      <c r="AU744" s="223">
        <v>91.748000000000005</v>
      </c>
      <c r="AV744" s="223">
        <v>342.05714289999997</v>
      </c>
      <c r="AW744" s="223">
        <v>152.12166669999999</v>
      </c>
      <c r="AX744" s="223">
        <v>202.82499999999999</v>
      </c>
      <c r="AY744" s="223">
        <v>1747.3140000000001</v>
      </c>
      <c r="AZ744" s="223"/>
      <c r="BA744" s="208"/>
    </row>
    <row r="745" spans="1:53" x14ac:dyDescent="0.25">
      <c r="A745" s="208"/>
      <c r="B745" s="10" t="s">
        <v>205</v>
      </c>
      <c r="C745" s="10"/>
      <c r="D745" s="263">
        <v>8213</v>
      </c>
      <c r="E745" s="10">
        <v>60</v>
      </c>
      <c r="F745" s="10">
        <v>54</v>
      </c>
      <c r="G745" s="10">
        <v>44</v>
      </c>
      <c r="H745" s="10">
        <v>25</v>
      </c>
      <c r="I745" s="10">
        <v>19</v>
      </c>
      <c r="J745" s="10"/>
      <c r="K745" s="397"/>
      <c r="L745" s="398"/>
      <c r="M745" s="222">
        <v>9679.25</v>
      </c>
      <c r="N745" s="222">
        <v>8086.01</v>
      </c>
      <c r="O745" s="222">
        <v>9813.27</v>
      </c>
      <c r="P745" s="222">
        <v>6366.3</v>
      </c>
      <c r="Q745" s="222">
        <v>37345.06</v>
      </c>
      <c r="R745" s="10"/>
      <c r="S745" s="397"/>
      <c r="T745" s="398"/>
      <c r="U745" s="10">
        <v>156.12</v>
      </c>
      <c r="V745" s="10">
        <v>149.74</v>
      </c>
      <c r="W745" s="10">
        <v>223.03</v>
      </c>
      <c r="X745" s="10">
        <v>254.65</v>
      </c>
      <c r="Y745" s="222">
        <v>1965.53</v>
      </c>
      <c r="Z745" s="10"/>
      <c r="AA745" s="208"/>
      <c r="AB745" s="10" t="s">
        <v>216</v>
      </c>
      <c r="AC745" s="10"/>
      <c r="AD745" s="263">
        <v>8251</v>
      </c>
      <c r="AE745" s="223">
        <v>5</v>
      </c>
      <c r="AF745" s="223">
        <v>2</v>
      </c>
      <c r="AG745" s="223">
        <v>1</v>
      </c>
      <c r="AH745" s="223">
        <v>1</v>
      </c>
      <c r="AI745" s="223">
        <v>1</v>
      </c>
      <c r="AJ745" s="223"/>
      <c r="AK745" s="397"/>
      <c r="AL745" s="398"/>
      <c r="AM745" s="223">
        <v>390.42</v>
      </c>
      <c r="AN745" s="223">
        <v>93.72</v>
      </c>
      <c r="AO745" s="223">
        <v>17.79</v>
      </c>
      <c r="AP745" s="223">
        <v>18.29</v>
      </c>
      <c r="AQ745" s="223">
        <v>318.98</v>
      </c>
      <c r="AR745" s="223"/>
      <c r="AS745" s="397"/>
      <c r="AT745" s="398"/>
      <c r="AU745" s="223">
        <v>78.084000000000003</v>
      </c>
      <c r="AV745" s="223">
        <v>46.86</v>
      </c>
      <c r="AW745" s="223">
        <v>17.79</v>
      </c>
      <c r="AX745" s="223">
        <v>18.29</v>
      </c>
      <c r="AY745" s="223">
        <v>318.98</v>
      </c>
      <c r="AZ745" s="223"/>
      <c r="BA745" s="208"/>
    </row>
    <row r="746" spans="1:53" x14ac:dyDescent="0.25">
      <c r="A746" s="208"/>
      <c r="B746" s="10" t="s">
        <v>208</v>
      </c>
      <c r="C746" s="10"/>
      <c r="D746" s="263">
        <v>8201</v>
      </c>
      <c r="E746" s="10">
        <v>1</v>
      </c>
      <c r="F746" s="10"/>
      <c r="G746" s="10"/>
      <c r="H746" s="10"/>
      <c r="I746" s="10"/>
      <c r="J746" s="10"/>
      <c r="K746" s="397"/>
      <c r="L746" s="398"/>
      <c r="M746" s="10">
        <v>15</v>
      </c>
      <c r="N746" s="10"/>
      <c r="O746" s="10"/>
      <c r="P746" s="10"/>
      <c r="Q746" s="10"/>
      <c r="R746" s="10"/>
      <c r="S746" s="397"/>
      <c r="T746" s="398"/>
      <c r="U746" s="10">
        <v>15</v>
      </c>
      <c r="V746" s="10"/>
      <c r="W746" s="10"/>
      <c r="X746" s="10"/>
      <c r="Y746" s="10"/>
      <c r="Z746" s="10"/>
      <c r="AA746" s="208"/>
      <c r="AB746" s="10" t="s">
        <v>217</v>
      </c>
      <c r="AC746" s="10"/>
      <c r="AD746" s="263">
        <v>8314</v>
      </c>
      <c r="AE746" s="223">
        <v>4</v>
      </c>
      <c r="AF746" s="223">
        <v>3</v>
      </c>
      <c r="AG746" s="223">
        <v>2</v>
      </c>
      <c r="AH746" s="223">
        <v>2</v>
      </c>
      <c r="AI746" s="223">
        <v>2</v>
      </c>
      <c r="AJ746" s="223"/>
      <c r="AK746" s="397"/>
      <c r="AL746" s="398"/>
      <c r="AM746" s="223">
        <v>427.55</v>
      </c>
      <c r="AN746" s="223">
        <v>156.13</v>
      </c>
      <c r="AO746" s="223">
        <v>54.52</v>
      </c>
      <c r="AP746" s="223">
        <v>41.53</v>
      </c>
      <c r="AQ746" s="223">
        <v>251.26</v>
      </c>
      <c r="AR746" s="223"/>
      <c r="AS746" s="397"/>
      <c r="AT746" s="398"/>
      <c r="AU746" s="223">
        <v>106.8875</v>
      </c>
      <c r="AV746" s="223">
        <v>52.043333330000003</v>
      </c>
      <c r="AW746" s="223">
        <v>27.26</v>
      </c>
      <c r="AX746" s="223">
        <v>20.765000000000001</v>
      </c>
      <c r="AY746" s="223">
        <v>125.63</v>
      </c>
      <c r="AZ746" s="223"/>
      <c r="BA746" s="208"/>
    </row>
    <row r="747" spans="1:53" x14ac:dyDescent="0.25">
      <c r="A747" s="208"/>
      <c r="B747" s="10" t="s">
        <v>209</v>
      </c>
      <c r="C747" s="10"/>
      <c r="D747" s="263">
        <v>8270</v>
      </c>
      <c r="E747" s="10">
        <v>33</v>
      </c>
      <c r="F747" s="10">
        <v>25</v>
      </c>
      <c r="G747" s="10">
        <v>22</v>
      </c>
      <c r="H747" s="10">
        <v>15</v>
      </c>
      <c r="I747" s="10">
        <v>15</v>
      </c>
      <c r="J747" s="10"/>
      <c r="K747" s="397"/>
      <c r="L747" s="398"/>
      <c r="M747" s="222">
        <v>4675.87</v>
      </c>
      <c r="N747" s="222">
        <v>3575.29</v>
      </c>
      <c r="O747" s="222">
        <v>5654.86</v>
      </c>
      <c r="P747" s="222">
        <v>3633.09</v>
      </c>
      <c r="Q747" s="222">
        <v>21152.12</v>
      </c>
      <c r="R747" s="10"/>
      <c r="S747" s="397"/>
      <c r="T747" s="398"/>
      <c r="U747" s="10">
        <v>141.69</v>
      </c>
      <c r="V747" s="10">
        <v>143.01</v>
      </c>
      <c r="W747" s="10">
        <v>257.04000000000002</v>
      </c>
      <c r="X747" s="10">
        <v>242.21</v>
      </c>
      <c r="Y747" s="222">
        <v>1410.14</v>
      </c>
      <c r="Z747" s="10"/>
      <c r="AA747" s="208"/>
      <c r="AB747" s="10" t="s">
        <v>219</v>
      </c>
      <c r="AC747" s="10"/>
      <c r="AD747" s="263">
        <v>8214</v>
      </c>
      <c r="AE747" s="223">
        <v>31</v>
      </c>
      <c r="AF747" s="223">
        <v>19</v>
      </c>
      <c r="AG747" s="223">
        <v>10</v>
      </c>
      <c r="AH747" s="223">
        <v>6</v>
      </c>
      <c r="AI747" s="223">
        <v>6</v>
      </c>
      <c r="AJ747" s="223"/>
      <c r="AK747" s="397"/>
      <c r="AL747" s="398"/>
      <c r="AM747" s="223">
        <v>10529.43</v>
      </c>
      <c r="AN747" s="223">
        <v>1086.52</v>
      </c>
      <c r="AO747" s="223">
        <v>259.58999999999997</v>
      </c>
      <c r="AP747" s="223">
        <v>141.52000000000001</v>
      </c>
      <c r="AQ747" s="223">
        <v>539.66999999999996</v>
      </c>
      <c r="AR747" s="223"/>
      <c r="AS747" s="397"/>
      <c r="AT747" s="398"/>
      <c r="AU747" s="223">
        <v>339.65903229999998</v>
      </c>
      <c r="AV747" s="223">
        <v>57.185263159999998</v>
      </c>
      <c r="AW747" s="223">
        <v>25.959</v>
      </c>
      <c r="AX747" s="223">
        <v>23.58666667</v>
      </c>
      <c r="AY747" s="223">
        <v>89.944999999999993</v>
      </c>
      <c r="AZ747" s="223"/>
      <c r="BA747" s="208"/>
    </row>
    <row r="748" spans="1:53" x14ac:dyDescent="0.25">
      <c r="A748" s="208"/>
      <c r="B748" s="10" t="s">
        <v>641</v>
      </c>
      <c r="C748" s="10"/>
      <c r="D748" s="263">
        <v>8080</v>
      </c>
      <c r="E748" s="10">
        <v>8</v>
      </c>
      <c r="F748" s="10">
        <v>5</v>
      </c>
      <c r="G748" s="10">
        <v>4</v>
      </c>
      <c r="H748" s="10">
        <v>2</v>
      </c>
      <c r="I748" s="10">
        <v>1</v>
      </c>
      <c r="J748" s="10"/>
      <c r="K748" s="397"/>
      <c r="L748" s="398"/>
      <c r="M748" s="222">
        <v>1095.44</v>
      </c>
      <c r="N748" s="10">
        <v>612.19000000000005</v>
      </c>
      <c r="O748" s="10">
        <v>888.75</v>
      </c>
      <c r="P748" s="10">
        <v>366.18</v>
      </c>
      <c r="Q748" s="10">
        <v>47.34</v>
      </c>
      <c r="R748" s="10"/>
      <c r="S748" s="397"/>
      <c r="T748" s="398"/>
      <c r="U748" s="10">
        <v>136.93</v>
      </c>
      <c r="V748" s="10">
        <v>122.44</v>
      </c>
      <c r="W748" s="10">
        <v>222.19</v>
      </c>
      <c r="X748" s="10">
        <v>183.09</v>
      </c>
      <c r="Y748" s="10">
        <v>47.34</v>
      </c>
      <c r="Z748" s="10"/>
      <c r="AA748" s="208"/>
      <c r="AB748" s="10" t="s">
        <v>222</v>
      </c>
      <c r="AC748" s="10"/>
      <c r="AD748" s="263">
        <v>8090</v>
      </c>
      <c r="AE748" s="223">
        <v>1</v>
      </c>
      <c r="AF748" s="223"/>
      <c r="AG748" s="223"/>
      <c r="AH748" s="223"/>
      <c r="AI748" s="223"/>
      <c r="AJ748" s="223"/>
      <c r="AK748" s="397"/>
      <c r="AL748" s="398"/>
      <c r="AM748" s="223">
        <v>150.21</v>
      </c>
      <c r="AN748" s="223"/>
      <c r="AO748" s="223"/>
      <c r="AP748" s="223"/>
      <c r="AQ748" s="223"/>
      <c r="AR748" s="223"/>
      <c r="AS748" s="397"/>
      <c r="AT748" s="398"/>
      <c r="AU748" s="223">
        <v>150.21</v>
      </c>
      <c r="AV748" s="223"/>
      <c r="AW748" s="223"/>
      <c r="AX748" s="223"/>
      <c r="AY748" s="223"/>
      <c r="AZ748" s="223"/>
      <c r="BA748" s="208"/>
    </row>
    <row r="749" spans="1:53" x14ac:dyDescent="0.25">
      <c r="A749" s="208"/>
      <c r="B749" s="10" t="s">
        <v>211</v>
      </c>
      <c r="C749" s="10"/>
      <c r="D749" s="263">
        <v>8318</v>
      </c>
      <c r="E749" s="10">
        <v>11</v>
      </c>
      <c r="F749" s="10">
        <v>7</v>
      </c>
      <c r="G749" s="10">
        <v>4</v>
      </c>
      <c r="H749" s="10">
        <v>2</v>
      </c>
      <c r="I749" s="10">
        <v>2</v>
      </c>
      <c r="J749" s="10"/>
      <c r="K749" s="397"/>
      <c r="L749" s="398"/>
      <c r="M749" s="222">
        <v>1372.17</v>
      </c>
      <c r="N749" s="10">
        <v>515.07000000000005</v>
      </c>
      <c r="O749" s="10">
        <v>556.30999999999995</v>
      </c>
      <c r="P749" s="10">
        <v>792.2</v>
      </c>
      <c r="Q749" s="10">
        <v>939.1</v>
      </c>
      <c r="R749" s="10"/>
      <c r="S749" s="397"/>
      <c r="T749" s="398"/>
      <c r="U749" s="10">
        <v>124.74</v>
      </c>
      <c r="V749" s="10">
        <v>73.58</v>
      </c>
      <c r="W749" s="10">
        <v>139.08000000000001</v>
      </c>
      <c r="X749" s="10">
        <v>396.1</v>
      </c>
      <c r="Y749" s="10">
        <v>469.55</v>
      </c>
      <c r="Z749" s="10"/>
      <c r="AA749" s="208"/>
      <c r="AB749" s="10" t="s">
        <v>222</v>
      </c>
      <c r="AC749" s="10"/>
      <c r="AD749" s="263">
        <v>8096</v>
      </c>
      <c r="AE749" s="223">
        <v>2</v>
      </c>
      <c r="AF749" s="223"/>
      <c r="AG749" s="223">
        <v>2</v>
      </c>
      <c r="AH749" s="223"/>
      <c r="AI749" s="223"/>
      <c r="AJ749" s="223"/>
      <c r="AK749" s="397"/>
      <c r="AL749" s="398"/>
      <c r="AM749" s="223">
        <v>240.87</v>
      </c>
      <c r="AN749" s="223"/>
      <c r="AO749" s="223">
        <v>247.82</v>
      </c>
      <c r="AP749" s="223"/>
      <c r="AQ749" s="223"/>
      <c r="AR749" s="223"/>
      <c r="AS749" s="397"/>
      <c r="AT749" s="398"/>
      <c r="AU749" s="223">
        <v>120.435</v>
      </c>
      <c r="AV749" s="223"/>
      <c r="AW749" s="223">
        <v>123.91</v>
      </c>
      <c r="AX749" s="223"/>
      <c r="AY749" s="223"/>
      <c r="AZ749" s="223"/>
      <c r="BA749" s="208"/>
    </row>
    <row r="750" spans="1:53" ht="15.75" thickBot="1" x14ac:dyDescent="0.3">
      <c r="A750" s="208"/>
      <c r="B750" s="226" t="s">
        <v>212</v>
      </c>
      <c r="C750" s="226"/>
      <c r="D750" s="264">
        <v>8023</v>
      </c>
      <c r="E750" s="226">
        <v>47</v>
      </c>
      <c r="F750" s="226">
        <v>39</v>
      </c>
      <c r="G750" s="226">
        <v>35</v>
      </c>
      <c r="H750" s="226">
        <v>25</v>
      </c>
      <c r="I750" s="226">
        <v>22</v>
      </c>
      <c r="J750" s="226"/>
      <c r="K750" s="397"/>
      <c r="L750" s="398"/>
      <c r="M750" s="228">
        <v>7955.25</v>
      </c>
      <c r="N750" s="222">
        <v>5342.7</v>
      </c>
      <c r="O750" s="222">
        <v>15210.51</v>
      </c>
      <c r="P750" s="222">
        <v>4188.66</v>
      </c>
      <c r="Q750" s="222">
        <v>48664.03</v>
      </c>
      <c r="R750" s="10"/>
      <c r="S750" s="397"/>
      <c r="T750" s="398"/>
      <c r="U750" s="229">
        <v>169.26</v>
      </c>
      <c r="V750" s="229">
        <v>136.99</v>
      </c>
      <c r="W750" s="229">
        <v>434.59</v>
      </c>
      <c r="X750" s="229">
        <v>167.55</v>
      </c>
      <c r="Y750" s="258">
        <v>2212</v>
      </c>
      <c r="Z750" s="229"/>
      <c r="AA750" s="208"/>
      <c r="AB750" s="226" t="s">
        <v>226</v>
      </c>
      <c r="AC750" s="226"/>
      <c r="AD750" s="264">
        <v>8215</v>
      </c>
      <c r="AE750" s="230">
        <v>15</v>
      </c>
      <c r="AF750" s="230">
        <v>8</v>
      </c>
      <c r="AG750" s="230">
        <v>7</v>
      </c>
      <c r="AH750" s="230">
        <v>6</v>
      </c>
      <c r="AI750" s="230">
        <v>7</v>
      </c>
      <c r="AJ750" s="230"/>
      <c r="AK750" s="397"/>
      <c r="AL750" s="398"/>
      <c r="AM750" s="231">
        <v>974.37</v>
      </c>
      <c r="AN750" s="230">
        <v>503.69</v>
      </c>
      <c r="AO750" s="230">
        <v>197.87</v>
      </c>
      <c r="AP750" s="230">
        <v>186.01</v>
      </c>
      <c r="AQ750" s="230">
        <v>1316.82</v>
      </c>
      <c r="AR750" s="230"/>
      <c r="AS750" s="397"/>
      <c r="AT750" s="398"/>
      <c r="AU750" s="231">
        <v>64.957999999999998</v>
      </c>
      <c r="AV750" s="230">
        <v>62.96125</v>
      </c>
      <c r="AW750" s="230">
        <v>28.26714286</v>
      </c>
      <c r="AX750" s="230">
        <v>31.001666669999999</v>
      </c>
      <c r="AY750" s="230">
        <v>188.1171429</v>
      </c>
      <c r="AZ750" s="230"/>
      <c r="BA750" s="208"/>
    </row>
    <row r="751" spans="1:53" x14ac:dyDescent="0.25">
      <c r="A751" s="208"/>
      <c r="B751" s="10" t="s">
        <v>213</v>
      </c>
      <c r="C751" s="10"/>
      <c r="D751" s="263">
        <v>8302</v>
      </c>
      <c r="E751" s="10">
        <v>1</v>
      </c>
      <c r="F751" s="10">
        <v>1</v>
      </c>
      <c r="G751" s="10">
        <v>1</v>
      </c>
      <c r="H751" s="10"/>
      <c r="I751" s="10"/>
      <c r="J751" s="10"/>
      <c r="K751" s="397"/>
      <c r="L751" s="398"/>
      <c r="M751" s="10">
        <v>151.87</v>
      </c>
      <c r="N751" s="10">
        <v>139.16</v>
      </c>
      <c r="O751" s="10">
        <v>100.02</v>
      </c>
      <c r="P751" s="10"/>
      <c r="Q751" s="10"/>
      <c r="R751" s="10"/>
      <c r="S751" s="397"/>
      <c r="T751" s="398"/>
      <c r="U751" s="10">
        <v>151.87</v>
      </c>
      <c r="V751" s="10">
        <v>139.16</v>
      </c>
      <c r="W751" s="10">
        <v>100.02</v>
      </c>
      <c r="X751" s="10"/>
      <c r="Y751" s="10"/>
      <c r="Z751" s="10"/>
      <c r="AA751" s="208"/>
      <c r="AB751" s="10" t="s">
        <v>228</v>
      </c>
      <c r="AC751" s="10"/>
      <c r="AD751" s="263">
        <v>8210</v>
      </c>
      <c r="AE751" s="223">
        <v>1</v>
      </c>
      <c r="AF751" s="223"/>
      <c r="AG751" s="223"/>
      <c r="AH751" s="223"/>
      <c r="AI751" s="223"/>
      <c r="AJ751" s="223"/>
      <c r="AK751" s="397"/>
      <c r="AL751" s="398"/>
      <c r="AM751" s="223">
        <v>263.24</v>
      </c>
      <c r="AN751" s="223"/>
      <c r="AO751" s="223"/>
      <c r="AP751" s="223"/>
      <c r="AQ751" s="223"/>
      <c r="AR751" s="223"/>
      <c r="AS751" s="397"/>
      <c r="AT751" s="398"/>
      <c r="AU751" s="223">
        <v>263.24</v>
      </c>
      <c r="AV751" s="223"/>
      <c r="AW751" s="223"/>
      <c r="AX751" s="223"/>
      <c r="AY751" s="223"/>
      <c r="AZ751" s="223"/>
      <c r="BA751" s="208"/>
    </row>
    <row r="752" spans="1:53" x14ac:dyDescent="0.25">
      <c r="A752" s="208"/>
      <c r="B752" s="10" t="s">
        <v>213</v>
      </c>
      <c r="C752" s="10"/>
      <c r="D752" s="263">
        <v>8313</v>
      </c>
      <c r="E752" s="10">
        <v>66</v>
      </c>
      <c r="F752" s="10">
        <v>40</v>
      </c>
      <c r="G752" s="10">
        <v>35</v>
      </c>
      <c r="H752" s="10">
        <v>35</v>
      </c>
      <c r="I752" s="10">
        <v>32</v>
      </c>
      <c r="J752" s="10"/>
      <c r="K752" s="397"/>
      <c r="L752" s="398"/>
      <c r="M752" s="222">
        <v>9016.0499999999993</v>
      </c>
      <c r="N752" s="222">
        <v>5657.25</v>
      </c>
      <c r="O752" s="222">
        <v>6123.25</v>
      </c>
      <c r="P752" s="222">
        <v>7637.45</v>
      </c>
      <c r="Q752" s="222">
        <v>39226.980000000003</v>
      </c>
      <c r="R752" s="10"/>
      <c r="S752" s="397"/>
      <c r="T752" s="398"/>
      <c r="U752" s="10">
        <v>136.61000000000001</v>
      </c>
      <c r="V752" s="10">
        <v>141.43</v>
      </c>
      <c r="W752" s="10">
        <v>174.95</v>
      </c>
      <c r="X752" s="10">
        <v>218.21</v>
      </c>
      <c r="Y752" s="222">
        <v>1225.8399999999999</v>
      </c>
      <c r="Z752" s="10"/>
      <c r="AA752" s="208"/>
      <c r="AB752" s="10" t="s">
        <v>229</v>
      </c>
      <c r="AC752" s="10"/>
      <c r="AD752" s="263">
        <v>8315</v>
      </c>
      <c r="AE752" s="223">
        <v>2</v>
      </c>
      <c r="AF752" s="223">
        <v>1</v>
      </c>
      <c r="AG752" s="223">
        <v>1</v>
      </c>
      <c r="AH752" s="223">
        <v>1</v>
      </c>
      <c r="AI752" s="223">
        <v>1</v>
      </c>
      <c r="AJ752" s="223"/>
      <c r="AK752" s="397"/>
      <c r="AL752" s="398"/>
      <c r="AM752" s="223">
        <v>59.47</v>
      </c>
      <c r="AN752" s="223">
        <v>30.81</v>
      </c>
      <c r="AO752" s="223">
        <v>83.7</v>
      </c>
      <c r="AP752" s="223">
        <v>66.02</v>
      </c>
      <c r="AQ752" s="223">
        <v>29.51</v>
      </c>
      <c r="AR752" s="223"/>
      <c r="AS752" s="397"/>
      <c r="AT752" s="398"/>
      <c r="AU752" s="223">
        <v>29.734999999999999</v>
      </c>
      <c r="AV752" s="223">
        <v>30.81</v>
      </c>
      <c r="AW752" s="223">
        <v>83.7</v>
      </c>
      <c r="AX752" s="223">
        <v>66.02</v>
      </c>
      <c r="AY752" s="223">
        <v>29.51</v>
      </c>
      <c r="AZ752" s="223"/>
      <c r="BA752" s="208"/>
    </row>
    <row r="753" spans="1:53" x14ac:dyDescent="0.25">
      <c r="A753" s="208"/>
      <c r="B753" s="10" t="s">
        <v>216</v>
      </c>
      <c r="C753" s="10"/>
      <c r="D753" s="263">
        <v>8251</v>
      </c>
      <c r="E753" s="10">
        <v>122</v>
      </c>
      <c r="F753" s="10">
        <v>80</v>
      </c>
      <c r="G753" s="10">
        <v>58</v>
      </c>
      <c r="H753" s="10">
        <v>53</v>
      </c>
      <c r="I753" s="10">
        <v>47</v>
      </c>
      <c r="J753" s="10"/>
      <c r="K753" s="397"/>
      <c r="L753" s="398"/>
      <c r="M753" s="222">
        <v>12414.09</v>
      </c>
      <c r="N753" s="222">
        <v>9915.4</v>
      </c>
      <c r="O753" s="222">
        <v>11908.02</v>
      </c>
      <c r="P753" s="222">
        <v>13641.67</v>
      </c>
      <c r="Q753" s="222">
        <v>67345.38</v>
      </c>
      <c r="R753" s="10"/>
      <c r="S753" s="397"/>
      <c r="T753" s="398"/>
      <c r="U753" s="10">
        <v>101.75</v>
      </c>
      <c r="V753" s="10">
        <v>123.94</v>
      </c>
      <c r="W753" s="10">
        <v>205.31</v>
      </c>
      <c r="X753" s="10">
        <v>257.39</v>
      </c>
      <c r="Y753" s="222">
        <v>1432.88</v>
      </c>
      <c r="Z753" s="10"/>
      <c r="AA753" s="208"/>
      <c r="AB753" s="10" t="s">
        <v>232</v>
      </c>
      <c r="AC753" s="10"/>
      <c r="AD753" s="263">
        <v>8316</v>
      </c>
      <c r="AE753" s="223">
        <v>4</v>
      </c>
      <c r="AF753" s="223">
        <v>1</v>
      </c>
      <c r="AG753" s="223"/>
      <c r="AH753" s="223"/>
      <c r="AI753" s="223"/>
      <c r="AJ753" s="223"/>
      <c r="AK753" s="397"/>
      <c r="AL753" s="398"/>
      <c r="AM753" s="223">
        <v>4832.4399999999996</v>
      </c>
      <c r="AN753" s="223">
        <v>703.92</v>
      </c>
      <c r="AO753" s="223"/>
      <c r="AP753" s="223"/>
      <c r="AQ753" s="223"/>
      <c r="AR753" s="223"/>
      <c r="AS753" s="397"/>
      <c r="AT753" s="398"/>
      <c r="AU753" s="223">
        <v>1208.1099999999999</v>
      </c>
      <c r="AV753" s="223">
        <v>703.92</v>
      </c>
      <c r="AW753" s="223"/>
      <c r="AX753" s="223"/>
      <c r="AY753" s="223"/>
      <c r="AZ753" s="223"/>
      <c r="BA753" s="208"/>
    </row>
    <row r="754" spans="1:53" x14ac:dyDescent="0.25">
      <c r="A754" s="208"/>
      <c r="B754" s="10" t="s">
        <v>217</v>
      </c>
      <c r="C754" s="10"/>
      <c r="D754" s="263">
        <v>8314</v>
      </c>
      <c r="E754" s="10">
        <v>27</v>
      </c>
      <c r="F754" s="10">
        <v>23</v>
      </c>
      <c r="G754" s="10">
        <v>16</v>
      </c>
      <c r="H754" s="10">
        <v>10</v>
      </c>
      <c r="I754" s="10">
        <v>9</v>
      </c>
      <c r="J754" s="10"/>
      <c r="K754" s="397"/>
      <c r="L754" s="398"/>
      <c r="M754" s="222">
        <v>2782.79</v>
      </c>
      <c r="N754" s="222">
        <v>2162.41</v>
      </c>
      <c r="O754" s="222">
        <v>2591.6999999999998</v>
      </c>
      <c r="P754" s="222">
        <v>2633.75</v>
      </c>
      <c r="Q754" s="222">
        <v>12707.49</v>
      </c>
      <c r="R754" s="10"/>
      <c r="S754" s="397"/>
      <c r="T754" s="398"/>
      <c r="U754" s="10">
        <v>103.07</v>
      </c>
      <c r="V754" s="10">
        <v>94.02</v>
      </c>
      <c r="W754" s="10">
        <v>161.97999999999999</v>
      </c>
      <c r="X754" s="10">
        <v>263.38</v>
      </c>
      <c r="Y754" s="222">
        <v>1411.94</v>
      </c>
      <c r="Z754" s="10"/>
      <c r="AA754" s="208"/>
      <c r="AB754" s="10" t="s">
        <v>234</v>
      </c>
      <c r="AC754" s="10"/>
      <c r="AD754" s="263">
        <v>8317</v>
      </c>
      <c r="AE754" s="223">
        <v>9</v>
      </c>
      <c r="AF754" s="223">
        <v>5</v>
      </c>
      <c r="AG754" s="223">
        <v>5</v>
      </c>
      <c r="AH754" s="223">
        <v>4</v>
      </c>
      <c r="AI754" s="223">
        <v>4</v>
      </c>
      <c r="AJ754" s="223"/>
      <c r="AK754" s="397"/>
      <c r="AL754" s="398"/>
      <c r="AM754" s="223">
        <v>1361.44</v>
      </c>
      <c r="AN754" s="223">
        <v>211.42</v>
      </c>
      <c r="AO754" s="223">
        <v>268.72000000000003</v>
      </c>
      <c r="AP754" s="223">
        <v>192.12</v>
      </c>
      <c r="AQ754" s="223">
        <v>1074.82</v>
      </c>
      <c r="AR754" s="223"/>
      <c r="AS754" s="397"/>
      <c r="AT754" s="398"/>
      <c r="AU754" s="223">
        <v>151.27111110000001</v>
      </c>
      <c r="AV754" s="223">
        <v>42.283999999999999</v>
      </c>
      <c r="AW754" s="223">
        <v>53.744</v>
      </c>
      <c r="AX754" s="223">
        <v>48.03</v>
      </c>
      <c r="AY754" s="223">
        <v>268.70499999999998</v>
      </c>
      <c r="AZ754" s="223"/>
      <c r="BA754" s="208"/>
    </row>
    <row r="755" spans="1:53" x14ac:dyDescent="0.25">
      <c r="A755" s="208"/>
      <c r="B755" s="10" t="s">
        <v>219</v>
      </c>
      <c r="C755" s="10"/>
      <c r="D755" s="263">
        <v>8214</v>
      </c>
      <c r="E755" s="10">
        <v>93</v>
      </c>
      <c r="F755" s="10">
        <v>65</v>
      </c>
      <c r="G755" s="10">
        <v>43</v>
      </c>
      <c r="H755" s="10">
        <v>37</v>
      </c>
      <c r="I755" s="10">
        <v>34</v>
      </c>
      <c r="J755" s="10"/>
      <c r="K755" s="397"/>
      <c r="L755" s="398"/>
      <c r="M755" s="222">
        <v>11817.16</v>
      </c>
      <c r="N755" s="222">
        <v>11127.19</v>
      </c>
      <c r="O755" s="222">
        <v>7961.26</v>
      </c>
      <c r="P755" s="222">
        <v>8428.01</v>
      </c>
      <c r="Q755" s="222">
        <v>21783.88</v>
      </c>
      <c r="R755" s="10"/>
      <c r="S755" s="397"/>
      <c r="T755" s="398"/>
      <c r="U755" s="10">
        <v>125.71</v>
      </c>
      <c r="V755" s="10">
        <v>171.19</v>
      </c>
      <c r="W755" s="10">
        <v>185.15</v>
      </c>
      <c r="X755" s="10">
        <v>227.78</v>
      </c>
      <c r="Y755" s="10">
        <v>640.70000000000005</v>
      </c>
      <c r="Z755" s="10"/>
      <c r="AA755" s="208"/>
      <c r="AB755" s="10" t="s">
        <v>237</v>
      </c>
      <c r="AC755" s="10"/>
      <c r="AD755" s="263">
        <v>8310</v>
      </c>
      <c r="AE755" s="223">
        <v>2</v>
      </c>
      <c r="AF755" s="223">
        <v>1</v>
      </c>
      <c r="AG755" s="223">
        <v>1</v>
      </c>
      <c r="AH755" s="223"/>
      <c r="AI755" s="223"/>
      <c r="AJ755" s="223"/>
      <c r="AK755" s="397"/>
      <c r="AL755" s="398"/>
      <c r="AM755" s="223">
        <v>241.3</v>
      </c>
      <c r="AN755" s="223">
        <v>335.97</v>
      </c>
      <c r="AO755" s="223">
        <v>877.84</v>
      </c>
      <c r="AP755" s="223"/>
      <c r="AQ755" s="223"/>
      <c r="AR755" s="223"/>
      <c r="AS755" s="397"/>
      <c r="AT755" s="398"/>
      <c r="AU755" s="223">
        <v>120.65</v>
      </c>
      <c r="AV755" s="223">
        <v>335.97</v>
      </c>
      <c r="AW755" s="223">
        <v>877.84</v>
      </c>
      <c r="AX755" s="223"/>
      <c r="AY755" s="223"/>
      <c r="AZ755" s="223"/>
      <c r="BA755" s="208"/>
    </row>
    <row r="756" spans="1:53" x14ac:dyDescent="0.25">
      <c r="A756" s="208"/>
      <c r="B756" s="10" t="s">
        <v>222</v>
      </c>
      <c r="C756" s="10"/>
      <c r="D756" s="263">
        <v>8090</v>
      </c>
      <c r="E756" s="10">
        <v>13</v>
      </c>
      <c r="F756" s="10">
        <v>8</v>
      </c>
      <c r="G756" s="10">
        <v>6</v>
      </c>
      <c r="H756" s="10">
        <v>3</v>
      </c>
      <c r="I756" s="10">
        <v>3</v>
      </c>
      <c r="J756" s="10"/>
      <c r="K756" s="397"/>
      <c r="L756" s="398"/>
      <c r="M756" s="222">
        <v>1604.56</v>
      </c>
      <c r="N756" s="10">
        <v>726.88</v>
      </c>
      <c r="O756" s="222">
        <v>1336.4</v>
      </c>
      <c r="P756" s="10">
        <v>834.49</v>
      </c>
      <c r="Q756" s="10">
        <v>493.54</v>
      </c>
      <c r="R756" s="10"/>
      <c r="S756" s="397"/>
      <c r="T756" s="398"/>
      <c r="U756" s="10">
        <v>123.43</v>
      </c>
      <c r="V756" s="10">
        <v>90.86</v>
      </c>
      <c r="W756" s="10">
        <v>222.73</v>
      </c>
      <c r="X756" s="10">
        <v>278.16000000000003</v>
      </c>
      <c r="Y756" s="10">
        <v>164.51</v>
      </c>
      <c r="Z756" s="10"/>
      <c r="AA756" s="208"/>
      <c r="AB756" s="10" t="s">
        <v>642</v>
      </c>
      <c r="AC756" s="10"/>
      <c r="AD756" s="263">
        <v>8087</v>
      </c>
      <c r="AE756" s="223">
        <v>7</v>
      </c>
      <c r="AF756" s="223">
        <v>4</v>
      </c>
      <c r="AG756" s="223">
        <v>2</v>
      </c>
      <c r="AH756" s="223">
        <v>1</v>
      </c>
      <c r="AI756" s="223">
        <v>1</v>
      </c>
      <c r="AJ756" s="223"/>
      <c r="AK756" s="397"/>
      <c r="AL756" s="398"/>
      <c r="AM756" s="223">
        <v>1460.04</v>
      </c>
      <c r="AN756" s="223">
        <v>742.4</v>
      </c>
      <c r="AO756" s="223">
        <v>49.18</v>
      </c>
      <c r="AP756" s="223">
        <v>27.84</v>
      </c>
      <c r="AQ756" s="223">
        <v>65</v>
      </c>
      <c r="AR756" s="223"/>
      <c r="AS756" s="397"/>
      <c r="AT756" s="398"/>
      <c r="AU756" s="223">
        <v>208.57714290000001</v>
      </c>
      <c r="AV756" s="223">
        <v>185.6</v>
      </c>
      <c r="AW756" s="223">
        <v>24.59</v>
      </c>
      <c r="AX756" s="223">
        <v>27.84</v>
      </c>
      <c r="AY756" s="223">
        <v>65</v>
      </c>
      <c r="AZ756" s="223"/>
      <c r="BA756" s="208"/>
    </row>
    <row r="757" spans="1:53" x14ac:dyDescent="0.25">
      <c r="A757" s="208"/>
      <c r="B757" s="10" t="s">
        <v>226</v>
      </c>
      <c r="C757" s="10"/>
      <c r="D757" s="263">
        <v>8215</v>
      </c>
      <c r="E757" s="10">
        <v>93</v>
      </c>
      <c r="F757" s="10">
        <v>70</v>
      </c>
      <c r="G757" s="10">
        <v>58</v>
      </c>
      <c r="H757" s="10">
        <v>46</v>
      </c>
      <c r="I757" s="10">
        <v>48</v>
      </c>
      <c r="J757" s="10"/>
      <c r="K757" s="397"/>
      <c r="L757" s="398"/>
      <c r="M757" s="222">
        <v>12026.94</v>
      </c>
      <c r="N757" s="222">
        <v>13491.99</v>
      </c>
      <c r="O757" s="222">
        <v>11462.99</v>
      </c>
      <c r="P757" s="222">
        <v>10229.280000000001</v>
      </c>
      <c r="Q757" s="222">
        <v>43661.7</v>
      </c>
      <c r="R757" s="10"/>
      <c r="S757" s="397"/>
      <c r="T757" s="398"/>
      <c r="U757" s="10">
        <v>127.95</v>
      </c>
      <c r="V757" s="10">
        <v>192.74</v>
      </c>
      <c r="W757" s="10">
        <v>197.64</v>
      </c>
      <c r="X757" s="10">
        <v>222.38</v>
      </c>
      <c r="Y757" s="10">
        <v>909.62</v>
      </c>
      <c r="Z757" s="10"/>
      <c r="AA757" s="208"/>
      <c r="AB757" s="10" t="s">
        <v>642</v>
      </c>
      <c r="AC757" s="10"/>
      <c r="AD757" s="263">
        <v>8215</v>
      </c>
      <c r="AE757" s="223">
        <v>104</v>
      </c>
      <c r="AF757" s="223">
        <v>52</v>
      </c>
      <c r="AG757" s="223">
        <v>44</v>
      </c>
      <c r="AH757" s="223">
        <v>36</v>
      </c>
      <c r="AI757" s="223">
        <v>30</v>
      </c>
      <c r="AJ757" s="223"/>
      <c r="AK757" s="397"/>
      <c r="AL757" s="398"/>
      <c r="AM757" s="223">
        <v>43604.44</v>
      </c>
      <c r="AN757" s="223">
        <v>6859.99</v>
      </c>
      <c r="AO757" s="223">
        <v>7980.17</v>
      </c>
      <c r="AP757" s="223">
        <v>16772.669999999998</v>
      </c>
      <c r="AQ757" s="223">
        <v>17467.27</v>
      </c>
      <c r="AR757" s="223"/>
      <c r="AS757" s="397"/>
      <c r="AT757" s="398"/>
      <c r="AU757" s="223">
        <v>419.2734615</v>
      </c>
      <c r="AV757" s="223">
        <v>131.9228846</v>
      </c>
      <c r="AW757" s="223">
        <v>181.36750000000001</v>
      </c>
      <c r="AX757" s="223">
        <v>465.90750000000003</v>
      </c>
      <c r="AY757" s="223">
        <v>582.24233330000004</v>
      </c>
      <c r="AZ757" s="223"/>
      <c r="BA757" s="208"/>
    </row>
    <row r="758" spans="1:53" x14ac:dyDescent="0.25">
      <c r="A758" s="208"/>
      <c r="B758" s="10" t="s">
        <v>227</v>
      </c>
      <c r="C758" s="10"/>
      <c r="D758" s="263">
        <v>8260</v>
      </c>
      <c r="E758" s="10">
        <v>1</v>
      </c>
      <c r="F758" s="10"/>
      <c r="G758" s="10"/>
      <c r="H758" s="10"/>
      <c r="I758" s="10"/>
      <c r="J758" s="10"/>
      <c r="K758" s="397"/>
      <c r="L758" s="398"/>
      <c r="M758" s="10">
        <v>29.37</v>
      </c>
      <c r="N758" s="10"/>
      <c r="O758" s="10"/>
      <c r="P758" s="10"/>
      <c r="Q758" s="10"/>
      <c r="R758" s="10"/>
      <c r="S758" s="397"/>
      <c r="T758" s="398"/>
      <c r="U758" s="10">
        <v>29.37</v>
      </c>
      <c r="V758" s="10"/>
      <c r="W758" s="10"/>
      <c r="X758" s="10"/>
      <c r="Y758" s="10"/>
      <c r="Z758" s="10"/>
      <c r="AA758" s="208"/>
      <c r="AB758" s="10" t="s">
        <v>642</v>
      </c>
      <c r="AC758" s="10"/>
      <c r="AD758" s="263">
        <v>8234</v>
      </c>
      <c r="AE758" s="223">
        <v>108</v>
      </c>
      <c r="AF758" s="223">
        <v>43</v>
      </c>
      <c r="AG758" s="223">
        <v>30</v>
      </c>
      <c r="AH758" s="223">
        <v>22</v>
      </c>
      <c r="AI758" s="223">
        <v>21</v>
      </c>
      <c r="AJ758" s="223"/>
      <c r="AK758" s="397"/>
      <c r="AL758" s="398"/>
      <c r="AM758" s="223">
        <v>113332.35</v>
      </c>
      <c r="AN758" s="223">
        <v>53009.07</v>
      </c>
      <c r="AO758" s="223">
        <v>42333.98</v>
      </c>
      <c r="AP758" s="223">
        <v>9603.33</v>
      </c>
      <c r="AQ758" s="223">
        <v>236809.60000000001</v>
      </c>
      <c r="AR758" s="223"/>
      <c r="AS758" s="397"/>
      <c r="AT758" s="398"/>
      <c r="AU758" s="223">
        <v>1049.373611</v>
      </c>
      <c r="AV758" s="223">
        <v>1232.7690700000001</v>
      </c>
      <c r="AW758" s="223">
        <v>1411.1326670000001</v>
      </c>
      <c r="AX758" s="223">
        <v>436.51499999999999</v>
      </c>
      <c r="AY758" s="223">
        <v>11276.64762</v>
      </c>
      <c r="AZ758" s="223"/>
      <c r="BA758" s="208"/>
    </row>
    <row r="759" spans="1:53" x14ac:dyDescent="0.25">
      <c r="A759" s="208"/>
      <c r="B759" s="10" t="s">
        <v>228</v>
      </c>
      <c r="C759" s="10"/>
      <c r="D759" s="263">
        <v>8210</v>
      </c>
      <c r="E759" s="10">
        <v>10</v>
      </c>
      <c r="F759" s="10">
        <v>5</v>
      </c>
      <c r="G759" s="10">
        <v>4</v>
      </c>
      <c r="H759" s="10">
        <v>2</v>
      </c>
      <c r="I759" s="10">
        <v>1</v>
      </c>
      <c r="J759" s="10"/>
      <c r="K759" s="397"/>
      <c r="L759" s="398"/>
      <c r="M759" s="10">
        <v>205.95</v>
      </c>
      <c r="N759" s="10">
        <v>163.06</v>
      </c>
      <c r="O759" s="10">
        <v>467.07</v>
      </c>
      <c r="P759" s="10">
        <v>354.78</v>
      </c>
      <c r="Q759" s="10">
        <v>282.52</v>
      </c>
      <c r="R759" s="10"/>
      <c r="S759" s="397"/>
      <c r="T759" s="398"/>
      <c r="U759" s="10">
        <v>20.6</v>
      </c>
      <c r="V759" s="10">
        <v>32.61</v>
      </c>
      <c r="W759" s="10">
        <v>116.77</v>
      </c>
      <c r="X759" s="10">
        <v>177.39</v>
      </c>
      <c r="Y759" s="10">
        <v>282.52</v>
      </c>
      <c r="Z759" s="10"/>
      <c r="AA759" s="208"/>
      <c r="AB759" s="10" t="s">
        <v>245</v>
      </c>
      <c r="AC759" s="10"/>
      <c r="AD759" s="263">
        <v>8270</v>
      </c>
      <c r="AE759" s="223">
        <v>2</v>
      </c>
      <c r="AF759" s="223">
        <v>2</v>
      </c>
      <c r="AG759" s="223">
        <v>2</v>
      </c>
      <c r="AH759" s="223">
        <v>1</v>
      </c>
      <c r="AI759" s="223"/>
      <c r="AJ759" s="223"/>
      <c r="AK759" s="397"/>
      <c r="AL759" s="398"/>
      <c r="AM759" s="223">
        <v>41.51</v>
      </c>
      <c r="AN759" s="223">
        <v>41.64</v>
      </c>
      <c r="AO759" s="223">
        <v>42.47</v>
      </c>
      <c r="AP759" s="223">
        <v>21.57</v>
      </c>
      <c r="AQ759" s="223"/>
      <c r="AR759" s="223"/>
      <c r="AS759" s="397"/>
      <c r="AT759" s="398"/>
      <c r="AU759" s="223">
        <v>20.754999999999999</v>
      </c>
      <c r="AV759" s="223">
        <v>20.82</v>
      </c>
      <c r="AW759" s="223">
        <v>21.234999999999999</v>
      </c>
      <c r="AX759" s="223">
        <v>21.57</v>
      </c>
      <c r="AY759" s="223"/>
      <c r="AZ759" s="223"/>
      <c r="BA759" s="208"/>
    </row>
    <row r="760" spans="1:53" ht="15.75" thickBot="1" x14ac:dyDescent="0.3">
      <c r="A760" s="208"/>
      <c r="B760" s="226" t="s">
        <v>229</v>
      </c>
      <c r="C760" s="226"/>
      <c r="D760" s="264">
        <v>8315</v>
      </c>
      <c r="E760" s="226">
        <v>32</v>
      </c>
      <c r="F760" s="226">
        <v>32</v>
      </c>
      <c r="G760" s="226">
        <v>30</v>
      </c>
      <c r="H760" s="226">
        <v>33</v>
      </c>
      <c r="I760" s="226">
        <v>30</v>
      </c>
      <c r="J760" s="226"/>
      <c r="K760" s="397"/>
      <c r="L760" s="398"/>
      <c r="M760" s="228">
        <v>4103.08</v>
      </c>
      <c r="N760" s="222">
        <v>7487.43</v>
      </c>
      <c r="O760" s="222">
        <v>7635.82</v>
      </c>
      <c r="P760" s="222">
        <v>8412.07</v>
      </c>
      <c r="Q760" s="222">
        <v>33593.85</v>
      </c>
      <c r="R760" s="10"/>
      <c r="S760" s="397"/>
      <c r="T760" s="398"/>
      <c r="U760" s="229">
        <v>128.22</v>
      </c>
      <c r="V760" s="229">
        <v>233.98</v>
      </c>
      <c r="W760" s="229">
        <v>254.53</v>
      </c>
      <c r="X760" s="229">
        <v>254.91</v>
      </c>
      <c r="Y760" s="258">
        <v>1119.8</v>
      </c>
      <c r="Z760" s="229"/>
      <c r="AA760" s="208"/>
      <c r="AB760" s="226" t="s">
        <v>247</v>
      </c>
      <c r="AC760" s="226"/>
      <c r="AD760" s="264">
        <v>8028</v>
      </c>
      <c r="AE760" s="230">
        <v>1</v>
      </c>
      <c r="AF760" s="230"/>
      <c r="AG760" s="230"/>
      <c r="AH760" s="230"/>
      <c r="AI760" s="230"/>
      <c r="AJ760" s="230"/>
      <c r="AK760" s="397"/>
      <c r="AL760" s="398"/>
      <c r="AM760" s="231">
        <v>394.16</v>
      </c>
      <c r="AN760" s="230"/>
      <c r="AO760" s="230"/>
      <c r="AP760" s="230"/>
      <c r="AQ760" s="230"/>
      <c r="AR760" s="230"/>
      <c r="AS760" s="397"/>
      <c r="AT760" s="398"/>
      <c r="AU760" s="231">
        <v>394.16</v>
      </c>
      <c r="AV760" s="230"/>
      <c r="AW760" s="230"/>
      <c r="AX760" s="230"/>
      <c r="AY760" s="230"/>
      <c r="AZ760" s="230"/>
      <c r="BA760" s="208"/>
    </row>
    <row r="761" spans="1:53" x14ac:dyDescent="0.25">
      <c r="A761" s="208"/>
      <c r="B761" s="10" t="s">
        <v>232</v>
      </c>
      <c r="C761" s="10"/>
      <c r="D761" s="263">
        <v>8316</v>
      </c>
      <c r="E761" s="10">
        <v>45</v>
      </c>
      <c r="F761" s="10">
        <v>32</v>
      </c>
      <c r="G761" s="10">
        <v>30</v>
      </c>
      <c r="H761" s="10">
        <v>28</v>
      </c>
      <c r="I761" s="10">
        <v>28</v>
      </c>
      <c r="J761" s="10"/>
      <c r="K761" s="397"/>
      <c r="L761" s="398"/>
      <c r="M761" s="222">
        <v>5359.72</v>
      </c>
      <c r="N761" s="222">
        <v>4924.87</v>
      </c>
      <c r="O761" s="222">
        <v>10659.24</v>
      </c>
      <c r="P761" s="222">
        <v>8642.58</v>
      </c>
      <c r="Q761" s="222">
        <v>55100.23</v>
      </c>
      <c r="R761" s="10"/>
      <c r="S761" s="397"/>
      <c r="T761" s="398"/>
      <c r="U761" s="10">
        <v>119.1</v>
      </c>
      <c r="V761" s="10">
        <v>153.9</v>
      </c>
      <c r="W761" s="10">
        <v>355.31</v>
      </c>
      <c r="X761" s="10">
        <v>308.66000000000003</v>
      </c>
      <c r="Y761" s="222">
        <v>1967.87</v>
      </c>
      <c r="Z761" s="10"/>
      <c r="AA761" s="208"/>
      <c r="AB761" s="10" t="s">
        <v>247</v>
      </c>
      <c r="AC761" s="10"/>
      <c r="AD761" s="263">
        <v>8037</v>
      </c>
      <c r="AE761" s="223">
        <v>15</v>
      </c>
      <c r="AF761" s="223">
        <v>8</v>
      </c>
      <c r="AG761" s="223">
        <v>6</v>
      </c>
      <c r="AH761" s="223">
        <v>3</v>
      </c>
      <c r="AI761" s="223">
        <v>4</v>
      </c>
      <c r="AJ761" s="223"/>
      <c r="AK761" s="397"/>
      <c r="AL761" s="398"/>
      <c r="AM761" s="223">
        <v>2162.6</v>
      </c>
      <c r="AN761" s="223">
        <v>807.92</v>
      </c>
      <c r="AO761" s="223">
        <v>645.24</v>
      </c>
      <c r="AP761" s="223">
        <v>210.71</v>
      </c>
      <c r="AQ761" s="223">
        <v>3397.93</v>
      </c>
      <c r="AR761" s="223"/>
      <c r="AS761" s="397"/>
      <c r="AT761" s="398"/>
      <c r="AU761" s="223">
        <v>144.1733333</v>
      </c>
      <c r="AV761" s="223">
        <v>100.99</v>
      </c>
      <c r="AW761" s="223">
        <v>107.54</v>
      </c>
      <c r="AX761" s="223">
        <v>70.236666670000005</v>
      </c>
      <c r="AY761" s="223">
        <v>849.48249999999996</v>
      </c>
      <c r="AZ761" s="223"/>
      <c r="BA761" s="208"/>
    </row>
    <row r="762" spans="1:53" x14ac:dyDescent="0.25">
      <c r="A762" s="208"/>
      <c r="B762" s="10" t="s">
        <v>232</v>
      </c>
      <c r="C762" s="10"/>
      <c r="D762" s="263">
        <v>8318</v>
      </c>
      <c r="E762" s="10">
        <v>2</v>
      </c>
      <c r="F762" s="10">
        <v>1</v>
      </c>
      <c r="G762" s="10"/>
      <c r="H762" s="10"/>
      <c r="I762" s="10"/>
      <c r="J762" s="10"/>
      <c r="K762" s="397"/>
      <c r="L762" s="398"/>
      <c r="M762" s="10">
        <v>280.95999999999998</v>
      </c>
      <c r="N762" s="10">
        <v>39.54</v>
      </c>
      <c r="O762" s="10"/>
      <c r="P762" s="10"/>
      <c r="Q762" s="10"/>
      <c r="R762" s="10"/>
      <c r="S762" s="397"/>
      <c r="T762" s="398"/>
      <c r="U762" s="10">
        <v>140.47999999999999</v>
      </c>
      <c r="V762" s="10">
        <v>39.54</v>
      </c>
      <c r="W762" s="10"/>
      <c r="X762" s="10"/>
      <c r="Y762" s="10"/>
      <c r="Z762" s="10"/>
      <c r="AA762" s="208"/>
      <c r="AB762" s="10" t="s">
        <v>248</v>
      </c>
      <c r="AC762" s="10"/>
      <c r="AD762" s="263">
        <v>8318</v>
      </c>
      <c r="AE762" s="223">
        <v>123</v>
      </c>
      <c r="AF762" s="223">
        <v>51</v>
      </c>
      <c r="AG762" s="223">
        <v>26</v>
      </c>
      <c r="AH762" s="223">
        <v>17</v>
      </c>
      <c r="AI762" s="223">
        <v>15</v>
      </c>
      <c r="AJ762" s="223"/>
      <c r="AK762" s="397"/>
      <c r="AL762" s="398"/>
      <c r="AM762" s="223">
        <v>27471.46</v>
      </c>
      <c r="AN762" s="223">
        <v>11424.43</v>
      </c>
      <c r="AO762" s="223">
        <v>5055.33</v>
      </c>
      <c r="AP762" s="223">
        <v>3890.78</v>
      </c>
      <c r="AQ762" s="223">
        <v>9303.4500000000007</v>
      </c>
      <c r="AR762" s="223"/>
      <c r="AS762" s="397"/>
      <c r="AT762" s="398"/>
      <c r="AU762" s="223">
        <v>223.34520330000001</v>
      </c>
      <c r="AV762" s="223">
        <v>224.00843140000001</v>
      </c>
      <c r="AW762" s="223">
        <v>194.43576920000001</v>
      </c>
      <c r="AX762" s="223">
        <v>228.86941179999999</v>
      </c>
      <c r="AY762" s="223">
        <v>620.23</v>
      </c>
      <c r="AZ762" s="223"/>
      <c r="BA762" s="208"/>
    </row>
    <row r="763" spans="1:53" x14ac:dyDescent="0.25">
      <c r="A763" s="208"/>
      <c r="B763" s="10" t="s">
        <v>234</v>
      </c>
      <c r="C763" s="10"/>
      <c r="D763" s="263">
        <v>8317</v>
      </c>
      <c r="E763" s="10">
        <v>70</v>
      </c>
      <c r="F763" s="10">
        <v>47</v>
      </c>
      <c r="G763" s="10">
        <v>40</v>
      </c>
      <c r="H763" s="10">
        <v>32</v>
      </c>
      <c r="I763" s="10">
        <v>40</v>
      </c>
      <c r="J763" s="10"/>
      <c r="K763" s="397"/>
      <c r="L763" s="398"/>
      <c r="M763" s="222">
        <v>8754.58</v>
      </c>
      <c r="N763" s="222">
        <v>7480.19</v>
      </c>
      <c r="O763" s="222">
        <v>9656.4599999999991</v>
      </c>
      <c r="P763" s="222">
        <v>7119.33</v>
      </c>
      <c r="Q763" s="222">
        <v>27717.599999999999</v>
      </c>
      <c r="R763" s="10"/>
      <c r="S763" s="397"/>
      <c r="T763" s="398"/>
      <c r="U763" s="10">
        <v>125.07</v>
      </c>
      <c r="V763" s="10">
        <v>159.15</v>
      </c>
      <c r="W763" s="10">
        <v>241.41</v>
      </c>
      <c r="X763" s="10">
        <v>222.48</v>
      </c>
      <c r="Y763" s="10">
        <v>692.94</v>
      </c>
      <c r="Z763" s="10"/>
      <c r="AA763" s="208"/>
      <c r="AB763" s="10" t="s">
        <v>251</v>
      </c>
      <c r="AC763" s="10"/>
      <c r="AD763" s="263">
        <v>8217</v>
      </c>
      <c r="AE763" s="223">
        <v>27</v>
      </c>
      <c r="AF763" s="223">
        <v>17</v>
      </c>
      <c r="AG763" s="223">
        <v>14</v>
      </c>
      <c r="AH763" s="223">
        <v>12</v>
      </c>
      <c r="AI763" s="223">
        <v>12</v>
      </c>
      <c r="AJ763" s="223"/>
      <c r="AK763" s="397"/>
      <c r="AL763" s="398"/>
      <c r="AM763" s="223">
        <v>6234.34</v>
      </c>
      <c r="AN763" s="223">
        <v>1641.46</v>
      </c>
      <c r="AO763" s="223">
        <v>1861.89</v>
      </c>
      <c r="AP763" s="223">
        <v>1755.88</v>
      </c>
      <c r="AQ763" s="223">
        <v>20763.14</v>
      </c>
      <c r="AR763" s="223"/>
      <c r="AS763" s="397"/>
      <c r="AT763" s="398"/>
      <c r="AU763" s="223">
        <v>230.90148149999999</v>
      </c>
      <c r="AV763" s="223">
        <v>96.556470590000004</v>
      </c>
      <c r="AW763" s="223">
        <v>124.126</v>
      </c>
      <c r="AX763" s="223">
        <v>146.3233333</v>
      </c>
      <c r="AY763" s="223">
        <v>1730.261667</v>
      </c>
      <c r="AZ763" s="223"/>
      <c r="BA763" s="208"/>
    </row>
    <row r="764" spans="1:53" x14ac:dyDescent="0.25">
      <c r="A764" s="208"/>
      <c r="B764" s="10" t="s">
        <v>234</v>
      </c>
      <c r="C764" s="10"/>
      <c r="D764" s="263">
        <v>8330</v>
      </c>
      <c r="E764" s="10">
        <v>1</v>
      </c>
      <c r="F764" s="10">
        <v>1</v>
      </c>
      <c r="G764" s="10">
        <v>1</v>
      </c>
      <c r="H764" s="10">
        <v>1</v>
      </c>
      <c r="I764" s="10">
        <v>1</v>
      </c>
      <c r="J764" s="10"/>
      <c r="K764" s="397"/>
      <c r="L764" s="398"/>
      <c r="M764" s="10">
        <v>76.69</v>
      </c>
      <c r="N764" s="10">
        <v>74.28</v>
      </c>
      <c r="O764" s="10">
        <v>115.97</v>
      </c>
      <c r="P764" s="10">
        <v>176.98</v>
      </c>
      <c r="Q764" s="222">
        <v>1145.3499999999999</v>
      </c>
      <c r="R764" s="10"/>
      <c r="S764" s="397"/>
      <c r="T764" s="398"/>
      <c r="U764" s="10">
        <v>76.69</v>
      </c>
      <c r="V764" s="10">
        <v>74.28</v>
      </c>
      <c r="W764" s="10">
        <v>115.97</v>
      </c>
      <c r="X764" s="10">
        <v>176.98</v>
      </c>
      <c r="Y764" s="222">
        <v>1145.3499999999999</v>
      </c>
      <c r="Z764" s="10"/>
      <c r="AA764" s="208"/>
      <c r="AB764" s="10" t="s">
        <v>256</v>
      </c>
      <c r="AC764" s="10"/>
      <c r="AD764" s="263">
        <v>8234</v>
      </c>
      <c r="AE764" s="223">
        <v>2</v>
      </c>
      <c r="AF764" s="223">
        <v>1</v>
      </c>
      <c r="AG764" s="223">
        <v>1</v>
      </c>
      <c r="AH764" s="223">
        <v>1</v>
      </c>
      <c r="AI764" s="223">
        <v>1</v>
      </c>
      <c r="AJ764" s="223"/>
      <c r="AK764" s="397"/>
      <c r="AL764" s="398"/>
      <c r="AM764" s="223">
        <v>395.1</v>
      </c>
      <c r="AN764" s="223">
        <v>338.8</v>
      </c>
      <c r="AO764" s="223">
        <v>12.3</v>
      </c>
      <c r="AP764" s="223">
        <v>13.09</v>
      </c>
      <c r="AQ764" s="223">
        <v>307.70999999999998</v>
      </c>
      <c r="AR764" s="223"/>
      <c r="AS764" s="397"/>
      <c r="AT764" s="398"/>
      <c r="AU764" s="223">
        <v>197.55</v>
      </c>
      <c r="AV764" s="223">
        <v>338.8</v>
      </c>
      <c r="AW764" s="223">
        <v>12.3</v>
      </c>
      <c r="AX764" s="223">
        <v>13.09</v>
      </c>
      <c r="AY764" s="223">
        <v>307.70999999999998</v>
      </c>
      <c r="AZ764" s="223"/>
      <c r="BA764" s="208"/>
    </row>
    <row r="765" spans="1:53" x14ac:dyDescent="0.25">
      <c r="A765" s="208"/>
      <c r="B765" s="10" t="s">
        <v>237</v>
      </c>
      <c r="C765" s="10"/>
      <c r="D765" s="263">
        <v>8310</v>
      </c>
      <c r="E765" s="10">
        <v>1</v>
      </c>
      <c r="F765" s="10">
        <v>1</v>
      </c>
      <c r="G765" s="10"/>
      <c r="H765" s="10"/>
      <c r="I765" s="10"/>
      <c r="J765" s="10"/>
      <c r="K765" s="397"/>
      <c r="L765" s="398"/>
      <c r="M765" s="10">
        <v>168.89</v>
      </c>
      <c r="N765" s="10">
        <v>77.64</v>
      </c>
      <c r="O765" s="10"/>
      <c r="P765" s="10"/>
      <c r="Q765" s="10"/>
      <c r="R765" s="10"/>
      <c r="S765" s="397"/>
      <c r="T765" s="398"/>
      <c r="U765" s="10">
        <v>168.89</v>
      </c>
      <c r="V765" s="10">
        <v>77.64</v>
      </c>
      <c r="W765" s="10"/>
      <c r="X765" s="10"/>
      <c r="Y765" s="10"/>
      <c r="Z765" s="10"/>
      <c r="AA765" s="208"/>
      <c r="AB765" s="10" t="s">
        <v>256</v>
      </c>
      <c r="AC765" s="10"/>
      <c r="AD765" s="263">
        <v>8330</v>
      </c>
      <c r="AE765" s="223">
        <v>7</v>
      </c>
      <c r="AF765" s="223">
        <v>4</v>
      </c>
      <c r="AG765" s="223">
        <v>3</v>
      </c>
      <c r="AH765" s="223">
        <v>3</v>
      </c>
      <c r="AI765" s="223">
        <v>2</v>
      </c>
      <c r="AJ765" s="223"/>
      <c r="AK765" s="397"/>
      <c r="AL765" s="398"/>
      <c r="AM765" s="223">
        <v>6708.61</v>
      </c>
      <c r="AN765" s="223">
        <v>85.39</v>
      </c>
      <c r="AO765" s="223">
        <v>64.930000000000007</v>
      </c>
      <c r="AP765" s="223">
        <v>61.1</v>
      </c>
      <c r="AQ765" s="223">
        <v>478.67</v>
      </c>
      <c r="AR765" s="223"/>
      <c r="AS765" s="397"/>
      <c r="AT765" s="398"/>
      <c r="AU765" s="223">
        <v>958.37285710000003</v>
      </c>
      <c r="AV765" s="223">
        <v>21.3475</v>
      </c>
      <c r="AW765" s="223">
        <v>21.643333330000001</v>
      </c>
      <c r="AX765" s="223">
        <v>20.366666670000001</v>
      </c>
      <c r="AY765" s="223">
        <v>239.33500000000001</v>
      </c>
      <c r="AZ765" s="223"/>
      <c r="BA765" s="208"/>
    </row>
    <row r="766" spans="1:53" x14ac:dyDescent="0.25">
      <c r="A766" s="208"/>
      <c r="B766" s="10" t="s">
        <v>642</v>
      </c>
      <c r="C766" s="10"/>
      <c r="D766" s="263">
        <v>8087</v>
      </c>
      <c r="E766" s="10">
        <v>38</v>
      </c>
      <c r="F766" s="10">
        <v>18</v>
      </c>
      <c r="G766" s="10">
        <v>9</v>
      </c>
      <c r="H766" s="10">
        <v>9</v>
      </c>
      <c r="I766" s="10">
        <v>7</v>
      </c>
      <c r="J766" s="10"/>
      <c r="K766" s="397"/>
      <c r="L766" s="398"/>
      <c r="M766" s="222">
        <v>3877.85</v>
      </c>
      <c r="N766" s="222">
        <v>2567.9699999999998</v>
      </c>
      <c r="O766" s="222">
        <v>2750.29</v>
      </c>
      <c r="P766" s="222">
        <v>2898.59</v>
      </c>
      <c r="Q766" s="222">
        <v>1996.44</v>
      </c>
      <c r="R766" s="10"/>
      <c r="S766" s="397"/>
      <c r="T766" s="398"/>
      <c r="U766" s="10">
        <v>102.05</v>
      </c>
      <c r="V766" s="10">
        <v>142.66999999999999</v>
      </c>
      <c r="W766" s="10">
        <v>305.58999999999997</v>
      </c>
      <c r="X766" s="10">
        <v>322.07</v>
      </c>
      <c r="Y766" s="10">
        <v>285.20999999999998</v>
      </c>
      <c r="Z766" s="10"/>
      <c r="AA766" s="208"/>
      <c r="AB766" s="10" t="s">
        <v>257</v>
      </c>
      <c r="AC766" s="10"/>
      <c r="AD766" s="263">
        <v>8081</v>
      </c>
      <c r="AE766" s="223">
        <v>65</v>
      </c>
      <c r="AF766" s="223">
        <v>33</v>
      </c>
      <c r="AG766" s="223">
        <v>26</v>
      </c>
      <c r="AH766" s="223">
        <v>21</v>
      </c>
      <c r="AI766" s="223">
        <v>23</v>
      </c>
      <c r="AJ766" s="223"/>
      <c r="AK766" s="397"/>
      <c r="AL766" s="398"/>
      <c r="AM766" s="223">
        <v>18220.04</v>
      </c>
      <c r="AN766" s="223">
        <v>2421.7399999999998</v>
      </c>
      <c r="AO766" s="223">
        <v>2175.34</v>
      </c>
      <c r="AP766" s="223">
        <v>1506.34</v>
      </c>
      <c r="AQ766" s="223">
        <v>14786.2</v>
      </c>
      <c r="AR766" s="223"/>
      <c r="AS766" s="397"/>
      <c r="AT766" s="398"/>
      <c r="AU766" s="223">
        <v>280.3083077</v>
      </c>
      <c r="AV766" s="223">
        <v>73.386060610000001</v>
      </c>
      <c r="AW766" s="223">
        <v>83.666923080000004</v>
      </c>
      <c r="AX766" s="223">
        <v>71.730476190000005</v>
      </c>
      <c r="AY766" s="223">
        <v>642.87826089999999</v>
      </c>
      <c r="AZ766" s="223"/>
      <c r="BA766" s="208"/>
    </row>
    <row r="767" spans="1:53" x14ac:dyDescent="0.25">
      <c r="A767" s="208"/>
      <c r="B767" s="10" t="s">
        <v>642</v>
      </c>
      <c r="C767" s="10"/>
      <c r="D767" s="263">
        <v>8215</v>
      </c>
      <c r="E767" s="10">
        <v>711</v>
      </c>
      <c r="F767" s="10">
        <v>556</v>
      </c>
      <c r="G767" s="10">
        <v>459</v>
      </c>
      <c r="H767" s="10">
        <v>380</v>
      </c>
      <c r="I767" s="10">
        <v>341</v>
      </c>
      <c r="J767" s="10"/>
      <c r="K767" s="397"/>
      <c r="L767" s="398"/>
      <c r="M767" s="222">
        <v>69636.61</v>
      </c>
      <c r="N767" s="222">
        <v>62302.32</v>
      </c>
      <c r="O767" s="222">
        <v>78045.009999999995</v>
      </c>
      <c r="P767" s="222">
        <v>76947.05</v>
      </c>
      <c r="Q767" s="222">
        <v>353141.89</v>
      </c>
      <c r="R767" s="10"/>
      <c r="S767" s="397"/>
      <c r="T767" s="398"/>
      <c r="U767" s="10">
        <v>96.05</v>
      </c>
      <c r="V767" s="10">
        <v>112.05</v>
      </c>
      <c r="W767" s="10">
        <v>170.03</v>
      </c>
      <c r="X767" s="10">
        <v>202.49</v>
      </c>
      <c r="Y767" s="222">
        <v>1035.6099999999999</v>
      </c>
      <c r="Z767" s="10"/>
      <c r="AA767" s="208"/>
      <c r="AB767" s="10" t="s">
        <v>260</v>
      </c>
      <c r="AC767" s="10"/>
      <c r="AD767" s="263">
        <v>8204</v>
      </c>
      <c r="AE767" s="223">
        <v>43</v>
      </c>
      <c r="AF767" s="223">
        <v>13</v>
      </c>
      <c r="AG767" s="223">
        <v>10</v>
      </c>
      <c r="AH767" s="223">
        <v>6</v>
      </c>
      <c r="AI767" s="223">
        <v>3</v>
      </c>
      <c r="AJ767" s="223"/>
      <c r="AK767" s="397"/>
      <c r="AL767" s="398"/>
      <c r="AM767" s="223">
        <v>6740.44</v>
      </c>
      <c r="AN767" s="223">
        <v>1327.24</v>
      </c>
      <c r="AO767" s="223">
        <v>1232.1400000000001</v>
      </c>
      <c r="AP767" s="223">
        <v>766.99</v>
      </c>
      <c r="AQ767" s="223">
        <v>49.54</v>
      </c>
      <c r="AR767" s="223"/>
      <c r="AS767" s="397"/>
      <c r="AT767" s="398"/>
      <c r="AU767" s="223">
        <v>156.75441860000001</v>
      </c>
      <c r="AV767" s="223">
        <v>102.0953846</v>
      </c>
      <c r="AW767" s="223">
        <v>123.214</v>
      </c>
      <c r="AX767" s="223">
        <v>127.8316667</v>
      </c>
      <c r="AY767" s="223">
        <v>16.513333329999998</v>
      </c>
      <c r="AZ767" s="223"/>
      <c r="BA767" s="208"/>
    </row>
    <row r="768" spans="1:53" x14ac:dyDescent="0.25">
      <c r="A768" s="208"/>
      <c r="B768" s="10" t="s">
        <v>642</v>
      </c>
      <c r="C768" s="10"/>
      <c r="D768" s="263">
        <v>8234</v>
      </c>
      <c r="E768" s="222">
        <v>1290</v>
      </c>
      <c r="F768" s="10">
        <v>997</v>
      </c>
      <c r="G768" s="10">
        <v>860</v>
      </c>
      <c r="H768" s="10">
        <v>653</v>
      </c>
      <c r="I768" s="10">
        <v>592</v>
      </c>
      <c r="J768" s="10"/>
      <c r="K768" s="397"/>
      <c r="L768" s="398"/>
      <c r="M768" s="222">
        <v>130150.91</v>
      </c>
      <c r="N768" s="222">
        <v>135255.12</v>
      </c>
      <c r="O768" s="222">
        <v>174778.09</v>
      </c>
      <c r="P768" s="222">
        <v>157660.34</v>
      </c>
      <c r="Q768" s="222">
        <v>577633.30000000005</v>
      </c>
      <c r="R768" s="10"/>
      <c r="S768" s="397"/>
      <c r="T768" s="398"/>
      <c r="U768" s="10">
        <v>99.12</v>
      </c>
      <c r="V768" s="10">
        <v>135.53</v>
      </c>
      <c r="W768" s="10">
        <v>203.23</v>
      </c>
      <c r="X768" s="10">
        <v>241.44</v>
      </c>
      <c r="Y768" s="10">
        <v>975.73</v>
      </c>
      <c r="Z768" s="10"/>
      <c r="AA768" s="208"/>
      <c r="AB768" s="10" t="s">
        <v>262</v>
      </c>
      <c r="AC768" s="10"/>
      <c r="AD768" s="263">
        <v>8270</v>
      </c>
      <c r="AE768" s="223">
        <v>7</v>
      </c>
      <c r="AF768" s="223"/>
      <c r="AG768" s="223"/>
      <c r="AH768" s="223"/>
      <c r="AI768" s="223"/>
      <c r="AJ768" s="223"/>
      <c r="AK768" s="397"/>
      <c r="AL768" s="398"/>
      <c r="AM768" s="223">
        <v>288.70999999999998</v>
      </c>
      <c r="AN768" s="223"/>
      <c r="AO768" s="223"/>
      <c r="AP768" s="223"/>
      <c r="AQ768" s="223"/>
      <c r="AR768" s="223"/>
      <c r="AS768" s="397"/>
      <c r="AT768" s="398"/>
      <c r="AU768" s="223">
        <v>41.24428571</v>
      </c>
      <c r="AV768" s="223"/>
      <c r="AW768" s="223"/>
      <c r="AX768" s="223"/>
      <c r="AY768" s="223"/>
      <c r="AZ768" s="223"/>
      <c r="BA768" s="208"/>
    </row>
    <row r="769" spans="1:53" x14ac:dyDescent="0.25">
      <c r="A769" s="208"/>
      <c r="B769" s="10" t="s">
        <v>245</v>
      </c>
      <c r="C769" s="10"/>
      <c r="D769" s="263">
        <v>8270</v>
      </c>
      <c r="E769" s="10">
        <v>33</v>
      </c>
      <c r="F769" s="10">
        <v>28</v>
      </c>
      <c r="G769" s="10">
        <v>18</v>
      </c>
      <c r="H769" s="10">
        <v>15</v>
      </c>
      <c r="I769" s="10">
        <v>9</v>
      </c>
      <c r="J769" s="10"/>
      <c r="K769" s="397"/>
      <c r="L769" s="398"/>
      <c r="M769" s="222">
        <v>3438.78</v>
      </c>
      <c r="N769" s="222">
        <v>3685.98</v>
      </c>
      <c r="O769" s="222">
        <v>3272.29</v>
      </c>
      <c r="P769" s="222">
        <v>2478.1999999999998</v>
      </c>
      <c r="Q769" s="222">
        <v>14046.76</v>
      </c>
      <c r="R769" s="10"/>
      <c r="S769" s="397"/>
      <c r="T769" s="398"/>
      <c r="U769" s="10">
        <v>104.21</v>
      </c>
      <c r="V769" s="10">
        <v>131.63999999999999</v>
      </c>
      <c r="W769" s="10">
        <v>181.79</v>
      </c>
      <c r="X769" s="10">
        <v>165.21</v>
      </c>
      <c r="Y769" s="222">
        <v>1560.75</v>
      </c>
      <c r="Z769" s="10"/>
      <c r="AA769" s="208"/>
      <c r="AB769" s="10" t="s">
        <v>262</v>
      </c>
      <c r="AC769" s="10"/>
      <c r="AD769" s="263">
        <v>8319</v>
      </c>
      <c r="AE769" s="223">
        <v>38</v>
      </c>
      <c r="AF769" s="223">
        <v>34</v>
      </c>
      <c r="AG769" s="223">
        <v>6</v>
      </c>
      <c r="AH769" s="223">
        <v>5</v>
      </c>
      <c r="AI769" s="223">
        <v>9</v>
      </c>
      <c r="AJ769" s="223"/>
      <c r="AK769" s="397"/>
      <c r="AL769" s="398"/>
      <c r="AM769" s="223">
        <v>5719.07</v>
      </c>
      <c r="AN769" s="223">
        <v>5361.34</v>
      </c>
      <c r="AO769" s="223">
        <v>99.23</v>
      </c>
      <c r="AP769" s="223">
        <v>88.66</v>
      </c>
      <c r="AQ769" s="223">
        <v>881.46</v>
      </c>
      <c r="AR769" s="223"/>
      <c r="AS769" s="397"/>
      <c r="AT769" s="398"/>
      <c r="AU769" s="223">
        <v>150.5018421</v>
      </c>
      <c r="AV769" s="223">
        <v>157.68647060000001</v>
      </c>
      <c r="AW769" s="223">
        <v>16.53833333</v>
      </c>
      <c r="AX769" s="223">
        <v>17.731999999999999</v>
      </c>
      <c r="AY769" s="223">
        <v>97.94</v>
      </c>
      <c r="AZ769" s="223"/>
      <c r="BA769" s="208"/>
    </row>
    <row r="770" spans="1:53" ht="15.75" thickBot="1" x14ac:dyDescent="0.3">
      <c r="A770" s="208"/>
      <c r="B770" s="226" t="s">
        <v>247</v>
      </c>
      <c r="C770" s="226"/>
      <c r="D770" s="264">
        <v>8037</v>
      </c>
      <c r="E770" s="226">
        <v>59</v>
      </c>
      <c r="F770" s="226">
        <v>41</v>
      </c>
      <c r="G770" s="226">
        <v>30</v>
      </c>
      <c r="H770" s="226">
        <v>28</v>
      </c>
      <c r="I770" s="226">
        <v>27</v>
      </c>
      <c r="J770" s="226"/>
      <c r="K770" s="397"/>
      <c r="L770" s="398"/>
      <c r="M770" s="228">
        <v>7232.65</v>
      </c>
      <c r="N770" s="222">
        <v>5191.34</v>
      </c>
      <c r="O770" s="222">
        <v>6384.39</v>
      </c>
      <c r="P770" s="222">
        <v>6346.9</v>
      </c>
      <c r="Q770" s="222">
        <v>19316.490000000002</v>
      </c>
      <c r="R770" s="10"/>
      <c r="S770" s="397"/>
      <c r="T770" s="398"/>
      <c r="U770" s="229">
        <v>120.54</v>
      </c>
      <c r="V770" s="229">
        <v>126.62</v>
      </c>
      <c r="W770" s="229">
        <v>212.81</v>
      </c>
      <c r="X770" s="229">
        <v>226.68</v>
      </c>
      <c r="Y770" s="229">
        <v>715.43</v>
      </c>
      <c r="Z770" s="229"/>
      <c r="AA770" s="208"/>
      <c r="AB770" s="226" t="s">
        <v>264</v>
      </c>
      <c r="AC770" s="226"/>
      <c r="AD770" s="264">
        <v>8025</v>
      </c>
      <c r="AE770" s="230">
        <v>4</v>
      </c>
      <c r="AF770" s="230">
        <v>3</v>
      </c>
      <c r="AG770" s="230"/>
      <c r="AH770" s="230">
        <v>1</v>
      </c>
      <c r="AI770" s="230">
        <v>1</v>
      </c>
      <c r="AJ770" s="230"/>
      <c r="AK770" s="397"/>
      <c r="AL770" s="398"/>
      <c r="AM770" s="231">
        <v>365.17</v>
      </c>
      <c r="AN770" s="230">
        <v>292.89999999999998</v>
      </c>
      <c r="AO770" s="230"/>
      <c r="AP770" s="230">
        <v>85.85</v>
      </c>
      <c r="AQ770" s="230">
        <v>41.05</v>
      </c>
      <c r="AR770" s="230"/>
      <c r="AS770" s="397"/>
      <c r="AT770" s="398"/>
      <c r="AU770" s="231">
        <v>91.292500000000004</v>
      </c>
      <c r="AV770" s="230">
        <v>97.633333329999999</v>
      </c>
      <c r="AW770" s="230"/>
      <c r="AX770" s="230">
        <v>85.85</v>
      </c>
      <c r="AY770" s="230">
        <v>41.05</v>
      </c>
      <c r="AZ770" s="230"/>
      <c r="BA770" s="208"/>
    </row>
    <row r="771" spans="1:53" x14ac:dyDescent="0.25">
      <c r="A771" s="208"/>
      <c r="B771" s="10" t="s">
        <v>248</v>
      </c>
      <c r="C771" s="10"/>
      <c r="D771" s="263">
        <v>8318</v>
      </c>
      <c r="E771" s="10">
        <v>521</v>
      </c>
      <c r="F771" s="10">
        <v>362</v>
      </c>
      <c r="G771" s="10">
        <v>278</v>
      </c>
      <c r="H771" s="10">
        <v>213</v>
      </c>
      <c r="I771" s="10">
        <v>200</v>
      </c>
      <c r="J771" s="10"/>
      <c r="K771" s="397"/>
      <c r="L771" s="398"/>
      <c r="M771" s="222">
        <v>82560.75</v>
      </c>
      <c r="N771" s="222">
        <v>56922.46</v>
      </c>
      <c r="O771" s="222">
        <v>66044.23</v>
      </c>
      <c r="P771" s="222">
        <v>69342.2</v>
      </c>
      <c r="Q771" s="222">
        <v>279138.15000000002</v>
      </c>
      <c r="R771" s="10"/>
      <c r="S771" s="397"/>
      <c r="T771" s="398"/>
      <c r="U771" s="10">
        <v>157.86000000000001</v>
      </c>
      <c r="V771" s="10">
        <v>157.24</v>
      </c>
      <c r="W771" s="10">
        <v>237.57</v>
      </c>
      <c r="X771" s="10">
        <v>325.55</v>
      </c>
      <c r="Y771" s="222">
        <v>1395.69</v>
      </c>
      <c r="Z771" s="10"/>
      <c r="AA771" s="208"/>
      <c r="AB771" s="10" t="s">
        <v>266</v>
      </c>
      <c r="AC771" s="10"/>
      <c r="AD771" s="263">
        <v>8302</v>
      </c>
      <c r="AE771" s="223">
        <v>7</v>
      </c>
      <c r="AF771" s="223">
        <v>4</v>
      </c>
      <c r="AG771" s="223">
        <v>2</v>
      </c>
      <c r="AH771" s="223">
        <v>2</v>
      </c>
      <c r="AI771" s="223">
        <v>2</v>
      </c>
      <c r="AJ771" s="223"/>
      <c r="AK771" s="397"/>
      <c r="AL771" s="398"/>
      <c r="AM771" s="223">
        <v>478.39</v>
      </c>
      <c r="AN771" s="223">
        <v>391.12</v>
      </c>
      <c r="AO771" s="223">
        <v>-14.41</v>
      </c>
      <c r="AP771" s="223">
        <v>42.44</v>
      </c>
      <c r="AQ771" s="223">
        <v>852.71</v>
      </c>
      <c r="AR771" s="223"/>
      <c r="AS771" s="397"/>
      <c r="AT771" s="398"/>
      <c r="AU771" s="223">
        <v>68.341428570000005</v>
      </c>
      <c r="AV771" s="223">
        <v>97.78</v>
      </c>
      <c r="AW771" s="223">
        <v>-4.8033333330000003</v>
      </c>
      <c r="AX771" s="223">
        <v>21.22</v>
      </c>
      <c r="AY771" s="223">
        <v>426.35500000000002</v>
      </c>
      <c r="AZ771" s="223"/>
      <c r="BA771" s="208"/>
    </row>
    <row r="772" spans="1:53" x14ac:dyDescent="0.25">
      <c r="A772" s="208"/>
      <c r="B772" s="10" t="s">
        <v>251</v>
      </c>
      <c r="C772" s="10"/>
      <c r="D772" s="263">
        <v>8217</v>
      </c>
      <c r="E772" s="10">
        <v>165</v>
      </c>
      <c r="F772" s="10">
        <v>134</v>
      </c>
      <c r="G772" s="10">
        <v>112</v>
      </c>
      <c r="H772" s="10">
        <v>93</v>
      </c>
      <c r="I772" s="10">
        <v>76</v>
      </c>
      <c r="J772" s="10"/>
      <c r="K772" s="397"/>
      <c r="L772" s="398"/>
      <c r="M772" s="222">
        <v>33817.410000000003</v>
      </c>
      <c r="N772" s="222">
        <v>18869.64</v>
      </c>
      <c r="O772" s="222">
        <v>26802.97</v>
      </c>
      <c r="P772" s="222">
        <v>24966.94</v>
      </c>
      <c r="Q772" s="222">
        <v>138594.67000000001</v>
      </c>
      <c r="R772" s="10"/>
      <c r="S772" s="397"/>
      <c r="T772" s="398"/>
      <c r="U772" s="10">
        <v>203.72</v>
      </c>
      <c r="V772" s="10">
        <v>140.82</v>
      </c>
      <c r="W772" s="10">
        <v>239.31</v>
      </c>
      <c r="X772" s="10">
        <v>268.45999999999998</v>
      </c>
      <c r="Y772" s="222">
        <v>1823.61</v>
      </c>
      <c r="Z772" s="10"/>
      <c r="AA772" s="208"/>
      <c r="AB772" s="10" t="s">
        <v>266</v>
      </c>
      <c r="AC772" s="10"/>
      <c r="AD772" s="263">
        <v>8320</v>
      </c>
      <c r="AE772" s="223">
        <v>1</v>
      </c>
      <c r="AF772" s="223"/>
      <c r="AG772" s="223"/>
      <c r="AH772" s="223"/>
      <c r="AI772" s="223"/>
      <c r="AJ772" s="223"/>
      <c r="AK772" s="397"/>
      <c r="AL772" s="398"/>
      <c r="AM772" s="223">
        <v>42.82</v>
      </c>
      <c r="AN772" s="223"/>
      <c r="AO772" s="223"/>
      <c r="AP772" s="223"/>
      <c r="AQ772" s="223"/>
      <c r="AR772" s="223"/>
      <c r="AS772" s="397"/>
      <c r="AT772" s="398"/>
      <c r="AU772" s="223">
        <v>42.82</v>
      </c>
      <c r="AV772" s="223"/>
      <c r="AW772" s="223"/>
      <c r="AX772" s="223"/>
      <c r="AY772" s="223"/>
      <c r="AZ772" s="223"/>
      <c r="BA772" s="208"/>
    </row>
    <row r="773" spans="1:53" x14ac:dyDescent="0.25">
      <c r="A773" s="208"/>
      <c r="B773" s="10" t="s">
        <v>253</v>
      </c>
      <c r="C773" s="10"/>
      <c r="D773" s="263">
        <v>7632</v>
      </c>
      <c r="E773" s="10">
        <v>1</v>
      </c>
      <c r="F773" s="10"/>
      <c r="G773" s="10"/>
      <c r="H773" s="10"/>
      <c r="I773" s="10"/>
      <c r="J773" s="10"/>
      <c r="K773" s="397"/>
      <c r="L773" s="398"/>
      <c r="M773" s="10">
        <v>910.97</v>
      </c>
      <c r="N773" s="10"/>
      <c r="O773" s="10"/>
      <c r="P773" s="10"/>
      <c r="Q773" s="10"/>
      <c r="R773" s="10"/>
      <c r="S773" s="397"/>
      <c r="T773" s="398"/>
      <c r="U773" s="10">
        <v>910.97</v>
      </c>
      <c r="V773" s="10"/>
      <c r="W773" s="10"/>
      <c r="X773" s="10"/>
      <c r="Y773" s="10"/>
      <c r="Z773" s="10"/>
      <c r="AA773" s="208"/>
      <c r="AB773" s="10" t="s">
        <v>269</v>
      </c>
      <c r="AC773" s="10"/>
      <c r="AD773" s="263">
        <v>8320</v>
      </c>
      <c r="AE773" s="223">
        <v>10</v>
      </c>
      <c r="AF773" s="223">
        <v>12</v>
      </c>
      <c r="AG773" s="223">
        <v>5</v>
      </c>
      <c r="AH773" s="223">
        <v>3</v>
      </c>
      <c r="AI773" s="223">
        <v>3</v>
      </c>
      <c r="AJ773" s="223"/>
      <c r="AK773" s="397"/>
      <c r="AL773" s="398"/>
      <c r="AM773" s="223">
        <v>4587.2299999999996</v>
      </c>
      <c r="AN773" s="223">
        <v>1033.73</v>
      </c>
      <c r="AO773" s="223">
        <v>455.14</v>
      </c>
      <c r="AP773" s="223">
        <v>128.06</v>
      </c>
      <c r="AQ773" s="223">
        <v>4653.57</v>
      </c>
      <c r="AR773" s="223"/>
      <c r="AS773" s="397"/>
      <c r="AT773" s="398"/>
      <c r="AU773" s="223">
        <v>458.72300000000001</v>
      </c>
      <c r="AV773" s="223">
        <v>86.144166670000004</v>
      </c>
      <c r="AW773" s="223">
        <v>91.028000000000006</v>
      </c>
      <c r="AX773" s="223">
        <v>42.686666670000001</v>
      </c>
      <c r="AY773" s="223">
        <v>1551.19</v>
      </c>
      <c r="AZ773" s="223"/>
      <c r="BA773" s="208"/>
    </row>
    <row r="774" spans="1:53" x14ac:dyDescent="0.25">
      <c r="A774" s="208"/>
      <c r="B774" s="10" t="s">
        <v>256</v>
      </c>
      <c r="C774" s="10"/>
      <c r="D774" s="263">
        <v>8234</v>
      </c>
      <c r="E774" s="10">
        <v>11</v>
      </c>
      <c r="F774" s="10">
        <v>6</v>
      </c>
      <c r="G774" s="10">
        <v>6</v>
      </c>
      <c r="H774" s="10">
        <v>2</v>
      </c>
      <c r="I774" s="10">
        <v>2</v>
      </c>
      <c r="J774" s="10"/>
      <c r="K774" s="397"/>
      <c r="L774" s="398"/>
      <c r="M774" s="222">
        <v>1603.13</v>
      </c>
      <c r="N774" s="222">
        <v>1326.96</v>
      </c>
      <c r="O774" s="222">
        <v>2662.81</v>
      </c>
      <c r="P774" s="222">
        <v>1195.6300000000001</v>
      </c>
      <c r="Q774" s="222">
        <v>5090.1400000000003</v>
      </c>
      <c r="R774" s="10"/>
      <c r="S774" s="397"/>
      <c r="T774" s="398"/>
      <c r="U774" s="10">
        <v>145.74</v>
      </c>
      <c r="V774" s="10">
        <v>221.16</v>
      </c>
      <c r="W774" s="10">
        <v>443.8</v>
      </c>
      <c r="X774" s="10">
        <v>597.82000000000005</v>
      </c>
      <c r="Y774" s="222">
        <v>2545.0700000000002</v>
      </c>
      <c r="Z774" s="10"/>
      <c r="AA774" s="208"/>
      <c r="AB774" s="10" t="s">
        <v>270</v>
      </c>
      <c r="AC774" s="10"/>
      <c r="AD774" s="263">
        <v>8080</v>
      </c>
      <c r="AE774" s="223">
        <v>9</v>
      </c>
      <c r="AF774" s="223">
        <v>3</v>
      </c>
      <c r="AG774" s="223">
        <v>3</v>
      </c>
      <c r="AH774" s="223">
        <v>3</v>
      </c>
      <c r="AI774" s="223">
        <v>3</v>
      </c>
      <c r="AJ774" s="223"/>
      <c r="AK774" s="397"/>
      <c r="AL774" s="398"/>
      <c r="AM774" s="223">
        <v>2182.7600000000002</v>
      </c>
      <c r="AN774" s="223">
        <v>1388.46</v>
      </c>
      <c r="AO774" s="223">
        <v>1127.33</v>
      </c>
      <c r="AP774" s="223">
        <v>1193.5899999999999</v>
      </c>
      <c r="AQ774" s="223">
        <v>12490.58</v>
      </c>
      <c r="AR774" s="223"/>
      <c r="AS774" s="397"/>
      <c r="AT774" s="398"/>
      <c r="AU774" s="223">
        <v>242.5288889</v>
      </c>
      <c r="AV774" s="223">
        <v>462.82</v>
      </c>
      <c r="AW774" s="223">
        <v>375.77666670000002</v>
      </c>
      <c r="AX774" s="223">
        <v>397.86333330000002</v>
      </c>
      <c r="AY774" s="223">
        <v>4163.5266670000001</v>
      </c>
      <c r="AZ774" s="223"/>
      <c r="BA774" s="208"/>
    </row>
    <row r="775" spans="1:53" x14ac:dyDescent="0.25">
      <c r="A775" s="208"/>
      <c r="B775" s="10" t="s">
        <v>256</v>
      </c>
      <c r="C775" s="10"/>
      <c r="D775" s="263">
        <v>8330</v>
      </c>
      <c r="E775" s="10">
        <v>44</v>
      </c>
      <c r="F775" s="10">
        <v>40</v>
      </c>
      <c r="G775" s="10">
        <v>27</v>
      </c>
      <c r="H775" s="10">
        <v>25</v>
      </c>
      <c r="I775" s="10">
        <v>17</v>
      </c>
      <c r="J775" s="10"/>
      <c r="K775" s="397"/>
      <c r="L775" s="398"/>
      <c r="M775" s="222">
        <v>5351.12</v>
      </c>
      <c r="N775" s="222">
        <v>9443.2000000000007</v>
      </c>
      <c r="O775" s="222">
        <v>8096.86</v>
      </c>
      <c r="P775" s="222">
        <v>7045.44</v>
      </c>
      <c r="Q775" s="222">
        <v>13989.24</v>
      </c>
      <c r="R775" s="10"/>
      <c r="S775" s="397"/>
      <c r="T775" s="398"/>
      <c r="U775" s="10">
        <v>121.62</v>
      </c>
      <c r="V775" s="10">
        <v>236.08</v>
      </c>
      <c r="W775" s="10">
        <v>299.88</v>
      </c>
      <c r="X775" s="10">
        <v>281.82</v>
      </c>
      <c r="Y775" s="10">
        <v>822.9</v>
      </c>
      <c r="Z775" s="10"/>
      <c r="AA775" s="208"/>
      <c r="AB775" s="10" t="s">
        <v>271</v>
      </c>
      <c r="AC775" s="10"/>
      <c r="AD775" s="263">
        <v>8232</v>
      </c>
      <c r="AE775" s="223">
        <v>3</v>
      </c>
      <c r="AF775" s="223"/>
      <c r="AG775" s="223"/>
      <c r="AH775" s="223"/>
      <c r="AI775" s="223"/>
      <c r="AJ775" s="223"/>
      <c r="AK775" s="397"/>
      <c r="AL775" s="398"/>
      <c r="AM775" s="223">
        <v>1305.8599999999999</v>
      </c>
      <c r="AN775" s="223"/>
      <c r="AO775" s="223"/>
      <c r="AP775" s="223"/>
      <c r="AQ775" s="223"/>
      <c r="AR775" s="223"/>
      <c r="AS775" s="397"/>
      <c r="AT775" s="398"/>
      <c r="AU775" s="223">
        <v>435.28666670000001</v>
      </c>
      <c r="AV775" s="223"/>
      <c r="AW775" s="223"/>
      <c r="AX775" s="223"/>
      <c r="AY775" s="223"/>
      <c r="AZ775" s="223"/>
      <c r="BA775" s="208"/>
    </row>
    <row r="776" spans="1:53" x14ac:dyDescent="0.25">
      <c r="A776" s="208"/>
      <c r="B776" s="10" t="s">
        <v>257</v>
      </c>
      <c r="C776" s="10"/>
      <c r="D776" s="263">
        <v>8081</v>
      </c>
      <c r="E776" s="222">
        <v>1584</v>
      </c>
      <c r="F776" s="222">
        <v>1004</v>
      </c>
      <c r="G776" s="10">
        <v>818</v>
      </c>
      <c r="H776" s="10">
        <v>719</v>
      </c>
      <c r="I776" s="10">
        <v>704</v>
      </c>
      <c r="J776" s="10"/>
      <c r="K776" s="397"/>
      <c r="L776" s="398"/>
      <c r="M776" s="222">
        <v>248941.51</v>
      </c>
      <c r="N776" s="222">
        <v>151401.09</v>
      </c>
      <c r="O776" s="222">
        <v>192010.59</v>
      </c>
      <c r="P776" s="222">
        <v>191729.19</v>
      </c>
      <c r="Q776" s="222">
        <v>969268.9</v>
      </c>
      <c r="R776" s="10"/>
      <c r="S776" s="397"/>
      <c r="T776" s="398"/>
      <c r="U776" s="10">
        <v>155.49</v>
      </c>
      <c r="V776" s="10">
        <v>150.65</v>
      </c>
      <c r="W776" s="10">
        <v>234.73</v>
      </c>
      <c r="X776" s="10">
        <v>266.66000000000003</v>
      </c>
      <c r="Y776" s="222">
        <v>1376.8</v>
      </c>
      <c r="Z776" s="10"/>
      <c r="AA776" s="208"/>
      <c r="AB776" s="10" t="s">
        <v>271</v>
      </c>
      <c r="AC776" s="10"/>
      <c r="AD776" s="263">
        <v>8234</v>
      </c>
      <c r="AE776" s="223">
        <v>4</v>
      </c>
      <c r="AF776" s="223">
        <v>1</v>
      </c>
      <c r="AG776" s="223"/>
      <c r="AH776" s="223"/>
      <c r="AI776" s="223"/>
      <c r="AJ776" s="223"/>
      <c r="AK776" s="397"/>
      <c r="AL776" s="398"/>
      <c r="AM776" s="223">
        <v>1125.4100000000001</v>
      </c>
      <c r="AN776" s="223">
        <v>20.38</v>
      </c>
      <c r="AO776" s="223"/>
      <c r="AP776" s="223"/>
      <c r="AQ776" s="223"/>
      <c r="AR776" s="223"/>
      <c r="AS776" s="397"/>
      <c r="AT776" s="398"/>
      <c r="AU776" s="223">
        <v>281.35250000000002</v>
      </c>
      <c r="AV776" s="223">
        <v>20.38</v>
      </c>
      <c r="AW776" s="223"/>
      <c r="AX776" s="223"/>
      <c r="AY776" s="223"/>
      <c r="AZ776" s="223"/>
      <c r="BA776" s="208"/>
    </row>
    <row r="777" spans="1:53" x14ac:dyDescent="0.25">
      <c r="A777" s="208"/>
      <c r="B777" s="10" t="s">
        <v>260</v>
      </c>
      <c r="C777" s="10"/>
      <c r="D777" s="263">
        <v>8204</v>
      </c>
      <c r="E777" s="10">
        <v>273</v>
      </c>
      <c r="F777" s="10">
        <v>180</v>
      </c>
      <c r="G777" s="10">
        <v>155</v>
      </c>
      <c r="H777" s="10">
        <v>115</v>
      </c>
      <c r="I777" s="10">
        <v>102</v>
      </c>
      <c r="J777" s="10"/>
      <c r="K777" s="397"/>
      <c r="L777" s="398"/>
      <c r="M777" s="222">
        <v>26303.96</v>
      </c>
      <c r="N777" s="222">
        <v>23479.88</v>
      </c>
      <c r="O777" s="222">
        <v>30831.18</v>
      </c>
      <c r="P777" s="222">
        <v>28687.1</v>
      </c>
      <c r="Q777" s="222">
        <v>72203.06</v>
      </c>
      <c r="R777" s="10"/>
      <c r="S777" s="397"/>
      <c r="T777" s="398"/>
      <c r="U777" s="10">
        <v>95.65</v>
      </c>
      <c r="V777" s="10">
        <v>130.44</v>
      </c>
      <c r="W777" s="10">
        <v>198.91</v>
      </c>
      <c r="X777" s="10">
        <v>249.45</v>
      </c>
      <c r="Y777" s="10">
        <v>707.87</v>
      </c>
      <c r="Z777" s="10"/>
      <c r="AA777" s="208"/>
      <c r="AB777" s="10" t="s">
        <v>275</v>
      </c>
      <c r="AC777" s="10"/>
      <c r="AD777" s="263">
        <v>8343</v>
      </c>
      <c r="AE777" s="223">
        <v>2</v>
      </c>
      <c r="AF777" s="223">
        <v>1</v>
      </c>
      <c r="AG777" s="223">
        <v>1</v>
      </c>
      <c r="AH777" s="223">
        <v>1</v>
      </c>
      <c r="AI777" s="223">
        <v>1</v>
      </c>
      <c r="AJ777" s="223"/>
      <c r="AK777" s="397"/>
      <c r="AL777" s="398"/>
      <c r="AM777" s="223">
        <v>242.7</v>
      </c>
      <c r="AN777" s="223">
        <v>62.47</v>
      </c>
      <c r="AO777" s="223">
        <v>110.03</v>
      </c>
      <c r="AP777" s="223">
        <v>67.14</v>
      </c>
      <c r="AQ777" s="223">
        <v>529.92999999999995</v>
      </c>
      <c r="AR777" s="223"/>
      <c r="AS777" s="397"/>
      <c r="AT777" s="398"/>
      <c r="AU777" s="223">
        <v>121.35</v>
      </c>
      <c r="AV777" s="223">
        <v>62.47</v>
      </c>
      <c r="AW777" s="223">
        <v>110.03</v>
      </c>
      <c r="AX777" s="223">
        <v>67.14</v>
      </c>
      <c r="AY777" s="223">
        <v>529.92999999999995</v>
      </c>
      <c r="AZ777" s="223"/>
      <c r="BA777" s="208"/>
    </row>
    <row r="778" spans="1:53" x14ac:dyDescent="0.25">
      <c r="A778" s="208"/>
      <c r="B778" s="10" t="s">
        <v>262</v>
      </c>
      <c r="C778" s="10"/>
      <c r="D778" s="263">
        <v>8319</v>
      </c>
      <c r="E778" s="10">
        <v>102</v>
      </c>
      <c r="F778" s="10">
        <v>85</v>
      </c>
      <c r="G778" s="10">
        <v>59</v>
      </c>
      <c r="H778" s="10">
        <v>48</v>
      </c>
      <c r="I778" s="10">
        <v>44</v>
      </c>
      <c r="J778" s="10"/>
      <c r="K778" s="397"/>
      <c r="L778" s="398"/>
      <c r="M778" s="222">
        <v>12447.33</v>
      </c>
      <c r="N778" s="222">
        <v>14206.45</v>
      </c>
      <c r="O778" s="222">
        <v>12645.13</v>
      </c>
      <c r="P778" s="222">
        <v>10735.93</v>
      </c>
      <c r="Q778" s="222">
        <v>84086.88</v>
      </c>
      <c r="R778" s="10"/>
      <c r="S778" s="397"/>
      <c r="T778" s="398"/>
      <c r="U778" s="10">
        <v>122.03</v>
      </c>
      <c r="V778" s="10">
        <v>167.13</v>
      </c>
      <c r="W778" s="10">
        <v>214.32</v>
      </c>
      <c r="X778" s="10">
        <v>223.67</v>
      </c>
      <c r="Y778" s="222">
        <v>1911.07</v>
      </c>
      <c r="Z778" s="10"/>
      <c r="AA778" s="208"/>
      <c r="AB778" s="10" t="s">
        <v>276</v>
      </c>
      <c r="AC778" s="10"/>
      <c r="AD778" s="263">
        <v>8204</v>
      </c>
      <c r="AE778" s="223">
        <v>1</v>
      </c>
      <c r="AF778" s="223"/>
      <c r="AG778" s="223"/>
      <c r="AH778" s="223"/>
      <c r="AI778" s="223"/>
      <c r="AJ778" s="223"/>
      <c r="AK778" s="397"/>
      <c r="AL778" s="398"/>
      <c r="AM778" s="223">
        <v>129.37</v>
      </c>
      <c r="AN778" s="223"/>
      <c r="AO778" s="223"/>
      <c r="AP778" s="223"/>
      <c r="AQ778" s="223"/>
      <c r="AR778" s="223"/>
      <c r="AS778" s="397"/>
      <c r="AT778" s="398"/>
      <c r="AU778" s="223">
        <v>129.37</v>
      </c>
      <c r="AV778" s="223"/>
      <c r="AW778" s="223"/>
      <c r="AX778" s="223"/>
      <c r="AY778" s="223"/>
      <c r="AZ778" s="223"/>
      <c r="BA778" s="208"/>
    </row>
    <row r="779" spans="1:53" x14ac:dyDescent="0.25">
      <c r="A779" s="208"/>
      <c r="B779" s="10" t="s">
        <v>264</v>
      </c>
      <c r="C779" s="10"/>
      <c r="D779" s="263">
        <v>8025</v>
      </c>
      <c r="E779" s="10">
        <v>19</v>
      </c>
      <c r="F779" s="10">
        <v>16</v>
      </c>
      <c r="G779" s="10">
        <v>10</v>
      </c>
      <c r="H779" s="10">
        <v>8</v>
      </c>
      <c r="I779" s="10">
        <v>6</v>
      </c>
      <c r="J779" s="10"/>
      <c r="K779" s="397"/>
      <c r="L779" s="398"/>
      <c r="M779" s="222">
        <v>3286.18</v>
      </c>
      <c r="N779" s="222">
        <v>3141.88</v>
      </c>
      <c r="O779" s="222">
        <v>2457.85</v>
      </c>
      <c r="P779" s="222">
        <v>2913.21</v>
      </c>
      <c r="Q779" s="222">
        <v>6437.6</v>
      </c>
      <c r="R779" s="10"/>
      <c r="S779" s="397"/>
      <c r="T779" s="398"/>
      <c r="U779" s="10">
        <v>172.96</v>
      </c>
      <c r="V779" s="10">
        <v>196.37</v>
      </c>
      <c r="W779" s="10">
        <v>245.79</v>
      </c>
      <c r="X779" s="10">
        <v>364.15</v>
      </c>
      <c r="Y779" s="222">
        <v>1072.93</v>
      </c>
      <c r="Z779" s="10"/>
      <c r="AA779" s="208"/>
      <c r="AB779" s="10" t="s">
        <v>276</v>
      </c>
      <c r="AC779" s="10"/>
      <c r="AD779" s="263">
        <v>8251</v>
      </c>
      <c r="AE779" s="223">
        <v>10</v>
      </c>
      <c r="AF779" s="223">
        <v>3</v>
      </c>
      <c r="AG779" s="223">
        <v>3</v>
      </c>
      <c r="AH779" s="223">
        <v>2</v>
      </c>
      <c r="AI779" s="223">
        <v>2</v>
      </c>
      <c r="AJ779" s="223"/>
      <c r="AK779" s="397"/>
      <c r="AL779" s="398"/>
      <c r="AM779" s="223">
        <v>4049.47</v>
      </c>
      <c r="AN779" s="223">
        <v>786.65</v>
      </c>
      <c r="AO779" s="223">
        <v>1022.69</v>
      </c>
      <c r="AP779" s="223">
        <v>1274.82</v>
      </c>
      <c r="AQ779" s="223">
        <v>1885.59</v>
      </c>
      <c r="AR779" s="223"/>
      <c r="AS779" s="397"/>
      <c r="AT779" s="398"/>
      <c r="AU779" s="223">
        <v>404.947</v>
      </c>
      <c r="AV779" s="223">
        <v>262.21666670000002</v>
      </c>
      <c r="AW779" s="223">
        <v>340.89666670000003</v>
      </c>
      <c r="AX779" s="223">
        <v>637.41</v>
      </c>
      <c r="AY779" s="223">
        <v>942.79499999999996</v>
      </c>
      <c r="AZ779" s="223"/>
      <c r="BA779" s="208"/>
    </row>
    <row r="780" spans="1:53" ht="15.75" thickBot="1" x14ac:dyDescent="0.3">
      <c r="A780" s="208"/>
      <c r="B780" s="226" t="s">
        <v>266</v>
      </c>
      <c r="C780" s="226"/>
      <c r="D780" s="264">
        <v>8302</v>
      </c>
      <c r="E780" s="226">
        <v>32</v>
      </c>
      <c r="F780" s="226">
        <v>23</v>
      </c>
      <c r="G780" s="226">
        <v>11</v>
      </c>
      <c r="H780" s="226">
        <v>17</v>
      </c>
      <c r="I780" s="226">
        <v>18</v>
      </c>
      <c r="J780" s="226"/>
      <c r="K780" s="397"/>
      <c r="L780" s="398"/>
      <c r="M780" s="228">
        <v>4516.7299999999996</v>
      </c>
      <c r="N780" s="222">
        <v>6913.07</v>
      </c>
      <c r="O780" s="222">
        <v>2893.83</v>
      </c>
      <c r="P780" s="222">
        <v>4129.95</v>
      </c>
      <c r="Q780" s="222">
        <v>23186.83</v>
      </c>
      <c r="R780" s="10"/>
      <c r="S780" s="397"/>
      <c r="T780" s="398"/>
      <c r="U780" s="229">
        <v>141.15</v>
      </c>
      <c r="V780" s="229">
        <v>300.57</v>
      </c>
      <c r="W780" s="229">
        <v>263.08</v>
      </c>
      <c r="X780" s="229">
        <v>242.94</v>
      </c>
      <c r="Y780" s="258">
        <v>1288.1600000000001</v>
      </c>
      <c r="Z780" s="229"/>
      <c r="AA780" s="208"/>
      <c r="AB780" s="226" t="s">
        <v>278</v>
      </c>
      <c r="AC780" s="226"/>
      <c r="AD780" s="264">
        <v>8037</v>
      </c>
      <c r="AE780" s="230">
        <v>22</v>
      </c>
      <c r="AF780" s="230">
        <v>10</v>
      </c>
      <c r="AG780" s="230">
        <v>7</v>
      </c>
      <c r="AH780" s="230">
        <v>5</v>
      </c>
      <c r="AI780" s="230">
        <v>7</v>
      </c>
      <c r="AJ780" s="230"/>
      <c r="AK780" s="397"/>
      <c r="AL780" s="398"/>
      <c r="AM780" s="231">
        <v>13543.06</v>
      </c>
      <c r="AN780" s="230">
        <v>1293.17</v>
      </c>
      <c r="AO780" s="230">
        <v>1821.93</v>
      </c>
      <c r="AP780" s="230">
        <v>1714.86</v>
      </c>
      <c r="AQ780" s="230">
        <v>18496.72</v>
      </c>
      <c r="AR780" s="230"/>
      <c r="AS780" s="397"/>
      <c r="AT780" s="398"/>
      <c r="AU780" s="231">
        <v>615.59363640000004</v>
      </c>
      <c r="AV780" s="230">
        <v>129.31700000000001</v>
      </c>
      <c r="AW780" s="230">
        <v>260.2757143</v>
      </c>
      <c r="AX780" s="230">
        <v>342.97199999999998</v>
      </c>
      <c r="AY780" s="230">
        <v>2642.388571</v>
      </c>
      <c r="AZ780" s="230"/>
      <c r="BA780" s="208"/>
    </row>
    <row r="781" spans="1:53" x14ac:dyDescent="0.25">
      <c r="A781" s="208"/>
      <c r="B781" s="10" t="s">
        <v>266</v>
      </c>
      <c r="C781" s="10"/>
      <c r="D781" s="263">
        <v>8320</v>
      </c>
      <c r="E781" s="10">
        <v>2</v>
      </c>
      <c r="F781" s="10">
        <v>2</v>
      </c>
      <c r="G781" s="10"/>
      <c r="H781" s="10">
        <v>2</v>
      </c>
      <c r="I781" s="10">
        <v>1</v>
      </c>
      <c r="J781" s="10"/>
      <c r="K781" s="397"/>
      <c r="L781" s="398"/>
      <c r="M781" s="10">
        <v>189.43</v>
      </c>
      <c r="N781" s="10">
        <v>428.49</v>
      </c>
      <c r="O781" s="10"/>
      <c r="P781" s="10">
        <v>375.8</v>
      </c>
      <c r="Q781" s="10">
        <v>31</v>
      </c>
      <c r="R781" s="10"/>
      <c r="S781" s="397"/>
      <c r="T781" s="398"/>
      <c r="U781" s="10">
        <v>94.72</v>
      </c>
      <c r="V781" s="10">
        <v>214.25</v>
      </c>
      <c r="W781" s="10"/>
      <c r="X781" s="10">
        <v>187.9</v>
      </c>
      <c r="Y781" s="10">
        <v>31</v>
      </c>
      <c r="Z781" s="10"/>
      <c r="AA781" s="208"/>
      <c r="AB781" s="10" t="s">
        <v>280</v>
      </c>
      <c r="AC781" s="10"/>
      <c r="AD781" s="263">
        <v>8321</v>
      </c>
      <c r="AE781" s="223">
        <v>3</v>
      </c>
      <c r="AF781" s="223">
        <v>6</v>
      </c>
      <c r="AG781" s="223"/>
      <c r="AH781" s="223">
        <v>3</v>
      </c>
      <c r="AI781" s="223">
        <v>3</v>
      </c>
      <c r="AJ781" s="223"/>
      <c r="AK781" s="397"/>
      <c r="AL781" s="398"/>
      <c r="AM781" s="223">
        <v>993.47</v>
      </c>
      <c r="AN781" s="223">
        <v>2426.27</v>
      </c>
      <c r="AO781" s="223"/>
      <c r="AP781" s="223">
        <v>2012.33</v>
      </c>
      <c r="AQ781" s="223">
        <v>916.67</v>
      </c>
      <c r="AR781" s="223"/>
      <c r="AS781" s="397"/>
      <c r="AT781" s="398"/>
      <c r="AU781" s="223">
        <v>331.15666670000002</v>
      </c>
      <c r="AV781" s="223">
        <v>404.37833330000001</v>
      </c>
      <c r="AW781" s="223"/>
      <c r="AX781" s="223">
        <v>670.77666669999996</v>
      </c>
      <c r="AY781" s="223">
        <v>305.55666669999999</v>
      </c>
      <c r="AZ781" s="223"/>
      <c r="BA781" s="208"/>
    </row>
    <row r="782" spans="1:53" x14ac:dyDescent="0.25">
      <c r="A782" s="208"/>
      <c r="B782" s="10" t="s">
        <v>269</v>
      </c>
      <c r="C782" s="10"/>
      <c r="D782" s="263">
        <v>8320</v>
      </c>
      <c r="E782" s="10">
        <v>50</v>
      </c>
      <c r="F782" s="10">
        <v>52</v>
      </c>
      <c r="G782" s="10">
        <v>26</v>
      </c>
      <c r="H782" s="10">
        <v>33</v>
      </c>
      <c r="I782" s="10">
        <v>39</v>
      </c>
      <c r="J782" s="10"/>
      <c r="K782" s="397"/>
      <c r="L782" s="398"/>
      <c r="M782" s="222">
        <v>6612.15</v>
      </c>
      <c r="N782" s="222">
        <v>12105.42</v>
      </c>
      <c r="O782" s="222">
        <v>5760.94</v>
      </c>
      <c r="P782" s="222">
        <v>8561.56</v>
      </c>
      <c r="Q782" s="222">
        <v>66018.33</v>
      </c>
      <c r="R782" s="10"/>
      <c r="S782" s="397"/>
      <c r="T782" s="398"/>
      <c r="U782" s="10">
        <v>129.65</v>
      </c>
      <c r="V782" s="10">
        <v>232.8</v>
      </c>
      <c r="W782" s="10">
        <v>221.57</v>
      </c>
      <c r="X782" s="10">
        <v>259.44</v>
      </c>
      <c r="Y782" s="222">
        <v>1692.78</v>
      </c>
      <c r="Z782" s="10"/>
      <c r="AA782" s="208"/>
      <c r="AB782" s="10" t="s">
        <v>282</v>
      </c>
      <c r="AC782" s="10"/>
      <c r="AD782" s="263">
        <v>8344</v>
      </c>
      <c r="AE782" s="223">
        <v>2</v>
      </c>
      <c r="AF782" s="223">
        <v>2</v>
      </c>
      <c r="AG782" s="223">
        <v>2</v>
      </c>
      <c r="AH782" s="223">
        <v>2</v>
      </c>
      <c r="AI782" s="223">
        <v>2</v>
      </c>
      <c r="AJ782" s="223"/>
      <c r="AK782" s="397"/>
      <c r="AL782" s="398"/>
      <c r="AM782" s="223">
        <v>292.52999999999997</v>
      </c>
      <c r="AN782" s="223">
        <v>672.38</v>
      </c>
      <c r="AO782" s="223">
        <v>1191.3800000000001</v>
      </c>
      <c r="AP782" s="223">
        <v>1218.06</v>
      </c>
      <c r="AQ782" s="223">
        <v>1277.5</v>
      </c>
      <c r="AR782" s="223"/>
      <c r="AS782" s="397"/>
      <c r="AT782" s="398"/>
      <c r="AU782" s="223">
        <v>146.26499999999999</v>
      </c>
      <c r="AV782" s="223">
        <v>336.19</v>
      </c>
      <c r="AW782" s="223">
        <v>595.69000000000005</v>
      </c>
      <c r="AX782" s="223">
        <v>609.03</v>
      </c>
      <c r="AY782" s="223">
        <v>638.75</v>
      </c>
      <c r="AZ782" s="223"/>
      <c r="BA782" s="208"/>
    </row>
    <row r="783" spans="1:53" x14ac:dyDescent="0.25">
      <c r="A783" s="208"/>
      <c r="B783" s="10" t="s">
        <v>271</v>
      </c>
      <c r="C783" s="10"/>
      <c r="D783" s="263">
        <v>8232</v>
      </c>
      <c r="E783" s="10">
        <v>4</v>
      </c>
      <c r="F783" s="10">
        <v>3</v>
      </c>
      <c r="G783" s="10">
        <v>3</v>
      </c>
      <c r="H783" s="10">
        <v>3</v>
      </c>
      <c r="I783" s="10">
        <v>2</v>
      </c>
      <c r="J783" s="10"/>
      <c r="K783" s="397"/>
      <c r="L783" s="398"/>
      <c r="M783" s="10">
        <v>682.9</v>
      </c>
      <c r="N783" s="10">
        <v>395.11</v>
      </c>
      <c r="O783" s="10">
        <v>521.34</v>
      </c>
      <c r="P783" s="10">
        <v>665.07</v>
      </c>
      <c r="Q783" s="222">
        <v>1115.8900000000001</v>
      </c>
      <c r="R783" s="10"/>
      <c r="S783" s="397"/>
      <c r="T783" s="398"/>
      <c r="U783" s="10">
        <v>170.73</v>
      </c>
      <c r="V783" s="10">
        <v>131.69999999999999</v>
      </c>
      <c r="W783" s="10">
        <v>173.78</v>
      </c>
      <c r="X783" s="10">
        <v>221.69</v>
      </c>
      <c r="Y783" s="10">
        <v>557.95000000000005</v>
      </c>
      <c r="Z783" s="10"/>
      <c r="AA783" s="208"/>
      <c r="AB783" s="10" t="s">
        <v>285</v>
      </c>
      <c r="AC783" s="10"/>
      <c r="AD783" s="263">
        <v>8322</v>
      </c>
      <c r="AE783" s="223">
        <v>105</v>
      </c>
      <c r="AF783" s="223">
        <v>68</v>
      </c>
      <c r="AG783" s="223">
        <v>43</v>
      </c>
      <c r="AH783" s="223">
        <v>31</v>
      </c>
      <c r="AI783" s="223">
        <v>25</v>
      </c>
      <c r="AJ783" s="223"/>
      <c r="AK783" s="397"/>
      <c r="AL783" s="398"/>
      <c r="AM783" s="223">
        <v>45153.1</v>
      </c>
      <c r="AN783" s="223">
        <v>22561.51</v>
      </c>
      <c r="AO783" s="223">
        <v>5055.04</v>
      </c>
      <c r="AP783" s="223">
        <v>1596.12</v>
      </c>
      <c r="AQ783" s="223">
        <v>14917.2</v>
      </c>
      <c r="AR783" s="223"/>
      <c r="AS783" s="397"/>
      <c r="AT783" s="398"/>
      <c r="AU783" s="223">
        <v>430.02952379999999</v>
      </c>
      <c r="AV783" s="223">
        <v>331.78691179999998</v>
      </c>
      <c r="AW783" s="223">
        <v>117.5590698</v>
      </c>
      <c r="AX783" s="223">
        <v>51.487741939999999</v>
      </c>
      <c r="AY783" s="223">
        <v>596.68799999999999</v>
      </c>
      <c r="AZ783" s="223"/>
      <c r="BA783" s="208"/>
    </row>
    <row r="784" spans="1:53" x14ac:dyDescent="0.25">
      <c r="A784" s="208"/>
      <c r="B784" s="10" t="s">
        <v>271</v>
      </c>
      <c r="C784" s="10"/>
      <c r="D784" s="263">
        <v>8234</v>
      </c>
      <c r="E784" s="10">
        <v>1</v>
      </c>
      <c r="F784" s="10"/>
      <c r="G784" s="10"/>
      <c r="H784" s="10"/>
      <c r="I784" s="10">
        <v>1</v>
      </c>
      <c r="J784" s="10"/>
      <c r="K784" s="397"/>
      <c r="L784" s="398"/>
      <c r="M784" s="10">
        <v>366</v>
      </c>
      <c r="N784" s="10"/>
      <c r="O784" s="10"/>
      <c r="P784" s="10"/>
      <c r="Q784" s="10">
        <v>379.1</v>
      </c>
      <c r="R784" s="10"/>
      <c r="S784" s="397"/>
      <c r="T784" s="398"/>
      <c r="U784" s="10">
        <v>366</v>
      </c>
      <c r="V784" s="10"/>
      <c r="W784" s="10"/>
      <c r="X784" s="10"/>
      <c r="Y784" s="10">
        <v>379.1</v>
      </c>
      <c r="Z784" s="10"/>
      <c r="AA784" s="208"/>
      <c r="AB784" s="10" t="s">
        <v>285</v>
      </c>
      <c r="AC784" s="10"/>
      <c r="AD784" s="263">
        <v>8344</v>
      </c>
      <c r="AE784" s="223">
        <v>2</v>
      </c>
      <c r="AF784" s="223">
        <v>1</v>
      </c>
      <c r="AG784" s="223">
        <v>1</v>
      </c>
      <c r="AH784" s="223">
        <v>1</v>
      </c>
      <c r="AI784" s="223">
        <v>1</v>
      </c>
      <c r="AJ784" s="223"/>
      <c r="AK784" s="397"/>
      <c r="AL784" s="398"/>
      <c r="AM784" s="223">
        <v>141.55000000000001</v>
      </c>
      <c r="AN784" s="223">
        <v>67.989999999999995</v>
      </c>
      <c r="AO784" s="223">
        <v>110.18</v>
      </c>
      <c r="AP784" s="223">
        <v>102.92</v>
      </c>
      <c r="AQ784" s="223">
        <v>522.4</v>
      </c>
      <c r="AR784" s="223"/>
      <c r="AS784" s="397"/>
      <c r="AT784" s="398"/>
      <c r="AU784" s="223">
        <v>70.775000000000006</v>
      </c>
      <c r="AV784" s="223">
        <v>67.989999999999995</v>
      </c>
      <c r="AW784" s="223">
        <v>110.18</v>
      </c>
      <c r="AX784" s="223">
        <v>102.92</v>
      </c>
      <c r="AY784" s="223">
        <v>522.4</v>
      </c>
      <c r="AZ784" s="223"/>
      <c r="BA784" s="208"/>
    </row>
    <row r="785" spans="1:53" x14ac:dyDescent="0.25">
      <c r="A785" s="208"/>
      <c r="B785" s="10" t="s">
        <v>710</v>
      </c>
      <c r="C785" s="10"/>
      <c r="D785" s="263">
        <v>8050</v>
      </c>
      <c r="E785" s="10">
        <v>1</v>
      </c>
      <c r="F785" s="10">
        <v>1</v>
      </c>
      <c r="G785" s="10"/>
      <c r="H785" s="10"/>
      <c r="I785" s="10"/>
      <c r="J785" s="10"/>
      <c r="K785" s="397"/>
      <c r="L785" s="398"/>
      <c r="M785" s="10">
        <v>134.85</v>
      </c>
      <c r="N785" s="10">
        <v>9.41</v>
      </c>
      <c r="O785" s="10"/>
      <c r="P785" s="10"/>
      <c r="Q785" s="10"/>
      <c r="R785" s="10"/>
      <c r="S785" s="397"/>
      <c r="T785" s="398"/>
      <c r="U785" s="10">
        <v>134.85</v>
      </c>
      <c r="V785" s="10">
        <v>9.41</v>
      </c>
      <c r="W785" s="10"/>
      <c r="X785" s="10"/>
      <c r="Y785" s="10"/>
      <c r="Z785" s="10"/>
      <c r="AA785" s="208"/>
      <c r="AB785" s="10" t="s">
        <v>287</v>
      </c>
      <c r="AC785" s="10"/>
      <c r="AD785" s="263">
        <v>8201</v>
      </c>
      <c r="AE785" s="223">
        <v>2</v>
      </c>
      <c r="AF785" s="223"/>
      <c r="AG785" s="223"/>
      <c r="AH785" s="223"/>
      <c r="AI785" s="223"/>
      <c r="AJ785" s="223"/>
      <c r="AK785" s="397"/>
      <c r="AL785" s="398"/>
      <c r="AM785" s="223">
        <v>1155.9000000000001</v>
      </c>
      <c r="AN785" s="223"/>
      <c r="AO785" s="223"/>
      <c r="AP785" s="223"/>
      <c r="AQ785" s="223"/>
      <c r="AR785" s="223"/>
      <c r="AS785" s="397"/>
      <c r="AT785" s="398"/>
      <c r="AU785" s="223">
        <v>577.95000000000005</v>
      </c>
      <c r="AV785" s="223"/>
      <c r="AW785" s="223"/>
      <c r="AX785" s="223"/>
      <c r="AY785" s="223"/>
      <c r="AZ785" s="223"/>
      <c r="BA785" s="208"/>
    </row>
    <row r="786" spans="1:53" x14ac:dyDescent="0.25">
      <c r="A786" s="208"/>
      <c r="B786" s="10" t="s">
        <v>274</v>
      </c>
      <c r="C786" s="10"/>
      <c r="D786" s="263">
        <v>7405</v>
      </c>
      <c r="E786" s="10">
        <v>3</v>
      </c>
      <c r="F786" s="10">
        <v>2</v>
      </c>
      <c r="G786" s="10">
        <v>2</v>
      </c>
      <c r="H786" s="10">
        <v>1</v>
      </c>
      <c r="I786" s="10"/>
      <c r="J786" s="10"/>
      <c r="K786" s="397"/>
      <c r="L786" s="398"/>
      <c r="M786" s="10">
        <v>274.56</v>
      </c>
      <c r="N786" s="10">
        <v>248.2</v>
      </c>
      <c r="O786" s="10">
        <v>88.11</v>
      </c>
      <c r="P786" s="10">
        <v>52.36</v>
      </c>
      <c r="Q786" s="10"/>
      <c r="R786" s="10"/>
      <c r="S786" s="397"/>
      <c r="T786" s="398"/>
      <c r="U786" s="10">
        <v>91.52</v>
      </c>
      <c r="V786" s="10">
        <v>124.1</v>
      </c>
      <c r="W786" s="10">
        <v>44.06</v>
      </c>
      <c r="X786" s="10">
        <v>52.36</v>
      </c>
      <c r="Y786" s="10"/>
      <c r="Z786" s="10"/>
      <c r="AA786" s="208"/>
      <c r="AB786" s="10" t="s">
        <v>287</v>
      </c>
      <c r="AC786" s="10"/>
      <c r="AD786" s="263">
        <v>8205</v>
      </c>
      <c r="AE786" s="223">
        <v>21</v>
      </c>
      <c r="AF786" s="223">
        <v>9</v>
      </c>
      <c r="AG786" s="223">
        <v>3</v>
      </c>
      <c r="AH786" s="223">
        <v>2</v>
      </c>
      <c r="AI786" s="223">
        <v>2</v>
      </c>
      <c r="AJ786" s="223"/>
      <c r="AK786" s="397"/>
      <c r="AL786" s="398"/>
      <c r="AM786" s="223">
        <v>31467.77</v>
      </c>
      <c r="AN786" s="223">
        <v>6385.88</v>
      </c>
      <c r="AO786" s="223">
        <v>944.1</v>
      </c>
      <c r="AP786" s="223">
        <v>57.77</v>
      </c>
      <c r="AQ786" s="223">
        <v>141.07</v>
      </c>
      <c r="AR786" s="223"/>
      <c r="AS786" s="397"/>
      <c r="AT786" s="398"/>
      <c r="AU786" s="223">
        <v>1498.465238</v>
      </c>
      <c r="AV786" s="223">
        <v>709.54222219999997</v>
      </c>
      <c r="AW786" s="223">
        <v>314.7</v>
      </c>
      <c r="AX786" s="223">
        <v>28.885000000000002</v>
      </c>
      <c r="AY786" s="223">
        <v>70.534999999999997</v>
      </c>
      <c r="AZ786" s="223"/>
      <c r="BA786" s="208"/>
    </row>
    <row r="787" spans="1:53" x14ac:dyDescent="0.25">
      <c r="A787" s="208"/>
      <c r="B787" s="10" t="s">
        <v>275</v>
      </c>
      <c r="C787" s="10"/>
      <c r="D787" s="263">
        <v>8343</v>
      </c>
      <c r="E787" s="10">
        <v>23</v>
      </c>
      <c r="F787" s="10">
        <v>16</v>
      </c>
      <c r="G787" s="10">
        <v>13</v>
      </c>
      <c r="H787" s="10">
        <v>11</v>
      </c>
      <c r="I787" s="10">
        <v>10</v>
      </c>
      <c r="J787" s="10"/>
      <c r="K787" s="397"/>
      <c r="L787" s="398"/>
      <c r="M787" s="222">
        <v>3972.68</v>
      </c>
      <c r="N787" s="222">
        <v>2705.59</v>
      </c>
      <c r="O787" s="222">
        <v>4003.07</v>
      </c>
      <c r="P787" s="222">
        <v>2806.16</v>
      </c>
      <c r="Q787" s="222">
        <v>31479.26</v>
      </c>
      <c r="R787" s="10"/>
      <c r="S787" s="397"/>
      <c r="T787" s="398"/>
      <c r="U787" s="10">
        <v>172.73</v>
      </c>
      <c r="V787" s="10">
        <v>169.1</v>
      </c>
      <c r="W787" s="10">
        <v>307.93</v>
      </c>
      <c r="X787" s="10">
        <v>255.11</v>
      </c>
      <c r="Y787" s="222">
        <v>3147.93</v>
      </c>
      <c r="Z787" s="10"/>
      <c r="AA787" s="208"/>
      <c r="AB787" s="10" t="s">
        <v>290</v>
      </c>
      <c r="AC787" s="10"/>
      <c r="AD787" s="263">
        <v>8345</v>
      </c>
      <c r="AE787" s="223">
        <v>1</v>
      </c>
      <c r="AF787" s="223"/>
      <c r="AG787" s="223"/>
      <c r="AH787" s="223"/>
      <c r="AI787" s="223"/>
      <c r="AJ787" s="223"/>
      <c r="AK787" s="397"/>
      <c r="AL787" s="398"/>
      <c r="AM787" s="223">
        <v>12.4</v>
      </c>
      <c r="AN787" s="223"/>
      <c r="AO787" s="223"/>
      <c r="AP787" s="223"/>
      <c r="AQ787" s="223"/>
      <c r="AR787" s="223"/>
      <c r="AS787" s="397"/>
      <c r="AT787" s="398"/>
      <c r="AU787" s="223">
        <v>12.4</v>
      </c>
      <c r="AV787" s="223"/>
      <c r="AW787" s="223"/>
      <c r="AX787" s="223"/>
      <c r="AY787" s="223"/>
      <c r="AZ787" s="223"/>
      <c r="BA787" s="208"/>
    </row>
    <row r="788" spans="1:53" x14ac:dyDescent="0.25">
      <c r="A788" s="208"/>
      <c r="B788" s="10" t="s">
        <v>276</v>
      </c>
      <c r="C788" s="10"/>
      <c r="D788" s="263">
        <v>8204</v>
      </c>
      <c r="E788" s="10">
        <v>103</v>
      </c>
      <c r="F788" s="10">
        <v>45</v>
      </c>
      <c r="G788" s="10">
        <v>44</v>
      </c>
      <c r="H788" s="10">
        <v>30</v>
      </c>
      <c r="I788" s="10">
        <v>28</v>
      </c>
      <c r="J788" s="10"/>
      <c r="K788" s="397"/>
      <c r="L788" s="398"/>
      <c r="M788" s="222">
        <v>12827.23</v>
      </c>
      <c r="N788" s="222">
        <v>6956.99</v>
      </c>
      <c r="O788" s="222">
        <v>10036.209999999999</v>
      </c>
      <c r="P788" s="222">
        <v>8805.99</v>
      </c>
      <c r="Q788" s="222">
        <v>24266.21</v>
      </c>
      <c r="R788" s="10"/>
      <c r="S788" s="397"/>
      <c r="T788" s="398"/>
      <c r="U788" s="10">
        <v>123.34</v>
      </c>
      <c r="V788" s="10">
        <v>154.6</v>
      </c>
      <c r="W788" s="10">
        <v>228.1</v>
      </c>
      <c r="X788" s="10">
        <v>293.52999999999997</v>
      </c>
      <c r="Y788" s="10">
        <v>866.65</v>
      </c>
      <c r="Z788" s="10"/>
      <c r="AA788" s="208"/>
      <c r="AB788" s="10" t="s">
        <v>292</v>
      </c>
      <c r="AC788" s="10"/>
      <c r="AD788" s="263">
        <v>8215</v>
      </c>
      <c r="AE788" s="223">
        <v>23</v>
      </c>
      <c r="AF788" s="223">
        <v>8</v>
      </c>
      <c r="AG788" s="223">
        <v>6</v>
      </c>
      <c r="AH788" s="223">
        <v>7</v>
      </c>
      <c r="AI788" s="223">
        <v>8</v>
      </c>
      <c r="AJ788" s="223"/>
      <c r="AK788" s="397"/>
      <c r="AL788" s="398"/>
      <c r="AM788" s="223">
        <v>6218.8</v>
      </c>
      <c r="AN788" s="223">
        <v>329.56</v>
      </c>
      <c r="AO788" s="223">
        <v>346.12</v>
      </c>
      <c r="AP788" s="223">
        <v>484.78</v>
      </c>
      <c r="AQ788" s="223">
        <v>3610.14</v>
      </c>
      <c r="AR788" s="223"/>
      <c r="AS788" s="397"/>
      <c r="AT788" s="398"/>
      <c r="AU788" s="223">
        <v>270.38260869999999</v>
      </c>
      <c r="AV788" s="223">
        <v>41.195</v>
      </c>
      <c r="AW788" s="223">
        <v>57.686666670000001</v>
      </c>
      <c r="AX788" s="223">
        <v>69.254285710000005</v>
      </c>
      <c r="AY788" s="223">
        <v>451.26749999999998</v>
      </c>
      <c r="AZ788" s="223"/>
      <c r="BA788" s="208"/>
    </row>
    <row r="789" spans="1:53" x14ac:dyDescent="0.25">
      <c r="A789" s="208"/>
      <c r="B789" s="10" t="s">
        <v>276</v>
      </c>
      <c r="C789" s="10"/>
      <c r="D789" s="263">
        <v>8251</v>
      </c>
      <c r="E789" s="10">
        <v>6</v>
      </c>
      <c r="F789" s="10">
        <v>5</v>
      </c>
      <c r="G789" s="10">
        <v>5</v>
      </c>
      <c r="H789" s="10">
        <v>3</v>
      </c>
      <c r="I789" s="10">
        <v>2</v>
      </c>
      <c r="J789" s="10"/>
      <c r="K789" s="397"/>
      <c r="L789" s="398"/>
      <c r="M789" s="10">
        <v>525.4</v>
      </c>
      <c r="N789" s="10">
        <v>403.89</v>
      </c>
      <c r="O789" s="10">
        <v>384.15</v>
      </c>
      <c r="P789" s="10">
        <v>84.71</v>
      </c>
      <c r="Q789" s="10">
        <v>67.88</v>
      </c>
      <c r="R789" s="10"/>
      <c r="S789" s="397"/>
      <c r="T789" s="398"/>
      <c r="U789" s="10">
        <v>87.57</v>
      </c>
      <c r="V789" s="10">
        <v>80.78</v>
      </c>
      <c r="W789" s="10">
        <v>76.83</v>
      </c>
      <c r="X789" s="10">
        <v>28.24</v>
      </c>
      <c r="Y789" s="10">
        <v>33.94</v>
      </c>
      <c r="Z789" s="10"/>
      <c r="AA789" s="208"/>
      <c r="AB789" s="10" t="s">
        <v>293</v>
      </c>
      <c r="AC789" s="10"/>
      <c r="AD789" s="263">
        <v>8026</v>
      </c>
      <c r="AE789" s="223">
        <v>36</v>
      </c>
      <c r="AF789" s="223">
        <v>16</v>
      </c>
      <c r="AG789" s="223">
        <v>7</v>
      </c>
      <c r="AH789" s="223">
        <v>8</v>
      </c>
      <c r="AI789" s="223">
        <v>4</v>
      </c>
      <c r="AJ789" s="223"/>
      <c r="AK789" s="397"/>
      <c r="AL789" s="398"/>
      <c r="AM789" s="223">
        <v>12149.16</v>
      </c>
      <c r="AN789" s="223">
        <v>4354.8100000000004</v>
      </c>
      <c r="AO789" s="223">
        <v>4093.11</v>
      </c>
      <c r="AP789" s="223">
        <v>3429.09</v>
      </c>
      <c r="AQ789" s="223">
        <v>828.36</v>
      </c>
      <c r="AR789" s="223"/>
      <c r="AS789" s="397"/>
      <c r="AT789" s="398"/>
      <c r="AU789" s="223">
        <v>337.47666670000001</v>
      </c>
      <c r="AV789" s="223">
        <v>272.17562500000003</v>
      </c>
      <c r="AW789" s="223">
        <v>584.73</v>
      </c>
      <c r="AX789" s="223">
        <v>428.63625000000002</v>
      </c>
      <c r="AY789" s="223">
        <v>207.09</v>
      </c>
      <c r="AZ789" s="223"/>
      <c r="BA789" s="208"/>
    </row>
    <row r="790" spans="1:53" ht="15.75" thickBot="1" x14ac:dyDescent="0.3">
      <c r="A790" s="208"/>
      <c r="B790" s="226" t="s">
        <v>277</v>
      </c>
      <c r="C790" s="226"/>
      <c r="D790" s="264">
        <v>8009</v>
      </c>
      <c r="E790" s="226">
        <v>2</v>
      </c>
      <c r="F790" s="226">
        <v>2</v>
      </c>
      <c r="G790" s="226">
        <v>1</v>
      </c>
      <c r="H790" s="226">
        <v>1</v>
      </c>
      <c r="I790" s="226">
        <v>1</v>
      </c>
      <c r="J790" s="226"/>
      <c r="K790" s="397"/>
      <c r="L790" s="398"/>
      <c r="M790" s="226">
        <v>422.97</v>
      </c>
      <c r="N790" s="10">
        <v>339.41</v>
      </c>
      <c r="O790" s="10">
        <v>148.57</v>
      </c>
      <c r="P790" s="10">
        <v>155.15</v>
      </c>
      <c r="Q790" s="222">
        <v>1546.03</v>
      </c>
      <c r="R790" s="10"/>
      <c r="S790" s="397"/>
      <c r="T790" s="398"/>
      <c r="U790" s="229">
        <v>211.49</v>
      </c>
      <c r="V790" s="229">
        <v>169.71</v>
      </c>
      <c r="W790" s="229">
        <v>148.57</v>
      </c>
      <c r="X790" s="229">
        <v>155.15</v>
      </c>
      <c r="Y790" s="258">
        <v>1546.03</v>
      </c>
      <c r="Z790" s="229"/>
      <c r="AA790" s="208"/>
      <c r="AB790" s="226" t="s">
        <v>295</v>
      </c>
      <c r="AC790" s="226"/>
      <c r="AD790" s="264">
        <v>8027</v>
      </c>
      <c r="AE790" s="230">
        <v>58</v>
      </c>
      <c r="AF790" s="230">
        <v>36</v>
      </c>
      <c r="AG790" s="230">
        <v>10</v>
      </c>
      <c r="AH790" s="230">
        <v>8</v>
      </c>
      <c r="AI790" s="230">
        <v>9</v>
      </c>
      <c r="AJ790" s="230"/>
      <c r="AK790" s="397"/>
      <c r="AL790" s="398"/>
      <c r="AM790" s="231">
        <v>28667.41</v>
      </c>
      <c r="AN790" s="230">
        <v>10764.18</v>
      </c>
      <c r="AO790" s="230">
        <v>780.8</v>
      </c>
      <c r="AP790" s="230">
        <v>719.42</v>
      </c>
      <c r="AQ790" s="230">
        <v>5279.2</v>
      </c>
      <c r="AR790" s="230"/>
      <c r="AS790" s="397"/>
      <c r="AT790" s="398"/>
      <c r="AU790" s="231">
        <v>494.2656897</v>
      </c>
      <c r="AV790" s="230">
        <v>299.005</v>
      </c>
      <c r="AW790" s="230">
        <v>78.08</v>
      </c>
      <c r="AX790" s="230">
        <v>89.927499999999995</v>
      </c>
      <c r="AY790" s="230">
        <v>586.57777780000004</v>
      </c>
      <c r="AZ790" s="230"/>
      <c r="BA790" s="208"/>
    </row>
    <row r="791" spans="1:53" x14ac:dyDescent="0.25">
      <c r="A791" s="208"/>
      <c r="B791" s="10" t="s">
        <v>278</v>
      </c>
      <c r="C791" s="10"/>
      <c r="D791" s="263">
        <v>8037</v>
      </c>
      <c r="E791" s="10">
        <v>63</v>
      </c>
      <c r="F791" s="10">
        <v>42</v>
      </c>
      <c r="G791" s="10">
        <v>35</v>
      </c>
      <c r="H791" s="10">
        <v>26</v>
      </c>
      <c r="I791" s="10">
        <v>26</v>
      </c>
      <c r="J791" s="10"/>
      <c r="K791" s="397"/>
      <c r="L791" s="398"/>
      <c r="M791" s="222">
        <v>9978.7099999999991</v>
      </c>
      <c r="N791" s="222">
        <v>6068.71</v>
      </c>
      <c r="O791" s="222">
        <v>7740.2</v>
      </c>
      <c r="P791" s="222">
        <v>6405.95</v>
      </c>
      <c r="Q791" s="222">
        <v>37377.480000000003</v>
      </c>
      <c r="R791" s="10"/>
      <c r="S791" s="397"/>
      <c r="T791" s="398"/>
      <c r="U791" s="10">
        <v>158.38999999999999</v>
      </c>
      <c r="V791" s="10">
        <v>144.49</v>
      </c>
      <c r="W791" s="10">
        <v>221.15</v>
      </c>
      <c r="X791" s="10">
        <v>246.38</v>
      </c>
      <c r="Y791" s="222">
        <v>1437.6</v>
      </c>
      <c r="Z791" s="10"/>
      <c r="AA791" s="208"/>
      <c r="AB791" s="10" t="s">
        <v>297</v>
      </c>
      <c r="AC791" s="10"/>
      <c r="AD791" s="263">
        <v>8028</v>
      </c>
      <c r="AE791" s="223">
        <v>281</v>
      </c>
      <c r="AF791" s="223">
        <v>89</v>
      </c>
      <c r="AG791" s="223">
        <v>75</v>
      </c>
      <c r="AH791" s="223">
        <v>40</v>
      </c>
      <c r="AI791" s="223">
        <v>29</v>
      </c>
      <c r="AJ791" s="223"/>
      <c r="AK791" s="397"/>
      <c r="AL791" s="398"/>
      <c r="AM791" s="223">
        <v>88507.97</v>
      </c>
      <c r="AN791" s="223">
        <v>16218.35</v>
      </c>
      <c r="AO791" s="223">
        <v>18099.77</v>
      </c>
      <c r="AP791" s="223">
        <v>11506.95</v>
      </c>
      <c r="AQ791" s="223">
        <v>20054.310000000001</v>
      </c>
      <c r="AR791" s="223"/>
      <c r="AS791" s="397"/>
      <c r="AT791" s="398"/>
      <c r="AU791" s="223">
        <v>314.9749822</v>
      </c>
      <c r="AV791" s="223">
        <v>182.2286517</v>
      </c>
      <c r="AW791" s="223">
        <v>241.33026670000001</v>
      </c>
      <c r="AX791" s="223">
        <v>287.67374999999998</v>
      </c>
      <c r="AY791" s="223">
        <v>691.52793099999997</v>
      </c>
      <c r="AZ791" s="223"/>
      <c r="BA791" s="208"/>
    </row>
    <row r="792" spans="1:53" x14ac:dyDescent="0.25">
      <c r="A792" s="208"/>
      <c r="B792" s="10" t="s">
        <v>280</v>
      </c>
      <c r="C792" s="10"/>
      <c r="D792" s="263">
        <v>8321</v>
      </c>
      <c r="E792" s="10">
        <v>15</v>
      </c>
      <c r="F792" s="10">
        <v>42</v>
      </c>
      <c r="G792" s="10">
        <v>6</v>
      </c>
      <c r="H792" s="10">
        <v>23</v>
      </c>
      <c r="I792" s="10">
        <v>20</v>
      </c>
      <c r="J792" s="10"/>
      <c r="K792" s="397"/>
      <c r="L792" s="398"/>
      <c r="M792" s="222">
        <v>1075.6099999999999</v>
      </c>
      <c r="N792" s="222">
        <v>5422.62</v>
      </c>
      <c r="O792" s="10">
        <v>519.48</v>
      </c>
      <c r="P792" s="222">
        <v>2576.96</v>
      </c>
      <c r="Q792" s="222">
        <v>11794.86</v>
      </c>
      <c r="R792" s="10"/>
      <c r="S792" s="397"/>
      <c r="T792" s="398"/>
      <c r="U792" s="10">
        <v>71.709999999999994</v>
      </c>
      <c r="V792" s="10">
        <v>129.11000000000001</v>
      </c>
      <c r="W792" s="10">
        <v>86.58</v>
      </c>
      <c r="X792" s="10">
        <v>112.04</v>
      </c>
      <c r="Y792" s="10">
        <v>589.74</v>
      </c>
      <c r="Z792" s="10"/>
      <c r="AA792" s="208"/>
      <c r="AB792" s="10" t="s">
        <v>299</v>
      </c>
      <c r="AC792" s="10"/>
      <c r="AD792" s="263">
        <v>8218</v>
      </c>
      <c r="AE792" s="223">
        <v>8</v>
      </c>
      <c r="AF792" s="223">
        <v>3</v>
      </c>
      <c r="AG792" s="223">
        <v>2</v>
      </c>
      <c r="AH792" s="223">
        <v>1</v>
      </c>
      <c r="AI792" s="223">
        <v>1</v>
      </c>
      <c r="AJ792" s="223"/>
      <c r="AK792" s="397"/>
      <c r="AL792" s="398"/>
      <c r="AM792" s="223">
        <v>928.14</v>
      </c>
      <c r="AN792" s="223">
        <v>119.86</v>
      </c>
      <c r="AO792" s="223">
        <v>36.85</v>
      </c>
      <c r="AP792" s="223">
        <v>16.84</v>
      </c>
      <c r="AQ792" s="223">
        <v>54.15</v>
      </c>
      <c r="AR792" s="223"/>
      <c r="AS792" s="397"/>
      <c r="AT792" s="398"/>
      <c r="AU792" s="223">
        <v>116.0175</v>
      </c>
      <c r="AV792" s="223">
        <v>39.95333333</v>
      </c>
      <c r="AW792" s="223">
        <v>18.425000000000001</v>
      </c>
      <c r="AX792" s="223">
        <v>16.84</v>
      </c>
      <c r="AY792" s="223">
        <v>54.15</v>
      </c>
      <c r="AZ792" s="223"/>
      <c r="BA792" s="208"/>
    </row>
    <row r="793" spans="1:53" x14ac:dyDescent="0.25">
      <c r="A793" s="208"/>
      <c r="B793" s="10" t="s">
        <v>282</v>
      </c>
      <c r="C793" s="10"/>
      <c r="D793" s="263">
        <v>8344</v>
      </c>
      <c r="E793" s="10">
        <v>2</v>
      </c>
      <c r="F793" s="10">
        <v>1</v>
      </c>
      <c r="G793" s="10"/>
      <c r="H793" s="10"/>
      <c r="I793" s="10"/>
      <c r="J793" s="10"/>
      <c r="K793" s="397"/>
      <c r="L793" s="398"/>
      <c r="M793" s="10">
        <v>469.6</v>
      </c>
      <c r="N793" s="222">
        <v>5365.39</v>
      </c>
      <c r="O793" s="10"/>
      <c r="P793" s="10"/>
      <c r="Q793" s="10"/>
      <c r="R793" s="10"/>
      <c r="S793" s="397"/>
      <c r="T793" s="398"/>
      <c r="U793" s="10">
        <v>234.8</v>
      </c>
      <c r="V793" s="222">
        <v>5365.39</v>
      </c>
      <c r="W793" s="10"/>
      <c r="X793" s="10"/>
      <c r="Y793" s="10"/>
      <c r="Z793" s="10"/>
      <c r="AA793" s="208"/>
      <c r="AB793" s="10" t="s">
        <v>302</v>
      </c>
      <c r="AC793" s="10"/>
      <c r="AD793" s="263">
        <v>8260</v>
      </c>
      <c r="AE793" s="223">
        <v>1</v>
      </c>
      <c r="AF793" s="223"/>
      <c r="AG793" s="223"/>
      <c r="AH793" s="223"/>
      <c r="AI793" s="223"/>
      <c r="AJ793" s="223"/>
      <c r="AK793" s="397"/>
      <c r="AL793" s="398"/>
      <c r="AM793" s="223">
        <v>15</v>
      </c>
      <c r="AN793" s="223"/>
      <c r="AO793" s="223"/>
      <c r="AP793" s="223"/>
      <c r="AQ793" s="223"/>
      <c r="AR793" s="223"/>
      <c r="AS793" s="397"/>
      <c r="AT793" s="398"/>
      <c r="AU793" s="223">
        <v>15</v>
      </c>
      <c r="AV793" s="223"/>
      <c r="AW793" s="223"/>
      <c r="AX793" s="223"/>
      <c r="AY793" s="223"/>
      <c r="AZ793" s="223"/>
      <c r="BA793" s="208"/>
    </row>
    <row r="794" spans="1:53" x14ac:dyDescent="0.25">
      <c r="A794" s="208"/>
      <c r="B794" s="10" t="s">
        <v>285</v>
      </c>
      <c r="C794" s="10"/>
      <c r="D794" s="263">
        <v>8322</v>
      </c>
      <c r="E794" s="10">
        <v>758</v>
      </c>
      <c r="F794" s="10">
        <v>589</v>
      </c>
      <c r="G794" s="10">
        <v>475</v>
      </c>
      <c r="H794" s="10">
        <v>370</v>
      </c>
      <c r="I794" s="10">
        <v>357</v>
      </c>
      <c r="J794" s="10"/>
      <c r="K794" s="397"/>
      <c r="L794" s="398"/>
      <c r="M794" s="222">
        <v>107929.77</v>
      </c>
      <c r="N794" s="222">
        <v>99611.11</v>
      </c>
      <c r="O794" s="222">
        <v>122892.84</v>
      </c>
      <c r="P794" s="222">
        <v>112581.7</v>
      </c>
      <c r="Q794" s="222">
        <v>565898.47</v>
      </c>
      <c r="R794" s="10"/>
      <c r="S794" s="397"/>
      <c r="T794" s="398"/>
      <c r="U794" s="10">
        <v>141.44999999999999</v>
      </c>
      <c r="V794" s="10">
        <v>169.12</v>
      </c>
      <c r="W794" s="10">
        <v>258.72000000000003</v>
      </c>
      <c r="X794" s="10">
        <v>304.27</v>
      </c>
      <c r="Y794" s="222">
        <v>1585.15</v>
      </c>
      <c r="Z794" s="10"/>
      <c r="AA794" s="208"/>
      <c r="AB794" s="10" t="s">
        <v>303</v>
      </c>
      <c r="AC794" s="10"/>
      <c r="AD794" s="263">
        <v>8215</v>
      </c>
      <c r="AE794" s="223">
        <v>4</v>
      </c>
      <c r="AF794" s="223">
        <v>1</v>
      </c>
      <c r="AG794" s="223"/>
      <c r="AH794" s="223"/>
      <c r="AI794" s="223"/>
      <c r="AJ794" s="223"/>
      <c r="AK794" s="397"/>
      <c r="AL794" s="398"/>
      <c r="AM794" s="223">
        <v>4724.09</v>
      </c>
      <c r="AN794" s="223">
        <v>2743.04</v>
      </c>
      <c r="AO794" s="223"/>
      <c r="AP794" s="223"/>
      <c r="AQ794" s="223"/>
      <c r="AR794" s="223"/>
      <c r="AS794" s="397"/>
      <c r="AT794" s="398"/>
      <c r="AU794" s="223">
        <v>1181.0225</v>
      </c>
      <c r="AV794" s="223">
        <v>2743.04</v>
      </c>
      <c r="AW794" s="223"/>
      <c r="AX794" s="223"/>
      <c r="AY794" s="223"/>
      <c r="AZ794" s="223"/>
      <c r="BA794" s="208"/>
    </row>
    <row r="795" spans="1:53" x14ac:dyDescent="0.25">
      <c r="A795" s="208"/>
      <c r="B795" s="10" t="s">
        <v>285</v>
      </c>
      <c r="C795" s="10"/>
      <c r="D795" s="263">
        <v>8873</v>
      </c>
      <c r="E795" s="10">
        <v>1</v>
      </c>
      <c r="F795" s="10"/>
      <c r="G795" s="10"/>
      <c r="H795" s="10"/>
      <c r="I795" s="10"/>
      <c r="J795" s="10"/>
      <c r="K795" s="397"/>
      <c r="L795" s="398"/>
      <c r="M795" s="10">
        <v>41.87</v>
      </c>
      <c r="N795" s="10"/>
      <c r="O795" s="10"/>
      <c r="P795" s="10"/>
      <c r="Q795" s="10"/>
      <c r="R795" s="10"/>
      <c r="S795" s="397"/>
      <c r="T795" s="398"/>
      <c r="U795" s="10">
        <v>41.87</v>
      </c>
      <c r="V795" s="10"/>
      <c r="W795" s="10"/>
      <c r="X795" s="10"/>
      <c r="Y795" s="10"/>
      <c r="Z795" s="10"/>
      <c r="AA795" s="208"/>
      <c r="AB795" s="10" t="s">
        <v>304</v>
      </c>
      <c r="AC795" s="10"/>
      <c r="AD795" s="263">
        <v>8219</v>
      </c>
      <c r="AE795" s="223">
        <v>15</v>
      </c>
      <c r="AF795" s="223">
        <v>5</v>
      </c>
      <c r="AG795" s="223">
        <v>3</v>
      </c>
      <c r="AH795" s="223">
        <v>2</v>
      </c>
      <c r="AI795" s="223">
        <v>1</v>
      </c>
      <c r="AJ795" s="223"/>
      <c r="AK795" s="397"/>
      <c r="AL795" s="398"/>
      <c r="AM795" s="223">
        <v>2046.45</v>
      </c>
      <c r="AN795" s="223">
        <v>1176.44</v>
      </c>
      <c r="AO795" s="223">
        <v>1435.45</v>
      </c>
      <c r="AP795" s="223">
        <v>1114.2</v>
      </c>
      <c r="AQ795" s="223">
        <v>1766.76</v>
      </c>
      <c r="AR795" s="223"/>
      <c r="AS795" s="397"/>
      <c r="AT795" s="398"/>
      <c r="AU795" s="223">
        <v>127.903125</v>
      </c>
      <c r="AV795" s="223">
        <v>235.28800000000001</v>
      </c>
      <c r="AW795" s="223">
        <v>478.48333330000003</v>
      </c>
      <c r="AX795" s="223">
        <v>557.1</v>
      </c>
      <c r="AY795" s="223">
        <v>883.38</v>
      </c>
      <c r="AZ795" s="223"/>
      <c r="BA795" s="208"/>
    </row>
    <row r="796" spans="1:53" x14ac:dyDescent="0.25">
      <c r="A796" s="208"/>
      <c r="B796" s="10" t="s">
        <v>287</v>
      </c>
      <c r="C796" s="10"/>
      <c r="D796" s="263">
        <v>8201</v>
      </c>
      <c r="E796" s="10">
        <v>8</v>
      </c>
      <c r="F796" s="10">
        <v>4</v>
      </c>
      <c r="G796" s="10">
        <v>3</v>
      </c>
      <c r="H796" s="10">
        <v>2</v>
      </c>
      <c r="I796" s="10">
        <v>2</v>
      </c>
      <c r="J796" s="10"/>
      <c r="K796" s="397"/>
      <c r="L796" s="398"/>
      <c r="M796" s="10">
        <v>679.85</v>
      </c>
      <c r="N796" s="10">
        <v>266.08</v>
      </c>
      <c r="O796" s="10">
        <v>617.74</v>
      </c>
      <c r="P796" s="10">
        <v>334.88</v>
      </c>
      <c r="Q796" s="10">
        <v>130.97999999999999</v>
      </c>
      <c r="R796" s="10"/>
      <c r="S796" s="397"/>
      <c r="T796" s="398"/>
      <c r="U796" s="10">
        <v>84.98</v>
      </c>
      <c r="V796" s="10">
        <v>66.52</v>
      </c>
      <c r="W796" s="10">
        <v>205.91</v>
      </c>
      <c r="X796" s="10">
        <v>167.44</v>
      </c>
      <c r="Y796" s="10">
        <v>65.489999999999995</v>
      </c>
      <c r="Z796" s="10"/>
      <c r="AA796" s="208"/>
      <c r="AB796" s="10" t="s">
        <v>307</v>
      </c>
      <c r="AC796" s="10"/>
      <c r="AD796" s="263">
        <v>8323</v>
      </c>
      <c r="AE796" s="223">
        <v>8</v>
      </c>
      <c r="AF796" s="223">
        <v>4</v>
      </c>
      <c r="AG796" s="223">
        <v>4</v>
      </c>
      <c r="AH796" s="223">
        <v>3</v>
      </c>
      <c r="AI796" s="223">
        <v>2</v>
      </c>
      <c r="AJ796" s="223"/>
      <c r="AK796" s="397"/>
      <c r="AL796" s="398"/>
      <c r="AM796" s="223">
        <v>256</v>
      </c>
      <c r="AN796" s="223">
        <v>111.74</v>
      </c>
      <c r="AO796" s="223">
        <v>130.94</v>
      </c>
      <c r="AP796" s="223">
        <v>46.4</v>
      </c>
      <c r="AQ796" s="223">
        <v>114.29</v>
      </c>
      <c r="AR796" s="223"/>
      <c r="AS796" s="397"/>
      <c r="AT796" s="398"/>
      <c r="AU796" s="223">
        <v>32</v>
      </c>
      <c r="AV796" s="223">
        <v>27.934999999999999</v>
      </c>
      <c r="AW796" s="223">
        <v>32.734999999999999</v>
      </c>
      <c r="AX796" s="223">
        <v>15.46666667</v>
      </c>
      <c r="AY796" s="223">
        <v>57.145000000000003</v>
      </c>
      <c r="AZ796" s="223"/>
      <c r="BA796" s="208"/>
    </row>
    <row r="797" spans="1:53" x14ac:dyDescent="0.25">
      <c r="A797" s="208"/>
      <c r="B797" s="10" t="s">
        <v>287</v>
      </c>
      <c r="C797" s="10"/>
      <c r="D797" s="263">
        <v>8205</v>
      </c>
      <c r="E797" s="10">
        <v>248</v>
      </c>
      <c r="F797" s="10">
        <v>150</v>
      </c>
      <c r="G797" s="10">
        <v>104</v>
      </c>
      <c r="H797" s="10">
        <v>68</v>
      </c>
      <c r="I797" s="10">
        <v>47</v>
      </c>
      <c r="J797" s="10"/>
      <c r="K797" s="397"/>
      <c r="L797" s="398"/>
      <c r="M797" s="222">
        <v>22503.86</v>
      </c>
      <c r="N797" s="222">
        <v>17092.2</v>
      </c>
      <c r="O797" s="222">
        <v>19398.45</v>
      </c>
      <c r="P797" s="222">
        <v>12703.04</v>
      </c>
      <c r="Q797" s="222">
        <v>14567.04</v>
      </c>
      <c r="R797" s="10"/>
      <c r="S797" s="397"/>
      <c r="T797" s="398"/>
      <c r="U797" s="10">
        <v>90.02</v>
      </c>
      <c r="V797" s="10">
        <v>113.95</v>
      </c>
      <c r="W797" s="10">
        <v>186.52</v>
      </c>
      <c r="X797" s="10">
        <v>186.81</v>
      </c>
      <c r="Y797" s="10">
        <v>309.94</v>
      </c>
      <c r="Z797" s="10"/>
      <c r="AA797" s="208"/>
      <c r="AB797" s="10" t="s">
        <v>309</v>
      </c>
      <c r="AC797" s="10"/>
      <c r="AD797" s="263">
        <v>8032</v>
      </c>
      <c r="AE797" s="223">
        <v>4</v>
      </c>
      <c r="AF797" s="223">
        <v>1</v>
      </c>
      <c r="AG797" s="223">
        <v>1</v>
      </c>
      <c r="AH797" s="223">
        <v>2</v>
      </c>
      <c r="AI797" s="223">
        <v>1</v>
      </c>
      <c r="AJ797" s="223"/>
      <c r="AK797" s="397"/>
      <c r="AL797" s="398"/>
      <c r="AM797" s="223">
        <v>2683.43</v>
      </c>
      <c r="AN797" s="223">
        <v>1440.93</v>
      </c>
      <c r="AO797" s="223">
        <v>1997.35</v>
      </c>
      <c r="AP797" s="223">
        <v>1107.1500000000001</v>
      </c>
      <c r="AQ797" s="223">
        <v>425.13</v>
      </c>
      <c r="AR797" s="223"/>
      <c r="AS797" s="397"/>
      <c r="AT797" s="398"/>
      <c r="AU797" s="223">
        <v>670.85749999999996</v>
      </c>
      <c r="AV797" s="223">
        <v>1440.93</v>
      </c>
      <c r="AW797" s="223">
        <v>1997.35</v>
      </c>
      <c r="AX797" s="223">
        <v>553.57500000000005</v>
      </c>
      <c r="AY797" s="223">
        <v>425.13</v>
      </c>
      <c r="AZ797" s="223"/>
      <c r="BA797" s="208"/>
    </row>
    <row r="798" spans="1:53" x14ac:dyDescent="0.25">
      <c r="A798" s="208"/>
      <c r="B798" s="10" t="s">
        <v>290</v>
      </c>
      <c r="C798" s="10"/>
      <c r="D798" s="263">
        <v>8345</v>
      </c>
      <c r="E798" s="10">
        <v>4</v>
      </c>
      <c r="F798" s="10">
        <v>3</v>
      </c>
      <c r="G798" s="10"/>
      <c r="H798" s="10">
        <v>2</v>
      </c>
      <c r="I798" s="10">
        <v>1</v>
      </c>
      <c r="J798" s="10"/>
      <c r="K798" s="397"/>
      <c r="L798" s="398"/>
      <c r="M798" s="10">
        <v>193.53</v>
      </c>
      <c r="N798" s="10">
        <v>358.47</v>
      </c>
      <c r="O798" s="10"/>
      <c r="P798" s="10">
        <v>643.5</v>
      </c>
      <c r="Q798" s="222">
        <v>1319.34</v>
      </c>
      <c r="R798" s="10"/>
      <c r="S798" s="397"/>
      <c r="T798" s="398"/>
      <c r="U798" s="10">
        <v>48.38</v>
      </c>
      <c r="V798" s="10">
        <v>119.49</v>
      </c>
      <c r="W798" s="10"/>
      <c r="X798" s="10">
        <v>321.75</v>
      </c>
      <c r="Y798" s="222">
        <v>1319.34</v>
      </c>
      <c r="Z798" s="10"/>
      <c r="AA798" s="208"/>
      <c r="AB798" s="10" t="s">
        <v>312</v>
      </c>
      <c r="AC798" s="10"/>
      <c r="AD798" s="263">
        <v>8037</v>
      </c>
      <c r="AE798" s="223">
        <v>285</v>
      </c>
      <c r="AF798" s="223">
        <v>146</v>
      </c>
      <c r="AG798" s="223">
        <v>101</v>
      </c>
      <c r="AH798" s="223">
        <v>73</v>
      </c>
      <c r="AI798" s="223">
        <v>57</v>
      </c>
      <c r="AJ798" s="223"/>
      <c r="AK798" s="397"/>
      <c r="AL798" s="398"/>
      <c r="AM798" s="223">
        <v>144273.94</v>
      </c>
      <c r="AN798" s="223">
        <v>27556.400000000001</v>
      </c>
      <c r="AO798" s="223">
        <v>20662.169999999998</v>
      </c>
      <c r="AP798" s="223">
        <v>11434.56</v>
      </c>
      <c r="AQ798" s="223">
        <v>91276.58</v>
      </c>
      <c r="AR798" s="223"/>
      <c r="AS798" s="397"/>
      <c r="AT798" s="398"/>
      <c r="AU798" s="223">
        <v>506.22435089999999</v>
      </c>
      <c r="AV798" s="223">
        <v>188.74246579999999</v>
      </c>
      <c r="AW798" s="223">
        <v>204.5759406</v>
      </c>
      <c r="AX798" s="223">
        <v>156.63780819999999</v>
      </c>
      <c r="AY798" s="223">
        <v>1601.343509</v>
      </c>
      <c r="AZ798" s="223"/>
      <c r="BA798" s="208"/>
    </row>
    <row r="799" spans="1:53" x14ac:dyDescent="0.25">
      <c r="A799" s="208"/>
      <c r="B799" s="10" t="s">
        <v>292</v>
      </c>
      <c r="C799" s="10"/>
      <c r="D799" s="263">
        <v>8215</v>
      </c>
      <c r="E799" s="10">
        <v>112</v>
      </c>
      <c r="F799" s="10">
        <v>72</v>
      </c>
      <c r="G799" s="10">
        <v>60</v>
      </c>
      <c r="H799" s="10">
        <v>44</v>
      </c>
      <c r="I799" s="10">
        <v>32</v>
      </c>
      <c r="J799" s="10"/>
      <c r="K799" s="397"/>
      <c r="L799" s="398"/>
      <c r="M799" s="222">
        <v>16241.8</v>
      </c>
      <c r="N799" s="222">
        <v>12120.85</v>
      </c>
      <c r="O799" s="222">
        <v>15598.28</v>
      </c>
      <c r="P799" s="222">
        <v>11023.54</v>
      </c>
      <c r="Q799" s="222">
        <v>49855.15</v>
      </c>
      <c r="R799" s="10"/>
      <c r="S799" s="397"/>
      <c r="T799" s="398"/>
      <c r="U799" s="10">
        <v>143.72999999999999</v>
      </c>
      <c r="V799" s="10">
        <v>168.35</v>
      </c>
      <c r="W799" s="10">
        <v>259.97000000000003</v>
      </c>
      <c r="X799" s="10">
        <v>250.54</v>
      </c>
      <c r="Y799" s="222">
        <v>1557.97</v>
      </c>
      <c r="Z799" s="10"/>
      <c r="AA799" s="208"/>
      <c r="AB799" s="10" t="s">
        <v>313</v>
      </c>
      <c r="AC799" s="10"/>
      <c r="AD799" s="263">
        <v>8038</v>
      </c>
      <c r="AE799" s="223">
        <v>7</v>
      </c>
      <c r="AF799" s="223">
        <v>3</v>
      </c>
      <c r="AG799" s="223">
        <v>3</v>
      </c>
      <c r="AH799" s="223">
        <v>2</v>
      </c>
      <c r="AI799" s="223">
        <v>2</v>
      </c>
      <c r="AJ799" s="223"/>
      <c r="AK799" s="397"/>
      <c r="AL799" s="398"/>
      <c r="AM799" s="223">
        <v>764.72</v>
      </c>
      <c r="AN799" s="223">
        <v>140.49</v>
      </c>
      <c r="AO799" s="223">
        <v>102.14</v>
      </c>
      <c r="AP799" s="223">
        <v>80.08</v>
      </c>
      <c r="AQ799" s="223">
        <v>1396.97</v>
      </c>
      <c r="AR799" s="223"/>
      <c r="AS799" s="397"/>
      <c r="AT799" s="398"/>
      <c r="AU799" s="223">
        <v>109.2457143</v>
      </c>
      <c r="AV799" s="223">
        <v>46.83</v>
      </c>
      <c r="AW799" s="223">
        <v>34.04666667</v>
      </c>
      <c r="AX799" s="223">
        <v>40.04</v>
      </c>
      <c r="AY799" s="223">
        <v>698.48500000000001</v>
      </c>
      <c r="AZ799" s="223"/>
      <c r="BA799" s="208"/>
    </row>
    <row r="800" spans="1:53" ht="15.75" thickBot="1" x14ac:dyDescent="0.3">
      <c r="A800" s="208"/>
      <c r="B800" s="226" t="s">
        <v>293</v>
      </c>
      <c r="C800" s="226"/>
      <c r="D800" s="264">
        <v>8026</v>
      </c>
      <c r="E800" s="226">
        <v>151</v>
      </c>
      <c r="F800" s="226">
        <v>125</v>
      </c>
      <c r="G800" s="226">
        <v>99</v>
      </c>
      <c r="H800" s="226">
        <v>71</v>
      </c>
      <c r="I800" s="226">
        <v>56</v>
      </c>
      <c r="J800" s="226"/>
      <c r="K800" s="397"/>
      <c r="L800" s="398"/>
      <c r="M800" s="228">
        <v>19533.27</v>
      </c>
      <c r="N800" s="222">
        <v>17772.13</v>
      </c>
      <c r="O800" s="222">
        <v>27810.03</v>
      </c>
      <c r="P800" s="222">
        <v>17715.669999999998</v>
      </c>
      <c r="Q800" s="222">
        <v>83005.149999999994</v>
      </c>
      <c r="R800" s="10"/>
      <c r="S800" s="397"/>
      <c r="T800" s="398"/>
      <c r="U800" s="229">
        <v>127.67</v>
      </c>
      <c r="V800" s="229">
        <v>141.05000000000001</v>
      </c>
      <c r="W800" s="229">
        <v>280.91000000000003</v>
      </c>
      <c r="X800" s="229">
        <v>249.52</v>
      </c>
      <c r="Y800" s="258">
        <v>1482.23</v>
      </c>
      <c r="Z800" s="229"/>
      <c r="AA800" s="208"/>
      <c r="AB800" s="226" t="s">
        <v>320</v>
      </c>
      <c r="AC800" s="226"/>
      <c r="AD800" s="264">
        <v>8039</v>
      </c>
      <c r="AE800" s="230">
        <v>7</v>
      </c>
      <c r="AF800" s="230">
        <v>3</v>
      </c>
      <c r="AG800" s="230">
        <v>1</v>
      </c>
      <c r="AH800" s="230">
        <v>1</v>
      </c>
      <c r="AI800" s="230"/>
      <c r="AJ800" s="230"/>
      <c r="AK800" s="397"/>
      <c r="AL800" s="398"/>
      <c r="AM800" s="231">
        <v>1988.03</v>
      </c>
      <c r="AN800" s="230">
        <v>52.88</v>
      </c>
      <c r="AO800" s="230">
        <v>15.96</v>
      </c>
      <c r="AP800" s="230">
        <v>5.65</v>
      </c>
      <c r="AQ800" s="230"/>
      <c r="AR800" s="230"/>
      <c r="AS800" s="397"/>
      <c r="AT800" s="398"/>
      <c r="AU800" s="231">
        <v>284.00428570000003</v>
      </c>
      <c r="AV800" s="230">
        <v>17.626666669999999</v>
      </c>
      <c r="AW800" s="230">
        <v>15.96</v>
      </c>
      <c r="AX800" s="230">
        <v>5.65</v>
      </c>
      <c r="AY800" s="230"/>
      <c r="AZ800" s="230"/>
      <c r="BA800" s="208"/>
    </row>
    <row r="801" spans="1:53" x14ac:dyDescent="0.25">
      <c r="A801" s="208"/>
      <c r="B801" s="10" t="s">
        <v>295</v>
      </c>
      <c r="C801" s="10"/>
      <c r="D801" s="263">
        <v>8027</v>
      </c>
      <c r="E801" s="10">
        <v>288</v>
      </c>
      <c r="F801" s="10">
        <v>222</v>
      </c>
      <c r="G801" s="10">
        <v>185</v>
      </c>
      <c r="H801" s="10">
        <v>130</v>
      </c>
      <c r="I801" s="10">
        <v>139</v>
      </c>
      <c r="J801" s="10"/>
      <c r="K801" s="397"/>
      <c r="L801" s="398"/>
      <c r="M801" s="222">
        <v>35629.879999999997</v>
      </c>
      <c r="N801" s="222">
        <v>51381.48</v>
      </c>
      <c r="O801" s="222">
        <v>47558.86</v>
      </c>
      <c r="P801" s="222">
        <v>26829.52</v>
      </c>
      <c r="Q801" s="222">
        <v>201372.27</v>
      </c>
      <c r="R801" s="10"/>
      <c r="S801" s="397"/>
      <c r="T801" s="398"/>
      <c r="U801" s="10">
        <v>122.86</v>
      </c>
      <c r="V801" s="10">
        <v>231.45</v>
      </c>
      <c r="W801" s="10">
        <v>257.07</v>
      </c>
      <c r="X801" s="10">
        <v>206.38</v>
      </c>
      <c r="Y801" s="222">
        <v>1448.72</v>
      </c>
      <c r="Z801" s="10"/>
      <c r="AA801" s="208"/>
      <c r="AB801" s="10" t="s">
        <v>322</v>
      </c>
      <c r="AC801" s="10"/>
      <c r="AD801" s="263">
        <v>8008</v>
      </c>
      <c r="AE801" s="223">
        <v>4</v>
      </c>
      <c r="AF801" s="223">
        <v>2</v>
      </c>
      <c r="AG801" s="223"/>
      <c r="AH801" s="223"/>
      <c r="AI801" s="223">
        <v>1</v>
      </c>
      <c r="AJ801" s="223"/>
      <c r="AK801" s="397"/>
      <c r="AL801" s="398"/>
      <c r="AM801" s="223">
        <v>1345.08</v>
      </c>
      <c r="AN801" s="223">
        <v>420.14</v>
      </c>
      <c r="AO801" s="223"/>
      <c r="AP801" s="223"/>
      <c r="AQ801" s="223">
        <v>441.93</v>
      </c>
      <c r="AR801" s="223"/>
      <c r="AS801" s="397"/>
      <c r="AT801" s="398"/>
      <c r="AU801" s="223">
        <v>336.27</v>
      </c>
      <c r="AV801" s="223">
        <v>210.07</v>
      </c>
      <c r="AW801" s="223"/>
      <c r="AX801" s="223"/>
      <c r="AY801" s="223">
        <v>441.93</v>
      </c>
      <c r="AZ801" s="223"/>
      <c r="BA801" s="208"/>
    </row>
    <row r="802" spans="1:53" x14ac:dyDescent="0.25">
      <c r="A802" s="208"/>
      <c r="B802" s="10" t="s">
        <v>297</v>
      </c>
      <c r="C802" s="10"/>
      <c r="D802" s="263">
        <v>8028</v>
      </c>
      <c r="E802" s="222">
        <v>1514</v>
      </c>
      <c r="F802" s="222">
        <v>1008</v>
      </c>
      <c r="G802" s="10">
        <v>881</v>
      </c>
      <c r="H802" s="10">
        <v>701</v>
      </c>
      <c r="I802" s="10">
        <v>629</v>
      </c>
      <c r="J802" s="10"/>
      <c r="K802" s="397"/>
      <c r="L802" s="398"/>
      <c r="M802" s="222">
        <v>156419.95000000001</v>
      </c>
      <c r="N802" s="222">
        <v>111131.11</v>
      </c>
      <c r="O802" s="222">
        <v>167549.79</v>
      </c>
      <c r="P802" s="222">
        <v>156121.24</v>
      </c>
      <c r="Q802" s="222">
        <v>607109.26</v>
      </c>
      <c r="R802" s="10"/>
      <c r="S802" s="397"/>
      <c r="T802" s="398"/>
      <c r="U802" s="10">
        <v>102.17</v>
      </c>
      <c r="V802" s="10">
        <v>110.25</v>
      </c>
      <c r="W802" s="10">
        <v>190.18</v>
      </c>
      <c r="X802" s="10">
        <v>222.71</v>
      </c>
      <c r="Y802" s="10">
        <v>965.2</v>
      </c>
      <c r="Z802" s="10"/>
      <c r="AA802" s="208"/>
      <c r="AB802" s="10" t="s">
        <v>325</v>
      </c>
      <c r="AC802" s="10"/>
      <c r="AD802" s="263">
        <v>8324</v>
      </c>
      <c r="AE802" s="223">
        <v>4</v>
      </c>
      <c r="AF802" s="223">
        <v>2</v>
      </c>
      <c r="AG802" s="223">
        <v>1</v>
      </c>
      <c r="AH802" s="223">
        <v>1</v>
      </c>
      <c r="AI802" s="223">
        <v>1</v>
      </c>
      <c r="AJ802" s="223"/>
      <c r="AK802" s="397"/>
      <c r="AL802" s="398"/>
      <c r="AM802" s="223">
        <v>547.72</v>
      </c>
      <c r="AN802" s="223">
        <v>259.62</v>
      </c>
      <c r="AO802" s="223">
        <v>122.91</v>
      </c>
      <c r="AP802" s="223">
        <v>42.65</v>
      </c>
      <c r="AQ802" s="223">
        <v>81.02</v>
      </c>
      <c r="AR802" s="223"/>
      <c r="AS802" s="397"/>
      <c r="AT802" s="398"/>
      <c r="AU802" s="223">
        <v>136.93</v>
      </c>
      <c r="AV802" s="223">
        <v>129.81</v>
      </c>
      <c r="AW802" s="223">
        <v>122.91</v>
      </c>
      <c r="AX802" s="223">
        <v>42.65</v>
      </c>
      <c r="AY802" s="223">
        <v>81.02</v>
      </c>
      <c r="AZ802" s="223"/>
      <c r="BA802" s="208"/>
    </row>
    <row r="803" spans="1:53" x14ac:dyDescent="0.25">
      <c r="A803" s="208"/>
      <c r="B803" s="10" t="s">
        <v>299</v>
      </c>
      <c r="C803" s="10"/>
      <c r="D803" s="263">
        <v>8210</v>
      </c>
      <c r="E803" s="10">
        <v>1</v>
      </c>
      <c r="F803" s="10"/>
      <c r="G803" s="10"/>
      <c r="H803" s="10"/>
      <c r="I803" s="10"/>
      <c r="J803" s="10"/>
      <c r="K803" s="397"/>
      <c r="L803" s="398"/>
      <c r="M803" s="10">
        <v>4.6100000000000003</v>
      </c>
      <c r="N803" s="10"/>
      <c r="O803" s="10"/>
      <c r="P803" s="10"/>
      <c r="Q803" s="10"/>
      <c r="R803" s="10"/>
      <c r="S803" s="397"/>
      <c r="T803" s="398"/>
      <c r="U803" s="10">
        <v>4.6100000000000003</v>
      </c>
      <c r="V803" s="10"/>
      <c r="W803" s="10"/>
      <c r="X803" s="10"/>
      <c r="Y803" s="10"/>
      <c r="Z803" s="10"/>
      <c r="AA803" s="208"/>
      <c r="AB803" s="10" t="s">
        <v>327</v>
      </c>
      <c r="AC803" s="10"/>
      <c r="AD803" s="263">
        <v>8083</v>
      </c>
      <c r="AE803" s="223"/>
      <c r="AF803" s="223"/>
      <c r="AG803" s="223"/>
      <c r="AH803" s="223"/>
      <c r="AI803" s="223">
        <v>1</v>
      </c>
      <c r="AJ803" s="223"/>
      <c r="AK803" s="397"/>
      <c r="AL803" s="398"/>
      <c r="AM803" s="223"/>
      <c r="AN803" s="223"/>
      <c r="AO803" s="223"/>
      <c r="AP803" s="223"/>
      <c r="AQ803" s="223">
        <v>92.83</v>
      </c>
      <c r="AR803" s="223"/>
      <c r="AS803" s="397"/>
      <c r="AT803" s="398"/>
      <c r="AU803" s="223"/>
      <c r="AV803" s="223"/>
      <c r="AW803" s="223"/>
      <c r="AX803" s="223"/>
      <c r="AY803" s="223">
        <v>92.83</v>
      </c>
      <c r="AZ803" s="223"/>
      <c r="BA803" s="208"/>
    </row>
    <row r="804" spans="1:53" x14ac:dyDescent="0.25">
      <c r="A804" s="208"/>
      <c r="B804" s="10" t="s">
        <v>299</v>
      </c>
      <c r="C804" s="10"/>
      <c r="D804" s="263">
        <v>8218</v>
      </c>
      <c r="E804" s="10">
        <v>45</v>
      </c>
      <c r="F804" s="10">
        <v>26</v>
      </c>
      <c r="G804" s="10">
        <v>20</v>
      </c>
      <c r="H804" s="10">
        <v>16</v>
      </c>
      <c r="I804" s="10">
        <v>12</v>
      </c>
      <c r="J804" s="10"/>
      <c r="K804" s="397"/>
      <c r="L804" s="398"/>
      <c r="M804" s="222">
        <v>5425.47</v>
      </c>
      <c r="N804" s="222">
        <v>3017.6</v>
      </c>
      <c r="O804" s="222">
        <v>5225.8999999999996</v>
      </c>
      <c r="P804" s="222">
        <v>4566.0200000000004</v>
      </c>
      <c r="Q804" s="222">
        <v>5513.69</v>
      </c>
      <c r="R804" s="10"/>
      <c r="S804" s="397"/>
      <c r="T804" s="398"/>
      <c r="U804" s="10">
        <v>120.57</v>
      </c>
      <c r="V804" s="10">
        <v>116.06</v>
      </c>
      <c r="W804" s="10">
        <v>261.3</v>
      </c>
      <c r="X804" s="10">
        <v>285.38</v>
      </c>
      <c r="Y804" s="10">
        <v>459.47</v>
      </c>
      <c r="Z804" s="10"/>
      <c r="AA804" s="208"/>
      <c r="AB804" s="10" t="s">
        <v>331</v>
      </c>
      <c r="AC804" s="10"/>
      <c r="AD804" s="263">
        <v>8087</v>
      </c>
      <c r="AE804" s="223">
        <v>3</v>
      </c>
      <c r="AF804" s="223"/>
      <c r="AG804" s="223"/>
      <c r="AH804" s="223"/>
      <c r="AI804" s="223"/>
      <c r="AJ804" s="223"/>
      <c r="AK804" s="397"/>
      <c r="AL804" s="398"/>
      <c r="AM804" s="223">
        <v>62.64</v>
      </c>
      <c r="AN804" s="223"/>
      <c r="AO804" s="223"/>
      <c r="AP804" s="223"/>
      <c r="AQ804" s="223"/>
      <c r="AR804" s="223"/>
      <c r="AS804" s="397"/>
      <c r="AT804" s="398"/>
      <c r="AU804" s="223">
        <v>20.88</v>
      </c>
      <c r="AV804" s="223"/>
      <c r="AW804" s="223"/>
      <c r="AX804" s="223"/>
      <c r="AY804" s="223"/>
      <c r="AZ804" s="223"/>
      <c r="BA804" s="208"/>
    </row>
    <row r="805" spans="1:53" x14ac:dyDescent="0.25">
      <c r="A805" s="208"/>
      <c r="B805" s="10" t="s">
        <v>301</v>
      </c>
      <c r="C805" s="10"/>
      <c r="D805" s="263">
        <v>8302</v>
      </c>
      <c r="E805" s="10"/>
      <c r="F805" s="10"/>
      <c r="G805" s="10"/>
      <c r="H805" s="10"/>
      <c r="I805" s="10">
        <v>1</v>
      </c>
      <c r="J805" s="10"/>
      <c r="K805" s="397"/>
      <c r="L805" s="398"/>
      <c r="M805" s="10"/>
      <c r="N805" s="10"/>
      <c r="O805" s="10"/>
      <c r="P805" s="10"/>
      <c r="Q805" s="10">
        <v>80.69</v>
      </c>
      <c r="R805" s="10"/>
      <c r="S805" s="397"/>
      <c r="T805" s="398"/>
      <c r="U805" s="10"/>
      <c r="V805" s="10"/>
      <c r="W805" s="10"/>
      <c r="X805" s="10"/>
      <c r="Y805" s="10">
        <v>80.69</v>
      </c>
      <c r="Z805" s="10"/>
      <c r="AA805" s="208"/>
      <c r="AB805" s="10" t="s">
        <v>666</v>
      </c>
      <c r="AC805" s="10"/>
      <c r="AD805" s="263">
        <v>8302</v>
      </c>
      <c r="AE805" s="223">
        <v>1</v>
      </c>
      <c r="AF805" s="223"/>
      <c r="AG805" s="223"/>
      <c r="AH805" s="223"/>
      <c r="AI805" s="223"/>
      <c r="AJ805" s="223"/>
      <c r="AK805" s="397"/>
      <c r="AL805" s="398"/>
      <c r="AM805" s="223">
        <v>445.53</v>
      </c>
      <c r="AN805" s="223"/>
      <c r="AO805" s="223"/>
      <c r="AP805" s="223"/>
      <c r="AQ805" s="223"/>
      <c r="AR805" s="223"/>
      <c r="AS805" s="397"/>
      <c r="AT805" s="398"/>
      <c r="AU805" s="223">
        <v>445.53</v>
      </c>
      <c r="AV805" s="223"/>
      <c r="AW805" s="223"/>
      <c r="AX805" s="223"/>
      <c r="AY805" s="223"/>
      <c r="AZ805" s="223"/>
      <c r="BA805" s="208"/>
    </row>
    <row r="806" spans="1:53" x14ac:dyDescent="0.25">
      <c r="A806" s="208"/>
      <c r="B806" s="10" t="s">
        <v>302</v>
      </c>
      <c r="C806" s="10"/>
      <c r="D806" s="263">
        <v>8260</v>
      </c>
      <c r="E806" s="10">
        <v>3</v>
      </c>
      <c r="F806" s="10">
        <v>1</v>
      </c>
      <c r="G806" s="10">
        <v>2</v>
      </c>
      <c r="H806" s="10">
        <v>2</v>
      </c>
      <c r="I806" s="10">
        <v>2</v>
      </c>
      <c r="J806" s="10"/>
      <c r="K806" s="397"/>
      <c r="L806" s="398"/>
      <c r="M806" s="10">
        <v>208.48</v>
      </c>
      <c r="N806" s="10">
        <v>338.78</v>
      </c>
      <c r="O806" s="10">
        <v>315.95</v>
      </c>
      <c r="P806" s="10">
        <v>354.33</v>
      </c>
      <c r="Q806" s="10">
        <v>666.55</v>
      </c>
      <c r="R806" s="10"/>
      <c r="S806" s="397"/>
      <c r="T806" s="398"/>
      <c r="U806" s="10">
        <v>69.489999999999995</v>
      </c>
      <c r="V806" s="10">
        <v>338.78</v>
      </c>
      <c r="W806" s="10">
        <v>157.97999999999999</v>
      </c>
      <c r="X806" s="10">
        <v>177.17</v>
      </c>
      <c r="Y806" s="10">
        <v>333.28</v>
      </c>
      <c r="Z806" s="10"/>
      <c r="AA806" s="208"/>
      <c r="AB806" s="10" t="s">
        <v>666</v>
      </c>
      <c r="AC806" s="10"/>
      <c r="AD806" s="263">
        <v>8318</v>
      </c>
      <c r="AE806" s="223">
        <v>1</v>
      </c>
      <c r="AF806" s="223">
        <v>1</v>
      </c>
      <c r="AG806" s="223">
        <v>1</v>
      </c>
      <c r="AH806" s="223">
        <v>1</v>
      </c>
      <c r="AI806" s="223">
        <v>1</v>
      </c>
      <c r="AJ806" s="223"/>
      <c r="AK806" s="397"/>
      <c r="AL806" s="398"/>
      <c r="AM806" s="223">
        <v>12.46</v>
      </c>
      <c r="AN806" s="223">
        <v>14.63</v>
      </c>
      <c r="AO806" s="223">
        <v>17.690000000000001</v>
      </c>
      <c r="AP806" s="223">
        <v>66.47</v>
      </c>
      <c r="AQ806" s="223">
        <v>163.11000000000001</v>
      </c>
      <c r="AR806" s="223"/>
      <c r="AS806" s="397"/>
      <c r="AT806" s="398"/>
      <c r="AU806" s="223">
        <v>12.46</v>
      </c>
      <c r="AV806" s="223">
        <v>14.63</v>
      </c>
      <c r="AW806" s="223">
        <v>17.690000000000001</v>
      </c>
      <c r="AX806" s="223">
        <v>66.47</v>
      </c>
      <c r="AY806" s="223">
        <v>163.11000000000001</v>
      </c>
      <c r="AZ806" s="223"/>
      <c r="BA806" s="208"/>
    </row>
    <row r="807" spans="1:53" x14ac:dyDescent="0.25">
      <c r="A807" s="208"/>
      <c r="B807" s="10" t="s">
        <v>303</v>
      </c>
      <c r="C807" s="10"/>
      <c r="D807" s="263">
        <v>8215</v>
      </c>
      <c r="E807" s="10">
        <v>72</v>
      </c>
      <c r="F807" s="10">
        <v>51</v>
      </c>
      <c r="G807" s="10">
        <v>39</v>
      </c>
      <c r="H807" s="10">
        <v>33</v>
      </c>
      <c r="I807" s="10">
        <v>20</v>
      </c>
      <c r="J807" s="10"/>
      <c r="K807" s="397"/>
      <c r="L807" s="398"/>
      <c r="M807" s="222">
        <v>5194.38</v>
      </c>
      <c r="N807" s="222">
        <v>3366.71</v>
      </c>
      <c r="O807" s="222">
        <v>4088.28</v>
      </c>
      <c r="P807" s="222">
        <v>3903.11</v>
      </c>
      <c r="Q807" s="222">
        <v>5970.56</v>
      </c>
      <c r="R807" s="10"/>
      <c r="S807" s="397"/>
      <c r="T807" s="398"/>
      <c r="U807" s="10">
        <v>72.14</v>
      </c>
      <c r="V807" s="10">
        <v>66.010000000000005</v>
      </c>
      <c r="W807" s="10">
        <v>104.83</v>
      </c>
      <c r="X807" s="10">
        <v>118.28</v>
      </c>
      <c r="Y807" s="10">
        <v>298.52999999999997</v>
      </c>
      <c r="Z807" s="10"/>
      <c r="AA807" s="208"/>
      <c r="AB807" s="10" t="s">
        <v>643</v>
      </c>
      <c r="AC807" s="10"/>
      <c r="AD807" s="263">
        <v>8080</v>
      </c>
      <c r="AE807" s="223">
        <v>6</v>
      </c>
      <c r="AF807" s="223">
        <v>3</v>
      </c>
      <c r="AG807" s="223">
        <v>2</v>
      </c>
      <c r="AH807" s="223">
        <v>2</v>
      </c>
      <c r="AI807" s="223">
        <v>2</v>
      </c>
      <c r="AJ807" s="223"/>
      <c r="AK807" s="397"/>
      <c r="AL807" s="398"/>
      <c r="AM807" s="223">
        <v>3382.47</v>
      </c>
      <c r="AN807" s="223">
        <v>209.62</v>
      </c>
      <c r="AO807" s="223">
        <v>180.41</v>
      </c>
      <c r="AP807" s="223">
        <v>221.19</v>
      </c>
      <c r="AQ807" s="223">
        <v>102.02</v>
      </c>
      <c r="AR807" s="223"/>
      <c r="AS807" s="397"/>
      <c r="AT807" s="398"/>
      <c r="AU807" s="223">
        <v>563.745</v>
      </c>
      <c r="AV807" s="223">
        <v>69.873333329999994</v>
      </c>
      <c r="AW807" s="223">
        <v>90.204999999999998</v>
      </c>
      <c r="AX807" s="223">
        <v>110.595</v>
      </c>
      <c r="AY807" s="223">
        <v>51.01</v>
      </c>
      <c r="AZ807" s="223"/>
      <c r="BA807" s="208"/>
    </row>
    <row r="808" spans="1:53" x14ac:dyDescent="0.25">
      <c r="A808" s="208"/>
      <c r="B808" s="10" t="s">
        <v>304</v>
      </c>
      <c r="C808" s="10"/>
      <c r="D808" s="263">
        <v>8219</v>
      </c>
      <c r="E808" s="10">
        <v>115</v>
      </c>
      <c r="F808" s="10">
        <v>76</v>
      </c>
      <c r="G808" s="10">
        <v>48</v>
      </c>
      <c r="H808" s="10">
        <v>41</v>
      </c>
      <c r="I808" s="10">
        <v>41</v>
      </c>
      <c r="J808" s="10"/>
      <c r="K808" s="397"/>
      <c r="L808" s="398"/>
      <c r="M808" s="222">
        <v>13043.37</v>
      </c>
      <c r="N808" s="222">
        <v>9034.48</v>
      </c>
      <c r="O808" s="222">
        <v>14264.08</v>
      </c>
      <c r="P808" s="222">
        <v>10542.63</v>
      </c>
      <c r="Q808" s="222">
        <v>59409.71</v>
      </c>
      <c r="R808" s="10"/>
      <c r="S808" s="397"/>
      <c r="T808" s="398"/>
      <c r="U808" s="10">
        <v>113.42</v>
      </c>
      <c r="V808" s="10">
        <v>118.87</v>
      </c>
      <c r="W808" s="10">
        <v>297.17</v>
      </c>
      <c r="X808" s="10">
        <v>257.14</v>
      </c>
      <c r="Y808" s="222">
        <v>1449.02</v>
      </c>
      <c r="Z808" s="10"/>
      <c r="AA808" s="208"/>
      <c r="AB808" s="10" t="s">
        <v>337</v>
      </c>
      <c r="AC808" s="10"/>
      <c r="AD808" s="263">
        <v>8088</v>
      </c>
      <c r="AE808" s="223">
        <v>13</v>
      </c>
      <c r="AF808" s="223">
        <v>7</v>
      </c>
      <c r="AG808" s="223">
        <v>5</v>
      </c>
      <c r="AH808" s="223">
        <v>4</v>
      </c>
      <c r="AI808" s="223">
        <v>4</v>
      </c>
      <c r="AJ808" s="223"/>
      <c r="AK808" s="397"/>
      <c r="AL808" s="398"/>
      <c r="AM808" s="223">
        <v>10288.030000000001</v>
      </c>
      <c r="AN808" s="223">
        <v>1759.21</v>
      </c>
      <c r="AO808" s="223">
        <v>1561.76</v>
      </c>
      <c r="AP808" s="223">
        <v>110.09</v>
      </c>
      <c r="AQ808" s="223">
        <v>528.83000000000004</v>
      </c>
      <c r="AR808" s="223"/>
      <c r="AS808" s="397"/>
      <c r="AT808" s="398"/>
      <c r="AU808" s="223">
        <v>791.38692309999999</v>
      </c>
      <c r="AV808" s="223">
        <v>251.3157143</v>
      </c>
      <c r="AW808" s="223">
        <v>312.35199999999998</v>
      </c>
      <c r="AX808" s="223">
        <v>27.522500000000001</v>
      </c>
      <c r="AY808" s="223">
        <v>132.20750000000001</v>
      </c>
      <c r="AZ808" s="223"/>
      <c r="BA808" s="208"/>
    </row>
    <row r="809" spans="1:53" x14ac:dyDescent="0.25">
      <c r="A809" s="208"/>
      <c r="B809" s="10" t="s">
        <v>306</v>
      </c>
      <c r="C809" s="10"/>
      <c r="D809" s="263">
        <v>8270</v>
      </c>
      <c r="E809" s="10">
        <v>1</v>
      </c>
      <c r="F809" s="10">
        <v>1</v>
      </c>
      <c r="G809" s="10"/>
      <c r="H809" s="10"/>
      <c r="I809" s="10"/>
      <c r="J809" s="10"/>
      <c r="K809" s="397"/>
      <c r="L809" s="398"/>
      <c r="M809" s="10">
        <v>9.26</v>
      </c>
      <c r="N809" s="10">
        <v>15</v>
      </c>
      <c r="O809" s="10"/>
      <c r="P809" s="10"/>
      <c r="Q809" s="10"/>
      <c r="R809" s="10"/>
      <c r="S809" s="397"/>
      <c r="T809" s="398"/>
      <c r="U809" s="10">
        <v>9.26</v>
      </c>
      <c r="V809" s="10">
        <v>15</v>
      </c>
      <c r="W809" s="10"/>
      <c r="X809" s="10"/>
      <c r="Y809" s="10"/>
      <c r="Z809" s="10"/>
      <c r="AA809" s="208"/>
      <c r="AB809" s="10" t="s">
        <v>339</v>
      </c>
      <c r="AC809" s="10"/>
      <c r="AD809" s="263">
        <v>8322</v>
      </c>
      <c r="AE809" s="223">
        <v>1</v>
      </c>
      <c r="AF809" s="223">
        <v>1</v>
      </c>
      <c r="AG809" s="223"/>
      <c r="AH809" s="223"/>
      <c r="AI809" s="223"/>
      <c r="AJ809" s="223"/>
      <c r="AK809" s="397"/>
      <c r="AL809" s="398"/>
      <c r="AM809" s="223">
        <v>121.27</v>
      </c>
      <c r="AN809" s="223">
        <v>15</v>
      </c>
      <c r="AO809" s="223"/>
      <c r="AP809" s="223"/>
      <c r="AQ809" s="223"/>
      <c r="AR809" s="223"/>
      <c r="AS809" s="397"/>
      <c r="AT809" s="398"/>
      <c r="AU809" s="223">
        <v>121.27</v>
      </c>
      <c r="AV809" s="223">
        <v>15</v>
      </c>
      <c r="AW809" s="223"/>
      <c r="AX809" s="223"/>
      <c r="AY809" s="223"/>
      <c r="AZ809" s="223"/>
      <c r="BA809" s="208"/>
    </row>
    <row r="810" spans="1:53" ht="15.75" thickBot="1" x14ac:dyDescent="0.3">
      <c r="A810" s="208"/>
      <c r="B810" s="226" t="s">
        <v>307</v>
      </c>
      <c r="C810" s="226"/>
      <c r="D810" s="264">
        <v>8323</v>
      </c>
      <c r="E810" s="226">
        <v>42</v>
      </c>
      <c r="F810" s="226">
        <v>39</v>
      </c>
      <c r="G810" s="226">
        <v>34</v>
      </c>
      <c r="H810" s="226">
        <v>28</v>
      </c>
      <c r="I810" s="226">
        <v>26</v>
      </c>
      <c r="J810" s="226"/>
      <c r="K810" s="397"/>
      <c r="L810" s="398"/>
      <c r="M810" s="228">
        <v>5682.24</v>
      </c>
      <c r="N810" s="222">
        <v>7133.67</v>
      </c>
      <c r="O810" s="222">
        <v>7438.63</v>
      </c>
      <c r="P810" s="222">
        <v>7404.22</v>
      </c>
      <c r="Q810" s="222">
        <v>26004.12</v>
      </c>
      <c r="R810" s="10"/>
      <c r="S810" s="397"/>
      <c r="T810" s="398"/>
      <c r="U810" s="229">
        <v>132.15</v>
      </c>
      <c r="V810" s="229">
        <v>178.34</v>
      </c>
      <c r="W810" s="229">
        <v>218.78</v>
      </c>
      <c r="X810" s="229">
        <v>264.44</v>
      </c>
      <c r="Y810" s="258">
        <v>1000.16</v>
      </c>
      <c r="Z810" s="229"/>
      <c r="AA810" s="208"/>
      <c r="AB810" s="226" t="s">
        <v>340</v>
      </c>
      <c r="AC810" s="226"/>
      <c r="AD810" s="264">
        <v>8080</v>
      </c>
      <c r="AE810" s="230">
        <v>1</v>
      </c>
      <c r="AF810" s="230">
        <v>1</v>
      </c>
      <c r="AG810" s="230">
        <v>1</v>
      </c>
      <c r="AH810" s="230"/>
      <c r="AI810" s="230"/>
      <c r="AJ810" s="230"/>
      <c r="AK810" s="397"/>
      <c r="AL810" s="398"/>
      <c r="AM810" s="231">
        <v>13.91</v>
      </c>
      <c r="AN810" s="230">
        <v>13.18</v>
      </c>
      <c r="AO810" s="230">
        <v>4.09</v>
      </c>
      <c r="AP810" s="230"/>
      <c r="AQ810" s="230"/>
      <c r="AR810" s="230"/>
      <c r="AS810" s="397"/>
      <c r="AT810" s="398"/>
      <c r="AU810" s="231">
        <v>13.91</v>
      </c>
      <c r="AV810" s="230">
        <v>13.18</v>
      </c>
      <c r="AW810" s="230">
        <v>4.09</v>
      </c>
      <c r="AX810" s="230"/>
      <c r="AY810" s="230"/>
      <c r="AZ810" s="230"/>
      <c r="BA810" s="208"/>
    </row>
    <row r="811" spans="1:53" x14ac:dyDescent="0.25">
      <c r="A811" s="208"/>
      <c r="B811" s="10" t="s">
        <v>309</v>
      </c>
      <c r="C811" s="10"/>
      <c r="D811" s="263">
        <v>8032</v>
      </c>
      <c r="E811" s="10">
        <v>53</v>
      </c>
      <c r="F811" s="10">
        <v>38</v>
      </c>
      <c r="G811" s="10">
        <v>33</v>
      </c>
      <c r="H811" s="10">
        <v>23</v>
      </c>
      <c r="I811" s="10">
        <v>24</v>
      </c>
      <c r="J811" s="10"/>
      <c r="K811" s="397"/>
      <c r="L811" s="398"/>
      <c r="M811" s="222">
        <v>6459.47</v>
      </c>
      <c r="N811" s="222">
        <v>3991.95</v>
      </c>
      <c r="O811" s="222">
        <v>8041.25</v>
      </c>
      <c r="P811" s="222">
        <v>7298.73</v>
      </c>
      <c r="Q811" s="222">
        <v>36357.06</v>
      </c>
      <c r="R811" s="10"/>
      <c r="S811" s="397"/>
      <c r="T811" s="398"/>
      <c r="U811" s="10">
        <v>121.88</v>
      </c>
      <c r="V811" s="10">
        <v>105.05</v>
      </c>
      <c r="W811" s="10">
        <v>243.67</v>
      </c>
      <c r="X811" s="10">
        <v>317.33999999999997</v>
      </c>
      <c r="Y811" s="222">
        <v>1514.88</v>
      </c>
      <c r="Z811" s="10"/>
      <c r="AA811" s="208"/>
      <c r="AB811" s="10" t="s">
        <v>344</v>
      </c>
      <c r="AC811" s="10"/>
      <c r="AD811" s="263">
        <v>8043</v>
      </c>
      <c r="AE811" s="223">
        <v>17</v>
      </c>
      <c r="AF811" s="223">
        <v>1</v>
      </c>
      <c r="AG811" s="223">
        <v>1</v>
      </c>
      <c r="AH811" s="223"/>
      <c r="AI811" s="223"/>
      <c r="AJ811" s="223"/>
      <c r="AK811" s="397"/>
      <c r="AL811" s="398"/>
      <c r="AM811" s="223">
        <v>7394.13</v>
      </c>
      <c r="AN811" s="223">
        <v>454.86</v>
      </c>
      <c r="AO811" s="223">
        <v>523.42999999999995</v>
      </c>
      <c r="AP811" s="223"/>
      <c r="AQ811" s="223"/>
      <c r="AR811" s="223"/>
      <c r="AS811" s="397"/>
      <c r="AT811" s="398"/>
      <c r="AU811" s="223">
        <v>434.9488235</v>
      </c>
      <c r="AV811" s="223">
        <v>454.86</v>
      </c>
      <c r="AW811" s="223">
        <v>523.42999999999995</v>
      </c>
      <c r="AX811" s="223"/>
      <c r="AY811" s="223"/>
      <c r="AZ811" s="223"/>
      <c r="BA811" s="208"/>
    </row>
    <row r="812" spans="1:53" x14ac:dyDescent="0.25">
      <c r="A812" s="208"/>
      <c r="B812" s="10" t="s">
        <v>311</v>
      </c>
      <c r="C812" s="10"/>
      <c r="D812" s="263">
        <v>8349</v>
      </c>
      <c r="E812" s="10">
        <v>2</v>
      </c>
      <c r="F812" s="10">
        <v>2</v>
      </c>
      <c r="G812" s="10">
        <v>1</v>
      </c>
      <c r="H812" s="10">
        <v>1</v>
      </c>
      <c r="I812" s="10">
        <v>1</v>
      </c>
      <c r="J812" s="10"/>
      <c r="K812" s="397"/>
      <c r="L812" s="398"/>
      <c r="M812" s="10">
        <v>330.71</v>
      </c>
      <c r="N812" s="10">
        <v>123.82</v>
      </c>
      <c r="O812" s="10">
        <v>251.62</v>
      </c>
      <c r="P812" s="10">
        <v>238.78</v>
      </c>
      <c r="Q812" s="222">
        <v>4930.72</v>
      </c>
      <c r="R812" s="10"/>
      <c r="S812" s="397"/>
      <c r="T812" s="398"/>
      <c r="U812" s="10">
        <v>165.36</v>
      </c>
      <c r="V812" s="10">
        <v>61.91</v>
      </c>
      <c r="W812" s="10">
        <v>251.62</v>
      </c>
      <c r="X812" s="10">
        <v>238.78</v>
      </c>
      <c r="Y812" s="222">
        <v>4930.72</v>
      </c>
      <c r="Z812" s="10"/>
      <c r="AA812" s="208"/>
      <c r="AB812" s="10" t="s">
        <v>346</v>
      </c>
      <c r="AC812" s="10"/>
      <c r="AD812" s="263">
        <v>8053</v>
      </c>
      <c r="AE812" s="223">
        <v>25</v>
      </c>
      <c r="AF812" s="223">
        <v>13</v>
      </c>
      <c r="AG812" s="223">
        <v>3</v>
      </c>
      <c r="AH812" s="223">
        <v>3</v>
      </c>
      <c r="AI812" s="223">
        <v>4</v>
      </c>
      <c r="AJ812" s="223"/>
      <c r="AK812" s="397"/>
      <c r="AL812" s="398"/>
      <c r="AM812" s="223">
        <v>5667.16</v>
      </c>
      <c r="AN812" s="223">
        <v>2647.64</v>
      </c>
      <c r="AO812" s="223">
        <v>1577.47</v>
      </c>
      <c r="AP812" s="223">
        <v>2136.7199999999998</v>
      </c>
      <c r="AQ812" s="223">
        <v>14843.33</v>
      </c>
      <c r="AR812" s="223"/>
      <c r="AS812" s="397"/>
      <c r="AT812" s="398"/>
      <c r="AU812" s="223">
        <v>226.68639999999999</v>
      </c>
      <c r="AV812" s="223">
        <v>203.6646154</v>
      </c>
      <c r="AW812" s="223">
        <v>525.82333329999994</v>
      </c>
      <c r="AX812" s="223">
        <v>712.24</v>
      </c>
      <c r="AY812" s="223">
        <v>3710.8325</v>
      </c>
      <c r="AZ812" s="223"/>
      <c r="BA812" s="208"/>
    </row>
    <row r="813" spans="1:53" x14ac:dyDescent="0.25">
      <c r="A813" s="208"/>
      <c r="B813" s="10" t="s">
        <v>312</v>
      </c>
      <c r="C813" s="10"/>
      <c r="D813" s="263">
        <v>8037</v>
      </c>
      <c r="E813" s="222">
        <v>1123</v>
      </c>
      <c r="F813" s="10">
        <v>769</v>
      </c>
      <c r="G813" s="10">
        <v>653</v>
      </c>
      <c r="H813" s="10">
        <v>523</v>
      </c>
      <c r="I813" s="10">
        <v>440</v>
      </c>
      <c r="J813" s="10"/>
      <c r="K813" s="397"/>
      <c r="L813" s="398"/>
      <c r="M813" s="222">
        <v>141510.41</v>
      </c>
      <c r="N813" s="222">
        <v>111937.66</v>
      </c>
      <c r="O813" s="222">
        <v>150012.88</v>
      </c>
      <c r="P813" s="222">
        <v>136363.42000000001</v>
      </c>
      <c r="Q813" s="222">
        <v>489161.19</v>
      </c>
      <c r="R813" s="10"/>
      <c r="S813" s="397"/>
      <c r="T813" s="398"/>
      <c r="U813" s="10">
        <v>124.68</v>
      </c>
      <c r="V813" s="10">
        <v>145.56</v>
      </c>
      <c r="W813" s="10">
        <v>229.73</v>
      </c>
      <c r="X813" s="10">
        <v>260.73</v>
      </c>
      <c r="Y813" s="222">
        <v>1111.73</v>
      </c>
      <c r="Z813" s="10"/>
      <c r="AA813" s="208"/>
      <c r="AB813" s="10" t="s">
        <v>350</v>
      </c>
      <c r="AC813" s="10"/>
      <c r="AD813" s="263">
        <v>8326</v>
      </c>
      <c r="AE813" s="223">
        <v>22</v>
      </c>
      <c r="AF813" s="223">
        <v>5</v>
      </c>
      <c r="AG813" s="223">
        <v>7</v>
      </c>
      <c r="AH813" s="223">
        <v>5</v>
      </c>
      <c r="AI813" s="223">
        <v>4</v>
      </c>
      <c r="AJ813" s="223"/>
      <c r="AK813" s="397"/>
      <c r="AL813" s="398"/>
      <c r="AM813" s="223">
        <v>2506.92</v>
      </c>
      <c r="AN813" s="223">
        <v>557.87</v>
      </c>
      <c r="AO813" s="223">
        <v>2936.02</v>
      </c>
      <c r="AP813" s="223">
        <v>185.67</v>
      </c>
      <c r="AQ813" s="223">
        <v>1160.03</v>
      </c>
      <c r="AR813" s="223"/>
      <c r="AS813" s="397"/>
      <c r="AT813" s="398"/>
      <c r="AU813" s="223">
        <v>113.9509091</v>
      </c>
      <c r="AV813" s="223">
        <v>111.574</v>
      </c>
      <c r="AW813" s="223">
        <v>419.4314286</v>
      </c>
      <c r="AX813" s="223">
        <v>37.134</v>
      </c>
      <c r="AY813" s="223">
        <v>290.00749999999999</v>
      </c>
      <c r="AZ813" s="223"/>
      <c r="BA813" s="208"/>
    </row>
    <row r="814" spans="1:53" x14ac:dyDescent="0.25">
      <c r="A814" s="208"/>
      <c r="B814" s="10" t="s">
        <v>313</v>
      </c>
      <c r="C814" s="10"/>
      <c r="D814" s="263">
        <v>8038</v>
      </c>
      <c r="E814" s="10">
        <v>30</v>
      </c>
      <c r="F814" s="10">
        <v>19</v>
      </c>
      <c r="G814" s="10">
        <v>18</v>
      </c>
      <c r="H814" s="10">
        <v>14</v>
      </c>
      <c r="I814" s="10">
        <v>15</v>
      </c>
      <c r="J814" s="10"/>
      <c r="K814" s="397"/>
      <c r="L814" s="398"/>
      <c r="M814" s="222">
        <v>4797.09</v>
      </c>
      <c r="N814" s="222">
        <v>2624.12</v>
      </c>
      <c r="O814" s="222">
        <v>4091.72</v>
      </c>
      <c r="P814" s="222">
        <v>4210.8</v>
      </c>
      <c r="Q814" s="222">
        <v>22393.67</v>
      </c>
      <c r="R814" s="10"/>
      <c r="S814" s="397"/>
      <c r="T814" s="398"/>
      <c r="U814" s="10">
        <v>159.9</v>
      </c>
      <c r="V814" s="10">
        <v>138.11000000000001</v>
      </c>
      <c r="W814" s="10">
        <v>227.32</v>
      </c>
      <c r="X814" s="10">
        <v>300.77</v>
      </c>
      <c r="Y814" s="222">
        <v>1492.91</v>
      </c>
      <c r="Z814" s="10"/>
      <c r="AA814" s="208"/>
      <c r="AB814" s="10" t="s">
        <v>351</v>
      </c>
      <c r="AC814" s="10"/>
      <c r="AD814" s="263">
        <v>8332</v>
      </c>
      <c r="AE814" s="223">
        <v>7</v>
      </c>
      <c r="AF814" s="223">
        <v>6</v>
      </c>
      <c r="AG814" s="223">
        <v>5</v>
      </c>
      <c r="AH814" s="223">
        <v>5</v>
      </c>
      <c r="AI814" s="223">
        <v>4</v>
      </c>
      <c r="AJ814" s="223"/>
      <c r="AK814" s="397"/>
      <c r="AL814" s="398"/>
      <c r="AM814" s="223">
        <v>874.42</v>
      </c>
      <c r="AN814" s="223">
        <v>269.95</v>
      </c>
      <c r="AO814" s="223">
        <v>2162.33</v>
      </c>
      <c r="AP814" s="223">
        <v>617.55999999999995</v>
      </c>
      <c r="AQ814" s="223">
        <v>10065.69</v>
      </c>
      <c r="AR814" s="223"/>
      <c r="AS814" s="397"/>
      <c r="AT814" s="398"/>
      <c r="AU814" s="223">
        <v>124.9171429</v>
      </c>
      <c r="AV814" s="223">
        <v>44.991666670000001</v>
      </c>
      <c r="AW814" s="223">
        <v>432.46600000000001</v>
      </c>
      <c r="AX814" s="223">
        <v>123.512</v>
      </c>
      <c r="AY814" s="223">
        <v>2516.4225000000001</v>
      </c>
      <c r="AZ814" s="223"/>
      <c r="BA814" s="208"/>
    </row>
    <row r="815" spans="1:53" x14ac:dyDescent="0.25">
      <c r="A815" s="208"/>
      <c r="B815" s="10" t="s">
        <v>315</v>
      </c>
      <c r="C815" s="10"/>
      <c r="D815" s="263">
        <v>8344</v>
      </c>
      <c r="E815" s="10">
        <v>17</v>
      </c>
      <c r="F815" s="10">
        <v>9</v>
      </c>
      <c r="G815" s="10">
        <v>8</v>
      </c>
      <c r="H815" s="10">
        <v>7</v>
      </c>
      <c r="I815" s="10">
        <v>3</v>
      </c>
      <c r="J815" s="10"/>
      <c r="K815" s="397"/>
      <c r="L815" s="398"/>
      <c r="M815" s="222">
        <v>2900.79</v>
      </c>
      <c r="N815" s="222">
        <v>1789.03</v>
      </c>
      <c r="O815" s="222">
        <v>1703.89</v>
      </c>
      <c r="P815" s="222">
        <v>2427.34</v>
      </c>
      <c r="Q815" s="222">
        <v>1354.54</v>
      </c>
      <c r="R815" s="10"/>
      <c r="S815" s="397"/>
      <c r="T815" s="398"/>
      <c r="U815" s="10">
        <v>170.63</v>
      </c>
      <c r="V815" s="10">
        <v>198.78</v>
      </c>
      <c r="W815" s="10">
        <v>212.99</v>
      </c>
      <c r="X815" s="10">
        <v>346.76</v>
      </c>
      <c r="Y815" s="10">
        <v>451.51</v>
      </c>
      <c r="Z815" s="10"/>
      <c r="AA815" s="208"/>
      <c r="AB815" s="10" t="s">
        <v>352</v>
      </c>
      <c r="AC815" s="10"/>
      <c r="AD815" s="263">
        <v>8021</v>
      </c>
      <c r="AE815" s="223">
        <v>14</v>
      </c>
      <c r="AF815" s="223">
        <v>9</v>
      </c>
      <c r="AG815" s="223">
        <v>8</v>
      </c>
      <c r="AH815" s="223">
        <v>7</v>
      </c>
      <c r="AI815" s="223">
        <v>9</v>
      </c>
      <c r="AJ815" s="223"/>
      <c r="AK815" s="397"/>
      <c r="AL815" s="398"/>
      <c r="AM815" s="223">
        <v>5472.99</v>
      </c>
      <c r="AN815" s="223">
        <v>1315.8</v>
      </c>
      <c r="AO815" s="223">
        <v>951.82</v>
      </c>
      <c r="AP815" s="223">
        <v>836.01</v>
      </c>
      <c r="AQ815" s="223">
        <v>6910.57</v>
      </c>
      <c r="AR815" s="223"/>
      <c r="AS815" s="397"/>
      <c r="AT815" s="398"/>
      <c r="AU815" s="223">
        <v>390.92785709999998</v>
      </c>
      <c r="AV815" s="223">
        <v>146.19999999999999</v>
      </c>
      <c r="AW815" s="223">
        <v>118.97750000000001</v>
      </c>
      <c r="AX815" s="223">
        <v>119.43</v>
      </c>
      <c r="AY815" s="223">
        <v>767.84111110000003</v>
      </c>
      <c r="AZ815" s="223"/>
      <c r="BA815" s="208"/>
    </row>
    <row r="816" spans="1:53" x14ac:dyDescent="0.25">
      <c r="A816" s="208"/>
      <c r="B816" s="10" t="s">
        <v>317</v>
      </c>
      <c r="C816" s="10"/>
      <c r="D816" s="263">
        <v>8079</v>
      </c>
      <c r="E816" s="10">
        <v>3</v>
      </c>
      <c r="F816" s="10">
        <v>2</v>
      </c>
      <c r="G816" s="10">
        <v>1</v>
      </c>
      <c r="H816" s="10">
        <v>1</v>
      </c>
      <c r="I816" s="10"/>
      <c r="J816" s="10"/>
      <c r="K816" s="397"/>
      <c r="L816" s="398"/>
      <c r="M816" s="10">
        <v>656.72</v>
      </c>
      <c r="N816" s="10">
        <v>72.599999999999994</v>
      </c>
      <c r="O816" s="10">
        <v>25.29</v>
      </c>
      <c r="P816" s="10">
        <v>34.159999999999997</v>
      </c>
      <c r="Q816" s="10"/>
      <c r="R816" s="10"/>
      <c r="S816" s="397"/>
      <c r="T816" s="398"/>
      <c r="U816" s="10">
        <v>218.91</v>
      </c>
      <c r="V816" s="10">
        <v>36.299999999999997</v>
      </c>
      <c r="W816" s="10">
        <v>25.29</v>
      </c>
      <c r="X816" s="10">
        <v>34.159999999999997</v>
      </c>
      <c r="Y816" s="10"/>
      <c r="Z816" s="10"/>
      <c r="AA816" s="208"/>
      <c r="AB816" s="10" t="s">
        <v>354</v>
      </c>
      <c r="AC816" s="10"/>
      <c r="AD816" s="263">
        <v>8201</v>
      </c>
      <c r="AE816" s="223">
        <v>1</v>
      </c>
      <c r="AF816" s="223"/>
      <c r="AG816" s="223"/>
      <c r="AH816" s="223"/>
      <c r="AI816" s="223"/>
      <c r="AJ816" s="223"/>
      <c r="AK816" s="397"/>
      <c r="AL816" s="398"/>
      <c r="AM816" s="223">
        <v>513.92999999999995</v>
      </c>
      <c r="AN816" s="223"/>
      <c r="AO816" s="223"/>
      <c r="AP816" s="223"/>
      <c r="AQ816" s="223"/>
      <c r="AR816" s="223"/>
      <c r="AS816" s="397"/>
      <c r="AT816" s="398"/>
      <c r="AU816" s="223">
        <v>513.92999999999995</v>
      </c>
      <c r="AV816" s="223"/>
      <c r="AW816" s="223"/>
      <c r="AX816" s="223"/>
      <c r="AY816" s="223"/>
      <c r="AZ816" s="223"/>
      <c r="BA816" s="208"/>
    </row>
    <row r="817" spans="1:53" x14ac:dyDescent="0.25">
      <c r="A817" s="208"/>
      <c r="B817" s="10" t="s">
        <v>320</v>
      </c>
      <c r="C817" s="10"/>
      <c r="D817" s="263">
        <v>8039</v>
      </c>
      <c r="E817" s="10">
        <v>32</v>
      </c>
      <c r="F817" s="10">
        <v>19</v>
      </c>
      <c r="G817" s="10">
        <v>16</v>
      </c>
      <c r="H817" s="10">
        <v>8</v>
      </c>
      <c r="I817" s="10">
        <v>9</v>
      </c>
      <c r="J817" s="10"/>
      <c r="K817" s="397"/>
      <c r="L817" s="398"/>
      <c r="M817" s="222">
        <v>4582.22</v>
      </c>
      <c r="N817" s="222">
        <v>3460.36</v>
      </c>
      <c r="O817" s="222">
        <v>5497.15</v>
      </c>
      <c r="P817" s="222">
        <v>2373.06</v>
      </c>
      <c r="Q817" s="222">
        <v>16660.580000000002</v>
      </c>
      <c r="R817" s="10"/>
      <c r="S817" s="397"/>
      <c r="T817" s="398"/>
      <c r="U817" s="10">
        <v>143.19</v>
      </c>
      <c r="V817" s="10">
        <v>182.12</v>
      </c>
      <c r="W817" s="10">
        <v>343.57</v>
      </c>
      <c r="X817" s="10">
        <v>296.63</v>
      </c>
      <c r="Y817" s="222">
        <v>1851.18</v>
      </c>
      <c r="Z817" s="10"/>
      <c r="AA817" s="208"/>
      <c r="AB817" s="10" t="s">
        <v>354</v>
      </c>
      <c r="AC817" s="10"/>
      <c r="AD817" s="263">
        <v>8220</v>
      </c>
      <c r="AE817" s="223">
        <v>1</v>
      </c>
      <c r="AF817" s="223"/>
      <c r="AG817" s="223"/>
      <c r="AH817" s="223"/>
      <c r="AI817" s="223"/>
      <c r="AJ817" s="223"/>
      <c r="AK817" s="397"/>
      <c r="AL817" s="398"/>
      <c r="AM817" s="223">
        <v>110.07</v>
      </c>
      <c r="AN817" s="223"/>
      <c r="AO817" s="223"/>
      <c r="AP817" s="223"/>
      <c r="AQ817" s="223"/>
      <c r="AR817" s="223"/>
      <c r="AS817" s="397"/>
      <c r="AT817" s="398"/>
      <c r="AU817" s="223">
        <v>110.07</v>
      </c>
      <c r="AV817" s="223"/>
      <c r="AW817" s="223"/>
      <c r="AX817" s="223"/>
      <c r="AY817" s="223"/>
      <c r="AZ817" s="223"/>
      <c r="BA817" s="208"/>
    </row>
    <row r="818" spans="1:53" x14ac:dyDescent="0.25">
      <c r="A818" s="208"/>
      <c r="B818" s="10" t="s">
        <v>322</v>
      </c>
      <c r="C818" s="10"/>
      <c r="D818" s="263">
        <v>8008</v>
      </c>
      <c r="E818" s="10">
        <v>38</v>
      </c>
      <c r="F818" s="10">
        <v>26</v>
      </c>
      <c r="G818" s="10">
        <v>15</v>
      </c>
      <c r="H818" s="10">
        <v>10</v>
      </c>
      <c r="I818" s="10">
        <v>8</v>
      </c>
      <c r="J818" s="10"/>
      <c r="K818" s="397"/>
      <c r="L818" s="398"/>
      <c r="M818" s="222">
        <v>4138.6400000000003</v>
      </c>
      <c r="N818" s="222">
        <v>4398.13</v>
      </c>
      <c r="O818" s="222">
        <v>4268.45</v>
      </c>
      <c r="P818" s="222">
        <v>2936.88</v>
      </c>
      <c r="Q818" s="222">
        <v>18412.25</v>
      </c>
      <c r="R818" s="10"/>
      <c r="S818" s="397"/>
      <c r="T818" s="398"/>
      <c r="U818" s="10">
        <v>108.91</v>
      </c>
      <c r="V818" s="10">
        <v>169.16</v>
      </c>
      <c r="W818" s="10">
        <v>284.56</v>
      </c>
      <c r="X818" s="10">
        <v>293.69</v>
      </c>
      <c r="Y818" s="222">
        <v>2301.5300000000002</v>
      </c>
      <c r="Z818" s="10"/>
      <c r="AA818" s="208"/>
      <c r="AB818" s="10" t="s">
        <v>356</v>
      </c>
      <c r="AC818" s="10"/>
      <c r="AD818" s="263">
        <v>8224</v>
      </c>
      <c r="AE818" s="223">
        <v>1</v>
      </c>
      <c r="AF818" s="223">
        <v>1</v>
      </c>
      <c r="AG818" s="223"/>
      <c r="AH818" s="223"/>
      <c r="AI818" s="223"/>
      <c r="AJ818" s="223"/>
      <c r="AK818" s="397"/>
      <c r="AL818" s="398"/>
      <c r="AM818" s="223">
        <v>14.48</v>
      </c>
      <c r="AN818" s="223">
        <v>104.02</v>
      </c>
      <c r="AO818" s="223"/>
      <c r="AP818" s="223"/>
      <c r="AQ818" s="223"/>
      <c r="AR818" s="223"/>
      <c r="AS818" s="397"/>
      <c r="AT818" s="398"/>
      <c r="AU818" s="223">
        <v>14.48</v>
      </c>
      <c r="AV818" s="223">
        <v>104.02</v>
      </c>
      <c r="AW818" s="223"/>
      <c r="AX818" s="223"/>
      <c r="AY818" s="223"/>
      <c r="AZ818" s="223"/>
      <c r="BA818" s="208"/>
    </row>
    <row r="819" spans="1:53" x14ac:dyDescent="0.25">
      <c r="A819" s="208"/>
      <c r="B819" s="10" t="s">
        <v>325</v>
      </c>
      <c r="C819" s="10"/>
      <c r="D819" s="263">
        <v>8324</v>
      </c>
      <c r="E819" s="10">
        <v>52</v>
      </c>
      <c r="F819" s="10">
        <v>33</v>
      </c>
      <c r="G819" s="10">
        <v>27</v>
      </c>
      <c r="H819" s="10">
        <v>20</v>
      </c>
      <c r="I819" s="10">
        <v>26</v>
      </c>
      <c r="J819" s="10"/>
      <c r="K819" s="397"/>
      <c r="L819" s="398"/>
      <c r="M819" s="222">
        <v>4190.76</v>
      </c>
      <c r="N819" s="222">
        <v>6574.56</v>
      </c>
      <c r="O819" s="222">
        <v>6907.79</v>
      </c>
      <c r="P819" s="222">
        <v>5413.33</v>
      </c>
      <c r="Q819" s="222">
        <v>31852.67</v>
      </c>
      <c r="R819" s="10"/>
      <c r="S819" s="397"/>
      <c r="T819" s="398"/>
      <c r="U819" s="10">
        <v>79.069999999999993</v>
      </c>
      <c r="V819" s="10">
        <v>199.23</v>
      </c>
      <c r="W819" s="10">
        <v>255.84</v>
      </c>
      <c r="X819" s="10">
        <v>270.67</v>
      </c>
      <c r="Y819" s="222">
        <v>1225.0999999999999</v>
      </c>
      <c r="Z819" s="10"/>
      <c r="AA819" s="208"/>
      <c r="AB819" s="10" t="s">
        <v>357</v>
      </c>
      <c r="AC819" s="10"/>
      <c r="AD819" s="263">
        <v>8327</v>
      </c>
      <c r="AE819" s="223">
        <v>6</v>
      </c>
      <c r="AF819" s="223">
        <v>2</v>
      </c>
      <c r="AG819" s="223">
        <v>2</v>
      </c>
      <c r="AH819" s="223">
        <v>2</v>
      </c>
      <c r="AI819" s="223">
        <v>1</v>
      </c>
      <c r="AJ819" s="223"/>
      <c r="AK819" s="397"/>
      <c r="AL819" s="398"/>
      <c r="AM819" s="223">
        <v>28631.14</v>
      </c>
      <c r="AN819" s="223">
        <v>3809.53</v>
      </c>
      <c r="AO819" s="223">
        <v>3561.55</v>
      </c>
      <c r="AP819" s="223">
        <v>805.15</v>
      </c>
      <c r="AQ819" s="223">
        <v>45.57</v>
      </c>
      <c r="AR819" s="223"/>
      <c r="AS819" s="397"/>
      <c r="AT819" s="398"/>
      <c r="AU819" s="223">
        <v>4771.856667</v>
      </c>
      <c r="AV819" s="223">
        <v>1904.7650000000001</v>
      </c>
      <c r="AW819" s="223">
        <v>1780.7750000000001</v>
      </c>
      <c r="AX819" s="223">
        <v>402.57499999999999</v>
      </c>
      <c r="AY819" s="223">
        <v>45.57</v>
      </c>
      <c r="AZ819" s="223"/>
      <c r="BA819" s="208"/>
    </row>
    <row r="820" spans="1:53" ht="15.75" thickBot="1" x14ac:dyDescent="0.3">
      <c r="A820" s="208"/>
      <c r="B820" s="226" t="s">
        <v>327</v>
      </c>
      <c r="C820" s="226"/>
      <c r="D820" s="264">
        <v>8083</v>
      </c>
      <c r="E820" s="226">
        <v>71</v>
      </c>
      <c r="F820" s="226">
        <v>60</v>
      </c>
      <c r="G820" s="226">
        <v>55</v>
      </c>
      <c r="H820" s="226">
        <v>42</v>
      </c>
      <c r="I820" s="226">
        <v>43</v>
      </c>
      <c r="J820" s="226"/>
      <c r="K820" s="397"/>
      <c r="L820" s="398"/>
      <c r="M820" s="228">
        <v>5209</v>
      </c>
      <c r="N820" s="222">
        <v>5819.72</v>
      </c>
      <c r="O820" s="222">
        <v>9302</v>
      </c>
      <c r="P820" s="222">
        <v>6647.22</v>
      </c>
      <c r="Q820" s="222">
        <v>19621.68</v>
      </c>
      <c r="R820" s="10"/>
      <c r="S820" s="397"/>
      <c r="T820" s="398"/>
      <c r="U820" s="229">
        <v>71.36</v>
      </c>
      <c r="V820" s="229">
        <v>95.41</v>
      </c>
      <c r="W820" s="229">
        <v>166.11</v>
      </c>
      <c r="X820" s="229">
        <v>154.59</v>
      </c>
      <c r="Y820" s="229">
        <v>456.32</v>
      </c>
      <c r="Z820" s="229"/>
      <c r="AA820" s="208"/>
      <c r="AB820" s="226" t="s">
        <v>360</v>
      </c>
      <c r="AC820" s="226"/>
      <c r="AD820" s="264">
        <v>8021</v>
      </c>
      <c r="AE820" s="230">
        <v>144</v>
      </c>
      <c r="AF820" s="230">
        <v>80</v>
      </c>
      <c r="AG820" s="230">
        <v>51</v>
      </c>
      <c r="AH820" s="230">
        <v>26</v>
      </c>
      <c r="AI820" s="230">
        <v>21</v>
      </c>
      <c r="AJ820" s="230"/>
      <c r="AK820" s="397"/>
      <c r="AL820" s="398"/>
      <c r="AM820" s="231">
        <v>31874.69</v>
      </c>
      <c r="AN820" s="230">
        <v>11290.13</v>
      </c>
      <c r="AO820" s="230">
        <v>8187.97</v>
      </c>
      <c r="AP820" s="230">
        <v>4384.99</v>
      </c>
      <c r="AQ820" s="230">
        <v>12241.24</v>
      </c>
      <c r="AR820" s="230"/>
      <c r="AS820" s="397"/>
      <c r="AT820" s="398"/>
      <c r="AU820" s="231">
        <v>221.3520139</v>
      </c>
      <c r="AV820" s="230">
        <v>141.12662499999999</v>
      </c>
      <c r="AW820" s="230">
        <v>160.5484314</v>
      </c>
      <c r="AX820" s="230">
        <v>168.65346149999999</v>
      </c>
      <c r="AY820" s="230">
        <v>582.91619049999997</v>
      </c>
      <c r="AZ820" s="230"/>
      <c r="BA820" s="208"/>
    </row>
    <row r="821" spans="1:53" x14ac:dyDescent="0.25">
      <c r="A821" s="208"/>
      <c r="B821" s="10" t="s">
        <v>329</v>
      </c>
      <c r="C821" s="10"/>
      <c r="D821" s="263">
        <v>8008</v>
      </c>
      <c r="E821" s="10">
        <v>17</v>
      </c>
      <c r="F821" s="10">
        <v>10</v>
      </c>
      <c r="G821" s="10">
        <v>2</v>
      </c>
      <c r="H821" s="10">
        <v>8</v>
      </c>
      <c r="I821" s="10">
        <v>3</v>
      </c>
      <c r="J821" s="10"/>
      <c r="K821" s="397"/>
      <c r="L821" s="398"/>
      <c r="M821" s="222">
        <v>1550.59</v>
      </c>
      <c r="N821" s="222">
        <v>1700.1</v>
      </c>
      <c r="O821" s="10">
        <v>752.86</v>
      </c>
      <c r="P821" s="222">
        <v>3441.16</v>
      </c>
      <c r="Q821" s="222">
        <v>6626.79</v>
      </c>
      <c r="R821" s="10"/>
      <c r="S821" s="397"/>
      <c r="T821" s="398"/>
      <c r="U821" s="10">
        <v>91.21</v>
      </c>
      <c r="V821" s="10">
        <v>170.01</v>
      </c>
      <c r="W821" s="10">
        <v>376.43</v>
      </c>
      <c r="X821" s="10">
        <v>430.15</v>
      </c>
      <c r="Y821" s="222">
        <v>2208.9299999999998</v>
      </c>
      <c r="Z821" s="10"/>
      <c r="AA821" s="208"/>
      <c r="AB821" s="10" t="s">
        <v>362</v>
      </c>
      <c r="AC821" s="10"/>
      <c r="AD821" s="263">
        <v>8221</v>
      </c>
      <c r="AE821" s="223">
        <v>55</v>
      </c>
      <c r="AF821" s="223">
        <v>28</v>
      </c>
      <c r="AG821" s="223">
        <v>19</v>
      </c>
      <c r="AH821" s="223">
        <v>6</v>
      </c>
      <c r="AI821" s="223">
        <v>11</v>
      </c>
      <c r="AJ821" s="223"/>
      <c r="AK821" s="397"/>
      <c r="AL821" s="398"/>
      <c r="AM821" s="223">
        <v>22067.49</v>
      </c>
      <c r="AN821" s="223">
        <v>5027.93</v>
      </c>
      <c r="AO821" s="223">
        <v>4915.17</v>
      </c>
      <c r="AP821" s="223">
        <v>4348.37</v>
      </c>
      <c r="AQ821" s="223">
        <v>4789.13</v>
      </c>
      <c r="AR821" s="223"/>
      <c r="AS821" s="397"/>
      <c r="AT821" s="398"/>
      <c r="AU821" s="223">
        <v>401.22709090000001</v>
      </c>
      <c r="AV821" s="223">
        <v>179.56892859999999</v>
      </c>
      <c r="AW821" s="223">
        <v>258.69315790000002</v>
      </c>
      <c r="AX821" s="223">
        <v>724.72833330000003</v>
      </c>
      <c r="AY821" s="223">
        <v>435.37545449999999</v>
      </c>
      <c r="AZ821" s="223"/>
      <c r="BA821" s="208"/>
    </row>
    <row r="822" spans="1:53" x14ac:dyDescent="0.25">
      <c r="A822" s="208"/>
      <c r="B822" s="10" t="s">
        <v>331</v>
      </c>
      <c r="C822" s="10"/>
      <c r="D822" s="263">
        <v>8087</v>
      </c>
      <c r="E822" s="10">
        <v>2</v>
      </c>
      <c r="F822" s="10"/>
      <c r="G822" s="10"/>
      <c r="H822" s="10"/>
      <c r="I822" s="10"/>
      <c r="J822" s="10"/>
      <c r="K822" s="397"/>
      <c r="L822" s="398"/>
      <c r="M822" s="10">
        <v>27.98</v>
      </c>
      <c r="N822" s="10"/>
      <c r="O822" s="10"/>
      <c r="P822" s="10"/>
      <c r="Q822" s="10"/>
      <c r="R822" s="10"/>
      <c r="S822" s="397"/>
      <c r="T822" s="398"/>
      <c r="U822" s="10">
        <v>13.99</v>
      </c>
      <c r="V822" s="10"/>
      <c r="W822" s="10"/>
      <c r="X822" s="10"/>
      <c r="Y822" s="10"/>
      <c r="Z822" s="10"/>
      <c r="AA822" s="208"/>
      <c r="AB822" s="10" t="s">
        <v>368</v>
      </c>
      <c r="AC822" s="10"/>
      <c r="AD822" s="263">
        <v>8008</v>
      </c>
      <c r="AE822" s="223">
        <v>4</v>
      </c>
      <c r="AF822" s="223">
        <v>3</v>
      </c>
      <c r="AG822" s="223">
        <v>3</v>
      </c>
      <c r="AH822" s="223">
        <v>3</v>
      </c>
      <c r="AI822" s="223">
        <v>3</v>
      </c>
      <c r="AJ822" s="223"/>
      <c r="AK822" s="397"/>
      <c r="AL822" s="398"/>
      <c r="AM822" s="223">
        <v>1178.6500000000001</v>
      </c>
      <c r="AN822" s="223">
        <v>270.20999999999998</v>
      </c>
      <c r="AO822" s="223">
        <v>341.8</v>
      </c>
      <c r="AP822" s="223">
        <v>462.85</v>
      </c>
      <c r="AQ822" s="223">
        <v>1331.84</v>
      </c>
      <c r="AR822" s="223"/>
      <c r="AS822" s="397"/>
      <c r="AT822" s="398"/>
      <c r="AU822" s="223">
        <v>294.66250000000002</v>
      </c>
      <c r="AV822" s="223">
        <v>90.07</v>
      </c>
      <c r="AW822" s="223">
        <v>113.9333333</v>
      </c>
      <c r="AX822" s="223">
        <v>154.28333330000001</v>
      </c>
      <c r="AY822" s="223">
        <v>443.94666669999998</v>
      </c>
      <c r="AZ822" s="223"/>
      <c r="BA822" s="208"/>
    </row>
    <row r="823" spans="1:53" x14ac:dyDescent="0.25">
      <c r="A823" s="208"/>
      <c r="B823" s="10" t="s">
        <v>643</v>
      </c>
      <c r="C823" s="10"/>
      <c r="D823" s="263">
        <v>8080</v>
      </c>
      <c r="E823" s="10">
        <v>34</v>
      </c>
      <c r="F823" s="10">
        <v>16</v>
      </c>
      <c r="G823" s="10">
        <v>12</v>
      </c>
      <c r="H823" s="10">
        <v>7</v>
      </c>
      <c r="I823" s="10">
        <v>6</v>
      </c>
      <c r="J823" s="10"/>
      <c r="K823" s="397"/>
      <c r="L823" s="398"/>
      <c r="M823" s="222">
        <v>3973.06</v>
      </c>
      <c r="N823" s="222">
        <v>8589.52</v>
      </c>
      <c r="O823" s="222">
        <v>2110.19</v>
      </c>
      <c r="P823" s="222">
        <v>1008.54</v>
      </c>
      <c r="Q823" s="222">
        <v>2651.82</v>
      </c>
      <c r="R823" s="10"/>
      <c r="S823" s="397"/>
      <c r="T823" s="398"/>
      <c r="U823" s="10">
        <v>116.85</v>
      </c>
      <c r="V823" s="10">
        <v>536.85</v>
      </c>
      <c r="W823" s="10">
        <v>175.85</v>
      </c>
      <c r="X823" s="10">
        <v>144.08000000000001</v>
      </c>
      <c r="Y823" s="10">
        <v>441.97</v>
      </c>
      <c r="Z823" s="10"/>
      <c r="AA823" s="208"/>
      <c r="AB823" s="10" t="s">
        <v>369</v>
      </c>
      <c r="AC823" s="10"/>
      <c r="AD823" s="263">
        <v>8403</v>
      </c>
      <c r="AE823" s="223">
        <v>9</v>
      </c>
      <c r="AF823" s="223">
        <v>2</v>
      </c>
      <c r="AG823" s="223"/>
      <c r="AH823" s="223"/>
      <c r="AI823" s="223"/>
      <c r="AJ823" s="223"/>
      <c r="AK823" s="397"/>
      <c r="AL823" s="398"/>
      <c r="AM823" s="223">
        <v>2170.61</v>
      </c>
      <c r="AN823" s="223">
        <v>1156.1500000000001</v>
      </c>
      <c r="AO823" s="223"/>
      <c r="AP823" s="223"/>
      <c r="AQ823" s="223"/>
      <c r="AR823" s="223"/>
      <c r="AS823" s="397"/>
      <c r="AT823" s="398"/>
      <c r="AU823" s="223">
        <v>241.1788889</v>
      </c>
      <c r="AV823" s="223">
        <v>578.07500000000005</v>
      </c>
      <c r="AW823" s="223"/>
      <c r="AX823" s="223"/>
      <c r="AY823" s="223"/>
      <c r="AZ823" s="223"/>
      <c r="BA823" s="208"/>
    </row>
    <row r="824" spans="1:53" x14ac:dyDescent="0.25">
      <c r="A824" s="208"/>
      <c r="B824" s="10" t="s">
        <v>337</v>
      </c>
      <c r="C824" s="10"/>
      <c r="D824" s="263">
        <v>8088</v>
      </c>
      <c r="E824" s="10">
        <v>200</v>
      </c>
      <c r="F824" s="10">
        <v>134</v>
      </c>
      <c r="G824" s="10">
        <v>99</v>
      </c>
      <c r="H824" s="10">
        <v>91</v>
      </c>
      <c r="I824" s="10">
        <v>84</v>
      </c>
      <c r="J824" s="10"/>
      <c r="K824" s="397"/>
      <c r="L824" s="398"/>
      <c r="M824" s="222">
        <v>37938.69</v>
      </c>
      <c r="N824" s="222">
        <v>29656.67</v>
      </c>
      <c r="O824" s="222">
        <v>32642.74</v>
      </c>
      <c r="P824" s="222">
        <v>27998.85</v>
      </c>
      <c r="Q824" s="222">
        <v>127038.88</v>
      </c>
      <c r="R824" s="10"/>
      <c r="S824" s="397"/>
      <c r="T824" s="398"/>
      <c r="U824" s="10">
        <v>187.82</v>
      </c>
      <c r="V824" s="10">
        <v>221.32</v>
      </c>
      <c r="W824" s="10">
        <v>329.72</v>
      </c>
      <c r="X824" s="10">
        <v>307.68</v>
      </c>
      <c r="Y824" s="222">
        <v>1512.37</v>
      </c>
      <c r="Z824" s="10"/>
      <c r="AA824" s="208"/>
      <c r="AB824" s="10" t="s">
        <v>371</v>
      </c>
      <c r="AC824" s="10"/>
      <c r="AD824" s="263">
        <v>8008</v>
      </c>
      <c r="AE824" s="223">
        <v>1</v>
      </c>
      <c r="AF824" s="223">
        <v>1</v>
      </c>
      <c r="AG824" s="223">
        <v>1</v>
      </c>
      <c r="AH824" s="223">
        <v>1</v>
      </c>
      <c r="AI824" s="223">
        <v>1</v>
      </c>
      <c r="AJ824" s="223"/>
      <c r="AK824" s="397"/>
      <c r="AL824" s="398"/>
      <c r="AM824" s="223">
        <v>17.260000000000002</v>
      </c>
      <c r="AN824" s="223">
        <v>15.21</v>
      </c>
      <c r="AO824" s="223">
        <v>14.42</v>
      </c>
      <c r="AP824" s="223">
        <v>13.48</v>
      </c>
      <c r="AQ824" s="223">
        <v>232.58</v>
      </c>
      <c r="AR824" s="223"/>
      <c r="AS824" s="397"/>
      <c r="AT824" s="398"/>
      <c r="AU824" s="223">
        <v>17.260000000000002</v>
      </c>
      <c r="AV824" s="223">
        <v>15.21</v>
      </c>
      <c r="AW824" s="223">
        <v>14.42</v>
      </c>
      <c r="AX824" s="223">
        <v>13.48</v>
      </c>
      <c r="AY824" s="223">
        <v>232.58</v>
      </c>
      <c r="AZ824" s="223"/>
      <c r="BA824" s="208"/>
    </row>
    <row r="825" spans="1:53" x14ac:dyDescent="0.25">
      <c r="A825" s="208"/>
      <c r="B825" s="10" t="s">
        <v>338</v>
      </c>
      <c r="C825" s="10"/>
      <c r="D825" s="263">
        <v>8322</v>
      </c>
      <c r="E825" s="10">
        <v>3</v>
      </c>
      <c r="F825" s="10">
        <v>3</v>
      </c>
      <c r="G825" s="10">
        <v>1</v>
      </c>
      <c r="H825" s="10"/>
      <c r="I825" s="10"/>
      <c r="J825" s="10"/>
      <c r="K825" s="397"/>
      <c r="L825" s="398"/>
      <c r="M825" s="10">
        <v>297.18</v>
      </c>
      <c r="N825" s="10">
        <v>172.46</v>
      </c>
      <c r="O825" s="10">
        <v>69.39</v>
      </c>
      <c r="P825" s="10"/>
      <c r="Q825" s="10"/>
      <c r="R825" s="10"/>
      <c r="S825" s="397"/>
      <c r="T825" s="398"/>
      <c r="U825" s="10">
        <v>99.06</v>
      </c>
      <c r="V825" s="10">
        <v>57.49</v>
      </c>
      <c r="W825" s="10">
        <v>69.39</v>
      </c>
      <c r="X825" s="10"/>
      <c r="Y825" s="10"/>
      <c r="Z825" s="10"/>
      <c r="AA825" s="208"/>
      <c r="AB825" s="10" t="s">
        <v>372</v>
      </c>
      <c r="AC825" s="10"/>
      <c r="AD825" s="263">
        <v>8215</v>
      </c>
      <c r="AE825" s="223">
        <v>4</v>
      </c>
      <c r="AF825" s="223">
        <v>2</v>
      </c>
      <c r="AG825" s="223">
        <v>1</v>
      </c>
      <c r="AH825" s="223">
        <v>1</v>
      </c>
      <c r="AI825" s="223">
        <v>1</v>
      </c>
      <c r="AJ825" s="223"/>
      <c r="AK825" s="397"/>
      <c r="AL825" s="398"/>
      <c r="AM825" s="223">
        <v>360.51</v>
      </c>
      <c r="AN825" s="223">
        <v>158.09</v>
      </c>
      <c r="AO825" s="223">
        <v>41.89</v>
      </c>
      <c r="AP825" s="223">
        <v>43.61</v>
      </c>
      <c r="AQ825" s="223">
        <v>331.09</v>
      </c>
      <c r="AR825" s="223"/>
      <c r="AS825" s="397"/>
      <c r="AT825" s="398"/>
      <c r="AU825" s="223">
        <v>90.127499999999998</v>
      </c>
      <c r="AV825" s="223">
        <v>79.045000000000002</v>
      </c>
      <c r="AW825" s="223">
        <v>41.89</v>
      </c>
      <c r="AX825" s="223">
        <v>43.61</v>
      </c>
      <c r="AY825" s="223">
        <v>331.09</v>
      </c>
      <c r="AZ825" s="223"/>
      <c r="BA825" s="208"/>
    </row>
    <row r="826" spans="1:53" x14ac:dyDescent="0.25">
      <c r="A826" s="208"/>
      <c r="B826" s="10" t="s">
        <v>339</v>
      </c>
      <c r="C826" s="10"/>
      <c r="D826" s="263">
        <v>8322</v>
      </c>
      <c r="E826" s="10">
        <v>4</v>
      </c>
      <c r="F826" s="10">
        <v>3</v>
      </c>
      <c r="G826" s="10">
        <v>3</v>
      </c>
      <c r="H826" s="10">
        <v>2</v>
      </c>
      <c r="I826" s="10">
        <v>2</v>
      </c>
      <c r="J826" s="10"/>
      <c r="K826" s="397"/>
      <c r="L826" s="398"/>
      <c r="M826" s="10">
        <v>634.20000000000005</v>
      </c>
      <c r="N826" s="10">
        <v>302.39</v>
      </c>
      <c r="O826" s="10">
        <v>321.97000000000003</v>
      </c>
      <c r="P826" s="10">
        <v>316.66000000000003</v>
      </c>
      <c r="Q826" s="10">
        <v>498.05</v>
      </c>
      <c r="R826" s="10"/>
      <c r="S826" s="397"/>
      <c r="T826" s="398"/>
      <c r="U826" s="10">
        <v>158.55000000000001</v>
      </c>
      <c r="V826" s="10">
        <v>100.8</v>
      </c>
      <c r="W826" s="10">
        <v>107.32</v>
      </c>
      <c r="X826" s="10">
        <v>158.33000000000001</v>
      </c>
      <c r="Y826" s="10">
        <v>249.03</v>
      </c>
      <c r="Z826" s="10"/>
      <c r="AA826" s="208"/>
      <c r="AB826" s="10" t="s">
        <v>373</v>
      </c>
      <c r="AC826" s="10"/>
      <c r="AD826" s="263">
        <v>8028</v>
      </c>
      <c r="AE826" s="223">
        <v>1</v>
      </c>
      <c r="AF826" s="223"/>
      <c r="AG826" s="223"/>
      <c r="AH826" s="223"/>
      <c r="AI826" s="223"/>
      <c r="AJ826" s="223"/>
      <c r="AK826" s="397"/>
      <c r="AL826" s="398"/>
      <c r="AM826" s="223">
        <v>550.51</v>
      </c>
      <c r="AN826" s="223"/>
      <c r="AO826" s="223"/>
      <c r="AP826" s="223"/>
      <c r="AQ826" s="223"/>
      <c r="AR826" s="223"/>
      <c r="AS826" s="397"/>
      <c r="AT826" s="398"/>
      <c r="AU826" s="223">
        <v>550.51</v>
      </c>
      <c r="AV826" s="223"/>
      <c r="AW826" s="223"/>
      <c r="AX826" s="223"/>
      <c r="AY826" s="223"/>
      <c r="AZ826" s="223"/>
      <c r="BA826" s="208"/>
    </row>
    <row r="827" spans="1:53" x14ac:dyDescent="0.25">
      <c r="A827" s="208"/>
      <c r="B827" s="10" t="s">
        <v>340</v>
      </c>
      <c r="C827" s="10"/>
      <c r="D827" s="263">
        <v>8080</v>
      </c>
      <c r="E827" s="10">
        <v>8</v>
      </c>
      <c r="F827" s="10">
        <v>4</v>
      </c>
      <c r="G827" s="10">
        <v>4</v>
      </c>
      <c r="H827" s="10">
        <v>4</v>
      </c>
      <c r="I827" s="10">
        <v>5</v>
      </c>
      <c r="J827" s="10"/>
      <c r="K827" s="397"/>
      <c r="L827" s="398"/>
      <c r="M827" s="222">
        <v>1015.05</v>
      </c>
      <c r="N827" s="222">
        <v>1569.33</v>
      </c>
      <c r="O827" s="10">
        <v>966.96</v>
      </c>
      <c r="P827" s="10">
        <v>884.25</v>
      </c>
      <c r="Q827" s="222">
        <v>10213.81</v>
      </c>
      <c r="R827" s="10"/>
      <c r="S827" s="397"/>
      <c r="T827" s="398"/>
      <c r="U827" s="10">
        <v>126.88</v>
      </c>
      <c r="V827" s="10">
        <v>392.33</v>
      </c>
      <c r="W827" s="10">
        <v>241.74</v>
      </c>
      <c r="X827" s="10">
        <v>221.06</v>
      </c>
      <c r="Y827" s="222">
        <v>2042.76</v>
      </c>
      <c r="Z827" s="10"/>
      <c r="AA827" s="208"/>
      <c r="AB827" s="10" t="s">
        <v>373</v>
      </c>
      <c r="AC827" s="10"/>
      <c r="AD827" s="263">
        <v>8328</v>
      </c>
      <c r="AE827" s="223">
        <v>20</v>
      </c>
      <c r="AF827" s="223">
        <v>11</v>
      </c>
      <c r="AG827" s="223">
        <v>6</v>
      </c>
      <c r="AH827" s="223">
        <v>5</v>
      </c>
      <c r="AI827" s="223">
        <v>6</v>
      </c>
      <c r="AJ827" s="223"/>
      <c r="AK827" s="397"/>
      <c r="AL827" s="398"/>
      <c r="AM827" s="223">
        <v>5492.91</v>
      </c>
      <c r="AN827" s="223">
        <v>3149.06</v>
      </c>
      <c r="AO827" s="223">
        <v>2008.51</v>
      </c>
      <c r="AP827" s="223">
        <v>2225.16</v>
      </c>
      <c r="AQ827" s="223">
        <v>31600.38</v>
      </c>
      <c r="AR827" s="223"/>
      <c r="AS827" s="397"/>
      <c r="AT827" s="398"/>
      <c r="AU827" s="223">
        <v>274.64550000000003</v>
      </c>
      <c r="AV827" s="223">
        <v>286.27818180000003</v>
      </c>
      <c r="AW827" s="223">
        <v>334.75166669999999</v>
      </c>
      <c r="AX827" s="223">
        <v>445.03199999999998</v>
      </c>
      <c r="AY827" s="223">
        <v>5266.73</v>
      </c>
      <c r="AZ827" s="223"/>
      <c r="BA827" s="208"/>
    </row>
    <row r="828" spans="1:53" x14ac:dyDescent="0.25">
      <c r="A828" s="208"/>
      <c r="B828" s="10" t="s">
        <v>341</v>
      </c>
      <c r="C828" s="10"/>
      <c r="D828" s="263">
        <v>8019</v>
      </c>
      <c r="E828" s="10">
        <v>1</v>
      </c>
      <c r="F828" s="10">
        <v>1</v>
      </c>
      <c r="G828" s="10">
        <v>1</v>
      </c>
      <c r="H828" s="10">
        <v>1</v>
      </c>
      <c r="I828" s="10">
        <v>1</v>
      </c>
      <c r="J828" s="10"/>
      <c r="K828" s="397"/>
      <c r="L828" s="398"/>
      <c r="M828" s="10">
        <v>13.52</v>
      </c>
      <c r="N828" s="10">
        <v>15.38</v>
      </c>
      <c r="O828" s="10">
        <v>23.69</v>
      </c>
      <c r="P828" s="10">
        <v>25.32</v>
      </c>
      <c r="Q828" s="10">
        <v>69.36</v>
      </c>
      <c r="R828" s="10"/>
      <c r="S828" s="397"/>
      <c r="T828" s="398"/>
      <c r="U828" s="10">
        <v>13.52</v>
      </c>
      <c r="V828" s="10">
        <v>15.38</v>
      </c>
      <c r="W828" s="10">
        <v>23.69</v>
      </c>
      <c r="X828" s="10">
        <v>25.32</v>
      </c>
      <c r="Y828" s="10">
        <v>69.36</v>
      </c>
      <c r="Z828" s="10"/>
      <c r="AA828" s="208"/>
      <c r="AB828" s="10" t="s">
        <v>374</v>
      </c>
      <c r="AC828" s="10"/>
      <c r="AD828" s="263">
        <v>8050</v>
      </c>
      <c r="AE828" s="223">
        <v>257</v>
      </c>
      <c r="AF828" s="223">
        <v>66</v>
      </c>
      <c r="AG828" s="223">
        <v>35</v>
      </c>
      <c r="AH828" s="223">
        <v>32</v>
      </c>
      <c r="AI828" s="223">
        <v>28</v>
      </c>
      <c r="AJ828" s="223"/>
      <c r="AK828" s="397"/>
      <c r="AL828" s="398"/>
      <c r="AM828" s="223">
        <v>235436.84</v>
      </c>
      <c r="AN828" s="223">
        <v>16007.15</v>
      </c>
      <c r="AO828" s="223">
        <v>7940.7</v>
      </c>
      <c r="AP828" s="223">
        <v>8491.9699999999993</v>
      </c>
      <c r="AQ828" s="223">
        <v>14133.09</v>
      </c>
      <c r="AR828" s="223"/>
      <c r="AS828" s="397"/>
      <c r="AT828" s="398"/>
      <c r="AU828" s="223">
        <v>916.09665370000005</v>
      </c>
      <c r="AV828" s="223">
        <v>242.53257579999999</v>
      </c>
      <c r="AW828" s="223">
        <v>226.8771429</v>
      </c>
      <c r="AX828" s="223">
        <v>265.37406249999998</v>
      </c>
      <c r="AY828" s="223">
        <v>504.75321430000002</v>
      </c>
      <c r="AZ828" s="223"/>
      <c r="BA828" s="208"/>
    </row>
    <row r="829" spans="1:53" x14ac:dyDescent="0.25">
      <c r="A829" s="208"/>
      <c r="B829" s="10" t="s">
        <v>342</v>
      </c>
      <c r="C829" s="10"/>
      <c r="D829" s="263">
        <v>8080</v>
      </c>
      <c r="E829" s="10">
        <v>2</v>
      </c>
      <c r="F829" s="10">
        <v>2</v>
      </c>
      <c r="G829" s="10">
        <v>2</v>
      </c>
      <c r="H829" s="10">
        <v>1</v>
      </c>
      <c r="I829" s="10">
        <v>2</v>
      </c>
      <c r="J829" s="10"/>
      <c r="K829" s="397"/>
      <c r="L829" s="398"/>
      <c r="M829" s="10">
        <v>334.71</v>
      </c>
      <c r="N829" s="10">
        <v>297.18</v>
      </c>
      <c r="O829" s="10">
        <v>57.79</v>
      </c>
      <c r="P829" s="10">
        <v>6.25</v>
      </c>
      <c r="Q829" s="222">
        <v>2457.67</v>
      </c>
      <c r="R829" s="10"/>
      <c r="S829" s="397"/>
      <c r="T829" s="398"/>
      <c r="U829" s="10">
        <v>167.36</v>
      </c>
      <c r="V829" s="10">
        <v>148.59</v>
      </c>
      <c r="W829" s="10">
        <v>28.9</v>
      </c>
      <c r="X829" s="10">
        <v>6.25</v>
      </c>
      <c r="Y829" s="222">
        <v>1228.8399999999999</v>
      </c>
      <c r="Z829" s="10"/>
      <c r="AA829" s="208"/>
      <c r="AB829" s="10" t="s">
        <v>376</v>
      </c>
      <c r="AC829" s="10"/>
      <c r="AD829" s="263">
        <v>8079</v>
      </c>
      <c r="AE829" s="223">
        <v>28</v>
      </c>
      <c r="AF829" s="223">
        <v>21</v>
      </c>
      <c r="AG829" s="223">
        <v>19</v>
      </c>
      <c r="AH829" s="223">
        <v>13</v>
      </c>
      <c r="AI829" s="223">
        <v>13</v>
      </c>
      <c r="AJ829" s="223"/>
      <c r="AK829" s="397"/>
      <c r="AL829" s="398"/>
      <c r="AM829" s="223">
        <v>6427.25</v>
      </c>
      <c r="AN829" s="223">
        <v>3058.91</v>
      </c>
      <c r="AO829" s="223">
        <v>3231.83</v>
      </c>
      <c r="AP829" s="223">
        <v>2197.44</v>
      </c>
      <c r="AQ829" s="223">
        <v>5653.67</v>
      </c>
      <c r="AR829" s="223"/>
      <c r="AS829" s="397"/>
      <c r="AT829" s="398"/>
      <c r="AU829" s="223">
        <v>229.54464290000001</v>
      </c>
      <c r="AV829" s="223">
        <v>145.66238100000001</v>
      </c>
      <c r="AW829" s="223">
        <v>170.09631580000001</v>
      </c>
      <c r="AX829" s="223">
        <v>169.0338462</v>
      </c>
      <c r="AY829" s="223">
        <v>434.89769230000002</v>
      </c>
      <c r="AZ829" s="223"/>
      <c r="BA829" s="208"/>
    </row>
    <row r="830" spans="1:53" ht="15.75" thickBot="1" x14ac:dyDescent="0.3">
      <c r="A830" s="208"/>
      <c r="B830" s="226" t="s">
        <v>344</v>
      </c>
      <c r="C830" s="226"/>
      <c r="D830" s="264">
        <v>8043</v>
      </c>
      <c r="E830" s="226">
        <v>118</v>
      </c>
      <c r="F830" s="226">
        <v>85</v>
      </c>
      <c r="G830" s="226">
        <v>64</v>
      </c>
      <c r="H830" s="226">
        <v>49</v>
      </c>
      <c r="I830" s="226">
        <v>59</v>
      </c>
      <c r="J830" s="226"/>
      <c r="K830" s="397"/>
      <c r="L830" s="398"/>
      <c r="M830" s="228">
        <v>15145.27</v>
      </c>
      <c r="N830" s="222">
        <v>9898.26</v>
      </c>
      <c r="O830" s="222">
        <v>13051.12</v>
      </c>
      <c r="P830" s="222">
        <v>8440.83</v>
      </c>
      <c r="Q830" s="222">
        <v>57767.6</v>
      </c>
      <c r="R830" s="10"/>
      <c r="S830" s="397"/>
      <c r="T830" s="398"/>
      <c r="U830" s="229">
        <v>128.35</v>
      </c>
      <c r="V830" s="229">
        <v>116.45</v>
      </c>
      <c r="W830" s="229">
        <v>203.92</v>
      </c>
      <c r="X830" s="229">
        <v>172.26</v>
      </c>
      <c r="Y830" s="229">
        <v>979.11</v>
      </c>
      <c r="Z830" s="229"/>
      <c r="AA830" s="208"/>
      <c r="AB830" s="226" t="s">
        <v>377</v>
      </c>
      <c r="AC830" s="226"/>
      <c r="AD830" s="264">
        <v>8051</v>
      </c>
      <c r="AE830" s="230">
        <v>103</v>
      </c>
      <c r="AF830" s="230">
        <v>53</v>
      </c>
      <c r="AG830" s="230">
        <v>22</v>
      </c>
      <c r="AH830" s="230">
        <v>12</v>
      </c>
      <c r="AI830" s="230">
        <v>10</v>
      </c>
      <c r="AJ830" s="230"/>
      <c r="AK830" s="397"/>
      <c r="AL830" s="398"/>
      <c r="AM830" s="231">
        <v>27250.9</v>
      </c>
      <c r="AN830" s="230">
        <v>12545.73</v>
      </c>
      <c r="AO830" s="230">
        <v>5981.37</v>
      </c>
      <c r="AP830" s="230">
        <v>4784.03</v>
      </c>
      <c r="AQ830" s="230">
        <v>22421.58</v>
      </c>
      <c r="AR830" s="230"/>
      <c r="AS830" s="397"/>
      <c r="AT830" s="398"/>
      <c r="AU830" s="231">
        <v>264.57184469999999</v>
      </c>
      <c r="AV830" s="230">
        <v>236.7118868</v>
      </c>
      <c r="AW830" s="230">
        <v>271.88045449999998</v>
      </c>
      <c r="AX830" s="230">
        <v>398.66916670000001</v>
      </c>
      <c r="AY830" s="230">
        <v>2242.1579999999999</v>
      </c>
      <c r="AZ830" s="230"/>
      <c r="BA830" s="208"/>
    </row>
    <row r="831" spans="1:53" x14ac:dyDescent="0.25">
      <c r="A831" s="208"/>
      <c r="B831" s="10" t="s">
        <v>346</v>
      </c>
      <c r="C831" s="10"/>
      <c r="D831" s="263">
        <v>8053</v>
      </c>
      <c r="E831" s="10">
        <v>99</v>
      </c>
      <c r="F831" s="10">
        <v>73</v>
      </c>
      <c r="G831" s="10">
        <v>58</v>
      </c>
      <c r="H831" s="10">
        <v>40</v>
      </c>
      <c r="I831" s="10">
        <v>40</v>
      </c>
      <c r="J831" s="10"/>
      <c r="K831" s="397"/>
      <c r="L831" s="398"/>
      <c r="M831" s="222">
        <v>19465.59</v>
      </c>
      <c r="N831" s="222">
        <v>16951.400000000001</v>
      </c>
      <c r="O831" s="222">
        <v>22650.35</v>
      </c>
      <c r="P831" s="222">
        <v>15168.93</v>
      </c>
      <c r="Q831" s="222">
        <v>60857</v>
      </c>
      <c r="R831" s="10"/>
      <c r="S831" s="397"/>
      <c r="T831" s="398"/>
      <c r="U831" s="10">
        <v>194.66</v>
      </c>
      <c r="V831" s="10">
        <v>232.21</v>
      </c>
      <c r="W831" s="10">
        <v>390.52</v>
      </c>
      <c r="X831" s="10">
        <v>379.22</v>
      </c>
      <c r="Y831" s="222">
        <v>1521.43</v>
      </c>
      <c r="Z831" s="10"/>
      <c r="AA831" s="208"/>
      <c r="AB831" s="10" t="s">
        <v>377</v>
      </c>
      <c r="AC831" s="10"/>
      <c r="AD831" s="263">
        <v>8251</v>
      </c>
      <c r="AE831" s="223">
        <v>1</v>
      </c>
      <c r="AF831" s="223"/>
      <c r="AG831" s="223"/>
      <c r="AH831" s="223"/>
      <c r="AI831" s="223"/>
      <c r="AJ831" s="223"/>
      <c r="AK831" s="397"/>
      <c r="AL831" s="398"/>
      <c r="AM831" s="223">
        <v>65</v>
      </c>
      <c r="AN831" s="223"/>
      <c r="AO831" s="223"/>
      <c r="AP831" s="223"/>
      <c r="AQ831" s="223"/>
      <c r="AR831" s="223"/>
      <c r="AS831" s="397"/>
      <c r="AT831" s="398"/>
      <c r="AU831" s="223">
        <v>65</v>
      </c>
      <c r="AV831" s="223"/>
      <c r="AW831" s="223"/>
      <c r="AX831" s="223"/>
      <c r="AY831" s="223"/>
      <c r="AZ831" s="223"/>
      <c r="BA831" s="208"/>
    </row>
    <row r="832" spans="1:53" x14ac:dyDescent="0.25">
      <c r="A832" s="208"/>
      <c r="B832" s="10" t="s">
        <v>347</v>
      </c>
      <c r="C832" s="10"/>
      <c r="D832" s="263">
        <v>8343</v>
      </c>
      <c r="E832" s="10">
        <v>2</v>
      </c>
      <c r="F832" s="10">
        <v>2</v>
      </c>
      <c r="G832" s="10"/>
      <c r="H832" s="10"/>
      <c r="I832" s="10"/>
      <c r="J832" s="10"/>
      <c r="K832" s="397"/>
      <c r="L832" s="398"/>
      <c r="M832" s="10">
        <v>70.45</v>
      </c>
      <c r="N832" s="10">
        <v>53.64</v>
      </c>
      <c r="O832" s="10"/>
      <c r="P832" s="10"/>
      <c r="Q832" s="10"/>
      <c r="R832" s="10"/>
      <c r="S832" s="397"/>
      <c r="T832" s="398"/>
      <c r="U832" s="10">
        <v>35.229999999999997</v>
      </c>
      <c r="V832" s="10">
        <v>26.82</v>
      </c>
      <c r="W832" s="10"/>
      <c r="X832" s="10"/>
      <c r="Y832" s="10"/>
      <c r="Z832" s="10"/>
      <c r="AA832" s="208"/>
      <c r="AB832" s="10" t="s">
        <v>380</v>
      </c>
      <c r="AC832" s="10"/>
      <c r="AD832" s="263">
        <v>8402</v>
      </c>
      <c r="AE832" s="223">
        <v>46</v>
      </c>
      <c r="AF832" s="223">
        <v>22</v>
      </c>
      <c r="AG832" s="223">
        <v>13</v>
      </c>
      <c r="AH832" s="223">
        <v>11</v>
      </c>
      <c r="AI832" s="223">
        <v>7</v>
      </c>
      <c r="AJ832" s="223"/>
      <c r="AK832" s="397"/>
      <c r="AL832" s="398"/>
      <c r="AM832" s="223">
        <v>27048.1</v>
      </c>
      <c r="AN832" s="223">
        <v>7015.75</v>
      </c>
      <c r="AO832" s="223">
        <v>5119.4799999999996</v>
      </c>
      <c r="AP832" s="223">
        <v>2601.21</v>
      </c>
      <c r="AQ832" s="223">
        <v>2996.02</v>
      </c>
      <c r="AR832" s="223"/>
      <c r="AS832" s="397"/>
      <c r="AT832" s="398"/>
      <c r="AU832" s="223">
        <v>588.0021739</v>
      </c>
      <c r="AV832" s="223">
        <v>318.89772729999999</v>
      </c>
      <c r="AW832" s="223">
        <v>393.8061538</v>
      </c>
      <c r="AX832" s="223">
        <v>236.4736364</v>
      </c>
      <c r="AY832" s="223">
        <v>428.00285710000003</v>
      </c>
      <c r="AZ832" s="223"/>
      <c r="BA832" s="208"/>
    </row>
    <row r="833" spans="1:53" x14ac:dyDescent="0.25">
      <c r="A833" s="208"/>
      <c r="B833" s="10" t="s">
        <v>350</v>
      </c>
      <c r="C833" s="10"/>
      <c r="D833" s="263">
        <v>8326</v>
      </c>
      <c r="E833" s="10">
        <v>161</v>
      </c>
      <c r="F833" s="10">
        <v>96</v>
      </c>
      <c r="G833" s="10">
        <v>101</v>
      </c>
      <c r="H833" s="10">
        <v>74</v>
      </c>
      <c r="I833" s="10">
        <v>89</v>
      </c>
      <c r="J833" s="10"/>
      <c r="K833" s="397"/>
      <c r="L833" s="398"/>
      <c r="M833" s="222">
        <v>28016.37</v>
      </c>
      <c r="N833" s="222">
        <v>13071.73</v>
      </c>
      <c r="O833" s="222">
        <v>18262.41</v>
      </c>
      <c r="P833" s="222">
        <v>16902.03</v>
      </c>
      <c r="Q833" s="222">
        <v>147667.85</v>
      </c>
      <c r="R833" s="10"/>
      <c r="S833" s="397"/>
      <c r="T833" s="398"/>
      <c r="U833" s="10">
        <v>172.94</v>
      </c>
      <c r="V833" s="10">
        <v>136.16</v>
      </c>
      <c r="W833" s="10">
        <v>180.82</v>
      </c>
      <c r="X833" s="10">
        <v>228.41</v>
      </c>
      <c r="Y833" s="222">
        <v>1659.19</v>
      </c>
      <c r="Z833" s="10"/>
      <c r="AA833" s="208"/>
      <c r="AB833" s="10" t="s">
        <v>383</v>
      </c>
      <c r="AC833" s="10"/>
      <c r="AD833" s="263">
        <v>8053</v>
      </c>
      <c r="AE833" s="223">
        <v>16</v>
      </c>
      <c r="AF833" s="223">
        <v>7</v>
      </c>
      <c r="AG833" s="223">
        <v>4</v>
      </c>
      <c r="AH833" s="223">
        <v>3</v>
      </c>
      <c r="AI833" s="223">
        <v>4</v>
      </c>
      <c r="AJ833" s="223"/>
      <c r="AK833" s="397"/>
      <c r="AL833" s="398"/>
      <c r="AM833" s="223">
        <v>1962.62</v>
      </c>
      <c r="AN833" s="223">
        <v>967.7</v>
      </c>
      <c r="AO833" s="223">
        <v>527.4</v>
      </c>
      <c r="AP833" s="223">
        <v>155.84</v>
      </c>
      <c r="AQ833" s="223">
        <v>923.89</v>
      </c>
      <c r="AR833" s="223"/>
      <c r="AS833" s="397"/>
      <c r="AT833" s="398"/>
      <c r="AU833" s="223">
        <v>122.66374999999999</v>
      </c>
      <c r="AV833" s="223">
        <v>138.24285710000001</v>
      </c>
      <c r="AW833" s="223">
        <v>131.85</v>
      </c>
      <c r="AX833" s="223">
        <v>51.946666669999999</v>
      </c>
      <c r="AY833" s="223">
        <v>230.9725</v>
      </c>
      <c r="AZ833" s="223"/>
      <c r="BA833" s="208"/>
    </row>
    <row r="834" spans="1:53" x14ac:dyDescent="0.25">
      <c r="A834" s="208"/>
      <c r="B834" s="10" t="s">
        <v>351</v>
      </c>
      <c r="C834" s="10"/>
      <c r="D834" s="263">
        <v>8332</v>
      </c>
      <c r="E834" s="10">
        <v>330</v>
      </c>
      <c r="F834" s="10">
        <v>292</v>
      </c>
      <c r="G834" s="10">
        <v>260</v>
      </c>
      <c r="H834" s="10">
        <v>209</v>
      </c>
      <c r="I834" s="10">
        <v>201</v>
      </c>
      <c r="J834" s="10"/>
      <c r="K834" s="397"/>
      <c r="L834" s="398"/>
      <c r="M834" s="222">
        <v>49096.34</v>
      </c>
      <c r="N834" s="222">
        <v>51608.11</v>
      </c>
      <c r="O834" s="222">
        <v>64129.63</v>
      </c>
      <c r="P834" s="222">
        <v>62273.55</v>
      </c>
      <c r="Q834" s="222">
        <v>333790.28999999998</v>
      </c>
      <c r="R834" s="10"/>
      <c r="S834" s="397"/>
      <c r="T834" s="398"/>
      <c r="U834" s="10">
        <v>145.69</v>
      </c>
      <c r="V834" s="10">
        <v>176.14</v>
      </c>
      <c r="W834" s="10">
        <v>246.65</v>
      </c>
      <c r="X834" s="10">
        <v>297.95999999999998</v>
      </c>
      <c r="Y834" s="222">
        <v>1660.65</v>
      </c>
      <c r="Z834" s="10"/>
      <c r="AA834" s="208"/>
      <c r="AB834" s="10" t="s">
        <v>385</v>
      </c>
      <c r="AC834" s="10"/>
      <c r="AD834" s="263">
        <v>8223</v>
      </c>
      <c r="AE834" s="223">
        <v>55</v>
      </c>
      <c r="AF834" s="223">
        <v>18</v>
      </c>
      <c r="AG834" s="223">
        <v>12</v>
      </c>
      <c r="AH834" s="223">
        <v>8</v>
      </c>
      <c r="AI834" s="223">
        <v>7</v>
      </c>
      <c r="AJ834" s="223"/>
      <c r="AK834" s="397"/>
      <c r="AL834" s="398"/>
      <c r="AM834" s="223">
        <v>26737.25</v>
      </c>
      <c r="AN834" s="223">
        <v>2512.19</v>
      </c>
      <c r="AO834" s="223">
        <v>1754.39</v>
      </c>
      <c r="AP834" s="223">
        <v>1756.32</v>
      </c>
      <c r="AQ834" s="223">
        <v>6597.29</v>
      </c>
      <c r="AR834" s="223"/>
      <c r="AS834" s="397"/>
      <c r="AT834" s="398"/>
      <c r="AU834" s="223">
        <v>486.1318182</v>
      </c>
      <c r="AV834" s="223">
        <v>139.5661111</v>
      </c>
      <c r="AW834" s="223">
        <v>146.19916670000001</v>
      </c>
      <c r="AX834" s="223">
        <v>219.54</v>
      </c>
      <c r="AY834" s="223">
        <v>942.47</v>
      </c>
      <c r="AZ834" s="223"/>
      <c r="BA834" s="208"/>
    </row>
    <row r="835" spans="1:53" x14ac:dyDescent="0.25">
      <c r="A835" s="208"/>
      <c r="B835" s="10" t="s">
        <v>352</v>
      </c>
      <c r="C835" s="10"/>
      <c r="D835" s="263">
        <v>8021</v>
      </c>
      <c r="E835" s="10">
        <v>212</v>
      </c>
      <c r="F835" s="10">
        <v>161</v>
      </c>
      <c r="G835" s="10">
        <v>138</v>
      </c>
      <c r="H835" s="10">
        <v>103</v>
      </c>
      <c r="I835" s="10">
        <v>99</v>
      </c>
      <c r="J835" s="10"/>
      <c r="K835" s="397"/>
      <c r="L835" s="398"/>
      <c r="M835" s="222">
        <v>24969.51</v>
      </c>
      <c r="N835" s="222">
        <v>25111.29</v>
      </c>
      <c r="O835" s="222">
        <v>36404.18</v>
      </c>
      <c r="P835" s="222">
        <v>25230.29</v>
      </c>
      <c r="Q835" s="222">
        <v>124601.47</v>
      </c>
      <c r="R835" s="10"/>
      <c r="S835" s="397"/>
      <c r="T835" s="398"/>
      <c r="U835" s="10">
        <v>117.78</v>
      </c>
      <c r="V835" s="10">
        <v>155.97</v>
      </c>
      <c r="W835" s="10">
        <v>261.89999999999998</v>
      </c>
      <c r="X835" s="10">
        <v>244.95</v>
      </c>
      <c r="Y835" s="222">
        <v>1258.5999999999999</v>
      </c>
      <c r="Z835" s="10"/>
      <c r="AA835" s="208"/>
      <c r="AB835" s="10" t="s">
        <v>388</v>
      </c>
      <c r="AC835" s="10"/>
      <c r="AD835" s="263">
        <v>8329</v>
      </c>
      <c r="AE835" s="223">
        <v>3</v>
      </c>
      <c r="AF835" s="223">
        <v>1</v>
      </c>
      <c r="AG835" s="223">
        <v>1</v>
      </c>
      <c r="AH835" s="223">
        <v>1</v>
      </c>
      <c r="AI835" s="223"/>
      <c r="AJ835" s="223"/>
      <c r="AK835" s="397"/>
      <c r="AL835" s="398"/>
      <c r="AM835" s="223">
        <v>170.27</v>
      </c>
      <c r="AN835" s="223">
        <v>19.45</v>
      </c>
      <c r="AO835" s="223">
        <v>45.85</v>
      </c>
      <c r="AP835" s="223">
        <v>1.22</v>
      </c>
      <c r="AQ835" s="223"/>
      <c r="AR835" s="223"/>
      <c r="AS835" s="397"/>
      <c r="AT835" s="398"/>
      <c r="AU835" s="223">
        <v>56.756666670000001</v>
      </c>
      <c r="AV835" s="223">
        <v>19.45</v>
      </c>
      <c r="AW835" s="223">
        <v>45.85</v>
      </c>
      <c r="AX835" s="223">
        <v>1.22</v>
      </c>
      <c r="AY835" s="223"/>
      <c r="AZ835" s="223"/>
      <c r="BA835" s="208"/>
    </row>
    <row r="836" spans="1:53" x14ac:dyDescent="0.25">
      <c r="A836" s="208"/>
      <c r="B836" s="10" t="s">
        <v>354</v>
      </c>
      <c r="C836" s="10"/>
      <c r="D836" s="263">
        <v>8220</v>
      </c>
      <c r="E836" s="10">
        <v>50</v>
      </c>
      <c r="F836" s="10">
        <v>27</v>
      </c>
      <c r="G836" s="10">
        <v>22</v>
      </c>
      <c r="H836" s="10">
        <v>11</v>
      </c>
      <c r="I836" s="10">
        <v>11</v>
      </c>
      <c r="J836" s="10"/>
      <c r="K836" s="397"/>
      <c r="L836" s="398"/>
      <c r="M836" s="222">
        <v>7938.94</v>
      </c>
      <c r="N836" s="222">
        <v>3892.24</v>
      </c>
      <c r="O836" s="222">
        <v>6790.97</v>
      </c>
      <c r="P836" s="222">
        <v>2534.61</v>
      </c>
      <c r="Q836" s="222">
        <v>19639.009999999998</v>
      </c>
      <c r="R836" s="10"/>
      <c r="S836" s="397"/>
      <c r="T836" s="398"/>
      <c r="U836" s="10">
        <v>155.66999999999999</v>
      </c>
      <c r="V836" s="10">
        <v>144.16</v>
      </c>
      <c r="W836" s="10">
        <v>308.68</v>
      </c>
      <c r="X836" s="10">
        <v>230.42</v>
      </c>
      <c r="Y836" s="222">
        <v>1785.36</v>
      </c>
      <c r="Z836" s="10"/>
      <c r="AA836" s="208"/>
      <c r="AB836" s="10" t="s">
        <v>390</v>
      </c>
      <c r="AC836" s="10"/>
      <c r="AD836" s="263">
        <v>8092</v>
      </c>
      <c r="AE836" s="223">
        <v>4</v>
      </c>
      <c r="AF836" s="223">
        <v>2</v>
      </c>
      <c r="AG836" s="223">
        <v>1</v>
      </c>
      <c r="AH836" s="223">
        <v>1</v>
      </c>
      <c r="AI836" s="223">
        <v>2</v>
      </c>
      <c r="AJ836" s="223"/>
      <c r="AK836" s="397"/>
      <c r="AL836" s="398"/>
      <c r="AM836" s="223">
        <v>1080.46</v>
      </c>
      <c r="AN836" s="223">
        <v>90.6</v>
      </c>
      <c r="AO836" s="223">
        <v>110.12</v>
      </c>
      <c r="AP836" s="223">
        <v>172.67</v>
      </c>
      <c r="AQ836" s="223">
        <v>629.66999999999996</v>
      </c>
      <c r="AR836" s="223"/>
      <c r="AS836" s="397"/>
      <c r="AT836" s="398"/>
      <c r="AU836" s="223">
        <v>270.11500000000001</v>
      </c>
      <c r="AV836" s="223">
        <v>45.3</v>
      </c>
      <c r="AW836" s="223">
        <v>110.12</v>
      </c>
      <c r="AX836" s="223">
        <v>172.67</v>
      </c>
      <c r="AY836" s="223">
        <v>314.83499999999998</v>
      </c>
      <c r="AZ836" s="223"/>
      <c r="BA836" s="208"/>
    </row>
    <row r="837" spans="1:53" x14ac:dyDescent="0.25">
      <c r="A837" s="208"/>
      <c r="B837" s="10" t="s">
        <v>356</v>
      </c>
      <c r="C837" s="10"/>
      <c r="D837" s="263">
        <v>8224</v>
      </c>
      <c r="E837" s="10">
        <v>3</v>
      </c>
      <c r="F837" s="10">
        <v>3</v>
      </c>
      <c r="G837" s="10">
        <v>1</v>
      </c>
      <c r="H837" s="10">
        <v>1</v>
      </c>
      <c r="I837" s="10">
        <v>1</v>
      </c>
      <c r="J837" s="10"/>
      <c r="K837" s="397"/>
      <c r="L837" s="398"/>
      <c r="M837" s="10">
        <v>414.35</v>
      </c>
      <c r="N837" s="10">
        <v>327.94</v>
      </c>
      <c r="O837" s="10">
        <v>165.98</v>
      </c>
      <c r="P837" s="10">
        <v>271.02999999999997</v>
      </c>
      <c r="Q837" s="222">
        <v>2087.98</v>
      </c>
      <c r="R837" s="10"/>
      <c r="S837" s="397"/>
      <c r="T837" s="398"/>
      <c r="U837" s="10">
        <v>138.12</v>
      </c>
      <c r="V837" s="10">
        <v>109.31</v>
      </c>
      <c r="W837" s="10">
        <v>165.98</v>
      </c>
      <c r="X837" s="10">
        <v>271.02999999999997</v>
      </c>
      <c r="Y837" s="222">
        <v>2087.98</v>
      </c>
      <c r="Z837" s="10"/>
      <c r="AA837" s="208"/>
      <c r="AB837" s="10" t="s">
        <v>391</v>
      </c>
      <c r="AC837" s="10"/>
      <c r="AD837" s="263">
        <v>8330</v>
      </c>
      <c r="AE837" s="223">
        <v>215</v>
      </c>
      <c r="AF837" s="223">
        <v>132</v>
      </c>
      <c r="AG837" s="223">
        <v>85</v>
      </c>
      <c r="AH837" s="223">
        <v>58</v>
      </c>
      <c r="AI837" s="223">
        <v>44</v>
      </c>
      <c r="AJ837" s="223"/>
      <c r="AK837" s="397"/>
      <c r="AL837" s="398"/>
      <c r="AM837" s="223">
        <v>120300.15</v>
      </c>
      <c r="AN837" s="223">
        <v>83569.460000000006</v>
      </c>
      <c r="AO837" s="223">
        <v>39590.559999999998</v>
      </c>
      <c r="AP837" s="223">
        <v>5673.97</v>
      </c>
      <c r="AQ837" s="223">
        <v>23707.32</v>
      </c>
      <c r="AR837" s="223"/>
      <c r="AS837" s="397"/>
      <c r="AT837" s="398"/>
      <c r="AU837" s="223">
        <v>559.53558139999996</v>
      </c>
      <c r="AV837" s="223">
        <v>633.10196970000004</v>
      </c>
      <c r="AW837" s="223">
        <v>460.3553488</v>
      </c>
      <c r="AX837" s="223">
        <v>97.827068969999999</v>
      </c>
      <c r="AY837" s="223">
        <v>526.82933330000003</v>
      </c>
      <c r="AZ837" s="223"/>
      <c r="BA837" s="208"/>
    </row>
    <row r="838" spans="1:53" x14ac:dyDescent="0.25">
      <c r="A838" s="208"/>
      <c r="B838" s="10" t="s">
        <v>357</v>
      </c>
      <c r="C838" s="10"/>
      <c r="D838" s="263">
        <v>8327</v>
      </c>
      <c r="E838" s="10">
        <v>60</v>
      </c>
      <c r="F838" s="10">
        <v>48</v>
      </c>
      <c r="G838" s="10">
        <v>41</v>
      </c>
      <c r="H838" s="10">
        <v>33</v>
      </c>
      <c r="I838" s="10">
        <v>31</v>
      </c>
      <c r="J838" s="10"/>
      <c r="K838" s="397"/>
      <c r="L838" s="398"/>
      <c r="M838" s="222">
        <v>6391.05</v>
      </c>
      <c r="N838" s="222">
        <v>7263.41</v>
      </c>
      <c r="O838" s="222">
        <v>8561.1</v>
      </c>
      <c r="P838" s="222">
        <v>5710.43</v>
      </c>
      <c r="Q838" s="222">
        <v>17843.66</v>
      </c>
      <c r="R838" s="10"/>
      <c r="S838" s="397"/>
      <c r="T838" s="398"/>
      <c r="U838" s="10">
        <v>106.52</v>
      </c>
      <c r="V838" s="10">
        <v>151.32</v>
      </c>
      <c r="W838" s="10">
        <v>208.81</v>
      </c>
      <c r="X838" s="10">
        <v>173.04</v>
      </c>
      <c r="Y838" s="10">
        <v>575.6</v>
      </c>
      <c r="Z838" s="10"/>
      <c r="AA838" s="208"/>
      <c r="AB838" s="10" t="s">
        <v>392</v>
      </c>
      <c r="AC838" s="10"/>
      <c r="AD838" s="263">
        <v>8210</v>
      </c>
      <c r="AE838" s="223">
        <v>5</v>
      </c>
      <c r="AF838" s="223">
        <v>4</v>
      </c>
      <c r="AG838" s="223">
        <v>2</v>
      </c>
      <c r="AH838" s="223">
        <v>1</v>
      </c>
      <c r="AI838" s="223">
        <v>1</v>
      </c>
      <c r="AJ838" s="223"/>
      <c r="AK838" s="397"/>
      <c r="AL838" s="398"/>
      <c r="AM838" s="223">
        <v>3123.01</v>
      </c>
      <c r="AN838" s="223">
        <v>490.96</v>
      </c>
      <c r="AO838" s="223">
        <v>61.65</v>
      </c>
      <c r="AP838" s="223">
        <v>48.29</v>
      </c>
      <c r="AQ838" s="223">
        <v>202.2</v>
      </c>
      <c r="AR838" s="223"/>
      <c r="AS838" s="397"/>
      <c r="AT838" s="398"/>
      <c r="AU838" s="223">
        <v>624.60199999999998</v>
      </c>
      <c r="AV838" s="223">
        <v>122.74</v>
      </c>
      <c r="AW838" s="223">
        <v>30.824999999999999</v>
      </c>
      <c r="AX838" s="223">
        <v>48.29</v>
      </c>
      <c r="AY838" s="223">
        <v>202.2</v>
      </c>
      <c r="AZ838" s="223"/>
      <c r="BA838" s="208"/>
    </row>
    <row r="839" spans="1:53" x14ac:dyDescent="0.25">
      <c r="A839" s="208"/>
      <c r="B839" s="10" t="s">
        <v>360</v>
      </c>
      <c r="C839" s="10"/>
      <c r="D839" s="263">
        <v>8021</v>
      </c>
      <c r="E839" s="222">
        <v>2521</v>
      </c>
      <c r="F839" s="222">
        <v>2132</v>
      </c>
      <c r="G839" s="222">
        <v>1879</v>
      </c>
      <c r="H839" s="222">
        <v>1507</v>
      </c>
      <c r="I839" s="222">
        <v>1365</v>
      </c>
      <c r="J839" s="10"/>
      <c r="K839" s="397"/>
      <c r="L839" s="398"/>
      <c r="M839" s="222">
        <v>229686.73</v>
      </c>
      <c r="N839" s="222">
        <v>240007.75</v>
      </c>
      <c r="O839" s="222">
        <v>369383.63</v>
      </c>
      <c r="P839" s="222">
        <v>305805.09999999998</v>
      </c>
      <c r="Q839" s="222">
        <v>1360295.46</v>
      </c>
      <c r="R839" s="10"/>
      <c r="S839" s="397"/>
      <c r="T839" s="398"/>
      <c r="U839" s="10">
        <v>89.51</v>
      </c>
      <c r="V839" s="10">
        <v>112.52</v>
      </c>
      <c r="W839" s="10">
        <v>196.48</v>
      </c>
      <c r="X839" s="10">
        <v>202.79</v>
      </c>
      <c r="Y839" s="10">
        <v>995.82</v>
      </c>
      <c r="Z839" s="10"/>
      <c r="AA839" s="208"/>
      <c r="AB839" s="10" t="s">
        <v>393</v>
      </c>
      <c r="AC839" s="10"/>
      <c r="AD839" s="263">
        <v>8232</v>
      </c>
      <c r="AE839" s="223">
        <v>2</v>
      </c>
      <c r="AF839" s="223"/>
      <c r="AG839" s="223"/>
      <c r="AH839" s="223"/>
      <c r="AI839" s="223">
        <v>1</v>
      </c>
      <c r="AJ839" s="223"/>
      <c r="AK839" s="397"/>
      <c r="AL839" s="398"/>
      <c r="AM839" s="223">
        <v>696.6</v>
      </c>
      <c r="AN839" s="223"/>
      <c r="AO839" s="223"/>
      <c r="AP839" s="223"/>
      <c r="AQ839" s="223">
        <v>1766.89</v>
      </c>
      <c r="AR839" s="223"/>
      <c r="AS839" s="397"/>
      <c r="AT839" s="398"/>
      <c r="AU839" s="223">
        <v>348.3</v>
      </c>
      <c r="AV839" s="223"/>
      <c r="AW839" s="223"/>
      <c r="AX839" s="223"/>
      <c r="AY839" s="223">
        <v>1766.89</v>
      </c>
      <c r="AZ839" s="223"/>
      <c r="BA839" s="208"/>
    </row>
    <row r="840" spans="1:53" ht="15.75" thickBot="1" x14ac:dyDescent="0.3">
      <c r="A840" s="208"/>
      <c r="B840" s="226" t="s">
        <v>362</v>
      </c>
      <c r="C840" s="226"/>
      <c r="D840" s="264">
        <v>8221</v>
      </c>
      <c r="E840" s="226">
        <v>242</v>
      </c>
      <c r="F840" s="226">
        <v>175</v>
      </c>
      <c r="G840" s="226">
        <v>133</v>
      </c>
      <c r="H840" s="226">
        <v>94</v>
      </c>
      <c r="I840" s="226">
        <v>91</v>
      </c>
      <c r="J840" s="226"/>
      <c r="K840" s="397"/>
      <c r="L840" s="398"/>
      <c r="M840" s="228">
        <v>30236.85</v>
      </c>
      <c r="N840" s="222">
        <v>33587.199999999997</v>
      </c>
      <c r="O840" s="222">
        <v>37807.699999999997</v>
      </c>
      <c r="P840" s="222">
        <v>24424.49</v>
      </c>
      <c r="Q840" s="222">
        <v>111087.15</v>
      </c>
      <c r="R840" s="10"/>
      <c r="S840" s="397"/>
      <c r="T840" s="398"/>
      <c r="U840" s="229">
        <v>123.42</v>
      </c>
      <c r="V840" s="229">
        <v>191.93</v>
      </c>
      <c r="W840" s="229">
        <v>284.27</v>
      </c>
      <c r="X840" s="229">
        <v>259.83999999999997</v>
      </c>
      <c r="Y840" s="258">
        <v>1220.74</v>
      </c>
      <c r="Z840" s="229"/>
      <c r="AA840" s="208"/>
      <c r="AB840" s="226" t="s">
        <v>393</v>
      </c>
      <c r="AC840" s="226"/>
      <c r="AD840" s="264">
        <v>8234</v>
      </c>
      <c r="AE840" s="230">
        <v>30</v>
      </c>
      <c r="AF840" s="230">
        <v>14</v>
      </c>
      <c r="AG840" s="230">
        <v>9</v>
      </c>
      <c r="AH840" s="230">
        <v>6</v>
      </c>
      <c r="AI840" s="230">
        <v>4</v>
      </c>
      <c r="AJ840" s="230"/>
      <c r="AK840" s="397"/>
      <c r="AL840" s="398"/>
      <c r="AM840" s="231">
        <v>10054.27</v>
      </c>
      <c r="AN840" s="230">
        <v>7217.86</v>
      </c>
      <c r="AO840" s="230">
        <v>1314.37</v>
      </c>
      <c r="AP840" s="230">
        <v>1171.4100000000001</v>
      </c>
      <c r="AQ840" s="230">
        <v>5173.7299999999996</v>
      </c>
      <c r="AR840" s="230"/>
      <c r="AS840" s="397"/>
      <c r="AT840" s="398"/>
      <c r="AU840" s="231">
        <v>335.14233330000002</v>
      </c>
      <c r="AV840" s="230">
        <v>515.5614286</v>
      </c>
      <c r="AW840" s="230">
        <v>146.04111109999999</v>
      </c>
      <c r="AX840" s="230">
        <v>195.23500000000001</v>
      </c>
      <c r="AY840" s="230">
        <v>1293.4324999999999</v>
      </c>
      <c r="AZ840" s="230"/>
      <c r="BA840" s="208"/>
    </row>
    <row r="841" spans="1:53" x14ac:dyDescent="0.25">
      <c r="A841" s="208"/>
      <c r="B841" s="10" t="s">
        <v>368</v>
      </c>
      <c r="C841" s="10"/>
      <c r="D841" s="263">
        <v>8008</v>
      </c>
      <c r="E841" s="10">
        <v>80</v>
      </c>
      <c r="F841" s="10">
        <v>48</v>
      </c>
      <c r="G841" s="10">
        <v>37</v>
      </c>
      <c r="H841" s="10">
        <v>23</v>
      </c>
      <c r="I841" s="10">
        <v>17</v>
      </c>
      <c r="J841" s="10"/>
      <c r="K841" s="397"/>
      <c r="L841" s="398"/>
      <c r="M841" s="222">
        <v>5369.42</v>
      </c>
      <c r="N841" s="222">
        <v>5434.43</v>
      </c>
      <c r="O841" s="222">
        <v>7991.09</v>
      </c>
      <c r="P841" s="222">
        <v>4882.87</v>
      </c>
      <c r="Q841" s="222">
        <v>19042.89</v>
      </c>
      <c r="R841" s="10"/>
      <c r="S841" s="397"/>
      <c r="T841" s="398"/>
      <c r="U841" s="10">
        <v>65.48</v>
      </c>
      <c r="V841" s="10">
        <v>113.22</v>
      </c>
      <c r="W841" s="10">
        <v>215.98</v>
      </c>
      <c r="X841" s="10">
        <v>212.3</v>
      </c>
      <c r="Y841" s="222">
        <v>1120.17</v>
      </c>
      <c r="Z841" s="10"/>
      <c r="AA841" s="208"/>
      <c r="AB841" s="10" t="s">
        <v>394</v>
      </c>
      <c r="AC841" s="10"/>
      <c r="AD841" s="263">
        <v>8055</v>
      </c>
      <c r="AE841" s="223">
        <v>5</v>
      </c>
      <c r="AF841" s="223">
        <v>5</v>
      </c>
      <c r="AG841" s="223">
        <v>2</v>
      </c>
      <c r="AH841" s="223">
        <v>3</v>
      </c>
      <c r="AI841" s="223">
        <v>4</v>
      </c>
      <c r="AJ841" s="223"/>
      <c r="AK841" s="397"/>
      <c r="AL841" s="398"/>
      <c r="AM841" s="223">
        <v>404.88</v>
      </c>
      <c r="AN841" s="223">
        <v>2042.86</v>
      </c>
      <c r="AO841" s="223">
        <v>299.60000000000002</v>
      </c>
      <c r="AP841" s="223">
        <v>191.89</v>
      </c>
      <c r="AQ841" s="223">
        <v>8749.99</v>
      </c>
      <c r="AR841" s="223"/>
      <c r="AS841" s="397"/>
      <c r="AT841" s="398"/>
      <c r="AU841" s="223">
        <v>80.975999999999999</v>
      </c>
      <c r="AV841" s="223">
        <v>408.572</v>
      </c>
      <c r="AW841" s="223">
        <v>149.80000000000001</v>
      </c>
      <c r="AX841" s="223">
        <v>63.963333329999998</v>
      </c>
      <c r="AY841" s="223">
        <v>2187.4974999999999</v>
      </c>
      <c r="AZ841" s="223"/>
      <c r="BA841" s="208"/>
    </row>
    <row r="842" spans="1:53" x14ac:dyDescent="0.25">
      <c r="A842" s="208"/>
      <c r="B842" s="10" t="s">
        <v>369</v>
      </c>
      <c r="C842" s="10"/>
      <c r="D842" s="263">
        <v>8403</v>
      </c>
      <c r="E842" s="10">
        <v>67</v>
      </c>
      <c r="F842" s="10">
        <v>38</v>
      </c>
      <c r="G842" s="10">
        <v>30</v>
      </c>
      <c r="H842" s="10">
        <v>22</v>
      </c>
      <c r="I842" s="10">
        <v>17</v>
      </c>
      <c r="J842" s="10"/>
      <c r="K842" s="397"/>
      <c r="L842" s="398"/>
      <c r="M842" s="222">
        <v>4463.2700000000004</v>
      </c>
      <c r="N842" s="222">
        <v>3331.27</v>
      </c>
      <c r="O842" s="222">
        <v>11681.79</v>
      </c>
      <c r="P842" s="222">
        <v>3914.08</v>
      </c>
      <c r="Q842" s="222">
        <v>11857.6</v>
      </c>
      <c r="R842" s="10"/>
      <c r="S842" s="397"/>
      <c r="T842" s="398"/>
      <c r="U842" s="10">
        <v>66.62</v>
      </c>
      <c r="V842" s="10">
        <v>87.67</v>
      </c>
      <c r="W842" s="10">
        <v>389.39</v>
      </c>
      <c r="X842" s="10">
        <v>177.91</v>
      </c>
      <c r="Y842" s="10">
        <v>697.51</v>
      </c>
      <c r="Z842" s="10"/>
      <c r="AA842" s="208"/>
      <c r="AB842" s="10" t="s">
        <v>395</v>
      </c>
      <c r="AC842" s="10"/>
      <c r="AD842" s="263">
        <v>8027</v>
      </c>
      <c r="AE842" s="223">
        <v>1</v>
      </c>
      <c r="AF842" s="223"/>
      <c r="AG842" s="223"/>
      <c r="AH842" s="223"/>
      <c r="AI842" s="223"/>
      <c r="AJ842" s="223"/>
      <c r="AK842" s="397"/>
      <c r="AL842" s="398"/>
      <c r="AM842" s="223">
        <v>15</v>
      </c>
      <c r="AN842" s="223"/>
      <c r="AO842" s="223"/>
      <c r="AP842" s="223"/>
      <c r="AQ842" s="223"/>
      <c r="AR842" s="223"/>
      <c r="AS842" s="397"/>
      <c r="AT842" s="398"/>
      <c r="AU842" s="223">
        <v>15</v>
      </c>
      <c r="AV842" s="223"/>
      <c r="AW842" s="223"/>
      <c r="AX842" s="223"/>
      <c r="AY842" s="223"/>
      <c r="AZ842" s="223"/>
      <c r="BA842" s="208"/>
    </row>
    <row r="843" spans="1:53" x14ac:dyDescent="0.25">
      <c r="A843" s="208"/>
      <c r="B843" s="10" t="s">
        <v>371</v>
      </c>
      <c r="C843" s="10"/>
      <c r="D843" s="263">
        <v>8008</v>
      </c>
      <c r="E843" s="10">
        <v>21</v>
      </c>
      <c r="F843" s="10">
        <v>12</v>
      </c>
      <c r="G843" s="10">
        <v>5</v>
      </c>
      <c r="H843" s="10">
        <v>9</v>
      </c>
      <c r="I843" s="10">
        <v>7</v>
      </c>
      <c r="J843" s="10"/>
      <c r="K843" s="397"/>
      <c r="L843" s="398"/>
      <c r="M843" s="222">
        <v>2994.65</v>
      </c>
      <c r="N843" s="222">
        <v>3462.26</v>
      </c>
      <c r="O843" s="222">
        <v>2255.52</v>
      </c>
      <c r="P843" s="222">
        <v>4583.3900000000003</v>
      </c>
      <c r="Q843" s="222">
        <v>8481.06</v>
      </c>
      <c r="R843" s="10"/>
      <c r="S843" s="397"/>
      <c r="T843" s="398"/>
      <c r="U843" s="10">
        <v>142.6</v>
      </c>
      <c r="V843" s="10">
        <v>288.52</v>
      </c>
      <c r="W843" s="10">
        <v>451.1</v>
      </c>
      <c r="X843" s="10">
        <v>509.27</v>
      </c>
      <c r="Y843" s="222">
        <v>1211.58</v>
      </c>
      <c r="Z843" s="10"/>
      <c r="AA843" s="208"/>
      <c r="AB843" s="10" t="s">
        <v>395</v>
      </c>
      <c r="AC843" s="10"/>
      <c r="AD843" s="263">
        <v>8056</v>
      </c>
      <c r="AE843" s="223">
        <v>22</v>
      </c>
      <c r="AF843" s="223">
        <v>9</v>
      </c>
      <c r="AG843" s="223">
        <v>10</v>
      </c>
      <c r="AH843" s="223">
        <v>6</v>
      </c>
      <c r="AI843" s="223">
        <v>7</v>
      </c>
      <c r="AJ843" s="223"/>
      <c r="AK843" s="397"/>
      <c r="AL843" s="398"/>
      <c r="AM843" s="223">
        <v>12458.63</v>
      </c>
      <c r="AN843" s="223">
        <v>1412.45</v>
      </c>
      <c r="AO843" s="223">
        <v>2046.42</v>
      </c>
      <c r="AP843" s="223">
        <v>1318.3</v>
      </c>
      <c r="AQ843" s="223">
        <v>8247.73</v>
      </c>
      <c r="AR843" s="223"/>
      <c r="AS843" s="397"/>
      <c r="AT843" s="398"/>
      <c r="AU843" s="223">
        <v>566.30136359999995</v>
      </c>
      <c r="AV843" s="223">
        <v>156.93888889999999</v>
      </c>
      <c r="AW843" s="223">
        <v>204.642</v>
      </c>
      <c r="AX843" s="223">
        <v>219.71666669999999</v>
      </c>
      <c r="AY843" s="223">
        <v>1178.2471430000001</v>
      </c>
      <c r="AZ843" s="223"/>
      <c r="BA843" s="208"/>
    </row>
    <row r="844" spans="1:53" x14ac:dyDescent="0.25">
      <c r="A844" s="208"/>
      <c r="B844" s="10" t="s">
        <v>372</v>
      </c>
      <c r="C844" s="10"/>
      <c r="D844" s="263">
        <v>8215</v>
      </c>
      <c r="E844" s="10">
        <v>26</v>
      </c>
      <c r="F844" s="10">
        <v>15</v>
      </c>
      <c r="G844" s="10">
        <v>15</v>
      </c>
      <c r="H844" s="10">
        <v>9</v>
      </c>
      <c r="I844" s="10">
        <v>9</v>
      </c>
      <c r="J844" s="10"/>
      <c r="K844" s="397"/>
      <c r="L844" s="398"/>
      <c r="M844" s="222">
        <v>2960.51</v>
      </c>
      <c r="N844" s="222">
        <v>2128.4699999999998</v>
      </c>
      <c r="O844" s="222">
        <v>3350.61</v>
      </c>
      <c r="P844" s="222">
        <v>2074.5500000000002</v>
      </c>
      <c r="Q844" s="222">
        <v>14495.43</v>
      </c>
      <c r="R844" s="10"/>
      <c r="S844" s="397"/>
      <c r="T844" s="398"/>
      <c r="U844" s="10">
        <v>113.87</v>
      </c>
      <c r="V844" s="10">
        <v>141.9</v>
      </c>
      <c r="W844" s="10">
        <v>223.37</v>
      </c>
      <c r="X844" s="10">
        <v>230.51</v>
      </c>
      <c r="Y844" s="222">
        <v>1610.6</v>
      </c>
      <c r="Z844" s="10"/>
      <c r="AA844" s="208"/>
      <c r="AB844" s="10" t="s">
        <v>396</v>
      </c>
      <c r="AC844" s="10"/>
      <c r="AD844" s="263">
        <v>8332</v>
      </c>
      <c r="AE844" s="223">
        <v>370</v>
      </c>
      <c r="AF844" s="223">
        <v>184</v>
      </c>
      <c r="AG844" s="223">
        <v>139</v>
      </c>
      <c r="AH844" s="223">
        <v>103</v>
      </c>
      <c r="AI844" s="223">
        <v>87</v>
      </c>
      <c r="AJ844" s="223"/>
      <c r="AK844" s="397"/>
      <c r="AL844" s="398"/>
      <c r="AM844" s="223">
        <v>190835.92</v>
      </c>
      <c r="AN844" s="223">
        <v>54716.86</v>
      </c>
      <c r="AO844" s="223">
        <v>30069.14</v>
      </c>
      <c r="AP844" s="223">
        <v>28206.18</v>
      </c>
      <c r="AQ844" s="223">
        <v>73523.06</v>
      </c>
      <c r="AR844" s="223"/>
      <c r="AS844" s="397"/>
      <c r="AT844" s="398"/>
      <c r="AU844" s="223">
        <v>515.77275680000002</v>
      </c>
      <c r="AV844" s="223">
        <v>297.37423910000001</v>
      </c>
      <c r="AW844" s="223">
        <v>214.77957140000001</v>
      </c>
      <c r="AX844" s="223">
        <v>273.84640780000001</v>
      </c>
      <c r="AY844" s="223">
        <v>845.09264370000005</v>
      </c>
      <c r="AZ844" s="223"/>
      <c r="BA844" s="208"/>
    </row>
    <row r="845" spans="1:53" x14ac:dyDescent="0.25">
      <c r="A845" s="208"/>
      <c r="B845" s="10" t="s">
        <v>373</v>
      </c>
      <c r="C845" s="10"/>
      <c r="D845" s="263">
        <v>8328</v>
      </c>
      <c r="E845" s="10">
        <v>176</v>
      </c>
      <c r="F845" s="10">
        <v>140</v>
      </c>
      <c r="G845" s="10">
        <v>119</v>
      </c>
      <c r="H845" s="10">
        <v>98</v>
      </c>
      <c r="I845" s="10">
        <v>80</v>
      </c>
      <c r="J845" s="10"/>
      <c r="K845" s="397"/>
      <c r="L845" s="398"/>
      <c r="M845" s="222">
        <v>23392.27</v>
      </c>
      <c r="N845" s="222">
        <v>19649.93</v>
      </c>
      <c r="O845" s="222">
        <v>27424.53</v>
      </c>
      <c r="P845" s="222">
        <v>25701.200000000001</v>
      </c>
      <c r="Q845" s="222">
        <v>158969.60000000001</v>
      </c>
      <c r="R845" s="10"/>
      <c r="S845" s="397"/>
      <c r="T845" s="398"/>
      <c r="U845" s="10">
        <v>132.16</v>
      </c>
      <c r="V845" s="10">
        <v>140.36000000000001</v>
      </c>
      <c r="W845" s="10">
        <v>230.46</v>
      </c>
      <c r="X845" s="10">
        <v>262.26</v>
      </c>
      <c r="Y845" s="222">
        <v>1987.12</v>
      </c>
      <c r="Z845" s="10"/>
      <c r="AA845" s="208"/>
      <c r="AB845" s="10" t="s">
        <v>398</v>
      </c>
      <c r="AC845" s="10"/>
      <c r="AD845" s="263">
        <v>8340</v>
      </c>
      <c r="AE845" s="223">
        <v>7</v>
      </c>
      <c r="AF845" s="223">
        <v>3</v>
      </c>
      <c r="AG845" s="223">
        <v>3</v>
      </c>
      <c r="AH845" s="223">
        <v>2</v>
      </c>
      <c r="AI845" s="223">
        <v>2</v>
      </c>
      <c r="AJ845" s="223"/>
      <c r="AK845" s="397"/>
      <c r="AL845" s="398"/>
      <c r="AM845" s="223">
        <v>737.1</v>
      </c>
      <c r="AN845" s="223">
        <v>71.31</v>
      </c>
      <c r="AO845" s="223">
        <v>112.83</v>
      </c>
      <c r="AP845" s="223">
        <v>72.7</v>
      </c>
      <c r="AQ845" s="223">
        <v>1956.23</v>
      </c>
      <c r="AR845" s="223"/>
      <c r="AS845" s="397"/>
      <c r="AT845" s="398"/>
      <c r="AU845" s="223">
        <v>105.3</v>
      </c>
      <c r="AV845" s="223">
        <v>23.77</v>
      </c>
      <c r="AW845" s="223">
        <v>37.61</v>
      </c>
      <c r="AX845" s="223">
        <v>36.35</v>
      </c>
      <c r="AY845" s="223">
        <v>978.11500000000001</v>
      </c>
      <c r="AZ845" s="223"/>
      <c r="BA845" s="208"/>
    </row>
    <row r="846" spans="1:53" x14ac:dyDescent="0.25">
      <c r="A846" s="208"/>
      <c r="B846" s="10" t="s">
        <v>373</v>
      </c>
      <c r="C846" s="10"/>
      <c r="D846" s="263">
        <v>8344</v>
      </c>
      <c r="E846" s="10">
        <v>1</v>
      </c>
      <c r="F846" s="10">
        <v>1</v>
      </c>
      <c r="G846" s="10">
        <v>1</v>
      </c>
      <c r="H846" s="10">
        <v>1</v>
      </c>
      <c r="I846" s="10"/>
      <c r="J846" s="10"/>
      <c r="K846" s="397"/>
      <c r="L846" s="398"/>
      <c r="M846" s="10">
        <v>105.57</v>
      </c>
      <c r="N846" s="10">
        <v>113.56</v>
      </c>
      <c r="O846" s="10">
        <v>206.92</v>
      </c>
      <c r="P846" s="10">
        <v>39.28</v>
      </c>
      <c r="Q846" s="10"/>
      <c r="R846" s="10"/>
      <c r="S846" s="397"/>
      <c r="T846" s="398"/>
      <c r="U846" s="10">
        <v>105.57</v>
      </c>
      <c r="V846" s="10">
        <v>113.56</v>
      </c>
      <c r="W846" s="10">
        <v>206.92</v>
      </c>
      <c r="X846" s="10">
        <v>39.28</v>
      </c>
      <c r="Y846" s="10"/>
      <c r="Z846" s="10"/>
      <c r="AA846" s="208"/>
      <c r="AB846" s="10" t="s">
        <v>401</v>
      </c>
      <c r="AC846" s="10"/>
      <c r="AD846" s="263">
        <v>8341</v>
      </c>
      <c r="AE846" s="223">
        <v>19</v>
      </c>
      <c r="AF846" s="223">
        <v>7</v>
      </c>
      <c r="AG846" s="223">
        <v>3</v>
      </c>
      <c r="AH846" s="223">
        <v>5</v>
      </c>
      <c r="AI846" s="223">
        <v>5</v>
      </c>
      <c r="AJ846" s="223"/>
      <c r="AK846" s="397"/>
      <c r="AL846" s="398"/>
      <c r="AM846" s="223">
        <v>1644.88</v>
      </c>
      <c r="AN846" s="223">
        <v>436</v>
      </c>
      <c r="AO846" s="223">
        <v>390.65</v>
      </c>
      <c r="AP846" s="223">
        <v>1247.27</v>
      </c>
      <c r="AQ846" s="223">
        <v>2950.16</v>
      </c>
      <c r="AR846" s="223"/>
      <c r="AS846" s="397"/>
      <c r="AT846" s="398"/>
      <c r="AU846" s="223">
        <v>86.572631580000007</v>
      </c>
      <c r="AV846" s="223">
        <v>62.285714290000001</v>
      </c>
      <c r="AW846" s="223">
        <v>130.21666669999999</v>
      </c>
      <c r="AX846" s="223">
        <v>249.45400000000001</v>
      </c>
      <c r="AY846" s="223">
        <v>590.03200000000004</v>
      </c>
      <c r="AZ846" s="223"/>
      <c r="BA846" s="208"/>
    </row>
    <row r="847" spans="1:53" x14ac:dyDescent="0.25">
      <c r="A847" s="208"/>
      <c r="B847" s="10" t="s">
        <v>374</v>
      </c>
      <c r="C847" s="10"/>
      <c r="D847" s="263">
        <v>7405</v>
      </c>
      <c r="E847" s="10">
        <v>1</v>
      </c>
      <c r="F847" s="10">
        <v>1</v>
      </c>
      <c r="G847" s="10">
        <v>1</v>
      </c>
      <c r="H847" s="10">
        <v>1</v>
      </c>
      <c r="I847" s="10">
        <v>1</v>
      </c>
      <c r="J847" s="10"/>
      <c r="K847" s="397"/>
      <c r="L847" s="398"/>
      <c r="M847" s="10">
        <v>201.92</v>
      </c>
      <c r="N847" s="10">
        <v>240.97</v>
      </c>
      <c r="O847" s="10">
        <v>211.19</v>
      </c>
      <c r="P847" s="10">
        <v>242.98</v>
      </c>
      <c r="Q847" s="222">
        <v>3559.92</v>
      </c>
      <c r="R847" s="10"/>
      <c r="S847" s="397"/>
      <c r="T847" s="398"/>
      <c r="U847" s="10">
        <v>201.92</v>
      </c>
      <c r="V847" s="10">
        <v>240.97</v>
      </c>
      <c r="W847" s="10">
        <v>211.19</v>
      </c>
      <c r="X847" s="10">
        <v>242.98</v>
      </c>
      <c r="Y847" s="222">
        <v>3559.92</v>
      </c>
      <c r="Z847" s="10"/>
      <c r="AA847" s="208"/>
      <c r="AB847" s="10" t="s">
        <v>402</v>
      </c>
      <c r="AC847" s="10"/>
      <c r="AD847" s="263">
        <v>8342</v>
      </c>
      <c r="AE847" s="223">
        <v>17</v>
      </c>
      <c r="AF847" s="223">
        <v>9</v>
      </c>
      <c r="AG847" s="223">
        <v>9</v>
      </c>
      <c r="AH847" s="223">
        <v>7</v>
      </c>
      <c r="AI847" s="223">
        <v>8</v>
      </c>
      <c r="AJ847" s="223"/>
      <c r="AK847" s="397"/>
      <c r="AL847" s="398"/>
      <c r="AM847" s="223">
        <v>1812.51</v>
      </c>
      <c r="AN847" s="223">
        <v>750.99</v>
      </c>
      <c r="AO847" s="223">
        <v>2053.75</v>
      </c>
      <c r="AP847" s="223">
        <v>528.96</v>
      </c>
      <c r="AQ847" s="223">
        <v>7071.6</v>
      </c>
      <c r="AR847" s="223"/>
      <c r="AS847" s="397"/>
      <c r="AT847" s="398"/>
      <c r="AU847" s="223">
        <v>106.61823529999999</v>
      </c>
      <c r="AV847" s="223">
        <v>83.443333330000002</v>
      </c>
      <c r="AW847" s="223">
        <v>228.19444440000001</v>
      </c>
      <c r="AX847" s="223">
        <v>75.565714290000003</v>
      </c>
      <c r="AY847" s="223">
        <v>883.95</v>
      </c>
      <c r="AZ847" s="223"/>
      <c r="BA847" s="208"/>
    </row>
    <row r="848" spans="1:53" x14ac:dyDescent="0.25">
      <c r="A848" s="208"/>
      <c r="B848" s="10" t="s">
        <v>374</v>
      </c>
      <c r="C848" s="10"/>
      <c r="D848" s="263">
        <v>8005</v>
      </c>
      <c r="E848" s="10">
        <v>4</v>
      </c>
      <c r="F848" s="10">
        <v>1</v>
      </c>
      <c r="G848" s="10">
        <v>1</v>
      </c>
      <c r="H848" s="10"/>
      <c r="I848" s="10"/>
      <c r="J848" s="10"/>
      <c r="K848" s="397"/>
      <c r="L848" s="398"/>
      <c r="M848" s="10">
        <v>380.88</v>
      </c>
      <c r="N848" s="10">
        <v>60.37</v>
      </c>
      <c r="O848" s="10">
        <v>18.010000000000002</v>
      </c>
      <c r="P848" s="10"/>
      <c r="Q848" s="10"/>
      <c r="R848" s="10"/>
      <c r="S848" s="397"/>
      <c r="T848" s="398"/>
      <c r="U848" s="10">
        <v>95.22</v>
      </c>
      <c r="V848" s="10">
        <v>60.37</v>
      </c>
      <c r="W848" s="10">
        <v>18.010000000000002</v>
      </c>
      <c r="X848" s="10"/>
      <c r="Y848" s="10"/>
      <c r="Z848" s="10"/>
      <c r="AA848" s="208"/>
      <c r="AB848" s="10" t="s">
        <v>404</v>
      </c>
      <c r="AC848" s="10"/>
      <c r="AD848" s="263">
        <v>8343</v>
      </c>
      <c r="AE848" s="223">
        <v>33</v>
      </c>
      <c r="AF848" s="223">
        <v>16</v>
      </c>
      <c r="AG848" s="223">
        <v>10</v>
      </c>
      <c r="AH848" s="223">
        <v>9</v>
      </c>
      <c r="AI848" s="223">
        <v>7</v>
      </c>
      <c r="AJ848" s="223"/>
      <c r="AK848" s="397"/>
      <c r="AL848" s="398"/>
      <c r="AM848" s="223">
        <v>6885.44</v>
      </c>
      <c r="AN848" s="223">
        <v>2268.58</v>
      </c>
      <c r="AO848" s="223">
        <v>1276.73</v>
      </c>
      <c r="AP848" s="223">
        <v>2513.94</v>
      </c>
      <c r="AQ848" s="223">
        <v>7236.95</v>
      </c>
      <c r="AR848" s="223"/>
      <c r="AS848" s="397"/>
      <c r="AT848" s="398"/>
      <c r="AU848" s="223">
        <v>208.649697</v>
      </c>
      <c r="AV848" s="223">
        <v>141.78625</v>
      </c>
      <c r="AW848" s="223">
        <v>127.673</v>
      </c>
      <c r="AX848" s="223">
        <v>279.32666669999998</v>
      </c>
      <c r="AY848" s="223">
        <v>1033.8499999999999</v>
      </c>
      <c r="AZ848" s="223"/>
      <c r="BA848" s="208"/>
    </row>
    <row r="849" spans="1:53" x14ac:dyDescent="0.25">
      <c r="A849" s="208"/>
      <c r="B849" s="10" t="s">
        <v>374</v>
      </c>
      <c r="C849" s="10"/>
      <c r="D849" s="263">
        <v>8050</v>
      </c>
      <c r="E849" s="222">
        <v>1252</v>
      </c>
      <c r="F849" s="10">
        <v>860</v>
      </c>
      <c r="G849" s="10">
        <v>673</v>
      </c>
      <c r="H849" s="10">
        <v>500</v>
      </c>
      <c r="I849" s="10">
        <v>430</v>
      </c>
      <c r="J849" s="10"/>
      <c r="K849" s="397"/>
      <c r="L849" s="398"/>
      <c r="M849" s="222">
        <v>146158.98000000001</v>
      </c>
      <c r="N849" s="222">
        <v>129489.76</v>
      </c>
      <c r="O849" s="222">
        <v>160748.25</v>
      </c>
      <c r="P849" s="222">
        <v>143722.64000000001</v>
      </c>
      <c r="Q849" s="222">
        <v>446213.54</v>
      </c>
      <c r="R849" s="10"/>
      <c r="S849" s="397"/>
      <c r="T849" s="398"/>
      <c r="U849" s="10">
        <v>116.37</v>
      </c>
      <c r="V849" s="10">
        <v>150.57</v>
      </c>
      <c r="W849" s="10">
        <v>238.85</v>
      </c>
      <c r="X849" s="10">
        <v>287.45</v>
      </c>
      <c r="Y849" s="222">
        <v>1037.71</v>
      </c>
      <c r="Z849" s="10"/>
      <c r="AA849" s="208"/>
      <c r="AB849" s="10" t="s">
        <v>406</v>
      </c>
      <c r="AC849" s="10"/>
      <c r="AD849" s="263">
        <v>8061</v>
      </c>
      <c r="AE849" s="223">
        <v>19</v>
      </c>
      <c r="AF849" s="223">
        <v>4</v>
      </c>
      <c r="AG849" s="223">
        <v>8</v>
      </c>
      <c r="AH849" s="223">
        <v>4</v>
      </c>
      <c r="AI849" s="223">
        <v>3</v>
      </c>
      <c r="AJ849" s="223"/>
      <c r="AK849" s="397"/>
      <c r="AL849" s="398"/>
      <c r="AM849" s="223">
        <v>20175.55</v>
      </c>
      <c r="AN849" s="223">
        <v>267.95999999999998</v>
      </c>
      <c r="AO849" s="223">
        <v>137.36000000000001</v>
      </c>
      <c r="AP849" s="223">
        <v>71.02</v>
      </c>
      <c r="AQ849" s="223">
        <v>559.08000000000004</v>
      </c>
      <c r="AR849" s="223"/>
      <c r="AS849" s="397"/>
      <c r="AT849" s="398"/>
      <c r="AU849" s="223">
        <v>1061.8710530000001</v>
      </c>
      <c r="AV849" s="223">
        <v>66.989999999999995</v>
      </c>
      <c r="AW849" s="223">
        <v>17.170000000000002</v>
      </c>
      <c r="AX849" s="223">
        <v>17.754999999999999</v>
      </c>
      <c r="AY849" s="223">
        <v>186.36</v>
      </c>
      <c r="AZ849" s="223"/>
      <c r="BA849" s="208"/>
    </row>
    <row r="850" spans="1:53" ht="15.75" thickBot="1" x14ac:dyDescent="0.3">
      <c r="A850" s="208"/>
      <c r="B850" s="226" t="s">
        <v>376</v>
      </c>
      <c r="C850" s="226"/>
      <c r="D850" s="264">
        <v>8079</v>
      </c>
      <c r="E850" s="226">
        <v>61</v>
      </c>
      <c r="F850" s="226">
        <v>41</v>
      </c>
      <c r="G850" s="226">
        <v>34</v>
      </c>
      <c r="H850" s="226">
        <v>26</v>
      </c>
      <c r="I850" s="226">
        <v>26</v>
      </c>
      <c r="J850" s="226"/>
      <c r="K850" s="397"/>
      <c r="L850" s="398"/>
      <c r="M850" s="228">
        <v>9329.7999999999993</v>
      </c>
      <c r="N850" s="222">
        <v>7080.14</v>
      </c>
      <c r="O850" s="222">
        <v>8702.52</v>
      </c>
      <c r="P850" s="222">
        <v>7808.44</v>
      </c>
      <c r="Q850" s="222">
        <v>46654.92</v>
      </c>
      <c r="R850" s="10"/>
      <c r="S850" s="397"/>
      <c r="T850" s="398"/>
      <c r="U850" s="229">
        <v>150.47999999999999</v>
      </c>
      <c r="V850" s="229">
        <v>172.69</v>
      </c>
      <c r="W850" s="229">
        <v>255.96</v>
      </c>
      <c r="X850" s="229">
        <v>300.32</v>
      </c>
      <c r="Y850" s="258">
        <v>1794.42</v>
      </c>
      <c r="Z850" s="229"/>
      <c r="AA850" s="208"/>
      <c r="AB850" s="226" t="s">
        <v>408</v>
      </c>
      <c r="AC850" s="226"/>
      <c r="AD850" s="264">
        <v>8062</v>
      </c>
      <c r="AE850" s="230">
        <v>94</v>
      </c>
      <c r="AF850" s="230">
        <v>51</v>
      </c>
      <c r="AG850" s="230">
        <v>43</v>
      </c>
      <c r="AH850" s="230">
        <v>11</v>
      </c>
      <c r="AI850" s="230">
        <v>11</v>
      </c>
      <c r="AJ850" s="230"/>
      <c r="AK850" s="397"/>
      <c r="AL850" s="398"/>
      <c r="AM850" s="231">
        <v>73669.69</v>
      </c>
      <c r="AN850" s="230">
        <v>8511.1200000000008</v>
      </c>
      <c r="AO850" s="230">
        <v>7310.29</v>
      </c>
      <c r="AP850" s="230">
        <v>2288.8000000000002</v>
      </c>
      <c r="AQ850" s="230">
        <v>17704.25</v>
      </c>
      <c r="AR850" s="230"/>
      <c r="AS850" s="397"/>
      <c r="AT850" s="398"/>
      <c r="AU850" s="231">
        <v>783.72010639999996</v>
      </c>
      <c r="AV850" s="230">
        <v>166.8847059</v>
      </c>
      <c r="AW850" s="230">
        <v>170.00674420000001</v>
      </c>
      <c r="AX850" s="230">
        <v>208.0727273</v>
      </c>
      <c r="AY850" s="230">
        <v>1609.477273</v>
      </c>
      <c r="AZ850" s="230"/>
      <c r="BA850" s="208"/>
    </row>
    <row r="851" spans="1:53" x14ac:dyDescent="0.25">
      <c r="A851" s="208"/>
      <c r="B851" s="10" t="s">
        <v>377</v>
      </c>
      <c r="C851" s="10"/>
      <c r="D851" s="263">
        <v>8051</v>
      </c>
      <c r="E851" s="10">
        <v>662</v>
      </c>
      <c r="F851" s="10">
        <v>523</v>
      </c>
      <c r="G851" s="10">
        <v>422</v>
      </c>
      <c r="H851" s="10">
        <v>308</v>
      </c>
      <c r="I851" s="10">
        <v>271</v>
      </c>
      <c r="J851" s="10"/>
      <c r="K851" s="397"/>
      <c r="L851" s="398"/>
      <c r="M851" s="222">
        <v>81352.460000000006</v>
      </c>
      <c r="N851" s="222">
        <v>73837.98</v>
      </c>
      <c r="O851" s="222">
        <v>102644.69</v>
      </c>
      <c r="P851" s="222">
        <v>73757.64</v>
      </c>
      <c r="Q851" s="222">
        <v>248878</v>
      </c>
      <c r="R851" s="10"/>
      <c r="S851" s="397"/>
      <c r="T851" s="398"/>
      <c r="U851" s="10">
        <v>121.24</v>
      </c>
      <c r="V851" s="10">
        <v>141.18</v>
      </c>
      <c r="W851" s="10">
        <v>242.66</v>
      </c>
      <c r="X851" s="10">
        <v>239.47</v>
      </c>
      <c r="Y851" s="10">
        <v>918.37</v>
      </c>
      <c r="Z851" s="10"/>
      <c r="AA851" s="208"/>
      <c r="AB851" s="10" t="s">
        <v>644</v>
      </c>
      <c r="AC851" s="10"/>
      <c r="AD851" s="263">
        <v>8087</v>
      </c>
      <c r="AE851" s="223">
        <v>11</v>
      </c>
      <c r="AF851" s="223">
        <v>1</v>
      </c>
      <c r="AG851" s="223">
        <v>1</v>
      </c>
      <c r="AH851" s="223">
        <v>1</v>
      </c>
      <c r="AI851" s="223"/>
      <c r="AJ851" s="223"/>
      <c r="AK851" s="397"/>
      <c r="AL851" s="398"/>
      <c r="AM851" s="223">
        <v>1435.59</v>
      </c>
      <c r="AN851" s="223">
        <v>927.65</v>
      </c>
      <c r="AO851" s="223">
        <v>1248.26</v>
      </c>
      <c r="AP851" s="223">
        <v>1005.05</v>
      </c>
      <c r="AQ851" s="223"/>
      <c r="AR851" s="223"/>
      <c r="AS851" s="397"/>
      <c r="AT851" s="398"/>
      <c r="AU851" s="223">
        <v>130.50818179999999</v>
      </c>
      <c r="AV851" s="223">
        <v>927.65</v>
      </c>
      <c r="AW851" s="223">
        <v>1248.26</v>
      </c>
      <c r="AX851" s="223">
        <v>1005.05</v>
      </c>
      <c r="AY851" s="223"/>
      <c r="AZ851" s="223"/>
      <c r="BA851" s="208"/>
    </row>
    <row r="852" spans="1:53" x14ac:dyDescent="0.25">
      <c r="A852" s="208"/>
      <c r="B852" s="10" t="s">
        <v>377</v>
      </c>
      <c r="C852" s="10"/>
      <c r="D852" s="263">
        <v>8056</v>
      </c>
      <c r="E852" s="10">
        <v>2</v>
      </c>
      <c r="F852" s="10">
        <v>3</v>
      </c>
      <c r="G852" s="10">
        <v>5</v>
      </c>
      <c r="H852" s="10">
        <v>5</v>
      </c>
      <c r="I852" s="10">
        <v>4</v>
      </c>
      <c r="J852" s="10"/>
      <c r="K852" s="397"/>
      <c r="L852" s="398"/>
      <c r="M852" s="10">
        <v>196.16</v>
      </c>
      <c r="N852" s="10">
        <v>264.27999999999997</v>
      </c>
      <c r="O852" s="10">
        <v>660.58</v>
      </c>
      <c r="P852" s="10">
        <v>571.65</v>
      </c>
      <c r="Q852" s="222">
        <v>7060.26</v>
      </c>
      <c r="R852" s="10"/>
      <c r="S852" s="397"/>
      <c r="T852" s="398"/>
      <c r="U852" s="10">
        <v>98.08</v>
      </c>
      <c r="V852" s="10">
        <v>88.09</v>
      </c>
      <c r="W852" s="10">
        <v>132.12</v>
      </c>
      <c r="X852" s="10">
        <v>114.33</v>
      </c>
      <c r="Y852" s="222">
        <v>1765.07</v>
      </c>
      <c r="Z852" s="10"/>
      <c r="AA852" s="208"/>
      <c r="AB852" s="10" t="s">
        <v>410</v>
      </c>
      <c r="AC852" s="10"/>
      <c r="AD852" s="263">
        <v>8037</v>
      </c>
      <c r="AE852" s="223">
        <v>7</v>
      </c>
      <c r="AF852" s="223">
        <v>1</v>
      </c>
      <c r="AG852" s="223">
        <v>1</v>
      </c>
      <c r="AH852" s="223"/>
      <c r="AI852" s="223"/>
      <c r="AJ852" s="223"/>
      <c r="AK852" s="397"/>
      <c r="AL852" s="398"/>
      <c r="AM852" s="223">
        <v>674.06</v>
      </c>
      <c r="AN852" s="223">
        <v>84.55</v>
      </c>
      <c r="AO852" s="223">
        <v>167.03</v>
      </c>
      <c r="AP852" s="223"/>
      <c r="AQ852" s="223"/>
      <c r="AR852" s="223"/>
      <c r="AS852" s="397"/>
      <c r="AT852" s="398"/>
      <c r="AU852" s="223">
        <v>96.294285709999997</v>
      </c>
      <c r="AV852" s="223">
        <v>84.55</v>
      </c>
      <c r="AW852" s="223">
        <v>167.03</v>
      </c>
      <c r="AX852" s="223"/>
      <c r="AY852" s="223"/>
      <c r="AZ852" s="223"/>
      <c r="BA852" s="208"/>
    </row>
    <row r="853" spans="1:53" x14ac:dyDescent="0.25">
      <c r="A853" s="208"/>
      <c r="B853" s="10" t="s">
        <v>380</v>
      </c>
      <c r="C853" s="10"/>
      <c r="D853" s="263">
        <v>8402</v>
      </c>
      <c r="E853" s="10">
        <v>401</v>
      </c>
      <c r="F853" s="10">
        <v>243</v>
      </c>
      <c r="G853" s="10">
        <v>177</v>
      </c>
      <c r="H853" s="10">
        <v>126</v>
      </c>
      <c r="I853" s="10">
        <v>104</v>
      </c>
      <c r="J853" s="10"/>
      <c r="K853" s="397"/>
      <c r="L853" s="398"/>
      <c r="M853" s="222">
        <v>25189.55</v>
      </c>
      <c r="N853" s="222">
        <v>29038.9</v>
      </c>
      <c r="O853" s="222">
        <v>31994.7</v>
      </c>
      <c r="P853" s="222">
        <v>22508.06</v>
      </c>
      <c r="Q853" s="222">
        <v>80557.820000000007</v>
      </c>
      <c r="R853" s="10"/>
      <c r="S853" s="397"/>
      <c r="T853" s="398"/>
      <c r="U853" s="10">
        <v>62.82</v>
      </c>
      <c r="V853" s="10">
        <v>119.5</v>
      </c>
      <c r="W853" s="10">
        <v>180.76</v>
      </c>
      <c r="X853" s="10">
        <v>178.64</v>
      </c>
      <c r="Y853" s="10">
        <v>774.59</v>
      </c>
      <c r="Z853" s="10"/>
      <c r="AA853" s="208"/>
      <c r="AB853" s="10" t="s">
        <v>412</v>
      </c>
      <c r="AC853" s="10"/>
      <c r="AD853" s="263">
        <v>8224</v>
      </c>
      <c r="AE853" s="223">
        <v>27</v>
      </c>
      <c r="AF853" s="223">
        <v>12</v>
      </c>
      <c r="AG853" s="223">
        <v>10</v>
      </c>
      <c r="AH853" s="223">
        <v>8</v>
      </c>
      <c r="AI853" s="223">
        <v>6</v>
      </c>
      <c r="AJ853" s="223"/>
      <c r="AK853" s="397"/>
      <c r="AL853" s="398"/>
      <c r="AM853" s="223">
        <v>2894.19</v>
      </c>
      <c r="AN853" s="223">
        <v>1247.6400000000001</v>
      </c>
      <c r="AO853" s="223">
        <v>778.65</v>
      </c>
      <c r="AP853" s="223">
        <v>1164.01</v>
      </c>
      <c r="AQ853" s="223">
        <v>4669.29</v>
      </c>
      <c r="AR853" s="223"/>
      <c r="AS853" s="397"/>
      <c r="AT853" s="398"/>
      <c r="AU853" s="223">
        <v>107.1922222</v>
      </c>
      <c r="AV853" s="223">
        <v>103.97</v>
      </c>
      <c r="AW853" s="223">
        <v>77.864999999999995</v>
      </c>
      <c r="AX853" s="223">
        <v>145.50125</v>
      </c>
      <c r="AY853" s="223">
        <v>778.21500000000003</v>
      </c>
      <c r="AZ853" s="223"/>
      <c r="BA853" s="208"/>
    </row>
    <row r="854" spans="1:53" x14ac:dyDescent="0.25">
      <c r="A854" s="208"/>
      <c r="B854" s="10" t="s">
        <v>383</v>
      </c>
      <c r="C854" s="10"/>
      <c r="D854" s="263">
        <v>8053</v>
      </c>
      <c r="E854" s="10">
        <v>343</v>
      </c>
      <c r="F854" s="10">
        <v>240</v>
      </c>
      <c r="G854" s="10">
        <v>187</v>
      </c>
      <c r="H854" s="10">
        <v>146</v>
      </c>
      <c r="I854" s="10">
        <v>148</v>
      </c>
      <c r="J854" s="10"/>
      <c r="K854" s="397"/>
      <c r="L854" s="398"/>
      <c r="M854" s="222">
        <v>46646.65</v>
      </c>
      <c r="N854" s="222">
        <v>42830.58</v>
      </c>
      <c r="O854" s="222">
        <v>44679.81</v>
      </c>
      <c r="P854" s="222">
        <v>34739.96</v>
      </c>
      <c r="Q854" s="222">
        <v>156005.28</v>
      </c>
      <c r="R854" s="10"/>
      <c r="S854" s="397"/>
      <c r="T854" s="398"/>
      <c r="U854" s="10">
        <v>135.6</v>
      </c>
      <c r="V854" s="10">
        <v>177.72</v>
      </c>
      <c r="W854" s="10">
        <v>238.93</v>
      </c>
      <c r="X854" s="10">
        <v>237.94</v>
      </c>
      <c r="Y854" s="222">
        <v>1054.0899999999999</v>
      </c>
      <c r="Z854" s="10"/>
      <c r="AA854" s="208"/>
      <c r="AB854" s="10" t="s">
        <v>413</v>
      </c>
      <c r="AC854" s="10"/>
      <c r="AD854" s="263">
        <v>8344</v>
      </c>
      <c r="AE854" s="223">
        <v>67</v>
      </c>
      <c r="AF854" s="223">
        <v>28</v>
      </c>
      <c r="AG854" s="223">
        <v>13</v>
      </c>
      <c r="AH854" s="223">
        <v>11</v>
      </c>
      <c r="AI854" s="223">
        <v>14</v>
      </c>
      <c r="AJ854" s="223"/>
      <c r="AK854" s="397"/>
      <c r="AL854" s="398"/>
      <c r="AM854" s="223">
        <v>28126.71</v>
      </c>
      <c r="AN854" s="223">
        <v>4196.0200000000004</v>
      </c>
      <c r="AO854" s="223">
        <v>1806.07</v>
      </c>
      <c r="AP854" s="223">
        <v>2075.9899999999998</v>
      </c>
      <c r="AQ854" s="223">
        <v>6175.41</v>
      </c>
      <c r="AR854" s="223"/>
      <c r="AS854" s="397"/>
      <c r="AT854" s="398"/>
      <c r="AU854" s="223">
        <v>419.80164180000003</v>
      </c>
      <c r="AV854" s="223">
        <v>149.85785709999999</v>
      </c>
      <c r="AW854" s="223">
        <v>138.9284615</v>
      </c>
      <c r="AX854" s="223">
        <v>188.72636360000001</v>
      </c>
      <c r="AY854" s="223">
        <v>441.10071429999999</v>
      </c>
      <c r="AZ854" s="223"/>
      <c r="BA854" s="208"/>
    </row>
    <row r="855" spans="1:53" x14ac:dyDescent="0.25">
      <c r="A855" s="208"/>
      <c r="B855" s="10" t="s">
        <v>385</v>
      </c>
      <c r="C855" s="10"/>
      <c r="D855" s="263">
        <v>8223</v>
      </c>
      <c r="E855" s="10">
        <v>190</v>
      </c>
      <c r="F855" s="10">
        <v>106</v>
      </c>
      <c r="G855" s="10">
        <v>80</v>
      </c>
      <c r="H855" s="10">
        <v>57</v>
      </c>
      <c r="I855" s="10">
        <v>45</v>
      </c>
      <c r="J855" s="10"/>
      <c r="K855" s="397"/>
      <c r="L855" s="398"/>
      <c r="M855" s="222">
        <v>20514.669999999998</v>
      </c>
      <c r="N855" s="222">
        <v>11934.25</v>
      </c>
      <c r="O855" s="222">
        <v>13052.31</v>
      </c>
      <c r="P855" s="222">
        <v>10013.84</v>
      </c>
      <c r="Q855" s="222">
        <v>34484.89</v>
      </c>
      <c r="R855" s="10"/>
      <c r="S855" s="397"/>
      <c r="T855" s="398"/>
      <c r="U855" s="10">
        <v>107.41</v>
      </c>
      <c r="V855" s="10">
        <v>112.59</v>
      </c>
      <c r="W855" s="10">
        <v>163.15</v>
      </c>
      <c r="X855" s="10">
        <v>175.68</v>
      </c>
      <c r="Y855" s="10">
        <v>766.33</v>
      </c>
      <c r="Z855" s="10"/>
      <c r="AA855" s="208"/>
      <c r="AB855" s="10" t="s">
        <v>414</v>
      </c>
      <c r="AC855" s="10"/>
      <c r="AD855" s="263">
        <v>8345</v>
      </c>
      <c r="AE855" s="223">
        <v>10</v>
      </c>
      <c r="AF855" s="223">
        <v>8</v>
      </c>
      <c r="AG855" s="223">
        <v>4</v>
      </c>
      <c r="AH855" s="223">
        <v>4</v>
      </c>
      <c r="AI855" s="223">
        <v>5</v>
      </c>
      <c r="AJ855" s="223"/>
      <c r="AK855" s="397"/>
      <c r="AL855" s="398"/>
      <c r="AM855" s="223">
        <v>1875.74</v>
      </c>
      <c r="AN855" s="223">
        <v>579.66999999999996</v>
      </c>
      <c r="AO855" s="223">
        <v>-0.37</v>
      </c>
      <c r="AP855" s="223">
        <v>92.22</v>
      </c>
      <c r="AQ855" s="223">
        <v>425.29</v>
      </c>
      <c r="AR855" s="223"/>
      <c r="AS855" s="397"/>
      <c r="AT855" s="398"/>
      <c r="AU855" s="223">
        <v>187.57400000000001</v>
      </c>
      <c r="AV855" s="223">
        <v>72.458749999999995</v>
      </c>
      <c r="AW855" s="223">
        <v>-7.3999999999999996E-2</v>
      </c>
      <c r="AX855" s="223">
        <v>23.055</v>
      </c>
      <c r="AY855" s="223">
        <v>85.058000000000007</v>
      </c>
      <c r="AZ855" s="223"/>
      <c r="BA855" s="208"/>
    </row>
    <row r="856" spans="1:53" x14ac:dyDescent="0.25">
      <c r="A856" s="208"/>
      <c r="B856" s="10" t="s">
        <v>387</v>
      </c>
      <c r="C856" s="10"/>
      <c r="D856" s="263">
        <v>8224</v>
      </c>
      <c r="E856" s="10">
        <v>3</v>
      </c>
      <c r="F856" s="10">
        <v>2</v>
      </c>
      <c r="G856" s="10">
        <v>1</v>
      </c>
      <c r="H856" s="10">
        <v>1</v>
      </c>
      <c r="I856" s="10">
        <v>1</v>
      </c>
      <c r="J856" s="10"/>
      <c r="K856" s="397"/>
      <c r="L856" s="398"/>
      <c r="M856" s="10">
        <v>785.02</v>
      </c>
      <c r="N856" s="10">
        <v>305.20999999999998</v>
      </c>
      <c r="O856" s="10">
        <v>253.72</v>
      </c>
      <c r="P856" s="10">
        <v>283.87</v>
      </c>
      <c r="Q856" s="10">
        <v>281.67</v>
      </c>
      <c r="R856" s="10"/>
      <c r="S856" s="397"/>
      <c r="T856" s="398"/>
      <c r="U856" s="10">
        <v>261.67</v>
      </c>
      <c r="V856" s="10">
        <v>152.61000000000001</v>
      </c>
      <c r="W856" s="10">
        <v>253.72</v>
      </c>
      <c r="X856" s="10">
        <v>283.87</v>
      </c>
      <c r="Y856" s="10">
        <v>281.67</v>
      </c>
      <c r="Z856" s="10"/>
      <c r="AA856" s="208"/>
      <c r="AB856" s="10" t="s">
        <v>415</v>
      </c>
      <c r="AC856" s="10"/>
      <c r="AD856" s="263">
        <v>8346</v>
      </c>
      <c r="AE856" s="223">
        <v>22</v>
      </c>
      <c r="AF856" s="223">
        <v>8</v>
      </c>
      <c r="AG856" s="223">
        <v>5</v>
      </c>
      <c r="AH856" s="223">
        <v>6</v>
      </c>
      <c r="AI856" s="223">
        <v>6</v>
      </c>
      <c r="AJ856" s="223"/>
      <c r="AK856" s="397"/>
      <c r="AL856" s="398"/>
      <c r="AM856" s="223">
        <v>2627.44</v>
      </c>
      <c r="AN856" s="223">
        <v>402.25</v>
      </c>
      <c r="AO856" s="223">
        <v>103.12</v>
      </c>
      <c r="AP856" s="223">
        <v>193.15</v>
      </c>
      <c r="AQ856" s="223">
        <v>2426.52</v>
      </c>
      <c r="AR856" s="223"/>
      <c r="AS856" s="397"/>
      <c r="AT856" s="398"/>
      <c r="AU856" s="223">
        <v>119.42909090000001</v>
      </c>
      <c r="AV856" s="223">
        <v>50.28125</v>
      </c>
      <c r="AW856" s="223">
        <v>20.623999999999999</v>
      </c>
      <c r="AX856" s="223">
        <v>32.191666669999996</v>
      </c>
      <c r="AY856" s="223">
        <v>404.42</v>
      </c>
      <c r="AZ856" s="223"/>
      <c r="BA856" s="208"/>
    </row>
    <row r="857" spans="1:53" x14ac:dyDescent="0.25">
      <c r="A857" s="208"/>
      <c r="B857" s="10" t="s">
        <v>388</v>
      </c>
      <c r="C857" s="10"/>
      <c r="D857" s="263">
        <v>8329</v>
      </c>
      <c r="E857" s="10">
        <v>9</v>
      </c>
      <c r="F857" s="10">
        <v>5</v>
      </c>
      <c r="G857" s="10">
        <v>8</v>
      </c>
      <c r="H857" s="10">
        <v>6</v>
      </c>
      <c r="I857" s="10">
        <v>6</v>
      </c>
      <c r="J857" s="10"/>
      <c r="K857" s="397"/>
      <c r="L857" s="398"/>
      <c r="M857" s="10">
        <v>938.61</v>
      </c>
      <c r="N857" s="10">
        <v>457.41</v>
      </c>
      <c r="O857" s="10">
        <v>780.12</v>
      </c>
      <c r="P857" s="10">
        <v>674.59</v>
      </c>
      <c r="Q857" s="222">
        <v>16244.72</v>
      </c>
      <c r="R857" s="10"/>
      <c r="S857" s="397"/>
      <c r="T857" s="398"/>
      <c r="U857" s="10">
        <v>104.29</v>
      </c>
      <c r="V857" s="10">
        <v>91.48</v>
      </c>
      <c r="W857" s="10">
        <v>97.52</v>
      </c>
      <c r="X857" s="10">
        <v>112.43</v>
      </c>
      <c r="Y857" s="222">
        <v>2707.45</v>
      </c>
      <c r="Z857" s="10"/>
      <c r="AA857" s="208"/>
      <c r="AB857" s="10" t="s">
        <v>418</v>
      </c>
      <c r="AC857" s="10"/>
      <c r="AD857" s="263">
        <v>8347</v>
      </c>
      <c r="AE857" s="223">
        <v>18</v>
      </c>
      <c r="AF857" s="223">
        <v>12</v>
      </c>
      <c r="AG857" s="223">
        <v>8</v>
      </c>
      <c r="AH857" s="223">
        <v>7</v>
      </c>
      <c r="AI857" s="223">
        <v>5</v>
      </c>
      <c r="AJ857" s="223"/>
      <c r="AK857" s="397"/>
      <c r="AL857" s="398"/>
      <c r="AM857" s="223">
        <v>5463.98</v>
      </c>
      <c r="AN857" s="223">
        <v>1493.81</v>
      </c>
      <c r="AO857" s="223">
        <v>442.68</v>
      </c>
      <c r="AP857" s="223">
        <v>461.62</v>
      </c>
      <c r="AQ857" s="223">
        <v>1624.33</v>
      </c>
      <c r="AR857" s="223"/>
      <c r="AS857" s="397"/>
      <c r="AT857" s="398"/>
      <c r="AU857" s="223">
        <v>303.55444440000002</v>
      </c>
      <c r="AV857" s="223">
        <v>124.4841667</v>
      </c>
      <c r="AW857" s="223">
        <v>55.335000000000001</v>
      </c>
      <c r="AX857" s="223">
        <v>65.945714289999998</v>
      </c>
      <c r="AY857" s="223">
        <v>324.86599999999999</v>
      </c>
      <c r="AZ857" s="223"/>
      <c r="BA857" s="208"/>
    </row>
    <row r="858" spans="1:53" x14ac:dyDescent="0.25">
      <c r="A858" s="208"/>
      <c r="B858" s="10" t="s">
        <v>390</v>
      </c>
      <c r="C858" s="10"/>
      <c r="D858" s="263">
        <v>8092</v>
      </c>
      <c r="E858" s="10">
        <v>31</v>
      </c>
      <c r="F858" s="10">
        <v>27</v>
      </c>
      <c r="G858" s="10">
        <v>20</v>
      </c>
      <c r="H858" s="10">
        <v>15</v>
      </c>
      <c r="I858" s="10">
        <v>15</v>
      </c>
      <c r="J858" s="10"/>
      <c r="K858" s="397"/>
      <c r="L858" s="398"/>
      <c r="M858" s="222">
        <v>5533.01</v>
      </c>
      <c r="N858" s="222">
        <v>4619.0600000000004</v>
      </c>
      <c r="O858" s="222">
        <v>5793.12</v>
      </c>
      <c r="P858" s="222">
        <v>4482.68</v>
      </c>
      <c r="Q858" s="222">
        <v>13758.3</v>
      </c>
      <c r="R858" s="10"/>
      <c r="S858" s="397"/>
      <c r="T858" s="398"/>
      <c r="U858" s="10">
        <v>178.48</v>
      </c>
      <c r="V858" s="10">
        <v>171.08</v>
      </c>
      <c r="W858" s="10">
        <v>289.66000000000003</v>
      </c>
      <c r="X858" s="10">
        <v>298.85000000000002</v>
      </c>
      <c r="Y858" s="10">
        <v>917.22</v>
      </c>
      <c r="Z858" s="10"/>
      <c r="AA858" s="208"/>
      <c r="AB858" s="10" t="s">
        <v>426</v>
      </c>
      <c r="AC858" s="10"/>
      <c r="AD858" s="263">
        <v>8225</v>
      </c>
      <c r="AE858" s="223">
        <v>87</v>
      </c>
      <c r="AF858" s="223">
        <v>45</v>
      </c>
      <c r="AG858" s="223">
        <v>30</v>
      </c>
      <c r="AH858" s="223">
        <v>26</v>
      </c>
      <c r="AI858" s="223">
        <v>21</v>
      </c>
      <c r="AJ858" s="223"/>
      <c r="AK858" s="397"/>
      <c r="AL858" s="398"/>
      <c r="AM858" s="223">
        <v>15166.49</v>
      </c>
      <c r="AN858" s="223">
        <v>6034.22</v>
      </c>
      <c r="AO858" s="223">
        <v>10828.62</v>
      </c>
      <c r="AP858" s="223">
        <v>11909.4</v>
      </c>
      <c r="AQ858" s="223">
        <v>22787.23</v>
      </c>
      <c r="AR858" s="223"/>
      <c r="AS858" s="397"/>
      <c r="AT858" s="398"/>
      <c r="AU858" s="223">
        <v>174.32747130000001</v>
      </c>
      <c r="AV858" s="223">
        <v>134.0937778</v>
      </c>
      <c r="AW858" s="223">
        <v>360.95400000000001</v>
      </c>
      <c r="AX858" s="223">
        <v>458.05384620000001</v>
      </c>
      <c r="AY858" s="223">
        <v>1085.10619</v>
      </c>
      <c r="AZ858" s="223"/>
      <c r="BA858" s="208"/>
    </row>
    <row r="859" spans="1:53" x14ac:dyDescent="0.25">
      <c r="A859" s="208"/>
      <c r="B859" s="10" t="s">
        <v>391</v>
      </c>
      <c r="C859" s="10"/>
      <c r="D859" s="263">
        <v>8234</v>
      </c>
      <c r="E859" s="10">
        <v>1</v>
      </c>
      <c r="F859" s="10">
        <v>1</v>
      </c>
      <c r="G859" s="10"/>
      <c r="H859" s="10"/>
      <c r="I859" s="10"/>
      <c r="J859" s="10"/>
      <c r="K859" s="397"/>
      <c r="L859" s="398"/>
      <c r="M859" s="10">
        <v>136.83000000000001</v>
      </c>
      <c r="N859" s="10">
        <v>148.72</v>
      </c>
      <c r="O859" s="10"/>
      <c r="P859" s="10"/>
      <c r="Q859" s="10"/>
      <c r="R859" s="10"/>
      <c r="S859" s="397"/>
      <c r="T859" s="398"/>
      <c r="U859" s="10">
        <v>136.83000000000001</v>
      </c>
      <c r="V859" s="10">
        <v>148.72</v>
      </c>
      <c r="W859" s="10"/>
      <c r="X859" s="10"/>
      <c r="Y859" s="10"/>
      <c r="Z859" s="10"/>
      <c r="AA859" s="208"/>
      <c r="AB859" s="10" t="s">
        <v>429</v>
      </c>
      <c r="AC859" s="10"/>
      <c r="AD859" s="263">
        <v>8050</v>
      </c>
      <c r="AE859" s="223">
        <v>1</v>
      </c>
      <c r="AF859" s="223"/>
      <c r="AG859" s="223"/>
      <c r="AH859" s="223"/>
      <c r="AI859" s="223"/>
      <c r="AJ859" s="223"/>
      <c r="AK859" s="397"/>
      <c r="AL859" s="398"/>
      <c r="AM859" s="223">
        <v>4601.76</v>
      </c>
      <c r="AN859" s="223"/>
      <c r="AO859" s="223"/>
      <c r="AP859" s="223"/>
      <c r="AQ859" s="223"/>
      <c r="AR859" s="223"/>
      <c r="AS859" s="397"/>
      <c r="AT859" s="398"/>
      <c r="AU859" s="223">
        <v>4601.76</v>
      </c>
      <c r="AV859" s="223"/>
      <c r="AW859" s="223"/>
      <c r="AX859" s="223"/>
      <c r="AY859" s="223"/>
      <c r="AZ859" s="223"/>
      <c r="BA859" s="208"/>
    </row>
    <row r="860" spans="1:53" x14ac:dyDescent="0.25">
      <c r="A860" s="208"/>
      <c r="B860" s="10" t="s">
        <v>391</v>
      </c>
      <c r="C860" s="10"/>
      <c r="D860" s="263">
        <v>8330</v>
      </c>
      <c r="E860" s="222">
        <v>1935</v>
      </c>
      <c r="F860" s="222">
        <v>1527</v>
      </c>
      <c r="G860" s="222">
        <v>1260</v>
      </c>
      <c r="H860" s="10">
        <v>961</v>
      </c>
      <c r="I860" s="10">
        <v>910</v>
      </c>
      <c r="J860" s="10"/>
      <c r="K860" s="397"/>
      <c r="L860" s="398"/>
      <c r="M860" s="222">
        <v>221357.03</v>
      </c>
      <c r="N860" s="222">
        <v>213177.65</v>
      </c>
      <c r="O860" s="222">
        <v>260534.36</v>
      </c>
      <c r="P860" s="222">
        <v>246624.8</v>
      </c>
      <c r="Q860" s="222">
        <v>1113695.9099999999</v>
      </c>
      <c r="R860" s="10"/>
      <c r="S860" s="397"/>
      <c r="T860" s="398"/>
      <c r="U860" s="10">
        <v>112.94</v>
      </c>
      <c r="V860" s="10">
        <v>139.51</v>
      </c>
      <c r="W860" s="10">
        <v>206.61</v>
      </c>
      <c r="X860" s="10">
        <v>256.63</v>
      </c>
      <c r="Y860" s="222">
        <v>1223.8399999999999</v>
      </c>
      <c r="Z860" s="10"/>
      <c r="AA860" s="208"/>
      <c r="AB860" s="10" t="s">
        <v>430</v>
      </c>
      <c r="AC860" s="10"/>
      <c r="AD860" s="263">
        <v>8226</v>
      </c>
      <c r="AE860" s="223">
        <v>325</v>
      </c>
      <c r="AF860" s="223">
        <v>108</v>
      </c>
      <c r="AG860" s="223">
        <v>95</v>
      </c>
      <c r="AH860" s="223">
        <v>67</v>
      </c>
      <c r="AI860" s="223">
        <v>59</v>
      </c>
      <c r="AJ860" s="223"/>
      <c r="AK860" s="397"/>
      <c r="AL860" s="398"/>
      <c r="AM860" s="223">
        <v>104533.86</v>
      </c>
      <c r="AN860" s="223">
        <v>38349.760000000002</v>
      </c>
      <c r="AO860" s="223">
        <v>12387.62</v>
      </c>
      <c r="AP860" s="223">
        <v>9941.7999999999993</v>
      </c>
      <c r="AQ860" s="223">
        <v>19930.650000000001</v>
      </c>
      <c r="AR860" s="223"/>
      <c r="AS860" s="397"/>
      <c r="AT860" s="398"/>
      <c r="AU860" s="223">
        <v>321.6426462</v>
      </c>
      <c r="AV860" s="223">
        <v>355.09037039999998</v>
      </c>
      <c r="AW860" s="223">
        <v>130.39599999999999</v>
      </c>
      <c r="AX860" s="223">
        <v>148.3850746</v>
      </c>
      <c r="AY860" s="223">
        <v>337.80762709999999</v>
      </c>
      <c r="AZ860" s="223"/>
      <c r="BA860" s="208"/>
    </row>
    <row r="861" spans="1:53" x14ac:dyDescent="0.25">
      <c r="A861" s="208"/>
      <c r="B861" s="10" t="s">
        <v>392</v>
      </c>
      <c r="C861" s="10"/>
      <c r="D861" s="263">
        <v>8210</v>
      </c>
      <c r="E861" s="10">
        <v>129</v>
      </c>
      <c r="F861" s="10">
        <v>81</v>
      </c>
      <c r="G861" s="10">
        <v>69</v>
      </c>
      <c r="H861" s="10">
        <v>53</v>
      </c>
      <c r="I861" s="10">
        <v>47</v>
      </c>
      <c r="J861" s="10"/>
      <c r="K861" s="397"/>
      <c r="L861" s="398"/>
      <c r="M861" s="222">
        <v>10850.1</v>
      </c>
      <c r="N861" s="222">
        <v>6989.35</v>
      </c>
      <c r="O861" s="222">
        <v>9242.41</v>
      </c>
      <c r="P861" s="222">
        <v>9530.15</v>
      </c>
      <c r="Q861" s="222">
        <v>42813.38</v>
      </c>
      <c r="R861" s="10"/>
      <c r="S861" s="397"/>
      <c r="T861" s="398"/>
      <c r="U861" s="10">
        <v>84.11</v>
      </c>
      <c r="V861" s="10">
        <v>86.29</v>
      </c>
      <c r="W861" s="10">
        <v>133.94999999999999</v>
      </c>
      <c r="X861" s="10">
        <v>179.81</v>
      </c>
      <c r="Y861" s="10">
        <v>910.92</v>
      </c>
      <c r="Z861" s="10"/>
      <c r="AA861" s="208"/>
      <c r="AB861" s="10" t="s">
        <v>432</v>
      </c>
      <c r="AC861" s="10"/>
      <c r="AD861" s="263">
        <v>8203</v>
      </c>
      <c r="AE861" s="223">
        <v>1</v>
      </c>
      <c r="AF861" s="223">
        <v>1</v>
      </c>
      <c r="AG861" s="223">
        <v>1</v>
      </c>
      <c r="AH861" s="223"/>
      <c r="AI861" s="223"/>
      <c r="AJ861" s="223"/>
      <c r="AK861" s="397"/>
      <c r="AL861" s="398"/>
      <c r="AM861" s="223">
        <v>136.63999999999999</v>
      </c>
      <c r="AN861" s="223">
        <v>20.440000000000001</v>
      </c>
      <c r="AO861" s="223">
        <v>24.97</v>
      </c>
      <c r="AP861" s="223"/>
      <c r="AQ861" s="223"/>
      <c r="AR861" s="223"/>
      <c r="AS861" s="397"/>
      <c r="AT861" s="398"/>
      <c r="AU861" s="223">
        <v>136.63999999999999</v>
      </c>
      <c r="AV861" s="223">
        <v>20.440000000000001</v>
      </c>
      <c r="AW861" s="223">
        <v>24.97</v>
      </c>
      <c r="AX861" s="223"/>
      <c r="AY861" s="223"/>
      <c r="AZ861" s="223"/>
      <c r="BA861" s="208"/>
    </row>
    <row r="862" spans="1:53" x14ac:dyDescent="0.25">
      <c r="A862" s="208"/>
      <c r="B862" s="10" t="s">
        <v>393</v>
      </c>
      <c r="C862" s="10"/>
      <c r="D862" s="263">
        <v>8232</v>
      </c>
      <c r="E862" s="10">
        <v>6</v>
      </c>
      <c r="F862" s="10">
        <v>4</v>
      </c>
      <c r="G862" s="10">
        <v>4</v>
      </c>
      <c r="H862" s="10">
        <v>3</v>
      </c>
      <c r="I862" s="10">
        <v>2</v>
      </c>
      <c r="J862" s="10"/>
      <c r="K862" s="397"/>
      <c r="L862" s="398"/>
      <c r="M862" s="10">
        <v>590.65</v>
      </c>
      <c r="N862" s="10">
        <v>326.13</v>
      </c>
      <c r="O862" s="10">
        <v>363.99</v>
      </c>
      <c r="P862" s="10">
        <v>426.76</v>
      </c>
      <c r="Q862" s="222">
        <v>2723.82</v>
      </c>
      <c r="R862" s="10"/>
      <c r="S862" s="397"/>
      <c r="T862" s="398"/>
      <c r="U862" s="10">
        <v>98.44</v>
      </c>
      <c r="V862" s="10">
        <v>81.53</v>
      </c>
      <c r="W862" s="10">
        <v>91</v>
      </c>
      <c r="X862" s="10">
        <v>142.25</v>
      </c>
      <c r="Y862" s="222">
        <v>1361.91</v>
      </c>
      <c r="Z862" s="10"/>
      <c r="AA862" s="208"/>
      <c r="AB862" s="10" t="s">
        <v>432</v>
      </c>
      <c r="AC862" s="10"/>
      <c r="AD862" s="263">
        <v>8230</v>
      </c>
      <c r="AE862" s="223">
        <v>87</v>
      </c>
      <c r="AF862" s="223">
        <v>25</v>
      </c>
      <c r="AG862" s="223">
        <v>17</v>
      </c>
      <c r="AH862" s="223">
        <v>13</v>
      </c>
      <c r="AI862" s="223">
        <v>10</v>
      </c>
      <c r="AJ862" s="223"/>
      <c r="AK862" s="397"/>
      <c r="AL862" s="398"/>
      <c r="AM862" s="223">
        <v>10842.5</v>
      </c>
      <c r="AN862" s="223">
        <v>6369.17</v>
      </c>
      <c r="AO862" s="223">
        <v>4550.2</v>
      </c>
      <c r="AP862" s="223">
        <v>4417.1400000000003</v>
      </c>
      <c r="AQ862" s="223">
        <v>6353.59</v>
      </c>
      <c r="AR862" s="223"/>
      <c r="AS862" s="397"/>
      <c r="AT862" s="398"/>
      <c r="AU862" s="223">
        <v>124.62643679999999</v>
      </c>
      <c r="AV862" s="223">
        <v>254.76679999999999</v>
      </c>
      <c r="AW862" s="223">
        <v>267.65882349999998</v>
      </c>
      <c r="AX862" s="223">
        <v>339.78</v>
      </c>
      <c r="AY862" s="223">
        <v>635.35900000000004</v>
      </c>
      <c r="AZ862" s="223"/>
      <c r="BA862" s="208"/>
    </row>
    <row r="863" spans="1:53" x14ac:dyDescent="0.25">
      <c r="A863" s="208"/>
      <c r="B863" s="10" t="s">
        <v>393</v>
      </c>
      <c r="C863" s="10"/>
      <c r="D863" s="263">
        <v>8234</v>
      </c>
      <c r="E863" s="10">
        <v>604</v>
      </c>
      <c r="F863" s="10">
        <v>459</v>
      </c>
      <c r="G863" s="10">
        <v>385</v>
      </c>
      <c r="H863" s="10">
        <v>302</v>
      </c>
      <c r="I863" s="10">
        <v>239</v>
      </c>
      <c r="J863" s="10"/>
      <c r="K863" s="397"/>
      <c r="L863" s="398"/>
      <c r="M863" s="222">
        <v>69287.039999999994</v>
      </c>
      <c r="N863" s="222">
        <v>60991.69</v>
      </c>
      <c r="O863" s="222">
        <v>86885.92</v>
      </c>
      <c r="P863" s="222">
        <v>84486.44</v>
      </c>
      <c r="Q863" s="222">
        <v>264209.5</v>
      </c>
      <c r="R863" s="10"/>
      <c r="S863" s="397"/>
      <c r="T863" s="398"/>
      <c r="U863" s="10">
        <v>113.59</v>
      </c>
      <c r="V863" s="10">
        <v>132.88</v>
      </c>
      <c r="W863" s="10">
        <v>225.68</v>
      </c>
      <c r="X863" s="10">
        <v>279.76</v>
      </c>
      <c r="Y863" s="222">
        <v>1105.48</v>
      </c>
      <c r="Z863" s="10"/>
      <c r="AA863" s="208"/>
      <c r="AB863" s="10" t="s">
        <v>433</v>
      </c>
      <c r="AC863" s="10"/>
      <c r="AD863" s="263">
        <v>8231</v>
      </c>
      <c r="AE863" s="223">
        <v>17</v>
      </c>
      <c r="AF863" s="223">
        <v>7</v>
      </c>
      <c r="AG863" s="223">
        <v>8</v>
      </c>
      <c r="AH863" s="223">
        <v>4</v>
      </c>
      <c r="AI863" s="223">
        <v>3</v>
      </c>
      <c r="AJ863" s="223"/>
      <c r="AK863" s="397"/>
      <c r="AL863" s="398"/>
      <c r="AM863" s="223">
        <v>2274.8000000000002</v>
      </c>
      <c r="AN863" s="223">
        <v>399.44</v>
      </c>
      <c r="AO863" s="223">
        <v>565.79</v>
      </c>
      <c r="AP863" s="223">
        <v>279.37</v>
      </c>
      <c r="AQ863" s="223">
        <v>582.62</v>
      </c>
      <c r="AR863" s="223"/>
      <c r="AS863" s="397"/>
      <c r="AT863" s="398"/>
      <c r="AU863" s="223">
        <v>133.8117647</v>
      </c>
      <c r="AV863" s="223">
        <v>57.062857139999998</v>
      </c>
      <c r="AW863" s="223">
        <v>70.723749999999995</v>
      </c>
      <c r="AX863" s="223">
        <v>69.842500000000001</v>
      </c>
      <c r="AY863" s="223">
        <v>194.2066667</v>
      </c>
      <c r="AZ863" s="223"/>
      <c r="BA863" s="208"/>
    </row>
    <row r="864" spans="1:53" x14ac:dyDescent="0.25">
      <c r="A864" s="208"/>
      <c r="B864" s="10" t="s">
        <v>394</v>
      </c>
      <c r="C864" s="10"/>
      <c r="D864" s="263">
        <v>8055</v>
      </c>
      <c r="E864" s="10">
        <v>179</v>
      </c>
      <c r="F864" s="10">
        <v>119</v>
      </c>
      <c r="G864" s="10">
        <v>85</v>
      </c>
      <c r="H864" s="10">
        <v>67</v>
      </c>
      <c r="I864" s="10">
        <v>52</v>
      </c>
      <c r="J864" s="10"/>
      <c r="K864" s="397"/>
      <c r="L864" s="398"/>
      <c r="M864" s="222">
        <v>69132.95</v>
      </c>
      <c r="N864" s="222">
        <v>31589.4</v>
      </c>
      <c r="O864" s="222">
        <v>31474.93</v>
      </c>
      <c r="P864" s="222">
        <v>26261.62</v>
      </c>
      <c r="Q864" s="222">
        <v>119769.41</v>
      </c>
      <c r="R864" s="10"/>
      <c r="S864" s="397"/>
      <c r="T864" s="398"/>
      <c r="U864" s="10">
        <v>386.22</v>
      </c>
      <c r="V864" s="10">
        <v>265.45999999999998</v>
      </c>
      <c r="W864" s="10">
        <v>370.29</v>
      </c>
      <c r="X864" s="10">
        <v>391.96</v>
      </c>
      <c r="Y864" s="222">
        <v>2303.2600000000002</v>
      </c>
      <c r="Z864" s="10"/>
      <c r="AA864" s="208"/>
      <c r="AB864" s="10" t="s">
        <v>434</v>
      </c>
      <c r="AC864" s="10"/>
      <c r="AD864" s="263">
        <v>8318</v>
      </c>
      <c r="AE864" s="223">
        <v>1</v>
      </c>
      <c r="AF864" s="223"/>
      <c r="AG864" s="223"/>
      <c r="AH864" s="223"/>
      <c r="AI864" s="223"/>
      <c r="AJ864" s="223"/>
      <c r="AK864" s="397"/>
      <c r="AL864" s="398"/>
      <c r="AM864" s="223">
        <v>185.48</v>
      </c>
      <c r="AN864" s="223"/>
      <c r="AO864" s="223"/>
      <c r="AP864" s="223"/>
      <c r="AQ864" s="223"/>
      <c r="AR864" s="223"/>
      <c r="AS864" s="397"/>
      <c r="AT864" s="398"/>
      <c r="AU864" s="223">
        <v>185.48</v>
      </c>
      <c r="AV864" s="223"/>
      <c r="AW864" s="223"/>
      <c r="AX864" s="223"/>
      <c r="AY864" s="223"/>
      <c r="AZ864" s="223"/>
      <c r="BA864" s="208"/>
    </row>
    <row r="865" spans="1:53" x14ac:dyDescent="0.25">
      <c r="A865" s="208"/>
      <c r="B865" s="10" t="s">
        <v>395</v>
      </c>
      <c r="C865" s="10"/>
      <c r="D865" s="263">
        <v>8027</v>
      </c>
      <c r="E865" s="10">
        <v>2</v>
      </c>
      <c r="F865" s="10">
        <v>1</v>
      </c>
      <c r="G865" s="10">
        <v>1</v>
      </c>
      <c r="H865" s="10">
        <v>1</v>
      </c>
      <c r="I865" s="10">
        <v>1</v>
      </c>
      <c r="J865" s="10"/>
      <c r="K865" s="397"/>
      <c r="L865" s="398"/>
      <c r="M865" s="10">
        <v>400.39</v>
      </c>
      <c r="N865" s="10">
        <v>90.4</v>
      </c>
      <c r="O865" s="10">
        <v>133.44</v>
      </c>
      <c r="P865" s="10">
        <v>163.02000000000001</v>
      </c>
      <c r="Q865" s="222">
        <v>1013.28</v>
      </c>
      <c r="R865" s="10"/>
      <c r="S865" s="397"/>
      <c r="T865" s="398"/>
      <c r="U865" s="10">
        <v>200.2</v>
      </c>
      <c r="V865" s="10">
        <v>90.4</v>
      </c>
      <c r="W865" s="10">
        <v>133.44</v>
      </c>
      <c r="X865" s="10">
        <v>163.02000000000001</v>
      </c>
      <c r="Y865" s="222">
        <v>1013.28</v>
      </c>
      <c r="Z865" s="10"/>
      <c r="AA865" s="208"/>
      <c r="AB865" s="10" t="s">
        <v>438</v>
      </c>
      <c r="AC865" s="10"/>
      <c r="AD865" s="263">
        <v>8223</v>
      </c>
      <c r="AE865" s="223">
        <v>20</v>
      </c>
      <c r="AF865" s="223">
        <v>7</v>
      </c>
      <c r="AG865" s="223">
        <v>7</v>
      </c>
      <c r="AH865" s="223">
        <v>2</v>
      </c>
      <c r="AI865" s="223">
        <v>2</v>
      </c>
      <c r="AJ865" s="223"/>
      <c r="AK865" s="397"/>
      <c r="AL865" s="398"/>
      <c r="AM865" s="223">
        <v>32050.05</v>
      </c>
      <c r="AN865" s="223">
        <v>941.77</v>
      </c>
      <c r="AO865" s="223">
        <v>1643.49</v>
      </c>
      <c r="AP865" s="223">
        <v>12557.7</v>
      </c>
      <c r="AQ865" s="223">
        <v>1224.6099999999999</v>
      </c>
      <c r="AR865" s="223"/>
      <c r="AS865" s="397"/>
      <c r="AT865" s="398"/>
      <c r="AU865" s="223">
        <v>1602.5025000000001</v>
      </c>
      <c r="AV865" s="223">
        <v>134.5385714</v>
      </c>
      <c r="AW865" s="223">
        <v>234.7842857</v>
      </c>
      <c r="AX865" s="223">
        <v>6278.85</v>
      </c>
      <c r="AY865" s="223">
        <v>612.30499999999995</v>
      </c>
      <c r="AZ865" s="223"/>
      <c r="BA865" s="208"/>
    </row>
    <row r="866" spans="1:53" x14ac:dyDescent="0.25">
      <c r="A866" s="208"/>
      <c r="B866" s="10" t="s">
        <v>395</v>
      </c>
      <c r="C866" s="10"/>
      <c r="D866" s="263">
        <v>8056</v>
      </c>
      <c r="E866" s="10">
        <v>99</v>
      </c>
      <c r="F866" s="10">
        <v>74</v>
      </c>
      <c r="G866" s="10">
        <v>62</v>
      </c>
      <c r="H866" s="10">
        <v>41</v>
      </c>
      <c r="I866" s="10">
        <v>37</v>
      </c>
      <c r="J866" s="10"/>
      <c r="K866" s="397"/>
      <c r="L866" s="398"/>
      <c r="M866" s="222">
        <v>15981.34</v>
      </c>
      <c r="N866" s="222">
        <v>16632.27</v>
      </c>
      <c r="O866" s="222">
        <v>26385.03</v>
      </c>
      <c r="P866" s="222">
        <v>12292.02</v>
      </c>
      <c r="Q866" s="222">
        <v>41920.620000000003</v>
      </c>
      <c r="R866" s="10"/>
      <c r="S866" s="397"/>
      <c r="T866" s="398"/>
      <c r="U866" s="10">
        <v>161.43</v>
      </c>
      <c r="V866" s="10">
        <v>224.76</v>
      </c>
      <c r="W866" s="10">
        <v>425.57</v>
      </c>
      <c r="X866" s="10">
        <v>299.81</v>
      </c>
      <c r="Y866" s="222">
        <v>1132.99</v>
      </c>
      <c r="Z866" s="10"/>
      <c r="AA866" s="208"/>
      <c r="AB866" s="10" t="s">
        <v>439</v>
      </c>
      <c r="AC866" s="10"/>
      <c r="AD866" s="263">
        <v>8087</v>
      </c>
      <c r="AE866" s="223">
        <v>35</v>
      </c>
      <c r="AF866" s="223">
        <v>13</v>
      </c>
      <c r="AG866" s="223">
        <v>4</v>
      </c>
      <c r="AH866" s="223">
        <v>1</v>
      </c>
      <c r="AI866" s="223">
        <v>1</v>
      </c>
      <c r="AJ866" s="223"/>
      <c r="AK866" s="397"/>
      <c r="AL866" s="398"/>
      <c r="AM866" s="223">
        <v>11008.22</v>
      </c>
      <c r="AN866" s="223">
        <v>2111.5700000000002</v>
      </c>
      <c r="AO866" s="223">
        <v>302.22000000000003</v>
      </c>
      <c r="AP866" s="223">
        <v>24.78</v>
      </c>
      <c r="AQ866" s="223">
        <v>869.81</v>
      </c>
      <c r="AR866" s="223"/>
      <c r="AS866" s="397"/>
      <c r="AT866" s="398"/>
      <c r="AU866" s="223">
        <v>314.52057139999999</v>
      </c>
      <c r="AV866" s="223">
        <v>162.4284615</v>
      </c>
      <c r="AW866" s="223">
        <v>75.555000000000007</v>
      </c>
      <c r="AX866" s="223">
        <v>24.78</v>
      </c>
      <c r="AY866" s="223">
        <v>869.81</v>
      </c>
      <c r="AZ866" s="223"/>
      <c r="BA866" s="208"/>
    </row>
    <row r="867" spans="1:53" x14ac:dyDescent="0.25">
      <c r="A867" s="208"/>
      <c r="B867" s="10" t="s">
        <v>396</v>
      </c>
      <c r="C867" s="10"/>
      <c r="D867" s="263">
        <v>8332</v>
      </c>
      <c r="E867" s="222">
        <v>2932</v>
      </c>
      <c r="F867" s="222">
        <v>2321</v>
      </c>
      <c r="G867" s="222">
        <v>1993</v>
      </c>
      <c r="H867" s="222">
        <v>1623</v>
      </c>
      <c r="I867" s="222">
        <v>1511</v>
      </c>
      <c r="J867" s="10"/>
      <c r="K867" s="397"/>
      <c r="L867" s="398"/>
      <c r="M867" s="222">
        <v>405199.03</v>
      </c>
      <c r="N867" s="222">
        <v>327566.18</v>
      </c>
      <c r="O867" s="222">
        <v>432657.78</v>
      </c>
      <c r="P867" s="222">
        <v>379747.14</v>
      </c>
      <c r="Q867" s="222">
        <v>1804496</v>
      </c>
      <c r="R867" s="10"/>
      <c r="S867" s="397"/>
      <c r="T867" s="398"/>
      <c r="U867" s="10">
        <v>136.97999999999999</v>
      </c>
      <c r="V867" s="10">
        <v>140.94999999999999</v>
      </c>
      <c r="W867" s="10">
        <v>216.98</v>
      </c>
      <c r="X867" s="10">
        <v>233.83</v>
      </c>
      <c r="Y867" s="222">
        <v>1193.45</v>
      </c>
      <c r="Z867" s="10"/>
      <c r="AA867" s="208"/>
      <c r="AB867" s="10" t="s">
        <v>441</v>
      </c>
      <c r="AC867" s="10"/>
      <c r="AD867" s="263">
        <v>8066</v>
      </c>
      <c r="AE867" s="223">
        <v>86</v>
      </c>
      <c r="AF867" s="223">
        <v>42</v>
      </c>
      <c r="AG867" s="223">
        <v>32</v>
      </c>
      <c r="AH867" s="223">
        <v>25</v>
      </c>
      <c r="AI867" s="223">
        <v>23</v>
      </c>
      <c r="AJ867" s="223"/>
      <c r="AK867" s="397"/>
      <c r="AL867" s="398"/>
      <c r="AM867" s="223">
        <v>57338</v>
      </c>
      <c r="AN867" s="223">
        <v>48340.9</v>
      </c>
      <c r="AO867" s="223">
        <v>13590.5</v>
      </c>
      <c r="AP867" s="223">
        <v>2563.11</v>
      </c>
      <c r="AQ867" s="223">
        <v>15049.29</v>
      </c>
      <c r="AR867" s="223"/>
      <c r="AS867" s="397"/>
      <c r="AT867" s="398"/>
      <c r="AU867" s="223">
        <v>666.7209302</v>
      </c>
      <c r="AV867" s="223">
        <v>1150.97381</v>
      </c>
      <c r="AW867" s="223">
        <v>424.703125</v>
      </c>
      <c r="AX867" s="223">
        <v>102.5244</v>
      </c>
      <c r="AY867" s="223">
        <v>654.31695649999995</v>
      </c>
      <c r="AZ867" s="223"/>
      <c r="BA867" s="208"/>
    </row>
    <row r="868" spans="1:53" x14ac:dyDescent="0.25">
      <c r="A868" s="208"/>
      <c r="B868" s="10" t="s">
        <v>398</v>
      </c>
      <c r="C868" s="10"/>
      <c r="D868" s="263">
        <v>8340</v>
      </c>
      <c r="E868" s="10">
        <v>52</v>
      </c>
      <c r="F868" s="10">
        <v>40</v>
      </c>
      <c r="G868" s="10">
        <v>30</v>
      </c>
      <c r="H868" s="10">
        <v>23</v>
      </c>
      <c r="I868" s="10">
        <v>22</v>
      </c>
      <c r="J868" s="10"/>
      <c r="K868" s="397"/>
      <c r="L868" s="398"/>
      <c r="M868" s="222">
        <v>9910.35</v>
      </c>
      <c r="N868" s="222">
        <v>7301.97</v>
      </c>
      <c r="O868" s="222">
        <v>11105.71</v>
      </c>
      <c r="P868" s="222">
        <v>6186.53</v>
      </c>
      <c r="Q868" s="222">
        <v>55915.59</v>
      </c>
      <c r="R868" s="10"/>
      <c r="S868" s="397"/>
      <c r="T868" s="398"/>
      <c r="U868" s="10">
        <v>186.99</v>
      </c>
      <c r="V868" s="10">
        <v>182.55</v>
      </c>
      <c r="W868" s="10">
        <v>370.19</v>
      </c>
      <c r="X868" s="10">
        <v>268.98</v>
      </c>
      <c r="Y868" s="222">
        <v>2541.62</v>
      </c>
      <c r="Z868" s="10"/>
      <c r="AA868" s="208"/>
      <c r="AB868" s="10" t="s">
        <v>443</v>
      </c>
      <c r="AC868" s="10"/>
      <c r="AD868" s="263">
        <v>8067</v>
      </c>
      <c r="AE868" s="223">
        <v>29</v>
      </c>
      <c r="AF868" s="223">
        <v>13</v>
      </c>
      <c r="AG868" s="223">
        <v>8</v>
      </c>
      <c r="AH868" s="223">
        <v>9</v>
      </c>
      <c r="AI868" s="223">
        <v>8</v>
      </c>
      <c r="AJ868" s="223"/>
      <c r="AK868" s="397"/>
      <c r="AL868" s="398"/>
      <c r="AM868" s="223">
        <v>9422.4599999999991</v>
      </c>
      <c r="AN868" s="223">
        <v>3979.3</v>
      </c>
      <c r="AO868" s="223">
        <v>409.03</v>
      </c>
      <c r="AP868" s="223">
        <v>415.35</v>
      </c>
      <c r="AQ868" s="223">
        <v>1679.02</v>
      </c>
      <c r="AR868" s="223"/>
      <c r="AS868" s="397"/>
      <c r="AT868" s="398"/>
      <c r="AU868" s="223">
        <v>324.91241380000002</v>
      </c>
      <c r="AV868" s="223">
        <v>306.10000000000002</v>
      </c>
      <c r="AW868" s="223">
        <v>51.128749999999997</v>
      </c>
      <c r="AX868" s="223">
        <v>46.15</v>
      </c>
      <c r="AY868" s="223">
        <v>209.8775</v>
      </c>
      <c r="AZ868" s="223"/>
      <c r="BA868" s="208"/>
    </row>
    <row r="869" spans="1:53" x14ac:dyDescent="0.25">
      <c r="A869" s="208"/>
      <c r="B869" s="10" t="s">
        <v>401</v>
      </c>
      <c r="C869" s="10"/>
      <c r="D869" s="263">
        <v>8341</v>
      </c>
      <c r="E869" s="10">
        <v>164</v>
      </c>
      <c r="F869" s="10">
        <v>153</v>
      </c>
      <c r="G869" s="10">
        <v>119</v>
      </c>
      <c r="H869" s="10">
        <v>111</v>
      </c>
      <c r="I869" s="10">
        <v>109</v>
      </c>
      <c r="J869" s="10"/>
      <c r="K869" s="397"/>
      <c r="L869" s="398"/>
      <c r="M869" s="222">
        <v>22726.12</v>
      </c>
      <c r="N869" s="222">
        <v>23799.27</v>
      </c>
      <c r="O869" s="222">
        <v>23958.42</v>
      </c>
      <c r="P869" s="222">
        <v>24398.32</v>
      </c>
      <c r="Q869" s="222">
        <v>112096.26</v>
      </c>
      <c r="R869" s="10"/>
      <c r="S869" s="397"/>
      <c r="T869" s="398"/>
      <c r="U869" s="10">
        <v>134.47</v>
      </c>
      <c r="V869" s="10">
        <v>154.54</v>
      </c>
      <c r="W869" s="10">
        <v>201.33</v>
      </c>
      <c r="X869" s="10">
        <v>219.8</v>
      </c>
      <c r="Y869" s="222">
        <v>1028.4100000000001</v>
      </c>
      <c r="Z869" s="10"/>
      <c r="AA869" s="208"/>
      <c r="AB869" s="10" t="s">
        <v>446</v>
      </c>
      <c r="AC869" s="10"/>
      <c r="AD869" s="263">
        <v>8069</v>
      </c>
      <c r="AE869" s="223">
        <v>99</v>
      </c>
      <c r="AF869" s="223">
        <v>70</v>
      </c>
      <c r="AG869" s="223">
        <v>54</v>
      </c>
      <c r="AH869" s="223">
        <v>27</v>
      </c>
      <c r="AI869" s="223">
        <v>43</v>
      </c>
      <c r="AJ869" s="223"/>
      <c r="AK869" s="397"/>
      <c r="AL869" s="398"/>
      <c r="AM869" s="223">
        <v>71077.58</v>
      </c>
      <c r="AN869" s="223">
        <v>61333.54</v>
      </c>
      <c r="AO869" s="223">
        <v>19897.689999999999</v>
      </c>
      <c r="AP869" s="223">
        <v>3047.58</v>
      </c>
      <c r="AQ869" s="223">
        <v>106605.8</v>
      </c>
      <c r="AR869" s="223"/>
      <c r="AS869" s="397"/>
      <c r="AT869" s="398"/>
      <c r="AU869" s="223">
        <v>717.9553535</v>
      </c>
      <c r="AV869" s="223">
        <v>863.85267610000005</v>
      </c>
      <c r="AW869" s="223">
        <v>361.77618180000002</v>
      </c>
      <c r="AX869" s="223">
        <v>112.8733333</v>
      </c>
      <c r="AY869" s="223">
        <v>2479.204651</v>
      </c>
      <c r="AZ869" s="223"/>
      <c r="BA869" s="208"/>
    </row>
    <row r="870" spans="1:53" x14ac:dyDescent="0.25">
      <c r="A870" s="208"/>
      <c r="B870" s="10" t="s">
        <v>402</v>
      </c>
      <c r="C870" s="10"/>
      <c r="D870" s="263">
        <v>8342</v>
      </c>
      <c r="E870" s="10">
        <v>133</v>
      </c>
      <c r="F870" s="10">
        <v>99</v>
      </c>
      <c r="G870" s="10">
        <v>85</v>
      </c>
      <c r="H870" s="10">
        <v>70</v>
      </c>
      <c r="I870" s="10">
        <v>74</v>
      </c>
      <c r="J870" s="10"/>
      <c r="K870" s="397"/>
      <c r="L870" s="398"/>
      <c r="M870" s="222">
        <v>22369.1</v>
      </c>
      <c r="N870" s="222">
        <v>15925.22</v>
      </c>
      <c r="O870" s="222">
        <v>17548.36</v>
      </c>
      <c r="P870" s="222">
        <v>18818.689999999999</v>
      </c>
      <c r="Q870" s="222">
        <v>162484.60999999999</v>
      </c>
      <c r="R870" s="10"/>
      <c r="S870" s="397"/>
      <c r="T870" s="398"/>
      <c r="U870" s="10">
        <v>166.93</v>
      </c>
      <c r="V870" s="10">
        <v>159.25</v>
      </c>
      <c r="W870" s="10">
        <v>206.45</v>
      </c>
      <c r="X870" s="10">
        <v>268.83999999999997</v>
      </c>
      <c r="Y870" s="222">
        <v>2195.7399999999998</v>
      </c>
      <c r="Z870" s="10"/>
      <c r="AA870" s="208"/>
      <c r="AB870" s="10" t="s">
        <v>447</v>
      </c>
      <c r="AC870" s="10"/>
      <c r="AD870" s="263">
        <v>8070</v>
      </c>
      <c r="AE870" s="223">
        <v>122</v>
      </c>
      <c r="AF870" s="223">
        <v>45</v>
      </c>
      <c r="AG870" s="223">
        <v>31</v>
      </c>
      <c r="AH870" s="223">
        <v>22</v>
      </c>
      <c r="AI870" s="223">
        <v>17</v>
      </c>
      <c r="AJ870" s="223"/>
      <c r="AK870" s="397"/>
      <c r="AL870" s="398"/>
      <c r="AM870" s="223">
        <v>60214.36</v>
      </c>
      <c r="AN870" s="223">
        <v>14043.63</v>
      </c>
      <c r="AO870" s="223">
        <v>13229.65</v>
      </c>
      <c r="AP870" s="223">
        <v>1795.46</v>
      </c>
      <c r="AQ870" s="223">
        <v>18190.990000000002</v>
      </c>
      <c r="AR870" s="223"/>
      <c r="AS870" s="397"/>
      <c r="AT870" s="398"/>
      <c r="AU870" s="223">
        <v>493.5603279</v>
      </c>
      <c r="AV870" s="223">
        <v>312.08066669999999</v>
      </c>
      <c r="AW870" s="223">
        <v>426.76290319999998</v>
      </c>
      <c r="AX870" s="223">
        <v>81.61181818</v>
      </c>
      <c r="AY870" s="223">
        <v>1070.058235</v>
      </c>
      <c r="AZ870" s="223"/>
      <c r="BA870" s="208"/>
    </row>
    <row r="871" spans="1:53" x14ac:dyDescent="0.25">
      <c r="A871" s="208"/>
      <c r="B871" s="10" t="s">
        <v>404</v>
      </c>
      <c r="C871" s="10"/>
      <c r="D871" s="263">
        <v>8343</v>
      </c>
      <c r="E871" s="10">
        <v>214</v>
      </c>
      <c r="F871" s="10">
        <v>139</v>
      </c>
      <c r="G871" s="10">
        <v>115</v>
      </c>
      <c r="H871" s="10">
        <v>92</v>
      </c>
      <c r="I871" s="10">
        <v>87</v>
      </c>
      <c r="J871" s="10"/>
      <c r="K871" s="397"/>
      <c r="L871" s="398"/>
      <c r="M871" s="222">
        <v>30265.42</v>
      </c>
      <c r="N871" s="222">
        <v>19179.8</v>
      </c>
      <c r="O871" s="222">
        <v>27589.95</v>
      </c>
      <c r="P871" s="222">
        <v>22871.48</v>
      </c>
      <c r="Q871" s="222">
        <v>112037.62</v>
      </c>
      <c r="R871" s="10"/>
      <c r="S871" s="397"/>
      <c r="T871" s="398"/>
      <c r="U871" s="10">
        <v>140.77000000000001</v>
      </c>
      <c r="V871" s="10">
        <v>137.97999999999999</v>
      </c>
      <c r="W871" s="10">
        <v>239.91</v>
      </c>
      <c r="X871" s="10">
        <v>248.6</v>
      </c>
      <c r="Y871" s="222">
        <v>1287.79</v>
      </c>
      <c r="Z871" s="10"/>
      <c r="AA871" s="208"/>
      <c r="AB871" s="10" t="s">
        <v>451</v>
      </c>
      <c r="AC871" s="10"/>
      <c r="AD871" s="263">
        <v>8270</v>
      </c>
      <c r="AE871" s="223">
        <v>24</v>
      </c>
      <c r="AF871" s="223">
        <v>9</v>
      </c>
      <c r="AG871" s="223">
        <v>7</v>
      </c>
      <c r="AH871" s="223">
        <v>3</v>
      </c>
      <c r="AI871" s="223">
        <v>2</v>
      </c>
      <c r="AJ871" s="223"/>
      <c r="AK871" s="397"/>
      <c r="AL871" s="398"/>
      <c r="AM871" s="223">
        <v>11084.97</v>
      </c>
      <c r="AN871" s="223">
        <v>1062.8800000000001</v>
      </c>
      <c r="AO871" s="223">
        <v>17261.7</v>
      </c>
      <c r="AP871" s="223">
        <v>202.16</v>
      </c>
      <c r="AQ871" s="223">
        <v>3837.94</v>
      </c>
      <c r="AR871" s="223"/>
      <c r="AS871" s="397"/>
      <c r="AT871" s="398"/>
      <c r="AU871" s="223">
        <v>461.87374999999997</v>
      </c>
      <c r="AV871" s="223">
        <v>118.0977778</v>
      </c>
      <c r="AW871" s="223">
        <v>2465.9571430000001</v>
      </c>
      <c r="AX871" s="223">
        <v>67.386666669999997</v>
      </c>
      <c r="AY871" s="223">
        <v>1918.97</v>
      </c>
      <c r="AZ871" s="223"/>
      <c r="BA871" s="208"/>
    </row>
    <row r="872" spans="1:53" x14ac:dyDescent="0.25">
      <c r="A872" s="208"/>
      <c r="B872" s="10" t="s">
        <v>404</v>
      </c>
      <c r="C872" s="10"/>
      <c r="D872" s="263">
        <v>8345</v>
      </c>
      <c r="E872" s="10">
        <v>1</v>
      </c>
      <c r="F872" s="10"/>
      <c r="G872" s="10"/>
      <c r="H872" s="10"/>
      <c r="I872" s="10"/>
      <c r="J872" s="10"/>
      <c r="K872" s="397"/>
      <c r="L872" s="398"/>
      <c r="M872" s="10">
        <v>85.35</v>
      </c>
      <c r="N872" s="10"/>
      <c r="O872" s="10"/>
      <c r="P872" s="10"/>
      <c r="Q872" s="10"/>
      <c r="R872" s="10"/>
      <c r="S872" s="397"/>
      <c r="T872" s="398"/>
      <c r="U872" s="10">
        <v>85.35</v>
      </c>
      <c r="V872" s="10"/>
      <c r="W872" s="10"/>
      <c r="X872" s="10"/>
      <c r="Y872" s="10"/>
      <c r="Z872" s="10"/>
      <c r="AA872" s="208"/>
      <c r="AB872" s="10" t="s">
        <v>454</v>
      </c>
      <c r="AC872" s="10"/>
      <c r="AD872" s="263">
        <v>8098</v>
      </c>
      <c r="AE872" s="223">
        <v>10</v>
      </c>
      <c r="AF872" s="223">
        <v>8</v>
      </c>
      <c r="AG872" s="223">
        <v>6</v>
      </c>
      <c r="AH872" s="223">
        <v>6</v>
      </c>
      <c r="AI872" s="223">
        <v>6</v>
      </c>
      <c r="AJ872" s="223"/>
      <c r="AK872" s="397"/>
      <c r="AL872" s="398"/>
      <c r="AM872" s="223">
        <v>7815.78</v>
      </c>
      <c r="AN872" s="223">
        <v>9561.91</v>
      </c>
      <c r="AO872" s="223">
        <v>354.74</v>
      </c>
      <c r="AP872" s="223">
        <v>388.15</v>
      </c>
      <c r="AQ872" s="223">
        <v>2177.91</v>
      </c>
      <c r="AR872" s="223"/>
      <c r="AS872" s="397"/>
      <c r="AT872" s="398"/>
      <c r="AU872" s="223">
        <v>781.57799999999997</v>
      </c>
      <c r="AV872" s="223">
        <v>1195.23875</v>
      </c>
      <c r="AW872" s="223">
        <v>59.123333330000001</v>
      </c>
      <c r="AX872" s="223">
        <v>64.691666670000004</v>
      </c>
      <c r="AY872" s="223">
        <v>362.98500000000001</v>
      </c>
      <c r="AZ872" s="223"/>
      <c r="BA872" s="208"/>
    </row>
    <row r="873" spans="1:53" x14ac:dyDescent="0.25">
      <c r="A873" s="208"/>
      <c r="B873" s="10" t="s">
        <v>405</v>
      </c>
      <c r="C873" s="10"/>
      <c r="D873" s="263">
        <v>8201</v>
      </c>
      <c r="E873" s="10">
        <v>5</v>
      </c>
      <c r="F873" s="10">
        <v>2</v>
      </c>
      <c r="G873" s="10">
        <v>2</v>
      </c>
      <c r="H873" s="10">
        <v>1</v>
      </c>
      <c r="I873" s="10">
        <v>2</v>
      </c>
      <c r="J873" s="10"/>
      <c r="K873" s="397"/>
      <c r="L873" s="398"/>
      <c r="M873" s="10">
        <v>532.23</v>
      </c>
      <c r="N873" s="10">
        <v>75.28</v>
      </c>
      <c r="O873" s="10">
        <v>40.54</v>
      </c>
      <c r="P873" s="10">
        <v>49.61</v>
      </c>
      <c r="Q873" s="10">
        <v>562.96</v>
      </c>
      <c r="R873" s="10"/>
      <c r="S873" s="397"/>
      <c r="T873" s="398"/>
      <c r="U873" s="10">
        <v>106.45</v>
      </c>
      <c r="V873" s="10">
        <v>37.64</v>
      </c>
      <c r="W873" s="10">
        <v>20.27</v>
      </c>
      <c r="X873" s="10">
        <v>49.61</v>
      </c>
      <c r="Y873" s="10">
        <v>281.48</v>
      </c>
      <c r="Z873" s="10"/>
      <c r="AA873" s="208"/>
      <c r="AB873" s="10" t="s">
        <v>456</v>
      </c>
      <c r="AC873" s="10"/>
      <c r="AD873" s="263">
        <v>8021</v>
      </c>
      <c r="AE873" s="223">
        <v>91</v>
      </c>
      <c r="AF873" s="223">
        <v>46</v>
      </c>
      <c r="AG873" s="223">
        <v>11</v>
      </c>
      <c r="AH873" s="223">
        <v>13</v>
      </c>
      <c r="AI873" s="223">
        <v>9</v>
      </c>
      <c r="AJ873" s="223"/>
      <c r="AK873" s="397"/>
      <c r="AL873" s="398"/>
      <c r="AM873" s="223">
        <v>43897.9</v>
      </c>
      <c r="AN873" s="223">
        <v>7911.39</v>
      </c>
      <c r="AO873" s="223">
        <v>2459.27</v>
      </c>
      <c r="AP873" s="223">
        <v>2674.79</v>
      </c>
      <c r="AQ873" s="223">
        <v>9789.25</v>
      </c>
      <c r="AR873" s="223"/>
      <c r="AS873" s="397"/>
      <c r="AT873" s="398"/>
      <c r="AU873" s="223">
        <v>482.39450549999998</v>
      </c>
      <c r="AV873" s="223">
        <v>171.98673909999999</v>
      </c>
      <c r="AW873" s="223">
        <v>223.57</v>
      </c>
      <c r="AX873" s="223">
        <v>205.7530769</v>
      </c>
      <c r="AY873" s="223">
        <v>1087.694444</v>
      </c>
      <c r="AZ873" s="223"/>
      <c r="BA873" s="208"/>
    </row>
    <row r="874" spans="1:53" ht="15.75" thickBot="1" x14ac:dyDescent="0.3">
      <c r="A874" s="208"/>
      <c r="B874" s="226" t="s">
        <v>406</v>
      </c>
      <c r="C874" s="226"/>
      <c r="D874" s="264">
        <v>8061</v>
      </c>
      <c r="E874" s="226">
        <v>154</v>
      </c>
      <c r="F874" s="226">
        <v>121</v>
      </c>
      <c r="G874" s="226">
        <v>102</v>
      </c>
      <c r="H874" s="226">
        <v>59</v>
      </c>
      <c r="I874" s="226">
        <v>71</v>
      </c>
      <c r="J874" s="226"/>
      <c r="K874" s="397"/>
      <c r="L874" s="398"/>
      <c r="M874" s="228">
        <v>19401.84</v>
      </c>
      <c r="N874" s="222">
        <v>21932.25</v>
      </c>
      <c r="O874" s="222">
        <v>26755.55</v>
      </c>
      <c r="P874" s="222">
        <v>15334.16</v>
      </c>
      <c r="Q874" s="222">
        <v>88068.74</v>
      </c>
      <c r="R874" s="10"/>
      <c r="S874" s="397"/>
      <c r="T874" s="398"/>
      <c r="U874" s="229">
        <v>125.17</v>
      </c>
      <c r="V874" s="229">
        <v>179.77</v>
      </c>
      <c r="W874" s="229">
        <v>259.76</v>
      </c>
      <c r="X874" s="229">
        <v>259.89999999999998</v>
      </c>
      <c r="Y874" s="258">
        <v>1240.4000000000001</v>
      </c>
      <c r="Z874" s="229"/>
      <c r="AA874" s="208"/>
      <c r="AB874" s="226" t="s">
        <v>459</v>
      </c>
      <c r="AC874" s="226"/>
      <c r="AD874" s="264">
        <v>8201</v>
      </c>
      <c r="AE874" s="230">
        <v>6</v>
      </c>
      <c r="AF874" s="230">
        <v>2</v>
      </c>
      <c r="AG874" s="230">
        <v>1</v>
      </c>
      <c r="AH874" s="230">
        <v>2</v>
      </c>
      <c r="AI874" s="230">
        <v>2</v>
      </c>
      <c r="AJ874" s="230"/>
      <c r="AK874" s="397"/>
      <c r="AL874" s="398"/>
      <c r="AM874" s="231">
        <v>1417.48</v>
      </c>
      <c r="AN874" s="230">
        <v>43.67</v>
      </c>
      <c r="AO874" s="230">
        <v>27.79</v>
      </c>
      <c r="AP874" s="230">
        <v>40.78</v>
      </c>
      <c r="AQ874" s="230">
        <v>1839.06</v>
      </c>
      <c r="AR874" s="230"/>
      <c r="AS874" s="397"/>
      <c r="AT874" s="398"/>
      <c r="AU874" s="231">
        <v>236.24666669999999</v>
      </c>
      <c r="AV874" s="230">
        <v>21.835000000000001</v>
      </c>
      <c r="AW874" s="230">
        <v>27.79</v>
      </c>
      <c r="AX874" s="230">
        <v>20.39</v>
      </c>
      <c r="AY874" s="230">
        <v>919.53</v>
      </c>
      <c r="AZ874" s="230"/>
      <c r="BA874" s="208"/>
    </row>
    <row r="875" spans="1:53" x14ac:dyDescent="0.25">
      <c r="A875" s="208"/>
      <c r="B875" s="10" t="s">
        <v>408</v>
      </c>
      <c r="C875" s="10"/>
      <c r="D875" s="263">
        <v>8062</v>
      </c>
      <c r="E875" s="10">
        <v>527</v>
      </c>
      <c r="F875" s="10">
        <v>364</v>
      </c>
      <c r="G875" s="10">
        <v>288</v>
      </c>
      <c r="H875" s="10">
        <v>196</v>
      </c>
      <c r="I875" s="10">
        <v>169</v>
      </c>
      <c r="J875" s="10"/>
      <c r="K875" s="397"/>
      <c r="L875" s="398"/>
      <c r="M875" s="222">
        <v>79686.94</v>
      </c>
      <c r="N875" s="222">
        <v>65833.009999999995</v>
      </c>
      <c r="O875" s="222">
        <v>83888.54</v>
      </c>
      <c r="P875" s="222">
        <v>55530.77</v>
      </c>
      <c r="Q875" s="222">
        <v>243870.53</v>
      </c>
      <c r="R875" s="10"/>
      <c r="S875" s="397"/>
      <c r="T875" s="398"/>
      <c r="U875" s="10">
        <v>150.63999999999999</v>
      </c>
      <c r="V875" s="10">
        <v>180.86</v>
      </c>
      <c r="W875" s="10">
        <v>291.27999999999997</v>
      </c>
      <c r="X875" s="10">
        <v>283.32</v>
      </c>
      <c r="Y875" s="222">
        <v>1443.02</v>
      </c>
      <c r="Z875" s="10"/>
      <c r="AA875" s="208"/>
      <c r="AB875" s="10" t="s">
        <v>461</v>
      </c>
      <c r="AC875" s="10"/>
      <c r="AD875" s="263">
        <v>8071</v>
      </c>
      <c r="AE875" s="223">
        <v>59</v>
      </c>
      <c r="AF875" s="223">
        <v>27</v>
      </c>
      <c r="AG875" s="223">
        <v>29</v>
      </c>
      <c r="AH875" s="223">
        <v>24</v>
      </c>
      <c r="AI875" s="223">
        <v>17</v>
      </c>
      <c r="AJ875" s="223"/>
      <c r="AK875" s="397"/>
      <c r="AL875" s="398"/>
      <c r="AM875" s="223">
        <v>31679.86</v>
      </c>
      <c r="AN875" s="223">
        <v>5068.3100000000004</v>
      </c>
      <c r="AO875" s="223">
        <v>3960.42</v>
      </c>
      <c r="AP875" s="223">
        <v>5049.34</v>
      </c>
      <c r="AQ875" s="223">
        <v>17695.36</v>
      </c>
      <c r="AR875" s="223"/>
      <c r="AS875" s="397"/>
      <c r="AT875" s="398"/>
      <c r="AU875" s="223">
        <v>536.94677969999998</v>
      </c>
      <c r="AV875" s="223">
        <v>187.71518520000001</v>
      </c>
      <c r="AW875" s="223">
        <v>136.5662069</v>
      </c>
      <c r="AX875" s="223">
        <v>187.0125926</v>
      </c>
      <c r="AY875" s="223">
        <v>931.33473679999997</v>
      </c>
      <c r="AZ875" s="223"/>
      <c r="BA875" s="208"/>
    </row>
    <row r="876" spans="1:53" x14ac:dyDescent="0.25">
      <c r="A876" s="208"/>
      <c r="B876" s="10" t="s">
        <v>644</v>
      </c>
      <c r="C876" s="10"/>
      <c r="D876" s="263">
        <v>8087</v>
      </c>
      <c r="E876" s="10">
        <v>202</v>
      </c>
      <c r="F876" s="10">
        <v>116</v>
      </c>
      <c r="G876" s="10">
        <v>69</v>
      </c>
      <c r="H876" s="10">
        <v>58</v>
      </c>
      <c r="I876" s="10">
        <v>40</v>
      </c>
      <c r="J876" s="10"/>
      <c r="K876" s="397"/>
      <c r="L876" s="398"/>
      <c r="M876" s="222">
        <v>29116.12</v>
      </c>
      <c r="N876" s="222">
        <v>18800.900000000001</v>
      </c>
      <c r="O876" s="222">
        <v>10061.92</v>
      </c>
      <c r="P876" s="222">
        <v>13180.02</v>
      </c>
      <c r="Q876" s="222">
        <v>10813.3</v>
      </c>
      <c r="R876" s="10"/>
      <c r="S876" s="397"/>
      <c r="T876" s="398"/>
      <c r="U876" s="10">
        <v>142.72999999999999</v>
      </c>
      <c r="V876" s="10">
        <v>162.08000000000001</v>
      </c>
      <c r="W876" s="10">
        <v>145.82</v>
      </c>
      <c r="X876" s="10">
        <v>227.24</v>
      </c>
      <c r="Y876" s="10">
        <v>270.33</v>
      </c>
      <c r="Z876" s="10"/>
      <c r="AA876" s="208"/>
      <c r="AB876" s="10" t="s">
        <v>463</v>
      </c>
      <c r="AC876" s="10"/>
      <c r="AD876" s="263">
        <v>8318</v>
      </c>
      <c r="AE876" s="223">
        <v>1</v>
      </c>
      <c r="AF876" s="223"/>
      <c r="AG876" s="223"/>
      <c r="AH876" s="223"/>
      <c r="AI876" s="223"/>
      <c r="AJ876" s="223"/>
      <c r="AK876" s="397"/>
      <c r="AL876" s="398"/>
      <c r="AM876" s="223">
        <v>13.99</v>
      </c>
      <c r="AN876" s="223"/>
      <c r="AO876" s="223"/>
      <c r="AP876" s="223"/>
      <c r="AQ876" s="223"/>
      <c r="AR876" s="223"/>
      <c r="AS876" s="397"/>
      <c r="AT876" s="398"/>
      <c r="AU876" s="223">
        <v>13.99</v>
      </c>
      <c r="AV876" s="223"/>
      <c r="AW876" s="223"/>
      <c r="AX876" s="223"/>
      <c r="AY876" s="223"/>
      <c r="AZ876" s="223"/>
      <c r="BA876" s="208"/>
    </row>
    <row r="877" spans="1:53" x14ac:dyDescent="0.25">
      <c r="A877" s="208"/>
      <c r="B877" s="10" t="s">
        <v>410</v>
      </c>
      <c r="C877" s="10"/>
      <c r="D877" s="263">
        <v>8037</v>
      </c>
      <c r="E877" s="10">
        <v>42</v>
      </c>
      <c r="F877" s="10">
        <v>28</v>
      </c>
      <c r="G877" s="10">
        <v>26</v>
      </c>
      <c r="H877" s="10">
        <v>21</v>
      </c>
      <c r="I877" s="10">
        <v>23</v>
      </c>
      <c r="J877" s="10"/>
      <c r="K877" s="397"/>
      <c r="L877" s="398"/>
      <c r="M877" s="222">
        <v>5167.63</v>
      </c>
      <c r="N877" s="222">
        <v>3457.29</v>
      </c>
      <c r="O877" s="222">
        <v>4672.22</v>
      </c>
      <c r="P877" s="222">
        <v>6677.11</v>
      </c>
      <c r="Q877" s="222">
        <v>42985.36</v>
      </c>
      <c r="R877" s="10"/>
      <c r="S877" s="397"/>
      <c r="T877" s="398"/>
      <c r="U877" s="10">
        <v>120.18</v>
      </c>
      <c r="V877" s="10">
        <v>123.47</v>
      </c>
      <c r="W877" s="10">
        <v>179.7</v>
      </c>
      <c r="X877" s="10">
        <v>317.95999999999998</v>
      </c>
      <c r="Y877" s="222">
        <v>1868.93</v>
      </c>
      <c r="Z877" s="10"/>
      <c r="AA877" s="208"/>
      <c r="AB877" s="10" t="s">
        <v>465</v>
      </c>
      <c r="AC877" s="10"/>
      <c r="AD877" s="263">
        <v>8232</v>
      </c>
      <c r="AE877" s="223">
        <v>279</v>
      </c>
      <c r="AF877" s="223">
        <v>167</v>
      </c>
      <c r="AG877" s="223">
        <v>113</v>
      </c>
      <c r="AH877" s="223">
        <v>96</v>
      </c>
      <c r="AI877" s="223">
        <v>88</v>
      </c>
      <c r="AJ877" s="223"/>
      <c r="AK877" s="397"/>
      <c r="AL877" s="398"/>
      <c r="AM877" s="223">
        <v>112465.91</v>
      </c>
      <c r="AN877" s="223">
        <v>56904.54</v>
      </c>
      <c r="AO877" s="223">
        <v>28132.51</v>
      </c>
      <c r="AP877" s="223">
        <v>18803.52</v>
      </c>
      <c r="AQ877" s="223">
        <v>130288.11</v>
      </c>
      <c r="AR877" s="223"/>
      <c r="AS877" s="397"/>
      <c r="AT877" s="398"/>
      <c r="AU877" s="223">
        <v>401.66396429999998</v>
      </c>
      <c r="AV877" s="223">
        <v>340.74574849999999</v>
      </c>
      <c r="AW877" s="223">
        <v>248.96026549999999</v>
      </c>
      <c r="AX877" s="223">
        <v>195.87</v>
      </c>
      <c r="AY877" s="223">
        <v>1480.546705</v>
      </c>
      <c r="AZ877" s="223"/>
      <c r="BA877" s="208"/>
    </row>
    <row r="878" spans="1:53" x14ac:dyDescent="0.25">
      <c r="A878" s="208"/>
      <c r="B878" s="10" t="s">
        <v>412</v>
      </c>
      <c r="C878" s="10"/>
      <c r="D878" s="263">
        <v>8092</v>
      </c>
      <c r="E878" s="10">
        <v>1</v>
      </c>
      <c r="F878" s="10">
        <v>1</v>
      </c>
      <c r="G878" s="10">
        <v>1</v>
      </c>
      <c r="H878" s="10">
        <v>1</v>
      </c>
      <c r="I878" s="10">
        <v>1</v>
      </c>
      <c r="J878" s="10"/>
      <c r="K878" s="397"/>
      <c r="L878" s="398"/>
      <c r="M878" s="10">
        <v>194.21</v>
      </c>
      <c r="N878" s="10">
        <v>100.35</v>
      </c>
      <c r="O878" s="10">
        <v>186.27</v>
      </c>
      <c r="P878" s="10">
        <v>367.21</v>
      </c>
      <c r="Q878" s="10">
        <v>426.12</v>
      </c>
      <c r="R878" s="10"/>
      <c r="S878" s="397"/>
      <c r="T878" s="398"/>
      <c r="U878" s="10">
        <v>194.21</v>
      </c>
      <c r="V878" s="10">
        <v>100.35</v>
      </c>
      <c r="W878" s="10">
        <v>186.27</v>
      </c>
      <c r="X878" s="10">
        <v>367.21</v>
      </c>
      <c r="Y878" s="10">
        <v>426.12</v>
      </c>
      <c r="Z878" s="10"/>
      <c r="AA878" s="208"/>
      <c r="AB878" s="10" t="s">
        <v>466</v>
      </c>
      <c r="AC878" s="10"/>
      <c r="AD878" s="263">
        <v>8318</v>
      </c>
      <c r="AE878" s="223">
        <v>1</v>
      </c>
      <c r="AF878" s="223"/>
      <c r="AG878" s="223"/>
      <c r="AH878" s="223"/>
      <c r="AI878" s="223"/>
      <c r="AJ878" s="223"/>
      <c r="AK878" s="397"/>
      <c r="AL878" s="398"/>
      <c r="AM878" s="223">
        <v>63.29</v>
      </c>
      <c r="AN878" s="223"/>
      <c r="AO878" s="223"/>
      <c r="AP878" s="223"/>
      <c r="AQ878" s="223"/>
      <c r="AR878" s="223"/>
      <c r="AS878" s="397"/>
      <c r="AT878" s="398"/>
      <c r="AU878" s="223">
        <v>63.29</v>
      </c>
      <c r="AV878" s="223"/>
      <c r="AW878" s="223"/>
      <c r="AX878" s="223"/>
      <c r="AY878" s="223"/>
      <c r="AZ878" s="223"/>
      <c r="BA878" s="208"/>
    </row>
    <row r="879" spans="1:53" x14ac:dyDescent="0.25">
      <c r="A879" s="208"/>
      <c r="B879" s="10" t="s">
        <v>412</v>
      </c>
      <c r="C879" s="10"/>
      <c r="D879" s="263">
        <v>8224</v>
      </c>
      <c r="E879" s="10">
        <v>189</v>
      </c>
      <c r="F879" s="10">
        <v>113</v>
      </c>
      <c r="G879" s="10">
        <v>84</v>
      </c>
      <c r="H879" s="10">
        <v>78</v>
      </c>
      <c r="I879" s="10">
        <v>72</v>
      </c>
      <c r="J879" s="10"/>
      <c r="K879" s="397"/>
      <c r="L879" s="398"/>
      <c r="M879" s="222">
        <v>19777.7</v>
      </c>
      <c r="N879" s="222">
        <v>10037.870000000001</v>
      </c>
      <c r="O879" s="222">
        <v>13147.58</v>
      </c>
      <c r="P879" s="222">
        <v>15309.87</v>
      </c>
      <c r="Q879" s="222">
        <v>76787.259999999995</v>
      </c>
      <c r="R879" s="10"/>
      <c r="S879" s="397"/>
      <c r="T879" s="398"/>
      <c r="U879" s="10">
        <v>104.09</v>
      </c>
      <c r="V879" s="10">
        <v>88.83</v>
      </c>
      <c r="W879" s="10">
        <v>156.52000000000001</v>
      </c>
      <c r="X879" s="10">
        <v>196.28</v>
      </c>
      <c r="Y879" s="222">
        <v>1066.49</v>
      </c>
      <c r="Z879" s="10"/>
      <c r="AA879" s="208"/>
      <c r="AB879" s="10" t="s">
        <v>467</v>
      </c>
      <c r="AC879" s="10"/>
      <c r="AD879" s="263">
        <v>8201</v>
      </c>
      <c r="AE879" s="223">
        <v>1</v>
      </c>
      <c r="AF879" s="223"/>
      <c r="AG879" s="223"/>
      <c r="AH879" s="223"/>
      <c r="AI879" s="223"/>
      <c r="AJ879" s="223"/>
      <c r="AK879" s="397"/>
      <c r="AL879" s="398"/>
      <c r="AM879" s="223">
        <v>133.97999999999999</v>
      </c>
      <c r="AN879" s="223"/>
      <c r="AO879" s="223"/>
      <c r="AP879" s="223"/>
      <c r="AQ879" s="223"/>
      <c r="AR879" s="223"/>
      <c r="AS879" s="397"/>
      <c r="AT879" s="398"/>
      <c r="AU879" s="223">
        <v>133.97999999999999</v>
      </c>
      <c r="AV879" s="223"/>
      <c r="AW879" s="223"/>
      <c r="AX879" s="223"/>
      <c r="AY879" s="223"/>
      <c r="AZ879" s="223"/>
      <c r="BA879" s="208"/>
    </row>
    <row r="880" spans="1:53" x14ac:dyDescent="0.25">
      <c r="A880" s="208"/>
      <c r="B880" s="10" t="s">
        <v>412</v>
      </c>
      <c r="C880" s="10"/>
      <c r="D880" s="263">
        <v>8244</v>
      </c>
      <c r="E880" s="10">
        <v>1</v>
      </c>
      <c r="F880" s="10"/>
      <c r="G880" s="10"/>
      <c r="H880" s="10"/>
      <c r="I880" s="10"/>
      <c r="J880" s="10"/>
      <c r="K880" s="397"/>
      <c r="L880" s="398"/>
      <c r="M880" s="10">
        <v>45.33</v>
      </c>
      <c r="N880" s="10"/>
      <c r="O880" s="10"/>
      <c r="P880" s="10"/>
      <c r="Q880" s="10"/>
      <c r="R880" s="10"/>
      <c r="S880" s="397"/>
      <c r="T880" s="398"/>
      <c r="U880" s="10">
        <v>45.33</v>
      </c>
      <c r="V880" s="10"/>
      <c r="W880" s="10"/>
      <c r="X880" s="10"/>
      <c r="Y880" s="10"/>
      <c r="Z880" s="10"/>
      <c r="AA880" s="208"/>
      <c r="AB880" s="10" t="s">
        <v>467</v>
      </c>
      <c r="AC880" s="10"/>
      <c r="AD880" s="263">
        <v>8215</v>
      </c>
      <c r="AE880" s="223">
        <v>1</v>
      </c>
      <c r="AF880" s="223">
        <v>1</v>
      </c>
      <c r="AG880" s="223">
        <v>1</v>
      </c>
      <c r="AH880" s="223"/>
      <c r="AI880" s="223"/>
      <c r="AJ880" s="223"/>
      <c r="AK880" s="397"/>
      <c r="AL880" s="398"/>
      <c r="AM880" s="223">
        <v>268.69</v>
      </c>
      <c r="AN880" s="223">
        <v>388.77</v>
      </c>
      <c r="AO880" s="223">
        <v>5042.5600000000004</v>
      </c>
      <c r="AP880" s="223"/>
      <c r="AQ880" s="223"/>
      <c r="AR880" s="223"/>
      <c r="AS880" s="397"/>
      <c r="AT880" s="398"/>
      <c r="AU880" s="223">
        <v>268.69</v>
      </c>
      <c r="AV880" s="223">
        <v>388.77</v>
      </c>
      <c r="AW880" s="223">
        <v>5042.5600000000004</v>
      </c>
      <c r="AX880" s="223"/>
      <c r="AY880" s="223"/>
      <c r="AZ880" s="223"/>
      <c r="BA880" s="208"/>
    </row>
    <row r="881" spans="1:53" x14ac:dyDescent="0.25">
      <c r="A881" s="208"/>
      <c r="B881" s="10" t="s">
        <v>413</v>
      </c>
      <c r="C881" s="10"/>
      <c r="D881" s="263">
        <v>8344</v>
      </c>
      <c r="E881" s="10">
        <v>382</v>
      </c>
      <c r="F881" s="10">
        <v>312</v>
      </c>
      <c r="G881" s="10">
        <v>251</v>
      </c>
      <c r="H881" s="10">
        <v>217</v>
      </c>
      <c r="I881" s="10">
        <v>214</v>
      </c>
      <c r="J881" s="10"/>
      <c r="K881" s="397"/>
      <c r="L881" s="398"/>
      <c r="M881" s="222">
        <v>53317.53</v>
      </c>
      <c r="N881" s="222">
        <v>51711.88</v>
      </c>
      <c r="O881" s="222">
        <v>60010.7</v>
      </c>
      <c r="P881" s="222">
        <v>61262.51</v>
      </c>
      <c r="Q881" s="222">
        <v>256317.46</v>
      </c>
      <c r="R881" s="10"/>
      <c r="S881" s="397"/>
      <c r="T881" s="398"/>
      <c r="U881" s="10">
        <v>138.85</v>
      </c>
      <c r="V881" s="10">
        <v>165.21</v>
      </c>
      <c r="W881" s="10">
        <v>239.09</v>
      </c>
      <c r="X881" s="10">
        <v>282.32</v>
      </c>
      <c r="Y881" s="222">
        <v>1197.75</v>
      </c>
      <c r="Z881" s="10"/>
      <c r="AA881" s="208"/>
      <c r="AB881" s="10" t="s">
        <v>467</v>
      </c>
      <c r="AC881" s="10"/>
      <c r="AD881" s="263">
        <v>8240</v>
      </c>
      <c r="AE881" s="223">
        <v>39</v>
      </c>
      <c r="AF881" s="223">
        <v>17</v>
      </c>
      <c r="AG881" s="223">
        <v>15</v>
      </c>
      <c r="AH881" s="223">
        <v>6</v>
      </c>
      <c r="AI881" s="223">
        <v>7</v>
      </c>
      <c r="AJ881" s="223"/>
      <c r="AK881" s="397"/>
      <c r="AL881" s="398"/>
      <c r="AM881" s="223">
        <v>17485.580000000002</v>
      </c>
      <c r="AN881" s="223">
        <v>3767.04</v>
      </c>
      <c r="AO881" s="223">
        <v>2136.33</v>
      </c>
      <c r="AP881" s="223">
        <v>319.45999999999998</v>
      </c>
      <c r="AQ881" s="223">
        <v>2713.2</v>
      </c>
      <c r="AR881" s="223"/>
      <c r="AS881" s="397"/>
      <c r="AT881" s="398"/>
      <c r="AU881" s="223">
        <v>448.34820509999997</v>
      </c>
      <c r="AV881" s="223">
        <v>221.59058820000001</v>
      </c>
      <c r="AW881" s="223">
        <v>142.422</v>
      </c>
      <c r="AX881" s="223">
        <v>53.243333329999999</v>
      </c>
      <c r="AY881" s="223">
        <v>387.6</v>
      </c>
      <c r="AZ881" s="223"/>
      <c r="BA881" s="208"/>
    </row>
    <row r="882" spans="1:53" x14ac:dyDescent="0.25">
      <c r="A882" s="208"/>
      <c r="B882" s="10" t="s">
        <v>414</v>
      </c>
      <c r="C882" s="10"/>
      <c r="D882" s="263">
        <v>8345</v>
      </c>
      <c r="E882" s="10">
        <v>50</v>
      </c>
      <c r="F882" s="10">
        <v>60</v>
      </c>
      <c r="G882" s="10">
        <v>33</v>
      </c>
      <c r="H882" s="10">
        <v>38</v>
      </c>
      <c r="I882" s="10">
        <v>46</v>
      </c>
      <c r="J882" s="10"/>
      <c r="K882" s="397"/>
      <c r="L882" s="398"/>
      <c r="M882" s="222">
        <v>5090.6400000000003</v>
      </c>
      <c r="N882" s="222">
        <v>10375.34</v>
      </c>
      <c r="O882" s="222">
        <v>5467.38</v>
      </c>
      <c r="P882" s="222">
        <v>8590.57</v>
      </c>
      <c r="Q882" s="222">
        <v>53202.17</v>
      </c>
      <c r="R882" s="10"/>
      <c r="S882" s="397"/>
      <c r="T882" s="398"/>
      <c r="U882" s="10">
        <v>101.81</v>
      </c>
      <c r="V882" s="10">
        <v>172.92</v>
      </c>
      <c r="W882" s="10">
        <v>165.68</v>
      </c>
      <c r="X882" s="10">
        <v>226.07</v>
      </c>
      <c r="Y882" s="222">
        <v>1156.57</v>
      </c>
      <c r="Z882" s="10"/>
      <c r="AA882" s="208"/>
      <c r="AB882" s="10" t="s">
        <v>469</v>
      </c>
      <c r="AC882" s="10"/>
      <c r="AD882" s="263">
        <v>8348</v>
      </c>
      <c r="AE882" s="223">
        <v>6</v>
      </c>
      <c r="AF882" s="223">
        <v>2</v>
      </c>
      <c r="AG882" s="223">
        <v>2</v>
      </c>
      <c r="AH882" s="223">
        <v>1</v>
      </c>
      <c r="AI882" s="223">
        <v>1</v>
      </c>
      <c r="AJ882" s="223"/>
      <c r="AK882" s="397"/>
      <c r="AL882" s="398"/>
      <c r="AM882" s="223">
        <v>1395.23</v>
      </c>
      <c r="AN882" s="223">
        <v>27.49</v>
      </c>
      <c r="AO882" s="223">
        <v>28.08</v>
      </c>
      <c r="AP882" s="223">
        <v>12.69</v>
      </c>
      <c r="AQ882" s="223">
        <v>105.13</v>
      </c>
      <c r="AR882" s="223"/>
      <c r="AS882" s="397"/>
      <c r="AT882" s="398"/>
      <c r="AU882" s="223">
        <v>232.53833330000001</v>
      </c>
      <c r="AV882" s="223">
        <v>13.744999999999999</v>
      </c>
      <c r="AW882" s="223">
        <v>14.04</v>
      </c>
      <c r="AX882" s="223">
        <v>12.69</v>
      </c>
      <c r="AY882" s="223">
        <v>105.13</v>
      </c>
      <c r="AZ882" s="223"/>
      <c r="BA882" s="208"/>
    </row>
    <row r="883" spans="1:53" x14ac:dyDescent="0.25">
      <c r="A883" s="208"/>
      <c r="B883" s="10" t="s">
        <v>415</v>
      </c>
      <c r="C883" s="10"/>
      <c r="D883" s="263">
        <v>8346</v>
      </c>
      <c r="E883" s="10">
        <v>153</v>
      </c>
      <c r="F883" s="10">
        <v>98</v>
      </c>
      <c r="G883" s="10">
        <v>79</v>
      </c>
      <c r="H883" s="10">
        <v>74</v>
      </c>
      <c r="I883" s="10">
        <v>75</v>
      </c>
      <c r="J883" s="10"/>
      <c r="K883" s="397"/>
      <c r="L883" s="398"/>
      <c r="M883" s="222">
        <v>24823.360000000001</v>
      </c>
      <c r="N883" s="222">
        <v>13649.51</v>
      </c>
      <c r="O883" s="222">
        <v>12201.5</v>
      </c>
      <c r="P883" s="222">
        <v>16223.97</v>
      </c>
      <c r="Q883" s="222">
        <v>85515.9</v>
      </c>
      <c r="R883" s="10"/>
      <c r="S883" s="397"/>
      <c r="T883" s="398"/>
      <c r="U883" s="10">
        <v>160.15</v>
      </c>
      <c r="V883" s="10">
        <v>137.87</v>
      </c>
      <c r="W883" s="10">
        <v>154.44999999999999</v>
      </c>
      <c r="X883" s="10">
        <v>219.24</v>
      </c>
      <c r="Y883" s="222">
        <v>1140.21</v>
      </c>
      <c r="Z883" s="10"/>
      <c r="AA883" s="208"/>
      <c r="AB883" s="10" t="s">
        <v>471</v>
      </c>
      <c r="AC883" s="10"/>
      <c r="AD883" s="263">
        <v>8349</v>
      </c>
      <c r="AE883" s="223">
        <v>21</v>
      </c>
      <c r="AF883" s="223">
        <v>17</v>
      </c>
      <c r="AG883" s="223">
        <v>13</v>
      </c>
      <c r="AH883" s="223">
        <v>11</v>
      </c>
      <c r="AI883" s="223">
        <v>9</v>
      </c>
      <c r="AJ883" s="223"/>
      <c r="AK883" s="397"/>
      <c r="AL883" s="398"/>
      <c r="AM883" s="223">
        <v>72958.289999999994</v>
      </c>
      <c r="AN883" s="223">
        <v>1565.13</v>
      </c>
      <c r="AO883" s="223">
        <v>1415.49</v>
      </c>
      <c r="AP883" s="223">
        <v>1479.34</v>
      </c>
      <c r="AQ883" s="223">
        <v>5054.41</v>
      </c>
      <c r="AR883" s="223"/>
      <c r="AS883" s="397"/>
      <c r="AT883" s="398"/>
      <c r="AU883" s="223">
        <v>3474.2042860000001</v>
      </c>
      <c r="AV883" s="223">
        <v>92.066470589999994</v>
      </c>
      <c r="AW883" s="223">
        <v>108.88384619999999</v>
      </c>
      <c r="AX883" s="223">
        <v>134.4854545</v>
      </c>
      <c r="AY883" s="223">
        <v>561.60111110000003</v>
      </c>
      <c r="AZ883" s="223"/>
      <c r="BA883" s="208"/>
    </row>
    <row r="884" spans="1:53" ht="15.75" thickBot="1" x14ac:dyDescent="0.3">
      <c r="A884" s="208"/>
      <c r="B884" s="226" t="s">
        <v>418</v>
      </c>
      <c r="C884" s="226"/>
      <c r="D884" s="264">
        <v>8347</v>
      </c>
      <c r="E884" s="226">
        <v>80</v>
      </c>
      <c r="F884" s="226">
        <v>54</v>
      </c>
      <c r="G884" s="226">
        <v>48</v>
      </c>
      <c r="H884" s="226">
        <v>43</v>
      </c>
      <c r="I884" s="226">
        <v>40</v>
      </c>
      <c r="J884" s="226"/>
      <c r="K884" s="397"/>
      <c r="L884" s="398"/>
      <c r="M884" s="228">
        <v>12488.91</v>
      </c>
      <c r="N884" s="222">
        <v>7457.17</v>
      </c>
      <c r="O884" s="222">
        <v>12219.94</v>
      </c>
      <c r="P884" s="222">
        <v>12250.52</v>
      </c>
      <c r="Q884" s="222">
        <v>55008.1</v>
      </c>
      <c r="R884" s="10"/>
      <c r="S884" s="397"/>
      <c r="T884" s="398"/>
      <c r="U884" s="229">
        <v>156.11000000000001</v>
      </c>
      <c r="V884" s="229">
        <v>138.1</v>
      </c>
      <c r="W884" s="229">
        <v>254.58</v>
      </c>
      <c r="X884" s="229">
        <v>284.89999999999998</v>
      </c>
      <c r="Y884" s="258">
        <v>1375.2</v>
      </c>
      <c r="Z884" s="229"/>
      <c r="AA884" s="208"/>
      <c r="AB884" s="226" t="s">
        <v>472</v>
      </c>
      <c r="AC884" s="226"/>
      <c r="AD884" s="264">
        <v>8215</v>
      </c>
      <c r="AE884" s="230">
        <v>1</v>
      </c>
      <c r="AF884" s="230"/>
      <c r="AG884" s="230"/>
      <c r="AH884" s="230"/>
      <c r="AI884" s="230"/>
      <c r="AJ884" s="230"/>
      <c r="AK884" s="397"/>
      <c r="AL884" s="398"/>
      <c r="AM884" s="231">
        <v>696.64</v>
      </c>
      <c r="AN884" s="230"/>
      <c r="AO884" s="230"/>
      <c r="AP884" s="230"/>
      <c r="AQ884" s="230"/>
      <c r="AR884" s="230"/>
      <c r="AS884" s="397"/>
      <c r="AT884" s="398"/>
      <c r="AU884" s="231">
        <v>696.64</v>
      </c>
      <c r="AV884" s="230"/>
      <c r="AW884" s="230"/>
      <c r="AX884" s="230"/>
      <c r="AY884" s="230"/>
      <c r="AZ884" s="230"/>
      <c r="BA884" s="208"/>
    </row>
    <row r="885" spans="1:53" x14ac:dyDescent="0.25">
      <c r="A885" s="208"/>
      <c r="B885" s="10" t="s">
        <v>426</v>
      </c>
      <c r="C885" s="10"/>
      <c r="D885" s="263">
        <v>8225</v>
      </c>
      <c r="E885" s="10">
        <v>404</v>
      </c>
      <c r="F885" s="10">
        <v>312</v>
      </c>
      <c r="G885" s="10">
        <v>261</v>
      </c>
      <c r="H885" s="10">
        <v>178</v>
      </c>
      <c r="I885" s="10">
        <v>145</v>
      </c>
      <c r="J885" s="10"/>
      <c r="K885" s="397"/>
      <c r="L885" s="398"/>
      <c r="M885" s="222">
        <v>40363.129999999997</v>
      </c>
      <c r="N885" s="222">
        <v>53550.11</v>
      </c>
      <c r="O885" s="222">
        <v>67902.509999999995</v>
      </c>
      <c r="P885" s="222">
        <v>44160.82</v>
      </c>
      <c r="Q885" s="222">
        <v>169631.54</v>
      </c>
      <c r="R885" s="10"/>
      <c r="S885" s="397"/>
      <c r="T885" s="398"/>
      <c r="U885" s="10">
        <v>99.42</v>
      </c>
      <c r="V885" s="10">
        <v>171.63</v>
      </c>
      <c r="W885" s="10">
        <v>260.16000000000003</v>
      </c>
      <c r="X885" s="10">
        <v>248.09</v>
      </c>
      <c r="Y885" s="222">
        <v>1169.8699999999999</v>
      </c>
      <c r="Z885" s="10"/>
      <c r="AA885" s="208"/>
      <c r="AB885" s="10" t="s">
        <v>472</v>
      </c>
      <c r="AC885" s="10"/>
      <c r="AD885" s="263">
        <v>8241</v>
      </c>
      <c r="AE885" s="223">
        <v>31</v>
      </c>
      <c r="AF885" s="223">
        <v>24</v>
      </c>
      <c r="AG885" s="223">
        <v>22</v>
      </c>
      <c r="AH885" s="223">
        <v>20</v>
      </c>
      <c r="AI885" s="223">
        <v>17</v>
      </c>
      <c r="AJ885" s="223"/>
      <c r="AK885" s="397"/>
      <c r="AL885" s="398"/>
      <c r="AM885" s="223">
        <v>6454.35</v>
      </c>
      <c r="AN885" s="223">
        <v>4471.9399999999996</v>
      </c>
      <c r="AO885" s="223">
        <v>6851.3</v>
      </c>
      <c r="AP885" s="223">
        <v>6411.79</v>
      </c>
      <c r="AQ885" s="223">
        <v>9109.91</v>
      </c>
      <c r="AR885" s="223"/>
      <c r="AS885" s="397"/>
      <c r="AT885" s="398"/>
      <c r="AU885" s="223">
        <v>208.20483870000001</v>
      </c>
      <c r="AV885" s="223">
        <v>186.33083329999999</v>
      </c>
      <c r="AW885" s="223">
        <v>297.88260869999999</v>
      </c>
      <c r="AX885" s="223">
        <v>320.58949999999999</v>
      </c>
      <c r="AY885" s="223">
        <v>535.87705879999999</v>
      </c>
      <c r="AZ885" s="223"/>
      <c r="BA885" s="208"/>
    </row>
    <row r="886" spans="1:53" x14ac:dyDescent="0.25">
      <c r="A886" s="208"/>
      <c r="B886" s="10" t="s">
        <v>429</v>
      </c>
      <c r="C886" s="10"/>
      <c r="D886" s="263">
        <v>8050</v>
      </c>
      <c r="E886" s="10">
        <v>1</v>
      </c>
      <c r="F886" s="10"/>
      <c r="G886" s="10"/>
      <c r="H886" s="10"/>
      <c r="I886" s="10"/>
      <c r="J886" s="10"/>
      <c r="K886" s="397"/>
      <c r="L886" s="398"/>
      <c r="M886" s="10">
        <v>98.9</v>
      </c>
      <c r="N886" s="10"/>
      <c r="O886" s="10"/>
      <c r="P886" s="10"/>
      <c r="Q886" s="10"/>
      <c r="R886" s="10"/>
      <c r="S886" s="397"/>
      <c r="T886" s="398"/>
      <c r="U886" s="10">
        <v>98.9</v>
      </c>
      <c r="V886" s="10"/>
      <c r="W886" s="10"/>
      <c r="X886" s="10"/>
      <c r="Y886" s="10"/>
      <c r="Z886" s="10"/>
      <c r="AA886" s="208"/>
      <c r="AB886" s="10" t="s">
        <v>473</v>
      </c>
      <c r="AC886" s="10"/>
      <c r="AD886" s="263">
        <v>8072</v>
      </c>
      <c r="AE886" s="223">
        <v>23</v>
      </c>
      <c r="AF886" s="223">
        <v>15</v>
      </c>
      <c r="AG886" s="223">
        <v>11</v>
      </c>
      <c r="AH886" s="223">
        <v>11</v>
      </c>
      <c r="AI886" s="223">
        <v>9</v>
      </c>
      <c r="AJ886" s="223"/>
      <c r="AK886" s="397"/>
      <c r="AL886" s="398"/>
      <c r="AM886" s="223">
        <v>14884.01</v>
      </c>
      <c r="AN886" s="223">
        <v>2215.37</v>
      </c>
      <c r="AO886" s="223">
        <v>1515.19</v>
      </c>
      <c r="AP886" s="223">
        <v>1661.15</v>
      </c>
      <c r="AQ886" s="223">
        <v>13262.7</v>
      </c>
      <c r="AR886" s="223"/>
      <c r="AS886" s="397"/>
      <c r="AT886" s="398"/>
      <c r="AU886" s="223">
        <v>647.13086959999998</v>
      </c>
      <c r="AV886" s="223">
        <v>147.6913333</v>
      </c>
      <c r="AW886" s="223">
        <v>137.74454549999999</v>
      </c>
      <c r="AX886" s="223">
        <v>151.0136364</v>
      </c>
      <c r="AY886" s="223">
        <v>1473.633333</v>
      </c>
      <c r="AZ886" s="223"/>
      <c r="BA886" s="208"/>
    </row>
    <row r="887" spans="1:53" x14ac:dyDescent="0.25">
      <c r="A887" s="208"/>
      <c r="B887" s="10" t="s">
        <v>430</v>
      </c>
      <c r="C887" s="10"/>
      <c r="D887" s="263">
        <v>8226</v>
      </c>
      <c r="E887" s="222">
        <v>1525</v>
      </c>
      <c r="F887" s="10">
        <v>630</v>
      </c>
      <c r="G887" s="10">
        <v>348</v>
      </c>
      <c r="H887" s="10">
        <v>301</v>
      </c>
      <c r="I887" s="10">
        <v>259</v>
      </c>
      <c r="J887" s="10"/>
      <c r="K887" s="397"/>
      <c r="L887" s="398"/>
      <c r="M887" s="222">
        <v>110603.52</v>
      </c>
      <c r="N887" s="222">
        <v>50208.959999999999</v>
      </c>
      <c r="O887" s="222">
        <v>48179.81</v>
      </c>
      <c r="P887" s="222">
        <v>51527.17</v>
      </c>
      <c r="Q887" s="222">
        <v>177651.76</v>
      </c>
      <c r="R887" s="10"/>
      <c r="S887" s="397"/>
      <c r="T887" s="398"/>
      <c r="U887" s="10">
        <v>72.290000000000006</v>
      </c>
      <c r="V887" s="10">
        <v>79.44</v>
      </c>
      <c r="W887" s="10">
        <v>138.44999999999999</v>
      </c>
      <c r="X887" s="10">
        <v>171.19</v>
      </c>
      <c r="Y887" s="10">
        <v>685.91</v>
      </c>
      <c r="Z887" s="10"/>
      <c r="AA887" s="208"/>
      <c r="AB887" s="10" t="s">
        <v>645</v>
      </c>
      <c r="AC887" s="10"/>
      <c r="AD887" s="263">
        <v>8072</v>
      </c>
      <c r="AE887" s="223">
        <v>7</v>
      </c>
      <c r="AF887" s="223"/>
      <c r="AG887" s="223"/>
      <c r="AH887" s="223"/>
      <c r="AI887" s="223">
        <v>1</v>
      </c>
      <c r="AJ887" s="223"/>
      <c r="AK887" s="397"/>
      <c r="AL887" s="398"/>
      <c r="AM887" s="223">
        <v>679.52</v>
      </c>
      <c r="AN887" s="223"/>
      <c r="AO887" s="223"/>
      <c r="AP887" s="223"/>
      <c r="AQ887" s="223">
        <v>203.88</v>
      </c>
      <c r="AR887" s="223"/>
      <c r="AS887" s="397"/>
      <c r="AT887" s="398"/>
      <c r="AU887" s="223">
        <v>97.074285709999998</v>
      </c>
      <c r="AV887" s="223"/>
      <c r="AW887" s="223"/>
      <c r="AX887" s="223"/>
      <c r="AY887" s="223">
        <v>203.88</v>
      </c>
      <c r="AZ887" s="223"/>
      <c r="BA887" s="208"/>
    </row>
    <row r="888" spans="1:53" x14ac:dyDescent="0.25">
      <c r="A888" s="208"/>
      <c r="B888" s="10" t="s">
        <v>432</v>
      </c>
      <c r="C888" s="10"/>
      <c r="D888" s="263">
        <v>8230</v>
      </c>
      <c r="E888" s="10">
        <v>157</v>
      </c>
      <c r="F888" s="10">
        <v>94</v>
      </c>
      <c r="G888" s="10">
        <v>71</v>
      </c>
      <c r="H888" s="10">
        <v>53</v>
      </c>
      <c r="I888" s="10">
        <v>47</v>
      </c>
      <c r="J888" s="10"/>
      <c r="K888" s="397"/>
      <c r="L888" s="398"/>
      <c r="M888" s="222">
        <v>14428.78</v>
      </c>
      <c r="N888" s="222">
        <v>9135.2999999999993</v>
      </c>
      <c r="O888" s="222">
        <v>12621.1</v>
      </c>
      <c r="P888" s="222">
        <v>13379.44</v>
      </c>
      <c r="Q888" s="222">
        <v>37176.51</v>
      </c>
      <c r="R888" s="10"/>
      <c r="S888" s="397"/>
      <c r="T888" s="398"/>
      <c r="U888" s="10">
        <v>91.32</v>
      </c>
      <c r="V888" s="10">
        <v>97.18</v>
      </c>
      <c r="W888" s="10">
        <v>177.76</v>
      </c>
      <c r="X888" s="10">
        <v>252.44</v>
      </c>
      <c r="Y888" s="10">
        <v>790.99</v>
      </c>
      <c r="Z888" s="10"/>
      <c r="AA888" s="208"/>
      <c r="AB888" s="10" t="s">
        <v>475</v>
      </c>
      <c r="AC888" s="10"/>
      <c r="AD888" s="263">
        <v>8302</v>
      </c>
      <c r="AE888" s="223">
        <v>1</v>
      </c>
      <c r="AF888" s="223"/>
      <c r="AG888" s="223"/>
      <c r="AH888" s="223"/>
      <c r="AI888" s="223"/>
      <c r="AJ888" s="223"/>
      <c r="AK888" s="397"/>
      <c r="AL888" s="398"/>
      <c r="AM888" s="223">
        <v>15</v>
      </c>
      <c r="AN888" s="223"/>
      <c r="AO888" s="223"/>
      <c r="AP888" s="223"/>
      <c r="AQ888" s="223"/>
      <c r="AR888" s="223"/>
      <c r="AS888" s="397"/>
      <c r="AT888" s="398"/>
      <c r="AU888" s="223">
        <v>15</v>
      </c>
      <c r="AV888" s="223"/>
      <c r="AW888" s="223"/>
      <c r="AX888" s="223"/>
      <c r="AY888" s="223"/>
      <c r="AZ888" s="223"/>
      <c r="BA888" s="208"/>
    </row>
    <row r="889" spans="1:53" x14ac:dyDescent="0.25">
      <c r="A889" s="208"/>
      <c r="B889" s="10" t="s">
        <v>433</v>
      </c>
      <c r="C889" s="10"/>
      <c r="D889" s="263">
        <v>8231</v>
      </c>
      <c r="E889" s="10">
        <v>82</v>
      </c>
      <c r="F889" s="10">
        <v>52</v>
      </c>
      <c r="G889" s="10">
        <v>42</v>
      </c>
      <c r="H889" s="10">
        <v>31</v>
      </c>
      <c r="I889" s="10">
        <v>27</v>
      </c>
      <c r="J889" s="10"/>
      <c r="K889" s="397"/>
      <c r="L889" s="398"/>
      <c r="M889" s="222">
        <v>20170.37</v>
      </c>
      <c r="N889" s="222">
        <v>6371</v>
      </c>
      <c r="O889" s="222">
        <v>8282.65</v>
      </c>
      <c r="P889" s="222">
        <v>7535.28</v>
      </c>
      <c r="Q889" s="222">
        <v>36136.25</v>
      </c>
      <c r="R889" s="10"/>
      <c r="S889" s="397"/>
      <c r="T889" s="398"/>
      <c r="U889" s="10">
        <v>245.98</v>
      </c>
      <c r="V889" s="10">
        <v>122.52</v>
      </c>
      <c r="W889" s="10">
        <v>197.21</v>
      </c>
      <c r="X889" s="10">
        <v>243.07</v>
      </c>
      <c r="Y889" s="222">
        <v>1338.38</v>
      </c>
      <c r="Z889" s="10"/>
      <c r="AA889" s="208"/>
      <c r="AB889" s="10" t="s">
        <v>478</v>
      </c>
      <c r="AC889" s="10"/>
      <c r="AD889" s="263">
        <v>8350</v>
      </c>
      <c r="AE889" s="223">
        <v>28</v>
      </c>
      <c r="AF889" s="223">
        <v>6</v>
      </c>
      <c r="AG889" s="223">
        <v>4</v>
      </c>
      <c r="AH889" s="223">
        <v>2</v>
      </c>
      <c r="AI889" s="223">
        <v>2</v>
      </c>
      <c r="AJ889" s="223"/>
      <c r="AK889" s="397"/>
      <c r="AL889" s="398"/>
      <c r="AM889" s="223">
        <v>4793.09</v>
      </c>
      <c r="AN889" s="223">
        <v>823.86</v>
      </c>
      <c r="AO889" s="223">
        <v>901.44</v>
      </c>
      <c r="AP889" s="223">
        <v>985.49</v>
      </c>
      <c r="AQ889" s="223">
        <v>2997.91</v>
      </c>
      <c r="AR889" s="223"/>
      <c r="AS889" s="397"/>
      <c r="AT889" s="398"/>
      <c r="AU889" s="223">
        <v>171.18178570000001</v>
      </c>
      <c r="AV889" s="223">
        <v>137.31</v>
      </c>
      <c r="AW889" s="223">
        <v>225.36</v>
      </c>
      <c r="AX889" s="223">
        <v>492.745</v>
      </c>
      <c r="AY889" s="223">
        <v>1498.9549999999999</v>
      </c>
      <c r="AZ889" s="223"/>
      <c r="BA889" s="208"/>
    </row>
    <row r="890" spans="1:53" x14ac:dyDescent="0.25">
      <c r="A890" s="208"/>
      <c r="B890" s="10" t="s">
        <v>435</v>
      </c>
      <c r="C890" s="10"/>
      <c r="D890" s="263">
        <v>8302</v>
      </c>
      <c r="E890" s="10">
        <v>1</v>
      </c>
      <c r="F890" s="10">
        <v>1</v>
      </c>
      <c r="G890" s="10">
        <v>1</v>
      </c>
      <c r="H890" s="10">
        <v>1</v>
      </c>
      <c r="I890" s="10">
        <v>1</v>
      </c>
      <c r="J890" s="10"/>
      <c r="K890" s="397"/>
      <c r="L890" s="398"/>
      <c r="M890" s="10">
        <v>143.36000000000001</v>
      </c>
      <c r="N890" s="10">
        <v>136.07</v>
      </c>
      <c r="O890" s="10">
        <v>328.82</v>
      </c>
      <c r="P890" s="10">
        <v>410.04</v>
      </c>
      <c r="Q890" s="10">
        <v>397.64</v>
      </c>
      <c r="R890" s="10"/>
      <c r="S890" s="397"/>
      <c r="T890" s="398"/>
      <c r="U890" s="10">
        <v>143.36000000000001</v>
      </c>
      <c r="V890" s="10">
        <v>136.07</v>
      </c>
      <c r="W890" s="10">
        <v>328.82</v>
      </c>
      <c r="X890" s="10">
        <v>410.04</v>
      </c>
      <c r="Y890" s="10">
        <v>397.64</v>
      </c>
      <c r="Z890" s="10"/>
      <c r="AA890" s="208"/>
      <c r="AB890" s="10" t="s">
        <v>479</v>
      </c>
      <c r="AC890" s="10"/>
      <c r="AD890" s="263">
        <v>8074</v>
      </c>
      <c r="AE890" s="223">
        <v>7</v>
      </c>
      <c r="AF890" s="223">
        <v>4</v>
      </c>
      <c r="AG890" s="223">
        <v>4</v>
      </c>
      <c r="AH890" s="223">
        <v>2</v>
      </c>
      <c r="AI890" s="223">
        <v>2</v>
      </c>
      <c r="AJ890" s="223"/>
      <c r="AK890" s="397"/>
      <c r="AL890" s="398"/>
      <c r="AM890" s="223">
        <v>5035.38</v>
      </c>
      <c r="AN890" s="223">
        <v>188.73</v>
      </c>
      <c r="AO890" s="223">
        <v>322.76</v>
      </c>
      <c r="AP890" s="223">
        <v>451.71</v>
      </c>
      <c r="AQ890" s="223">
        <v>1887.63</v>
      </c>
      <c r="AR890" s="223"/>
      <c r="AS890" s="397"/>
      <c r="AT890" s="398"/>
      <c r="AU890" s="223">
        <v>719.34</v>
      </c>
      <c r="AV890" s="223">
        <v>47.182499999999997</v>
      </c>
      <c r="AW890" s="223">
        <v>80.69</v>
      </c>
      <c r="AX890" s="223">
        <v>225.85499999999999</v>
      </c>
      <c r="AY890" s="223">
        <v>943.81500000000005</v>
      </c>
      <c r="AZ890" s="223"/>
      <c r="BA890" s="208"/>
    </row>
    <row r="891" spans="1:53" x14ac:dyDescent="0.25">
      <c r="A891" s="208"/>
      <c r="B891" s="10" t="s">
        <v>438</v>
      </c>
      <c r="C891" s="10"/>
      <c r="D891" s="263">
        <v>8223</v>
      </c>
      <c r="E891" s="10">
        <v>121</v>
      </c>
      <c r="F891" s="10">
        <v>64</v>
      </c>
      <c r="G891" s="10">
        <v>51</v>
      </c>
      <c r="H891" s="10">
        <v>39</v>
      </c>
      <c r="I891" s="10">
        <v>38</v>
      </c>
      <c r="J891" s="10"/>
      <c r="K891" s="397"/>
      <c r="L891" s="398"/>
      <c r="M891" s="222">
        <v>22876.09</v>
      </c>
      <c r="N891" s="222">
        <v>9407.7099999999991</v>
      </c>
      <c r="O891" s="222">
        <v>12709.07</v>
      </c>
      <c r="P891" s="222">
        <v>11725.21</v>
      </c>
      <c r="Q891" s="222">
        <v>64429.7</v>
      </c>
      <c r="R891" s="10"/>
      <c r="S891" s="397"/>
      <c r="T891" s="398"/>
      <c r="U891" s="10">
        <v>189.06</v>
      </c>
      <c r="V891" s="10">
        <v>147</v>
      </c>
      <c r="W891" s="10">
        <v>249.2</v>
      </c>
      <c r="X891" s="10">
        <v>300.64999999999998</v>
      </c>
      <c r="Y891" s="222">
        <v>1695.52</v>
      </c>
      <c r="Z891" s="10"/>
      <c r="AA891" s="208"/>
      <c r="AB891" s="10" t="s">
        <v>481</v>
      </c>
      <c r="AC891" s="10"/>
      <c r="AD891" s="263">
        <v>8242</v>
      </c>
      <c r="AE891" s="223">
        <v>98</v>
      </c>
      <c r="AF891" s="223">
        <v>38</v>
      </c>
      <c r="AG891" s="223">
        <v>30</v>
      </c>
      <c r="AH891" s="223">
        <v>20</v>
      </c>
      <c r="AI891" s="223">
        <v>23</v>
      </c>
      <c r="AJ891" s="223"/>
      <c r="AK891" s="397"/>
      <c r="AL891" s="398"/>
      <c r="AM891" s="223">
        <v>91789.67</v>
      </c>
      <c r="AN891" s="223">
        <v>14240.35</v>
      </c>
      <c r="AO891" s="223">
        <v>14418.69</v>
      </c>
      <c r="AP891" s="223">
        <v>8219.98</v>
      </c>
      <c r="AQ891" s="223">
        <v>17625.32</v>
      </c>
      <c r="AR891" s="223"/>
      <c r="AS891" s="397"/>
      <c r="AT891" s="398"/>
      <c r="AU891" s="223">
        <v>936.62928569999997</v>
      </c>
      <c r="AV891" s="223">
        <v>374.74605259999998</v>
      </c>
      <c r="AW891" s="223">
        <v>480.62299999999999</v>
      </c>
      <c r="AX891" s="223">
        <v>410.99900000000002</v>
      </c>
      <c r="AY891" s="223">
        <v>766.31826090000004</v>
      </c>
      <c r="AZ891" s="223"/>
      <c r="BA891" s="208"/>
    </row>
    <row r="892" spans="1:53" x14ac:dyDescent="0.25">
      <c r="A892" s="208"/>
      <c r="B892" s="10" t="s">
        <v>439</v>
      </c>
      <c r="C892" s="10"/>
      <c r="D892" s="263">
        <v>8087</v>
      </c>
      <c r="E892" s="10">
        <v>175</v>
      </c>
      <c r="F892" s="10">
        <v>122</v>
      </c>
      <c r="G892" s="10">
        <v>91</v>
      </c>
      <c r="H892" s="10">
        <v>72</v>
      </c>
      <c r="I892" s="10">
        <v>63</v>
      </c>
      <c r="J892" s="10"/>
      <c r="K892" s="397"/>
      <c r="L892" s="398"/>
      <c r="M892" s="222">
        <v>18215.95</v>
      </c>
      <c r="N892" s="222">
        <v>16335.83</v>
      </c>
      <c r="O892" s="222">
        <v>17630.62</v>
      </c>
      <c r="P892" s="222">
        <v>17526.5</v>
      </c>
      <c r="Q892" s="222">
        <v>87620.55</v>
      </c>
      <c r="R892" s="10"/>
      <c r="S892" s="397"/>
      <c r="T892" s="398"/>
      <c r="U892" s="10">
        <v>103.5</v>
      </c>
      <c r="V892" s="10">
        <v>133.9</v>
      </c>
      <c r="W892" s="10">
        <v>193.74</v>
      </c>
      <c r="X892" s="10">
        <v>243.42</v>
      </c>
      <c r="Y892" s="222">
        <v>1390.8</v>
      </c>
      <c r="Z892" s="10"/>
      <c r="AA892" s="208"/>
      <c r="AB892" s="10" t="s">
        <v>484</v>
      </c>
      <c r="AC892" s="10"/>
      <c r="AD892" s="263">
        <v>8037</v>
      </c>
      <c r="AE892" s="223">
        <v>3</v>
      </c>
      <c r="AF892" s="223">
        <v>1</v>
      </c>
      <c r="AG892" s="223">
        <v>1</v>
      </c>
      <c r="AH892" s="223">
        <v>1</v>
      </c>
      <c r="AI892" s="223">
        <v>1</v>
      </c>
      <c r="AJ892" s="223"/>
      <c r="AK892" s="397"/>
      <c r="AL892" s="398"/>
      <c r="AM892" s="223">
        <v>187.56</v>
      </c>
      <c r="AN892" s="223">
        <v>10.71</v>
      </c>
      <c r="AO892" s="223">
        <v>11.9</v>
      </c>
      <c r="AP892" s="223">
        <v>12.99</v>
      </c>
      <c r="AQ892" s="223">
        <v>102.87</v>
      </c>
      <c r="AR892" s="223"/>
      <c r="AS892" s="397"/>
      <c r="AT892" s="398"/>
      <c r="AU892" s="223">
        <v>62.52</v>
      </c>
      <c r="AV892" s="223">
        <v>10.71</v>
      </c>
      <c r="AW892" s="223">
        <v>11.9</v>
      </c>
      <c r="AX892" s="223">
        <v>12.99</v>
      </c>
      <c r="AY892" s="223">
        <v>102.87</v>
      </c>
      <c r="AZ892" s="223"/>
      <c r="BA892" s="208"/>
    </row>
    <row r="893" spans="1:53" x14ac:dyDescent="0.25">
      <c r="A893" s="208"/>
      <c r="B893" s="10" t="s">
        <v>441</v>
      </c>
      <c r="C893" s="10"/>
      <c r="D893" s="263">
        <v>8066</v>
      </c>
      <c r="E893" s="10">
        <v>739</v>
      </c>
      <c r="F893" s="10">
        <v>651</v>
      </c>
      <c r="G893" s="10">
        <v>539</v>
      </c>
      <c r="H893" s="10">
        <v>410</v>
      </c>
      <c r="I893" s="10">
        <v>486</v>
      </c>
      <c r="J893" s="10"/>
      <c r="K893" s="397"/>
      <c r="L893" s="398"/>
      <c r="M893" s="222">
        <v>110059.24</v>
      </c>
      <c r="N893" s="222">
        <v>117602.31</v>
      </c>
      <c r="O893" s="222">
        <v>126551.02</v>
      </c>
      <c r="P893" s="222">
        <v>91856.28</v>
      </c>
      <c r="Q893" s="222">
        <v>573954.13</v>
      </c>
      <c r="R893" s="10"/>
      <c r="S893" s="397"/>
      <c r="T893" s="398"/>
      <c r="U893" s="10">
        <v>146.94</v>
      </c>
      <c r="V893" s="10">
        <v>180.37</v>
      </c>
      <c r="W893" s="10">
        <v>234.79</v>
      </c>
      <c r="X893" s="10">
        <v>224.04</v>
      </c>
      <c r="Y893" s="222">
        <v>1180.98</v>
      </c>
      <c r="Z893" s="10"/>
      <c r="AA893" s="208"/>
      <c r="AB893" s="10" t="s">
        <v>485</v>
      </c>
      <c r="AC893" s="10"/>
      <c r="AD893" s="263">
        <v>8352</v>
      </c>
      <c r="AE893" s="223">
        <v>25</v>
      </c>
      <c r="AF893" s="223">
        <v>9</v>
      </c>
      <c r="AG893" s="223">
        <v>4</v>
      </c>
      <c r="AH893" s="223">
        <v>2</v>
      </c>
      <c r="AI893" s="223">
        <v>3</v>
      </c>
      <c r="AJ893" s="223"/>
      <c r="AK893" s="397"/>
      <c r="AL893" s="398"/>
      <c r="AM893" s="223">
        <v>14242.49</v>
      </c>
      <c r="AN893" s="223">
        <v>6789.56</v>
      </c>
      <c r="AO893" s="223">
        <v>2275.89</v>
      </c>
      <c r="AP893" s="223">
        <v>76.709999999999994</v>
      </c>
      <c r="AQ893" s="223">
        <v>236.42</v>
      </c>
      <c r="AR893" s="223"/>
      <c r="AS893" s="397"/>
      <c r="AT893" s="398"/>
      <c r="AU893" s="223">
        <v>569.69960000000003</v>
      </c>
      <c r="AV893" s="223">
        <v>754.39555559999997</v>
      </c>
      <c r="AW893" s="223">
        <v>568.97249999999997</v>
      </c>
      <c r="AX893" s="223">
        <v>38.354999999999997</v>
      </c>
      <c r="AY893" s="223">
        <v>78.806666669999998</v>
      </c>
      <c r="AZ893" s="223"/>
      <c r="BA893" s="208"/>
    </row>
    <row r="894" spans="1:53" ht="15.75" thickBot="1" x14ac:dyDescent="0.3">
      <c r="A894" s="208"/>
      <c r="B894" s="226" t="s">
        <v>443</v>
      </c>
      <c r="C894" s="226"/>
      <c r="D894" s="264">
        <v>8067</v>
      </c>
      <c r="E894" s="226">
        <v>115</v>
      </c>
      <c r="F894" s="226">
        <v>75</v>
      </c>
      <c r="G894" s="226">
        <v>64</v>
      </c>
      <c r="H894" s="226">
        <v>48</v>
      </c>
      <c r="I894" s="226">
        <v>49</v>
      </c>
      <c r="J894" s="226"/>
      <c r="K894" s="397"/>
      <c r="L894" s="398"/>
      <c r="M894" s="228">
        <v>14919.26</v>
      </c>
      <c r="N894" s="222">
        <v>12516.75</v>
      </c>
      <c r="O894" s="222">
        <v>14400.74</v>
      </c>
      <c r="P894" s="222">
        <v>12840.12</v>
      </c>
      <c r="Q894" s="222">
        <v>59333.79</v>
      </c>
      <c r="R894" s="10"/>
      <c r="S894" s="397"/>
      <c r="T894" s="398"/>
      <c r="U894" s="229">
        <v>129.72999999999999</v>
      </c>
      <c r="V894" s="229">
        <v>166.89</v>
      </c>
      <c r="W894" s="229">
        <v>225.01</v>
      </c>
      <c r="X894" s="229">
        <v>267.5</v>
      </c>
      <c r="Y894" s="258">
        <v>1210.8900000000001</v>
      </c>
      <c r="Z894" s="229"/>
      <c r="AA894" s="208"/>
      <c r="AB894" s="226" t="s">
        <v>486</v>
      </c>
      <c r="AC894" s="226"/>
      <c r="AD894" s="264">
        <v>8079</v>
      </c>
      <c r="AE894" s="230">
        <v>165</v>
      </c>
      <c r="AF894" s="230">
        <v>74</v>
      </c>
      <c r="AG894" s="230">
        <v>54</v>
      </c>
      <c r="AH894" s="230">
        <v>43</v>
      </c>
      <c r="AI894" s="230">
        <v>38</v>
      </c>
      <c r="AJ894" s="230"/>
      <c r="AK894" s="397"/>
      <c r="AL894" s="398"/>
      <c r="AM894" s="231">
        <v>142052.91</v>
      </c>
      <c r="AN894" s="230">
        <v>128306.49</v>
      </c>
      <c r="AO894" s="230">
        <v>54279.29</v>
      </c>
      <c r="AP894" s="230">
        <v>127464.8</v>
      </c>
      <c r="AQ894" s="230">
        <v>1113015.26</v>
      </c>
      <c r="AR894" s="230"/>
      <c r="AS894" s="397"/>
      <c r="AT894" s="398"/>
      <c r="AU894" s="231">
        <v>860.92672730000004</v>
      </c>
      <c r="AV894" s="230">
        <v>1733.871486</v>
      </c>
      <c r="AW894" s="230">
        <v>1005.172037</v>
      </c>
      <c r="AX894" s="230">
        <v>2964.2976739999999</v>
      </c>
      <c r="AY894" s="230">
        <v>29289.875260000001</v>
      </c>
      <c r="AZ894" s="230"/>
      <c r="BA894" s="208"/>
    </row>
    <row r="895" spans="1:53" x14ac:dyDescent="0.25">
      <c r="A895" s="208"/>
      <c r="B895" s="10" t="s">
        <v>446</v>
      </c>
      <c r="C895" s="10"/>
      <c r="D895" s="263">
        <v>8069</v>
      </c>
      <c r="E895" s="10">
        <v>765</v>
      </c>
      <c r="F895" s="10">
        <v>672</v>
      </c>
      <c r="G895" s="10">
        <v>562</v>
      </c>
      <c r="H895" s="10">
        <v>452</v>
      </c>
      <c r="I895" s="10">
        <v>425</v>
      </c>
      <c r="J895" s="10"/>
      <c r="K895" s="397"/>
      <c r="L895" s="398"/>
      <c r="M895" s="222">
        <v>106664.38</v>
      </c>
      <c r="N895" s="222">
        <v>96623.03</v>
      </c>
      <c r="O895" s="222">
        <v>121257.13</v>
      </c>
      <c r="P895" s="222">
        <v>103935</v>
      </c>
      <c r="Q895" s="222">
        <v>534112.54</v>
      </c>
      <c r="R895" s="10"/>
      <c r="S895" s="397"/>
      <c r="T895" s="398"/>
      <c r="U895" s="10">
        <v>137.99</v>
      </c>
      <c r="V895" s="10">
        <v>143.78</v>
      </c>
      <c r="W895" s="10">
        <v>215.76</v>
      </c>
      <c r="X895" s="10">
        <v>229.94</v>
      </c>
      <c r="Y895" s="222">
        <v>1256.74</v>
      </c>
      <c r="Z895" s="10"/>
      <c r="AA895" s="208"/>
      <c r="AB895" s="10" t="s">
        <v>488</v>
      </c>
      <c r="AC895" s="10"/>
      <c r="AD895" s="263">
        <v>8234</v>
      </c>
      <c r="AE895" s="223">
        <v>1</v>
      </c>
      <c r="AF895" s="223"/>
      <c r="AG895" s="223"/>
      <c r="AH895" s="223"/>
      <c r="AI895" s="223"/>
      <c r="AJ895" s="223"/>
      <c r="AK895" s="397"/>
      <c r="AL895" s="398"/>
      <c r="AM895" s="223">
        <v>15</v>
      </c>
      <c r="AN895" s="223"/>
      <c r="AO895" s="223"/>
      <c r="AP895" s="223"/>
      <c r="AQ895" s="223"/>
      <c r="AR895" s="223"/>
      <c r="AS895" s="397"/>
      <c r="AT895" s="398"/>
      <c r="AU895" s="223">
        <v>15</v>
      </c>
      <c r="AV895" s="223"/>
      <c r="AW895" s="223"/>
      <c r="AX895" s="223"/>
      <c r="AY895" s="223"/>
      <c r="AZ895" s="223"/>
      <c r="BA895" s="208"/>
    </row>
    <row r="896" spans="1:53" x14ac:dyDescent="0.25">
      <c r="A896" s="208"/>
      <c r="B896" s="10" t="s">
        <v>447</v>
      </c>
      <c r="C896" s="10"/>
      <c r="D896" s="263">
        <v>8070</v>
      </c>
      <c r="E896" s="222">
        <v>1023</v>
      </c>
      <c r="F896" s="10">
        <v>792</v>
      </c>
      <c r="G896" s="10">
        <v>666</v>
      </c>
      <c r="H896" s="10">
        <v>541</v>
      </c>
      <c r="I896" s="10">
        <v>495</v>
      </c>
      <c r="J896" s="10"/>
      <c r="K896" s="397"/>
      <c r="L896" s="398"/>
      <c r="M896" s="222">
        <v>125729.93</v>
      </c>
      <c r="N896" s="222">
        <v>107544.06</v>
      </c>
      <c r="O896" s="222">
        <v>149415.46</v>
      </c>
      <c r="P896" s="222">
        <v>131479.94</v>
      </c>
      <c r="Q896" s="222">
        <v>520553.82</v>
      </c>
      <c r="R896" s="10"/>
      <c r="S896" s="397"/>
      <c r="T896" s="398"/>
      <c r="U896" s="10">
        <v>121.83</v>
      </c>
      <c r="V896" s="10">
        <v>135.79</v>
      </c>
      <c r="W896" s="10">
        <v>224.35</v>
      </c>
      <c r="X896" s="10">
        <v>243.03</v>
      </c>
      <c r="Y896" s="222">
        <v>1051.6199999999999</v>
      </c>
      <c r="Z896" s="10"/>
      <c r="AA896" s="208"/>
      <c r="AB896" s="10" t="s">
        <v>488</v>
      </c>
      <c r="AC896" s="10"/>
      <c r="AD896" s="263">
        <v>8300</v>
      </c>
      <c r="AE896" s="223">
        <v>2</v>
      </c>
      <c r="AF896" s="223">
        <v>1</v>
      </c>
      <c r="AG896" s="223">
        <v>1</v>
      </c>
      <c r="AH896" s="223">
        <v>1</v>
      </c>
      <c r="AI896" s="223"/>
      <c r="AJ896" s="223"/>
      <c r="AK896" s="397"/>
      <c r="AL896" s="398"/>
      <c r="AM896" s="223">
        <v>70.180000000000007</v>
      </c>
      <c r="AN896" s="223">
        <v>22.13</v>
      </c>
      <c r="AO896" s="223">
        <v>19.760000000000002</v>
      </c>
      <c r="AP896" s="223">
        <v>20.8</v>
      </c>
      <c r="AQ896" s="223"/>
      <c r="AR896" s="223"/>
      <c r="AS896" s="397"/>
      <c r="AT896" s="398"/>
      <c r="AU896" s="223">
        <v>35.090000000000003</v>
      </c>
      <c r="AV896" s="223">
        <v>22.13</v>
      </c>
      <c r="AW896" s="223">
        <v>19.760000000000002</v>
      </c>
      <c r="AX896" s="223">
        <v>20.8</v>
      </c>
      <c r="AY896" s="223"/>
      <c r="AZ896" s="223"/>
      <c r="BA896" s="208"/>
    </row>
    <row r="897" spans="1:53" x14ac:dyDescent="0.25">
      <c r="A897" s="208"/>
      <c r="B897" s="10" t="s">
        <v>451</v>
      </c>
      <c r="C897" s="10"/>
      <c r="D897" s="263">
        <v>8270</v>
      </c>
      <c r="E897" s="10">
        <v>106</v>
      </c>
      <c r="F897" s="10">
        <v>49</v>
      </c>
      <c r="G897" s="10">
        <v>52</v>
      </c>
      <c r="H897" s="10">
        <v>34</v>
      </c>
      <c r="I897" s="10">
        <v>28</v>
      </c>
      <c r="J897" s="10"/>
      <c r="K897" s="397"/>
      <c r="L897" s="398"/>
      <c r="M897" s="222">
        <v>24963.360000000001</v>
      </c>
      <c r="N897" s="222">
        <v>11075.57</v>
      </c>
      <c r="O897" s="222">
        <v>14032.64</v>
      </c>
      <c r="P897" s="222">
        <v>10588.28</v>
      </c>
      <c r="Q897" s="222">
        <v>34250.18</v>
      </c>
      <c r="R897" s="10"/>
      <c r="S897" s="397"/>
      <c r="T897" s="398"/>
      <c r="U897" s="10">
        <v>233.3</v>
      </c>
      <c r="V897" s="10">
        <v>226.03</v>
      </c>
      <c r="W897" s="10">
        <v>269.86</v>
      </c>
      <c r="X897" s="10">
        <v>311.42</v>
      </c>
      <c r="Y897" s="222">
        <v>1223.22</v>
      </c>
      <c r="Z897" s="10"/>
      <c r="AA897" s="208"/>
      <c r="AB897" s="10" t="s">
        <v>488</v>
      </c>
      <c r="AC897" s="10"/>
      <c r="AD897" s="263">
        <v>8330</v>
      </c>
      <c r="AE897" s="223">
        <v>1</v>
      </c>
      <c r="AF897" s="223">
        <v>1</v>
      </c>
      <c r="AG897" s="223">
        <v>1</v>
      </c>
      <c r="AH897" s="223">
        <v>1</v>
      </c>
      <c r="AI897" s="223">
        <v>1</v>
      </c>
      <c r="AJ897" s="223"/>
      <c r="AK897" s="397"/>
      <c r="AL897" s="398"/>
      <c r="AM897" s="223">
        <v>46.4</v>
      </c>
      <c r="AN897" s="223">
        <v>11.5</v>
      </c>
      <c r="AO897" s="223">
        <v>12.69</v>
      </c>
      <c r="AP897" s="223">
        <v>12.3</v>
      </c>
      <c r="AQ897" s="223">
        <v>228.59</v>
      </c>
      <c r="AR897" s="223"/>
      <c r="AS897" s="397"/>
      <c r="AT897" s="398"/>
      <c r="AU897" s="223">
        <v>46.4</v>
      </c>
      <c r="AV897" s="223">
        <v>11.5</v>
      </c>
      <c r="AW897" s="223">
        <v>12.69</v>
      </c>
      <c r="AX897" s="223">
        <v>12.3</v>
      </c>
      <c r="AY897" s="223">
        <v>228.59</v>
      </c>
      <c r="AZ897" s="223"/>
      <c r="BA897" s="208"/>
    </row>
    <row r="898" spans="1:53" x14ac:dyDescent="0.25">
      <c r="A898" s="208"/>
      <c r="B898" s="10" t="s">
        <v>454</v>
      </c>
      <c r="C898" s="10"/>
      <c r="D898" s="263">
        <v>8098</v>
      </c>
      <c r="E898" s="10">
        <v>33</v>
      </c>
      <c r="F898" s="10">
        <v>25</v>
      </c>
      <c r="G898" s="10">
        <v>19</v>
      </c>
      <c r="H898" s="10">
        <v>17</v>
      </c>
      <c r="I898" s="10">
        <v>16</v>
      </c>
      <c r="J898" s="10"/>
      <c r="K898" s="397"/>
      <c r="L898" s="398"/>
      <c r="M898" s="222">
        <v>4210</v>
      </c>
      <c r="N898" s="222">
        <v>3163.69</v>
      </c>
      <c r="O898" s="222">
        <v>3485.73</v>
      </c>
      <c r="P898" s="222">
        <v>2952.28</v>
      </c>
      <c r="Q898" s="222">
        <v>14117.89</v>
      </c>
      <c r="R898" s="10"/>
      <c r="S898" s="397"/>
      <c r="T898" s="398"/>
      <c r="U898" s="10">
        <v>127.58</v>
      </c>
      <c r="V898" s="10">
        <v>126.55</v>
      </c>
      <c r="W898" s="10">
        <v>183.46</v>
      </c>
      <c r="X898" s="10">
        <v>173.66</v>
      </c>
      <c r="Y898" s="10">
        <v>882.37</v>
      </c>
      <c r="Z898" s="10"/>
      <c r="AA898" s="208"/>
      <c r="AB898" s="10" t="s">
        <v>491</v>
      </c>
      <c r="AC898" s="10"/>
      <c r="AD898" s="263">
        <v>8203</v>
      </c>
      <c r="AE898" s="223"/>
      <c r="AF898" s="223">
        <v>1</v>
      </c>
      <c r="AG898" s="223">
        <v>1</v>
      </c>
      <c r="AH898" s="223"/>
      <c r="AI898" s="223"/>
      <c r="AJ898" s="223"/>
      <c r="AK898" s="397"/>
      <c r="AL898" s="398"/>
      <c r="AM898" s="223"/>
      <c r="AN898" s="223">
        <v>1137</v>
      </c>
      <c r="AO898" s="223">
        <v>1268.07</v>
      </c>
      <c r="AP898" s="223"/>
      <c r="AQ898" s="223"/>
      <c r="AR898" s="223"/>
      <c r="AS898" s="397"/>
      <c r="AT898" s="398"/>
      <c r="AU898" s="223"/>
      <c r="AV898" s="223">
        <v>1137</v>
      </c>
      <c r="AW898" s="223">
        <v>1268.07</v>
      </c>
      <c r="AX898" s="223"/>
      <c r="AY898" s="223"/>
      <c r="AZ898" s="223"/>
      <c r="BA898" s="208"/>
    </row>
    <row r="899" spans="1:53" x14ac:dyDescent="0.25">
      <c r="A899" s="208"/>
      <c r="B899" s="10" t="s">
        <v>456</v>
      </c>
      <c r="C899" s="10"/>
      <c r="D899" s="263">
        <v>8021</v>
      </c>
      <c r="E899" s="222">
        <v>1106</v>
      </c>
      <c r="F899" s="10">
        <v>900</v>
      </c>
      <c r="G899" s="10">
        <v>417</v>
      </c>
      <c r="H899" s="10">
        <v>681</v>
      </c>
      <c r="I899" s="10">
        <v>673</v>
      </c>
      <c r="J899" s="10"/>
      <c r="K899" s="397"/>
      <c r="L899" s="398"/>
      <c r="M899" s="222">
        <v>121289.25</v>
      </c>
      <c r="N899" s="222">
        <v>132621.64000000001</v>
      </c>
      <c r="O899" s="222">
        <v>98541.81</v>
      </c>
      <c r="P899" s="222">
        <v>148270.85</v>
      </c>
      <c r="Q899" s="222">
        <v>606938.07999999996</v>
      </c>
      <c r="R899" s="10"/>
      <c r="S899" s="397"/>
      <c r="T899" s="398"/>
      <c r="U899" s="10">
        <v>107.53</v>
      </c>
      <c r="V899" s="10">
        <v>147.36000000000001</v>
      </c>
      <c r="W899" s="10">
        <v>236.31</v>
      </c>
      <c r="X899" s="10">
        <v>217.73</v>
      </c>
      <c r="Y899" s="10">
        <v>901.84</v>
      </c>
      <c r="Z899" s="10"/>
      <c r="AA899" s="208"/>
      <c r="AB899" s="10" t="s">
        <v>491</v>
      </c>
      <c r="AC899" s="10"/>
      <c r="AD899" s="263">
        <v>8243</v>
      </c>
      <c r="AE899" s="223">
        <v>56</v>
      </c>
      <c r="AF899" s="223">
        <v>24</v>
      </c>
      <c r="AG899" s="223">
        <v>13</v>
      </c>
      <c r="AH899" s="223">
        <v>9</v>
      </c>
      <c r="AI899" s="223">
        <v>5</v>
      </c>
      <c r="AJ899" s="223"/>
      <c r="AK899" s="397"/>
      <c r="AL899" s="398"/>
      <c r="AM899" s="223">
        <v>14537.62</v>
      </c>
      <c r="AN899" s="223">
        <v>7805.36</v>
      </c>
      <c r="AO899" s="223">
        <v>13548.26</v>
      </c>
      <c r="AP899" s="223">
        <v>1172.3499999999999</v>
      </c>
      <c r="AQ899" s="223">
        <v>1247.4100000000001</v>
      </c>
      <c r="AR899" s="223"/>
      <c r="AS899" s="397"/>
      <c r="AT899" s="398"/>
      <c r="AU899" s="223">
        <v>259.6003571</v>
      </c>
      <c r="AV899" s="223">
        <v>325.22333329999998</v>
      </c>
      <c r="AW899" s="223">
        <v>1042.1738459999999</v>
      </c>
      <c r="AX899" s="223">
        <v>130.26111109999999</v>
      </c>
      <c r="AY899" s="223">
        <v>249.482</v>
      </c>
      <c r="AZ899" s="223"/>
      <c r="BA899" s="208"/>
    </row>
    <row r="900" spans="1:53" x14ac:dyDescent="0.25">
      <c r="A900" s="208"/>
      <c r="B900" s="10" t="s">
        <v>459</v>
      </c>
      <c r="C900" s="10"/>
      <c r="D900" s="263">
        <v>8201</v>
      </c>
      <c r="E900" s="10">
        <v>91</v>
      </c>
      <c r="F900" s="10">
        <v>59</v>
      </c>
      <c r="G900" s="10">
        <v>46</v>
      </c>
      <c r="H900" s="10">
        <v>35</v>
      </c>
      <c r="I900" s="10">
        <v>34</v>
      </c>
      <c r="J900" s="10"/>
      <c r="K900" s="397"/>
      <c r="L900" s="398"/>
      <c r="M900" s="222">
        <v>10802.86</v>
      </c>
      <c r="N900" s="222">
        <v>6412.5</v>
      </c>
      <c r="O900" s="222">
        <v>8464.09</v>
      </c>
      <c r="P900" s="222">
        <v>9000.11</v>
      </c>
      <c r="Q900" s="222">
        <v>34163.21</v>
      </c>
      <c r="R900" s="10"/>
      <c r="S900" s="397"/>
      <c r="T900" s="398"/>
      <c r="U900" s="10">
        <v>118.71</v>
      </c>
      <c r="V900" s="10">
        <v>106.88</v>
      </c>
      <c r="W900" s="10">
        <v>184</v>
      </c>
      <c r="X900" s="10">
        <v>257.14999999999998</v>
      </c>
      <c r="Y900" s="222">
        <v>1004.8</v>
      </c>
      <c r="Z900" s="10"/>
      <c r="AA900" s="208"/>
      <c r="AB900" s="10" t="s">
        <v>492</v>
      </c>
      <c r="AC900" s="10"/>
      <c r="AD900" s="263">
        <v>8302</v>
      </c>
      <c r="AE900" s="223">
        <v>7</v>
      </c>
      <c r="AF900" s="223">
        <v>5</v>
      </c>
      <c r="AG900" s="223">
        <v>2</v>
      </c>
      <c r="AH900" s="223">
        <v>2</v>
      </c>
      <c r="AI900" s="223">
        <v>3</v>
      </c>
      <c r="AJ900" s="223"/>
      <c r="AK900" s="397"/>
      <c r="AL900" s="398"/>
      <c r="AM900" s="223">
        <v>1702.6</v>
      </c>
      <c r="AN900" s="223">
        <v>2650.19</v>
      </c>
      <c r="AO900" s="223">
        <v>1335.52</v>
      </c>
      <c r="AP900" s="223">
        <v>146.16</v>
      </c>
      <c r="AQ900" s="223">
        <v>5854.5</v>
      </c>
      <c r="AR900" s="223"/>
      <c r="AS900" s="397"/>
      <c r="AT900" s="398"/>
      <c r="AU900" s="223">
        <v>243.22857139999999</v>
      </c>
      <c r="AV900" s="223">
        <v>530.03800000000001</v>
      </c>
      <c r="AW900" s="223">
        <v>667.76</v>
      </c>
      <c r="AX900" s="223">
        <v>73.08</v>
      </c>
      <c r="AY900" s="223">
        <v>1951.5</v>
      </c>
      <c r="AZ900" s="223"/>
      <c r="BA900" s="208"/>
    </row>
    <row r="901" spans="1:53" x14ac:dyDescent="0.25">
      <c r="A901" s="208"/>
      <c r="B901" s="10" t="s">
        <v>460</v>
      </c>
      <c r="C901" s="10"/>
      <c r="D901" s="263">
        <v>8094</v>
      </c>
      <c r="E901" s="10">
        <v>1</v>
      </c>
      <c r="F901" s="10">
        <v>2</v>
      </c>
      <c r="G901" s="10">
        <v>3</v>
      </c>
      <c r="H901" s="10">
        <v>3</v>
      </c>
      <c r="I901" s="10"/>
      <c r="J901" s="10"/>
      <c r="K901" s="397"/>
      <c r="L901" s="398"/>
      <c r="M901" s="10">
        <v>89.12</v>
      </c>
      <c r="N901" s="10">
        <v>328.61</v>
      </c>
      <c r="O901" s="10">
        <v>709.74</v>
      </c>
      <c r="P901" s="10">
        <v>532.17999999999995</v>
      </c>
      <c r="Q901" s="10"/>
      <c r="R901" s="10"/>
      <c r="S901" s="397"/>
      <c r="T901" s="398"/>
      <c r="U901" s="10">
        <v>89.12</v>
      </c>
      <c r="V901" s="10">
        <v>164.31</v>
      </c>
      <c r="W901" s="10">
        <v>236.58</v>
      </c>
      <c r="X901" s="10">
        <v>177.39</v>
      </c>
      <c r="Y901" s="10"/>
      <c r="Z901" s="10"/>
      <c r="AA901" s="208"/>
      <c r="AB901" s="10" t="s">
        <v>493</v>
      </c>
      <c r="AC901" s="10"/>
      <c r="AD901" s="263">
        <v>8201</v>
      </c>
      <c r="AE901" s="223">
        <v>3</v>
      </c>
      <c r="AF901" s="223"/>
      <c r="AG901" s="223"/>
      <c r="AH901" s="223"/>
      <c r="AI901" s="223"/>
      <c r="AJ901" s="223"/>
      <c r="AK901" s="397"/>
      <c r="AL901" s="398"/>
      <c r="AM901" s="223">
        <v>264.36</v>
      </c>
      <c r="AN901" s="223"/>
      <c r="AO901" s="223"/>
      <c r="AP901" s="223"/>
      <c r="AQ901" s="223"/>
      <c r="AR901" s="223"/>
      <c r="AS901" s="397"/>
      <c r="AT901" s="398"/>
      <c r="AU901" s="223">
        <v>88.12</v>
      </c>
      <c r="AV901" s="223"/>
      <c r="AW901" s="223"/>
      <c r="AX901" s="223"/>
      <c r="AY901" s="223"/>
      <c r="AZ901" s="223"/>
      <c r="BA901" s="208"/>
    </row>
    <row r="902" spans="1:53" x14ac:dyDescent="0.25">
      <c r="A902" s="208"/>
      <c r="B902" s="10" t="s">
        <v>461</v>
      </c>
      <c r="C902" s="10"/>
      <c r="D902" s="263">
        <v>8071</v>
      </c>
      <c r="E902" s="10">
        <v>612</v>
      </c>
      <c r="F902" s="10">
        <v>372</v>
      </c>
      <c r="G902" s="10">
        <v>335</v>
      </c>
      <c r="H902" s="10">
        <v>253</v>
      </c>
      <c r="I902" s="10">
        <v>238</v>
      </c>
      <c r="J902" s="10"/>
      <c r="K902" s="397"/>
      <c r="L902" s="398"/>
      <c r="M902" s="222">
        <v>67240.12</v>
      </c>
      <c r="N902" s="222">
        <v>43170.67</v>
      </c>
      <c r="O902" s="222">
        <v>66847.91</v>
      </c>
      <c r="P902" s="222">
        <v>59550.91</v>
      </c>
      <c r="Q902" s="222">
        <v>202210.4</v>
      </c>
      <c r="R902" s="10"/>
      <c r="S902" s="397"/>
      <c r="T902" s="398"/>
      <c r="U902" s="10">
        <v>109.33</v>
      </c>
      <c r="V902" s="10">
        <v>116.05</v>
      </c>
      <c r="W902" s="10">
        <v>199.55</v>
      </c>
      <c r="X902" s="10">
        <v>235.38</v>
      </c>
      <c r="Y902" s="10">
        <v>849.62</v>
      </c>
      <c r="Z902" s="10"/>
      <c r="AA902" s="208"/>
      <c r="AB902" s="10" t="s">
        <v>646</v>
      </c>
      <c r="AC902" s="10"/>
      <c r="AD902" s="263">
        <v>8201</v>
      </c>
      <c r="AE902" s="223">
        <v>6</v>
      </c>
      <c r="AF902" s="223">
        <v>1</v>
      </c>
      <c r="AG902" s="223">
        <v>1</v>
      </c>
      <c r="AH902" s="223">
        <v>1</v>
      </c>
      <c r="AI902" s="223">
        <v>1</v>
      </c>
      <c r="AJ902" s="223"/>
      <c r="AK902" s="397"/>
      <c r="AL902" s="398"/>
      <c r="AM902" s="223">
        <v>661.24</v>
      </c>
      <c r="AN902" s="223">
        <v>12.31</v>
      </c>
      <c r="AO902" s="223">
        <v>54.21</v>
      </c>
      <c r="AP902" s="223">
        <v>139.76</v>
      </c>
      <c r="AQ902" s="223">
        <v>243.16</v>
      </c>
      <c r="AR902" s="223"/>
      <c r="AS902" s="397"/>
      <c r="AT902" s="398"/>
      <c r="AU902" s="223">
        <v>110.2066667</v>
      </c>
      <c r="AV902" s="223">
        <v>12.31</v>
      </c>
      <c r="AW902" s="223">
        <v>54.21</v>
      </c>
      <c r="AX902" s="223">
        <v>139.76</v>
      </c>
      <c r="AY902" s="223">
        <v>243.16</v>
      </c>
      <c r="AZ902" s="223"/>
      <c r="BA902" s="208"/>
    </row>
    <row r="903" spans="1:53" x14ac:dyDescent="0.25">
      <c r="A903" s="208"/>
      <c r="B903" s="10" t="s">
        <v>463</v>
      </c>
      <c r="C903" s="10"/>
      <c r="D903" s="263">
        <v>8318</v>
      </c>
      <c r="E903" s="10">
        <v>3</v>
      </c>
      <c r="F903" s="10"/>
      <c r="G903" s="10"/>
      <c r="H903" s="10">
        <v>1</v>
      </c>
      <c r="I903" s="10">
        <v>1</v>
      </c>
      <c r="J903" s="10"/>
      <c r="K903" s="397"/>
      <c r="L903" s="398"/>
      <c r="M903" s="10">
        <v>198.4</v>
      </c>
      <c r="N903" s="10"/>
      <c r="O903" s="10"/>
      <c r="P903" s="10">
        <v>541.95000000000005</v>
      </c>
      <c r="Q903" s="10">
        <v>160.05000000000001</v>
      </c>
      <c r="R903" s="10"/>
      <c r="S903" s="397"/>
      <c r="T903" s="398"/>
      <c r="U903" s="10">
        <v>66.13</v>
      </c>
      <c r="V903" s="10"/>
      <c r="W903" s="10"/>
      <c r="X903" s="10">
        <v>541.95000000000005</v>
      </c>
      <c r="Y903" s="10">
        <v>160.05000000000001</v>
      </c>
      <c r="Z903" s="10"/>
      <c r="AA903" s="208"/>
      <c r="AB903" s="10" t="s">
        <v>494</v>
      </c>
      <c r="AC903" s="10"/>
      <c r="AD903" s="263">
        <v>8230</v>
      </c>
      <c r="AE903" s="223">
        <v>21</v>
      </c>
      <c r="AF903" s="223">
        <v>10</v>
      </c>
      <c r="AG903" s="223">
        <v>4</v>
      </c>
      <c r="AH903" s="223">
        <v>3</v>
      </c>
      <c r="AI903" s="223">
        <v>3</v>
      </c>
      <c r="AJ903" s="223"/>
      <c r="AK903" s="397"/>
      <c r="AL903" s="398"/>
      <c r="AM903" s="223">
        <v>2470.5500000000002</v>
      </c>
      <c r="AN903" s="223">
        <v>1068.07</v>
      </c>
      <c r="AO903" s="223">
        <v>362.39</v>
      </c>
      <c r="AP903" s="223">
        <v>166.91</v>
      </c>
      <c r="AQ903" s="223">
        <v>561.6</v>
      </c>
      <c r="AR903" s="223"/>
      <c r="AS903" s="397"/>
      <c r="AT903" s="398"/>
      <c r="AU903" s="223">
        <v>117.6452381</v>
      </c>
      <c r="AV903" s="223">
        <v>106.807</v>
      </c>
      <c r="AW903" s="223">
        <v>90.597499999999997</v>
      </c>
      <c r="AX903" s="223">
        <v>55.636666669999997</v>
      </c>
      <c r="AY903" s="223">
        <v>187.2</v>
      </c>
      <c r="AZ903" s="223"/>
      <c r="BA903" s="208"/>
    </row>
    <row r="904" spans="1:53" ht="15.75" thickBot="1" x14ac:dyDescent="0.3">
      <c r="A904" s="208"/>
      <c r="B904" s="226" t="s">
        <v>464</v>
      </c>
      <c r="C904" s="226"/>
      <c r="D904" s="264">
        <v>8322</v>
      </c>
      <c r="E904" s="226">
        <v>1</v>
      </c>
      <c r="F904" s="226"/>
      <c r="G904" s="226"/>
      <c r="H904" s="226"/>
      <c r="I904" s="226"/>
      <c r="J904" s="226"/>
      <c r="K904" s="397"/>
      <c r="L904" s="398"/>
      <c r="M904" s="226">
        <v>172.39</v>
      </c>
      <c r="N904" s="10"/>
      <c r="O904" s="10"/>
      <c r="P904" s="10"/>
      <c r="Q904" s="10"/>
      <c r="R904" s="10"/>
      <c r="S904" s="397"/>
      <c r="T904" s="398"/>
      <c r="U904" s="229">
        <v>172.39</v>
      </c>
      <c r="V904" s="229"/>
      <c r="W904" s="229"/>
      <c r="X904" s="229"/>
      <c r="Y904" s="229"/>
      <c r="Z904" s="229"/>
      <c r="AA904" s="208"/>
      <c r="AB904" s="226" t="s">
        <v>495</v>
      </c>
      <c r="AC904" s="226"/>
      <c r="AD904" s="264">
        <v>8080</v>
      </c>
      <c r="AE904" s="230">
        <v>165</v>
      </c>
      <c r="AF904" s="230">
        <v>48</v>
      </c>
      <c r="AG904" s="230">
        <v>34</v>
      </c>
      <c r="AH904" s="230">
        <v>33</v>
      </c>
      <c r="AI904" s="230">
        <v>27</v>
      </c>
      <c r="AJ904" s="230"/>
      <c r="AK904" s="397"/>
      <c r="AL904" s="398"/>
      <c r="AM904" s="231">
        <v>120900.05</v>
      </c>
      <c r="AN904" s="230">
        <v>25227.4</v>
      </c>
      <c r="AO904" s="230">
        <v>3989.88</v>
      </c>
      <c r="AP904" s="230">
        <v>116026.54</v>
      </c>
      <c r="AQ904" s="230">
        <v>19018.29</v>
      </c>
      <c r="AR904" s="230"/>
      <c r="AS904" s="397"/>
      <c r="AT904" s="398"/>
      <c r="AU904" s="231">
        <v>732.72757579999995</v>
      </c>
      <c r="AV904" s="230">
        <v>525.5708333</v>
      </c>
      <c r="AW904" s="230">
        <v>117.3494118</v>
      </c>
      <c r="AX904" s="230">
        <v>3515.9557580000001</v>
      </c>
      <c r="AY904" s="230">
        <v>704.3811111</v>
      </c>
      <c r="AZ904" s="230"/>
      <c r="BA904" s="208"/>
    </row>
    <row r="905" spans="1:53" x14ac:dyDescent="0.25">
      <c r="A905" s="208"/>
      <c r="B905" s="10" t="s">
        <v>465</v>
      </c>
      <c r="C905" s="10"/>
      <c r="D905" s="263">
        <v>8232</v>
      </c>
      <c r="E905" s="222">
        <v>2248</v>
      </c>
      <c r="F905" s="222">
        <v>1720</v>
      </c>
      <c r="G905" s="222">
        <v>1627</v>
      </c>
      <c r="H905" s="222">
        <v>1355</v>
      </c>
      <c r="I905" s="222">
        <v>1232</v>
      </c>
      <c r="J905" s="10"/>
      <c r="K905" s="397"/>
      <c r="L905" s="398"/>
      <c r="M905" s="222">
        <v>232414.8</v>
      </c>
      <c r="N905" s="222">
        <v>171092.73</v>
      </c>
      <c r="O905" s="222">
        <v>285381.18</v>
      </c>
      <c r="P905" s="222">
        <v>270571.33</v>
      </c>
      <c r="Q905" s="222">
        <v>1400939.8</v>
      </c>
      <c r="R905" s="10"/>
      <c r="S905" s="397"/>
      <c r="T905" s="398"/>
      <c r="U905" s="10">
        <v>100.74</v>
      </c>
      <c r="V905" s="10">
        <v>99.18</v>
      </c>
      <c r="W905" s="10">
        <v>175.19</v>
      </c>
      <c r="X905" s="10">
        <v>199.54</v>
      </c>
      <c r="Y905" s="222">
        <v>1137.1300000000001</v>
      </c>
      <c r="Z905" s="10"/>
      <c r="AA905" s="208"/>
      <c r="AB905" s="10" t="s">
        <v>498</v>
      </c>
      <c r="AC905" s="10"/>
      <c r="AD905" s="263">
        <v>8098</v>
      </c>
      <c r="AE905" s="223">
        <v>9</v>
      </c>
      <c r="AF905" s="223">
        <v>3</v>
      </c>
      <c r="AG905" s="223">
        <v>2</v>
      </c>
      <c r="AH905" s="223"/>
      <c r="AI905" s="223"/>
      <c r="AJ905" s="223"/>
      <c r="AK905" s="397"/>
      <c r="AL905" s="398"/>
      <c r="AM905" s="223">
        <v>590.21</v>
      </c>
      <c r="AN905" s="223">
        <v>413.49</v>
      </c>
      <c r="AO905" s="223">
        <v>174.73</v>
      </c>
      <c r="AP905" s="223"/>
      <c r="AQ905" s="223"/>
      <c r="AR905" s="223"/>
      <c r="AS905" s="397"/>
      <c r="AT905" s="398"/>
      <c r="AU905" s="223">
        <v>65.578888890000002</v>
      </c>
      <c r="AV905" s="223">
        <v>137.83000000000001</v>
      </c>
      <c r="AW905" s="223">
        <v>87.364999999999995</v>
      </c>
      <c r="AX905" s="223"/>
      <c r="AY905" s="223"/>
      <c r="AZ905" s="223"/>
      <c r="BA905" s="208"/>
    </row>
    <row r="906" spans="1:53" x14ac:dyDescent="0.25">
      <c r="A906" s="208"/>
      <c r="B906" s="10" t="s">
        <v>467</v>
      </c>
      <c r="C906" s="10"/>
      <c r="D906" s="263">
        <v>8201</v>
      </c>
      <c r="E906" s="10">
        <v>1</v>
      </c>
      <c r="F906" s="10"/>
      <c r="G906" s="10">
        <v>1</v>
      </c>
      <c r="H906" s="10"/>
      <c r="I906" s="10"/>
      <c r="J906" s="10"/>
      <c r="K906" s="397"/>
      <c r="L906" s="398"/>
      <c r="M906" s="10">
        <v>38.81</v>
      </c>
      <c r="N906" s="10"/>
      <c r="O906" s="10">
        <v>341.68</v>
      </c>
      <c r="P906" s="10"/>
      <c r="Q906" s="10"/>
      <c r="R906" s="10"/>
      <c r="S906" s="397"/>
      <c r="T906" s="398"/>
      <c r="U906" s="10">
        <v>38.81</v>
      </c>
      <c r="V906" s="10"/>
      <c r="W906" s="10">
        <v>341.68</v>
      </c>
      <c r="X906" s="10"/>
      <c r="Y906" s="10"/>
      <c r="Z906" s="10"/>
      <c r="AA906" s="208"/>
      <c r="AB906" s="10" t="s">
        <v>500</v>
      </c>
      <c r="AC906" s="10"/>
      <c r="AD906" s="263">
        <v>8353</v>
      </c>
      <c r="AE906" s="223">
        <v>4</v>
      </c>
      <c r="AF906" s="223">
        <v>1</v>
      </c>
      <c r="AG906" s="223"/>
      <c r="AH906" s="223"/>
      <c r="AI906" s="223">
        <v>1</v>
      </c>
      <c r="AJ906" s="223"/>
      <c r="AK906" s="397"/>
      <c r="AL906" s="398"/>
      <c r="AM906" s="223">
        <v>472.24</v>
      </c>
      <c r="AN906" s="223">
        <v>11.17</v>
      </c>
      <c r="AO906" s="223"/>
      <c r="AP906" s="223"/>
      <c r="AQ906" s="223">
        <v>13.06</v>
      </c>
      <c r="AR906" s="223"/>
      <c r="AS906" s="397"/>
      <c r="AT906" s="398"/>
      <c r="AU906" s="223">
        <v>118.06</v>
      </c>
      <c r="AV906" s="223">
        <v>11.17</v>
      </c>
      <c r="AW906" s="223"/>
      <c r="AX906" s="223"/>
      <c r="AY906" s="223">
        <v>13.06</v>
      </c>
      <c r="AZ906" s="223"/>
      <c r="BA906" s="208"/>
    </row>
    <row r="907" spans="1:53" x14ac:dyDescent="0.25">
      <c r="A907" s="208"/>
      <c r="B907" s="10" t="s">
        <v>467</v>
      </c>
      <c r="C907" s="10"/>
      <c r="D907" s="263">
        <v>8240</v>
      </c>
      <c r="E907" s="10">
        <v>201</v>
      </c>
      <c r="F907" s="10">
        <v>148</v>
      </c>
      <c r="G907" s="10">
        <v>126</v>
      </c>
      <c r="H907" s="10">
        <v>100</v>
      </c>
      <c r="I907" s="10">
        <v>79</v>
      </c>
      <c r="J907" s="10"/>
      <c r="K907" s="397"/>
      <c r="L907" s="398"/>
      <c r="M907" s="222">
        <v>28833.77</v>
      </c>
      <c r="N907" s="222">
        <v>18071.740000000002</v>
      </c>
      <c r="O907" s="222">
        <v>27903.8</v>
      </c>
      <c r="P907" s="222">
        <v>27643.27</v>
      </c>
      <c r="Q907" s="222">
        <v>109673.59</v>
      </c>
      <c r="R907" s="10"/>
      <c r="S907" s="397"/>
      <c r="T907" s="398"/>
      <c r="U907" s="10">
        <v>141.34</v>
      </c>
      <c r="V907" s="10">
        <v>121.29</v>
      </c>
      <c r="W907" s="10">
        <v>221.46</v>
      </c>
      <c r="X907" s="10">
        <v>276.43</v>
      </c>
      <c r="Y907" s="222">
        <v>1388.27</v>
      </c>
      <c r="Z907" s="10"/>
      <c r="AA907" s="208"/>
      <c r="AB907" s="10" t="s">
        <v>502</v>
      </c>
      <c r="AC907" s="10"/>
      <c r="AD907" s="263">
        <v>8008</v>
      </c>
      <c r="AE907" s="223">
        <v>20</v>
      </c>
      <c r="AF907" s="223">
        <v>12</v>
      </c>
      <c r="AG907" s="223">
        <v>10</v>
      </c>
      <c r="AH907" s="223">
        <v>6</v>
      </c>
      <c r="AI907" s="223">
        <v>7</v>
      </c>
      <c r="AJ907" s="223"/>
      <c r="AK907" s="397"/>
      <c r="AL907" s="398"/>
      <c r="AM907" s="223">
        <v>2821.34</v>
      </c>
      <c r="AN907" s="223">
        <v>2125.38</v>
      </c>
      <c r="AO907" s="223">
        <v>3225.05</v>
      </c>
      <c r="AP907" s="223">
        <v>1620.55</v>
      </c>
      <c r="AQ907" s="223">
        <v>5009.97</v>
      </c>
      <c r="AR907" s="223"/>
      <c r="AS907" s="397"/>
      <c r="AT907" s="398"/>
      <c r="AU907" s="223">
        <v>141.06700000000001</v>
      </c>
      <c r="AV907" s="223">
        <v>177.11500000000001</v>
      </c>
      <c r="AW907" s="223">
        <v>322.505</v>
      </c>
      <c r="AX907" s="223">
        <v>270.09166670000002</v>
      </c>
      <c r="AY907" s="223">
        <v>715.71</v>
      </c>
      <c r="AZ907" s="223"/>
      <c r="BA907" s="208"/>
    </row>
    <row r="908" spans="1:53" x14ac:dyDescent="0.25">
      <c r="A908" s="208"/>
      <c r="B908" s="10" t="s">
        <v>467</v>
      </c>
      <c r="C908" s="10"/>
      <c r="D908" s="263">
        <v>8241</v>
      </c>
      <c r="E908" s="10">
        <v>1</v>
      </c>
      <c r="F908" s="10">
        <v>1</v>
      </c>
      <c r="G908" s="10">
        <v>1</v>
      </c>
      <c r="H908" s="10">
        <v>1</v>
      </c>
      <c r="I908" s="10">
        <v>1</v>
      </c>
      <c r="J908" s="10"/>
      <c r="K908" s="397"/>
      <c r="L908" s="398"/>
      <c r="M908" s="10">
        <v>5.83</v>
      </c>
      <c r="N908" s="10">
        <v>6.04</v>
      </c>
      <c r="O908" s="10">
        <v>6.67</v>
      </c>
      <c r="P908" s="10">
        <v>6.46</v>
      </c>
      <c r="Q908" s="10">
        <v>12.92</v>
      </c>
      <c r="R908" s="10"/>
      <c r="S908" s="397"/>
      <c r="T908" s="398"/>
      <c r="U908" s="10">
        <v>5.83</v>
      </c>
      <c r="V908" s="10">
        <v>6.04</v>
      </c>
      <c r="W908" s="10">
        <v>6.67</v>
      </c>
      <c r="X908" s="10">
        <v>6.46</v>
      </c>
      <c r="Y908" s="10">
        <v>12.92</v>
      </c>
      <c r="Z908" s="10"/>
      <c r="AA908" s="208"/>
      <c r="AB908" s="10" t="s">
        <v>504</v>
      </c>
      <c r="AC908" s="10"/>
      <c r="AD908" s="263">
        <v>8081</v>
      </c>
      <c r="AE908" s="223">
        <v>161</v>
      </c>
      <c r="AF908" s="223">
        <v>68</v>
      </c>
      <c r="AG908" s="223">
        <v>47</v>
      </c>
      <c r="AH908" s="223">
        <v>35</v>
      </c>
      <c r="AI908" s="223">
        <v>34</v>
      </c>
      <c r="AJ908" s="223"/>
      <c r="AK908" s="397"/>
      <c r="AL908" s="398"/>
      <c r="AM908" s="223">
        <v>118417.62</v>
      </c>
      <c r="AN908" s="223">
        <v>15586.07</v>
      </c>
      <c r="AO908" s="223">
        <v>9158.0400000000009</v>
      </c>
      <c r="AP908" s="223">
        <v>5893.7</v>
      </c>
      <c r="AQ908" s="223">
        <v>23244.37</v>
      </c>
      <c r="AR908" s="223"/>
      <c r="AS908" s="397"/>
      <c r="AT908" s="398"/>
      <c r="AU908" s="223">
        <v>735.51316770000005</v>
      </c>
      <c r="AV908" s="223">
        <v>229.2069118</v>
      </c>
      <c r="AW908" s="223">
        <v>194.8519149</v>
      </c>
      <c r="AX908" s="223">
        <v>168.39142860000001</v>
      </c>
      <c r="AY908" s="223">
        <v>683.65794119999998</v>
      </c>
      <c r="AZ908" s="223"/>
      <c r="BA908" s="208"/>
    </row>
    <row r="909" spans="1:53" x14ac:dyDescent="0.25">
      <c r="A909" s="208"/>
      <c r="B909" s="10" t="s">
        <v>468</v>
      </c>
      <c r="C909" s="10"/>
      <c r="D909" s="263">
        <v>8344</v>
      </c>
      <c r="E909" s="10">
        <v>8</v>
      </c>
      <c r="F909" s="10">
        <v>4</v>
      </c>
      <c r="G909" s="10">
        <v>4</v>
      </c>
      <c r="H909" s="10">
        <v>3</v>
      </c>
      <c r="I909" s="10">
        <v>1</v>
      </c>
      <c r="J909" s="10"/>
      <c r="K909" s="397"/>
      <c r="L909" s="398"/>
      <c r="M909" s="222">
        <v>2013.92</v>
      </c>
      <c r="N909" s="10">
        <v>428.62</v>
      </c>
      <c r="O909" s="10">
        <v>798.58</v>
      </c>
      <c r="P909" s="10">
        <v>562.23</v>
      </c>
      <c r="Q909" s="10">
        <v>27.95</v>
      </c>
      <c r="R909" s="10"/>
      <c r="S909" s="397"/>
      <c r="T909" s="398"/>
      <c r="U909" s="10">
        <v>251.74</v>
      </c>
      <c r="V909" s="10">
        <v>107.16</v>
      </c>
      <c r="W909" s="10">
        <v>199.65</v>
      </c>
      <c r="X909" s="10">
        <v>187.41</v>
      </c>
      <c r="Y909" s="10">
        <v>27.95</v>
      </c>
      <c r="Z909" s="10"/>
      <c r="AA909" s="208"/>
      <c r="AB909" s="10" t="s">
        <v>506</v>
      </c>
      <c r="AC909" s="10"/>
      <c r="AD909" s="263">
        <v>8201</v>
      </c>
      <c r="AE909" s="223">
        <v>28</v>
      </c>
      <c r="AF909" s="223">
        <v>12</v>
      </c>
      <c r="AG909" s="223">
        <v>18</v>
      </c>
      <c r="AH909" s="223">
        <v>14</v>
      </c>
      <c r="AI909" s="223">
        <v>4</v>
      </c>
      <c r="AJ909" s="223"/>
      <c r="AK909" s="397"/>
      <c r="AL909" s="398"/>
      <c r="AM909" s="223">
        <v>3072.79</v>
      </c>
      <c r="AN909" s="223">
        <v>1132.74</v>
      </c>
      <c r="AO909" s="223">
        <v>5264.98</v>
      </c>
      <c r="AP909" s="223">
        <v>778.35</v>
      </c>
      <c r="AQ909" s="223">
        <v>46.7</v>
      </c>
      <c r="AR909" s="223"/>
      <c r="AS909" s="397"/>
      <c r="AT909" s="398"/>
      <c r="AU909" s="223">
        <v>109.74250000000001</v>
      </c>
      <c r="AV909" s="223">
        <v>94.394999999999996</v>
      </c>
      <c r="AW909" s="223">
        <v>292.4988889</v>
      </c>
      <c r="AX909" s="223">
        <v>55.59642857</v>
      </c>
      <c r="AY909" s="223">
        <v>11.675000000000001</v>
      </c>
      <c r="AZ909" s="223"/>
      <c r="BA909" s="208"/>
    </row>
    <row r="910" spans="1:53" x14ac:dyDescent="0.25">
      <c r="A910" s="208"/>
      <c r="B910" s="10" t="s">
        <v>469</v>
      </c>
      <c r="C910" s="10"/>
      <c r="D910" s="263">
        <v>8348</v>
      </c>
      <c r="E910" s="10">
        <v>41</v>
      </c>
      <c r="F910" s="10">
        <v>25</v>
      </c>
      <c r="G910" s="10">
        <v>20</v>
      </c>
      <c r="H910" s="10">
        <v>20</v>
      </c>
      <c r="I910" s="10">
        <v>19</v>
      </c>
      <c r="J910" s="10"/>
      <c r="K910" s="397"/>
      <c r="L910" s="398"/>
      <c r="M910" s="222">
        <v>4700.83</v>
      </c>
      <c r="N910" s="222">
        <v>3571.89</v>
      </c>
      <c r="O910" s="222">
        <v>3037.02</v>
      </c>
      <c r="P910" s="222">
        <v>2842.09</v>
      </c>
      <c r="Q910" s="222">
        <v>23351.23</v>
      </c>
      <c r="R910" s="10"/>
      <c r="S910" s="397"/>
      <c r="T910" s="398"/>
      <c r="U910" s="10">
        <v>114.65</v>
      </c>
      <c r="V910" s="10">
        <v>142.88</v>
      </c>
      <c r="W910" s="10">
        <v>151.85</v>
      </c>
      <c r="X910" s="10">
        <v>142.1</v>
      </c>
      <c r="Y910" s="222">
        <v>1229.01</v>
      </c>
      <c r="Z910" s="10"/>
      <c r="AA910" s="208"/>
      <c r="AB910" s="10" t="s">
        <v>506</v>
      </c>
      <c r="AC910" s="10"/>
      <c r="AD910" s="263">
        <v>8205</v>
      </c>
      <c r="AE910" s="223">
        <v>34</v>
      </c>
      <c r="AF910" s="223">
        <v>16</v>
      </c>
      <c r="AG910" s="223">
        <v>11</v>
      </c>
      <c r="AH910" s="223">
        <v>9</v>
      </c>
      <c r="AI910" s="223">
        <v>7</v>
      </c>
      <c r="AJ910" s="223"/>
      <c r="AK910" s="397"/>
      <c r="AL910" s="398"/>
      <c r="AM910" s="223">
        <v>7093.01</v>
      </c>
      <c r="AN910" s="223">
        <v>1575.24</v>
      </c>
      <c r="AO910" s="223">
        <v>1453.22</v>
      </c>
      <c r="AP910" s="223">
        <v>1086.4000000000001</v>
      </c>
      <c r="AQ910" s="223">
        <v>2292.25</v>
      </c>
      <c r="AR910" s="223"/>
      <c r="AS910" s="397"/>
      <c r="AT910" s="398"/>
      <c r="AU910" s="223">
        <v>208.61794119999999</v>
      </c>
      <c r="AV910" s="223">
        <v>98.452500000000001</v>
      </c>
      <c r="AW910" s="223">
        <v>132.11090909999999</v>
      </c>
      <c r="AX910" s="223">
        <v>120.7111111</v>
      </c>
      <c r="AY910" s="223">
        <v>327.4642857</v>
      </c>
      <c r="AZ910" s="223"/>
      <c r="BA910" s="208"/>
    </row>
    <row r="911" spans="1:53" x14ac:dyDescent="0.25">
      <c r="A911" s="208"/>
      <c r="B911" s="10" t="s">
        <v>471</v>
      </c>
      <c r="C911" s="10"/>
      <c r="D911" s="263">
        <v>8349</v>
      </c>
      <c r="E911" s="10">
        <v>156</v>
      </c>
      <c r="F911" s="10">
        <v>123</v>
      </c>
      <c r="G911" s="10">
        <v>110</v>
      </c>
      <c r="H911" s="10">
        <v>89</v>
      </c>
      <c r="I911" s="10">
        <v>83</v>
      </c>
      <c r="J911" s="10"/>
      <c r="K911" s="397"/>
      <c r="L911" s="398"/>
      <c r="M911" s="222">
        <v>18597.05</v>
      </c>
      <c r="N911" s="222">
        <v>32622.92</v>
      </c>
      <c r="O911" s="222">
        <v>22590.27</v>
      </c>
      <c r="P911" s="222">
        <v>19828.689999999999</v>
      </c>
      <c r="Q911" s="222">
        <v>83262.740000000005</v>
      </c>
      <c r="R911" s="10"/>
      <c r="S911" s="397"/>
      <c r="T911" s="398"/>
      <c r="U911" s="10">
        <v>116.96</v>
      </c>
      <c r="V911" s="10">
        <v>265.23</v>
      </c>
      <c r="W911" s="10">
        <v>205.37</v>
      </c>
      <c r="X911" s="10">
        <v>222.79</v>
      </c>
      <c r="Y911" s="222">
        <v>1003.17</v>
      </c>
      <c r="Z911" s="10"/>
      <c r="AA911" s="208"/>
      <c r="AB911" s="10" t="s">
        <v>507</v>
      </c>
      <c r="AC911" s="10"/>
      <c r="AD911" s="263">
        <v>8083</v>
      </c>
      <c r="AE911" s="223">
        <v>9</v>
      </c>
      <c r="AF911" s="223">
        <v>3</v>
      </c>
      <c r="AG911" s="223">
        <v>2</v>
      </c>
      <c r="AH911" s="223">
        <v>1</v>
      </c>
      <c r="AI911" s="223">
        <v>1</v>
      </c>
      <c r="AJ911" s="223"/>
      <c r="AK911" s="397"/>
      <c r="AL911" s="398"/>
      <c r="AM911" s="223">
        <v>1445.85</v>
      </c>
      <c r="AN911" s="223">
        <v>392.14</v>
      </c>
      <c r="AO911" s="223">
        <v>251.19</v>
      </c>
      <c r="AP911" s="223">
        <v>236.58</v>
      </c>
      <c r="AQ911" s="223">
        <v>948.36</v>
      </c>
      <c r="AR911" s="223"/>
      <c r="AS911" s="397"/>
      <c r="AT911" s="398"/>
      <c r="AU911" s="223">
        <v>160.65</v>
      </c>
      <c r="AV911" s="223">
        <v>130.71333329999999</v>
      </c>
      <c r="AW911" s="223">
        <v>125.595</v>
      </c>
      <c r="AX911" s="223">
        <v>236.58</v>
      </c>
      <c r="AY911" s="223">
        <v>948.36</v>
      </c>
      <c r="AZ911" s="223"/>
      <c r="BA911" s="208"/>
    </row>
    <row r="912" spans="1:53" x14ac:dyDescent="0.25">
      <c r="A912" s="208"/>
      <c r="B912" s="10" t="s">
        <v>472</v>
      </c>
      <c r="C912" s="10"/>
      <c r="D912" s="263">
        <v>8241</v>
      </c>
      <c r="E912" s="10">
        <v>100</v>
      </c>
      <c r="F912" s="10">
        <v>48</v>
      </c>
      <c r="G912" s="10">
        <v>34</v>
      </c>
      <c r="H912" s="10">
        <v>30</v>
      </c>
      <c r="I912" s="10">
        <v>35</v>
      </c>
      <c r="J912" s="10"/>
      <c r="K912" s="397"/>
      <c r="L912" s="398"/>
      <c r="M912" s="222">
        <v>15655.44</v>
      </c>
      <c r="N912" s="222">
        <v>9934.2999999999993</v>
      </c>
      <c r="O912" s="222">
        <v>6774.44</v>
      </c>
      <c r="P912" s="222">
        <v>9507.36</v>
      </c>
      <c r="Q912" s="222">
        <v>42186.31</v>
      </c>
      <c r="R912" s="10"/>
      <c r="S912" s="397"/>
      <c r="T912" s="398"/>
      <c r="U912" s="10">
        <v>156.55000000000001</v>
      </c>
      <c r="V912" s="10">
        <v>206.96</v>
      </c>
      <c r="W912" s="10">
        <v>199.25</v>
      </c>
      <c r="X912" s="10">
        <v>316.91000000000003</v>
      </c>
      <c r="Y912" s="222">
        <v>1205.32</v>
      </c>
      <c r="Z912" s="10"/>
      <c r="AA912" s="208"/>
      <c r="AB912" s="10" t="s">
        <v>508</v>
      </c>
      <c r="AC912" s="10"/>
      <c r="AD912" s="263">
        <v>8244</v>
      </c>
      <c r="AE912" s="223">
        <v>66</v>
      </c>
      <c r="AF912" s="223">
        <v>31</v>
      </c>
      <c r="AG912" s="223">
        <v>13</v>
      </c>
      <c r="AH912" s="223">
        <v>17</v>
      </c>
      <c r="AI912" s="223">
        <v>24</v>
      </c>
      <c r="AJ912" s="223"/>
      <c r="AK912" s="397"/>
      <c r="AL912" s="398"/>
      <c r="AM912" s="223">
        <v>34206.300000000003</v>
      </c>
      <c r="AN912" s="223">
        <v>10629.67</v>
      </c>
      <c r="AO912" s="223">
        <v>1682.45</v>
      </c>
      <c r="AP912" s="223">
        <v>3691.67</v>
      </c>
      <c r="AQ912" s="223">
        <v>4727.1000000000004</v>
      </c>
      <c r="AR912" s="223"/>
      <c r="AS912" s="397"/>
      <c r="AT912" s="398"/>
      <c r="AU912" s="223">
        <v>518.27727270000003</v>
      </c>
      <c r="AV912" s="223">
        <v>342.89258059999997</v>
      </c>
      <c r="AW912" s="223">
        <v>129.41923080000001</v>
      </c>
      <c r="AX912" s="223">
        <v>217.15705879999999</v>
      </c>
      <c r="AY912" s="223">
        <v>196.96250000000001</v>
      </c>
      <c r="AZ912" s="223"/>
      <c r="BA912" s="208"/>
    </row>
    <row r="913" spans="1:53" x14ac:dyDescent="0.25">
      <c r="A913" s="208"/>
      <c r="B913" s="10" t="s">
        <v>473</v>
      </c>
      <c r="C913" s="10"/>
      <c r="D913" s="263">
        <v>8072</v>
      </c>
      <c r="E913" s="10">
        <v>130</v>
      </c>
      <c r="F913" s="10">
        <v>91</v>
      </c>
      <c r="G913" s="10">
        <v>73</v>
      </c>
      <c r="H913" s="10">
        <v>59</v>
      </c>
      <c r="I913" s="10">
        <v>63</v>
      </c>
      <c r="J913" s="10"/>
      <c r="K913" s="397"/>
      <c r="L913" s="398"/>
      <c r="M913" s="222">
        <v>22125.8</v>
      </c>
      <c r="N913" s="222">
        <v>14167.81</v>
      </c>
      <c r="O913" s="222">
        <v>15992.69</v>
      </c>
      <c r="P913" s="222">
        <v>15549.8</v>
      </c>
      <c r="Q913" s="222">
        <v>97500.82</v>
      </c>
      <c r="R913" s="10"/>
      <c r="S913" s="397"/>
      <c r="T913" s="398"/>
      <c r="U913" s="10">
        <v>168.9</v>
      </c>
      <c r="V913" s="10">
        <v>155.69</v>
      </c>
      <c r="W913" s="10">
        <v>219.08</v>
      </c>
      <c r="X913" s="10">
        <v>263.56</v>
      </c>
      <c r="Y913" s="222">
        <v>1547.63</v>
      </c>
      <c r="Z913" s="10"/>
      <c r="AA913" s="208"/>
      <c r="AB913" s="10" t="s">
        <v>510</v>
      </c>
      <c r="AC913" s="10"/>
      <c r="AD913" s="263">
        <v>8245</v>
      </c>
      <c r="AE913" s="223">
        <v>10</v>
      </c>
      <c r="AF913" s="223">
        <v>7</v>
      </c>
      <c r="AG913" s="223">
        <v>1</v>
      </c>
      <c r="AH913" s="223">
        <v>1</v>
      </c>
      <c r="AI913" s="223">
        <v>1</v>
      </c>
      <c r="AJ913" s="223"/>
      <c r="AK913" s="397"/>
      <c r="AL913" s="398"/>
      <c r="AM913" s="223">
        <v>2097.02</v>
      </c>
      <c r="AN913" s="223">
        <v>1491.38</v>
      </c>
      <c r="AO913" s="223">
        <v>13.09</v>
      </c>
      <c r="AP913" s="223">
        <v>11.5</v>
      </c>
      <c r="AQ913" s="223">
        <v>26.16</v>
      </c>
      <c r="AR913" s="223"/>
      <c r="AS913" s="397"/>
      <c r="AT913" s="398"/>
      <c r="AU913" s="223">
        <v>209.702</v>
      </c>
      <c r="AV913" s="223">
        <v>213.05428570000001</v>
      </c>
      <c r="AW913" s="223">
        <v>13.09</v>
      </c>
      <c r="AX913" s="223">
        <v>11.5</v>
      </c>
      <c r="AY913" s="223">
        <v>26.16</v>
      </c>
      <c r="AZ913" s="223"/>
      <c r="BA913" s="208"/>
    </row>
    <row r="914" spans="1:53" ht="15.75" thickBot="1" x14ac:dyDescent="0.3">
      <c r="A914" s="208"/>
      <c r="B914" s="226" t="s">
        <v>473</v>
      </c>
      <c r="C914" s="226"/>
      <c r="D914" s="264">
        <v>8302</v>
      </c>
      <c r="E914" s="226"/>
      <c r="F914" s="226">
        <v>1</v>
      </c>
      <c r="G914" s="226">
        <v>1</v>
      </c>
      <c r="H914" s="226"/>
      <c r="I914" s="226"/>
      <c r="J914" s="226"/>
      <c r="K914" s="397"/>
      <c r="L914" s="398"/>
      <c r="M914" s="226"/>
      <c r="N914" s="10">
        <v>248.22</v>
      </c>
      <c r="O914" s="10">
        <v>71.2</v>
      </c>
      <c r="P914" s="10"/>
      <c r="Q914" s="10"/>
      <c r="R914" s="10"/>
      <c r="S914" s="397"/>
      <c r="T914" s="398"/>
      <c r="U914" s="229"/>
      <c r="V914" s="229">
        <v>248.22</v>
      </c>
      <c r="W914" s="229">
        <v>71.2</v>
      </c>
      <c r="X914" s="229"/>
      <c r="Y914" s="229"/>
      <c r="Z914" s="229"/>
      <c r="AA914" s="208"/>
      <c r="AB914" s="226" t="s">
        <v>513</v>
      </c>
      <c r="AC914" s="226"/>
      <c r="AD914" s="264">
        <v>8062</v>
      </c>
      <c r="AE914" s="230">
        <v>2</v>
      </c>
      <c r="AF914" s="230">
        <v>1</v>
      </c>
      <c r="AG914" s="230">
        <v>1</v>
      </c>
      <c r="AH914" s="230">
        <v>1</v>
      </c>
      <c r="AI914" s="230">
        <v>1</v>
      </c>
      <c r="AJ914" s="230"/>
      <c r="AK914" s="397"/>
      <c r="AL914" s="398"/>
      <c r="AM914" s="231">
        <v>5669.15</v>
      </c>
      <c r="AN914" s="230">
        <v>13.51</v>
      </c>
      <c r="AO914" s="230">
        <v>18.21</v>
      </c>
      <c r="AP914" s="230">
        <v>15</v>
      </c>
      <c r="AQ914" s="230">
        <v>207.47</v>
      </c>
      <c r="AR914" s="230"/>
      <c r="AS914" s="397"/>
      <c r="AT914" s="398"/>
      <c r="AU914" s="231">
        <v>2834.5749999999998</v>
      </c>
      <c r="AV914" s="230">
        <v>13.51</v>
      </c>
      <c r="AW914" s="230">
        <v>18.21</v>
      </c>
      <c r="AX914" s="230">
        <v>15</v>
      </c>
      <c r="AY914" s="230">
        <v>207.47</v>
      </c>
      <c r="AZ914" s="230"/>
      <c r="BA914" s="208"/>
    </row>
    <row r="915" spans="1:53" x14ac:dyDescent="0.25">
      <c r="A915" s="208"/>
      <c r="B915" s="10" t="s">
        <v>645</v>
      </c>
      <c r="C915" s="10"/>
      <c r="D915" s="263">
        <v>8072</v>
      </c>
      <c r="E915" s="10">
        <v>16</v>
      </c>
      <c r="F915" s="10">
        <v>3</v>
      </c>
      <c r="G915" s="10">
        <v>5</v>
      </c>
      <c r="H915" s="10">
        <v>3</v>
      </c>
      <c r="I915" s="10">
        <v>1</v>
      </c>
      <c r="J915" s="10"/>
      <c r="K915" s="397"/>
      <c r="L915" s="398"/>
      <c r="M915" s="222">
        <v>2666.11</v>
      </c>
      <c r="N915" s="10">
        <v>562.89</v>
      </c>
      <c r="O915" s="222">
        <v>1151.4000000000001</v>
      </c>
      <c r="P915" s="10">
        <v>551.51</v>
      </c>
      <c r="Q915" s="10">
        <v>432.3</v>
      </c>
      <c r="R915" s="10"/>
      <c r="S915" s="397"/>
      <c r="T915" s="398"/>
      <c r="U915" s="10">
        <v>166.63</v>
      </c>
      <c r="V915" s="10">
        <v>187.63</v>
      </c>
      <c r="W915" s="10">
        <v>230.28</v>
      </c>
      <c r="X915" s="10">
        <v>183.84</v>
      </c>
      <c r="Y915" s="10">
        <v>432.3</v>
      </c>
      <c r="Z915" s="10"/>
      <c r="AA915" s="208"/>
      <c r="AB915" s="10" t="s">
        <v>515</v>
      </c>
      <c r="AC915" s="10"/>
      <c r="AD915" s="263">
        <v>8246</v>
      </c>
      <c r="AE915" s="223">
        <v>8</v>
      </c>
      <c r="AF915" s="223">
        <v>3</v>
      </c>
      <c r="AG915" s="223">
        <v>2</v>
      </c>
      <c r="AH915" s="223">
        <v>3</v>
      </c>
      <c r="AI915" s="223">
        <v>3</v>
      </c>
      <c r="AJ915" s="223"/>
      <c r="AK915" s="397"/>
      <c r="AL915" s="398"/>
      <c r="AM915" s="223">
        <v>469.04</v>
      </c>
      <c r="AN915" s="223">
        <v>156.97999999999999</v>
      </c>
      <c r="AO915" s="223">
        <v>87.03</v>
      </c>
      <c r="AP915" s="223">
        <v>119.07</v>
      </c>
      <c r="AQ915" s="223">
        <v>285.35000000000002</v>
      </c>
      <c r="AR915" s="223"/>
      <c r="AS915" s="397"/>
      <c r="AT915" s="398"/>
      <c r="AU915" s="223">
        <v>58.63</v>
      </c>
      <c r="AV915" s="223">
        <v>52.326666670000002</v>
      </c>
      <c r="AW915" s="223">
        <v>43.515000000000001</v>
      </c>
      <c r="AX915" s="223">
        <v>39.69</v>
      </c>
      <c r="AY915" s="223">
        <v>95.116666670000001</v>
      </c>
      <c r="AZ915" s="223"/>
      <c r="BA915" s="208"/>
    </row>
    <row r="916" spans="1:53" x14ac:dyDescent="0.25">
      <c r="A916" s="208"/>
      <c r="B916" s="10" t="s">
        <v>475</v>
      </c>
      <c r="C916" s="10"/>
      <c r="D916" s="263">
        <v>8302</v>
      </c>
      <c r="E916" s="10">
        <v>2</v>
      </c>
      <c r="F916" s="10"/>
      <c r="G916" s="10">
        <v>1</v>
      </c>
      <c r="H916" s="10"/>
      <c r="I916" s="10"/>
      <c r="J916" s="10"/>
      <c r="K916" s="397"/>
      <c r="L916" s="398"/>
      <c r="M916" s="10">
        <v>92.49</v>
      </c>
      <c r="N916" s="10"/>
      <c r="O916" s="10">
        <v>111.61</v>
      </c>
      <c r="P916" s="10"/>
      <c r="Q916" s="10"/>
      <c r="R916" s="10"/>
      <c r="S916" s="397"/>
      <c r="T916" s="398"/>
      <c r="U916" s="10">
        <v>46.25</v>
      </c>
      <c r="V916" s="10"/>
      <c r="W916" s="10">
        <v>111.61</v>
      </c>
      <c r="X916" s="10"/>
      <c r="Y916" s="10"/>
      <c r="Z916" s="10"/>
      <c r="AA916" s="208"/>
      <c r="AB916" s="10" t="s">
        <v>647</v>
      </c>
      <c r="AC916" s="10"/>
      <c r="AD916" s="263">
        <v>8088</v>
      </c>
      <c r="AE916" s="223">
        <v>1</v>
      </c>
      <c r="AF916" s="223">
        <v>1</v>
      </c>
      <c r="AG916" s="223"/>
      <c r="AH916" s="223"/>
      <c r="AI916" s="223"/>
      <c r="AJ916" s="223"/>
      <c r="AK916" s="397"/>
      <c r="AL916" s="398"/>
      <c r="AM916" s="223">
        <v>277.47000000000003</v>
      </c>
      <c r="AN916" s="223">
        <v>388.38</v>
      </c>
      <c r="AO916" s="223"/>
      <c r="AP916" s="223"/>
      <c r="AQ916" s="223"/>
      <c r="AR916" s="223"/>
      <c r="AS916" s="397"/>
      <c r="AT916" s="398"/>
      <c r="AU916" s="223">
        <v>277.47000000000003</v>
      </c>
      <c r="AV916" s="223">
        <v>388.38</v>
      </c>
      <c r="AW916" s="223"/>
      <c r="AX916" s="223"/>
      <c r="AY916" s="223"/>
      <c r="AZ916" s="223"/>
      <c r="BA916" s="208"/>
    </row>
    <row r="917" spans="1:53" x14ac:dyDescent="0.25">
      <c r="A917" s="208"/>
      <c r="B917" s="10" t="s">
        <v>477</v>
      </c>
      <c r="C917" s="10"/>
      <c r="D917" s="263">
        <v>8066</v>
      </c>
      <c r="E917" s="10">
        <v>4</v>
      </c>
      <c r="F917" s="10">
        <v>4</v>
      </c>
      <c r="G917" s="10">
        <v>3</v>
      </c>
      <c r="H917" s="10">
        <v>2</v>
      </c>
      <c r="I917" s="10">
        <v>1</v>
      </c>
      <c r="J917" s="10"/>
      <c r="K917" s="397"/>
      <c r="L917" s="398"/>
      <c r="M917" s="10">
        <v>272.69</v>
      </c>
      <c r="N917" s="10">
        <v>548.85</v>
      </c>
      <c r="O917" s="10">
        <v>576.91999999999996</v>
      </c>
      <c r="P917" s="10">
        <v>47.45</v>
      </c>
      <c r="Q917" s="10">
        <v>15</v>
      </c>
      <c r="R917" s="10"/>
      <c r="S917" s="397"/>
      <c r="T917" s="398"/>
      <c r="U917" s="10">
        <v>68.17</v>
      </c>
      <c r="V917" s="10">
        <v>137.21</v>
      </c>
      <c r="W917" s="10">
        <v>192.31</v>
      </c>
      <c r="X917" s="10">
        <v>23.73</v>
      </c>
      <c r="Y917" s="10">
        <v>15</v>
      </c>
      <c r="Z917" s="10"/>
      <c r="AA917" s="208"/>
      <c r="AB917" s="10" t="s">
        <v>519</v>
      </c>
      <c r="AC917" s="10"/>
      <c r="AD917" s="263">
        <v>8092</v>
      </c>
      <c r="AE917" s="223">
        <v>3</v>
      </c>
      <c r="AF917" s="223">
        <v>1</v>
      </c>
      <c r="AG917" s="223">
        <v>1</v>
      </c>
      <c r="AH917" s="223">
        <v>1</v>
      </c>
      <c r="AI917" s="223">
        <v>1</v>
      </c>
      <c r="AJ917" s="223"/>
      <c r="AK917" s="397"/>
      <c r="AL917" s="398"/>
      <c r="AM917" s="223">
        <v>53862.26</v>
      </c>
      <c r="AN917" s="223">
        <v>1929.91</v>
      </c>
      <c r="AO917" s="223">
        <v>2417.83</v>
      </c>
      <c r="AP917" s="223">
        <v>2112.0100000000002</v>
      </c>
      <c r="AQ917" s="223">
        <v>1067.93</v>
      </c>
      <c r="AR917" s="223"/>
      <c r="AS917" s="397"/>
      <c r="AT917" s="398"/>
      <c r="AU917" s="223">
        <v>17954.086670000001</v>
      </c>
      <c r="AV917" s="223">
        <v>1929.91</v>
      </c>
      <c r="AW917" s="223">
        <v>2417.83</v>
      </c>
      <c r="AX917" s="223">
        <v>2112.0100000000002</v>
      </c>
      <c r="AY917" s="223">
        <v>1067.93</v>
      </c>
      <c r="AZ917" s="223"/>
      <c r="BA917" s="208"/>
    </row>
    <row r="918" spans="1:53" x14ac:dyDescent="0.25">
      <c r="A918" s="208"/>
      <c r="B918" s="10" t="s">
        <v>478</v>
      </c>
      <c r="C918" s="10"/>
      <c r="D918" s="263">
        <v>8350</v>
      </c>
      <c r="E918" s="10">
        <v>114</v>
      </c>
      <c r="F918" s="10">
        <v>67</v>
      </c>
      <c r="G918" s="10">
        <v>53</v>
      </c>
      <c r="H918" s="10">
        <v>49</v>
      </c>
      <c r="I918" s="10">
        <v>45</v>
      </c>
      <c r="J918" s="10"/>
      <c r="K918" s="397"/>
      <c r="L918" s="398"/>
      <c r="M918" s="222">
        <v>21805.27</v>
      </c>
      <c r="N918" s="222">
        <v>11059.3</v>
      </c>
      <c r="O918" s="222">
        <v>12076.16</v>
      </c>
      <c r="P918" s="222">
        <v>13137.11</v>
      </c>
      <c r="Q918" s="222">
        <v>45012.38</v>
      </c>
      <c r="R918" s="10"/>
      <c r="S918" s="397"/>
      <c r="T918" s="398"/>
      <c r="U918" s="10">
        <v>191.27</v>
      </c>
      <c r="V918" s="10">
        <v>165.06</v>
      </c>
      <c r="W918" s="10">
        <v>227.85</v>
      </c>
      <c r="X918" s="10">
        <v>268.10000000000002</v>
      </c>
      <c r="Y918" s="222">
        <v>1000.28</v>
      </c>
      <c r="Z918" s="10"/>
      <c r="AA918" s="208"/>
      <c r="AB918" s="10" t="s">
        <v>521</v>
      </c>
      <c r="AC918" s="10"/>
      <c r="AD918" s="263">
        <v>8221</v>
      </c>
      <c r="AE918" s="223">
        <v>1</v>
      </c>
      <c r="AF918" s="223"/>
      <c r="AG918" s="223"/>
      <c r="AH918" s="223"/>
      <c r="AI918" s="223"/>
      <c r="AJ918" s="223"/>
      <c r="AK918" s="397"/>
      <c r="AL918" s="398"/>
      <c r="AM918" s="223">
        <v>45.2</v>
      </c>
      <c r="AN918" s="223"/>
      <c r="AO918" s="223"/>
      <c r="AP918" s="223"/>
      <c r="AQ918" s="223"/>
      <c r="AR918" s="223"/>
      <c r="AS918" s="397"/>
      <c r="AT918" s="398"/>
      <c r="AU918" s="223">
        <v>45.2</v>
      </c>
      <c r="AV918" s="223"/>
      <c r="AW918" s="223"/>
      <c r="AX918" s="223"/>
      <c r="AY918" s="223"/>
      <c r="AZ918" s="223"/>
      <c r="BA918" s="208"/>
    </row>
    <row r="919" spans="1:53" x14ac:dyDescent="0.25">
      <c r="A919" s="208"/>
      <c r="B919" s="10" t="s">
        <v>479</v>
      </c>
      <c r="C919" s="10"/>
      <c r="D919" s="263">
        <v>8074</v>
      </c>
      <c r="E919" s="10">
        <v>24</v>
      </c>
      <c r="F919" s="10">
        <v>18</v>
      </c>
      <c r="G919" s="10">
        <v>15</v>
      </c>
      <c r="H919" s="10">
        <v>8</v>
      </c>
      <c r="I919" s="10">
        <v>8</v>
      </c>
      <c r="J919" s="10"/>
      <c r="K919" s="397"/>
      <c r="L919" s="398"/>
      <c r="M919" s="222">
        <v>3700.91</v>
      </c>
      <c r="N919" s="222">
        <v>3189.45</v>
      </c>
      <c r="O919" s="222">
        <v>5073.83</v>
      </c>
      <c r="P919" s="222">
        <v>3006.56</v>
      </c>
      <c r="Q919" s="222">
        <v>25034.39</v>
      </c>
      <c r="R919" s="10"/>
      <c r="S919" s="397"/>
      <c r="T919" s="398"/>
      <c r="U919" s="10">
        <v>154.19999999999999</v>
      </c>
      <c r="V919" s="10">
        <v>177.19</v>
      </c>
      <c r="W919" s="10">
        <v>338.26</v>
      </c>
      <c r="X919" s="10">
        <v>375.82</v>
      </c>
      <c r="Y919" s="222">
        <v>3129.3</v>
      </c>
      <c r="Z919" s="10"/>
      <c r="AA919" s="208"/>
      <c r="AB919" s="10" t="s">
        <v>521</v>
      </c>
      <c r="AC919" s="10"/>
      <c r="AD919" s="263">
        <v>8234</v>
      </c>
      <c r="AE919" s="223">
        <v>14</v>
      </c>
      <c r="AF919" s="223">
        <v>3</v>
      </c>
      <c r="AG919" s="223"/>
      <c r="AH919" s="223"/>
      <c r="AI919" s="223"/>
      <c r="AJ919" s="223"/>
      <c r="AK919" s="397"/>
      <c r="AL919" s="398"/>
      <c r="AM919" s="223">
        <v>3207.14</v>
      </c>
      <c r="AN919" s="223">
        <v>1760.29</v>
      </c>
      <c r="AO919" s="223"/>
      <c r="AP919" s="223"/>
      <c r="AQ919" s="223"/>
      <c r="AR919" s="223"/>
      <c r="AS919" s="397"/>
      <c r="AT919" s="398"/>
      <c r="AU919" s="223">
        <v>229.08142860000001</v>
      </c>
      <c r="AV919" s="223">
        <v>586.7633333</v>
      </c>
      <c r="AW919" s="223"/>
      <c r="AX919" s="223"/>
      <c r="AY919" s="223"/>
      <c r="AZ919" s="223"/>
      <c r="BA919" s="208"/>
    </row>
    <row r="920" spans="1:53" x14ac:dyDescent="0.25">
      <c r="A920" s="208"/>
      <c r="B920" s="10" t="s">
        <v>481</v>
      </c>
      <c r="C920" s="10"/>
      <c r="D920" s="263">
        <v>8242</v>
      </c>
      <c r="E920" s="10">
        <v>362</v>
      </c>
      <c r="F920" s="10">
        <v>239</v>
      </c>
      <c r="G920" s="10">
        <v>206</v>
      </c>
      <c r="H920" s="10">
        <v>155</v>
      </c>
      <c r="I920" s="10">
        <v>136</v>
      </c>
      <c r="J920" s="10"/>
      <c r="K920" s="397"/>
      <c r="L920" s="398"/>
      <c r="M920" s="222">
        <v>33714.94</v>
      </c>
      <c r="N920" s="222">
        <v>26643.29</v>
      </c>
      <c r="O920" s="222">
        <v>36323.85</v>
      </c>
      <c r="P920" s="222">
        <v>31065.46</v>
      </c>
      <c r="Q920" s="222">
        <v>136070.79</v>
      </c>
      <c r="R920" s="10"/>
      <c r="S920" s="397"/>
      <c r="T920" s="398"/>
      <c r="U920" s="10">
        <v>91.37</v>
      </c>
      <c r="V920" s="10">
        <v>111.48</v>
      </c>
      <c r="W920" s="10">
        <v>176.33</v>
      </c>
      <c r="X920" s="10">
        <v>200.42</v>
      </c>
      <c r="Y920" s="222">
        <v>1000.52</v>
      </c>
      <c r="Z920" s="10"/>
      <c r="AA920" s="208"/>
      <c r="AB920" s="10" t="s">
        <v>522</v>
      </c>
      <c r="AC920" s="10"/>
      <c r="AD920" s="263">
        <v>8247</v>
      </c>
      <c r="AE920" s="223">
        <v>44</v>
      </c>
      <c r="AF920" s="223">
        <v>16</v>
      </c>
      <c r="AG920" s="223">
        <v>11</v>
      </c>
      <c r="AH920" s="223">
        <v>4</v>
      </c>
      <c r="AI920" s="223">
        <v>4</v>
      </c>
      <c r="AJ920" s="223"/>
      <c r="AK920" s="397"/>
      <c r="AL920" s="398"/>
      <c r="AM920" s="223">
        <v>20604.310000000001</v>
      </c>
      <c r="AN920" s="223">
        <v>3234.38</v>
      </c>
      <c r="AO920" s="223">
        <v>5119.13</v>
      </c>
      <c r="AP920" s="223">
        <v>830.09</v>
      </c>
      <c r="AQ920" s="223">
        <v>1503.91</v>
      </c>
      <c r="AR920" s="223"/>
      <c r="AS920" s="397"/>
      <c r="AT920" s="398"/>
      <c r="AU920" s="223">
        <v>468.27977270000002</v>
      </c>
      <c r="AV920" s="223">
        <v>202.14875000000001</v>
      </c>
      <c r="AW920" s="223">
        <v>465.37545449999999</v>
      </c>
      <c r="AX920" s="223">
        <v>207.52250000000001</v>
      </c>
      <c r="AY920" s="223">
        <v>375.97750000000002</v>
      </c>
      <c r="AZ920" s="223"/>
      <c r="BA920" s="208"/>
    </row>
    <row r="921" spans="1:53" x14ac:dyDescent="0.25">
      <c r="A921" s="208"/>
      <c r="B921" s="10" t="s">
        <v>484</v>
      </c>
      <c r="C921" s="10"/>
      <c r="D921" s="263">
        <v>8037</v>
      </c>
      <c r="E921" s="10">
        <v>23</v>
      </c>
      <c r="F921" s="10">
        <v>20</v>
      </c>
      <c r="G921" s="10">
        <v>17</v>
      </c>
      <c r="H921" s="10">
        <v>15</v>
      </c>
      <c r="I921" s="10">
        <v>15</v>
      </c>
      <c r="J921" s="10"/>
      <c r="K921" s="397"/>
      <c r="L921" s="398"/>
      <c r="M921" s="222">
        <v>3675.04</v>
      </c>
      <c r="N921" s="222">
        <v>2775.57</v>
      </c>
      <c r="O921" s="222">
        <v>3901.04</v>
      </c>
      <c r="P921" s="222">
        <v>3940.93</v>
      </c>
      <c r="Q921" s="222">
        <v>10704.68</v>
      </c>
      <c r="R921" s="10"/>
      <c r="S921" s="397"/>
      <c r="T921" s="398"/>
      <c r="U921" s="10">
        <v>159.78</v>
      </c>
      <c r="V921" s="10">
        <v>138.78</v>
      </c>
      <c r="W921" s="10">
        <v>229.47</v>
      </c>
      <c r="X921" s="10">
        <v>262.73</v>
      </c>
      <c r="Y921" s="10">
        <v>713.65</v>
      </c>
      <c r="Z921" s="10"/>
      <c r="AA921" s="208"/>
      <c r="AB921" s="10" t="s">
        <v>525</v>
      </c>
      <c r="AC921" s="10"/>
      <c r="AD921" s="263">
        <v>8084</v>
      </c>
      <c r="AE921" s="223">
        <v>31</v>
      </c>
      <c r="AF921" s="223">
        <v>19</v>
      </c>
      <c r="AG921" s="223">
        <v>13</v>
      </c>
      <c r="AH921" s="223">
        <v>8</v>
      </c>
      <c r="AI921" s="223">
        <v>8</v>
      </c>
      <c r="AJ921" s="223"/>
      <c r="AK921" s="397"/>
      <c r="AL921" s="398"/>
      <c r="AM921" s="223">
        <v>13886.53</v>
      </c>
      <c r="AN921" s="223">
        <v>7279.45</v>
      </c>
      <c r="AO921" s="223">
        <v>6532</v>
      </c>
      <c r="AP921" s="223">
        <v>1755.22</v>
      </c>
      <c r="AQ921" s="223">
        <v>15335.37</v>
      </c>
      <c r="AR921" s="223"/>
      <c r="AS921" s="397"/>
      <c r="AT921" s="398"/>
      <c r="AU921" s="223">
        <v>447.95258059999998</v>
      </c>
      <c r="AV921" s="223">
        <v>383.12894740000002</v>
      </c>
      <c r="AW921" s="223">
        <v>502.46153850000002</v>
      </c>
      <c r="AX921" s="223">
        <v>219.4025</v>
      </c>
      <c r="AY921" s="223">
        <v>1916.9212500000001</v>
      </c>
      <c r="AZ921" s="223"/>
      <c r="BA921" s="208"/>
    </row>
    <row r="922" spans="1:53" x14ac:dyDescent="0.25">
      <c r="A922" s="208"/>
      <c r="B922" s="10" t="s">
        <v>485</v>
      </c>
      <c r="C922" s="10"/>
      <c r="D922" s="263">
        <v>8352</v>
      </c>
      <c r="E922" s="10">
        <v>122</v>
      </c>
      <c r="F922" s="10">
        <v>80</v>
      </c>
      <c r="G922" s="10">
        <v>71</v>
      </c>
      <c r="H922" s="10">
        <v>56</v>
      </c>
      <c r="I922" s="10">
        <v>52</v>
      </c>
      <c r="J922" s="10"/>
      <c r="K922" s="397"/>
      <c r="L922" s="398"/>
      <c r="M922" s="222">
        <v>21872.5</v>
      </c>
      <c r="N922" s="222">
        <v>12250.42</v>
      </c>
      <c r="O922" s="222">
        <v>17751.169999999998</v>
      </c>
      <c r="P922" s="222">
        <v>15144.73</v>
      </c>
      <c r="Q922" s="222">
        <v>96593.14</v>
      </c>
      <c r="R922" s="10"/>
      <c r="S922" s="397"/>
      <c r="T922" s="398"/>
      <c r="U922" s="10">
        <v>179.28</v>
      </c>
      <c r="V922" s="10">
        <v>153.13</v>
      </c>
      <c r="W922" s="10">
        <v>250.02</v>
      </c>
      <c r="X922" s="10">
        <v>270.44</v>
      </c>
      <c r="Y922" s="222">
        <v>1857.56</v>
      </c>
      <c r="Z922" s="10"/>
      <c r="AA922" s="208"/>
      <c r="AB922" s="10" t="s">
        <v>526</v>
      </c>
      <c r="AC922" s="10"/>
      <c r="AD922" s="263">
        <v>8246</v>
      </c>
      <c r="AE922" s="223"/>
      <c r="AF922" s="223"/>
      <c r="AG922" s="223"/>
      <c r="AH922" s="223"/>
      <c r="AI922" s="223">
        <v>1</v>
      </c>
      <c r="AJ922" s="223"/>
      <c r="AK922" s="397"/>
      <c r="AL922" s="398"/>
      <c r="AM922" s="223"/>
      <c r="AN922" s="223"/>
      <c r="AO922" s="223"/>
      <c r="AP922" s="223"/>
      <c r="AQ922" s="223">
        <v>65</v>
      </c>
      <c r="AR922" s="223"/>
      <c r="AS922" s="397"/>
      <c r="AT922" s="398"/>
      <c r="AU922" s="223"/>
      <c r="AV922" s="223"/>
      <c r="AW922" s="223"/>
      <c r="AX922" s="223"/>
      <c r="AY922" s="223">
        <v>65</v>
      </c>
      <c r="AZ922" s="223"/>
      <c r="BA922" s="208"/>
    </row>
    <row r="923" spans="1:53" x14ac:dyDescent="0.25">
      <c r="A923" s="208"/>
      <c r="B923" s="10" t="s">
        <v>486</v>
      </c>
      <c r="C923" s="10"/>
      <c r="D923" s="263">
        <v>8079</v>
      </c>
      <c r="E923" s="222">
        <v>1028</v>
      </c>
      <c r="F923" s="10">
        <v>846</v>
      </c>
      <c r="G923" s="10">
        <v>740</v>
      </c>
      <c r="H923" s="10">
        <v>601</v>
      </c>
      <c r="I923" s="10">
        <v>566</v>
      </c>
      <c r="J923" s="10"/>
      <c r="K923" s="397"/>
      <c r="L923" s="398"/>
      <c r="M923" s="222">
        <v>134906.29999999999</v>
      </c>
      <c r="N923" s="222">
        <v>108615.6</v>
      </c>
      <c r="O923" s="222">
        <v>154891.34</v>
      </c>
      <c r="P923" s="222">
        <v>122836.13</v>
      </c>
      <c r="Q923" s="222">
        <v>713725.29</v>
      </c>
      <c r="R923" s="10"/>
      <c r="S923" s="397"/>
      <c r="T923" s="398"/>
      <c r="U923" s="10">
        <v>129.72</v>
      </c>
      <c r="V923" s="10">
        <v>128.08000000000001</v>
      </c>
      <c r="W923" s="10">
        <v>209.03</v>
      </c>
      <c r="X923" s="10">
        <v>204.39</v>
      </c>
      <c r="Y923" s="222">
        <v>1261</v>
      </c>
      <c r="Z923" s="10"/>
      <c r="AA923" s="208"/>
      <c r="AB923" s="10" t="s">
        <v>526</v>
      </c>
      <c r="AC923" s="10"/>
      <c r="AD923" s="263">
        <v>8248</v>
      </c>
      <c r="AE923" s="223">
        <v>7</v>
      </c>
      <c r="AF923" s="223">
        <v>1</v>
      </c>
      <c r="AG923" s="223">
        <v>2</v>
      </c>
      <c r="AH923" s="223"/>
      <c r="AI923" s="223">
        <v>3</v>
      </c>
      <c r="AJ923" s="223"/>
      <c r="AK923" s="397"/>
      <c r="AL923" s="398"/>
      <c r="AM923" s="223">
        <v>433.6</v>
      </c>
      <c r="AN923" s="223">
        <v>13.89</v>
      </c>
      <c r="AO923" s="223">
        <v>65.06</v>
      </c>
      <c r="AP923" s="223"/>
      <c r="AQ923" s="223">
        <v>145</v>
      </c>
      <c r="AR923" s="223"/>
      <c r="AS923" s="397"/>
      <c r="AT923" s="398"/>
      <c r="AU923" s="223">
        <v>61.942857140000001</v>
      </c>
      <c r="AV923" s="223">
        <v>13.89</v>
      </c>
      <c r="AW923" s="223">
        <v>32.53</v>
      </c>
      <c r="AX923" s="223"/>
      <c r="AY923" s="223">
        <v>48.333333330000002</v>
      </c>
      <c r="AZ923" s="223"/>
      <c r="BA923" s="208"/>
    </row>
    <row r="924" spans="1:53" ht="15.75" thickBot="1" x14ac:dyDescent="0.3">
      <c r="A924" s="208"/>
      <c r="B924" s="226" t="s">
        <v>488</v>
      </c>
      <c r="C924" s="226"/>
      <c r="D924" s="264">
        <v>8234</v>
      </c>
      <c r="E924" s="226">
        <v>10</v>
      </c>
      <c r="F924" s="226">
        <v>8</v>
      </c>
      <c r="G924" s="226">
        <v>7</v>
      </c>
      <c r="H924" s="226">
        <v>6</v>
      </c>
      <c r="I924" s="226">
        <v>7</v>
      </c>
      <c r="J924" s="226"/>
      <c r="K924" s="397"/>
      <c r="L924" s="398"/>
      <c r="M924" s="226">
        <v>733.32</v>
      </c>
      <c r="N924" s="222">
        <v>11077.15</v>
      </c>
      <c r="O924" s="222">
        <v>1651.4</v>
      </c>
      <c r="P924" s="222">
        <v>1562.23</v>
      </c>
      <c r="Q924" s="222">
        <v>3644.5</v>
      </c>
      <c r="R924" s="10"/>
      <c r="S924" s="397"/>
      <c r="T924" s="398"/>
      <c r="U924" s="229">
        <v>73.33</v>
      </c>
      <c r="V924" s="258">
        <v>1384.64</v>
      </c>
      <c r="W924" s="229">
        <v>235.91</v>
      </c>
      <c r="X924" s="229">
        <v>260.37</v>
      </c>
      <c r="Y924" s="229">
        <v>520.64</v>
      </c>
      <c r="Z924" s="229"/>
      <c r="AA924" s="208"/>
      <c r="AB924" s="226" t="s">
        <v>528</v>
      </c>
      <c r="AC924" s="226"/>
      <c r="AD924" s="264">
        <v>8008</v>
      </c>
      <c r="AE924" s="230">
        <v>16</v>
      </c>
      <c r="AF924" s="230">
        <v>8</v>
      </c>
      <c r="AG924" s="230">
        <v>5</v>
      </c>
      <c r="AH924" s="230">
        <v>3</v>
      </c>
      <c r="AI924" s="230"/>
      <c r="AJ924" s="230"/>
      <c r="AK924" s="397"/>
      <c r="AL924" s="398"/>
      <c r="AM924" s="231">
        <v>5608.34</v>
      </c>
      <c r="AN924" s="230">
        <v>1522.16</v>
      </c>
      <c r="AO924" s="230">
        <v>2435.11</v>
      </c>
      <c r="AP924" s="230">
        <v>99.66</v>
      </c>
      <c r="AQ924" s="230"/>
      <c r="AR924" s="230"/>
      <c r="AS924" s="397"/>
      <c r="AT924" s="398"/>
      <c r="AU924" s="231">
        <v>350.52125000000001</v>
      </c>
      <c r="AV924" s="230">
        <v>190.27</v>
      </c>
      <c r="AW924" s="230">
        <v>487.02199999999999</v>
      </c>
      <c r="AX924" s="230">
        <v>33.22</v>
      </c>
      <c r="AY924" s="230"/>
      <c r="AZ924" s="230"/>
      <c r="BA924" s="208"/>
    </row>
    <row r="925" spans="1:53" x14ac:dyDescent="0.25">
      <c r="A925" s="208"/>
      <c r="B925" s="10" t="s">
        <v>488</v>
      </c>
      <c r="C925" s="10"/>
      <c r="D925" s="263">
        <v>8300</v>
      </c>
      <c r="E925" s="10">
        <v>20</v>
      </c>
      <c r="F925" s="10">
        <v>20</v>
      </c>
      <c r="G925" s="10">
        <v>15</v>
      </c>
      <c r="H925" s="10">
        <v>12</v>
      </c>
      <c r="I925" s="10">
        <v>12</v>
      </c>
      <c r="J925" s="10"/>
      <c r="K925" s="397"/>
      <c r="L925" s="398"/>
      <c r="M925" s="222">
        <v>1969.92</v>
      </c>
      <c r="N925" s="222">
        <v>2828.06</v>
      </c>
      <c r="O925" s="222">
        <v>3492.49</v>
      </c>
      <c r="P925" s="222">
        <v>3052.31</v>
      </c>
      <c r="Q925" s="222">
        <v>18590.560000000001</v>
      </c>
      <c r="R925" s="10"/>
      <c r="S925" s="397"/>
      <c r="T925" s="398"/>
      <c r="U925" s="10">
        <v>98.5</v>
      </c>
      <c r="V925" s="10">
        <v>141.4</v>
      </c>
      <c r="W925" s="10">
        <v>232.83</v>
      </c>
      <c r="X925" s="10">
        <v>254.36</v>
      </c>
      <c r="Y925" s="222">
        <v>1549.21</v>
      </c>
      <c r="Z925" s="10"/>
      <c r="AA925" s="208"/>
      <c r="AB925" s="10" t="s">
        <v>529</v>
      </c>
      <c r="AC925" s="10"/>
      <c r="AD925" s="263">
        <v>8210</v>
      </c>
      <c r="AE925" s="223">
        <v>29</v>
      </c>
      <c r="AF925" s="223">
        <v>17</v>
      </c>
      <c r="AG925" s="223">
        <v>6</v>
      </c>
      <c r="AH925" s="223">
        <v>6</v>
      </c>
      <c r="AI925" s="223">
        <v>9</v>
      </c>
      <c r="AJ925" s="223"/>
      <c r="AK925" s="397"/>
      <c r="AL925" s="398"/>
      <c r="AM925" s="223">
        <v>43787.08</v>
      </c>
      <c r="AN925" s="223">
        <v>4435.7299999999996</v>
      </c>
      <c r="AO925" s="223">
        <v>2444.4699999999998</v>
      </c>
      <c r="AP925" s="223">
        <v>193.61</v>
      </c>
      <c r="AQ925" s="223">
        <v>17102.73</v>
      </c>
      <c r="AR925" s="223"/>
      <c r="AS925" s="397"/>
      <c r="AT925" s="398"/>
      <c r="AU925" s="223">
        <v>1509.89931</v>
      </c>
      <c r="AV925" s="223">
        <v>260.92529409999997</v>
      </c>
      <c r="AW925" s="223">
        <v>407.41166670000001</v>
      </c>
      <c r="AX925" s="223">
        <v>32.268333329999997</v>
      </c>
      <c r="AY925" s="223">
        <v>1900.3033330000001</v>
      </c>
      <c r="AZ925" s="223"/>
      <c r="BA925" s="208"/>
    </row>
    <row r="926" spans="1:53" x14ac:dyDescent="0.25">
      <c r="A926" s="208"/>
      <c r="B926" s="10" t="s">
        <v>488</v>
      </c>
      <c r="C926" s="10"/>
      <c r="D926" s="263">
        <v>8330</v>
      </c>
      <c r="E926" s="10">
        <v>17</v>
      </c>
      <c r="F926" s="10">
        <v>11</v>
      </c>
      <c r="G926" s="10">
        <v>11</v>
      </c>
      <c r="H926" s="10">
        <v>9</v>
      </c>
      <c r="I926" s="10">
        <v>6</v>
      </c>
      <c r="J926" s="10"/>
      <c r="K926" s="397"/>
      <c r="L926" s="398"/>
      <c r="M926" s="222">
        <v>1833.53</v>
      </c>
      <c r="N926" s="222">
        <v>12679.45</v>
      </c>
      <c r="O926" s="222">
        <v>2586.3200000000002</v>
      </c>
      <c r="P926" s="222">
        <v>2276.88</v>
      </c>
      <c r="Q926" s="222">
        <v>2220.5700000000002</v>
      </c>
      <c r="R926" s="10"/>
      <c r="S926" s="397"/>
      <c r="T926" s="398"/>
      <c r="U926" s="10">
        <v>101.86</v>
      </c>
      <c r="V926" s="222">
        <v>1152.68</v>
      </c>
      <c r="W926" s="10">
        <v>235.12</v>
      </c>
      <c r="X926" s="10">
        <v>252.99</v>
      </c>
      <c r="Y926" s="10">
        <v>370.1</v>
      </c>
      <c r="Z926" s="10"/>
      <c r="AA926" s="208"/>
      <c r="AB926" s="10" t="s">
        <v>530</v>
      </c>
      <c r="AC926" s="10"/>
      <c r="AD926" s="263">
        <v>8085</v>
      </c>
      <c r="AE926" s="223">
        <v>138</v>
      </c>
      <c r="AF926" s="223">
        <v>45</v>
      </c>
      <c r="AG926" s="223">
        <v>33</v>
      </c>
      <c r="AH926" s="223">
        <v>25</v>
      </c>
      <c r="AI926" s="223">
        <v>23</v>
      </c>
      <c r="AJ926" s="223"/>
      <c r="AK926" s="397"/>
      <c r="AL926" s="398"/>
      <c r="AM926" s="223">
        <v>287082.96000000002</v>
      </c>
      <c r="AN926" s="223">
        <v>139390.98000000001</v>
      </c>
      <c r="AO926" s="223">
        <v>4710.6499999999996</v>
      </c>
      <c r="AP926" s="223">
        <v>78879.8</v>
      </c>
      <c r="AQ926" s="223">
        <v>7757.78</v>
      </c>
      <c r="AR926" s="223"/>
      <c r="AS926" s="397"/>
      <c r="AT926" s="398"/>
      <c r="AU926" s="223">
        <v>2080.3113039999998</v>
      </c>
      <c r="AV926" s="223">
        <v>3097.5773330000002</v>
      </c>
      <c r="AW926" s="223">
        <v>142.74696969999999</v>
      </c>
      <c r="AX926" s="223">
        <v>3155.192</v>
      </c>
      <c r="AY926" s="223">
        <v>337.29478260000002</v>
      </c>
      <c r="AZ926" s="223"/>
      <c r="BA926" s="208"/>
    </row>
    <row r="927" spans="1:53" x14ac:dyDescent="0.25">
      <c r="A927" s="208"/>
      <c r="B927" s="10" t="s">
        <v>491</v>
      </c>
      <c r="C927" s="10"/>
      <c r="D927" s="263">
        <v>8203</v>
      </c>
      <c r="E927" s="10">
        <v>3</v>
      </c>
      <c r="F927" s="10"/>
      <c r="G927" s="10"/>
      <c r="H927" s="10"/>
      <c r="I927" s="10"/>
      <c r="J927" s="10"/>
      <c r="K927" s="397"/>
      <c r="L927" s="398"/>
      <c r="M927" s="10">
        <v>292.52999999999997</v>
      </c>
      <c r="N927" s="10"/>
      <c r="O927" s="10"/>
      <c r="P927" s="10"/>
      <c r="Q927" s="10"/>
      <c r="R927" s="10"/>
      <c r="S927" s="397"/>
      <c r="T927" s="398"/>
      <c r="U927" s="10">
        <v>97.51</v>
      </c>
      <c r="V927" s="10"/>
      <c r="W927" s="10"/>
      <c r="X927" s="10"/>
      <c r="Y927" s="10"/>
      <c r="Z927" s="10"/>
      <c r="AA927" s="208"/>
      <c r="AB927" s="10" t="s">
        <v>531</v>
      </c>
      <c r="AC927" s="10"/>
      <c r="AD927" s="263">
        <v>8037</v>
      </c>
      <c r="AE927" s="223">
        <v>5</v>
      </c>
      <c r="AF927" s="223">
        <v>1</v>
      </c>
      <c r="AG927" s="223">
        <v>1</v>
      </c>
      <c r="AH927" s="223">
        <v>1</v>
      </c>
      <c r="AI927" s="223"/>
      <c r="AJ927" s="223"/>
      <c r="AK927" s="397"/>
      <c r="AL927" s="398"/>
      <c r="AM927" s="223">
        <v>560.30999999999995</v>
      </c>
      <c r="AN927" s="223">
        <v>224.53</v>
      </c>
      <c r="AO927" s="223">
        <v>228.13</v>
      </c>
      <c r="AP927" s="223">
        <v>14.78</v>
      </c>
      <c r="AQ927" s="223"/>
      <c r="AR927" s="223"/>
      <c r="AS927" s="397"/>
      <c r="AT927" s="398"/>
      <c r="AU927" s="223">
        <v>112.062</v>
      </c>
      <c r="AV927" s="223">
        <v>224.53</v>
      </c>
      <c r="AW927" s="223">
        <v>228.13</v>
      </c>
      <c r="AX927" s="223">
        <v>14.78</v>
      </c>
      <c r="AY927" s="223"/>
      <c r="AZ927" s="223"/>
      <c r="BA927" s="208"/>
    </row>
    <row r="928" spans="1:53" x14ac:dyDescent="0.25">
      <c r="A928" s="208"/>
      <c r="B928" s="10" t="s">
        <v>491</v>
      </c>
      <c r="C928" s="10"/>
      <c r="D928" s="263">
        <v>8243</v>
      </c>
      <c r="E928" s="10">
        <v>295</v>
      </c>
      <c r="F928" s="10">
        <v>151</v>
      </c>
      <c r="G928" s="10">
        <v>111</v>
      </c>
      <c r="H928" s="10">
        <v>65</v>
      </c>
      <c r="I928" s="10">
        <v>41</v>
      </c>
      <c r="J928" s="10"/>
      <c r="K928" s="397"/>
      <c r="L928" s="398"/>
      <c r="M928" s="222">
        <v>18378.57</v>
      </c>
      <c r="N928" s="222">
        <v>11290.83</v>
      </c>
      <c r="O928" s="222">
        <v>24644.17</v>
      </c>
      <c r="P928" s="222">
        <v>17748.939999999999</v>
      </c>
      <c r="Q928" s="222">
        <v>14458.77</v>
      </c>
      <c r="R928" s="10"/>
      <c r="S928" s="397"/>
      <c r="T928" s="398"/>
      <c r="U928" s="10">
        <v>62.3</v>
      </c>
      <c r="V928" s="10">
        <v>74.77</v>
      </c>
      <c r="W928" s="10">
        <v>222.02</v>
      </c>
      <c r="X928" s="10">
        <v>273.06</v>
      </c>
      <c r="Y928" s="10">
        <v>352.65</v>
      </c>
      <c r="Z928" s="10"/>
      <c r="AA928" s="208"/>
      <c r="AB928" s="10" t="s">
        <v>532</v>
      </c>
      <c r="AC928" s="10"/>
      <c r="AD928" s="263">
        <v>8088</v>
      </c>
      <c r="AE928" s="223">
        <v>6</v>
      </c>
      <c r="AF928" s="223">
        <v>3</v>
      </c>
      <c r="AG928" s="223">
        <v>3</v>
      </c>
      <c r="AH928" s="223">
        <v>2</v>
      </c>
      <c r="AI928" s="223"/>
      <c r="AJ928" s="223"/>
      <c r="AK928" s="397"/>
      <c r="AL928" s="398"/>
      <c r="AM928" s="223">
        <v>32870.92</v>
      </c>
      <c r="AN928" s="223">
        <v>210.68</v>
      </c>
      <c r="AO928" s="223">
        <v>207.44</v>
      </c>
      <c r="AP928" s="223">
        <v>225.73</v>
      </c>
      <c r="AQ928" s="223"/>
      <c r="AR928" s="223"/>
      <c r="AS928" s="397"/>
      <c r="AT928" s="398"/>
      <c r="AU928" s="223">
        <v>5478.4866670000001</v>
      </c>
      <c r="AV928" s="223">
        <v>70.22666667</v>
      </c>
      <c r="AW928" s="223">
        <v>69.146666670000002</v>
      </c>
      <c r="AX928" s="223">
        <v>112.86499999999999</v>
      </c>
      <c r="AY928" s="223"/>
      <c r="AZ928" s="223"/>
      <c r="BA928" s="208"/>
    </row>
    <row r="929" spans="1:53" x14ac:dyDescent="0.25">
      <c r="A929" s="208"/>
      <c r="B929" s="10" t="s">
        <v>492</v>
      </c>
      <c r="C929" s="10"/>
      <c r="D929" s="263">
        <v>8302</v>
      </c>
      <c r="E929" s="10">
        <v>1</v>
      </c>
      <c r="F929" s="10"/>
      <c r="G929" s="10">
        <v>1</v>
      </c>
      <c r="H929" s="10">
        <v>1</v>
      </c>
      <c r="I929" s="10"/>
      <c r="J929" s="10"/>
      <c r="K929" s="397"/>
      <c r="L929" s="398"/>
      <c r="M929" s="10">
        <v>83.35</v>
      </c>
      <c r="N929" s="10"/>
      <c r="O929" s="10">
        <v>119.12</v>
      </c>
      <c r="P929" s="10">
        <v>470.25</v>
      </c>
      <c r="Q929" s="10"/>
      <c r="R929" s="10"/>
      <c r="S929" s="397"/>
      <c r="T929" s="398"/>
      <c r="U929" s="10">
        <v>83.35</v>
      </c>
      <c r="V929" s="10"/>
      <c r="W929" s="10">
        <v>119.12</v>
      </c>
      <c r="X929" s="10">
        <v>470.25</v>
      </c>
      <c r="Y929" s="10"/>
      <c r="Z929" s="10"/>
      <c r="AA929" s="208"/>
      <c r="AB929" s="10" t="s">
        <v>533</v>
      </c>
      <c r="AC929" s="10"/>
      <c r="AD929" s="263">
        <v>8009</v>
      </c>
      <c r="AE929" s="223">
        <v>31</v>
      </c>
      <c r="AF929" s="223">
        <v>27</v>
      </c>
      <c r="AG929" s="223">
        <v>27</v>
      </c>
      <c r="AH929" s="223">
        <v>26</v>
      </c>
      <c r="AI929" s="223">
        <v>25</v>
      </c>
      <c r="AJ929" s="223"/>
      <c r="AK929" s="397"/>
      <c r="AL929" s="398"/>
      <c r="AM929" s="223">
        <v>8500.69</v>
      </c>
      <c r="AN929" s="223">
        <v>4638.45</v>
      </c>
      <c r="AO929" s="223">
        <v>7267.33</v>
      </c>
      <c r="AP929" s="223">
        <v>5219.87</v>
      </c>
      <c r="AQ929" s="223">
        <v>11016.54</v>
      </c>
      <c r="AR929" s="223"/>
      <c r="AS929" s="397"/>
      <c r="AT929" s="398"/>
      <c r="AU929" s="223">
        <v>274.21580649999999</v>
      </c>
      <c r="AV929" s="223">
        <v>171.7944444</v>
      </c>
      <c r="AW929" s="223">
        <v>269.16037039999998</v>
      </c>
      <c r="AX929" s="223">
        <v>200.76423080000001</v>
      </c>
      <c r="AY929" s="223">
        <v>440.66160000000002</v>
      </c>
      <c r="AZ929" s="223"/>
      <c r="BA929" s="208"/>
    </row>
    <row r="930" spans="1:53" x14ac:dyDescent="0.25">
      <c r="A930" s="208"/>
      <c r="B930" s="10" t="s">
        <v>493</v>
      </c>
      <c r="C930" s="10"/>
      <c r="D930" s="263">
        <v>8201</v>
      </c>
      <c r="E930" s="10">
        <v>2</v>
      </c>
      <c r="F930" s="10"/>
      <c r="G930" s="10"/>
      <c r="H930" s="10"/>
      <c r="I930" s="10"/>
      <c r="J930" s="10"/>
      <c r="K930" s="397"/>
      <c r="L930" s="398"/>
      <c r="M930" s="10">
        <v>253.16</v>
      </c>
      <c r="N930" s="10"/>
      <c r="O930" s="10"/>
      <c r="P930" s="10"/>
      <c r="Q930" s="10"/>
      <c r="R930" s="10"/>
      <c r="S930" s="397"/>
      <c r="T930" s="398"/>
      <c r="U930" s="10">
        <v>126.58</v>
      </c>
      <c r="V930" s="10"/>
      <c r="W930" s="10"/>
      <c r="X930" s="10"/>
      <c r="Y930" s="10"/>
      <c r="Z930" s="10"/>
      <c r="AA930" s="208"/>
      <c r="AB930" s="10" t="s">
        <v>535</v>
      </c>
      <c r="AC930" s="10"/>
      <c r="AD930" s="263">
        <v>8204</v>
      </c>
      <c r="AE930" s="223">
        <v>1</v>
      </c>
      <c r="AF930" s="223">
        <v>1</v>
      </c>
      <c r="AG930" s="223">
        <v>1</v>
      </c>
      <c r="AH930" s="223">
        <v>1</v>
      </c>
      <c r="AI930" s="223"/>
      <c r="AJ930" s="223"/>
      <c r="AK930" s="397"/>
      <c r="AL930" s="398"/>
      <c r="AM930" s="223">
        <v>170.1</v>
      </c>
      <c r="AN930" s="223">
        <v>186.76</v>
      </c>
      <c r="AO930" s="223">
        <v>413.61</v>
      </c>
      <c r="AP930" s="223">
        <v>110.2</v>
      </c>
      <c r="AQ930" s="223"/>
      <c r="AR930" s="223"/>
      <c r="AS930" s="397"/>
      <c r="AT930" s="398"/>
      <c r="AU930" s="223">
        <v>170.1</v>
      </c>
      <c r="AV930" s="223">
        <v>186.76</v>
      </c>
      <c r="AW930" s="223">
        <v>413.61</v>
      </c>
      <c r="AX930" s="223">
        <v>110.2</v>
      </c>
      <c r="AY930" s="223"/>
      <c r="AZ930" s="223"/>
      <c r="BA930" s="208"/>
    </row>
    <row r="931" spans="1:53" x14ac:dyDescent="0.25">
      <c r="A931" s="208"/>
      <c r="B931" s="10" t="s">
        <v>646</v>
      </c>
      <c r="C931" s="10"/>
      <c r="D931" s="263">
        <v>8201</v>
      </c>
      <c r="E931" s="10">
        <v>16</v>
      </c>
      <c r="F931" s="10">
        <v>6</v>
      </c>
      <c r="G931" s="10">
        <v>5</v>
      </c>
      <c r="H931" s="10">
        <v>6</v>
      </c>
      <c r="I931" s="10">
        <v>4</v>
      </c>
      <c r="J931" s="10"/>
      <c r="K931" s="397"/>
      <c r="L931" s="398"/>
      <c r="M931" s="222">
        <v>4084.51</v>
      </c>
      <c r="N931" s="222">
        <v>1017.24</v>
      </c>
      <c r="O931" s="222">
        <v>1172.3499999999999</v>
      </c>
      <c r="P931" s="222">
        <v>3013.09</v>
      </c>
      <c r="Q931" s="222">
        <v>1799.1</v>
      </c>
      <c r="R931" s="10"/>
      <c r="S931" s="397"/>
      <c r="T931" s="398"/>
      <c r="U931" s="10">
        <v>255.28</v>
      </c>
      <c r="V931" s="10">
        <v>169.54</v>
      </c>
      <c r="W931" s="10">
        <v>234.47</v>
      </c>
      <c r="X931" s="10">
        <v>502.18</v>
      </c>
      <c r="Y931" s="10">
        <v>449.78</v>
      </c>
      <c r="Z931" s="10"/>
      <c r="AA931" s="208"/>
      <c r="AB931" s="10" t="s">
        <v>537</v>
      </c>
      <c r="AC931" s="10"/>
      <c r="AD931" s="263">
        <v>8250</v>
      </c>
      <c r="AE931" s="223">
        <v>19</v>
      </c>
      <c r="AF931" s="223">
        <v>6</v>
      </c>
      <c r="AG931" s="223">
        <v>5</v>
      </c>
      <c r="AH931" s="223">
        <v>4</v>
      </c>
      <c r="AI931" s="223"/>
      <c r="AJ931" s="223"/>
      <c r="AK931" s="397"/>
      <c r="AL931" s="398"/>
      <c r="AM931" s="223">
        <v>1801.04</v>
      </c>
      <c r="AN931" s="223">
        <v>625.88</v>
      </c>
      <c r="AO931" s="223">
        <v>163.5</v>
      </c>
      <c r="AP931" s="223">
        <v>148.56</v>
      </c>
      <c r="AQ931" s="223"/>
      <c r="AR931" s="223"/>
      <c r="AS931" s="397"/>
      <c r="AT931" s="398"/>
      <c r="AU931" s="223">
        <v>94.791578950000002</v>
      </c>
      <c r="AV931" s="223">
        <v>104.3133333</v>
      </c>
      <c r="AW931" s="223">
        <v>32.700000000000003</v>
      </c>
      <c r="AX931" s="223">
        <v>37.14</v>
      </c>
      <c r="AY931" s="223"/>
      <c r="AZ931" s="223"/>
      <c r="BA931" s="208"/>
    </row>
    <row r="932" spans="1:53" x14ac:dyDescent="0.25">
      <c r="A932" s="208"/>
      <c r="B932" s="10" t="s">
        <v>494</v>
      </c>
      <c r="C932" s="10"/>
      <c r="D932" s="263">
        <v>8230</v>
      </c>
      <c r="E932" s="10">
        <v>177</v>
      </c>
      <c r="F932" s="10">
        <v>112</v>
      </c>
      <c r="G932" s="10">
        <v>84</v>
      </c>
      <c r="H932" s="10">
        <v>63</v>
      </c>
      <c r="I932" s="10">
        <v>44</v>
      </c>
      <c r="J932" s="10"/>
      <c r="K932" s="397"/>
      <c r="L932" s="398"/>
      <c r="M932" s="222">
        <v>21637.58</v>
      </c>
      <c r="N932" s="222">
        <v>11375.83</v>
      </c>
      <c r="O932" s="222">
        <v>18405.509999999998</v>
      </c>
      <c r="P932" s="222">
        <v>14930.45</v>
      </c>
      <c r="Q932" s="222">
        <v>38458.22</v>
      </c>
      <c r="R932" s="10"/>
      <c r="S932" s="397"/>
      <c r="T932" s="398"/>
      <c r="U932" s="10">
        <v>122.25</v>
      </c>
      <c r="V932" s="10">
        <v>101.57</v>
      </c>
      <c r="W932" s="10">
        <v>219.11</v>
      </c>
      <c r="X932" s="10">
        <v>236.99</v>
      </c>
      <c r="Y932" s="10">
        <v>874.05</v>
      </c>
      <c r="Z932" s="10"/>
      <c r="AA932" s="208"/>
      <c r="AB932" s="10" t="s">
        <v>537</v>
      </c>
      <c r="AC932" s="10"/>
      <c r="AD932" s="263">
        <v>8270</v>
      </c>
      <c r="AE932" s="223">
        <v>1</v>
      </c>
      <c r="AF932" s="223">
        <v>1</v>
      </c>
      <c r="AG932" s="223">
        <v>1</v>
      </c>
      <c r="AH932" s="223"/>
      <c r="AI932" s="223"/>
      <c r="AJ932" s="223"/>
      <c r="AK932" s="397"/>
      <c r="AL932" s="398"/>
      <c r="AM932" s="223">
        <v>13.03</v>
      </c>
      <c r="AN932" s="223">
        <v>12.69</v>
      </c>
      <c r="AO932" s="223">
        <v>5.35</v>
      </c>
      <c r="AP932" s="223"/>
      <c r="AQ932" s="223"/>
      <c r="AR932" s="223"/>
      <c r="AS932" s="397"/>
      <c r="AT932" s="398"/>
      <c r="AU932" s="223">
        <v>13.03</v>
      </c>
      <c r="AV932" s="223">
        <v>12.69</v>
      </c>
      <c r="AW932" s="223">
        <v>5.35</v>
      </c>
      <c r="AX932" s="223"/>
      <c r="AY932" s="223"/>
      <c r="AZ932" s="223"/>
      <c r="BA932" s="208"/>
    </row>
    <row r="933" spans="1:53" x14ac:dyDescent="0.25">
      <c r="A933" s="208"/>
      <c r="B933" s="10" t="s">
        <v>494</v>
      </c>
      <c r="C933" s="10"/>
      <c r="D933" s="263">
        <v>8246</v>
      </c>
      <c r="E933" s="10">
        <v>1</v>
      </c>
      <c r="F933" s="10">
        <v>1</v>
      </c>
      <c r="G933" s="10"/>
      <c r="H933" s="10"/>
      <c r="I933" s="10"/>
      <c r="J933" s="10"/>
      <c r="K933" s="397"/>
      <c r="L933" s="398"/>
      <c r="M933" s="10">
        <v>70.290000000000006</v>
      </c>
      <c r="N933" s="10">
        <v>15</v>
      </c>
      <c r="O933" s="10"/>
      <c r="P933" s="10"/>
      <c r="Q933" s="10"/>
      <c r="R933" s="10"/>
      <c r="S933" s="397"/>
      <c r="T933" s="398"/>
      <c r="U933" s="10">
        <v>70.290000000000006</v>
      </c>
      <c r="V933" s="10">
        <v>15</v>
      </c>
      <c r="W933" s="10"/>
      <c r="X933" s="10"/>
      <c r="Y933" s="10"/>
      <c r="Z933" s="10"/>
      <c r="AA933" s="208"/>
      <c r="AB933" s="10" t="s">
        <v>539</v>
      </c>
      <c r="AC933" s="10"/>
      <c r="AD933" s="263">
        <v>8087</v>
      </c>
      <c r="AE933" s="223">
        <v>157</v>
      </c>
      <c r="AF933" s="223">
        <v>57</v>
      </c>
      <c r="AG933" s="223">
        <v>33</v>
      </c>
      <c r="AH933" s="223">
        <v>23</v>
      </c>
      <c r="AI933" s="223">
        <v>21</v>
      </c>
      <c r="AJ933" s="223"/>
      <c r="AK933" s="397"/>
      <c r="AL933" s="398"/>
      <c r="AM933" s="223">
        <v>45829.11</v>
      </c>
      <c r="AN933" s="223">
        <v>12473.36</v>
      </c>
      <c r="AO933" s="223">
        <v>6476.2</v>
      </c>
      <c r="AP933" s="223">
        <v>2270.2399999999998</v>
      </c>
      <c r="AQ933" s="223">
        <v>22349.46</v>
      </c>
      <c r="AR933" s="223"/>
      <c r="AS933" s="397"/>
      <c r="AT933" s="398"/>
      <c r="AU933" s="223">
        <v>291.90515920000001</v>
      </c>
      <c r="AV933" s="223">
        <v>218.8308772</v>
      </c>
      <c r="AW933" s="223">
        <v>196.2484848</v>
      </c>
      <c r="AX933" s="223">
        <v>94.593333329999993</v>
      </c>
      <c r="AY933" s="223">
        <v>1064.26</v>
      </c>
      <c r="AZ933" s="223"/>
      <c r="BA933" s="208"/>
    </row>
    <row r="934" spans="1:53" ht="15.75" thickBot="1" x14ac:dyDescent="0.3">
      <c r="A934" s="208"/>
      <c r="B934" s="226" t="s">
        <v>495</v>
      </c>
      <c r="C934" s="226"/>
      <c r="D934" s="264">
        <v>8080</v>
      </c>
      <c r="E934" s="228">
        <v>1330</v>
      </c>
      <c r="F934" s="226">
        <v>827</v>
      </c>
      <c r="G934" s="226">
        <v>650</v>
      </c>
      <c r="H934" s="226">
        <v>600</v>
      </c>
      <c r="I934" s="226">
        <v>542</v>
      </c>
      <c r="J934" s="226"/>
      <c r="K934" s="397"/>
      <c r="L934" s="398"/>
      <c r="M934" s="228">
        <v>173952.16</v>
      </c>
      <c r="N934" s="222">
        <v>116136.43</v>
      </c>
      <c r="O934" s="222">
        <v>151849.53</v>
      </c>
      <c r="P934" s="222">
        <v>166411.97</v>
      </c>
      <c r="Q934" s="222">
        <v>520909.56</v>
      </c>
      <c r="R934" s="10"/>
      <c r="S934" s="397"/>
      <c r="T934" s="398"/>
      <c r="U934" s="229">
        <v>129.53</v>
      </c>
      <c r="V934" s="229">
        <v>140.43</v>
      </c>
      <c r="W934" s="229">
        <v>233.61</v>
      </c>
      <c r="X934" s="229">
        <v>277.35000000000002</v>
      </c>
      <c r="Y934" s="229">
        <v>961.09</v>
      </c>
      <c r="Z934" s="229"/>
      <c r="AA934" s="208"/>
      <c r="AB934" s="226" t="s">
        <v>540</v>
      </c>
      <c r="AC934" s="226"/>
      <c r="AD934" s="264">
        <v>8012</v>
      </c>
      <c r="AE934" s="230">
        <v>353</v>
      </c>
      <c r="AF934" s="230">
        <v>114</v>
      </c>
      <c r="AG934" s="230">
        <v>78</v>
      </c>
      <c r="AH934" s="230">
        <v>66</v>
      </c>
      <c r="AI934" s="230">
        <v>45</v>
      </c>
      <c r="AJ934" s="230"/>
      <c r="AK934" s="397"/>
      <c r="AL934" s="398"/>
      <c r="AM934" s="231">
        <v>274583.46000000002</v>
      </c>
      <c r="AN934" s="230">
        <v>34926.080000000002</v>
      </c>
      <c r="AO934" s="230">
        <v>26914.52</v>
      </c>
      <c r="AP934" s="230">
        <v>68416.84</v>
      </c>
      <c r="AQ934" s="230">
        <v>35256.46</v>
      </c>
      <c r="AR934" s="230"/>
      <c r="AS934" s="397"/>
      <c r="AT934" s="398"/>
      <c r="AU934" s="231">
        <v>777.8568272</v>
      </c>
      <c r="AV934" s="230">
        <v>306.36912280000001</v>
      </c>
      <c r="AW934" s="230">
        <v>345.0579487</v>
      </c>
      <c r="AX934" s="230">
        <v>1036.618788</v>
      </c>
      <c r="AY934" s="230">
        <v>783.47688889999995</v>
      </c>
      <c r="AZ934" s="230"/>
      <c r="BA934" s="208"/>
    </row>
    <row r="935" spans="1:53" x14ac:dyDescent="0.25">
      <c r="A935" s="208"/>
      <c r="B935" s="10" t="s">
        <v>498</v>
      </c>
      <c r="C935" s="10"/>
      <c r="D935" s="263">
        <v>8098</v>
      </c>
      <c r="E935" s="10">
        <v>19</v>
      </c>
      <c r="F935" s="10">
        <v>14</v>
      </c>
      <c r="G935" s="10">
        <v>10</v>
      </c>
      <c r="H935" s="10">
        <v>6</v>
      </c>
      <c r="I935" s="10">
        <v>6</v>
      </c>
      <c r="J935" s="10"/>
      <c r="K935" s="397"/>
      <c r="L935" s="398"/>
      <c r="M935" s="222">
        <v>1713.3</v>
      </c>
      <c r="N935" s="222">
        <v>1675.43</v>
      </c>
      <c r="O935" s="222">
        <v>1244.01</v>
      </c>
      <c r="P935" s="222">
        <v>1009.46</v>
      </c>
      <c r="Q935" s="222">
        <v>3366.94</v>
      </c>
      <c r="R935" s="10"/>
      <c r="S935" s="397"/>
      <c r="T935" s="398"/>
      <c r="U935" s="10">
        <v>85.67</v>
      </c>
      <c r="V935" s="10">
        <v>119.67</v>
      </c>
      <c r="W935" s="10">
        <v>124.4</v>
      </c>
      <c r="X935" s="10">
        <v>168.24</v>
      </c>
      <c r="Y935" s="10">
        <v>561.16</v>
      </c>
      <c r="Z935" s="10"/>
      <c r="AA935" s="208"/>
      <c r="AB935" s="10" t="s">
        <v>648</v>
      </c>
      <c r="AC935" s="10"/>
      <c r="AD935" s="263">
        <v>8302</v>
      </c>
      <c r="AE935" s="223">
        <v>10</v>
      </c>
      <c r="AF935" s="223">
        <v>3</v>
      </c>
      <c r="AG935" s="223">
        <v>2</v>
      </c>
      <c r="AH935" s="223">
        <v>1</v>
      </c>
      <c r="AI935" s="223">
        <v>1</v>
      </c>
      <c r="AJ935" s="223"/>
      <c r="AK935" s="397"/>
      <c r="AL935" s="398"/>
      <c r="AM935" s="223">
        <v>963.76</v>
      </c>
      <c r="AN935" s="223">
        <v>572.89</v>
      </c>
      <c r="AO935" s="223">
        <v>31.1</v>
      </c>
      <c r="AP935" s="223">
        <v>22.23</v>
      </c>
      <c r="AQ935" s="223">
        <v>19.649999999999999</v>
      </c>
      <c r="AR935" s="223"/>
      <c r="AS935" s="397"/>
      <c r="AT935" s="398"/>
      <c r="AU935" s="223">
        <v>96.376000000000005</v>
      </c>
      <c r="AV935" s="223">
        <v>190.96333329999999</v>
      </c>
      <c r="AW935" s="223">
        <v>10.366666670000001</v>
      </c>
      <c r="AX935" s="223">
        <v>22.23</v>
      </c>
      <c r="AY935" s="223">
        <v>19.649999999999999</v>
      </c>
      <c r="AZ935" s="223"/>
      <c r="BA935" s="208"/>
    </row>
    <row r="936" spans="1:53" x14ac:dyDescent="0.25">
      <c r="A936" s="208"/>
      <c r="B936" s="10" t="s">
        <v>500</v>
      </c>
      <c r="C936" s="10"/>
      <c r="D936" s="263">
        <v>8353</v>
      </c>
      <c r="E936" s="10">
        <v>11</v>
      </c>
      <c r="F936" s="10">
        <v>25</v>
      </c>
      <c r="G936" s="10">
        <v>5</v>
      </c>
      <c r="H936" s="10">
        <v>16</v>
      </c>
      <c r="I936" s="10">
        <v>14</v>
      </c>
      <c r="J936" s="10"/>
      <c r="K936" s="397"/>
      <c r="L936" s="398"/>
      <c r="M936" s="222">
        <v>1807.7</v>
      </c>
      <c r="N936" s="222">
        <v>7207.02</v>
      </c>
      <c r="O936" s="222">
        <v>1961.63</v>
      </c>
      <c r="P936" s="222">
        <v>4425.93</v>
      </c>
      <c r="Q936" s="222">
        <v>25985.89</v>
      </c>
      <c r="R936" s="10"/>
      <c r="S936" s="397"/>
      <c r="T936" s="398"/>
      <c r="U936" s="10">
        <v>164.34</v>
      </c>
      <c r="V936" s="10">
        <v>288.27999999999997</v>
      </c>
      <c r="W936" s="10">
        <v>392.33</v>
      </c>
      <c r="X936" s="10">
        <v>276.62</v>
      </c>
      <c r="Y936" s="222">
        <v>1856.14</v>
      </c>
      <c r="Z936" s="10"/>
      <c r="AA936" s="208"/>
      <c r="AB936" s="10" t="s">
        <v>544</v>
      </c>
      <c r="AC936" s="10"/>
      <c r="AD936" s="263">
        <v>8406</v>
      </c>
      <c r="AE936" s="223">
        <v>97</v>
      </c>
      <c r="AF936" s="223">
        <v>47</v>
      </c>
      <c r="AG936" s="223">
        <v>37</v>
      </c>
      <c r="AH936" s="223">
        <v>30</v>
      </c>
      <c r="AI936" s="223">
        <v>25</v>
      </c>
      <c r="AJ936" s="223"/>
      <c r="AK936" s="397"/>
      <c r="AL936" s="398"/>
      <c r="AM936" s="223">
        <v>53520.12</v>
      </c>
      <c r="AN936" s="223">
        <v>8472.0400000000009</v>
      </c>
      <c r="AO936" s="223">
        <v>6566.15</v>
      </c>
      <c r="AP936" s="223">
        <v>4414.25</v>
      </c>
      <c r="AQ936" s="223">
        <v>17318.16</v>
      </c>
      <c r="AR936" s="223"/>
      <c r="AS936" s="397"/>
      <c r="AT936" s="398"/>
      <c r="AU936" s="223">
        <v>551.75381440000001</v>
      </c>
      <c r="AV936" s="223">
        <v>180.25617020000001</v>
      </c>
      <c r="AW936" s="223">
        <v>177.4635135</v>
      </c>
      <c r="AX936" s="223">
        <v>147.1416667</v>
      </c>
      <c r="AY936" s="223">
        <v>692.72640000000001</v>
      </c>
      <c r="AZ936" s="223"/>
      <c r="BA936" s="208"/>
    </row>
    <row r="937" spans="1:53" x14ac:dyDescent="0.25">
      <c r="A937" s="208"/>
      <c r="B937" s="10" t="s">
        <v>502</v>
      </c>
      <c r="C937" s="10"/>
      <c r="D937" s="263">
        <v>8008</v>
      </c>
      <c r="E937" s="10">
        <v>92</v>
      </c>
      <c r="F937" s="10">
        <v>55</v>
      </c>
      <c r="G937" s="10">
        <v>42</v>
      </c>
      <c r="H937" s="10">
        <v>30</v>
      </c>
      <c r="I937" s="10">
        <v>22</v>
      </c>
      <c r="J937" s="10"/>
      <c r="K937" s="397"/>
      <c r="L937" s="398"/>
      <c r="M937" s="222">
        <v>6795.86</v>
      </c>
      <c r="N937" s="222">
        <v>8500.17</v>
      </c>
      <c r="O937" s="222">
        <v>8158.22</v>
      </c>
      <c r="P937" s="222">
        <v>6570.81</v>
      </c>
      <c r="Q937" s="222">
        <v>14262.36</v>
      </c>
      <c r="R937" s="10"/>
      <c r="S937" s="397"/>
      <c r="T937" s="398"/>
      <c r="U937" s="10">
        <v>73.87</v>
      </c>
      <c r="V937" s="10">
        <v>154.55000000000001</v>
      </c>
      <c r="W937" s="10">
        <v>194.24</v>
      </c>
      <c r="X937" s="10">
        <v>219.03</v>
      </c>
      <c r="Y937" s="10">
        <v>648.29</v>
      </c>
      <c r="Z937" s="10"/>
      <c r="AA937" s="208"/>
      <c r="AB937" s="10" t="s">
        <v>546</v>
      </c>
      <c r="AC937" s="10"/>
      <c r="AD937" s="263">
        <v>8251</v>
      </c>
      <c r="AE937" s="223">
        <v>54</v>
      </c>
      <c r="AF937" s="223">
        <v>24</v>
      </c>
      <c r="AG937" s="223">
        <v>23</v>
      </c>
      <c r="AH937" s="223">
        <v>20</v>
      </c>
      <c r="AI937" s="223">
        <v>15</v>
      </c>
      <c r="AJ937" s="223"/>
      <c r="AK937" s="397"/>
      <c r="AL937" s="398"/>
      <c r="AM937" s="223">
        <v>19255.919999999998</v>
      </c>
      <c r="AN937" s="223">
        <v>3283.41</v>
      </c>
      <c r="AO937" s="223">
        <v>5669.29</v>
      </c>
      <c r="AP937" s="223">
        <v>5667.03</v>
      </c>
      <c r="AQ937" s="223">
        <v>5646.96</v>
      </c>
      <c r="AR937" s="223"/>
      <c r="AS937" s="397"/>
      <c r="AT937" s="398"/>
      <c r="AU937" s="223">
        <v>356.59111109999998</v>
      </c>
      <c r="AV937" s="223">
        <v>136.80875</v>
      </c>
      <c r="AW937" s="223">
        <v>246.4908696</v>
      </c>
      <c r="AX937" s="223">
        <v>283.35149999999999</v>
      </c>
      <c r="AY937" s="223">
        <v>376.464</v>
      </c>
      <c r="AZ937" s="223"/>
      <c r="BA937" s="208"/>
    </row>
    <row r="938" spans="1:53" x14ac:dyDescent="0.25">
      <c r="A938" s="208"/>
      <c r="B938" s="10" t="s">
        <v>504</v>
      </c>
      <c r="C938" s="10"/>
      <c r="D938" s="263">
        <v>8081</v>
      </c>
      <c r="E938" s="222">
        <v>3225</v>
      </c>
      <c r="F938" s="222">
        <v>2295</v>
      </c>
      <c r="G938" s="222">
        <v>2068</v>
      </c>
      <c r="H938" s="222">
        <v>1721</v>
      </c>
      <c r="I938" s="222">
        <v>1626</v>
      </c>
      <c r="J938" s="10"/>
      <c r="K938" s="397"/>
      <c r="L938" s="398"/>
      <c r="M938" s="222">
        <v>457276.45</v>
      </c>
      <c r="N938" s="222">
        <v>307654.64</v>
      </c>
      <c r="O938" s="222">
        <v>419695.83</v>
      </c>
      <c r="P938" s="222">
        <v>414502.24</v>
      </c>
      <c r="Q938" s="222">
        <v>2042367.6</v>
      </c>
      <c r="R938" s="10"/>
      <c r="S938" s="397"/>
      <c r="T938" s="398"/>
      <c r="U938" s="10">
        <v>140.35</v>
      </c>
      <c r="V938" s="10">
        <v>133.82</v>
      </c>
      <c r="W938" s="10">
        <v>202.85</v>
      </c>
      <c r="X938" s="10">
        <v>240.85</v>
      </c>
      <c r="Y938" s="222">
        <v>1256.07</v>
      </c>
      <c r="Z938" s="10"/>
      <c r="AA938" s="208"/>
      <c r="AB938" s="10" t="s">
        <v>547</v>
      </c>
      <c r="AC938" s="10"/>
      <c r="AD938" s="263">
        <v>8088</v>
      </c>
      <c r="AE938" s="223">
        <v>29</v>
      </c>
      <c r="AF938" s="223">
        <v>18</v>
      </c>
      <c r="AG938" s="223">
        <v>18</v>
      </c>
      <c r="AH938" s="223">
        <v>16</v>
      </c>
      <c r="AI938" s="223">
        <v>14</v>
      </c>
      <c r="AJ938" s="223"/>
      <c r="AK938" s="397"/>
      <c r="AL938" s="398"/>
      <c r="AM938" s="223">
        <v>26488.47</v>
      </c>
      <c r="AN938" s="223">
        <v>1807.08</v>
      </c>
      <c r="AO938" s="223">
        <v>11485.65</v>
      </c>
      <c r="AP938" s="223">
        <v>5402.07</v>
      </c>
      <c r="AQ938" s="223">
        <v>11972.28</v>
      </c>
      <c r="AR938" s="223"/>
      <c r="AS938" s="397"/>
      <c r="AT938" s="398"/>
      <c r="AU938" s="223">
        <v>913.39551719999997</v>
      </c>
      <c r="AV938" s="223">
        <v>100.39333329999999</v>
      </c>
      <c r="AW938" s="223">
        <v>638.09166670000002</v>
      </c>
      <c r="AX938" s="223">
        <v>337.62937499999998</v>
      </c>
      <c r="AY938" s="223">
        <v>855.1628571</v>
      </c>
      <c r="AZ938" s="223"/>
      <c r="BA938" s="208"/>
    </row>
    <row r="939" spans="1:53" x14ac:dyDescent="0.25">
      <c r="A939" s="208"/>
      <c r="B939" s="10" t="s">
        <v>504</v>
      </c>
      <c r="C939" s="10"/>
      <c r="D939" s="263">
        <v>8181</v>
      </c>
      <c r="E939" s="10">
        <v>3</v>
      </c>
      <c r="F939" s="10">
        <v>2</v>
      </c>
      <c r="G939" s="10">
        <v>1</v>
      </c>
      <c r="H939" s="10">
        <v>1</v>
      </c>
      <c r="I939" s="10">
        <v>1</v>
      </c>
      <c r="J939" s="10"/>
      <c r="K939" s="397"/>
      <c r="L939" s="398"/>
      <c r="M939" s="10">
        <v>405.87</v>
      </c>
      <c r="N939" s="10">
        <v>545.91999999999996</v>
      </c>
      <c r="O939" s="10">
        <v>104.65</v>
      </c>
      <c r="P939" s="10">
        <v>184.8</v>
      </c>
      <c r="Q939" s="222">
        <v>6206.86</v>
      </c>
      <c r="R939" s="10"/>
      <c r="S939" s="397"/>
      <c r="T939" s="398"/>
      <c r="U939" s="10">
        <v>135.29</v>
      </c>
      <c r="V939" s="10">
        <v>272.95999999999998</v>
      </c>
      <c r="W939" s="10">
        <v>104.65</v>
      </c>
      <c r="X939" s="10">
        <v>184.8</v>
      </c>
      <c r="Y939" s="222">
        <v>6206.86</v>
      </c>
      <c r="Z939" s="10"/>
      <c r="AA939" s="208"/>
      <c r="AB939" s="10" t="s">
        <v>548</v>
      </c>
      <c r="AC939" s="10"/>
      <c r="AD939" s="263">
        <v>8360</v>
      </c>
      <c r="AE939" s="223">
        <v>20</v>
      </c>
      <c r="AF939" s="223">
        <v>13</v>
      </c>
      <c r="AG939" s="223">
        <v>6</v>
      </c>
      <c r="AH939" s="223">
        <v>8</v>
      </c>
      <c r="AI939" s="223">
        <v>9</v>
      </c>
      <c r="AJ939" s="223"/>
      <c r="AK939" s="397"/>
      <c r="AL939" s="398"/>
      <c r="AM939" s="223">
        <v>3394.9</v>
      </c>
      <c r="AN939" s="223">
        <v>1264.22</v>
      </c>
      <c r="AO939" s="223">
        <v>421.18</v>
      </c>
      <c r="AP939" s="223">
        <v>1074.5999999999999</v>
      </c>
      <c r="AQ939" s="223">
        <v>3715.05</v>
      </c>
      <c r="AR939" s="223"/>
      <c r="AS939" s="397"/>
      <c r="AT939" s="398"/>
      <c r="AU939" s="223">
        <v>169.745</v>
      </c>
      <c r="AV939" s="223">
        <v>97.247692310000005</v>
      </c>
      <c r="AW939" s="223">
        <v>70.196666669999999</v>
      </c>
      <c r="AX939" s="223">
        <v>134.32499999999999</v>
      </c>
      <c r="AY939" s="223">
        <v>412.78333329999998</v>
      </c>
      <c r="AZ939" s="223"/>
      <c r="BA939" s="208"/>
    </row>
    <row r="940" spans="1:53" x14ac:dyDescent="0.25">
      <c r="A940" s="208"/>
      <c r="B940" s="10" t="s">
        <v>506</v>
      </c>
      <c r="C940" s="10"/>
      <c r="D940" s="263">
        <v>8201</v>
      </c>
      <c r="E940" s="10">
        <v>1</v>
      </c>
      <c r="F940" s="10"/>
      <c r="G940" s="10"/>
      <c r="H940" s="10"/>
      <c r="I940" s="10"/>
      <c r="J940" s="10"/>
      <c r="K940" s="397"/>
      <c r="L940" s="398"/>
      <c r="M940" s="10">
        <v>2.1800000000000002</v>
      </c>
      <c r="N940" s="10"/>
      <c r="O940" s="10"/>
      <c r="P940" s="10"/>
      <c r="Q940" s="10"/>
      <c r="R940" s="10"/>
      <c r="S940" s="397"/>
      <c r="T940" s="398"/>
      <c r="U940" s="10">
        <v>2.1800000000000002</v>
      </c>
      <c r="V940" s="10"/>
      <c r="W940" s="10"/>
      <c r="X940" s="10"/>
      <c r="Y940" s="10"/>
      <c r="Z940" s="10"/>
      <c r="AA940" s="208"/>
      <c r="AB940" s="10" t="s">
        <v>651</v>
      </c>
      <c r="AC940" s="10"/>
      <c r="AD940" s="263">
        <v>8043</v>
      </c>
      <c r="AE940" s="223">
        <v>2</v>
      </c>
      <c r="AF940" s="223">
        <v>1</v>
      </c>
      <c r="AG940" s="223"/>
      <c r="AH940" s="223"/>
      <c r="AI940" s="223"/>
      <c r="AJ940" s="223"/>
      <c r="AK940" s="397"/>
      <c r="AL940" s="398"/>
      <c r="AM940" s="223">
        <v>65.180000000000007</v>
      </c>
      <c r="AN940" s="223">
        <v>15</v>
      </c>
      <c r="AO940" s="223"/>
      <c r="AP940" s="223"/>
      <c r="AQ940" s="223"/>
      <c r="AR940" s="223"/>
      <c r="AS940" s="397"/>
      <c r="AT940" s="398"/>
      <c r="AU940" s="223">
        <v>32.590000000000003</v>
      </c>
      <c r="AV940" s="223">
        <v>15</v>
      </c>
      <c r="AW940" s="223"/>
      <c r="AX940" s="223"/>
      <c r="AY940" s="223"/>
      <c r="AZ940" s="223"/>
      <c r="BA940" s="208"/>
    </row>
    <row r="941" spans="1:53" x14ac:dyDescent="0.25">
      <c r="A941" s="208"/>
      <c r="B941" s="10" t="s">
        <v>506</v>
      </c>
      <c r="C941" s="10"/>
      <c r="D941" s="263">
        <v>8205</v>
      </c>
      <c r="E941" s="10">
        <v>377</v>
      </c>
      <c r="F941" s="10">
        <v>199</v>
      </c>
      <c r="G941" s="10">
        <v>166</v>
      </c>
      <c r="H941" s="10">
        <v>132</v>
      </c>
      <c r="I941" s="10">
        <v>103</v>
      </c>
      <c r="J941" s="10"/>
      <c r="K941" s="397"/>
      <c r="L941" s="398"/>
      <c r="M941" s="222">
        <v>38988.519999999997</v>
      </c>
      <c r="N941" s="222">
        <v>19030.54</v>
      </c>
      <c r="O941" s="222">
        <v>25832.26</v>
      </c>
      <c r="P941" s="222">
        <v>23917.5</v>
      </c>
      <c r="Q941" s="222">
        <v>71225.5</v>
      </c>
      <c r="R941" s="10"/>
      <c r="S941" s="397"/>
      <c r="T941" s="398"/>
      <c r="U941" s="10">
        <v>103.42</v>
      </c>
      <c r="V941" s="10">
        <v>95.63</v>
      </c>
      <c r="W941" s="10">
        <v>155.62</v>
      </c>
      <c r="X941" s="10">
        <v>181.19</v>
      </c>
      <c r="Y941" s="10">
        <v>691.51</v>
      </c>
      <c r="Z941" s="10"/>
      <c r="AA941" s="208"/>
      <c r="AB941" s="10" t="s">
        <v>549</v>
      </c>
      <c r="AC941" s="10"/>
      <c r="AD941" s="263">
        <v>8043</v>
      </c>
      <c r="AE941" s="223">
        <v>44</v>
      </c>
      <c r="AF941" s="223">
        <v>22</v>
      </c>
      <c r="AG941" s="223">
        <v>16</v>
      </c>
      <c r="AH941" s="223">
        <v>14</v>
      </c>
      <c r="AI941" s="223">
        <v>10</v>
      </c>
      <c r="AJ941" s="223"/>
      <c r="AK941" s="397"/>
      <c r="AL941" s="398"/>
      <c r="AM941" s="223">
        <v>16711.11</v>
      </c>
      <c r="AN941" s="223">
        <v>3507.33</v>
      </c>
      <c r="AO941" s="223">
        <v>2560.71</v>
      </c>
      <c r="AP941" s="223">
        <v>2089.92</v>
      </c>
      <c r="AQ941" s="223">
        <v>6125.16</v>
      </c>
      <c r="AR941" s="223"/>
      <c r="AS941" s="397"/>
      <c r="AT941" s="398"/>
      <c r="AU941" s="223">
        <v>379.7979545</v>
      </c>
      <c r="AV941" s="223">
        <v>159.42409090000001</v>
      </c>
      <c r="AW941" s="223">
        <v>160.044375</v>
      </c>
      <c r="AX941" s="223">
        <v>149.28</v>
      </c>
      <c r="AY941" s="223">
        <v>612.51599999999996</v>
      </c>
      <c r="AZ941" s="223"/>
      <c r="BA941" s="208"/>
    </row>
    <row r="942" spans="1:53" x14ac:dyDescent="0.25">
      <c r="A942" s="208"/>
      <c r="B942" s="10" t="s">
        <v>506</v>
      </c>
      <c r="C942" s="10"/>
      <c r="D942" s="263">
        <v>8215</v>
      </c>
      <c r="E942" s="10"/>
      <c r="F942" s="10">
        <v>1</v>
      </c>
      <c r="G942" s="10">
        <v>1</v>
      </c>
      <c r="H942" s="10">
        <v>1</v>
      </c>
      <c r="I942" s="10"/>
      <c r="J942" s="10"/>
      <c r="K942" s="397"/>
      <c r="L942" s="398"/>
      <c r="M942" s="10"/>
      <c r="N942" s="10">
        <v>281</v>
      </c>
      <c r="O942" s="10">
        <v>281</v>
      </c>
      <c r="P942" s="10">
        <v>162.29</v>
      </c>
      <c r="Q942" s="10"/>
      <c r="R942" s="10"/>
      <c r="S942" s="397"/>
      <c r="T942" s="398"/>
      <c r="U942" s="10"/>
      <c r="V942" s="10">
        <v>281</v>
      </c>
      <c r="W942" s="10">
        <v>281</v>
      </c>
      <c r="X942" s="10">
        <v>162.29</v>
      </c>
      <c r="Y942" s="10"/>
      <c r="Z942" s="10"/>
      <c r="AA942" s="208"/>
      <c r="AB942" s="10" t="s">
        <v>553</v>
      </c>
      <c r="AC942" s="10"/>
      <c r="AD942" s="263">
        <v>8005</v>
      </c>
      <c r="AE942" s="223">
        <v>17</v>
      </c>
      <c r="AF942" s="223">
        <v>16</v>
      </c>
      <c r="AG942" s="223">
        <v>11</v>
      </c>
      <c r="AH942" s="223">
        <v>11</v>
      </c>
      <c r="AI942" s="223">
        <v>11</v>
      </c>
      <c r="AJ942" s="223"/>
      <c r="AK942" s="397"/>
      <c r="AL942" s="398"/>
      <c r="AM942" s="223">
        <v>2770.93</v>
      </c>
      <c r="AN942" s="223">
        <v>2442.91</v>
      </c>
      <c r="AO942" s="223">
        <v>1504.88</v>
      </c>
      <c r="AP942" s="223">
        <v>1691.46</v>
      </c>
      <c r="AQ942" s="223">
        <v>9408.48</v>
      </c>
      <c r="AR942" s="223"/>
      <c r="AS942" s="397"/>
      <c r="AT942" s="398"/>
      <c r="AU942" s="223">
        <v>162.9958824</v>
      </c>
      <c r="AV942" s="223">
        <v>152.68187499999999</v>
      </c>
      <c r="AW942" s="223">
        <v>136.8072727</v>
      </c>
      <c r="AX942" s="223">
        <v>153.76909090000001</v>
      </c>
      <c r="AY942" s="223">
        <v>855.31636360000005</v>
      </c>
      <c r="AZ942" s="223"/>
      <c r="BA942" s="208"/>
    </row>
    <row r="943" spans="1:53" x14ac:dyDescent="0.25">
      <c r="A943" s="208"/>
      <c r="B943" s="10" t="s">
        <v>507</v>
      </c>
      <c r="C943" s="10"/>
      <c r="D943" s="263">
        <v>8083</v>
      </c>
      <c r="E943" s="10">
        <v>45</v>
      </c>
      <c r="F943" s="10">
        <v>26</v>
      </c>
      <c r="G943" s="10">
        <v>22</v>
      </c>
      <c r="H943" s="10">
        <v>12</v>
      </c>
      <c r="I943" s="10">
        <v>11</v>
      </c>
      <c r="J943" s="10"/>
      <c r="K943" s="397"/>
      <c r="L943" s="398"/>
      <c r="M943" s="222">
        <v>5666.7</v>
      </c>
      <c r="N943" s="222">
        <v>2593.9699999999998</v>
      </c>
      <c r="O943" s="222">
        <v>4422.62</v>
      </c>
      <c r="P943" s="222">
        <v>2614.63</v>
      </c>
      <c r="Q943" s="222">
        <v>4263.0200000000004</v>
      </c>
      <c r="R943" s="10"/>
      <c r="S943" s="397"/>
      <c r="T943" s="398"/>
      <c r="U943" s="10">
        <v>125.93</v>
      </c>
      <c r="V943" s="10">
        <v>99.77</v>
      </c>
      <c r="W943" s="10">
        <v>201.03</v>
      </c>
      <c r="X943" s="10">
        <v>217.89</v>
      </c>
      <c r="Y943" s="10">
        <v>387.55</v>
      </c>
      <c r="Z943" s="10"/>
      <c r="AA943" s="208"/>
      <c r="AB943" s="10" t="s">
        <v>652</v>
      </c>
      <c r="AC943" s="10"/>
      <c r="AD943" s="263">
        <v>8080</v>
      </c>
      <c r="AE943" s="223">
        <v>1</v>
      </c>
      <c r="AF943" s="223">
        <v>1</v>
      </c>
      <c r="AG943" s="223">
        <v>1</v>
      </c>
      <c r="AH943" s="223"/>
      <c r="AI943" s="223">
        <v>1</v>
      </c>
      <c r="AJ943" s="223"/>
      <c r="AK943" s="397"/>
      <c r="AL943" s="398"/>
      <c r="AM943" s="223">
        <v>41.84</v>
      </c>
      <c r="AN943" s="223">
        <v>50.23</v>
      </c>
      <c r="AO943" s="223">
        <v>38.659999999999997</v>
      </c>
      <c r="AP943" s="223"/>
      <c r="AQ943" s="223">
        <v>312.70999999999998</v>
      </c>
      <c r="AR943" s="223"/>
      <c r="AS943" s="397"/>
      <c r="AT943" s="398"/>
      <c r="AU943" s="223">
        <v>41.84</v>
      </c>
      <c r="AV943" s="223">
        <v>50.23</v>
      </c>
      <c r="AW943" s="223">
        <v>38.659999999999997</v>
      </c>
      <c r="AX943" s="223"/>
      <c r="AY943" s="223">
        <v>312.70999999999998</v>
      </c>
      <c r="AZ943" s="223"/>
      <c r="BA943" s="208"/>
    </row>
    <row r="944" spans="1:53" ht="15.75" thickBot="1" x14ac:dyDescent="0.3">
      <c r="A944" s="208"/>
      <c r="B944" s="226" t="s">
        <v>508</v>
      </c>
      <c r="C944" s="226"/>
      <c r="D944" s="264">
        <v>8244</v>
      </c>
      <c r="E944" s="226">
        <v>670</v>
      </c>
      <c r="F944" s="226">
        <v>523</v>
      </c>
      <c r="G944" s="226">
        <v>277</v>
      </c>
      <c r="H944" s="226">
        <v>280</v>
      </c>
      <c r="I944" s="226">
        <v>269</v>
      </c>
      <c r="J944" s="226"/>
      <c r="K944" s="397"/>
      <c r="L944" s="398"/>
      <c r="M944" s="228">
        <v>59286.8</v>
      </c>
      <c r="N944" s="222">
        <v>64502.46</v>
      </c>
      <c r="O944" s="222">
        <v>52765.77</v>
      </c>
      <c r="P944" s="222">
        <v>47075.13</v>
      </c>
      <c r="Q944" s="222">
        <v>154059.48000000001</v>
      </c>
      <c r="R944" s="10"/>
      <c r="S944" s="397"/>
      <c r="T944" s="398"/>
      <c r="U944" s="229">
        <v>87.7</v>
      </c>
      <c r="V944" s="229">
        <v>123.1</v>
      </c>
      <c r="W944" s="229">
        <v>190.49</v>
      </c>
      <c r="X944" s="229">
        <v>168.13</v>
      </c>
      <c r="Y944" s="229">
        <v>572.71</v>
      </c>
      <c r="Z944" s="229"/>
      <c r="AA944" s="208"/>
      <c r="AB944" s="226" t="s">
        <v>555</v>
      </c>
      <c r="AC944" s="226"/>
      <c r="AD944" s="264">
        <v>8089</v>
      </c>
      <c r="AE944" s="230">
        <v>35</v>
      </c>
      <c r="AF944" s="230">
        <v>18</v>
      </c>
      <c r="AG944" s="230">
        <v>15</v>
      </c>
      <c r="AH944" s="230">
        <v>10</v>
      </c>
      <c r="AI944" s="230">
        <v>12</v>
      </c>
      <c r="AJ944" s="230"/>
      <c r="AK944" s="397"/>
      <c r="AL944" s="398"/>
      <c r="AM944" s="231">
        <v>6898.31</v>
      </c>
      <c r="AN944" s="230">
        <v>3674.09</v>
      </c>
      <c r="AO944" s="230">
        <v>3538.66</v>
      </c>
      <c r="AP944" s="230">
        <v>3066.31</v>
      </c>
      <c r="AQ944" s="230">
        <v>23066.81</v>
      </c>
      <c r="AR944" s="230"/>
      <c r="AS944" s="397"/>
      <c r="AT944" s="398"/>
      <c r="AU944" s="231">
        <v>197.09457140000001</v>
      </c>
      <c r="AV944" s="230">
        <v>204.11611110000001</v>
      </c>
      <c r="AW944" s="230">
        <v>235.91066670000001</v>
      </c>
      <c r="AX944" s="230">
        <v>306.63099999999997</v>
      </c>
      <c r="AY944" s="230">
        <v>1922.2341670000001</v>
      </c>
      <c r="AZ944" s="230"/>
      <c r="BA944" s="208"/>
    </row>
    <row r="945" spans="1:53" x14ac:dyDescent="0.25">
      <c r="A945" s="208"/>
      <c r="B945" s="10" t="s">
        <v>510</v>
      </c>
      <c r="C945" s="10"/>
      <c r="D945" s="263">
        <v>8245</v>
      </c>
      <c r="E945" s="10">
        <v>59</v>
      </c>
      <c r="F945" s="10">
        <v>34</v>
      </c>
      <c r="G945" s="10">
        <v>17</v>
      </c>
      <c r="H945" s="10">
        <v>25</v>
      </c>
      <c r="I945" s="10">
        <v>29</v>
      </c>
      <c r="J945" s="10"/>
      <c r="K945" s="397"/>
      <c r="L945" s="398"/>
      <c r="M945" s="222">
        <v>9027.5300000000007</v>
      </c>
      <c r="N945" s="222">
        <v>7065.12</v>
      </c>
      <c r="O945" s="222">
        <v>6599.29</v>
      </c>
      <c r="P945" s="222">
        <v>8049.77</v>
      </c>
      <c r="Q945" s="222">
        <v>21904.25</v>
      </c>
      <c r="R945" s="10"/>
      <c r="S945" s="397"/>
      <c r="T945" s="398"/>
      <c r="U945" s="10">
        <v>153.01</v>
      </c>
      <c r="V945" s="10">
        <v>207.8</v>
      </c>
      <c r="W945" s="10">
        <v>388.19</v>
      </c>
      <c r="X945" s="10">
        <v>321.99</v>
      </c>
      <c r="Y945" s="10">
        <v>755.32</v>
      </c>
      <c r="Z945" s="10"/>
      <c r="AA945" s="208"/>
      <c r="AB945" s="10" t="s">
        <v>557</v>
      </c>
      <c r="AC945" s="10"/>
      <c r="AD945" s="263">
        <v>8037</v>
      </c>
      <c r="AE945" s="223">
        <v>5</v>
      </c>
      <c r="AF945" s="223"/>
      <c r="AG945" s="223"/>
      <c r="AH945" s="223"/>
      <c r="AI945" s="223"/>
      <c r="AJ945" s="223"/>
      <c r="AK945" s="397"/>
      <c r="AL945" s="398"/>
      <c r="AM945" s="223">
        <v>12585.71</v>
      </c>
      <c r="AN945" s="223"/>
      <c r="AO945" s="223"/>
      <c r="AP945" s="223"/>
      <c r="AQ945" s="223"/>
      <c r="AR945" s="223"/>
      <c r="AS945" s="397"/>
      <c r="AT945" s="398"/>
      <c r="AU945" s="223">
        <v>2517.1419999999998</v>
      </c>
      <c r="AV945" s="223"/>
      <c r="AW945" s="223"/>
      <c r="AX945" s="223"/>
      <c r="AY945" s="223"/>
      <c r="AZ945" s="223"/>
      <c r="BA945" s="208"/>
    </row>
    <row r="946" spans="1:53" x14ac:dyDescent="0.25">
      <c r="A946" s="208"/>
      <c r="B946" s="10" t="s">
        <v>513</v>
      </c>
      <c r="C946" s="10"/>
      <c r="D946" s="263">
        <v>8062</v>
      </c>
      <c r="E946" s="10"/>
      <c r="F946" s="10"/>
      <c r="G946" s="10"/>
      <c r="H946" s="10"/>
      <c r="I946" s="10">
        <v>1</v>
      </c>
      <c r="J946" s="10"/>
      <c r="K946" s="397"/>
      <c r="L946" s="398"/>
      <c r="M946" s="10"/>
      <c r="N946" s="10"/>
      <c r="O946" s="10"/>
      <c r="P946" s="10"/>
      <c r="Q946" s="10">
        <v>53.95</v>
      </c>
      <c r="R946" s="10"/>
      <c r="S946" s="397"/>
      <c r="T946" s="398"/>
      <c r="U946" s="10"/>
      <c r="V946" s="10"/>
      <c r="W946" s="10"/>
      <c r="X946" s="10"/>
      <c r="Y946" s="10">
        <v>53.95</v>
      </c>
      <c r="Z946" s="10"/>
      <c r="AA946" s="208"/>
      <c r="AB946" s="10" t="s">
        <v>558</v>
      </c>
      <c r="AC946" s="10"/>
      <c r="AD946" s="263">
        <v>8090</v>
      </c>
      <c r="AE946" s="223">
        <v>32</v>
      </c>
      <c r="AF946" s="223">
        <v>5</v>
      </c>
      <c r="AG946" s="223">
        <v>4</v>
      </c>
      <c r="AH946" s="223">
        <v>2</v>
      </c>
      <c r="AI946" s="223">
        <v>1</v>
      </c>
      <c r="AJ946" s="223"/>
      <c r="AK946" s="397"/>
      <c r="AL946" s="398"/>
      <c r="AM946" s="223">
        <v>14288</v>
      </c>
      <c r="AN946" s="223">
        <v>490.61</v>
      </c>
      <c r="AO946" s="223">
        <v>2974.29</v>
      </c>
      <c r="AP946" s="223">
        <v>50.86</v>
      </c>
      <c r="AQ946" s="223">
        <v>43.35</v>
      </c>
      <c r="AR946" s="223"/>
      <c r="AS946" s="397"/>
      <c r="AT946" s="398"/>
      <c r="AU946" s="223">
        <v>446.5</v>
      </c>
      <c r="AV946" s="223">
        <v>98.122</v>
      </c>
      <c r="AW946" s="223">
        <v>743.57249999999999</v>
      </c>
      <c r="AX946" s="223">
        <v>25.43</v>
      </c>
      <c r="AY946" s="223">
        <v>43.35</v>
      </c>
      <c r="AZ946" s="223"/>
      <c r="BA946" s="208"/>
    </row>
    <row r="947" spans="1:53" x14ac:dyDescent="0.25">
      <c r="A947" s="208"/>
      <c r="B947" s="10" t="s">
        <v>515</v>
      </c>
      <c r="C947" s="10"/>
      <c r="D947" s="263">
        <v>8246</v>
      </c>
      <c r="E947" s="10">
        <v>63</v>
      </c>
      <c r="F947" s="10">
        <v>41</v>
      </c>
      <c r="G947" s="10">
        <v>22</v>
      </c>
      <c r="H947" s="10">
        <v>31</v>
      </c>
      <c r="I947" s="10">
        <v>25</v>
      </c>
      <c r="J947" s="10"/>
      <c r="K947" s="397"/>
      <c r="L947" s="398"/>
      <c r="M947" s="222">
        <v>10191.41</v>
      </c>
      <c r="N947" s="222">
        <v>6358.69</v>
      </c>
      <c r="O947" s="222">
        <v>4756.13</v>
      </c>
      <c r="P947" s="222">
        <v>8775.36</v>
      </c>
      <c r="Q947" s="222">
        <v>44103.09</v>
      </c>
      <c r="R947" s="10"/>
      <c r="S947" s="397"/>
      <c r="T947" s="398"/>
      <c r="U947" s="10">
        <v>159.24</v>
      </c>
      <c r="V947" s="10">
        <v>155.09</v>
      </c>
      <c r="W947" s="10">
        <v>216.19</v>
      </c>
      <c r="X947" s="10">
        <v>283.08</v>
      </c>
      <c r="Y947" s="222">
        <v>1764.12</v>
      </c>
      <c r="Z947" s="10"/>
      <c r="AA947" s="208"/>
      <c r="AB947" s="10" t="s">
        <v>561</v>
      </c>
      <c r="AC947" s="10"/>
      <c r="AD947" s="263">
        <v>8009</v>
      </c>
      <c r="AE947" s="223">
        <v>1</v>
      </c>
      <c r="AF947" s="223">
        <v>1</v>
      </c>
      <c r="AG947" s="223">
        <v>1</v>
      </c>
      <c r="AH947" s="223">
        <v>1</v>
      </c>
      <c r="AI947" s="223">
        <v>1</v>
      </c>
      <c r="AJ947" s="223"/>
      <c r="AK947" s="397"/>
      <c r="AL947" s="398"/>
      <c r="AM947" s="223">
        <v>58.1</v>
      </c>
      <c r="AN947" s="223">
        <v>60.97</v>
      </c>
      <c r="AO947" s="223">
        <v>80.62</v>
      </c>
      <c r="AP947" s="223">
        <v>99.54</v>
      </c>
      <c r="AQ947" s="223">
        <v>273.25</v>
      </c>
      <c r="AR947" s="223"/>
      <c r="AS947" s="397"/>
      <c r="AT947" s="398"/>
      <c r="AU947" s="223">
        <v>58.1</v>
      </c>
      <c r="AV947" s="223">
        <v>60.97</v>
      </c>
      <c r="AW947" s="223">
        <v>80.62</v>
      </c>
      <c r="AX947" s="223">
        <v>99.54</v>
      </c>
      <c r="AY947" s="223">
        <v>273.25</v>
      </c>
      <c r="AZ947" s="223"/>
      <c r="BA947" s="208"/>
    </row>
    <row r="948" spans="1:53" x14ac:dyDescent="0.25">
      <c r="A948" s="208"/>
      <c r="B948" s="10" t="s">
        <v>647</v>
      </c>
      <c r="C948" s="10"/>
      <c r="D948" s="263">
        <v>8088</v>
      </c>
      <c r="E948" s="10">
        <v>18</v>
      </c>
      <c r="F948" s="10">
        <v>15</v>
      </c>
      <c r="G948" s="10">
        <v>10</v>
      </c>
      <c r="H948" s="10">
        <v>4</v>
      </c>
      <c r="I948" s="10">
        <v>4</v>
      </c>
      <c r="J948" s="10"/>
      <c r="K948" s="397"/>
      <c r="L948" s="398"/>
      <c r="M948" s="222">
        <v>3108.88</v>
      </c>
      <c r="N948" s="222">
        <v>3101.85</v>
      </c>
      <c r="O948" s="222">
        <v>3205.95</v>
      </c>
      <c r="P948" s="222">
        <v>1011.03</v>
      </c>
      <c r="Q948" s="222">
        <v>3220.69</v>
      </c>
      <c r="R948" s="10"/>
      <c r="S948" s="397"/>
      <c r="T948" s="398"/>
      <c r="U948" s="10">
        <v>163.63</v>
      </c>
      <c r="V948" s="10">
        <v>206.79</v>
      </c>
      <c r="W948" s="10">
        <v>320.60000000000002</v>
      </c>
      <c r="X948" s="10">
        <v>252.76</v>
      </c>
      <c r="Y948" s="10">
        <v>805.17</v>
      </c>
      <c r="Z948" s="10"/>
      <c r="AA948" s="208"/>
      <c r="AB948" s="10" t="s">
        <v>561</v>
      </c>
      <c r="AC948" s="10"/>
      <c r="AD948" s="263">
        <v>8091</v>
      </c>
      <c r="AE948" s="223">
        <v>123</v>
      </c>
      <c r="AF948" s="223">
        <v>45</v>
      </c>
      <c r="AG948" s="223">
        <v>39</v>
      </c>
      <c r="AH948" s="223">
        <v>27</v>
      </c>
      <c r="AI948" s="223">
        <v>22</v>
      </c>
      <c r="AJ948" s="223"/>
      <c r="AK948" s="397"/>
      <c r="AL948" s="398"/>
      <c r="AM948" s="223">
        <v>53124.95</v>
      </c>
      <c r="AN948" s="223">
        <v>5548.94</v>
      </c>
      <c r="AO948" s="223">
        <v>22602.43</v>
      </c>
      <c r="AP948" s="223">
        <v>3479.95</v>
      </c>
      <c r="AQ948" s="223">
        <v>9665.5300000000007</v>
      </c>
      <c r="AR948" s="223"/>
      <c r="AS948" s="397"/>
      <c r="AT948" s="398"/>
      <c r="AU948" s="223">
        <v>431.91016259999998</v>
      </c>
      <c r="AV948" s="223">
        <v>123.30977780000001</v>
      </c>
      <c r="AW948" s="223">
        <v>579.54948720000004</v>
      </c>
      <c r="AX948" s="223">
        <v>128.88703699999999</v>
      </c>
      <c r="AY948" s="223">
        <v>439.34227270000002</v>
      </c>
      <c r="AZ948" s="223"/>
      <c r="BA948" s="208"/>
    </row>
    <row r="949" spans="1:53" x14ac:dyDescent="0.25">
      <c r="A949" s="208"/>
      <c r="B949" s="10" t="s">
        <v>519</v>
      </c>
      <c r="C949" s="10"/>
      <c r="D949" s="263">
        <v>8092</v>
      </c>
      <c r="E949" s="10">
        <v>9</v>
      </c>
      <c r="F949" s="10">
        <v>8</v>
      </c>
      <c r="G949" s="10">
        <v>6</v>
      </c>
      <c r="H949" s="10">
        <v>5</v>
      </c>
      <c r="I949" s="10">
        <v>3</v>
      </c>
      <c r="J949" s="10"/>
      <c r="K949" s="397"/>
      <c r="L949" s="398"/>
      <c r="M949" s="10">
        <v>787.42</v>
      </c>
      <c r="N949" s="10">
        <v>814.79</v>
      </c>
      <c r="O949" s="10">
        <v>893.75</v>
      </c>
      <c r="P949" s="10">
        <v>878.96</v>
      </c>
      <c r="Q949" s="222">
        <v>9236.24</v>
      </c>
      <c r="R949" s="10"/>
      <c r="S949" s="397"/>
      <c r="T949" s="398"/>
      <c r="U949" s="10">
        <v>87.49</v>
      </c>
      <c r="V949" s="10">
        <v>101.85</v>
      </c>
      <c r="W949" s="10">
        <v>148.96</v>
      </c>
      <c r="X949" s="10">
        <v>175.79</v>
      </c>
      <c r="Y949" s="222">
        <v>3078.75</v>
      </c>
      <c r="Z949" s="10"/>
      <c r="AA949" s="208"/>
      <c r="AB949" s="10" t="s">
        <v>563</v>
      </c>
      <c r="AC949" s="10"/>
      <c r="AD949" s="263">
        <v>8092</v>
      </c>
      <c r="AE949" s="223">
        <v>63</v>
      </c>
      <c r="AF949" s="223">
        <v>33</v>
      </c>
      <c r="AG949" s="223">
        <v>21</v>
      </c>
      <c r="AH949" s="223">
        <v>8</v>
      </c>
      <c r="AI949" s="223">
        <v>11</v>
      </c>
      <c r="AJ949" s="223"/>
      <c r="AK949" s="397"/>
      <c r="AL949" s="398"/>
      <c r="AM949" s="223">
        <v>10220.39</v>
      </c>
      <c r="AN949" s="223">
        <v>2963.83</v>
      </c>
      <c r="AO949" s="223">
        <v>2058.7399999999998</v>
      </c>
      <c r="AP949" s="223">
        <v>17531.27</v>
      </c>
      <c r="AQ949" s="223">
        <v>4503.51</v>
      </c>
      <c r="AR949" s="223"/>
      <c r="AS949" s="397"/>
      <c r="AT949" s="398"/>
      <c r="AU949" s="223">
        <v>162.22841270000001</v>
      </c>
      <c r="AV949" s="223">
        <v>89.813030299999994</v>
      </c>
      <c r="AW949" s="223">
        <v>98.035238100000001</v>
      </c>
      <c r="AX949" s="223">
        <v>2191.4087500000001</v>
      </c>
      <c r="AY949" s="223">
        <v>409.41</v>
      </c>
      <c r="AZ949" s="223"/>
      <c r="BA949" s="208"/>
    </row>
    <row r="950" spans="1:53" x14ac:dyDescent="0.25">
      <c r="A950" s="208"/>
      <c r="B950" s="10" t="s">
        <v>520</v>
      </c>
      <c r="C950" s="10"/>
      <c r="D950" s="263">
        <v>8270</v>
      </c>
      <c r="E950" s="10">
        <v>12</v>
      </c>
      <c r="F950" s="10">
        <v>6</v>
      </c>
      <c r="G950" s="10">
        <v>5</v>
      </c>
      <c r="H950" s="10">
        <v>3</v>
      </c>
      <c r="I950" s="10">
        <v>2</v>
      </c>
      <c r="J950" s="10"/>
      <c r="K950" s="397"/>
      <c r="L950" s="398"/>
      <c r="M950" s="222">
        <v>2113.08</v>
      </c>
      <c r="N950" s="10">
        <v>977.23</v>
      </c>
      <c r="O950" s="222">
        <v>1018.75</v>
      </c>
      <c r="P950" s="10">
        <v>564.04</v>
      </c>
      <c r="Q950" s="222">
        <v>5765.79</v>
      </c>
      <c r="R950" s="10"/>
      <c r="S950" s="397"/>
      <c r="T950" s="398"/>
      <c r="U950" s="10">
        <v>176.09</v>
      </c>
      <c r="V950" s="10">
        <v>162.87</v>
      </c>
      <c r="W950" s="10">
        <v>203.75</v>
      </c>
      <c r="X950" s="10">
        <v>188.01</v>
      </c>
      <c r="Y950" s="222">
        <v>2882.9</v>
      </c>
      <c r="Z950" s="10"/>
      <c r="AA950" s="208"/>
      <c r="AB950" s="10" t="s">
        <v>567</v>
      </c>
      <c r="AC950" s="10"/>
      <c r="AD950" s="263">
        <v>8330</v>
      </c>
      <c r="AE950" s="223">
        <v>16</v>
      </c>
      <c r="AF950" s="223">
        <v>8</v>
      </c>
      <c r="AG950" s="223">
        <v>7</v>
      </c>
      <c r="AH950" s="223">
        <v>6</v>
      </c>
      <c r="AI950" s="223">
        <v>5</v>
      </c>
      <c r="AJ950" s="223"/>
      <c r="AK950" s="397"/>
      <c r="AL950" s="398"/>
      <c r="AM950" s="223">
        <v>4911.5200000000004</v>
      </c>
      <c r="AN950" s="223">
        <v>352.29</v>
      </c>
      <c r="AO950" s="223">
        <v>155.21</v>
      </c>
      <c r="AP950" s="223">
        <v>162.09</v>
      </c>
      <c r="AQ950" s="223">
        <v>683.51</v>
      </c>
      <c r="AR950" s="223"/>
      <c r="AS950" s="397"/>
      <c r="AT950" s="398"/>
      <c r="AU950" s="223">
        <v>306.97000000000003</v>
      </c>
      <c r="AV950" s="223">
        <v>44.036250000000003</v>
      </c>
      <c r="AW950" s="223">
        <v>22.172857140000001</v>
      </c>
      <c r="AX950" s="223">
        <v>27.015000000000001</v>
      </c>
      <c r="AY950" s="223">
        <v>136.702</v>
      </c>
      <c r="AZ950" s="223"/>
      <c r="BA950" s="208"/>
    </row>
    <row r="951" spans="1:53" x14ac:dyDescent="0.25">
      <c r="A951" s="208"/>
      <c r="B951" s="10" t="s">
        <v>521</v>
      </c>
      <c r="C951" s="10"/>
      <c r="D951" s="263">
        <v>8234</v>
      </c>
      <c r="E951" s="10">
        <v>71</v>
      </c>
      <c r="F951" s="10">
        <v>46</v>
      </c>
      <c r="G951" s="10">
        <v>36</v>
      </c>
      <c r="H951" s="10">
        <v>25</v>
      </c>
      <c r="I951" s="10">
        <v>27</v>
      </c>
      <c r="J951" s="10"/>
      <c r="K951" s="397"/>
      <c r="L951" s="398"/>
      <c r="M951" s="222">
        <v>11117.68</v>
      </c>
      <c r="N951" s="222">
        <v>7023.69</v>
      </c>
      <c r="O951" s="222">
        <v>8330.94</v>
      </c>
      <c r="P951" s="222">
        <v>7947.13</v>
      </c>
      <c r="Q951" s="222">
        <v>30811.62</v>
      </c>
      <c r="R951" s="10"/>
      <c r="S951" s="397"/>
      <c r="T951" s="398"/>
      <c r="U951" s="10">
        <v>156.59</v>
      </c>
      <c r="V951" s="10">
        <v>152.69</v>
      </c>
      <c r="W951" s="10">
        <v>231.42</v>
      </c>
      <c r="X951" s="10">
        <v>317.89</v>
      </c>
      <c r="Y951" s="222">
        <v>1141.17</v>
      </c>
      <c r="Z951" s="10"/>
      <c r="AA951" s="208"/>
      <c r="AB951" s="10" t="s">
        <v>568</v>
      </c>
      <c r="AC951" s="10"/>
      <c r="AD951" s="263">
        <v>8252</v>
      </c>
      <c r="AE951" s="223">
        <v>4</v>
      </c>
      <c r="AF951" s="223"/>
      <c r="AG951" s="223">
        <v>1</v>
      </c>
      <c r="AH951" s="223">
        <v>1</v>
      </c>
      <c r="AI951" s="223">
        <v>2</v>
      </c>
      <c r="AJ951" s="223"/>
      <c r="AK951" s="397"/>
      <c r="AL951" s="398"/>
      <c r="AM951" s="223">
        <v>178.11</v>
      </c>
      <c r="AN951" s="223"/>
      <c r="AO951" s="223">
        <v>38.76</v>
      </c>
      <c r="AP951" s="223">
        <v>36.47</v>
      </c>
      <c r="AQ951" s="223">
        <v>977.33</v>
      </c>
      <c r="AR951" s="223"/>
      <c r="AS951" s="397"/>
      <c r="AT951" s="398"/>
      <c r="AU951" s="223">
        <v>44.527500000000003</v>
      </c>
      <c r="AV951" s="223"/>
      <c r="AW951" s="223">
        <v>38.76</v>
      </c>
      <c r="AX951" s="223">
        <v>36.47</v>
      </c>
      <c r="AY951" s="223">
        <v>488.66500000000002</v>
      </c>
      <c r="AZ951" s="223"/>
      <c r="BA951" s="208"/>
    </row>
    <row r="952" spans="1:53" x14ac:dyDescent="0.25">
      <c r="A952" s="208"/>
      <c r="B952" s="10" t="s">
        <v>522</v>
      </c>
      <c r="C952" s="10"/>
      <c r="D952" s="263">
        <v>8247</v>
      </c>
      <c r="E952" s="10">
        <v>91</v>
      </c>
      <c r="F952" s="10">
        <v>44</v>
      </c>
      <c r="G952" s="10">
        <v>27</v>
      </c>
      <c r="H952" s="10">
        <v>20</v>
      </c>
      <c r="I952" s="10">
        <v>13</v>
      </c>
      <c r="J952" s="10"/>
      <c r="K952" s="397"/>
      <c r="L952" s="398"/>
      <c r="M952" s="222">
        <v>8369.6299999999992</v>
      </c>
      <c r="N952" s="222">
        <v>6382.27</v>
      </c>
      <c r="O952" s="222">
        <v>5689.13</v>
      </c>
      <c r="P952" s="222">
        <v>4337.0600000000004</v>
      </c>
      <c r="Q952" s="222">
        <v>4767.32</v>
      </c>
      <c r="R952" s="10"/>
      <c r="S952" s="397"/>
      <c r="T952" s="398"/>
      <c r="U952" s="10">
        <v>91.97</v>
      </c>
      <c r="V952" s="10">
        <v>145.05000000000001</v>
      </c>
      <c r="W952" s="10">
        <v>210.71</v>
      </c>
      <c r="X952" s="10">
        <v>216.85</v>
      </c>
      <c r="Y952" s="10">
        <v>366.72</v>
      </c>
      <c r="Z952" s="10"/>
      <c r="AA952" s="208"/>
      <c r="AB952" s="10" t="s">
        <v>570</v>
      </c>
      <c r="AC952" s="10"/>
      <c r="AD952" s="263">
        <v>8260</v>
      </c>
      <c r="AE952" s="223">
        <v>351</v>
      </c>
      <c r="AF952" s="223">
        <v>150</v>
      </c>
      <c r="AG952" s="223">
        <v>108</v>
      </c>
      <c r="AH952" s="223">
        <v>72</v>
      </c>
      <c r="AI952" s="223">
        <v>57</v>
      </c>
      <c r="AJ952" s="223"/>
      <c r="AK952" s="397"/>
      <c r="AL952" s="398"/>
      <c r="AM952" s="223">
        <v>113819.29</v>
      </c>
      <c r="AN952" s="223">
        <v>56920.01</v>
      </c>
      <c r="AO952" s="223">
        <v>58097.82</v>
      </c>
      <c r="AP952" s="223">
        <v>27770.06</v>
      </c>
      <c r="AQ952" s="223">
        <v>65713.279999999999</v>
      </c>
      <c r="AR952" s="223"/>
      <c r="AS952" s="397"/>
      <c r="AT952" s="398"/>
      <c r="AU952" s="223">
        <v>324.27148149999999</v>
      </c>
      <c r="AV952" s="223">
        <v>379.46673329999999</v>
      </c>
      <c r="AW952" s="223">
        <v>537.94277780000004</v>
      </c>
      <c r="AX952" s="223">
        <v>385.69527779999999</v>
      </c>
      <c r="AY952" s="223">
        <v>1152.8645610000001</v>
      </c>
      <c r="AZ952" s="223"/>
      <c r="BA952" s="208"/>
    </row>
    <row r="953" spans="1:53" x14ac:dyDescent="0.25">
      <c r="A953" s="208"/>
      <c r="B953" s="10" t="s">
        <v>524</v>
      </c>
      <c r="C953" s="10"/>
      <c r="D953" s="263">
        <v>8302</v>
      </c>
      <c r="E953" s="10">
        <v>8</v>
      </c>
      <c r="F953" s="10">
        <v>3</v>
      </c>
      <c r="G953" s="10">
        <v>2</v>
      </c>
      <c r="H953" s="10"/>
      <c r="I953" s="10"/>
      <c r="J953" s="10"/>
      <c r="K953" s="397"/>
      <c r="L953" s="398"/>
      <c r="M953" s="222">
        <v>18605.86</v>
      </c>
      <c r="N953" s="10">
        <v>175.34</v>
      </c>
      <c r="O953" s="10">
        <v>477.97</v>
      </c>
      <c r="P953" s="10"/>
      <c r="Q953" s="10"/>
      <c r="R953" s="10"/>
      <c r="S953" s="397"/>
      <c r="T953" s="398"/>
      <c r="U953" s="222">
        <v>2325.73</v>
      </c>
      <c r="V953" s="10">
        <v>58.45</v>
      </c>
      <c r="W953" s="10">
        <v>238.99</v>
      </c>
      <c r="X953" s="10"/>
      <c r="Y953" s="10"/>
      <c r="Z953" s="10"/>
      <c r="AA953" s="208"/>
      <c r="AB953" s="10" t="s">
        <v>572</v>
      </c>
      <c r="AC953" s="10"/>
      <c r="AD953" s="263">
        <v>8094</v>
      </c>
      <c r="AE953" s="223">
        <v>281</v>
      </c>
      <c r="AF953" s="223">
        <v>144</v>
      </c>
      <c r="AG953" s="223">
        <v>86</v>
      </c>
      <c r="AH953" s="223">
        <v>70</v>
      </c>
      <c r="AI953" s="223">
        <v>66</v>
      </c>
      <c r="AJ953" s="223"/>
      <c r="AK953" s="397"/>
      <c r="AL953" s="398"/>
      <c r="AM953" s="223">
        <v>157677.66</v>
      </c>
      <c r="AN953" s="223">
        <v>39555.160000000003</v>
      </c>
      <c r="AO953" s="223">
        <v>79551.88</v>
      </c>
      <c r="AP953" s="223">
        <v>14308.62</v>
      </c>
      <c r="AQ953" s="223">
        <v>65367.06</v>
      </c>
      <c r="AR953" s="223"/>
      <c r="AS953" s="397"/>
      <c r="AT953" s="398"/>
      <c r="AU953" s="223">
        <v>561.13046259999999</v>
      </c>
      <c r="AV953" s="223">
        <v>274.6886111</v>
      </c>
      <c r="AW953" s="223">
        <v>925.0218605</v>
      </c>
      <c r="AX953" s="223">
        <v>204.40885710000001</v>
      </c>
      <c r="AY953" s="223">
        <v>990.41</v>
      </c>
      <c r="AZ953" s="223"/>
      <c r="BA953" s="208"/>
    </row>
    <row r="954" spans="1:53" ht="15.75" thickBot="1" x14ac:dyDescent="0.3">
      <c r="A954" s="208"/>
      <c r="B954" s="226" t="s">
        <v>525</v>
      </c>
      <c r="C954" s="226"/>
      <c r="D954" s="264">
        <v>8084</v>
      </c>
      <c r="E954" s="226">
        <v>452</v>
      </c>
      <c r="F954" s="226">
        <v>351</v>
      </c>
      <c r="G954" s="226">
        <v>285</v>
      </c>
      <c r="H954" s="226">
        <v>218</v>
      </c>
      <c r="I954" s="226">
        <v>202</v>
      </c>
      <c r="J954" s="226"/>
      <c r="K954" s="397"/>
      <c r="L954" s="398"/>
      <c r="M954" s="228">
        <v>55527.13</v>
      </c>
      <c r="N954" s="222">
        <v>44223.17</v>
      </c>
      <c r="O954" s="222">
        <v>68187.850000000006</v>
      </c>
      <c r="P954" s="222">
        <v>48285.81</v>
      </c>
      <c r="Q954" s="222">
        <v>173488.86</v>
      </c>
      <c r="R954" s="10"/>
      <c r="S954" s="397"/>
      <c r="T954" s="398"/>
      <c r="U954" s="229">
        <v>122.04</v>
      </c>
      <c r="V954" s="229">
        <v>125.63</v>
      </c>
      <c r="W954" s="229">
        <v>238.42</v>
      </c>
      <c r="X954" s="229">
        <v>220.48</v>
      </c>
      <c r="Y954" s="229">
        <v>858.86</v>
      </c>
      <c r="Z954" s="229"/>
      <c r="AA954" s="208"/>
      <c r="AB954" s="226" t="s">
        <v>573</v>
      </c>
      <c r="AC954" s="226"/>
      <c r="AD954" s="264">
        <v>8344</v>
      </c>
      <c r="AE954" s="230">
        <v>11</v>
      </c>
      <c r="AF954" s="230">
        <v>7</v>
      </c>
      <c r="AG954" s="230">
        <v>5</v>
      </c>
      <c r="AH954" s="230">
        <v>5</v>
      </c>
      <c r="AI954" s="230">
        <v>5</v>
      </c>
      <c r="AJ954" s="230"/>
      <c r="AK954" s="397"/>
      <c r="AL954" s="398"/>
      <c r="AM954" s="231">
        <v>436.55</v>
      </c>
      <c r="AN954" s="230">
        <v>188.25</v>
      </c>
      <c r="AO954" s="230">
        <v>137.51</v>
      </c>
      <c r="AP954" s="230">
        <v>136.19999999999999</v>
      </c>
      <c r="AQ954" s="230">
        <v>773.24</v>
      </c>
      <c r="AR954" s="230"/>
      <c r="AS954" s="397"/>
      <c r="AT954" s="398"/>
      <c r="AU954" s="231">
        <v>39.686363640000003</v>
      </c>
      <c r="AV954" s="230">
        <v>26.89285714</v>
      </c>
      <c r="AW954" s="230">
        <v>27.501999999999999</v>
      </c>
      <c r="AX954" s="230">
        <v>27.24</v>
      </c>
      <c r="AY954" s="230">
        <v>154.648</v>
      </c>
      <c r="AZ954" s="230"/>
      <c r="BA954" s="208"/>
    </row>
    <row r="955" spans="1:53" x14ac:dyDescent="0.25">
      <c r="A955" s="208"/>
      <c r="B955" s="10" t="s">
        <v>526</v>
      </c>
      <c r="C955" s="10"/>
      <c r="D955" s="263">
        <v>8243</v>
      </c>
      <c r="E955" s="10">
        <v>1</v>
      </c>
      <c r="F955" s="10">
        <v>1</v>
      </c>
      <c r="G955" s="10">
        <v>1</v>
      </c>
      <c r="H955" s="10"/>
      <c r="I955" s="10"/>
      <c r="J955" s="10"/>
      <c r="K955" s="397"/>
      <c r="L955" s="398"/>
      <c r="M955" s="10">
        <v>71.14</v>
      </c>
      <c r="N955" s="10">
        <v>58.66</v>
      </c>
      <c r="O955" s="10">
        <v>129.34</v>
      </c>
      <c r="P955" s="10"/>
      <c r="Q955" s="10"/>
      <c r="R955" s="10"/>
      <c r="S955" s="397"/>
      <c r="T955" s="398"/>
      <c r="U955" s="10">
        <v>71.14</v>
      </c>
      <c r="V955" s="10">
        <v>58.66</v>
      </c>
      <c r="W955" s="10">
        <v>129.34</v>
      </c>
      <c r="X955" s="10"/>
      <c r="Y955" s="10"/>
      <c r="Z955" s="10"/>
      <c r="AA955" s="208"/>
      <c r="AB955" s="10" t="s">
        <v>653</v>
      </c>
      <c r="AC955" s="10"/>
      <c r="AD955" s="263">
        <v>8095</v>
      </c>
      <c r="AE955" s="223">
        <v>19</v>
      </c>
      <c r="AF955" s="223">
        <v>15</v>
      </c>
      <c r="AG955" s="223">
        <v>9</v>
      </c>
      <c r="AH955" s="223">
        <v>8</v>
      </c>
      <c r="AI955" s="223">
        <v>9</v>
      </c>
      <c r="AJ955" s="223"/>
      <c r="AK955" s="397"/>
      <c r="AL955" s="398"/>
      <c r="AM955" s="223">
        <v>11780.37</v>
      </c>
      <c r="AN955" s="223">
        <v>20910.95</v>
      </c>
      <c r="AO955" s="223">
        <v>1062.3800000000001</v>
      </c>
      <c r="AP955" s="223">
        <v>582.30999999999995</v>
      </c>
      <c r="AQ955" s="223">
        <v>33800.83</v>
      </c>
      <c r="AR955" s="223"/>
      <c r="AS955" s="397"/>
      <c r="AT955" s="398"/>
      <c r="AU955" s="223">
        <v>620.01947370000005</v>
      </c>
      <c r="AV955" s="223">
        <v>1394.0633330000001</v>
      </c>
      <c r="AW955" s="223">
        <v>118.0422222</v>
      </c>
      <c r="AX955" s="223">
        <v>64.701111109999999</v>
      </c>
      <c r="AY955" s="223">
        <v>3755.647778</v>
      </c>
      <c r="AZ955" s="223"/>
      <c r="BA955" s="208"/>
    </row>
    <row r="956" spans="1:53" x14ac:dyDescent="0.25">
      <c r="A956" s="208"/>
      <c r="B956" s="10" t="s">
        <v>526</v>
      </c>
      <c r="C956" s="10"/>
      <c r="D956" s="263">
        <v>8248</v>
      </c>
      <c r="E956" s="10">
        <v>31</v>
      </c>
      <c r="F956" s="10">
        <v>14</v>
      </c>
      <c r="G956" s="10">
        <v>13</v>
      </c>
      <c r="H956" s="10">
        <v>8</v>
      </c>
      <c r="I956" s="10">
        <v>6</v>
      </c>
      <c r="J956" s="10"/>
      <c r="K956" s="397"/>
      <c r="L956" s="398"/>
      <c r="M956" s="222">
        <v>2539.4</v>
      </c>
      <c r="N956" s="10">
        <v>979.66</v>
      </c>
      <c r="O956" s="222">
        <v>3378.02</v>
      </c>
      <c r="P956" s="222">
        <v>1046.71</v>
      </c>
      <c r="Q956" s="10">
        <v>581.52</v>
      </c>
      <c r="R956" s="10"/>
      <c r="S956" s="397"/>
      <c r="T956" s="398"/>
      <c r="U956" s="10">
        <v>81.92</v>
      </c>
      <c r="V956" s="10">
        <v>69.98</v>
      </c>
      <c r="W956" s="10">
        <v>259.85000000000002</v>
      </c>
      <c r="X956" s="10">
        <v>130.84</v>
      </c>
      <c r="Y956" s="10">
        <v>96.92</v>
      </c>
      <c r="Z956" s="10"/>
      <c r="AA956" s="208"/>
      <c r="AB956" s="10" t="s">
        <v>576</v>
      </c>
      <c r="AC956" s="10"/>
      <c r="AD956" s="263">
        <v>8270</v>
      </c>
      <c r="AE956" s="223">
        <v>60</v>
      </c>
      <c r="AF956" s="223">
        <v>24</v>
      </c>
      <c r="AG956" s="223">
        <v>15</v>
      </c>
      <c r="AH956" s="223">
        <v>12</v>
      </c>
      <c r="AI956" s="223">
        <v>12</v>
      </c>
      <c r="AJ956" s="223"/>
      <c r="AK956" s="397"/>
      <c r="AL956" s="398"/>
      <c r="AM956" s="223">
        <v>31963.89</v>
      </c>
      <c r="AN956" s="223">
        <v>13753.24</v>
      </c>
      <c r="AO956" s="223">
        <v>1764.45</v>
      </c>
      <c r="AP956" s="223">
        <v>973.5</v>
      </c>
      <c r="AQ956" s="223">
        <v>4452.3100000000004</v>
      </c>
      <c r="AR956" s="223"/>
      <c r="AS956" s="397"/>
      <c r="AT956" s="398"/>
      <c r="AU956" s="223">
        <v>532.73149999999998</v>
      </c>
      <c r="AV956" s="223">
        <v>573.05166670000006</v>
      </c>
      <c r="AW956" s="223">
        <v>117.63</v>
      </c>
      <c r="AX956" s="223">
        <v>81.125</v>
      </c>
      <c r="AY956" s="223">
        <v>371.02583329999999</v>
      </c>
      <c r="AZ956" s="223"/>
      <c r="BA956" s="208"/>
    </row>
    <row r="957" spans="1:53" x14ac:dyDescent="0.25">
      <c r="A957" s="208"/>
      <c r="B957" s="10" t="s">
        <v>528</v>
      </c>
      <c r="C957" s="10"/>
      <c r="D957" s="263">
        <v>8008</v>
      </c>
      <c r="E957" s="10">
        <v>105</v>
      </c>
      <c r="F957" s="10">
        <v>60</v>
      </c>
      <c r="G957" s="10">
        <v>38</v>
      </c>
      <c r="H957" s="10">
        <v>28</v>
      </c>
      <c r="I957" s="10">
        <v>22</v>
      </c>
      <c r="J957" s="10"/>
      <c r="K957" s="397"/>
      <c r="L957" s="398"/>
      <c r="M957" s="222">
        <v>6731.33</v>
      </c>
      <c r="N957" s="222">
        <v>6402.7</v>
      </c>
      <c r="O957" s="222">
        <v>7917.54</v>
      </c>
      <c r="P957" s="222">
        <v>3327.11</v>
      </c>
      <c r="Q957" s="222">
        <v>8839.99</v>
      </c>
      <c r="R957" s="10"/>
      <c r="S957" s="397"/>
      <c r="T957" s="398"/>
      <c r="U957" s="10">
        <v>64.11</v>
      </c>
      <c r="V957" s="10">
        <v>106.71</v>
      </c>
      <c r="W957" s="10">
        <v>208.36</v>
      </c>
      <c r="X957" s="10">
        <v>118.83</v>
      </c>
      <c r="Y957" s="10">
        <v>401.82</v>
      </c>
      <c r="Z957" s="10"/>
      <c r="AA957" s="208"/>
      <c r="AB957" s="10" t="s">
        <v>616</v>
      </c>
      <c r="AC957" s="10"/>
      <c r="AD957" s="263">
        <v>8019</v>
      </c>
      <c r="AE957" s="223">
        <v>1</v>
      </c>
      <c r="AF957" s="223"/>
      <c r="AG957" s="223"/>
      <c r="AH957" s="223"/>
      <c r="AI957" s="223"/>
      <c r="AJ957" s="223"/>
      <c r="AK957" s="397"/>
      <c r="AL957" s="398"/>
      <c r="AM957" s="223">
        <v>20.83</v>
      </c>
      <c r="AN957" s="223"/>
      <c r="AO957" s="223"/>
      <c r="AP957" s="223"/>
      <c r="AQ957" s="223"/>
      <c r="AR957" s="223"/>
      <c r="AS957" s="397"/>
      <c r="AT957" s="398"/>
      <c r="AU957" s="223">
        <v>20.83</v>
      </c>
      <c r="AV957" s="223"/>
      <c r="AW957" s="223"/>
      <c r="AX957" s="223"/>
      <c r="AY957" s="223"/>
      <c r="AZ957" s="223"/>
      <c r="BA957" s="208"/>
    </row>
    <row r="958" spans="1:53" x14ac:dyDescent="0.25">
      <c r="A958" s="208"/>
      <c r="B958" s="10" t="s">
        <v>529</v>
      </c>
      <c r="C958" s="10"/>
      <c r="D958" s="263">
        <v>8210</v>
      </c>
      <c r="E958" s="10">
        <v>87</v>
      </c>
      <c r="F958" s="10">
        <v>52</v>
      </c>
      <c r="G958" s="10">
        <v>34</v>
      </c>
      <c r="H958" s="10">
        <v>25</v>
      </c>
      <c r="I958" s="10">
        <v>26</v>
      </c>
      <c r="J958" s="10"/>
      <c r="K958" s="397"/>
      <c r="L958" s="398"/>
      <c r="M958" s="222">
        <v>10818.06</v>
      </c>
      <c r="N958" s="222">
        <v>8423.56</v>
      </c>
      <c r="O958" s="222">
        <v>4745.82</v>
      </c>
      <c r="P958" s="222">
        <v>5946.02</v>
      </c>
      <c r="Q958" s="222">
        <v>43275.17</v>
      </c>
      <c r="R958" s="10"/>
      <c r="S958" s="397"/>
      <c r="T958" s="398"/>
      <c r="U958" s="10">
        <v>124.35</v>
      </c>
      <c r="V958" s="10">
        <v>161.99</v>
      </c>
      <c r="W958" s="10">
        <v>139.58000000000001</v>
      </c>
      <c r="X958" s="10">
        <v>237.84</v>
      </c>
      <c r="Y958" s="222">
        <v>1664.43</v>
      </c>
      <c r="Z958" s="10"/>
      <c r="AA958" s="208"/>
      <c r="AB958" s="10" t="s">
        <v>580</v>
      </c>
      <c r="AC958" s="10"/>
      <c r="AD958" s="263">
        <v>8098</v>
      </c>
      <c r="AE958" s="223">
        <v>84</v>
      </c>
      <c r="AF958" s="223">
        <v>38</v>
      </c>
      <c r="AG958" s="223">
        <v>19</v>
      </c>
      <c r="AH958" s="223">
        <v>13</v>
      </c>
      <c r="AI958" s="223">
        <v>12</v>
      </c>
      <c r="AJ958" s="223"/>
      <c r="AK958" s="397"/>
      <c r="AL958" s="398"/>
      <c r="AM958" s="223">
        <v>66782.98</v>
      </c>
      <c r="AN958" s="223">
        <v>13897.14</v>
      </c>
      <c r="AO958" s="223">
        <v>2906.85</v>
      </c>
      <c r="AP958" s="223">
        <v>1793.99</v>
      </c>
      <c r="AQ958" s="223">
        <v>21649.79</v>
      </c>
      <c r="AR958" s="223"/>
      <c r="AS958" s="397"/>
      <c r="AT958" s="398"/>
      <c r="AU958" s="223">
        <v>795.03547619999995</v>
      </c>
      <c r="AV958" s="223">
        <v>365.71421049999998</v>
      </c>
      <c r="AW958" s="223">
        <v>152.99210529999999</v>
      </c>
      <c r="AX958" s="223">
        <v>137.99923079999999</v>
      </c>
      <c r="AY958" s="223">
        <v>1804.149167</v>
      </c>
      <c r="AZ958" s="223"/>
      <c r="BA958" s="208"/>
    </row>
    <row r="959" spans="1:53" x14ac:dyDescent="0.25">
      <c r="A959" s="208"/>
      <c r="B959" s="10" t="s">
        <v>530</v>
      </c>
      <c r="C959" s="10"/>
      <c r="D959" s="263">
        <v>8085</v>
      </c>
      <c r="E959" s="10">
        <v>906</v>
      </c>
      <c r="F959" s="10">
        <v>675</v>
      </c>
      <c r="G959" s="10">
        <v>557</v>
      </c>
      <c r="H959" s="10">
        <v>417</v>
      </c>
      <c r="I959" s="10">
        <v>362</v>
      </c>
      <c r="J959" s="10"/>
      <c r="K959" s="397"/>
      <c r="L959" s="398"/>
      <c r="M959" s="222">
        <v>119798.6</v>
      </c>
      <c r="N959" s="222">
        <v>111821.33</v>
      </c>
      <c r="O959" s="222">
        <v>157771.09</v>
      </c>
      <c r="P959" s="222">
        <v>112816.28</v>
      </c>
      <c r="Q959" s="222">
        <v>381739.28</v>
      </c>
      <c r="R959" s="10"/>
      <c r="S959" s="397"/>
      <c r="T959" s="398"/>
      <c r="U959" s="10">
        <v>131.36000000000001</v>
      </c>
      <c r="V959" s="10">
        <v>165.17</v>
      </c>
      <c r="W959" s="10">
        <v>283.25</v>
      </c>
      <c r="X959" s="10">
        <v>270.54000000000002</v>
      </c>
      <c r="Y959" s="222">
        <v>1054.53</v>
      </c>
      <c r="Z959" s="10"/>
      <c r="AA959" s="208"/>
      <c r="AB959" s="10"/>
      <c r="AC959" s="10"/>
      <c r="AD959" s="263"/>
      <c r="AE959" s="223"/>
      <c r="AF959" s="223"/>
      <c r="AG959" s="223"/>
      <c r="AH959" s="223"/>
      <c r="AI959" s="223"/>
      <c r="AJ959" s="223"/>
      <c r="AK959" s="397"/>
      <c r="AL959" s="398"/>
      <c r="AM959" s="223"/>
      <c r="AN959" s="223"/>
      <c r="AO959" s="223"/>
      <c r="AP959" s="223"/>
      <c r="AQ959" s="223"/>
      <c r="AR959" s="223"/>
      <c r="AS959" s="397"/>
      <c r="AT959" s="398"/>
      <c r="AU959" s="223"/>
      <c r="AV959" s="223"/>
      <c r="AW959" s="223"/>
      <c r="AX959" s="223"/>
      <c r="AY959" s="223"/>
      <c r="AZ959" s="223"/>
      <c r="BA959" s="208"/>
    </row>
    <row r="960" spans="1:53" x14ac:dyDescent="0.25">
      <c r="A960" s="208"/>
      <c r="B960" s="10" t="s">
        <v>531</v>
      </c>
      <c r="C960" s="10"/>
      <c r="D960" s="263">
        <v>8037</v>
      </c>
      <c r="E960" s="10">
        <v>54</v>
      </c>
      <c r="F960" s="10">
        <v>42</v>
      </c>
      <c r="G960" s="10">
        <v>37</v>
      </c>
      <c r="H960" s="10">
        <v>24</v>
      </c>
      <c r="I960" s="10">
        <v>25</v>
      </c>
      <c r="J960" s="10"/>
      <c r="K960" s="397"/>
      <c r="L960" s="398"/>
      <c r="M960" s="222">
        <v>8930.1200000000008</v>
      </c>
      <c r="N960" s="222">
        <v>7220.41</v>
      </c>
      <c r="O960" s="222">
        <v>7702.78</v>
      </c>
      <c r="P960" s="222">
        <v>5607.37</v>
      </c>
      <c r="Q960" s="222">
        <v>27935.79</v>
      </c>
      <c r="R960" s="10"/>
      <c r="S960" s="397"/>
      <c r="T960" s="398"/>
      <c r="U960" s="10">
        <v>165.37</v>
      </c>
      <c r="V960" s="10">
        <v>171.91</v>
      </c>
      <c r="W960" s="10">
        <v>208.18</v>
      </c>
      <c r="X960" s="10">
        <v>233.64</v>
      </c>
      <c r="Y960" s="222">
        <v>1117.43</v>
      </c>
      <c r="Z960" s="10"/>
      <c r="AA960" s="208"/>
      <c r="AB960" s="10"/>
      <c r="AC960" s="10"/>
      <c r="AD960" s="263"/>
      <c r="AE960" s="223"/>
      <c r="AF960" s="223"/>
      <c r="AG960" s="223"/>
      <c r="AH960" s="223"/>
      <c r="AI960" s="223"/>
      <c r="AJ960" s="223"/>
      <c r="AK960" s="397"/>
      <c r="AL960" s="398"/>
      <c r="AM960" s="223"/>
      <c r="AN960" s="223"/>
      <c r="AO960" s="223"/>
      <c r="AP960" s="223"/>
      <c r="AQ960" s="223"/>
      <c r="AR960" s="223"/>
      <c r="AS960" s="397"/>
      <c r="AT960" s="398"/>
      <c r="AU960" s="223"/>
      <c r="AV960" s="223"/>
      <c r="AW960" s="223"/>
      <c r="AX960" s="223"/>
      <c r="AY960" s="223"/>
      <c r="AZ960" s="223"/>
      <c r="BA960" s="208"/>
    </row>
    <row r="961" spans="1:53" x14ac:dyDescent="0.25">
      <c r="A961" s="208"/>
      <c r="B961" s="10" t="s">
        <v>532</v>
      </c>
      <c r="C961" s="10"/>
      <c r="D961" s="263">
        <v>8088</v>
      </c>
      <c r="E961" s="10">
        <v>74</v>
      </c>
      <c r="F961" s="10">
        <v>48</v>
      </c>
      <c r="G961" s="10">
        <v>29</v>
      </c>
      <c r="H961" s="10">
        <v>20</v>
      </c>
      <c r="I961" s="10">
        <v>12</v>
      </c>
      <c r="J961" s="10"/>
      <c r="K961" s="397"/>
      <c r="L961" s="398"/>
      <c r="M961" s="222">
        <v>12185.77</v>
      </c>
      <c r="N961" s="222">
        <v>24033.57</v>
      </c>
      <c r="O961" s="222">
        <v>8212.44</v>
      </c>
      <c r="P961" s="222">
        <v>4951.8500000000004</v>
      </c>
      <c r="Q961" s="222">
        <v>3935.67</v>
      </c>
      <c r="R961" s="10"/>
      <c r="S961" s="397"/>
      <c r="T961" s="398"/>
      <c r="U961" s="10">
        <v>164.67</v>
      </c>
      <c r="V961" s="10">
        <v>500.7</v>
      </c>
      <c r="W961" s="10">
        <v>283.19</v>
      </c>
      <c r="X961" s="10">
        <v>247.59</v>
      </c>
      <c r="Y961" s="10">
        <v>327.97</v>
      </c>
      <c r="Z961" s="10"/>
      <c r="AA961" s="208"/>
      <c r="AB961" s="10"/>
      <c r="AC961" s="10"/>
      <c r="AD961" s="263"/>
      <c r="AE961" s="223"/>
      <c r="AF961" s="223"/>
      <c r="AG961" s="223"/>
      <c r="AH961" s="223"/>
      <c r="AI961" s="223"/>
      <c r="AJ961" s="223"/>
      <c r="AK961" s="397"/>
      <c r="AL961" s="398"/>
      <c r="AM961" s="223"/>
      <c r="AN961" s="223"/>
      <c r="AO961" s="223"/>
      <c r="AP961" s="223"/>
      <c r="AQ961" s="223"/>
      <c r="AR961" s="223"/>
      <c r="AS961" s="397"/>
      <c r="AT961" s="398"/>
      <c r="AU961" s="223"/>
      <c r="AV961" s="223"/>
      <c r="AW961" s="223"/>
      <c r="AX961" s="223"/>
      <c r="AY961" s="223"/>
      <c r="AZ961" s="223"/>
      <c r="BA961" s="208"/>
    </row>
    <row r="962" spans="1:53" x14ac:dyDescent="0.25">
      <c r="A962" s="208"/>
      <c r="B962" s="10" t="s">
        <v>533</v>
      </c>
      <c r="C962" s="10"/>
      <c r="D962" s="263">
        <v>8004</v>
      </c>
      <c r="E962" s="10">
        <v>1</v>
      </c>
      <c r="F962" s="10">
        <v>1</v>
      </c>
      <c r="G962" s="10"/>
      <c r="H962" s="10"/>
      <c r="I962" s="10"/>
      <c r="J962" s="10"/>
      <c r="K962" s="397"/>
      <c r="L962" s="398"/>
      <c r="M962" s="10">
        <v>43.61</v>
      </c>
      <c r="N962" s="10">
        <v>40.659999999999997</v>
      </c>
      <c r="O962" s="10"/>
      <c r="P962" s="10"/>
      <c r="Q962" s="10"/>
      <c r="R962" s="10"/>
      <c r="S962" s="397"/>
      <c r="T962" s="398"/>
      <c r="U962" s="10">
        <v>43.61</v>
      </c>
      <c r="V962" s="10">
        <v>40.659999999999997</v>
      </c>
      <c r="W962" s="10"/>
      <c r="X962" s="10"/>
      <c r="Y962" s="10"/>
      <c r="Z962" s="10"/>
      <c r="AA962" s="208"/>
      <c r="AB962" s="10"/>
      <c r="AC962" s="10"/>
      <c r="AD962" s="263"/>
      <c r="AE962" s="223"/>
      <c r="AF962" s="223"/>
      <c r="AG962" s="223"/>
      <c r="AH962" s="223"/>
      <c r="AI962" s="223"/>
      <c r="AJ962" s="223"/>
      <c r="AK962" s="397"/>
      <c r="AL962" s="398"/>
      <c r="AM962" s="223"/>
      <c r="AN962" s="223"/>
      <c r="AO962" s="223"/>
      <c r="AP962" s="223"/>
      <c r="AQ962" s="223"/>
      <c r="AR962" s="223"/>
      <c r="AS962" s="397"/>
      <c r="AT962" s="398"/>
      <c r="AU962" s="223"/>
      <c r="AV962" s="223"/>
      <c r="AW962" s="223"/>
      <c r="AX962" s="223"/>
      <c r="AY962" s="223"/>
      <c r="AZ962" s="223"/>
      <c r="BA962" s="208"/>
    </row>
    <row r="963" spans="1:53" x14ac:dyDescent="0.25">
      <c r="A963" s="208"/>
      <c r="B963" s="10" t="s">
        <v>533</v>
      </c>
      <c r="C963" s="10"/>
      <c r="D963" s="263">
        <v>8009</v>
      </c>
      <c r="E963" s="10">
        <v>198</v>
      </c>
      <c r="F963" s="10">
        <v>152</v>
      </c>
      <c r="G963" s="10">
        <v>130</v>
      </c>
      <c r="H963" s="10">
        <v>96</v>
      </c>
      <c r="I963" s="10">
        <v>87</v>
      </c>
      <c r="J963" s="10"/>
      <c r="K963" s="397"/>
      <c r="L963" s="398"/>
      <c r="M963" s="222">
        <v>25702.83</v>
      </c>
      <c r="N963" s="222">
        <v>14647.46</v>
      </c>
      <c r="O963" s="222">
        <v>26969.83</v>
      </c>
      <c r="P963" s="222">
        <v>19220.490000000002</v>
      </c>
      <c r="Q963" s="222">
        <v>86031.54</v>
      </c>
      <c r="R963" s="10"/>
      <c r="S963" s="397"/>
      <c r="T963" s="398"/>
      <c r="U963" s="10">
        <v>128.51</v>
      </c>
      <c r="V963" s="10">
        <v>95.74</v>
      </c>
      <c r="W963" s="10">
        <v>207.46</v>
      </c>
      <c r="X963" s="10">
        <v>200.21</v>
      </c>
      <c r="Y963" s="10">
        <v>988.87</v>
      </c>
      <c r="Z963" s="10"/>
      <c r="AA963" s="208"/>
      <c r="AB963" s="10"/>
      <c r="AC963" s="10"/>
      <c r="AD963" s="263"/>
      <c r="AE963" s="223"/>
      <c r="AF963" s="223"/>
      <c r="AG963" s="223"/>
      <c r="AH963" s="223"/>
      <c r="AI963" s="223"/>
      <c r="AJ963" s="223"/>
      <c r="AK963" s="397"/>
      <c r="AL963" s="398"/>
      <c r="AM963" s="223"/>
      <c r="AN963" s="223"/>
      <c r="AO963" s="223"/>
      <c r="AP963" s="223"/>
      <c r="AQ963" s="223"/>
      <c r="AR963" s="223"/>
      <c r="AS963" s="397"/>
      <c r="AT963" s="398"/>
      <c r="AU963" s="223"/>
      <c r="AV963" s="223"/>
      <c r="AW963" s="223"/>
      <c r="AX963" s="223"/>
      <c r="AY963" s="223"/>
      <c r="AZ963" s="223"/>
      <c r="BA963" s="208"/>
    </row>
    <row r="964" spans="1:53" ht="15.75" thickBot="1" x14ac:dyDescent="0.3">
      <c r="A964" s="208"/>
      <c r="B964" s="226" t="s">
        <v>535</v>
      </c>
      <c r="C964" s="226"/>
      <c r="D964" s="264">
        <v>8204</v>
      </c>
      <c r="E964" s="226">
        <v>27</v>
      </c>
      <c r="F964" s="226">
        <v>12</v>
      </c>
      <c r="G964" s="226">
        <v>8</v>
      </c>
      <c r="H964" s="226">
        <v>8</v>
      </c>
      <c r="I964" s="226">
        <v>7</v>
      </c>
      <c r="J964" s="226"/>
      <c r="K964" s="397"/>
      <c r="L964" s="398"/>
      <c r="M964" s="228">
        <v>2195.5500000000002</v>
      </c>
      <c r="N964" s="222">
        <v>1626.44</v>
      </c>
      <c r="O964" s="222">
        <v>2494.0100000000002</v>
      </c>
      <c r="P964" s="222">
        <v>1909.3</v>
      </c>
      <c r="Q964" s="222">
        <v>5482.64</v>
      </c>
      <c r="R964" s="10"/>
      <c r="S964" s="397"/>
      <c r="T964" s="398"/>
      <c r="U964" s="229">
        <v>81.319999999999993</v>
      </c>
      <c r="V964" s="229">
        <v>135.54</v>
      </c>
      <c r="W964" s="229">
        <v>311.75</v>
      </c>
      <c r="X964" s="229">
        <v>238.66</v>
      </c>
      <c r="Y964" s="229">
        <v>783.23</v>
      </c>
      <c r="Z964" s="229"/>
      <c r="AA964" s="208"/>
      <c r="AB964" s="226"/>
      <c r="AC964" s="226"/>
      <c r="AD964" s="264"/>
      <c r="AE964" s="230"/>
      <c r="AF964" s="230"/>
      <c r="AG964" s="230"/>
      <c r="AH964" s="230"/>
      <c r="AI964" s="230"/>
      <c r="AJ964" s="230"/>
      <c r="AK964" s="397"/>
      <c r="AL964" s="398"/>
      <c r="AM964" s="231"/>
      <c r="AN964" s="230"/>
      <c r="AO964" s="230"/>
      <c r="AP964" s="230"/>
      <c r="AQ964" s="230"/>
      <c r="AR964" s="230"/>
      <c r="AS964" s="397"/>
      <c r="AT964" s="398"/>
      <c r="AU964" s="231"/>
      <c r="AV964" s="230"/>
      <c r="AW964" s="230"/>
      <c r="AX964" s="230"/>
      <c r="AY964" s="230"/>
      <c r="AZ964" s="230"/>
      <c r="BA964" s="208"/>
    </row>
    <row r="965" spans="1:53" x14ac:dyDescent="0.25">
      <c r="A965" s="208"/>
      <c r="B965" s="10" t="s">
        <v>537</v>
      </c>
      <c r="C965" s="10"/>
      <c r="D965" s="263">
        <v>8250</v>
      </c>
      <c r="E965" s="10">
        <v>56</v>
      </c>
      <c r="F965" s="10">
        <v>25</v>
      </c>
      <c r="G965" s="10">
        <v>34</v>
      </c>
      <c r="H965" s="10">
        <v>21</v>
      </c>
      <c r="I965" s="10">
        <v>15</v>
      </c>
      <c r="J965" s="10"/>
      <c r="K965" s="397"/>
      <c r="L965" s="398"/>
      <c r="M965" s="222">
        <v>10139.42</v>
      </c>
      <c r="N965" s="222">
        <v>4059.89</v>
      </c>
      <c r="O965" s="222">
        <v>11234.36</v>
      </c>
      <c r="P965" s="222">
        <v>6251.53</v>
      </c>
      <c r="Q965" s="222">
        <v>7154.82</v>
      </c>
      <c r="R965" s="10"/>
      <c r="S965" s="397"/>
      <c r="T965" s="398"/>
      <c r="U965" s="10">
        <v>181.06</v>
      </c>
      <c r="V965" s="10">
        <v>162.4</v>
      </c>
      <c r="W965" s="10">
        <v>330.42</v>
      </c>
      <c r="X965" s="10">
        <v>297.69</v>
      </c>
      <c r="Y965" s="10">
        <v>476.99</v>
      </c>
      <c r="Z965" s="10"/>
      <c r="AA965" s="208"/>
      <c r="AB965" s="10"/>
      <c r="AC965" s="10"/>
      <c r="AD965" s="263"/>
      <c r="AE965" s="223"/>
      <c r="AF965" s="223"/>
      <c r="AG965" s="223"/>
      <c r="AH965" s="223"/>
      <c r="AI965" s="223"/>
      <c r="AJ965" s="223"/>
      <c r="AK965" s="397"/>
      <c r="AL965" s="398"/>
      <c r="AM965" s="223"/>
      <c r="AN965" s="223"/>
      <c r="AO965" s="223"/>
      <c r="AP965" s="223"/>
      <c r="AQ965" s="223"/>
      <c r="AR965" s="223"/>
      <c r="AS965" s="397"/>
      <c r="AT965" s="398"/>
      <c r="AU965" s="223"/>
      <c r="AV965" s="223"/>
      <c r="AW965" s="223"/>
      <c r="AX965" s="223"/>
      <c r="AY965" s="223"/>
      <c r="AZ965" s="223"/>
      <c r="BA965" s="208"/>
    </row>
    <row r="966" spans="1:53" x14ac:dyDescent="0.25">
      <c r="A966" s="208"/>
      <c r="B966" s="10" t="s">
        <v>539</v>
      </c>
      <c r="C966" s="10"/>
      <c r="D966" s="263">
        <v>8087</v>
      </c>
      <c r="E966" s="222">
        <v>1698</v>
      </c>
      <c r="F966" s="222">
        <v>1149</v>
      </c>
      <c r="G966" s="10">
        <v>990</v>
      </c>
      <c r="H966" s="10">
        <v>814</v>
      </c>
      <c r="I966" s="10">
        <v>730</v>
      </c>
      <c r="J966" s="10"/>
      <c r="K966" s="397"/>
      <c r="L966" s="398"/>
      <c r="M966" s="222">
        <v>173829.01</v>
      </c>
      <c r="N966" s="222">
        <v>132671.67000000001</v>
      </c>
      <c r="O966" s="222">
        <v>192751.26</v>
      </c>
      <c r="P966" s="222">
        <v>201514.66</v>
      </c>
      <c r="Q966" s="222">
        <v>780734.15</v>
      </c>
      <c r="R966" s="10"/>
      <c r="S966" s="397"/>
      <c r="T966" s="398"/>
      <c r="U966" s="10">
        <v>101.3</v>
      </c>
      <c r="V966" s="10">
        <v>115.47</v>
      </c>
      <c r="W966" s="10">
        <v>194.7</v>
      </c>
      <c r="X966" s="10">
        <v>247.56</v>
      </c>
      <c r="Y966" s="222">
        <v>1069.5</v>
      </c>
      <c r="Z966" s="10"/>
      <c r="AA966" s="208"/>
      <c r="AB966" s="10"/>
      <c r="AC966" s="10"/>
      <c r="AD966" s="263"/>
      <c r="AE966" s="223"/>
      <c r="AF966" s="223"/>
      <c r="AG966" s="223"/>
      <c r="AH966" s="223"/>
      <c r="AI966" s="223"/>
      <c r="AJ966" s="223"/>
      <c r="AK966" s="397"/>
      <c r="AL966" s="398"/>
      <c r="AM966" s="223"/>
      <c r="AN966" s="223"/>
      <c r="AO966" s="223"/>
      <c r="AP966" s="223"/>
      <c r="AQ966" s="223"/>
      <c r="AR966" s="223"/>
      <c r="AS966" s="397"/>
      <c r="AT966" s="398"/>
      <c r="AU966" s="223"/>
      <c r="AV966" s="223"/>
      <c r="AW966" s="223"/>
      <c r="AX966" s="223"/>
      <c r="AY966" s="223"/>
      <c r="AZ966" s="223"/>
      <c r="BA966" s="208"/>
    </row>
    <row r="967" spans="1:53" x14ac:dyDescent="0.25">
      <c r="A967" s="208"/>
      <c r="B967" s="10" t="s">
        <v>540</v>
      </c>
      <c r="C967" s="10"/>
      <c r="D967" s="263">
        <v>8012</v>
      </c>
      <c r="E967" s="222">
        <v>1477</v>
      </c>
      <c r="F967" s="10">
        <v>825</v>
      </c>
      <c r="G967" s="10">
        <v>622</v>
      </c>
      <c r="H967" s="10">
        <v>608</v>
      </c>
      <c r="I967" s="10">
        <v>533</v>
      </c>
      <c r="J967" s="10"/>
      <c r="K967" s="397"/>
      <c r="L967" s="398"/>
      <c r="M967" s="222">
        <v>214674.46</v>
      </c>
      <c r="N967" s="222">
        <v>130161.22</v>
      </c>
      <c r="O967" s="222">
        <v>143736.81</v>
      </c>
      <c r="P967" s="222">
        <v>175456.22</v>
      </c>
      <c r="Q967" s="222">
        <v>628866.28</v>
      </c>
      <c r="R967" s="10"/>
      <c r="S967" s="397"/>
      <c r="T967" s="398"/>
      <c r="U967" s="10">
        <v>144.27000000000001</v>
      </c>
      <c r="V967" s="10">
        <v>157.77000000000001</v>
      </c>
      <c r="W967" s="10">
        <v>231.09</v>
      </c>
      <c r="X967" s="10">
        <v>288.58</v>
      </c>
      <c r="Y967" s="222">
        <v>1179.8599999999999</v>
      </c>
      <c r="Z967" s="10"/>
      <c r="AA967" s="208"/>
      <c r="AB967" s="10"/>
      <c r="AC967" s="10"/>
      <c r="AD967" s="263"/>
      <c r="AE967" s="223"/>
      <c r="AF967" s="223"/>
      <c r="AG967" s="223"/>
      <c r="AH967" s="223"/>
      <c r="AI967" s="223"/>
      <c r="AJ967" s="223"/>
      <c r="AK967" s="397"/>
      <c r="AL967" s="398"/>
      <c r="AM967" s="223"/>
      <c r="AN967" s="223"/>
      <c r="AO967" s="223"/>
      <c r="AP967" s="223"/>
      <c r="AQ967" s="223"/>
      <c r="AR967" s="223"/>
      <c r="AS967" s="397"/>
      <c r="AT967" s="398"/>
      <c r="AU967" s="223"/>
      <c r="AV967" s="223"/>
      <c r="AW967" s="223"/>
      <c r="AX967" s="223"/>
      <c r="AY967" s="223"/>
      <c r="AZ967" s="223"/>
      <c r="BA967" s="208"/>
    </row>
    <row r="968" spans="1:53" x14ac:dyDescent="0.25">
      <c r="A968" s="208"/>
      <c r="B968" s="10" t="s">
        <v>540</v>
      </c>
      <c r="C968" s="10"/>
      <c r="D968" s="263">
        <v>8080</v>
      </c>
      <c r="E968" s="10"/>
      <c r="F968" s="10"/>
      <c r="G968" s="10">
        <v>1</v>
      </c>
      <c r="H968" s="10">
        <v>1</v>
      </c>
      <c r="I968" s="10"/>
      <c r="J968" s="10"/>
      <c r="K968" s="397"/>
      <c r="L968" s="398"/>
      <c r="M968" s="10">
        <v>-167.11</v>
      </c>
      <c r="N968" s="10"/>
      <c r="O968" s="10">
        <v>125.31</v>
      </c>
      <c r="P968" s="10">
        <v>46.16</v>
      </c>
      <c r="Q968" s="10"/>
      <c r="R968" s="10"/>
      <c r="S968" s="397"/>
      <c r="T968" s="398"/>
      <c r="U968" s="10">
        <v>-167.11</v>
      </c>
      <c r="V968" s="10"/>
      <c r="W968" s="10">
        <v>125.31</v>
      </c>
      <c r="X968" s="10">
        <v>46.16</v>
      </c>
      <c r="Y968" s="10"/>
      <c r="Z968" s="10"/>
      <c r="AA968" s="208"/>
      <c r="AB968" s="10"/>
      <c r="AC968" s="10"/>
      <c r="AD968" s="263"/>
      <c r="AE968" s="223"/>
      <c r="AF968" s="223"/>
      <c r="AG968" s="223"/>
      <c r="AH968" s="223"/>
      <c r="AI968" s="223"/>
      <c r="AJ968" s="223"/>
      <c r="AK968" s="397"/>
      <c r="AL968" s="398"/>
      <c r="AM968" s="223"/>
      <c r="AN968" s="223"/>
      <c r="AO968" s="223"/>
      <c r="AP968" s="223"/>
      <c r="AQ968" s="223"/>
      <c r="AR968" s="223"/>
      <c r="AS968" s="397"/>
      <c r="AT968" s="398"/>
      <c r="AU968" s="223"/>
      <c r="AV968" s="223"/>
      <c r="AW968" s="223"/>
      <c r="AX968" s="223"/>
      <c r="AY968" s="223"/>
      <c r="AZ968" s="223"/>
      <c r="BA968" s="208"/>
    </row>
    <row r="969" spans="1:53" x14ac:dyDescent="0.25">
      <c r="A969" s="208"/>
      <c r="B969" s="10" t="s">
        <v>648</v>
      </c>
      <c r="C969" s="10"/>
      <c r="D969" s="263">
        <v>8302</v>
      </c>
      <c r="E969" s="10">
        <v>44</v>
      </c>
      <c r="F969" s="10">
        <v>30</v>
      </c>
      <c r="G969" s="10">
        <v>24</v>
      </c>
      <c r="H969" s="10">
        <v>17</v>
      </c>
      <c r="I969" s="10">
        <v>11</v>
      </c>
      <c r="J969" s="10"/>
      <c r="K969" s="397"/>
      <c r="L969" s="398"/>
      <c r="M969" s="222">
        <v>6206</v>
      </c>
      <c r="N969" s="222">
        <v>3023.61</v>
      </c>
      <c r="O969" s="222">
        <v>4321.7</v>
      </c>
      <c r="P969" s="222">
        <v>5006.45</v>
      </c>
      <c r="Q969" s="222">
        <v>10244.120000000001</v>
      </c>
      <c r="R969" s="10"/>
      <c r="S969" s="397"/>
      <c r="T969" s="398"/>
      <c r="U969" s="10">
        <v>141.05000000000001</v>
      </c>
      <c r="V969" s="10">
        <v>100.79</v>
      </c>
      <c r="W969" s="10">
        <v>180.07</v>
      </c>
      <c r="X969" s="10">
        <v>294.5</v>
      </c>
      <c r="Y969" s="10">
        <v>931.28</v>
      </c>
      <c r="Z969" s="10"/>
      <c r="AA969" s="208"/>
      <c r="AB969" s="10"/>
      <c r="AC969" s="10"/>
      <c r="AD969" s="263"/>
      <c r="AE969" s="223"/>
      <c r="AF969" s="223"/>
      <c r="AG969" s="223"/>
      <c r="AH969" s="223"/>
      <c r="AI969" s="223"/>
      <c r="AJ969" s="223"/>
      <c r="AK969" s="397"/>
      <c r="AL969" s="398"/>
      <c r="AM969" s="223"/>
      <c r="AN969" s="223"/>
      <c r="AO969" s="223"/>
      <c r="AP969" s="223"/>
      <c r="AQ969" s="223"/>
      <c r="AR969" s="223"/>
      <c r="AS969" s="397"/>
      <c r="AT969" s="398"/>
      <c r="AU969" s="223"/>
      <c r="AV969" s="223"/>
      <c r="AW969" s="223"/>
      <c r="AX969" s="223"/>
      <c r="AY969" s="223"/>
      <c r="AZ969" s="223"/>
      <c r="BA969" s="208"/>
    </row>
    <row r="970" spans="1:53" x14ac:dyDescent="0.25">
      <c r="A970" s="208"/>
      <c r="B970" s="10" t="s">
        <v>650</v>
      </c>
      <c r="C970" s="10"/>
      <c r="D970" s="263">
        <v>8406</v>
      </c>
      <c r="E970" s="10">
        <v>1</v>
      </c>
      <c r="F970" s="10">
        <v>1</v>
      </c>
      <c r="G970" s="10"/>
      <c r="H970" s="10"/>
      <c r="I970" s="10"/>
      <c r="J970" s="10"/>
      <c r="K970" s="397"/>
      <c r="L970" s="398"/>
      <c r="M970" s="10">
        <v>31.56</v>
      </c>
      <c r="N970" s="10">
        <v>79</v>
      </c>
      <c r="O970" s="10"/>
      <c r="P970" s="10"/>
      <c r="Q970" s="10"/>
      <c r="R970" s="10"/>
      <c r="S970" s="397"/>
      <c r="T970" s="398"/>
      <c r="U970" s="10">
        <v>31.56</v>
      </c>
      <c r="V970" s="10">
        <v>79</v>
      </c>
      <c r="W970" s="10"/>
      <c r="X970" s="10"/>
      <c r="Y970" s="10"/>
      <c r="Z970" s="10"/>
      <c r="AA970" s="208"/>
      <c r="AB970" s="10"/>
      <c r="AC970" s="10"/>
      <c r="AD970" s="263"/>
      <c r="AE970" s="223"/>
      <c r="AF970" s="223"/>
      <c r="AG970" s="223"/>
      <c r="AH970" s="223"/>
      <c r="AI970" s="223"/>
      <c r="AJ970" s="223"/>
      <c r="AK970" s="397"/>
      <c r="AL970" s="398"/>
      <c r="AM970" s="223"/>
      <c r="AN970" s="223"/>
      <c r="AO970" s="223"/>
      <c r="AP970" s="223"/>
      <c r="AQ970" s="223"/>
      <c r="AR970" s="223"/>
      <c r="AS970" s="397"/>
      <c r="AT970" s="398"/>
      <c r="AU970" s="223"/>
      <c r="AV970" s="223"/>
      <c r="AW970" s="223"/>
      <c r="AX970" s="223"/>
      <c r="AY970" s="223"/>
      <c r="AZ970" s="223"/>
      <c r="BA970" s="208"/>
    </row>
    <row r="971" spans="1:53" x14ac:dyDescent="0.25">
      <c r="A971" s="208"/>
      <c r="B971" s="10" t="s">
        <v>544</v>
      </c>
      <c r="C971" s="10"/>
      <c r="D971" s="263">
        <v>8406</v>
      </c>
      <c r="E971" s="10">
        <v>752</v>
      </c>
      <c r="F971" s="10">
        <v>581</v>
      </c>
      <c r="G971" s="10">
        <v>433</v>
      </c>
      <c r="H971" s="10">
        <v>315</v>
      </c>
      <c r="I971" s="10">
        <v>302</v>
      </c>
      <c r="J971" s="10"/>
      <c r="K971" s="397"/>
      <c r="L971" s="398"/>
      <c r="M971" s="222">
        <v>50277.2</v>
      </c>
      <c r="N971" s="222">
        <v>58899.360000000001</v>
      </c>
      <c r="O971" s="222">
        <v>67682.97</v>
      </c>
      <c r="P971" s="222">
        <v>46373.22</v>
      </c>
      <c r="Q971" s="222">
        <v>221106.45</v>
      </c>
      <c r="R971" s="10"/>
      <c r="S971" s="397"/>
      <c r="T971" s="398"/>
      <c r="U971" s="10">
        <v>66.239999999999995</v>
      </c>
      <c r="V971" s="10">
        <v>101.38</v>
      </c>
      <c r="W971" s="10">
        <v>156.31</v>
      </c>
      <c r="X971" s="10">
        <v>147.22</v>
      </c>
      <c r="Y971" s="10">
        <v>732.14</v>
      </c>
      <c r="Z971" s="10"/>
      <c r="AA971" s="208"/>
      <c r="AB971" s="10"/>
      <c r="AC971" s="10"/>
      <c r="AD971" s="263"/>
      <c r="AE971" s="223"/>
      <c r="AF971" s="223"/>
      <c r="AG971" s="223"/>
      <c r="AH971" s="223"/>
      <c r="AI971" s="223"/>
      <c r="AJ971" s="223"/>
      <c r="AK971" s="397"/>
      <c r="AL971" s="398"/>
      <c r="AM971" s="223"/>
      <c r="AN971" s="223"/>
      <c r="AO971" s="223"/>
      <c r="AP971" s="223"/>
      <c r="AQ971" s="223"/>
      <c r="AR971" s="223"/>
      <c r="AS971" s="397"/>
      <c r="AT971" s="398"/>
      <c r="AU971" s="223"/>
      <c r="AV971" s="223"/>
      <c r="AW971" s="223"/>
      <c r="AX971" s="223"/>
      <c r="AY971" s="223"/>
      <c r="AZ971" s="223"/>
      <c r="BA971" s="208"/>
    </row>
    <row r="972" spans="1:53" x14ac:dyDescent="0.25">
      <c r="A972" s="208"/>
      <c r="B972" s="10" t="s">
        <v>545</v>
      </c>
      <c r="C972" s="10"/>
      <c r="D972" s="263">
        <v>8094</v>
      </c>
      <c r="E972" s="10">
        <v>1</v>
      </c>
      <c r="F972" s="10">
        <v>1</v>
      </c>
      <c r="G972" s="10">
        <v>1</v>
      </c>
      <c r="H972" s="10">
        <v>1</v>
      </c>
      <c r="I972" s="10"/>
      <c r="J972" s="10"/>
      <c r="K972" s="397"/>
      <c r="L972" s="398"/>
      <c r="M972" s="10">
        <v>182.93</v>
      </c>
      <c r="N972" s="10">
        <v>200.41</v>
      </c>
      <c r="O972" s="10">
        <v>213.55</v>
      </c>
      <c r="P972" s="10">
        <v>56.56</v>
      </c>
      <c r="Q972" s="10"/>
      <c r="R972" s="10"/>
      <c r="S972" s="397"/>
      <c r="T972" s="398"/>
      <c r="U972" s="10">
        <v>182.93</v>
      </c>
      <c r="V972" s="10">
        <v>200.41</v>
      </c>
      <c r="W972" s="10">
        <v>213.55</v>
      </c>
      <c r="X972" s="10">
        <v>56.56</v>
      </c>
      <c r="Y972" s="10"/>
      <c r="Z972" s="10"/>
      <c r="AA972" s="208"/>
      <c r="AB972" s="10"/>
      <c r="AC972" s="10"/>
      <c r="AD972" s="263"/>
      <c r="AE972" s="223"/>
      <c r="AF972" s="223"/>
      <c r="AG972" s="223"/>
      <c r="AH972" s="223"/>
      <c r="AI972" s="223"/>
      <c r="AJ972" s="223"/>
      <c r="AK972" s="397"/>
      <c r="AL972" s="398"/>
      <c r="AM972" s="223"/>
      <c r="AN972" s="223"/>
      <c r="AO972" s="223"/>
      <c r="AP972" s="223"/>
      <c r="AQ972" s="223"/>
      <c r="AR972" s="223"/>
      <c r="AS972" s="397"/>
      <c r="AT972" s="398"/>
      <c r="AU972" s="223"/>
      <c r="AV972" s="223"/>
      <c r="AW972" s="223"/>
      <c r="AX972" s="223"/>
      <c r="AY972" s="223"/>
      <c r="AZ972" s="223"/>
      <c r="BA972" s="208"/>
    </row>
    <row r="973" spans="1:53" x14ac:dyDescent="0.25">
      <c r="A973" s="208"/>
      <c r="B973" s="10" t="s">
        <v>546</v>
      </c>
      <c r="C973" s="10"/>
      <c r="D973" s="263">
        <v>8251</v>
      </c>
      <c r="E973" s="10">
        <v>782</v>
      </c>
      <c r="F973" s="10">
        <v>467</v>
      </c>
      <c r="G973" s="10">
        <v>399</v>
      </c>
      <c r="H973" s="10">
        <v>304</v>
      </c>
      <c r="I973" s="10">
        <v>262</v>
      </c>
      <c r="J973" s="10"/>
      <c r="K973" s="397"/>
      <c r="L973" s="398"/>
      <c r="M973" s="222">
        <v>79810.67</v>
      </c>
      <c r="N973" s="222">
        <v>52312.88</v>
      </c>
      <c r="O973" s="222">
        <v>90374.27</v>
      </c>
      <c r="P973" s="222">
        <v>65943.19</v>
      </c>
      <c r="Q973" s="222">
        <v>252278.34</v>
      </c>
      <c r="R973" s="10"/>
      <c r="S973" s="397"/>
      <c r="T973" s="398"/>
      <c r="U973" s="10">
        <v>100.39</v>
      </c>
      <c r="V973" s="10">
        <v>112.02</v>
      </c>
      <c r="W973" s="10">
        <v>226.5</v>
      </c>
      <c r="X973" s="10">
        <v>216.92</v>
      </c>
      <c r="Y973" s="10">
        <v>962.89</v>
      </c>
      <c r="Z973" s="10"/>
      <c r="AA973" s="208"/>
      <c r="AB973" s="10"/>
      <c r="AC973" s="10"/>
      <c r="AD973" s="263"/>
      <c r="AE973" s="223"/>
      <c r="AF973" s="223"/>
      <c r="AG973" s="223"/>
      <c r="AH973" s="223"/>
      <c r="AI973" s="223"/>
      <c r="AJ973" s="223"/>
      <c r="AK973" s="397"/>
      <c r="AL973" s="398"/>
      <c r="AM973" s="223"/>
      <c r="AN973" s="223"/>
      <c r="AO973" s="223"/>
      <c r="AP973" s="223"/>
      <c r="AQ973" s="223"/>
      <c r="AR973" s="223"/>
      <c r="AS973" s="397"/>
      <c r="AT973" s="398"/>
      <c r="AU973" s="223"/>
      <c r="AV973" s="223"/>
      <c r="AW973" s="223"/>
      <c r="AX973" s="223"/>
      <c r="AY973" s="223"/>
      <c r="AZ973" s="223"/>
      <c r="BA973" s="208"/>
    </row>
    <row r="974" spans="1:53" ht="15.75" thickBot="1" x14ac:dyDescent="0.3">
      <c r="A974" s="208"/>
      <c r="B974" s="226" t="s">
        <v>547</v>
      </c>
      <c r="C974" s="226"/>
      <c r="D974" s="264">
        <v>8088</v>
      </c>
      <c r="E974" s="226">
        <v>221</v>
      </c>
      <c r="F974" s="226">
        <v>150</v>
      </c>
      <c r="G974" s="226">
        <v>115</v>
      </c>
      <c r="H974" s="226">
        <v>98</v>
      </c>
      <c r="I974" s="226">
        <v>103</v>
      </c>
      <c r="J974" s="226"/>
      <c r="K974" s="397"/>
      <c r="L974" s="398"/>
      <c r="M974" s="228">
        <v>39353.99</v>
      </c>
      <c r="N974" s="222">
        <v>31938.67</v>
      </c>
      <c r="O974" s="222">
        <v>31038.41</v>
      </c>
      <c r="P974" s="222">
        <v>27429.1</v>
      </c>
      <c r="Q974" s="222">
        <v>172947.31</v>
      </c>
      <c r="R974" s="10"/>
      <c r="S974" s="397"/>
      <c r="T974" s="398"/>
      <c r="U974" s="229">
        <v>177.27</v>
      </c>
      <c r="V974" s="229">
        <v>212.92</v>
      </c>
      <c r="W974" s="229">
        <v>269.89999999999998</v>
      </c>
      <c r="X974" s="229">
        <v>279.89</v>
      </c>
      <c r="Y974" s="258">
        <v>1679.1</v>
      </c>
      <c r="Z974" s="229"/>
      <c r="AA974" s="208"/>
      <c r="AB974" s="226"/>
      <c r="AC974" s="226"/>
      <c r="AD974" s="264"/>
      <c r="AE974" s="230"/>
      <c r="AF974" s="230"/>
      <c r="AG974" s="230"/>
      <c r="AH974" s="230"/>
      <c r="AI974" s="230"/>
      <c r="AJ974" s="230"/>
      <c r="AK974" s="397"/>
      <c r="AL974" s="398"/>
      <c r="AM974" s="231"/>
      <c r="AN974" s="230"/>
      <c r="AO974" s="230"/>
      <c r="AP974" s="230"/>
      <c r="AQ974" s="230"/>
      <c r="AR974" s="230"/>
      <c r="AS974" s="397"/>
      <c r="AT974" s="398"/>
      <c r="AU974" s="231"/>
      <c r="AV974" s="230"/>
      <c r="AW974" s="230"/>
      <c r="AX974" s="230"/>
      <c r="AY974" s="230"/>
      <c r="AZ974" s="230"/>
      <c r="BA974" s="208"/>
    </row>
    <row r="975" spans="1:53" x14ac:dyDescent="0.25">
      <c r="A975" s="208"/>
      <c r="B975" s="10" t="s">
        <v>548</v>
      </c>
      <c r="C975" s="10"/>
      <c r="D975" s="263">
        <v>8360</v>
      </c>
      <c r="E975" s="10">
        <v>109</v>
      </c>
      <c r="F975" s="10">
        <v>101</v>
      </c>
      <c r="G975" s="10">
        <v>57</v>
      </c>
      <c r="H975" s="10">
        <v>63</v>
      </c>
      <c r="I975" s="10">
        <v>65</v>
      </c>
      <c r="J975" s="10"/>
      <c r="K975" s="397"/>
      <c r="L975" s="398"/>
      <c r="M975" s="222">
        <v>15148.23</v>
      </c>
      <c r="N975" s="222">
        <v>18113.259999999998</v>
      </c>
      <c r="O975" s="222">
        <v>15605.29</v>
      </c>
      <c r="P975" s="222">
        <v>14772.65</v>
      </c>
      <c r="Q975" s="222">
        <v>107286.77</v>
      </c>
      <c r="R975" s="10"/>
      <c r="S975" s="397"/>
      <c r="T975" s="398"/>
      <c r="U975" s="10">
        <v>137.71</v>
      </c>
      <c r="V975" s="10">
        <v>179.34</v>
      </c>
      <c r="W975" s="10">
        <v>273.77999999999997</v>
      </c>
      <c r="X975" s="10">
        <v>234.49</v>
      </c>
      <c r="Y975" s="222">
        <v>1650.57</v>
      </c>
      <c r="Z975" s="10"/>
      <c r="AA975" s="208"/>
      <c r="AB975" s="10"/>
      <c r="AC975" s="10"/>
      <c r="AD975" s="263"/>
      <c r="AE975" s="223"/>
      <c r="AF975" s="223"/>
      <c r="AG975" s="223"/>
      <c r="AH975" s="223"/>
      <c r="AI975" s="223"/>
      <c r="AJ975" s="223"/>
      <c r="AK975" s="397"/>
      <c r="AL975" s="398"/>
      <c r="AM975" s="223"/>
      <c r="AN975" s="223"/>
      <c r="AO975" s="223"/>
      <c r="AP975" s="223"/>
      <c r="AQ975" s="223"/>
      <c r="AR975" s="223"/>
      <c r="AS975" s="397"/>
      <c r="AT975" s="398"/>
      <c r="AU975" s="223"/>
      <c r="AV975" s="223"/>
      <c r="AW975" s="223"/>
      <c r="AX975" s="223"/>
      <c r="AY975" s="223"/>
      <c r="AZ975" s="223"/>
      <c r="BA975" s="208"/>
    </row>
    <row r="976" spans="1:53" x14ac:dyDescent="0.25">
      <c r="A976" s="208"/>
      <c r="B976" s="10" t="s">
        <v>651</v>
      </c>
      <c r="C976" s="10"/>
      <c r="D976" s="263">
        <v>8043</v>
      </c>
      <c r="E976" s="10">
        <v>5</v>
      </c>
      <c r="F976" s="10">
        <v>2</v>
      </c>
      <c r="G976" s="10">
        <v>2</v>
      </c>
      <c r="H976" s="10"/>
      <c r="I976" s="10"/>
      <c r="J976" s="10"/>
      <c r="K976" s="397"/>
      <c r="L976" s="398"/>
      <c r="M976" s="10">
        <v>555.45000000000005</v>
      </c>
      <c r="N976" s="10">
        <v>373.59</v>
      </c>
      <c r="O976" s="10">
        <v>68.56</v>
      </c>
      <c r="P976" s="10"/>
      <c r="Q976" s="10"/>
      <c r="R976" s="10"/>
      <c r="S976" s="397"/>
      <c r="T976" s="398"/>
      <c r="U976" s="10">
        <v>111.09</v>
      </c>
      <c r="V976" s="10">
        <v>186.8</v>
      </c>
      <c r="W976" s="10">
        <v>34.28</v>
      </c>
      <c r="X976" s="10"/>
      <c r="Y976" s="10"/>
      <c r="Z976" s="10"/>
      <c r="AA976" s="208"/>
      <c r="AB976" s="10"/>
      <c r="AC976" s="10"/>
      <c r="AD976" s="263"/>
      <c r="AE976" s="223"/>
      <c r="AF976" s="223"/>
      <c r="AG976" s="223"/>
      <c r="AH976" s="223"/>
      <c r="AI976" s="223"/>
      <c r="AJ976" s="223"/>
      <c r="AK976" s="397"/>
      <c r="AL976" s="398"/>
      <c r="AM976" s="223"/>
      <c r="AN976" s="223"/>
      <c r="AO976" s="223"/>
      <c r="AP976" s="223"/>
      <c r="AQ976" s="223"/>
      <c r="AR976" s="223"/>
      <c r="AS976" s="397"/>
      <c r="AT976" s="398"/>
      <c r="AU976" s="223"/>
      <c r="AV976" s="223"/>
      <c r="AW976" s="223"/>
      <c r="AX976" s="223"/>
      <c r="AY976" s="223"/>
      <c r="AZ976" s="223"/>
      <c r="BA976" s="208"/>
    </row>
    <row r="977" spans="1:53" x14ac:dyDescent="0.25">
      <c r="A977" s="208"/>
      <c r="B977" s="10" t="s">
        <v>549</v>
      </c>
      <c r="C977" s="10"/>
      <c r="D977" s="263">
        <v>8043</v>
      </c>
      <c r="E977" s="10">
        <v>75</v>
      </c>
      <c r="F977" s="10">
        <v>44</v>
      </c>
      <c r="G977" s="10">
        <v>40</v>
      </c>
      <c r="H977" s="10">
        <v>29</v>
      </c>
      <c r="I977" s="10">
        <v>26</v>
      </c>
      <c r="J977" s="10"/>
      <c r="K977" s="397"/>
      <c r="L977" s="398"/>
      <c r="M977" s="222">
        <v>14455.84</v>
      </c>
      <c r="N977" s="222">
        <v>9502.81</v>
      </c>
      <c r="O977" s="222">
        <v>11825.95</v>
      </c>
      <c r="P977" s="222">
        <v>8744.2800000000007</v>
      </c>
      <c r="Q977" s="222">
        <v>44211.05</v>
      </c>
      <c r="R977" s="10"/>
      <c r="S977" s="397"/>
      <c r="T977" s="398"/>
      <c r="U977" s="10">
        <v>190.21</v>
      </c>
      <c r="V977" s="10">
        <v>215.97</v>
      </c>
      <c r="W977" s="10">
        <v>295.64999999999998</v>
      </c>
      <c r="X977" s="10">
        <v>301.52999999999997</v>
      </c>
      <c r="Y977" s="222">
        <v>1700.43</v>
      </c>
      <c r="Z977" s="10"/>
      <c r="AA977" s="208"/>
      <c r="AB977" s="10"/>
      <c r="AC977" s="10"/>
      <c r="AD977" s="263"/>
      <c r="AE977" s="223"/>
      <c r="AF977" s="223"/>
      <c r="AG977" s="223"/>
      <c r="AH977" s="223"/>
      <c r="AI977" s="223"/>
      <c r="AJ977" s="223"/>
      <c r="AK977" s="397"/>
      <c r="AL977" s="398"/>
      <c r="AM977" s="223"/>
      <c r="AN977" s="223"/>
      <c r="AO977" s="223"/>
      <c r="AP977" s="223"/>
      <c r="AQ977" s="223"/>
      <c r="AR977" s="223"/>
      <c r="AS977" s="397"/>
      <c r="AT977" s="398"/>
      <c r="AU977" s="223"/>
      <c r="AV977" s="223"/>
      <c r="AW977" s="223"/>
      <c r="AX977" s="223"/>
      <c r="AY977" s="223"/>
      <c r="AZ977" s="223"/>
      <c r="BA977" s="208"/>
    </row>
    <row r="978" spans="1:53" x14ac:dyDescent="0.25">
      <c r="A978" s="208"/>
      <c r="B978" s="10" t="s">
        <v>549</v>
      </c>
      <c r="C978" s="10"/>
      <c r="D978" s="263">
        <v>8053</v>
      </c>
      <c r="E978" s="10">
        <v>1</v>
      </c>
      <c r="F978" s="10"/>
      <c r="G978" s="10"/>
      <c r="H978" s="10"/>
      <c r="I978" s="10"/>
      <c r="J978" s="10"/>
      <c r="K978" s="397"/>
      <c r="L978" s="398"/>
      <c r="M978" s="10">
        <v>236.72</v>
      </c>
      <c r="N978" s="10"/>
      <c r="O978" s="10"/>
      <c r="P978" s="10"/>
      <c r="Q978" s="10"/>
      <c r="R978" s="10"/>
      <c r="S978" s="397"/>
      <c r="T978" s="398"/>
      <c r="U978" s="10">
        <v>236.72</v>
      </c>
      <c r="V978" s="10"/>
      <c r="W978" s="10"/>
      <c r="X978" s="10"/>
      <c r="Y978" s="10"/>
      <c r="Z978" s="10"/>
      <c r="AA978" s="208"/>
      <c r="AB978" s="10"/>
      <c r="AC978" s="10"/>
      <c r="AD978" s="263"/>
      <c r="AE978" s="223"/>
      <c r="AF978" s="223"/>
      <c r="AG978" s="223"/>
      <c r="AH978" s="223"/>
      <c r="AI978" s="223"/>
      <c r="AJ978" s="223"/>
      <c r="AK978" s="397"/>
      <c r="AL978" s="398"/>
      <c r="AM978" s="223"/>
      <c r="AN978" s="223"/>
      <c r="AO978" s="223"/>
      <c r="AP978" s="223"/>
      <c r="AQ978" s="223"/>
      <c r="AR978" s="223"/>
      <c r="AS978" s="397"/>
      <c r="AT978" s="398"/>
      <c r="AU978" s="223"/>
      <c r="AV978" s="223"/>
      <c r="AW978" s="223"/>
      <c r="AX978" s="223"/>
      <c r="AY978" s="223"/>
      <c r="AZ978" s="223"/>
      <c r="BA978" s="208"/>
    </row>
    <row r="979" spans="1:53" x14ac:dyDescent="0.25">
      <c r="A979" s="208"/>
      <c r="B979" s="10" t="s">
        <v>552</v>
      </c>
      <c r="C979" s="10"/>
      <c r="D979" s="263">
        <v>8215</v>
      </c>
      <c r="E979" s="10">
        <v>6</v>
      </c>
      <c r="F979" s="10">
        <v>4</v>
      </c>
      <c r="G979" s="10">
        <v>4</v>
      </c>
      <c r="H979" s="10">
        <v>3</v>
      </c>
      <c r="I979" s="10">
        <v>2</v>
      </c>
      <c r="J979" s="10"/>
      <c r="K979" s="397"/>
      <c r="L979" s="398"/>
      <c r="M979" s="10">
        <v>354.04</v>
      </c>
      <c r="N979" s="10">
        <v>93.12</v>
      </c>
      <c r="O979" s="10">
        <v>174.01</v>
      </c>
      <c r="P979" s="10">
        <v>231.78</v>
      </c>
      <c r="Q979" s="10">
        <v>196</v>
      </c>
      <c r="R979" s="10"/>
      <c r="S979" s="397"/>
      <c r="T979" s="398"/>
      <c r="U979" s="10">
        <v>59.01</v>
      </c>
      <c r="V979" s="10">
        <v>23.28</v>
      </c>
      <c r="W979" s="10">
        <v>43.5</v>
      </c>
      <c r="X979" s="10">
        <v>77.260000000000005</v>
      </c>
      <c r="Y979" s="10">
        <v>98</v>
      </c>
      <c r="Z979" s="10"/>
      <c r="AA979" s="208"/>
      <c r="AB979" s="10"/>
      <c r="AC979" s="10"/>
      <c r="AD979" s="263"/>
      <c r="AE979" s="223"/>
      <c r="AF979" s="223"/>
      <c r="AG979" s="223"/>
      <c r="AH979" s="223"/>
      <c r="AI979" s="223"/>
      <c r="AJ979" s="223"/>
      <c r="AK979" s="397"/>
      <c r="AL979" s="398"/>
      <c r="AM979" s="223"/>
      <c r="AN979" s="223"/>
      <c r="AO979" s="223"/>
      <c r="AP979" s="223"/>
      <c r="AQ979" s="223"/>
      <c r="AR979" s="223"/>
      <c r="AS979" s="397"/>
      <c r="AT979" s="398"/>
      <c r="AU979" s="223"/>
      <c r="AV979" s="223"/>
      <c r="AW979" s="223"/>
      <c r="AX979" s="223"/>
      <c r="AY979" s="223"/>
      <c r="AZ979" s="223"/>
      <c r="BA979" s="208"/>
    </row>
    <row r="980" spans="1:53" x14ac:dyDescent="0.25">
      <c r="A980" s="208"/>
      <c r="B980" s="10" t="s">
        <v>553</v>
      </c>
      <c r="C980" s="10"/>
      <c r="D980" s="263">
        <v>8005</v>
      </c>
      <c r="E980" s="10">
        <v>17</v>
      </c>
      <c r="F980" s="10">
        <v>10</v>
      </c>
      <c r="G980" s="10">
        <v>6</v>
      </c>
      <c r="H980" s="10">
        <v>8</v>
      </c>
      <c r="I980" s="10">
        <v>8</v>
      </c>
      <c r="J980" s="10"/>
      <c r="K980" s="397"/>
      <c r="L980" s="398"/>
      <c r="M980" s="222">
        <v>3832.38</v>
      </c>
      <c r="N980" s="222">
        <v>1882.75</v>
      </c>
      <c r="O980" s="222">
        <v>1382.83</v>
      </c>
      <c r="P980" s="222">
        <v>2370.98</v>
      </c>
      <c r="Q980" s="222">
        <v>21628.49</v>
      </c>
      <c r="R980" s="10"/>
      <c r="S980" s="397"/>
      <c r="T980" s="398"/>
      <c r="U980" s="10">
        <v>225.43</v>
      </c>
      <c r="V980" s="10">
        <v>188.28</v>
      </c>
      <c r="W980" s="10">
        <v>230.47</v>
      </c>
      <c r="X980" s="10">
        <v>296.37</v>
      </c>
      <c r="Y980" s="222">
        <v>2703.56</v>
      </c>
      <c r="Z980" s="10"/>
      <c r="AA980" s="208"/>
      <c r="AB980" s="10"/>
      <c r="AC980" s="10"/>
      <c r="AD980" s="263"/>
      <c r="AE980" s="223"/>
      <c r="AF980" s="223"/>
      <c r="AG980" s="223"/>
      <c r="AH980" s="223"/>
      <c r="AI980" s="223"/>
      <c r="AJ980" s="223"/>
      <c r="AK980" s="397"/>
      <c r="AL980" s="398"/>
      <c r="AM980" s="223"/>
      <c r="AN980" s="223"/>
      <c r="AO980" s="223"/>
      <c r="AP980" s="223"/>
      <c r="AQ980" s="223"/>
      <c r="AR980" s="223"/>
      <c r="AS980" s="397"/>
      <c r="AT980" s="398"/>
      <c r="AU980" s="223"/>
      <c r="AV980" s="223"/>
      <c r="AW980" s="223"/>
      <c r="AX980" s="223"/>
      <c r="AY980" s="223"/>
      <c r="AZ980" s="223"/>
      <c r="BA980" s="208"/>
    </row>
    <row r="981" spans="1:53" x14ac:dyDescent="0.25">
      <c r="A981" s="208"/>
      <c r="B981" s="10" t="s">
        <v>663</v>
      </c>
      <c r="C981" s="10"/>
      <c r="D981" s="263">
        <v>8080</v>
      </c>
      <c r="E981" s="10">
        <v>1</v>
      </c>
      <c r="F981" s="10"/>
      <c r="G981" s="10"/>
      <c r="H981" s="10"/>
      <c r="I981" s="10"/>
      <c r="J981" s="10"/>
      <c r="K981" s="397"/>
      <c r="L981" s="398"/>
      <c r="M981" s="10">
        <v>88.32</v>
      </c>
      <c r="N981" s="10"/>
      <c r="O981" s="10"/>
      <c r="P981" s="10"/>
      <c r="Q981" s="10"/>
      <c r="R981" s="10"/>
      <c r="S981" s="397"/>
      <c r="T981" s="398"/>
      <c r="U981" s="10">
        <v>88.32</v>
      </c>
      <c r="V981" s="10"/>
      <c r="W981" s="10"/>
      <c r="X981" s="10"/>
      <c r="Y981" s="10"/>
      <c r="Z981" s="10"/>
      <c r="AA981" s="208"/>
      <c r="AB981" s="10"/>
      <c r="AC981" s="10"/>
      <c r="AD981" s="263"/>
      <c r="AE981" s="223"/>
      <c r="AF981" s="223"/>
      <c r="AG981" s="223"/>
      <c r="AH981" s="223"/>
      <c r="AI981" s="223"/>
      <c r="AJ981" s="223"/>
      <c r="AK981" s="397"/>
      <c r="AL981" s="398"/>
      <c r="AM981" s="223"/>
      <c r="AN981" s="223"/>
      <c r="AO981" s="223"/>
      <c r="AP981" s="223"/>
      <c r="AQ981" s="223"/>
      <c r="AR981" s="223"/>
      <c r="AS981" s="397"/>
      <c r="AT981" s="398"/>
      <c r="AU981" s="223"/>
      <c r="AV981" s="223"/>
      <c r="AW981" s="223"/>
      <c r="AX981" s="223"/>
      <c r="AY981" s="223"/>
      <c r="AZ981" s="223"/>
      <c r="BA981" s="208"/>
    </row>
    <row r="982" spans="1:53" x14ac:dyDescent="0.25">
      <c r="A982" s="208"/>
      <c r="B982" s="10" t="s">
        <v>652</v>
      </c>
      <c r="C982" s="10"/>
      <c r="D982" s="263">
        <v>8080</v>
      </c>
      <c r="E982" s="10">
        <v>4</v>
      </c>
      <c r="F982" s="10">
        <v>3</v>
      </c>
      <c r="G982" s="10"/>
      <c r="H982" s="10">
        <v>1</v>
      </c>
      <c r="I982" s="10">
        <v>1</v>
      </c>
      <c r="J982" s="10"/>
      <c r="K982" s="397"/>
      <c r="L982" s="398"/>
      <c r="M982" s="10">
        <v>440.59</v>
      </c>
      <c r="N982" s="10">
        <v>322.24</v>
      </c>
      <c r="O982" s="10"/>
      <c r="P982" s="10">
        <v>63.82</v>
      </c>
      <c r="Q982" s="10">
        <v>72.69</v>
      </c>
      <c r="R982" s="10"/>
      <c r="S982" s="397"/>
      <c r="T982" s="398"/>
      <c r="U982" s="10">
        <v>110.15</v>
      </c>
      <c r="V982" s="10">
        <v>107.41</v>
      </c>
      <c r="W982" s="10"/>
      <c r="X982" s="10">
        <v>63.82</v>
      </c>
      <c r="Y982" s="10">
        <v>72.69</v>
      </c>
      <c r="Z982" s="10"/>
      <c r="AA982" s="208"/>
      <c r="AB982" s="10"/>
      <c r="AC982" s="10"/>
      <c r="AD982" s="263"/>
      <c r="AE982" s="223"/>
      <c r="AF982" s="223"/>
      <c r="AG982" s="223"/>
      <c r="AH982" s="223"/>
      <c r="AI982" s="223"/>
      <c r="AJ982" s="223"/>
      <c r="AK982" s="397"/>
      <c r="AL982" s="398"/>
      <c r="AM982" s="223"/>
      <c r="AN982" s="223"/>
      <c r="AO982" s="223"/>
      <c r="AP982" s="223"/>
      <c r="AQ982" s="223"/>
      <c r="AR982" s="223"/>
      <c r="AS982" s="397"/>
      <c r="AT982" s="398"/>
      <c r="AU982" s="223"/>
      <c r="AV982" s="223"/>
      <c r="AW982" s="223"/>
      <c r="AX982" s="223"/>
      <c r="AY982" s="223"/>
      <c r="AZ982" s="223"/>
      <c r="BA982" s="208"/>
    </row>
    <row r="983" spans="1:53" x14ac:dyDescent="0.25">
      <c r="A983" s="208"/>
      <c r="B983" s="10" t="s">
        <v>555</v>
      </c>
      <c r="C983" s="10"/>
      <c r="D983" s="263">
        <v>8089</v>
      </c>
      <c r="E983" s="10">
        <v>180</v>
      </c>
      <c r="F983" s="10">
        <v>123</v>
      </c>
      <c r="G983" s="10">
        <v>101</v>
      </c>
      <c r="H983" s="10">
        <v>81</v>
      </c>
      <c r="I983" s="10">
        <v>74</v>
      </c>
      <c r="J983" s="10"/>
      <c r="K983" s="397"/>
      <c r="L983" s="398"/>
      <c r="M983" s="222">
        <v>25972.92</v>
      </c>
      <c r="N983" s="222">
        <v>16073.75</v>
      </c>
      <c r="O983" s="222">
        <v>22250.99</v>
      </c>
      <c r="P983" s="222">
        <v>22392.7</v>
      </c>
      <c r="Q983" s="222">
        <v>86904.12</v>
      </c>
      <c r="R983" s="10"/>
      <c r="S983" s="397"/>
      <c r="T983" s="398"/>
      <c r="U983" s="10">
        <v>144.29</v>
      </c>
      <c r="V983" s="10">
        <v>130.68</v>
      </c>
      <c r="W983" s="10">
        <v>220.31</v>
      </c>
      <c r="X983" s="10">
        <v>276.45</v>
      </c>
      <c r="Y983" s="222">
        <v>1174.3800000000001</v>
      </c>
      <c r="Z983" s="10"/>
      <c r="AA983" s="208"/>
      <c r="AB983" s="10"/>
      <c r="AC983" s="10"/>
      <c r="AD983" s="263"/>
      <c r="AE983" s="223"/>
      <c r="AF983" s="223"/>
      <c r="AG983" s="223"/>
      <c r="AH983" s="223"/>
      <c r="AI983" s="223"/>
      <c r="AJ983" s="223"/>
      <c r="AK983" s="397"/>
      <c r="AL983" s="398"/>
      <c r="AM983" s="223"/>
      <c r="AN983" s="223"/>
      <c r="AO983" s="223"/>
      <c r="AP983" s="223"/>
      <c r="AQ983" s="223"/>
      <c r="AR983" s="223"/>
      <c r="AS983" s="397"/>
      <c r="AT983" s="398"/>
      <c r="AU983" s="223"/>
      <c r="AV983" s="223"/>
      <c r="AW983" s="223"/>
      <c r="AX983" s="223"/>
      <c r="AY983" s="223"/>
      <c r="AZ983" s="223"/>
      <c r="BA983" s="208"/>
    </row>
    <row r="984" spans="1:53" ht="15.75" thickBot="1" x14ac:dyDescent="0.3">
      <c r="A984" s="208"/>
      <c r="B984" s="226" t="s">
        <v>556</v>
      </c>
      <c r="C984" s="226"/>
      <c r="D984" s="264">
        <v>8080</v>
      </c>
      <c r="E984" s="226">
        <v>1</v>
      </c>
      <c r="F984" s="226"/>
      <c r="G984" s="226"/>
      <c r="H984" s="226"/>
      <c r="I984" s="226"/>
      <c r="J984" s="226"/>
      <c r="K984" s="397"/>
      <c r="L984" s="398"/>
      <c r="M984" s="226">
        <v>245.1</v>
      </c>
      <c r="N984" s="10"/>
      <c r="O984" s="10"/>
      <c r="P984" s="10"/>
      <c r="Q984" s="10"/>
      <c r="R984" s="10"/>
      <c r="S984" s="397"/>
      <c r="T984" s="398"/>
      <c r="U984" s="229">
        <v>245.1</v>
      </c>
      <c r="V984" s="229"/>
      <c r="W984" s="229"/>
      <c r="X984" s="229"/>
      <c r="Y984" s="229"/>
      <c r="Z984" s="229"/>
      <c r="AA984" s="208"/>
      <c r="AB984" s="226"/>
      <c r="AC984" s="226"/>
      <c r="AD984" s="264"/>
      <c r="AE984" s="230"/>
      <c r="AF984" s="230"/>
      <c r="AG984" s="230"/>
      <c r="AH984" s="230"/>
      <c r="AI984" s="230"/>
      <c r="AJ984" s="230"/>
      <c r="AK984" s="397"/>
      <c r="AL984" s="398"/>
      <c r="AM984" s="231"/>
      <c r="AN984" s="230"/>
      <c r="AO984" s="230"/>
      <c r="AP984" s="230"/>
      <c r="AQ984" s="230"/>
      <c r="AR984" s="230"/>
      <c r="AS984" s="397"/>
      <c r="AT984" s="398"/>
      <c r="AU984" s="231"/>
      <c r="AV984" s="230"/>
      <c r="AW984" s="230"/>
      <c r="AX984" s="230"/>
      <c r="AY984" s="230"/>
      <c r="AZ984" s="230"/>
      <c r="BA984" s="208"/>
    </row>
    <row r="985" spans="1:53" x14ac:dyDescent="0.25">
      <c r="A985" s="208"/>
      <c r="B985" s="10" t="s">
        <v>557</v>
      </c>
      <c r="C985" s="10"/>
      <c r="D985" s="263">
        <v>8215</v>
      </c>
      <c r="E985" s="10">
        <v>11</v>
      </c>
      <c r="F985" s="10">
        <v>9</v>
      </c>
      <c r="G985" s="10">
        <v>7</v>
      </c>
      <c r="H985" s="10">
        <v>5</v>
      </c>
      <c r="I985" s="10">
        <v>5</v>
      </c>
      <c r="J985" s="10"/>
      <c r="K985" s="397"/>
      <c r="L985" s="398"/>
      <c r="M985" s="222">
        <v>1913.61</v>
      </c>
      <c r="N985" s="222">
        <v>1265.3699999999999</v>
      </c>
      <c r="O985" s="222">
        <v>1614</v>
      </c>
      <c r="P985" s="222">
        <v>1118.9000000000001</v>
      </c>
      <c r="Q985" s="222">
        <v>12153.39</v>
      </c>
      <c r="R985" s="10"/>
      <c r="S985" s="397"/>
      <c r="T985" s="398"/>
      <c r="U985" s="10">
        <v>173.96</v>
      </c>
      <c r="V985" s="10">
        <v>140.6</v>
      </c>
      <c r="W985" s="10">
        <v>230.57</v>
      </c>
      <c r="X985" s="10">
        <v>223.78</v>
      </c>
      <c r="Y985" s="222">
        <v>2430.6799999999998</v>
      </c>
      <c r="Z985" s="10"/>
      <c r="AA985" s="208"/>
      <c r="AB985" s="10"/>
      <c r="AC985" s="10"/>
      <c r="AD985" s="263"/>
      <c r="AE985" s="223"/>
      <c r="AF985" s="223"/>
      <c r="AG985" s="223"/>
      <c r="AH985" s="223"/>
      <c r="AI985" s="223"/>
      <c r="AJ985" s="223"/>
      <c r="AK985" s="397"/>
      <c r="AL985" s="398"/>
      <c r="AM985" s="223"/>
      <c r="AN985" s="223"/>
      <c r="AO985" s="223"/>
      <c r="AP985" s="223"/>
      <c r="AQ985" s="223"/>
      <c r="AR985" s="223"/>
      <c r="AS985" s="397"/>
      <c r="AT985" s="398"/>
      <c r="AU985" s="223"/>
      <c r="AV985" s="223"/>
      <c r="AW985" s="223"/>
      <c r="AX985" s="223"/>
      <c r="AY985" s="223"/>
      <c r="AZ985" s="223"/>
      <c r="BA985" s="208"/>
    </row>
    <row r="986" spans="1:53" x14ac:dyDescent="0.25">
      <c r="A986" s="208"/>
      <c r="B986" s="10" t="s">
        <v>558</v>
      </c>
      <c r="C986" s="10"/>
      <c r="D986" s="263">
        <v>8090</v>
      </c>
      <c r="E986" s="10">
        <v>369</v>
      </c>
      <c r="F986" s="10">
        <v>287</v>
      </c>
      <c r="G986" s="10">
        <v>243</v>
      </c>
      <c r="H986" s="10">
        <v>191</v>
      </c>
      <c r="I986" s="10">
        <v>157</v>
      </c>
      <c r="J986" s="10"/>
      <c r="K986" s="397"/>
      <c r="L986" s="398"/>
      <c r="M986" s="222">
        <v>49394.26</v>
      </c>
      <c r="N986" s="222">
        <v>42686.14</v>
      </c>
      <c r="O986" s="222">
        <v>64073.05</v>
      </c>
      <c r="P986" s="222">
        <v>45332.74</v>
      </c>
      <c r="Q986" s="222">
        <v>194043.12</v>
      </c>
      <c r="R986" s="10"/>
      <c r="S986" s="397"/>
      <c r="T986" s="398"/>
      <c r="U986" s="10">
        <v>132.41999999999999</v>
      </c>
      <c r="V986" s="10">
        <v>148.72999999999999</v>
      </c>
      <c r="W986" s="10">
        <v>263.68</v>
      </c>
      <c r="X986" s="10">
        <v>237.34</v>
      </c>
      <c r="Y986" s="222">
        <v>1235.94</v>
      </c>
      <c r="Z986" s="10"/>
      <c r="AA986" s="208"/>
      <c r="AB986" s="10"/>
      <c r="AC986" s="10"/>
      <c r="AD986" s="263"/>
      <c r="AE986" s="223"/>
      <c r="AF986" s="223"/>
      <c r="AG986" s="223"/>
      <c r="AH986" s="223"/>
      <c r="AI986" s="223"/>
      <c r="AJ986" s="223"/>
      <c r="AK986" s="397"/>
      <c r="AL986" s="398"/>
      <c r="AM986" s="223"/>
      <c r="AN986" s="223"/>
      <c r="AO986" s="223"/>
      <c r="AP986" s="223"/>
      <c r="AQ986" s="223"/>
      <c r="AR986" s="223"/>
      <c r="AS986" s="397"/>
      <c r="AT986" s="398"/>
      <c r="AU986" s="223"/>
      <c r="AV986" s="223"/>
      <c r="AW986" s="223"/>
      <c r="AX986" s="223"/>
      <c r="AY986" s="223"/>
      <c r="AZ986" s="223"/>
      <c r="BA986" s="208"/>
    </row>
    <row r="987" spans="1:53" x14ac:dyDescent="0.25">
      <c r="A987" s="208"/>
      <c r="B987" s="10" t="s">
        <v>561</v>
      </c>
      <c r="C987" s="10"/>
      <c r="D987" s="263">
        <v>8091</v>
      </c>
      <c r="E987" s="10">
        <v>402</v>
      </c>
      <c r="F987" s="10">
        <v>294</v>
      </c>
      <c r="G987" s="10">
        <v>245</v>
      </c>
      <c r="H987" s="10">
        <v>173</v>
      </c>
      <c r="I987" s="10">
        <v>150</v>
      </c>
      <c r="J987" s="10"/>
      <c r="K987" s="397"/>
      <c r="L987" s="398"/>
      <c r="M987" s="222">
        <v>49870.19</v>
      </c>
      <c r="N987" s="222">
        <v>44018.94</v>
      </c>
      <c r="O987" s="222">
        <v>59719.34</v>
      </c>
      <c r="P987" s="222">
        <v>44077.42</v>
      </c>
      <c r="Q987" s="222">
        <v>149293.12</v>
      </c>
      <c r="R987" s="10"/>
      <c r="S987" s="397"/>
      <c r="T987" s="398"/>
      <c r="U987" s="10">
        <v>124.06</v>
      </c>
      <c r="V987" s="10">
        <v>149.72</v>
      </c>
      <c r="W987" s="10">
        <v>243.75</v>
      </c>
      <c r="X987" s="10">
        <v>254.78</v>
      </c>
      <c r="Y987" s="10">
        <v>995.29</v>
      </c>
      <c r="Z987" s="10"/>
      <c r="AA987" s="208"/>
      <c r="AB987" s="10"/>
      <c r="AC987" s="10"/>
      <c r="AD987" s="263"/>
      <c r="AE987" s="223"/>
      <c r="AF987" s="223"/>
      <c r="AG987" s="223"/>
      <c r="AH987" s="223"/>
      <c r="AI987" s="223"/>
      <c r="AJ987" s="223"/>
      <c r="AK987" s="397"/>
      <c r="AL987" s="398"/>
      <c r="AM987" s="223"/>
      <c r="AN987" s="223"/>
      <c r="AO987" s="223"/>
      <c r="AP987" s="223"/>
      <c r="AQ987" s="223"/>
      <c r="AR987" s="223"/>
      <c r="AS987" s="397"/>
      <c r="AT987" s="398"/>
      <c r="AU987" s="223"/>
      <c r="AV987" s="223"/>
      <c r="AW987" s="223"/>
      <c r="AX987" s="223"/>
      <c r="AY987" s="223"/>
      <c r="AZ987" s="223"/>
      <c r="BA987" s="208"/>
    </row>
    <row r="988" spans="1:53" x14ac:dyDescent="0.25">
      <c r="A988" s="208"/>
      <c r="B988" s="10" t="s">
        <v>563</v>
      </c>
      <c r="C988" s="10"/>
      <c r="D988" s="263">
        <v>8092</v>
      </c>
      <c r="E988" s="10">
        <v>176</v>
      </c>
      <c r="F988" s="10">
        <v>120</v>
      </c>
      <c r="G988" s="10">
        <v>100</v>
      </c>
      <c r="H988" s="10">
        <v>73</v>
      </c>
      <c r="I988" s="10">
        <v>60</v>
      </c>
      <c r="J988" s="10"/>
      <c r="K988" s="397"/>
      <c r="L988" s="398"/>
      <c r="M988" s="222">
        <v>15875.59</v>
      </c>
      <c r="N988" s="222">
        <v>12247.44</v>
      </c>
      <c r="O988" s="222">
        <v>19298.830000000002</v>
      </c>
      <c r="P988" s="222">
        <v>16770.47</v>
      </c>
      <c r="Q988" s="222">
        <v>73997.27</v>
      </c>
      <c r="R988" s="10"/>
      <c r="S988" s="397"/>
      <c r="T988" s="398"/>
      <c r="U988" s="10">
        <v>88.69</v>
      </c>
      <c r="V988" s="10">
        <v>102.06</v>
      </c>
      <c r="W988" s="10">
        <v>192.99</v>
      </c>
      <c r="X988" s="10">
        <v>229.73</v>
      </c>
      <c r="Y988" s="222">
        <v>1233.29</v>
      </c>
      <c r="Z988" s="10"/>
      <c r="AA988" s="208"/>
      <c r="AB988" s="10"/>
      <c r="AC988" s="10"/>
      <c r="AD988" s="263"/>
      <c r="AE988" s="223"/>
      <c r="AF988" s="223"/>
      <c r="AG988" s="223"/>
      <c r="AH988" s="223"/>
      <c r="AI988" s="223"/>
      <c r="AJ988" s="223"/>
      <c r="AK988" s="397"/>
      <c r="AL988" s="398"/>
      <c r="AM988" s="223"/>
      <c r="AN988" s="223"/>
      <c r="AO988" s="223"/>
      <c r="AP988" s="223"/>
      <c r="AQ988" s="223"/>
      <c r="AR988" s="223"/>
      <c r="AS988" s="397"/>
      <c r="AT988" s="398"/>
      <c r="AU988" s="223"/>
      <c r="AV988" s="223"/>
      <c r="AW988" s="223"/>
      <c r="AX988" s="223"/>
      <c r="AY988" s="223"/>
      <c r="AZ988" s="223"/>
      <c r="BA988" s="208"/>
    </row>
    <row r="989" spans="1:53" x14ac:dyDescent="0.25">
      <c r="A989" s="208"/>
      <c r="B989" s="10" t="s">
        <v>567</v>
      </c>
      <c r="C989" s="10"/>
      <c r="D989" s="263">
        <v>8330</v>
      </c>
      <c r="E989" s="10">
        <v>138</v>
      </c>
      <c r="F989" s="10">
        <v>94</v>
      </c>
      <c r="G989" s="10">
        <v>80</v>
      </c>
      <c r="H989" s="10">
        <v>67</v>
      </c>
      <c r="I989" s="10">
        <v>62</v>
      </c>
      <c r="J989" s="10"/>
      <c r="K989" s="397"/>
      <c r="L989" s="398"/>
      <c r="M989" s="222">
        <v>23985.95</v>
      </c>
      <c r="N989" s="222">
        <v>13577.84</v>
      </c>
      <c r="O989" s="222">
        <v>18581.39</v>
      </c>
      <c r="P989" s="222">
        <v>17326.2</v>
      </c>
      <c r="Q989" s="222">
        <v>94525.72</v>
      </c>
      <c r="R989" s="10"/>
      <c r="S989" s="397"/>
      <c r="T989" s="398"/>
      <c r="U989" s="10">
        <v>173.81</v>
      </c>
      <c r="V989" s="10">
        <v>144.44999999999999</v>
      </c>
      <c r="W989" s="10">
        <v>232.27</v>
      </c>
      <c r="X989" s="10">
        <v>258.60000000000002</v>
      </c>
      <c r="Y989" s="222">
        <v>1524.61</v>
      </c>
      <c r="Z989" s="10"/>
      <c r="AA989" s="208"/>
      <c r="AB989" s="10"/>
      <c r="AC989" s="10"/>
      <c r="AD989" s="263"/>
      <c r="AE989" s="223"/>
      <c r="AF989" s="223"/>
      <c r="AG989" s="223"/>
      <c r="AH989" s="223"/>
      <c r="AI989" s="223"/>
      <c r="AJ989" s="223"/>
      <c r="AK989" s="397"/>
      <c r="AL989" s="398"/>
      <c r="AM989" s="223"/>
      <c r="AN989" s="223"/>
      <c r="AO989" s="223"/>
      <c r="AP989" s="223"/>
      <c r="AQ989" s="223"/>
      <c r="AR989" s="223"/>
      <c r="AS989" s="397"/>
      <c r="AT989" s="398"/>
      <c r="AU989" s="223"/>
      <c r="AV989" s="223"/>
      <c r="AW989" s="223"/>
      <c r="AX989" s="223"/>
      <c r="AY989" s="223"/>
      <c r="AZ989" s="223"/>
      <c r="BA989" s="208"/>
    </row>
    <row r="990" spans="1:53" x14ac:dyDescent="0.25">
      <c r="A990" s="208"/>
      <c r="B990" s="10" t="s">
        <v>568</v>
      </c>
      <c r="C990" s="10"/>
      <c r="D990" s="263">
        <v>8210</v>
      </c>
      <c r="E990" s="10">
        <v>1</v>
      </c>
      <c r="F990" s="10">
        <v>1</v>
      </c>
      <c r="G990" s="10">
        <v>1</v>
      </c>
      <c r="H990" s="10">
        <v>1</v>
      </c>
      <c r="I990" s="10">
        <v>1</v>
      </c>
      <c r="J990" s="10"/>
      <c r="K990" s="397"/>
      <c r="L990" s="398"/>
      <c r="M990" s="10">
        <v>178.03</v>
      </c>
      <c r="N990" s="10">
        <v>106.75</v>
      </c>
      <c r="O990" s="10">
        <v>191.1</v>
      </c>
      <c r="P990" s="10">
        <v>228.03</v>
      </c>
      <c r="Q990" s="10">
        <v>593.86</v>
      </c>
      <c r="R990" s="10"/>
      <c r="S990" s="397"/>
      <c r="T990" s="398"/>
      <c r="U990" s="10">
        <v>178.03</v>
      </c>
      <c r="V990" s="10">
        <v>106.75</v>
      </c>
      <c r="W990" s="10">
        <v>191.1</v>
      </c>
      <c r="X990" s="10">
        <v>228.03</v>
      </c>
      <c r="Y990" s="10">
        <v>593.86</v>
      </c>
      <c r="Z990" s="10"/>
      <c r="AA990" s="208"/>
      <c r="AB990" s="10"/>
      <c r="AC990" s="10"/>
      <c r="AD990" s="263"/>
      <c r="AE990" s="223"/>
      <c r="AF990" s="223"/>
      <c r="AG990" s="223"/>
      <c r="AH990" s="223"/>
      <c r="AI990" s="223"/>
      <c r="AJ990" s="223"/>
      <c r="AK990" s="397"/>
      <c r="AL990" s="398"/>
      <c r="AM990" s="223"/>
      <c r="AN990" s="223"/>
      <c r="AO990" s="223"/>
      <c r="AP990" s="223"/>
      <c r="AQ990" s="223"/>
      <c r="AR990" s="223"/>
      <c r="AS990" s="397"/>
      <c r="AT990" s="398"/>
      <c r="AU990" s="223"/>
      <c r="AV990" s="223"/>
      <c r="AW990" s="223"/>
      <c r="AX990" s="223"/>
      <c r="AY990" s="223"/>
      <c r="AZ990" s="223"/>
      <c r="BA990" s="208"/>
    </row>
    <row r="991" spans="1:53" x14ac:dyDescent="0.25">
      <c r="A991" s="208"/>
      <c r="B991" s="10" t="s">
        <v>568</v>
      </c>
      <c r="C991" s="10"/>
      <c r="D991" s="263">
        <v>8252</v>
      </c>
      <c r="E991" s="10">
        <v>134</v>
      </c>
      <c r="F991" s="10">
        <v>95</v>
      </c>
      <c r="G991" s="10">
        <v>80</v>
      </c>
      <c r="H991" s="10">
        <v>73</v>
      </c>
      <c r="I991" s="10">
        <v>84</v>
      </c>
      <c r="J991" s="10"/>
      <c r="K991" s="397"/>
      <c r="L991" s="398"/>
      <c r="M991" s="222">
        <v>24376.46</v>
      </c>
      <c r="N991" s="222">
        <v>14163.35</v>
      </c>
      <c r="O991" s="222">
        <v>15280.41</v>
      </c>
      <c r="P991" s="222">
        <v>16011.79</v>
      </c>
      <c r="Q991" s="222">
        <v>136628.81</v>
      </c>
      <c r="R991" s="10"/>
      <c r="S991" s="397"/>
      <c r="T991" s="398"/>
      <c r="U991" s="10">
        <v>179.24</v>
      </c>
      <c r="V991" s="10">
        <v>149.09</v>
      </c>
      <c r="W991" s="10">
        <v>191.01</v>
      </c>
      <c r="X991" s="10">
        <v>219.34</v>
      </c>
      <c r="Y991" s="222">
        <v>1626.53</v>
      </c>
      <c r="Z991" s="10"/>
      <c r="AA991" s="208"/>
      <c r="AB991" s="10"/>
      <c r="AC991" s="10"/>
      <c r="AD991" s="263"/>
      <c r="AE991" s="223"/>
      <c r="AF991" s="223"/>
      <c r="AG991" s="223"/>
      <c r="AH991" s="223"/>
      <c r="AI991" s="223"/>
      <c r="AJ991" s="223"/>
      <c r="AK991" s="397"/>
      <c r="AL991" s="398"/>
      <c r="AM991" s="223"/>
      <c r="AN991" s="223"/>
      <c r="AO991" s="223"/>
      <c r="AP991" s="223"/>
      <c r="AQ991" s="223"/>
      <c r="AR991" s="223"/>
      <c r="AS991" s="397"/>
      <c r="AT991" s="398"/>
      <c r="AU991" s="223"/>
      <c r="AV991" s="223"/>
      <c r="AW991" s="223"/>
      <c r="AX991" s="223"/>
      <c r="AY991" s="223"/>
      <c r="AZ991" s="223"/>
      <c r="BA991" s="208"/>
    </row>
    <row r="992" spans="1:53" x14ac:dyDescent="0.25">
      <c r="A992" s="208"/>
      <c r="B992" s="10" t="s">
        <v>570</v>
      </c>
      <c r="C992" s="10"/>
      <c r="D992" s="263">
        <v>8260</v>
      </c>
      <c r="E992" s="222">
        <v>1766</v>
      </c>
      <c r="F992" s="222">
        <v>1140</v>
      </c>
      <c r="G992" s="10">
        <v>852</v>
      </c>
      <c r="H992" s="10">
        <v>532</v>
      </c>
      <c r="I992" s="10">
        <v>459</v>
      </c>
      <c r="J992" s="10"/>
      <c r="K992" s="397"/>
      <c r="L992" s="398"/>
      <c r="M992" s="222">
        <v>111471.73</v>
      </c>
      <c r="N992" s="222">
        <v>96446.02</v>
      </c>
      <c r="O992" s="222">
        <v>143618.23999999999</v>
      </c>
      <c r="P992" s="222">
        <v>83176.73</v>
      </c>
      <c r="Q992" s="222">
        <v>253540.38</v>
      </c>
      <c r="R992" s="10"/>
      <c r="S992" s="397"/>
      <c r="T992" s="398"/>
      <c r="U992" s="10">
        <v>62.91</v>
      </c>
      <c r="V992" s="10">
        <v>84.6</v>
      </c>
      <c r="W992" s="10">
        <v>168.57</v>
      </c>
      <c r="X992" s="10">
        <v>156.35</v>
      </c>
      <c r="Y992" s="10">
        <v>552.38</v>
      </c>
      <c r="Z992" s="10"/>
      <c r="AA992" s="208"/>
      <c r="AB992" s="10"/>
      <c r="AC992" s="10"/>
      <c r="AD992" s="263"/>
      <c r="AE992" s="223"/>
      <c r="AF992" s="223"/>
      <c r="AG992" s="223"/>
      <c r="AH992" s="223"/>
      <c r="AI992" s="223"/>
      <c r="AJ992" s="223"/>
      <c r="AK992" s="397"/>
      <c r="AL992" s="398"/>
      <c r="AM992" s="223"/>
      <c r="AN992" s="223"/>
      <c r="AO992" s="223"/>
      <c r="AP992" s="223"/>
      <c r="AQ992" s="223"/>
      <c r="AR992" s="223"/>
      <c r="AS992" s="397"/>
      <c r="AT992" s="398"/>
      <c r="AU992" s="223"/>
      <c r="AV992" s="223"/>
      <c r="AW992" s="223"/>
      <c r="AX992" s="223"/>
      <c r="AY992" s="223"/>
      <c r="AZ992" s="223"/>
      <c r="BA992" s="208"/>
    </row>
    <row r="993" spans="1:53" x14ac:dyDescent="0.25">
      <c r="A993" s="208"/>
      <c r="B993" s="10" t="s">
        <v>572</v>
      </c>
      <c r="C993" s="10"/>
      <c r="D993" s="263">
        <v>8009</v>
      </c>
      <c r="E993" s="10">
        <v>1</v>
      </c>
      <c r="F993" s="10">
        <v>1</v>
      </c>
      <c r="G993" s="10">
        <v>1</v>
      </c>
      <c r="H993" s="10">
        <v>1</v>
      </c>
      <c r="I993" s="10"/>
      <c r="J993" s="10"/>
      <c r="K993" s="397"/>
      <c r="L993" s="398"/>
      <c r="M993" s="10">
        <v>19.52</v>
      </c>
      <c r="N993" s="10">
        <v>40.29</v>
      </c>
      <c r="O993" s="10">
        <v>29.55</v>
      </c>
      <c r="P993" s="10">
        <v>20.66</v>
      </c>
      <c r="Q993" s="10"/>
      <c r="R993" s="10"/>
      <c r="S993" s="397"/>
      <c r="T993" s="398"/>
      <c r="U993" s="10">
        <v>19.52</v>
      </c>
      <c r="V993" s="10">
        <v>40.29</v>
      </c>
      <c r="W993" s="10">
        <v>29.55</v>
      </c>
      <c r="X993" s="10">
        <v>20.66</v>
      </c>
      <c r="Y993" s="10"/>
      <c r="Z993" s="10"/>
      <c r="AA993" s="208"/>
      <c r="AB993" s="10"/>
      <c r="AC993" s="10"/>
      <c r="AD993" s="263"/>
      <c r="AE993" s="223"/>
      <c r="AF993" s="223"/>
      <c r="AG993" s="223"/>
      <c r="AH993" s="223"/>
      <c r="AI993" s="223"/>
      <c r="AJ993" s="223"/>
      <c r="AK993" s="397"/>
      <c r="AL993" s="398"/>
      <c r="AM993" s="223"/>
      <c r="AN993" s="223"/>
      <c r="AO993" s="223"/>
      <c r="AP993" s="223"/>
      <c r="AQ993" s="223"/>
      <c r="AR993" s="223"/>
      <c r="AS993" s="397"/>
      <c r="AT993" s="398"/>
      <c r="AU993" s="223"/>
      <c r="AV993" s="223"/>
      <c r="AW993" s="223"/>
      <c r="AX993" s="223"/>
      <c r="AY993" s="223"/>
      <c r="AZ993" s="223"/>
      <c r="BA993" s="208"/>
    </row>
    <row r="994" spans="1:53" ht="15.75" thickBot="1" x14ac:dyDescent="0.3">
      <c r="A994" s="208"/>
      <c r="B994" s="226" t="s">
        <v>572</v>
      </c>
      <c r="C994" s="226"/>
      <c r="D994" s="264">
        <v>8094</v>
      </c>
      <c r="E994" s="228">
        <v>2798</v>
      </c>
      <c r="F994" s="228">
        <v>2065</v>
      </c>
      <c r="G994" s="228">
        <v>1758</v>
      </c>
      <c r="H994" s="228">
        <v>1377</v>
      </c>
      <c r="I994" s="228">
        <v>1253</v>
      </c>
      <c r="J994" s="226"/>
      <c r="K994" s="397"/>
      <c r="L994" s="398"/>
      <c r="M994" s="228">
        <v>349483.91</v>
      </c>
      <c r="N994" s="222">
        <v>272813.09999999998</v>
      </c>
      <c r="O994" s="222">
        <v>391018.74</v>
      </c>
      <c r="P994" s="222">
        <v>357371.78</v>
      </c>
      <c r="Q994" s="222">
        <v>1497089.75</v>
      </c>
      <c r="R994" s="10"/>
      <c r="S994" s="397"/>
      <c r="T994" s="398"/>
      <c r="U994" s="229">
        <v>123.67</v>
      </c>
      <c r="V994" s="229">
        <v>131.86000000000001</v>
      </c>
      <c r="W994" s="229">
        <v>222.17</v>
      </c>
      <c r="X994" s="229">
        <v>259.52999999999997</v>
      </c>
      <c r="Y994" s="258">
        <v>1194.8</v>
      </c>
      <c r="Z994" s="229"/>
      <c r="AA994" s="208"/>
      <c r="AB994" s="226"/>
      <c r="AC994" s="226"/>
      <c r="AD994" s="264"/>
      <c r="AE994" s="230"/>
      <c r="AF994" s="230"/>
      <c r="AG994" s="230"/>
      <c r="AH994" s="230"/>
      <c r="AI994" s="230"/>
      <c r="AJ994" s="230"/>
      <c r="AK994" s="397"/>
      <c r="AL994" s="398"/>
      <c r="AM994" s="231"/>
      <c r="AN994" s="230"/>
      <c r="AO994" s="230"/>
      <c r="AP994" s="230"/>
      <c r="AQ994" s="230"/>
      <c r="AR994" s="230"/>
      <c r="AS994" s="397"/>
      <c r="AT994" s="398"/>
      <c r="AU994" s="231"/>
      <c r="AV994" s="230"/>
      <c r="AW994" s="230"/>
      <c r="AX994" s="230"/>
      <c r="AY994" s="230"/>
      <c r="AZ994" s="230"/>
      <c r="BA994" s="208"/>
    </row>
    <row r="995" spans="1:53" x14ac:dyDescent="0.25">
      <c r="A995" s="208"/>
      <c r="B995" s="10" t="s">
        <v>573</v>
      </c>
      <c r="C995" s="10"/>
      <c r="D995" s="263">
        <v>8318</v>
      </c>
      <c r="E995" s="10">
        <v>1</v>
      </c>
      <c r="F995" s="10">
        <v>1</v>
      </c>
      <c r="G995" s="10"/>
      <c r="H995" s="10"/>
      <c r="I995" s="10"/>
      <c r="J995" s="10"/>
      <c r="K995" s="397"/>
      <c r="L995" s="398"/>
      <c r="M995" s="10">
        <v>6.88</v>
      </c>
      <c r="N995" s="10">
        <v>5.84</v>
      </c>
      <c r="O995" s="10"/>
      <c r="P995" s="10"/>
      <c r="Q995" s="10"/>
      <c r="R995" s="10"/>
      <c r="S995" s="397"/>
      <c r="T995" s="398"/>
      <c r="U995" s="10">
        <v>6.88</v>
      </c>
      <c r="V995" s="10">
        <v>5.84</v>
      </c>
      <c r="W995" s="10"/>
      <c r="X995" s="10"/>
      <c r="Y995" s="10"/>
      <c r="Z995" s="10"/>
      <c r="AA995" s="208"/>
      <c r="AB995" s="10"/>
      <c r="AC995" s="10"/>
      <c r="AD995" s="263"/>
      <c r="AE995" s="223"/>
      <c r="AF995" s="223"/>
      <c r="AG995" s="223"/>
      <c r="AH995" s="223"/>
      <c r="AI995" s="223"/>
      <c r="AJ995" s="223"/>
      <c r="AK995" s="397"/>
      <c r="AL995" s="398"/>
      <c r="AM995" s="223"/>
      <c r="AN995" s="223"/>
      <c r="AO995" s="223"/>
      <c r="AP995" s="223"/>
      <c r="AQ995" s="223"/>
      <c r="AR995" s="223"/>
      <c r="AS995" s="397"/>
      <c r="AT995" s="398"/>
      <c r="AU995" s="223"/>
      <c r="AV995" s="223"/>
      <c r="AW995" s="223"/>
      <c r="AX995" s="223"/>
      <c r="AY995" s="223"/>
      <c r="AZ995" s="223"/>
      <c r="BA995" s="208"/>
    </row>
    <row r="996" spans="1:53" x14ac:dyDescent="0.25">
      <c r="A996" s="208"/>
      <c r="B996" s="10" t="s">
        <v>573</v>
      </c>
      <c r="C996" s="10"/>
      <c r="D996" s="263">
        <v>8344</v>
      </c>
      <c r="E996" s="10">
        <v>64</v>
      </c>
      <c r="F996" s="10">
        <v>27</v>
      </c>
      <c r="G996" s="10">
        <v>16</v>
      </c>
      <c r="H996" s="10">
        <v>15</v>
      </c>
      <c r="I996" s="10">
        <v>15</v>
      </c>
      <c r="J996" s="10"/>
      <c r="K996" s="397"/>
      <c r="L996" s="398"/>
      <c r="M996" s="222">
        <v>10938.77</v>
      </c>
      <c r="N996" s="222">
        <v>3427.46</v>
      </c>
      <c r="O996" s="222">
        <v>2937.53</v>
      </c>
      <c r="P996" s="222">
        <v>3855.68</v>
      </c>
      <c r="Q996" s="222">
        <v>25490.52</v>
      </c>
      <c r="R996" s="10"/>
      <c r="S996" s="397"/>
      <c r="T996" s="398"/>
      <c r="U996" s="10">
        <v>170.92</v>
      </c>
      <c r="V996" s="10">
        <v>126.94</v>
      </c>
      <c r="W996" s="10">
        <v>183.6</v>
      </c>
      <c r="X996" s="10">
        <v>257.05</v>
      </c>
      <c r="Y996" s="222">
        <v>1699.37</v>
      </c>
      <c r="Z996" s="10"/>
      <c r="AA996" s="208"/>
      <c r="AB996" s="10"/>
      <c r="AC996" s="10"/>
      <c r="AD996" s="263"/>
      <c r="AE996" s="223"/>
      <c r="AF996" s="223"/>
      <c r="AG996" s="223"/>
      <c r="AH996" s="223"/>
      <c r="AI996" s="223"/>
      <c r="AJ996" s="223"/>
      <c r="AK996" s="397"/>
      <c r="AL996" s="398"/>
      <c r="AM996" s="223"/>
      <c r="AN996" s="223"/>
      <c r="AO996" s="223"/>
      <c r="AP996" s="223"/>
      <c r="AQ996" s="223"/>
      <c r="AR996" s="223"/>
      <c r="AS996" s="397"/>
      <c r="AT996" s="398"/>
      <c r="AU996" s="223"/>
      <c r="AV996" s="223"/>
      <c r="AW996" s="223"/>
      <c r="AX996" s="223"/>
      <c r="AY996" s="223"/>
      <c r="AZ996" s="223"/>
      <c r="BA996" s="208"/>
    </row>
    <row r="997" spans="1:53" x14ac:dyDescent="0.25">
      <c r="A997" s="208"/>
      <c r="B997" s="10" t="s">
        <v>653</v>
      </c>
      <c r="C997" s="10"/>
      <c r="D997" s="263">
        <v>8095</v>
      </c>
      <c r="E997" s="10">
        <v>64</v>
      </c>
      <c r="F997" s="10">
        <v>45</v>
      </c>
      <c r="G997" s="10">
        <v>39</v>
      </c>
      <c r="H997" s="10">
        <v>27</v>
      </c>
      <c r="I997" s="10">
        <v>25</v>
      </c>
      <c r="J997" s="10"/>
      <c r="K997" s="397"/>
      <c r="L997" s="398"/>
      <c r="M997" s="222">
        <v>9591.7000000000007</v>
      </c>
      <c r="N997" s="222">
        <v>6612.57</v>
      </c>
      <c r="O997" s="222">
        <v>9530.5</v>
      </c>
      <c r="P997" s="222">
        <v>7526.19</v>
      </c>
      <c r="Q997" s="222">
        <v>38472.019999999997</v>
      </c>
      <c r="R997" s="10"/>
      <c r="S997" s="397"/>
      <c r="T997" s="398"/>
      <c r="U997" s="10">
        <v>147.56</v>
      </c>
      <c r="V997" s="10">
        <v>146.94999999999999</v>
      </c>
      <c r="W997" s="10">
        <v>244.37</v>
      </c>
      <c r="X997" s="10">
        <v>278.75</v>
      </c>
      <c r="Y997" s="222">
        <v>1538.88</v>
      </c>
      <c r="Z997" s="10"/>
      <c r="AA997" s="208"/>
      <c r="AB997" s="10"/>
      <c r="AC997" s="10"/>
      <c r="AD997" s="263"/>
      <c r="AE997" s="223"/>
      <c r="AF997" s="223"/>
      <c r="AG997" s="223"/>
      <c r="AH997" s="223"/>
      <c r="AI997" s="223"/>
      <c r="AJ997" s="223"/>
      <c r="AK997" s="397"/>
      <c r="AL997" s="398"/>
      <c r="AM997" s="223"/>
      <c r="AN997" s="223"/>
      <c r="AO997" s="223"/>
      <c r="AP997" s="223"/>
      <c r="AQ997" s="223"/>
      <c r="AR997" s="223"/>
      <c r="AS997" s="397"/>
      <c r="AT997" s="398"/>
      <c r="AU997" s="223"/>
      <c r="AV997" s="223"/>
      <c r="AW997" s="223"/>
      <c r="AX997" s="223"/>
      <c r="AY997" s="223"/>
      <c r="AZ997" s="223"/>
      <c r="BA997" s="208"/>
    </row>
    <row r="998" spans="1:53" x14ac:dyDescent="0.25">
      <c r="A998" s="208"/>
      <c r="B998" s="10" t="s">
        <v>576</v>
      </c>
      <c r="C998" s="10"/>
      <c r="D998" s="263">
        <v>8260</v>
      </c>
      <c r="E998" s="10">
        <v>1</v>
      </c>
      <c r="F998" s="10">
        <v>1</v>
      </c>
      <c r="G998" s="10">
        <v>1</v>
      </c>
      <c r="H998" s="10">
        <v>1</v>
      </c>
      <c r="I998" s="10"/>
      <c r="J998" s="10"/>
      <c r="K998" s="397"/>
      <c r="L998" s="398"/>
      <c r="M998" s="10">
        <v>9</v>
      </c>
      <c r="N998" s="10">
        <v>9.0399999999999991</v>
      </c>
      <c r="O998" s="10">
        <v>14.13</v>
      </c>
      <c r="P998" s="10">
        <v>65</v>
      </c>
      <c r="Q998" s="10"/>
      <c r="R998" s="10"/>
      <c r="S998" s="397"/>
      <c r="T998" s="398"/>
      <c r="U998" s="10">
        <v>9</v>
      </c>
      <c r="V998" s="10">
        <v>9.0399999999999991</v>
      </c>
      <c r="W998" s="10">
        <v>14.13</v>
      </c>
      <c r="X998" s="10">
        <v>65</v>
      </c>
      <c r="Y998" s="10"/>
      <c r="Z998" s="10"/>
      <c r="AA998" s="208"/>
      <c r="AB998" s="10"/>
      <c r="AC998" s="10"/>
      <c r="AD998" s="263"/>
      <c r="AE998" s="223"/>
      <c r="AF998" s="223"/>
      <c r="AG998" s="223"/>
      <c r="AH998" s="223"/>
      <c r="AI998" s="223"/>
      <c r="AJ998" s="223"/>
      <c r="AK998" s="397"/>
      <c r="AL998" s="398"/>
      <c r="AM998" s="223"/>
      <c r="AN998" s="223"/>
      <c r="AO998" s="223"/>
      <c r="AP998" s="223"/>
      <c r="AQ998" s="223"/>
      <c r="AR998" s="223"/>
      <c r="AS998" s="397"/>
      <c r="AT998" s="398"/>
      <c r="AU998" s="223"/>
      <c r="AV998" s="223"/>
      <c r="AW998" s="223"/>
      <c r="AX998" s="223"/>
      <c r="AY998" s="223"/>
      <c r="AZ998" s="223"/>
      <c r="BA998" s="208"/>
    </row>
    <row r="999" spans="1:53" x14ac:dyDescent="0.25">
      <c r="A999" s="208"/>
      <c r="B999" s="10" t="s">
        <v>576</v>
      </c>
      <c r="C999" s="10"/>
      <c r="D999" s="263">
        <v>8270</v>
      </c>
      <c r="E999" s="10">
        <v>364</v>
      </c>
      <c r="F999" s="10">
        <v>281</v>
      </c>
      <c r="G999" s="10">
        <v>223</v>
      </c>
      <c r="H999" s="10">
        <v>172</v>
      </c>
      <c r="I999" s="10">
        <v>160</v>
      </c>
      <c r="J999" s="10"/>
      <c r="K999" s="397"/>
      <c r="L999" s="398"/>
      <c r="M999" s="222">
        <v>41476.230000000003</v>
      </c>
      <c r="N999" s="222">
        <v>38514.58</v>
      </c>
      <c r="O999" s="222">
        <v>39253</v>
      </c>
      <c r="P999" s="222">
        <v>37637.69</v>
      </c>
      <c r="Q999" s="222">
        <v>173869.85</v>
      </c>
      <c r="R999" s="10"/>
      <c r="S999" s="397"/>
      <c r="T999" s="398"/>
      <c r="U999" s="10">
        <v>113.01</v>
      </c>
      <c r="V999" s="10">
        <v>137.06</v>
      </c>
      <c r="W999" s="10">
        <v>176.02</v>
      </c>
      <c r="X999" s="10">
        <v>218.82</v>
      </c>
      <c r="Y999" s="222">
        <v>1086.69</v>
      </c>
      <c r="Z999" s="10"/>
      <c r="AA999" s="208"/>
      <c r="AB999" s="10"/>
      <c r="AC999" s="10"/>
      <c r="AD999" s="263"/>
      <c r="AE999" s="223"/>
      <c r="AF999" s="223"/>
      <c r="AG999" s="223"/>
      <c r="AH999" s="223"/>
      <c r="AI999" s="223"/>
      <c r="AJ999" s="223"/>
      <c r="AK999" s="397"/>
      <c r="AL999" s="398"/>
      <c r="AM999" s="223"/>
      <c r="AN999" s="223"/>
      <c r="AO999" s="223"/>
      <c r="AP999" s="223"/>
      <c r="AQ999" s="223"/>
      <c r="AR999" s="223"/>
      <c r="AS999" s="397"/>
      <c r="AT999" s="398"/>
      <c r="AU999" s="223"/>
      <c r="AV999" s="223"/>
      <c r="AW999" s="223"/>
      <c r="AX999" s="223"/>
      <c r="AY999" s="223"/>
      <c r="AZ999" s="223"/>
      <c r="BA999" s="208"/>
    </row>
    <row r="1000" spans="1:53" x14ac:dyDescent="0.25">
      <c r="A1000" s="208"/>
      <c r="B1000" s="10" t="s">
        <v>580</v>
      </c>
      <c r="C1000" s="10"/>
      <c r="D1000" s="263">
        <v>8098</v>
      </c>
      <c r="E1000" s="10">
        <v>518</v>
      </c>
      <c r="F1000" s="10">
        <v>367</v>
      </c>
      <c r="G1000" s="10">
        <v>310</v>
      </c>
      <c r="H1000" s="10">
        <v>233</v>
      </c>
      <c r="I1000" s="10">
        <v>208</v>
      </c>
      <c r="J1000" s="10"/>
      <c r="K1000" s="397"/>
      <c r="L1000" s="398"/>
      <c r="M1000" s="222">
        <v>63557.01</v>
      </c>
      <c r="N1000" s="222">
        <v>47778.22</v>
      </c>
      <c r="O1000" s="222">
        <v>66101.31</v>
      </c>
      <c r="P1000" s="222">
        <v>56932.31</v>
      </c>
      <c r="Q1000" s="222">
        <v>229150.35</v>
      </c>
      <c r="R1000" s="10"/>
      <c r="S1000" s="397"/>
      <c r="T1000" s="398"/>
      <c r="U1000" s="10">
        <v>121.29</v>
      </c>
      <c r="V1000" s="10">
        <v>130.19</v>
      </c>
      <c r="W1000" s="10">
        <v>213.23</v>
      </c>
      <c r="X1000" s="10">
        <v>244.34</v>
      </c>
      <c r="Y1000" s="222">
        <v>1101.68</v>
      </c>
      <c r="Z1000" s="10"/>
      <c r="AA1000" s="208"/>
      <c r="AB1000" s="10"/>
      <c r="AC1000" s="10"/>
      <c r="AD1000" s="263"/>
      <c r="AE1000" s="223"/>
      <c r="AF1000" s="223"/>
      <c r="AG1000" s="223"/>
      <c r="AH1000" s="223"/>
      <c r="AI1000" s="223"/>
      <c r="AJ1000" s="223"/>
      <c r="AK1000" s="397"/>
      <c r="AL1000" s="398"/>
      <c r="AM1000" s="223"/>
      <c r="AN1000" s="223"/>
      <c r="AO1000" s="223"/>
      <c r="AP1000" s="223"/>
      <c r="AQ1000" s="223"/>
      <c r="AR1000" s="223"/>
      <c r="AS1000" s="397"/>
      <c r="AT1000" s="398"/>
      <c r="AU1000" s="223"/>
      <c r="AV1000" s="223"/>
      <c r="AW1000" s="223"/>
      <c r="AX1000" s="223"/>
      <c r="AY1000" s="223"/>
      <c r="AZ1000" s="223"/>
      <c r="BA1000" s="208"/>
    </row>
    <row r="1001" spans="1:53" ht="15.75" thickBot="1" x14ac:dyDescent="0.3">
      <c r="A1001" s="208"/>
      <c r="B1001" s="10" t="s">
        <v>582</v>
      </c>
      <c r="C1001" s="10"/>
      <c r="D1001" s="263">
        <v>8098</v>
      </c>
      <c r="E1001" s="10">
        <v>10</v>
      </c>
      <c r="F1001" s="10">
        <v>6</v>
      </c>
      <c r="G1001" s="10">
        <v>5</v>
      </c>
      <c r="H1001" s="10">
        <v>1</v>
      </c>
      <c r="I1001" s="10"/>
      <c r="J1001" s="10"/>
      <c r="K1001" s="397"/>
      <c r="L1001" s="398"/>
      <c r="M1001" s="10">
        <v>583.55999999999995</v>
      </c>
      <c r="N1001" s="10">
        <v>412.2</v>
      </c>
      <c r="O1001" s="10">
        <v>481.03</v>
      </c>
      <c r="P1001" s="10">
        <v>113.86</v>
      </c>
      <c r="Q1001" s="10"/>
      <c r="R1001" s="10"/>
      <c r="S1001" s="397"/>
      <c r="T1001" s="398"/>
      <c r="U1001" s="10">
        <v>58.36</v>
      </c>
      <c r="V1001" s="10">
        <v>68.7</v>
      </c>
      <c r="W1001" s="10">
        <v>96.21</v>
      </c>
      <c r="X1001" s="10">
        <v>113.86</v>
      </c>
      <c r="Y1001" s="10"/>
      <c r="Z1001" s="10"/>
      <c r="AA1001" s="208"/>
      <c r="AB1001" s="10"/>
      <c r="AC1001" s="10"/>
      <c r="AD1001" s="263"/>
      <c r="AE1001" s="223"/>
      <c r="AF1001" s="223"/>
      <c r="AG1001" s="223"/>
      <c r="AH1001" s="223"/>
      <c r="AI1001" s="223"/>
      <c r="AJ1001" s="223"/>
      <c r="AK1001" s="397"/>
      <c r="AL1001" s="398"/>
      <c r="AM1001" s="223"/>
      <c r="AN1001" s="223"/>
      <c r="AO1001" s="223"/>
      <c r="AP1001" s="223"/>
      <c r="AQ1001" s="223"/>
      <c r="AR1001" s="223"/>
      <c r="AS1001" s="397"/>
      <c r="AT1001" s="398"/>
      <c r="AU1001" s="223"/>
      <c r="AV1001" s="223"/>
      <c r="AW1001" s="223"/>
      <c r="AX1001" s="223"/>
      <c r="AY1001" s="223"/>
      <c r="AZ1001" s="223"/>
      <c r="BA1001" s="208"/>
    </row>
    <row r="1002" spans="1:53" ht="15.75" thickBot="1" x14ac:dyDescent="0.3">
      <c r="A1002" s="208"/>
      <c r="B1002" s="244" t="s">
        <v>707</v>
      </c>
      <c r="C1002" s="245"/>
      <c r="D1002" s="246"/>
      <c r="E1002" s="247"/>
      <c r="F1002" s="247"/>
      <c r="G1002" s="247"/>
      <c r="H1002" s="247"/>
      <c r="I1002" s="247"/>
      <c r="J1002" s="248"/>
      <c r="K1002" s="208"/>
      <c r="L1002" s="249" t="s">
        <v>708</v>
      </c>
      <c r="M1002" s="250"/>
      <c r="N1002" s="254"/>
      <c r="O1002" s="247"/>
      <c r="P1002" s="247"/>
      <c r="Q1002" s="247"/>
      <c r="R1002" s="248"/>
      <c r="S1002" s="208"/>
      <c r="T1002" s="249" t="s">
        <v>709</v>
      </c>
      <c r="U1002" s="259"/>
      <c r="V1002" s="247"/>
      <c r="W1002" s="247"/>
      <c r="X1002" s="247"/>
      <c r="Y1002" s="247"/>
      <c r="Z1002" s="248"/>
      <c r="AA1002" s="208"/>
      <c r="AB1002" s="244" t="s">
        <v>707</v>
      </c>
      <c r="AC1002" s="245"/>
      <c r="AD1002" s="266"/>
      <c r="AE1002" s="255"/>
      <c r="AF1002" s="256"/>
      <c r="AG1002" s="256"/>
      <c r="AH1002" s="256"/>
      <c r="AI1002" s="256"/>
      <c r="AJ1002" s="257"/>
      <c r="AK1002" s="208"/>
      <c r="AL1002" s="249" t="s">
        <v>708</v>
      </c>
      <c r="AM1002" s="255"/>
      <c r="AN1002" s="256"/>
      <c r="AO1002" s="256"/>
      <c r="AP1002" s="256"/>
      <c r="AQ1002" s="256"/>
      <c r="AR1002" s="257"/>
      <c r="AS1002" s="208"/>
      <c r="AT1002" s="249" t="s">
        <v>709</v>
      </c>
      <c r="AU1002" s="255"/>
      <c r="AV1002" s="256"/>
      <c r="AW1002" s="256"/>
      <c r="AX1002" s="256"/>
      <c r="AY1002" s="256"/>
      <c r="AZ1002" s="257"/>
      <c r="BA1002" s="208"/>
    </row>
    <row r="1003" spans="1:53" x14ac:dyDescent="0.25">
      <c r="A1003" s="208"/>
      <c r="B1003" s="208"/>
      <c r="C1003" s="208"/>
      <c r="D1003" s="208"/>
      <c r="E1003" s="208"/>
      <c r="F1003" s="208"/>
      <c r="G1003" s="208"/>
      <c r="H1003" s="208"/>
      <c r="I1003" s="208"/>
      <c r="J1003" s="208"/>
      <c r="K1003" s="395"/>
      <c r="L1003" s="395"/>
      <c r="M1003" s="208"/>
      <c r="N1003" s="208"/>
      <c r="O1003" s="208"/>
      <c r="P1003" s="208"/>
      <c r="Q1003" s="208"/>
      <c r="R1003" s="208"/>
      <c r="S1003" s="395"/>
      <c r="T1003" s="395"/>
      <c r="U1003" s="208"/>
      <c r="V1003" s="208"/>
      <c r="W1003" s="208"/>
      <c r="X1003" s="208"/>
      <c r="Y1003" s="208"/>
      <c r="Z1003" s="208"/>
      <c r="AA1003" s="395"/>
      <c r="AB1003" s="395"/>
      <c r="AC1003" s="208"/>
      <c r="AD1003" s="267"/>
      <c r="AE1003" s="208"/>
      <c r="AF1003" s="208"/>
      <c r="AG1003" s="208"/>
      <c r="AH1003" s="208"/>
      <c r="AI1003" s="208"/>
      <c r="AJ1003" s="208"/>
      <c r="AK1003" s="395"/>
      <c r="AL1003" s="395"/>
      <c r="AM1003" s="208"/>
      <c r="AN1003" s="208"/>
      <c r="AO1003" s="208"/>
      <c r="AP1003" s="208"/>
      <c r="AQ1003" s="208"/>
      <c r="AR1003" s="208"/>
      <c r="AS1003" s="395"/>
      <c r="AT1003" s="395"/>
      <c r="AU1003" s="208"/>
      <c r="AV1003" s="208"/>
      <c r="AW1003" s="208"/>
      <c r="AX1003" s="208"/>
      <c r="AY1003" s="208"/>
      <c r="AZ1003" s="208"/>
      <c r="BA1003" s="208"/>
    </row>
    <row r="1004" spans="1:53" x14ac:dyDescent="0.25">
      <c r="A1004" s="208"/>
      <c r="B1004" s="19"/>
      <c r="C1004" s="19"/>
      <c r="D1004" s="217"/>
      <c r="E1004" s="401" t="s">
        <v>687</v>
      </c>
      <c r="F1004" s="402"/>
      <c r="G1004" s="402"/>
      <c r="H1004" s="402"/>
      <c r="I1004" s="402"/>
      <c r="J1004" s="403"/>
      <c r="K1004" s="216"/>
      <c r="L1004" s="217"/>
      <c r="M1004" s="401" t="s">
        <v>688</v>
      </c>
      <c r="N1004" s="402"/>
      <c r="O1004" s="402"/>
      <c r="P1004" s="402"/>
      <c r="Q1004" s="402"/>
      <c r="R1004" s="402"/>
      <c r="S1004" s="395"/>
      <c r="T1004" s="398"/>
      <c r="U1004" s="401" t="s">
        <v>689</v>
      </c>
      <c r="V1004" s="402"/>
      <c r="W1004" s="402"/>
      <c r="X1004" s="402"/>
      <c r="Y1004" s="402"/>
      <c r="Z1004" s="402"/>
      <c r="AA1004" s="395"/>
      <c r="AB1004" s="395"/>
      <c r="AC1004" s="208"/>
      <c r="AD1004" s="267"/>
      <c r="AE1004" s="400" t="s">
        <v>690</v>
      </c>
      <c r="AF1004" s="399"/>
      <c r="AG1004" s="399"/>
      <c r="AH1004" s="399"/>
      <c r="AI1004" s="399"/>
      <c r="AJ1004" s="399"/>
      <c r="AK1004" s="395"/>
      <c r="AL1004" s="395"/>
      <c r="AM1004" s="399" t="s">
        <v>691</v>
      </c>
      <c r="AN1004" s="399"/>
      <c r="AO1004" s="399"/>
      <c r="AP1004" s="399"/>
      <c r="AQ1004" s="399"/>
      <c r="AR1004" s="399"/>
      <c r="AS1004" s="395"/>
      <c r="AT1004" s="398"/>
      <c r="AU1004" s="400" t="s">
        <v>692</v>
      </c>
      <c r="AV1004" s="399"/>
      <c r="AW1004" s="399"/>
      <c r="AX1004" s="399"/>
      <c r="AY1004" s="399"/>
      <c r="AZ1004" s="399"/>
      <c r="BA1004" s="208"/>
    </row>
    <row r="1005" spans="1:53" x14ac:dyDescent="0.25">
      <c r="A1005" s="208"/>
      <c r="B1005" s="10" t="s">
        <v>693</v>
      </c>
      <c r="C1005" s="10" t="s">
        <v>44</v>
      </c>
      <c r="D1005" s="71" t="s">
        <v>694</v>
      </c>
      <c r="E1005" s="20" t="s">
        <v>695</v>
      </c>
      <c r="F1005" s="20" t="s">
        <v>696</v>
      </c>
      <c r="G1005" s="20" t="s">
        <v>697</v>
      </c>
      <c r="H1005" s="20" t="s">
        <v>698</v>
      </c>
      <c r="I1005" s="20" t="s">
        <v>699</v>
      </c>
      <c r="J1005" s="20" t="s">
        <v>700</v>
      </c>
      <c r="K1005" s="218"/>
      <c r="L1005" s="208"/>
      <c r="M1005" s="20" t="s">
        <v>695</v>
      </c>
      <c r="N1005" s="140" t="s">
        <v>696</v>
      </c>
      <c r="O1005" s="20" t="s">
        <v>697</v>
      </c>
      <c r="P1005" s="20" t="s">
        <v>698</v>
      </c>
      <c r="Q1005" s="20" t="s">
        <v>699</v>
      </c>
      <c r="R1005" s="20" t="s">
        <v>700</v>
      </c>
      <c r="S1005" s="397"/>
      <c r="T1005" s="398"/>
      <c r="U1005" s="20" t="s">
        <v>695</v>
      </c>
      <c r="V1005" s="20" t="s">
        <v>696</v>
      </c>
      <c r="W1005" s="20" t="s">
        <v>697</v>
      </c>
      <c r="X1005" s="20" t="s">
        <v>698</v>
      </c>
      <c r="Y1005" s="20" t="s">
        <v>699</v>
      </c>
      <c r="Z1005" s="20" t="s">
        <v>700</v>
      </c>
      <c r="AA1005" s="208"/>
      <c r="AB1005" s="10" t="s">
        <v>693</v>
      </c>
      <c r="AC1005" s="10" t="s">
        <v>44</v>
      </c>
      <c r="AD1005" s="268" t="s">
        <v>694</v>
      </c>
      <c r="AE1005" s="20" t="s">
        <v>695</v>
      </c>
      <c r="AF1005" s="20" t="s">
        <v>696</v>
      </c>
      <c r="AG1005" s="20" t="s">
        <v>697</v>
      </c>
      <c r="AH1005" s="20" t="s">
        <v>698</v>
      </c>
      <c r="AI1005" s="20" t="s">
        <v>699</v>
      </c>
      <c r="AJ1005" s="20" t="s">
        <v>700</v>
      </c>
      <c r="AK1005" s="397"/>
      <c r="AL1005" s="398"/>
      <c r="AM1005" s="20" t="s">
        <v>695</v>
      </c>
      <c r="AN1005" s="20" t="s">
        <v>696</v>
      </c>
      <c r="AO1005" s="20" t="s">
        <v>697</v>
      </c>
      <c r="AP1005" s="20" t="s">
        <v>698</v>
      </c>
      <c r="AQ1005" s="20" t="s">
        <v>699</v>
      </c>
      <c r="AR1005" s="20" t="s">
        <v>700</v>
      </c>
      <c r="AS1005" s="397"/>
      <c r="AT1005" s="398"/>
      <c r="AU1005" s="20" t="s">
        <v>695</v>
      </c>
      <c r="AV1005" s="20" t="s">
        <v>696</v>
      </c>
      <c r="AW1005" s="20" t="s">
        <v>697</v>
      </c>
      <c r="AX1005" s="20" t="s">
        <v>698</v>
      </c>
      <c r="AY1005" s="20" t="s">
        <v>699</v>
      </c>
      <c r="AZ1005" s="20" t="s">
        <v>700</v>
      </c>
      <c r="BA1005" s="208"/>
    </row>
    <row r="1006" spans="1:53" x14ac:dyDescent="0.25">
      <c r="A1006" s="208" t="s">
        <v>677</v>
      </c>
      <c r="B1006" s="10" t="s">
        <v>60</v>
      </c>
      <c r="C1006" s="10"/>
      <c r="D1006" s="220">
        <v>8201</v>
      </c>
      <c r="E1006" s="222">
        <v>1256</v>
      </c>
      <c r="F1006" s="10">
        <v>769</v>
      </c>
      <c r="G1006" s="10">
        <v>605</v>
      </c>
      <c r="H1006" s="10">
        <v>455</v>
      </c>
      <c r="I1006" s="10">
        <v>384</v>
      </c>
      <c r="J1006" s="10"/>
      <c r="K1006" s="397"/>
      <c r="L1006" s="398"/>
      <c r="M1006" s="222">
        <v>124110.03</v>
      </c>
      <c r="N1006" s="260">
        <v>79861.429999999993</v>
      </c>
      <c r="O1006" s="222">
        <v>79206.86</v>
      </c>
      <c r="P1006" s="222">
        <v>80798.27</v>
      </c>
      <c r="Q1006" s="222">
        <v>132950.57</v>
      </c>
      <c r="R1006" s="10"/>
      <c r="S1006" s="397"/>
      <c r="T1006" s="398"/>
      <c r="U1006" s="10">
        <v>90</v>
      </c>
      <c r="V1006" s="10">
        <v>59.78</v>
      </c>
      <c r="W1006" s="10">
        <v>60.42</v>
      </c>
      <c r="X1006" s="10">
        <v>63.17</v>
      </c>
      <c r="Y1006" s="10">
        <v>98.55</v>
      </c>
      <c r="Z1006" s="10"/>
      <c r="AA1006" s="208"/>
      <c r="AB1006" s="10" t="s">
        <v>60</v>
      </c>
      <c r="AC1006" s="10"/>
      <c r="AD1006" s="263">
        <v>8201</v>
      </c>
      <c r="AE1006" s="223">
        <v>125</v>
      </c>
      <c r="AF1006" s="223">
        <v>68</v>
      </c>
      <c r="AG1006" s="223">
        <v>40</v>
      </c>
      <c r="AH1006" s="223">
        <v>24</v>
      </c>
      <c r="AI1006" s="223">
        <v>21</v>
      </c>
      <c r="AJ1006" s="223"/>
      <c r="AK1006" s="397"/>
      <c r="AL1006" s="398"/>
      <c r="AM1006" s="224">
        <v>53701.11</v>
      </c>
      <c r="AN1006" s="224">
        <v>21011.87</v>
      </c>
      <c r="AO1006" s="224">
        <v>12127.41</v>
      </c>
      <c r="AP1006" s="224">
        <v>4945.4799999999996</v>
      </c>
      <c r="AQ1006" s="224">
        <v>17074.73</v>
      </c>
      <c r="AR1006" s="223"/>
      <c r="AS1006" s="397"/>
      <c r="AT1006" s="398"/>
      <c r="AU1006" s="223">
        <v>426.2</v>
      </c>
      <c r="AV1006" s="223">
        <v>162.88</v>
      </c>
      <c r="AW1006" s="223">
        <v>96.25</v>
      </c>
      <c r="AX1006" s="223">
        <v>39.56</v>
      </c>
      <c r="AY1006" s="223">
        <v>133.4</v>
      </c>
      <c r="AZ1006" s="223"/>
      <c r="BA1006" s="208"/>
    </row>
    <row r="1007" spans="1:53" x14ac:dyDescent="0.25">
      <c r="A1007" s="208"/>
      <c r="B1007" s="10" t="s">
        <v>60</v>
      </c>
      <c r="C1007" s="10"/>
      <c r="D1007" s="220">
        <v>8205</v>
      </c>
      <c r="E1007" s="222">
        <v>1525</v>
      </c>
      <c r="F1007" s="222">
        <v>1046</v>
      </c>
      <c r="G1007" s="10">
        <v>839</v>
      </c>
      <c r="H1007" s="10">
        <v>641</v>
      </c>
      <c r="I1007" s="10">
        <v>581</v>
      </c>
      <c r="J1007" s="10"/>
      <c r="K1007" s="397"/>
      <c r="L1007" s="398"/>
      <c r="M1007" s="222">
        <v>135396.01</v>
      </c>
      <c r="N1007" s="260">
        <v>93886.79</v>
      </c>
      <c r="O1007" s="222">
        <v>94981.64</v>
      </c>
      <c r="P1007" s="222">
        <v>94441.06</v>
      </c>
      <c r="Q1007" s="222">
        <v>162253.99</v>
      </c>
      <c r="R1007" s="10"/>
      <c r="S1007" s="397"/>
      <c r="T1007" s="398"/>
      <c r="U1007" s="10">
        <v>79.36</v>
      </c>
      <c r="V1007" s="10">
        <v>54.84</v>
      </c>
      <c r="W1007" s="10">
        <v>55.9</v>
      </c>
      <c r="X1007" s="10">
        <v>57.1</v>
      </c>
      <c r="Y1007" s="10">
        <v>91.05</v>
      </c>
      <c r="Z1007" s="10"/>
      <c r="AA1007" s="208"/>
      <c r="AB1007" s="10" t="s">
        <v>60</v>
      </c>
      <c r="AC1007" s="10"/>
      <c r="AD1007" s="263">
        <v>8205</v>
      </c>
      <c r="AE1007" s="223">
        <v>69</v>
      </c>
      <c r="AF1007" s="223">
        <v>27</v>
      </c>
      <c r="AG1007" s="223">
        <v>19</v>
      </c>
      <c r="AH1007" s="223">
        <v>11</v>
      </c>
      <c r="AI1007" s="223">
        <v>5</v>
      </c>
      <c r="AJ1007" s="223"/>
      <c r="AK1007" s="397"/>
      <c r="AL1007" s="398"/>
      <c r="AM1007" s="224">
        <v>13594.22</v>
      </c>
      <c r="AN1007" s="224">
        <v>11093.45</v>
      </c>
      <c r="AO1007" s="224">
        <v>2538.58</v>
      </c>
      <c r="AP1007" s="223">
        <v>487.37</v>
      </c>
      <c r="AQ1007" s="224">
        <v>6352.92</v>
      </c>
      <c r="AR1007" s="223"/>
      <c r="AS1007" s="397"/>
      <c r="AT1007" s="398"/>
      <c r="AU1007" s="223">
        <v>194.2</v>
      </c>
      <c r="AV1007" s="223">
        <v>168.08</v>
      </c>
      <c r="AW1007" s="223">
        <v>38.46</v>
      </c>
      <c r="AX1007" s="223">
        <v>7.5</v>
      </c>
      <c r="AY1007" s="223">
        <v>97.74</v>
      </c>
      <c r="AZ1007" s="223"/>
      <c r="BA1007" s="208"/>
    </row>
    <row r="1008" spans="1:53" x14ac:dyDescent="0.25">
      <c r="A1008" s="208"/>
      <c r="B1008" s="10" t="s">
        <v>65</v>
      </c>
      <c r="C1008" s="10"/>
      <c r="D1008" s="220">
        <v>8009</v>
      </c>
      <c r="E1008" s="10">
        <v>114</v>
      </c>
      <c r="F1008" s="10">
        <v>66</v>
      </c>
      <c r="G1008" s="10">
        <v>50</v>
      </c>
      <c r="H1008" s="10">
        <v>42</v>
      </c>
      <c r="I1008" s="10">
        <v>32</v>
      </c>
      <c r="J1008" s="10"/>
      <c r="K1008" s="397"/>
      <c r="L1008" s="398"/>
      <c r="M1008" s="222">
        <v>11797.48</v>
      </c>
      <c r="N1008" s="222">
        <v>6363.22</v>
      </c>
      <c r="O1008" s="222">
        <v>6176.82</v>
      </c>
      <c r="P1008" s="222">
        <v>4387.12</v>
      </c>
      <c r="Q1008" s="222">
        <v>6067.51</v>
      </c>
      <c r="R1008" s="10"/>
      <c r="S1008" s="397"/>
      <c r="T1008" s="398"/>
      <c r="U1008" s="10">
        <v>94.38</v>
      </c>
      <c r="V1008" s="10">
        <v>50.91</v>
      </c>
      <c r="W1008" s="10">
        <v>51.47</v>
      </c>
      <c r="X1008" s="10">
        <v>36.869999999999997</v>
      </c>
      <c r="Y1008" s="10">
        <v>48.15</v>
      </c>
      <c r="Z1008" s="10"/>
      <c r="AA1008" s="208"/>
      <c r="AB1008" s="10" t="s">
        <v>65</v>
      </c>
      <c r="AC1008" s="10"/>
      <c r="AD1008" s="263">
        <v>8009</v>
      </c>
      <c r="AE1008" s="223">
        <v>9</v>
      </c>
      <c r="AF1008" s="223">
        <v>5</v>
      </c>
      <c r="AG1008" s="223">
        <v>4</v>
      </c>
      <c r="AH1008" s="223">
        <v>1</v>
      </c>
      <c r="AI1008" s="223"/>
      <c r="AJ1008" s="223"/>
      <c r="AK1008" s="397"/>
      <c r="AL1008" s="398"/>
      <c r="AM1008" s="224">
        <v>1075.82</v>
      </c>
      <c r="AN1008" s="223">
        <v>274.81</v>
      </c>
      <c r="AO1008" s="223">
        <v>414.77</v>
      </c>
      <c r="AP1008" s="223">
        <v>548.63</v>
      </c>
      <c r="AQ1008" s="223" t="s">
        <v>701</v>
      </c>
      <c r="AR1008" s="223"/>
      <c r="AS1008" s="397"/>
      <c r="AT1008" s="398"/>
      <c r="AU1008" s="223">
        <v>119.54</v>
      </c>
      <c r="AV1008" s="223">
        <v>34.35</v>
      </c>
      <c r="AW1008" s="223">
        <v>46.09</v>
      </c>
      <c r="AX1008" s="223">
        <v>60.96</v>
      </c>
      <c r="AY1008" s="223" t="s">
        <v>701</v>
      </c>
      <c r="AZ1008" s="223"/>
      <c r="BA1008" s="208"/>
    </row>
    <row r="1009" spans="1:53" x14ac:dyDescent="0.25">
      <c r="A1009" s="208"/>
      <c r="B1009" s="10" t="s">
        <v>67</v>
      </c>
      <c r="C1009" s="10"/>
      <c r="D1009" s="220">
        <v>8318</v>
      </c>
      <c r="E1009" s="10">
        <v>1</v>
      </c>
      <c r="F1009" s="10">
        <v>1</v>
      </c>
      <c r="G1009" s="10"/>
      <c r="H1009" s="10"/>
      <c r="I1009" s="10"/>
      <c r="J1009" s="10"/>
      <c r="K1009" s="397"/>
      <c r="L1009" s="398"/>
      <c r="M1009" s="10">
        <v>76.56</v>
      </c>
      <c r="N1009" s="10">
        <v>112.25</v>
      </c>
      <c r="O1009" s="10" t="s">
        <v>701</v>
      </c>
      <c r="P1009" s="10" t="s">
        <v>701</v>
      </c>
      <c r="Q1009" s="10" t="s">
        <v>701</v>
      </c>
      <c r="R1009" s="10"/>
      <c r="S1009" s="397"/>
      <c r="T1009" s="398"/>
      <c r="U1009" s="10">
        <v>76.56</v>
      </c>
      <c r="V1009" s="10">
        <v>112.25</v>
      </c>
      <c r="W1009" s="10" t="s">
        <v>701</v>
      </c>
      <c r="X1009" s="10" t="s">
        <v>701</v>
      </c>
      <c r="Y1009" s="10" t="s">
        <v>701</v>
      </c>
      <c r="Z1009" s="10"/>
      <c r="AA1009" s="208"/>
      <c r="AB1009" s="10" t="s">
        <v>69</v>
      </c>
      <c r="AC1009" s="10"/>
      <c r="AD1009" s="263">
        <v>8001</v>
      </c>
      <c r="AE1009" s="223">
        <v>37</v>
      </c>
      <c r="AF1009" s="223">
        <v>28</v>
      </c>
      <c r="AG1009" s="223">
        <v>21</v>
      </c>
      <c r="AH1009" s="223">
        <v>18</v>
      </c>
      <c r="AI1009" s="223">
        <v>13</v>
      </c>
      <c r="AJ1009" s="223"/>
      <c r="AK1009" s="397"/>
      <c r="AL1009" s="398"/>
      <c r="AM1009" s="224">
        <v>7425.48</v>
      </c>
      <c r="AN1009" s="224">
        <v>4572.04</v>
      </c>
      <c r="AO1009" s="224">
        <v>4416.2299999999996</v>
      </c>
      <c r="AP1009" s="224">
        <v>4886.54</v>
      </c>
      <c r="AQ1009" s="224">
        <v>33907.230000000003</v>
      </c>
      <c r="AR1009" s="223"/>
      <c r="AS1009" s="397"/>
      <c r="AT1009" s="398"/>
      <c r="AU1009" s="223">
        <v>195.41</v>
      </c>
      <c r="AV1009" s="223">
        <v>123.57</v>
      </c>
      <c r="AW1009" s="223">
        <v>119.36</v>
      </c>
      <c r="AX1009" s="223">
        <v>128.59</v>
      </c>
      <c r="AY1009" s="223">
        <v>892.3</v>
      </c>
      <c r="AZ1009" s="223"/>
      <c r="BA1009" s="208"/>
    </row>
    <row r="1010" spans="1:53" x14ac:dyDescent="0.25">
      <c r="A1010" s="208"/>
      <c r="B1010" s="10" t="s">
        <v>69</v>
      </c>
      <c r="C1010" s="10"/>
      <c r="D1010" s="220">
        <v>8001</v>
      </c>
      <c r="E1010" s="10">
        <v>160</v>
      </c>
      <c r="F1010" s="10">
        <v>85</v>
      </c>
      <c r="G1010" s="10">
        <v>61</v>
      </c>
      <c r="H1010" s="10">
        <v>55</v>
      </c>
      <c r="I1010" s="10">
        <v>51</v>
      </c>
      <c r="J1010" s="10"/>
      <c r="K1010" s="397"/>
      <c r="L1010" s="398"/>
      <c r="M1010" s="222">
        <v>26035.83</v>
      </c>
      <c r="N1010" s="222">
        <v>11296.9</v>
      </c>
      <c r="O1010" s="222">
        <v>13954.22</v>
      </c>
      <c r="P1010" s="222">
        <v>12137.53</v>
      </c>
      <c r="Q1010" s="222">
        <v>40144.879999999997</v>
      </c>
      <c r="R1010" s="10"/>
      <c r="S1010" s="397"/>
      <c r="T1010" s="398"/>
      <c r="U1010" s="10">
        <v>139.97999999999999</v>
      </c>
      <c r="V1010" s="10">
        <v>63.11</v>
      </c>
      <c r="W1010" s="10">
        <v>78.39</v>
      </c>
      <c r="X1010" s="10">
        <v>68.959999999999994</v>
      </c>
      <c r="Y1010" s="10">
        <v>223.03</v>
      </c>
      <c r="Z1010" s="10"/>
      <c r="AA1010" s="208"/>
      <c r="AB1010" s="10" t="s">
        <v>76</v>
      </c>
      <c r="AC1010" s="10"/>
      <c r="AD1010" s="263">
        <v>8037</v>
      </c>
      <c r="AE1010" s="223">
        <v>10</v>
      </c>
      <c r="AF1010" s="223">
        <v>1</v>
      </c>
      <c r="AG1010" s="223">
        <v>1</v>
      </c>
      <c r="AH1010" s="223">
        <v>1</v>
      </c>
      <c r="AI1010" s="223">
        <v>1</v>
      </c>
      <c r="AJ1010" s="223"/>
      <c r="AK1010" s="397"/>
      <c r="AL1010" s="398"/>
      <c r="AM1010" s="223">
        <v>697.81</v>
      </c>
      <c r="AN1010" s="223">
        <v>379.39</v>
      </c>
      <c r="AO1010" s="223">
        <v>360.43</v>
      </c>
      <c r="AP1010" s="223">
        <v>378.86</v>
      </c>
      <c r="AQ1010" s="223">
        <v>53.74</v>
      </c>
      <c r="AR1010" s="223"/>
      <c r="AS1010" s="397"/>
      <c r="AT1010" s="398"/>
      <c r="AU1010" s="223">
        <v>69.78</v>
      </c>
      <c r="AV1010" s="223">
        <v>37.94</v>
      </c>
      <c r="AW1010" s="223">
        <v>36.04</v>
      </c>
      <c r="AX1010" s="223">
        <v>37.89</v>
      </c>
      <c r="AY1010" s="223">
        <v>5.37</v>
      </c>
      <c r="AZ1010" s="223"/>
      <c r="BA1010" s="208"/>
    </row>
    <row r="1011" spans="1:53" x14ac:dyDescent="0.25">
      <c r="A1011" s="208"/>
      <c r="B1011" s="10" t="s">
        <v>76</v>
      </c>
      <c r="C1011" s="10"/>
      <c r="D1011" s="220">
        <v>8037</v>
      </c>
      <c r="E1011" s="10">
        <v>9</v>
      </c>
      <c r="F1011" s="10">
        <v>7</v>
      </c>
      <c r="G1011" s="10">
        <v>6</v>
      </c>
      <c r="H1011" s="10">
        <v>3</v>
      </c>
      <c r="I1011" s="10">
        <v>4</v>
      </c>
      <c r="J1011" s="10"/>
      <c r="K1011" s="397"/>
      <c r="L1011" s="398"/>
      <c r="M1011" s="222">
        <v>1364.76</v>
      </c>
      <c r="N1011" s="222">
        <v>1218.1600000000001</v>
      </c>
      <c r="O1011" s="222">
        <v>1723.81</v>
      </c>
      <c r="P1011" s="10">
        <v>500.72</v>
      </c>
      <c r="Q1011" s="222">
        <v>2902.39</v>
      </c>
      <c r="R1011" s="10"/>
      <c r="S1011" s="397"/>
      <c r="T1011" s="398"/>
      <c r="U1011" s="10">
        <v>151.63999999999999</v>
      </c>
      <c r="V1011" s="10">
        <v>152.27000000000001</v>
      </c>
      <c r="W1011" s="10">
        <v>191.53</v>
      </c>
      <c r="X1011" s="10">
        <v>62.59</v>
      </c>
      <c r="Y1011" s="10">
        <v>263.85000000000002</v>
      </c>
      <c r="Z1011" s="10"/>
      <c r="AA1011" s="208"/>
      <c r="AB1011" s="10" t="s">
        <v>78</v>
      </c>
      <c r="AC1011" s="10"/>
      <c r="AD1011" s="263">
        <v>8004</v>
      </c>
      <c r="AE1011" s="223">
        <v>60</v>
      </c>
      <c r="AF1011" s="223">
        <v>37</v>
      </c>
      <c r="AG1011" s="223">
        <v>24</v>
      </c>
      <c r="AH1011" s="223">
        <v>19</v>
      </c>
      <c r="AI1011" s="223">
        <v>14</v>
      </c>
      <c r="AJ1011" s="223"/>
      <c r="AK1011" s="397"/>
      <c r="AL1011" s="398"/>
      <c r="AM1011" s="224">
        <v>5205.3</v>
      </c>
      <c r="AN1011" s="224">
        <v>3484.49</v>
      </c>
      <c r="AO1011" s="224">
        <v>4787.8999999999996</v>
      </c>
      <c r="AP1011" s="224">
        <v>5328.57</v>
      </c>
      <c r="AQ1011" s="224">
        <v>8481.65</v>
      </c>
      <c r="AR1011" s="223"/>
      <c r="AS1011" s="397"/>
      <c r="AT1011" s="398"/>
      <c r="AU1011" s="223">
        <v>83.96</v>
      </c>
      <c r="AV1011" s="223">
        <v>64.53</v>
      </c>
      <c r="AW1011" s="223">
        <v>90.34</v>
      </c>
      <c r="AX1011" s="223">
        <v>102.47</v>
      </c>
      <c r="AY1011" s="223">
        <v>157.07</v>
      </c>
      <c r="AZ1011" s="223"/>
      <c r="BA1011" s="208"/>
    </row>
    <row r="1012" spans="1:53" x14ac:dyDescent="0.25">
      <c r="A1012" s="208"/>
      <c r="B1012" s="10" t="s">
        <v>78</v>
      </c>
      <c r="C1012" s="10"/>
      <c r="D1012" s="220">
        <v>8004</v>
      </c>
      <c r="E1012" s="10">
        <v>835</v>
      </c>
      <c r="F1012" s="10">
        <v>538</v>
      </c>
      <c r="G1012" s="10">
        <v>387</v>
      </c>
      <c r="H1012" s="10">
        <v>286</v>
      </c>
      <c r="I1012" s="10">
        <v>292</v>
      </c>
      <c r="J1012" s="10"/>
      <c r="K1012" s="397"/>
      <c r="L1012" s="398"/>
      <c r="M1012" s="222">
        <v>95036.6</v>
      </c>
      <c r="N1012" s="222">
        <v>65392.14</v>
      </c>
      <c r="O1012" s="222">
        <v>64467.27</v>
      </c>
      <c r="P1012" s="222">
        <v>53452.160000000003</v>
      </c>
      <c r="Q1012" s="222">
        <v>117876.78</v>
      </c>
      <c r="R1012" s="10"/>
      <c r="S1012" s="397"/>
      <c r="T1012" s="398"/>
      <c r="U1012" s="10">
        <v>98.28</v>
      </c>
      <c r="V1012" s="10">
        <v>68.760000000000005</v>
      </c>
      <c r="W1012" s="10">
        <v>67.72</v>
      </c>
      <c r="X1012" s="10">
        <v>57.72</v>
      </c>
      <c r="Y1012" s="10">
        <v>117.29</v>
      </c>
      <c r="Z1012" s="10"/>
      <c r="AA1012" s="208"/>
      <c r="AB1012" s="10" t="s">
        <v>80</v>
      </c>
      <c r="AC1012" s="10"/>
      <c r="AD1012" s="263">
        <v>8232</v>
      </c>
      <c r="AE1012" s="223">
        <v>1</v>
      </c>
      <c r="AF1012" s="223">
        <v>1</v>
      </c>
      <c r="AG1012" s="223"/>
      <c r="AH1012" s="223"/>
      <c r="AI1012" s="223"/>
      <c r="AJ1012" s="223"/>
      <c r="AK1012" s="397"/>
      <c r="AL1012" s="398"/>
      <c r="AM1012" s="223">
        <v>33.61</v>
      </c>
      <c r="AN1012" s="223">
        <v>17.600000000000001</v>
      </c>
      <c r="AO1012" s="223"/>
      <c r="AP1012" s="223"/>
      <c r="AQ1012" s="223"/>
      <c r="AR1012" s="223"/>
      <c r="AS1012" s="397"/>
      <c r="AT1012" s="398"/>
      <c r="AU1012" s="223">
        <v>33.61</v>
      </c>
      <c r="AV1012" s="223">
        <v>17.600000000000001</v>
      </c>
      <c r="AW1012" s="223"/>
      <c r="AX1012" s="223"/>
      <c r="AY1012" s="223"/>
      <c r="AZ1012" s="223"/>
      <c r="BA1012" s="208"/>
    </row>
    <row r="1013" spans="1:53" x14ac:dyDescent="0.25">
      <c r="A1013" s="208"/>
      <c r="B1013" s="10" t="s">
        <v>80</v>
      </c>
      <c r="C1013" s="10"/>
      <c r="D1013" s="220">
        <v>8232</v>
      </c>
      <c r="E1013" s="10">
        <v>4</v>
      </c>
      <c r="F1013" s="10">
        <v>1</v>
      </c>
      <c r="G1013" s="10"/>
      <c r="H1013" s="10"/>
      <c r="I1013" s="10"/>
      <c r="J1013" s="10"/>
      <c r="K1013" s="397"/>
      <c r="L1013" s="398"/>
      <c r="M1013" s="10">
        <v>195.02</v>
      </c>
      <c r="N1013" s="10">
        <v>21.37</v>
      </c>
      <c r="O1013" s="10" t="s">
        <v>701</v>
      </c>
      <c r="P1013" s="10" t="s">
        <v>701</v>
      </c>
      <c r="Q1013" s="10" t="s">
        <v>701</v>
      </c>
      <c r="R1013" s="10"/>
      <c r="S1013" s="397"/>
      <c r="T1013" s="398"/>
      <c r="U1013" s="10">
        <v>48.76</v>
      </c>
      <c r="V1013" s="10">
        <v>5.34</v>
      </c>
      <c r="W1013" s="10" t="s">
        <v>701</v>
      </c>
      <c r="X1013" s="10" t="s">
        <v>701</v>
      </c>
      <c r="Y1013" s="10" t="s">
        <v>701</v>
      </c>
      <c r="Z1013" s="10"/>
      <c r="AA1013" s="208"/>
      <c r="AB1013" s="10" t="s">
        <v>80</v>
      </c>
      <c r="AC1013" s="10"/>
      <c r="AD1013" s="263">
        <v>8401</v>
      </c>
      <c r="AE1013" s="223">
        <v>469</v>
      </c>
      <c r="AF1013" s="223">
        <v>263</v>
      </c>
      <c r="AG1013" s="223">
        <v>197</v>
      </c>
      <c r="AH1013" s="223">
        <v>132</v>
      </c>
      <c r="AI1013" s="223">
        <v>133</v>
      </c>
      <c r="AJ1013" s="223"/>
      <c r="AK1013" s="397"/>
      <c r="AL1013" s="398"/>
      <c r="AM1013" s="224">
        <v>455311.82</v>
      </c>
      <c r="AN1013" s="224">
        <v>103071.27</v>
      </c>
      <c r="AO1013" s="224">
        <v>86406.58</v>
      </c>
      <c r="AP1013" s="224">
        <v>44679.21</v>
      </c>
      <c r="AQ1013" s="224">
        <v>143248.82</v>
      </c>
      <c r="AR1013" s="223"/>
      <c r="AS1013" s="397"/>
      <c r="AT1013" s="398"/>
      <c r="AU1013" s="223">
        <v>923.55</v>
      </c>
      <c r="AV1013" s="223">
        <v>228.54</v>
      </c>
      <c r="AW1013" s="223">
        <v>180.77</v>
      </c>
      <c r="AX1013" s="223">
        <v>104.88</v>
      </c>
      <c r="AY1013" s="223">
        <v>300.94</v>
      </c>
      <c r="AZ1013" s="223"/>
      <c r="BA1013" s="208"/>
    </row>
    <row r="1014" spans="1:53" x14ac:dyDescent="0.25">
      <c r="A1014" s="208"/>
      <c r="B1014" s="10" t="s">
        <v>80</v>
      </c>
      <c r="C1014" s="10"/>
      <c r="D1014" s="220">
        <v>8401</v>
      </c>
      <c r="E1014" s="222">
        <v>5092</v>
      </c>
      <c r="F1014" s="222">
        <v>3604</v>
      </c>
      <c r="G1014" s="222">
        <v>3237</v>
      </c>
      <c r="H1014" s="222">
        <v>2338</v>
      </c>
      <c r="I1014" s="222">
        <v>2646</v>
      </c>
      <c r="J1014" s="10"/>
      <c r="K1014" s="397"/>
      <c r="L1014" s="398"/>
      <c r="M1014" s="222">
        <v>341315.34</v>
      </c>
      <c r="N1014" s="222">
        <v>245535.51</v>
      </c>
      <c r="O1014" s="222">
        <v>296744.58</v>
      </c>
      <c r="P1014" s="222">
        <v>237752.03</v>
      </c>
      <c r="Q1014" s="222">
        <v>703294.36</v>
      </c>
      <c r="R1014" s="10"/>
      <c r="S1014" s="397"/>
      <c r="T1014" s="398"/>
      <c r="U1014" s="10">
        <v>62.18</v>
      </c>
      <c r="V1014" s="10">
        <v>48.46</v>
      </c>
      <c r="W1014" s="10">
        <v>56.25</v>
      </c>
      <c r="X1014" s="10">
        <v>51.31</v>
      </c>
      <c r="Y1014" s="10">
        <v>122.63</v>
      </c>
      <c r="Z1014" s="10"/>
      <c r="AA1014" s="208"/>
      <c r="AB1014" s="10" t="s">
        <v>87</v>
      </c>
      <c r="AC1014" s="10"/>
      <c r="AD1014" s="263">
        <v>8085</v>
      </c>
      <c r="AE1014" s="223">
        <v>1</v>
      </c>
      <c r="AF1014" s="223">
        <v>1</v>
      </c>
      <c r="AG1014" s="223">
        <v>2</v>
      </c>
      <c r="AH1014" s="223">
        <v>1</v>
      </c>
      <c r="AI1014" s="223">
        <v>1</v>
      </c>
      <c r="AJ1014" s="223"/>
      <c r="AK1014" s="397"/>
      <c r="AL1014" s="398"/>
      <c r="AM1014" s="223">
        <v>21.41</v>
      </c>
      <c r="AN1014" s="223">
        <v>24.16</v>
      </c>
      <c r="AO1014" s="223">
        <v>99.29</v>
      </c>
      <c r="AP1014" s="223">
        <v>22.16</v>
      </c>
      <c r="AQ1014" s="223">
        <v>16.5</v>
      </c>
      <c r="AR1014" s="223"/>
      <c r="AS1014" s="397"/>
      <c r="AT1014" s="398"/>
      <c r="AU1014" s="223">
        <v>21.41</v>
      </c>
      <c r="AV1014" s="223">
        <v>24.16</v>
      </c>
      <c r="AW1014" s="223">
        <v>49.65</v>
      </c>
      <c r="AX1014" s="223">
        <v>11.08</v>
      </c>
      <c r="AY1014" s="223">
        <v>8.25</v>
      </c>
      <c r="AZ1014" s="223"/>
      <c r="BA1014" s="208"/>
    </row>
    <row r="1015" spans="1:53" x14ac:dyDescent="0.25">
      <c r="A1015" s="208"/>
      <c r="B1015" s="10" t="s">
        <v>87</v>
      </c>
      <c r="C1015" s="10"/>
      <c r="D1015" s="220">
        <v>8085</v>
      </c>
      <c r="E1015" s="10">
        <v>10</v>
      </c>
      <c r="F1015" s="10">
        <v>9</v>
      </c>
      <c r="G1015" s="10">
        <v>2</v>
      </c>
      <c r="H1015" s="10">
        <v>1</v>
      </c>
      <c r="I1015" s="10">
        <v>1</v>
      </c>
      <c r="J1015" s="10"/>
      <c r="K1015" s="397"/>
      <c r="L1015" s="398"/>
      <c r="M1015" s="10">
        <v>858.08</v>
      </c>
      <c r="N1015" s="222">
        <v>1031.05</v>
      </c>
      <c r="O1015" s="10">
        <v>215.38</v>
      </c>
      <c r="P1015" s="10">
        <v>91.58</v>
      </c>
      <c r="Q1015" s="10">
        <v>105.63</v>
      </c>
      <c r="R1015" s="10"/>
      <c r="S1015" s="397"/>
      <c r="T1015" s="398"/>
      <c r="U1015" s="10">
        <v>85.81</v>
      </c>
      <c r="V1015" s="10">
        <v>93.73</v>
      </c>
      <c r="W1015" s="10">
        <v>21.54</v>
      </c>
      <c r="X1015" s="10">
        <v>9.16</v>
      </c>
      <c r="Y1015" s="10">
        <v>10.56</v>
      </c>
      <c r="Z1015" s="10"/>
      <c r="AA1015" s="208"/>
      <c r="AB1015" s="10" t="s">
        <v>89</v>
      </c>
      <c r="AC1015" s="10"/>
      <c r="AD1015" s="263">
        <v>8028</v>
      </c>
      <c r="AE1015" s="223">
        <v>6</v>
      </c>
      <c r="AF1015" s="223">
        <v>4</v>
      </c>
      <c r="AG1015" s="223">
        <v>1</v>
      </c>
      <c r="AH1015" s="223"/>
      <c r="AI1015" s="223"/>
      <c r="AJ1015" s="223"/>
      <c r="AK1015" s="397"/>
      <c r="AL1015" s="398"/>
      <c r="AM1015" s="223">
        <v>268.56</v>
      </c>
      <c r="AN1015" s="223">
        <v>158.88999999999999</v>
      </c>
      <c r="AO1015" s="223">
        <v>37.53</v>
      </c>
      <c r="AP1015" s="223" t="s">
        <v>701</v>
      </c>
      <c r="AQ1015" s="223" t="s">
        <v>701</v>
      </c>
      <c r="AR1015" s="223"/>
      <c r="AS1015" s="397"/>
      <c r="AT1015" s="398"/>
      <c r="AU1015" s="223">
        <v>44.76</v>
      </c>
      <c r="AV1015" s="223">
        <v>26.48</v>
      </c>
      <c r="AW1015" s="223">
        <v>6.26</v>
      </c>
      <c r="AX1015" s="223" t="s">
        <v>701</v>
      </c>
      <c r="AY1015" s="223" t="s">
        <v>701</v>
      </c>
      <c r="AZ1015" s="223"/>
      <c r="BA1015" s="208"/>
    </row>
    <row r="1016" spans="1:53" x14ac:dyDescent="0.25">
      <c r="A1016" s="208"/>
      <c r="B1016" s="10" t="s">
        <v>89</v>
      </c>
      <c r="C1016" s="10"/>
      <c r="D1016" s="220">
        <v>8028</v>
      </c>
      <c r="E1016" s="10">
        <v>29</v>
      </c>
      <c r="F1016" s="10">
        <v>13</v>
      </c>
      <c r="G1016" s="10">
        <v>8</v>
      </c>
      <c r="H1016" s="10">
        <v>7</v>
      </c>
      <c r="I1016" s="10">
        <v>6</v>
      </c>
      <c r="J1016" s="10"/>
      <c r="K1016" s="397"/>
      <c r="L1016" s="398"/>
      <c r="M1016" s="222">
        <v>2498.14</v>
      </c>
      <c r="N1016" s="222">
        <v>1503.07</v>
      </c>
      <c r="O1016" s="10">
        <v>828.71</v>
      </c>
      <c r="P1016" s="10">
        <v>404.13</v>
      </c>
      <c r="Q1016" s="222">
        <v>3133.1</v>
      </c>
      <c r="R1016" s="10"/>
      <c r="S1016" s="397"/>
      <c r="T1016" s="398"/>
      <c r="U1016" s="10">
        <v>78.069999999999993</v>
      </c>
      <c r="V1016" s="10">
        <v>48.49</v>
      </c>
      <c r="W1016" s="10">
        <v>26.73</v>
      </c>
      <c r="X1016" s="10">
        <v>13.04</v>
      </c>
      <c r="Y1016" s="10">
        <v>101.07</v>
      </c>
      <c r="Z1016" s="10"/>
      <c r="AA1016" s="208"/>
      <c r="AB1016" s="10" t="s">
        <v>92</v>
      </c>
      <c r="AC1016" s="10"/>
      <c r="AD1016" s="263">
        <v>8202</v>
      </c>
      <c r="AE1016" s="223">
        <v>146</v>
      </c>
      <c r="AF1016" s="223">
        <v>123</v>
      </c>
      <c r="AG1016" s="223">
        <v>17</v>
      </c>
      <c r="AH1016" s="223">
        <v>5</v>
      </c>
      <c r="AI1016" s="223">
        <v>4</v>
      </c>
      <c r="AJ1016" s="223"/>
      <c r="AK1016" s="397"/>
      <c r="AL1016" s="398"/>
      <c r="AM1016" s="224">
        <v>34291.71</v>
      </c>
      <c r="AN1016" s="224">
        <v>26206.76</v>
      </c>
      <c r="AO1016" s="224">
        <v>6763.22</v>
      </c>
      <c r="AP1016" s="223">
        <v>682.19</v>
      </c>
      <c r="AQ1016" s="224">
        <v>2257.27</v>
      </c>
      <c r="AR1016" s="223"/>
      <c r="AS1016" s="397"/>
      <c r="AT1016" s="398"/>
      <c r="AU1016" s="223">
        <v>234.87</v>
      </c>
      <c r="AV1016" s="223">
        <v>179.5</v>
      </c>
      <c r="AW1016" s="223">
        <v>46.64</v>
      </c>
      <c r="AX1016" s="223">
        <v>4.9400000000000004</v>
      </c>
      <c r="AY1016" s="223">
        <v>16.12</v>
      </c>
      <c r="AZ1016" s="223"/>
      <c r="BA1016" s="208"/>
    </row>
    <row r="1017" spans="1:53" ht="15.75" thickBot="1" x14ac:dyDescent="0.3">
      <c r="A1017" s="208"/>
      <c r="B1017" s="226" t="s">
        <v>89</v>
      </c>
      <c r="C1017" s="226"/>
      <c r="D1017" s="227">
        <v>8343</v>
      </c>
      <c r="E1017" s="226">
        <v>2</v>
      </c>
      <c r="F1017" s="226">
        <v>2</v>
      </c>
      <c r="G1017" s="226">
        <v>2</v>
      </c>
      <c r="H1017" s="226">
        <v>2</v>
      </c>
      <c r="I1017" s="226">
        <v>2</v>
      </c>
      <c r="J1017" s="226"/>
      <c r="K1017" s="397"/>
      <c r="L1017" s="398"/>
      <c r="M1017" s="226">
        <v>77.58</v>
      </c>
      <c r="N1017" s="10">
        <v>101.28</v>
      </c>
      <c r="O1017" s="10">
        <v>179.61</v>
      </c>
      <c r="P1017" s="10">
        <v>182.93</v>
      </c>
      <c r="Q1017" s="10">
        <v>363.27</v>
      </c>
      <c r="R1017" s="10"/>
      <c r="S1017" s="397"/>
      <c r="T1017" s="398"/>
      <c r="U1017" s="229">
        <v>38.79</v>
      </c>
      <c r="V1017" s="229">
        <v>50.64</v>
      </c>
      <c r="W1017" s="229">
        <v>89.81</v>
      </c>
      <c r="X1017" s="229">
        <v>91.47</v>
      </c>
      <c r="Y1017" s="229">
        <v>181.64</v>
      </c>
      <c r="Z1017" s="229"/>
      <c r="AA1017" s="208"/>
      <c r="AB1017" s="226" t="s">
        <v>639</v>
      </c>
      <c r="AC1017" s="226"/>
      <c r="AD1017" s="264">
        <v>8232</v>
      </c>
      <c r="AE1017" s="230">
        <v>2</v>
      </c>
      <c r="AF1017" s="230">
        <v>2</v>
      </c>
      <c r="AG1017" s="230">
        <v>1</v>
      </c>
      <c r="AH1017" s="230">
        <v>1</v>
      </c>
      <c r="AI1017" s="230"/>
      <c r="AJ1017" s="230"/>
      <c r="AK1017" s="397"/>
      <c r="AL1017" s="398"/>
      <c r="AM1017" s="231">
        <v>28.32</v>
      </c>
      <c r="AN1017" s="230">
        <v>22.62</v>
      </c>
      <c r="AO1017" s="230">
        <v>9.4499999999999993</v>
      </c>
      <c r="AP1017" s="230">
        <v>10.28</v>
      </c>
      <c r="AQ1017" s="230" t="s">
        <v>701</v>
      </c>
      <c r="AR1017" s="230"/>
      <c r="AS1017" s="397"/>
      <c r="AT1017" s="398"/>
      <c r="AU1017" s="231">
        <v>14.16</v>
      </c>
      <c r="AV1017" s="230">
        <v>11.31</v>
      </c>
      <c r="AW1017" s="230">
        <v>4.7300000000000004</v>
      </c>
      <c r="AX1017" s="230">
        <v>5.14</v>
      </c>
      <c r="AY1017" s="230" t="s">
        <v>701</v>
      </c>
      <c r="AZ1017" s="230"/>
      <c r="BA1017" s="208"/>
    </row>
    <row r="1018" spans="1:53" x14ac:dyDescent="0.25">
      <c r="A1018" s="208"/>
      <c r="B1018" s="10" t="s">
        <v>92</v>
      </c>
      <c r="C1018" s="10"/>
      <c r="D1018" s="220">
        <v>8202</v>
      </c>
      <c r="E1018" s="10">
        <v>174</v>
      </c>
      <c r="F1018" s="10">
        <v>93</v>
      </c>
      <c r="G1018" s="10">
        <v>66</v>
      </c>
      <c r="H1018" s="10">
        <v>31</v>
      </c>
      <c r="I1018" s="10">
        <v>25</v>
      </c>
      <c r="J1018" s="10"/>
      <c r="K1018" s="397"/>
      <c r="L1018" s="398"/>
      <c r="M1018" s="222">
        <v>12956.58</v>
      </c>
      <c r="N1018" s="222">
        <v>10070.719999999999</v>
      </c>
      <c r="O1018" s="222">
        <v>11500.99</v>
      </c>
      <c r="P1018" s="222">
        <v>7432.59</v>
      </c>
      <c r="Q1018" s="222">
        <v>8975.81</v>
      </c>
      <c r="R1018" s="10"/>
      <c r="S1018" s="397"/>
      <c r="T1018" s="398"/>
      <c r="U1018" s="10">
        <v>70.040000000000006</v>
      </c>
      <c r="V1018" s="10">
        <v>55.64</v>
      </c>
      <c r="W1018" s="10">
        <v>65.72</v>
      </c>
      <c r="X1018" s="10">
        <v>49.22</v>
      </c>
      <c r="Y1018" s="10">
        <v>52.18</v>
      </c>
      <c r="Z1018" s="10"/>
      <c r="AA1018" s="208"/>
      <c r="AB1018" s="10" t="s">
        <v>639</v>
      </c>
      <c r="AC1018" s="10"/>
      <c r="AD1018" s="263">
        <v>8234</v>
      </c>
      <c r="AE1018" s="223">
        <v>22</v>
      </c>
      <c r="AF1018" s="223">
        <v>16</v>
      </c>
      <c r="AG1018" s="223">
        <v>11</v>
      </c>
      <c r="AH1018" s="223">
        <v>6</v>
      </c>
      <c r="AI1018" s="223">
        <v>5</v>
      </c>
      <c r="AJ1018" s="223"/>
      <c r="AK1018" s="397"/>
      <c r="AL1018" s="398"/>
      <c r="AM1018" s="224">
        <v>9257.08</v>
      </c>
      <c r="AN1018" s="224">
        <v>9413.25</v>
      </c>
      <c r="AO1018" s="224">
        <v>14023.82</v>
      </c>
      <c r="AP1018" s="224">
        <v>8023.39</v>
      </c>
      <c r="AQ1018" s="224">
        <v>5108.58</v>
      </c>
      <c r="AR1018" s="223"/>
      <c r="AS1018" s="397"/>
      <c r="AT1018" s="398"/>
      <c r="AU1018" s="223">
        <v>420.78</v>
      </c>
      <c r="AV1018" s="223">
        <v>448.25</v>
      </c>
      <c r="AW1018" s="223">
        <v>701.19</v>
      </c>
      <c r="AX1018" s="223">
        <v>422.28</v>
      </c>
      <c r="AY1018" s="223">
        <v>243.27</v>
      </c>
      <c r="AZ1018" s="223"/>
      <c r="BA1018" s="208"/>
    </row>
    <row r="1019" spans="1:53" x14ac:dyDescent="0.25">
      <c r="A1019" s="208"/>
      <c r="B1019" s="10" t="s">
        <v>639</v>
      </c>
      <c r="C1019" s="10"/>
      <c r="D1019" s="220">
        <v>8232</v>
      </c>
      <c r="E1019" s="10">
        <v>1</v>
      </c>
      <c r="F1019" s="10">
        <v>1</v>
      </c>
      <c r="G1019" s="10">
        <v>1</v>
      </c>
      <c r="H1019" s="10"/>
      <c r="I1019" s="10"/>
      <c r="J1019" s="10"/>
      <c r="K1019" s="397"/>
      <c r="L1019" s="398"/>
      <c r="M1019" s="10">
        <v>71.84</v>
      </c>
      <c r="N1019" s="10">
        <v>131.22</v>
      </c>
      <c r="O1019" s="10">
        <v>100</v>
      </c>
      <c r="P1019" s="10" t="s">
        <v>701</v>
      </c>
      <c r="Q1019" s="10" t="s">
        <v>701</v>
      </c>
      <c r="R1019" s="10"/>
      <c r="S1019" s="397"/>
      <c r="T1019" s="398"/>
      <c r="U1019" s="10">
        <v>71.84</v>
      </c>
      <c r="V1019" s="10">
        <v>131.22</v>
      </c>
      <c r="W1019" s="10">
        <v>100</v>
      </c>
      <c r="X1019" s="10" t="s">
        <v>701</v>
      </c>
      <c r="Y1019" s="10" t="s">
        <v>701</v>
      </c>
      <c r="Z1019" s="10"/>
      <c r="AA1019" s="208"/>
      <c r="AB1019" s="10" t="s">
        <v>99</v>
      </c>
      <c r="AC1019" s="10"/>
      <c r="AD1019" s="263">
        <v>8005</v>
      </c>
      <c r="AE1019" s="223">
        <v>15</v>
      </c>
      <c r="AF1019" s="223">
        <v>10</v>
      </c>
      <c r="AG1019" s="223">
        <v>6</v>
      </c>
      <c r="AH1019" s="223">
        <v>6</v>
      </c>
      <c r="AI1019" s="223">
        <v>4</v>
      </c>
      <c r="AJ1019" s="223"/>
      <c r="AK1019" s="397"/>
      <c r="AL1019" s="398"/>
      <c r="AM1019" s="224">
        <v>1973.36</v>
      </c>
      <c r="AN1019" s="224">
        <v>1281.73</v>
      </c>
      <c r="AO1019" s="223">
        <v>358.13</v>
      </c>
      <c r="AP1019" s="223">
        <v>663.34</v>
      </c>
      <c r="AQ1019" s="223">
        <v>174.44</v>
      </c>
      <c r="AR1019" s="223"/>
      <c r="AS1019" s="397"/>
      <c r="AT1019" s="398"/>
      <c r="AU1019" s="223">
        <v>123.34</v>
      </c>
      <c r="AV1019" s="223">
        <v>91.55</v>
      </c>
      <c r="AW1019" s="223">
        <v>22.38</v>
      </c>
      <c r="AX1019" s="223">
        <v>47.38</v>
      </c>
      <c r="AY1019" s="223">
        <v>11.63</v>
      </c>
      <c r="AZ1019" s="223"/>
      <c r="BA1019" s="208"/>
    </row>
    <row r="1020" spans="1:53" x14ac:dyDescent="0.25">
      <c r="A1020" s="208"/>
      <c r="B1020" s="10" t="s">
        <v>639</v>
      </c>
      <c r="C1020" s="10"/>
      <c r="D1020" s="220">
        <v>8234</v>
      </c>
      <c r="E1020" s="10">
        <v>682</v>
      </c>
      <c r="F1020" s="10">
        <v>451</v>
      </c>
      <c r="G1020" s="10">
        <v>340</v>
      </c>
      <c r="H1020" s="10">
        <v>229</v>
      </c>
      <c r="I1020" s="10">
        <v>179</v>
      </c>
      <c r="J1020" s="10"/>
      <c r="K1020" s="397"/>
      <c r="L1020" s="398"/>
      <c r="M1020" s="222">
        <v>78219.360000000001</v>
      </c>
      <c r="N1020" s="222">
        <v>60226</v>
      </c>
      <c r="O1020" s="222">
        <v>71436.75</v>
      </c>
      <c r="P1020" s="222">
        <v>49520.79</v>
      </c>
      <c r="Q1020" s="222">
        <v>74081.86</v>
      </c>
      <c r="R1020" s="10"/>
      <c r="S1020" s="397"/>
      <c r="T1020" s="398"/>
      <c r="U1020" s="10">
        <v>99.01</v>
      </c>
      <c r="V1020" s="10">
        <v>77.91</v>
      </c>
      <c r="W1020" s="10">
        <v>92.9</v>
      </c>
      <c r="X1020" s="10">
        <v>66.38</v>
      </c>
      <c r="Y1020" s="10">
        <v>94.73</v>
      </c>
      <c r="Z1020" s="10"/>
      <c r="AA1020" s="208"/>
      <c r="AB1020" s="10" t="s">
        <v>99</v>
      </c>
      <c r="AC1020" s="10"/>
      <c r="AD1020" s="263">
        <v>8006</v>
      </c>
      <c r="AE1020" s="223">
        <v>2</v>
      </c>
      <c r="AF1020" s="223"/>
      <c r="AG1020" s="223">
        <v>1</v>
      </c>
      <c r="AH1020" s="223"/>
      <c r="AI1020" s="223">
        <v>2</v>
      </c>
      <c r="AJ1020" s="223"/>
      <c r="AK1020" s="397"/>
      <c r="AL1020" s="398"/>
      <c r="AM1020" s="223">
        <v>485.95</v>
      </c>
      <c r="AN1020" s="223" t="s">
        <v>701</v>
      </c>
      <c r="AO1020" s="223">
        <v>57.65</v>
      </c>
      <c r="AP1020" s="223" t="s">
        <v>701</v>
      </c>
      <c r="AQ1020" s="223">
        <v>218.2</v>
      </c>
      <c r="AR1020" s="223"/>
      <c r="AS1020" s="397"/>
      <c r="AT1020" s="398"/>
      <c r="AU1020" s="223">
        <v>161.97999999999999</v>
      </c>
      <c r="AV1020" s="223" t="s">
        <v>701</v>
      </c>
      <c r="AW1020" s="223">
        <v>19.22</v>
      </c>
      <c r="AX1020" s="223" t="s">
        <v>701</v>
      </c>
      <c r="AY1020" s="223">
        <v>72.73</v>
      </c>
      <c r="AZ1020" s="223"/>
      <c r="BA1020" s="208"/>
    </row>
    <row r="1021" spans="1:53" x14ac:dyDescent="0.25">
      <c r="A1021" s="208"/>
      <c r="B1021" s="10" t="s">
        <v>99</v>
      </c>
      <c r="C1021" s="10"/>
      <c r="D1021" s="220">
        <v>8005</v>
      </c>
      <c r="E1021" s="10">
        <v>239</v>
      </c>
      <c r="F1021" s="10">
        <v>140</v>
      </c>
      <c r="G1021" s="10">
        <v>92</v>
      </c>
      <c r="H1021" s="10">
        <v>66</v>
      </c>
      <c r="I1021" s="10">
        <v>54</v>
      </c>
      <c r="J1021" s="10"/>
      <c r="K1021" s="397"/>
      <c r="L1021" s="398"/>
      <c r="M1021" s="222">
        <v>25222.959999999999</v>
      </c>
      <c r="N1021" s="222">
        <v>13869.17</v>
      </c>
      <c r="O1021" s="222">
        <v>13075.48</v>
      </c>
      <c r="P1021" s="222">
        <v>12899.23</v>
      </c>
      <c r="Q1021" s="222">
        <v>15098.08</v>
      </c>
      <c r="R1021" s="10"/>
      <c r="S1021" s="397"/>
      <c r="T1021" s="398"/>
      <c r="U1021" s="10">
        <v>95.18</v>
      </c>
      <c r="V1021" s="10">
        <v>52.94</v>
      </c>
      <c r="W1021" s="10">
        <v>50.29</v>
      </c>
      <c r="X1021" s="10">
        <v>50.39</v>
      </c>
      <c r="Y1021" s="10">
        <v>56.34</v>
      </c>
      <c r="Z1021" s="10"/>
      <c r="AA1021" s="208"/>
      <c r="AB1021" s="10" t="s">
        <v>104</v>
      </c>
      <c r="AC1021" s="10"/>
      <c r="AD1021" s="263">
        <v>8080</v>
      </c>
      <c r="AE1021" s="223">
        <v>12</v>
      </c>
      <c r="AF1021" s="223">
        <v>3</v>
      </c>
      <c r="AG1021" s="223">
        <v>2</v>
      </c>
      <c r="AH1021" s="223">
        <v>1</v>
      </c>
      <c r="AI1021" s="223">
        <v>1</v>
      </c>
      <c r="AJ1021" s="223"/>
      <c r="AK1021" s="397"/>
      <c r="AL1021" s="398"/>
      <c r="AM1021" s="223">
        <v>517.11</v>
      </c>
      <c r="AN1021" s="223">
        <v>48.33</v>
      </c>
      <c r="AO1021" s="223">
        <v>25.11</v>
      </c>
      <c r="AP1021" s="223">
        <v>12.38</v>
      </c>
      <c r="AQ1021" s="223">
        <v>35.03</v>
      </c>
      <c r="AR1021" s="223"/>
      <c r="AS1021" s="397"/>
      <c r="AT1021" s="398"/>
      <c r="AU1021" s="223">
        <v>43.09</v>
      </c>
      <c r="AV1021" s="223">
        <v>4.03</v>
      </c>
      <c r="AW1021" s="223">
        <v>2.09</v>
      </c>
      <c r="AX1021" s="223">
        <v>1.03</v>
      </c>
      <c r="AY1021" s="223">
        <v>2.92</v>
      </c>
      <c r="AZ1021" s="223"/>
      <c r="BA1021" s="208"/>
    </row>
    <row r="1022" spans="1:53" x14ac:dyDescent="0.25">
      <c r="A1022" s="208"/>
      <c r="B1022" s="10" t="s">
        <v>99</v>
      </c>
      <c r="C1022" s="10"/>
      <c r="D1022" s="220">
        <v>8006</v>
      </c>
      <c r="E1022" s="10">
        <v>44</v>
      </c>
      <c r="F1022" s="10">
        <v>3</v>
      </c>
      <c r="G1022" s="10">
        <v>22</v>
      </c>
      <c r="H1022" s="10">
        <v>1</v>
      </c>
      <c r="I1022" s="10">
        <v>16</v>
      </c>
      <c r="J1022" s="10"/>
      <c r="K1022" s="397"/>
      <c r="L1022" s="398"/>
      <c r="M1022" s="222">
        <v>3504.45</v>
      </c>
      <c r="N1022" s="10">
        <v>76.2</v>
      </c>
      <c r="O1022" s="222">
        <v>4137.41</v>
      </c>
      <c r="P1022" s="10">
        <v>108.93</v>
      </c>
      <c r="Q1022" s="222">
        <v>5737.32</v>
      </c>
      <c r="R1022" s="10"/>
      <c r="S1022" s="397"/>
      <c r="T1022" s="398"/>
      <c r="U1022" s="10">
        <v>76.180000000000007</v>
      </c>
      <c r="V1022" s="10">
        <v>15.24</v>
      </c>
      <c r="W1022" s="10">
        <v>91.94</v>
      </c>
      <c r="X1022" s="10">
        <v>18.16</v>
      </c>
      <c r="Y1022" s="10">
        <v>127.5</v>
      </c>
      <c r="Z1022" s="10"/>
      <c r="AA1022" s="208"/>
      <c r="AB1022" s="10" t="s">
        <v>109</v>
      </c>
      <c r="AC1022" s="10"/>
      <c r="AD1022" s="263">
        <v>8050</v>
      </c>
      <c r="AE1022" s="223">
        <v>1</v>
      </c>
      <c r="AF1022" s="223"/>
      <c r="AG1022" s="223"/>
      <c r="AH1022" s="223"/>
      <c r="AI1022" s="223"/>
      <c r="AJ1022" s="223"/>
      <c r="AK1022" s="397"/>
      <c r="AL1022" s="398"/>
      <c r="AM1022" s="223">
        <v>9.9600000000000009</v>
      </c>
      <c r="AN1022" s="223" t="s">
        <v>701</v>
      </c>
      <c r="AO1022" s="223" t="s">
        <v>701</v>
      </c>
      <c r="AP1022" s="223" t="s">
        <v>701</v>
      </c>
      <c r="AQ1022" s="223" t="s">
        <v>701</v>
      </c>
      <c r="AR1022" s="223"/>
      <c r="AS1022" s="397"/>
      <c r="AT1022" s="398"/>
      <c r="AU1022" s="223">
        <v>9.9600000000000009</v>
      </c>
      <c r="AV1022" s="223" t="s">
        <v>701</v>
      </c>
      <c r="AW1022" s="223" t="s">
        <v>701</v>
      </c>
      <c r="AX1022" s="223" t="s">
        <v>701</v>
      </c>
      <c r="AY1022" s="223" t="s">
        <v>701</v>
      </c>
      <c r="AZ1022" s="223"/>
      <c r="BA1022" s="208"/>
    </row>
    <row r="1023" spans="1:53" x14ac:dyDescent="0.25">
      <c r="A1023" s="208"/>
      <c r="B1023" s="10" t="s">
        <v>104</v>
      </c>
      <c r="C1023" s="10"/>
      <c r="D1023" s="220">
        <v>8080</v>
      </c>
      <c r="E1023" s="10">
        <v>73</v>
      </c>
      <c r="F1023" s="10">
        <v>39</v>
      </c>
      <c r="G1023" s="10">
        <v>26</v>
      </c>
      <c r="H1023" s="10">
        <v>23</v>
      </c>
      <c r="I1023" s="10">
        <v>21</v>
      </c>
      <c r="J1023" s="10"/>
      <c r="K1023" s="397"/>
      <c r="L1023" s="398"/>
      <c r="M1023" s="222">
        <v>9688.6200000000008</v>
      </c>
      <c r="N1023" s="222">
        <v>5437.16</v>
      </c>
      <c r="O1023" s="222">
        <v>5101.26</v>
      </c>
      <c r="P1023" s="222">
        <v>6523.68</v>
      </c>
      <c r="Q1023" s="222">
        <v>10508.63</v>
      </c>
      <c r="R1023" s="10"/>
      <c r="S1023" s="397"/>
      <c r="T1023" s="398"/>
      <c r="U1023" s="10">
        <v>116.73</v>
      </c>
      <c r="V1023" s="10">
        <v>67.13</v>
      </c>
      <c r="W1023" s="10">
        <v>62.98</v>
      </c>
      <c r="X1023" s="10">
        <v>83.64</v>
      </c>
      <c r="Y1023" s="10">
        <v>126.61</v>
      </c>
      <c r="Z1023" s="10"/>
      <c r="AA1023" s="208"/>
      <c r="AB1023" s="10" t="s">
        <v>110</v>
      </c>
      <c r="AC1023" s="10"/>
      <c r="AD1023" s="263">
        <v>8008</v>
      </c>
      <c r="AE1023" s="223">
        <v>53</v>
      </c>
      <c r="AF1023" s="223">
        <v>32</v>
      </c>
      <c r="AG1023" s="223">
        <v>15</v>
      </c>
      <c r="AH1023" s="223">
        <v>7</v>
      </c>
      <c r="AI1023" s="223">
        <v>8</v>
      </c>
      <c r="AJ1023" s="223"/>
      <c r="AK1023" s="397"/>
      <c r="AL1023" s="398"/>
      <c r="AM1023" s="224">
        <v>9168.08</v>
      </c>
      <c r="AN1023" s="224">
        <v>3499.52</v>
      </c>
      <c r="AO1023" s="224">
        <v>2916.53</v>
      </c>
      <c r="AP1023" s="223">
        <v>828.93</v>
      </c>
      <c r="AQ1023" s="224">
        <v>3925.28</v>
      </c>
      <c r="AR1023" s="223"/>
      <c r="AS1023" s="397"/>
      <c r="AT1023" s="398"/>
      <c r="AU1023" s="223">
        <v>172.98</v>
      </c>
      <c r="AV1023" s="223">
        <v>67.3</v>
      </c>
      <c r="AW1023" s="223">
        <v>58.33</v>
      </c>
      <c r="AX1023" s="223">
        <v>16.579999999999998</v>
      </c>
      <c r="AY1023" s="223">
        <v>78.510000000000005</v>
      </c>
      <c r="AZ1023" s="223"/>
      <c r="BA1023" s="208"/>
    </row>
    <row r="1024" spans="1:53" x14ac:dyDescent="0.25">
      <c r="A1024" s="208"/>
      <c r="B1024" s="10" t="s">
        <v>110</v>
      </c>
      <c r="C1024" s="10"/>
      <c r="D1024" s="220">
        <v>8008</v>
      </c>
      <c r="E1024" s="10">
        <v>276</v>
      </c>
      <c r="F1024" s="10">
        <v>143</v>
      </c>
      <c r="G1024" s="10">
        <v>92</v>
      </c>
      <c r="H1024" s="10">
        <v>53</v>
      </c>
      <c r="I1024" s="10">
        <v>40</v>
      </c>
      <c r="J1024" s="10"/>
      <c r="K1024" s="397"/>
      <c r="L1024" s="398"/>
      <c r="M1024" s="222">
        <v>14872.85</v>
      </c>
      <c r="N1024" s="222">
        <v>10030.700000000001</v>
      </c>
      <c r="O1024" s="222">
        <v>12465.82</v>
      </c>
      <c r="P1024" s="222">
        <v>5284.57</v>
      </c>
      <c r="Q1024" s="222">
        <v>11871.71</v>
      </c>
      <c r="R1024" s="10"/>
      <c r="S1024" s="397"/>
      <c r="T1024" s="398"/>
      <c r="U1024" s="10">
        <v>51.46</v>
      </c>
      <c r="V1024" s="10">
        <v>35.57</v>
      </c>
      <c r="W1024" s="10">
        <v>44.36</v>
      </c>
      <c r="X1024" s="10">
        <v>19.43</v>
      </c>
      <c r="Y1024" s="10">
        <v>42.4</v>
      </c>
      <c r="Z1024" s="10"/>
      <c r="AA1024" s="208"/>
      <c r="AB1024" s="10" t="s">
        <v>110</v>
      </c>
      <c r="AC1024" s="10"/>
      <c r="AD1024" s="263">
        <v>8050</v>
      </c>
      <c r="AE1024" s="223">
        <v>13</v>
      </c>
      <c r="AF1024" s="223">
        <v>2</v>
      </c>
      <c r="AG1024" s="223">
        <v>2</v>
      </c>
      <c r="AH1024" s="223">
        <v>1</v>
      </c>
      <c r="AI1024" s="223">
        <v>1</v>
      </c>
      <c r="AJ1024" s="223"/>
      <c r="AK1024" s="397"/>
      <c r="AL1024" s="398"/>
      <c r="AM1024" s="223">
        <v>451.58</v>
      </c>
      <c r="AN1024" s="223">
        <v>21.29</v>
      </c>
      <c r="AO1024" s="223">
        <v>27.66</v>
      </c>
      <c r="AP1024" s="223">
        <v>15.82</v>
      </c>
      <c r="AQ1024" s="223">
        <v>207.66</v>
      </c>
      <c r="AR1024" s="223"/>
      <c r="AS1024" s="397"/>
      <c r="AT1024" s="398"/>
      <c r="AU1024" s="223">
        <v>34.74</v>
      </c>
      <c r="AV1024" s="223">
        <v>1.64</v>
      </c>
      <c r="AW1024" s="223">
        <v>2.13</v>
      </c>
      <c r="AX1024" s="223">
        <v>1.22</v>
      </c>
      <c r="AY1024" s="223">
        <v>15.97</v>
      </c>
      <c r="AZ1024" s="223"/>
      <c r="BA1024" s="208"/>
    </row>
    <row r="1025" spans="1:53" x14ac:dyDescent="0.25">
      <c r="A1025" s="208"/>
      <c r="B1025" s="10" t="s">
        <v>110</v>
      </c>
      <c r="C1025" s="10"/>
      <c r="D1025" s="220">
        <v>8050</v>
      </c>
      <c r="E1025" s="10">
        <v>292</v>
      </c>
      <c r="F1025" s="10">
        <v>161</v>
      </c>
      <c r="G1025" s="10">
        <v>98</v>
      </c>
      <c r="H1025" s="10">
        <v>67</v>
      </c>
      <c r="I1025" s="10">
        <v>41</v>
      </c>
      <c r="J1025" s="10"/>
      <c r="K1025" s="397"/>
      <c r="L1025" s="398"/>
      <c r="M1025" s="222">
        <v>21029.27</v>
      </c>
      <c r="N1025" s="222">
        <v>12818.82</v>
      </c>
      <c r="O1025" s="222">
        <v>12963.08</v>
      </c>
      <c r="P1025" s="222">
        <v>8295.9500000000007</v>
      </c>
      <c r="Q1025" s="222">
        <v>17944.38</v>
      </c>
      <c r="R1025" s="10"/>
      <c r="S1025" s="397"/>
      <c r="T1025" s="398"/>
      <c r="U1025" s="10">
        <v>66.760000000000005</v>
      </c>
      <c r="V1025" s="10">
        <v>41.76</v>
      </c>
      <c r="W1025" s="10">
        <v>43.21</v>
      </c>
      <c r="X1025" s="10">
        <v>28.03</v>
      </c>
      <c r="Y1025" s="10">
        <v>59.22</v>
      </c>
      <c r="Z1025" s="10"/>
      <c r="AA1025" s="208"/>
      <c r="AB1025" s="10" t="s">
        <v>122</v>
      </c>
      <c r="AC1025" s="10"/>
      <c r="AD1025" s="263">
        <v>8330</v>
      </c>
      <c r="AE1025" s="223">
        <v>12</v>
      </c>
      <c r="AF1025" s="223">
        <v>6</v>
      </c>
      <c r="AG1025" s="223">
        <v>3</v>
      </c>
      <c r="AH1025" s="223"/>
      <c r="AI1025" s="223"/>
      <c r="AJ1025" s="223"/>
      <c r="AK1025" s="397"/>
      <c r="AL1025" s="398"/>
      <c r="AM1025" s="224">
        <v>1227.1500000000001</v>
      </c>
      <c r="AN1025" s="223">
        <v>365.86</v>
      </c>
      <c r="AO1025" s="223">
        <v>278.99</v>
      </c>
      <c r="AP1025" s="223" t="s">
        <v>701</v>
      </c>
      <c r="AQ1025" s="223" t="s">
        <v>701</v>
      </c>
      <c r="AR1025" s="223"/>
      <c r="AS1025" s="397"/>
      <c r="AT1025" s="398"/>
      <c r="AU1025" s="223">
        <v>102.26</v>
      </c>
      <c r="AV1025" s="223">
        <v>30.49</v>
      </c>
      <c r="AW1025" s="223">
        <v>23.25</v>
      </c>
      <c r="AX1025" s="223" t="s">
        <v>701</v>
      </c>
      <c r="AY1025" s="223" t="s">
        <v>701</v>
      </c>
      <c r="AZ1025" s="223"/>
      <c r="BA1025" s="208"/>
    </row>
    <row r="1026" spans="1:53" x14ac:dyDescent="0.25">
      <c r="A1026" s="208"/>
      <c r="B1026" s="10" t="s">
        <v>120</v>
      </c>
      <c r="C1026" s="10"/>
      <c r="D1026" s="220">
        <v>8223</v>
      </c>
      <c r="E1026" s="10">
        <v>7</v>
      </c>
      <c r="F1026" s="10">
        <v>2</v>
      </c>
      <c r="G1026" s="10"/>
      <c r="H1026" s="10"/>
      <c r="I1026" s="10"/>
      <c r="J1026" s="10"/>
      <c r="K1026" s="397"/>
      <c r="L1026" s="398"/>
      <c r="M1026" s="222">
        <v>1311.28</v>
      </c>
      <c r="N1026" s="10">
        <v>551.9</v>
      </c>
      <c r="O1026" s="10" t="s">
        <v>701</v>
      </c>
      <c r="P1026" s="10" t="s">
        <v>701</v>
      </c>
      <c r="Q1026" s="10" t="s">
        <v>701</v>
      </c>
      <c r="R1026" s="10"/>
      <c r="S1026" s="397"/>
      <c r="T1026" s="398"/>
      <c r="U1026" s="10">
        <v>187.33</v>
      </c>
      <c r="V1026" s="10">
        <v>78.84</v>
      </c>
      <c r="W1026" s="10" t="s">
        <v>701</v>
      </c>
      <c r="X1026" s="10" t="s">
        <v>701</v>
      </c>
      <c r="Y1026" s="10" t="s">
        <v>701</v>
      </c>
      <c r="Z1026" s="10"/>
      <c r="AA1026" s="208"/>
      <c r="AB1026" s="10" t="s">
        <v>123</v>
      </c>
      <c r="AC1026" s="10"/>
      <c r="AD1026" s="263">
        <v>8270</v>
      </c>
      <c r="AE1026" s="223">
        <v>11</v>
      </c>
      <c r="AF1026" s="223">
        <v>10</v>
      </c>
      <c r="AG1026" s="223">
        <v>8</v>
      </c>
      <c r="AH1026" s="223">
        <v>4</v>
      </c>
      <c r="AI1026" s="223">
        <v>3</v>
      </c>
      <c r="AJ1026" s="223"/>
      <c r="AK1026" s="397"/>
      <c r="AL1026" s="398"/>
      <c r="AM1026" s="223">
        <v>776.18</v>
      </c>
      <c r="AN1026" s="223">
        <v>768.52</v>
      </c>
      <c r="AO1026" s="223">
        <v>554.30999999999995</v>
      </c>
      <c r="AP1026" s="223">
        <v>73.02</v>
      </c>
      <c r="AQ1026" s="223">
        <v>122.92</v>
      </c>
      <c r="AR1026" s="223"/>
      <c r="AS1026" s="397"/>
      <c r="AT1026" s="398"/>
      <c r="AU1026" s="223">
        <v>70.56</v>
      </c>
      <c r="AV1026" s="223">
        <v>69.87</v>
      </c>
      <c r="AW1026" s="223">
        <v>55.43</v>
      </c>
      <c r="AX1026" s="223">
        <v>6.64</v>
      </c>
      <c r="AY1026" s="223">
        <v>11.17</v>
      </c>
      <c r="AZ1026" s="223"/>
      <c r="BA1026" s="208"/>
    </row>
    <row r="1027" spans="1:53" ht="15.75" thickBot="1" x14ac:dyDescent="0.3">
      <c r="A1027" s="208"/>
      <c r="B1027" s="226" t="s">
        <v>122</v>
      </c>
      <c r="C1027" s="226"/>
      <c r="D1027" s="227">
        <v>8330</v>
      </c>
      <c r="E1027" s="226">
        <v>59</v>
      </c>
      <c r="F1027" s="226">
        <v>40</v>
      </c>
      <c r="G1027" s="226">
        <v>33</v>
      </c>
      <c r="H1027" s="226">
        <v>26</v>
      </c>
      <c r="I1027" s="226">
        <v>31</v>
      </c>
      <c r="J1027" s="226"/>
      <c r="K1027" s="397"/>
      <c r="L1027" s="398"/>
      <c r="M1027" s="228">
        <v>5320.85</v>
      </c>
      <c r="N1027" s="222">
        <v>7346.35</v>
      </c>
      <c r="O1027" s="222">
        <v>4269.3500000000004</v>
      </c>
      <c r="P1027" s="222">
        <v>4337.41</v>
      </c>
      <c r="Q1027" s="222">
        <v>11763.37</v>
      </c>
      <c r="R1027" s="10"/>
      <c r="S1027" s="397"/>
      <c r="T1027" s="398"/>
      <c r="U1027" s="229">
        <v>74.94</v>
      </c>
      <c r="V1027" s="229">
        <v>103.47</v>
      </c>
      <c r="W1027" s="229">
        <v>62.78</v>
      </c>
      <c r="X1027" s="229">
        <v>65.72</v>
      </c>
      <c r="Y1027" s="229">
        <v>163.38</v>
      </c>
      <c r="Z1027" s="229"/>
      <c r="AA1027" s="208"/>
      <c r="AB1027" s="226" t="s">
        <v>125</v>
      </c>
      <c r="AC1027" s="226"/>
      <c r="AD1027" s="264">
        <v>8009</v>
      </c>
      <c r="AE1027" s="230">
        <v>118</v>
      </c>
      <c r="AF1027" s="230">
        <v>66</v>
      </c>
      <c r="AG1027" s="230">
        <v>42</v>
      </c>
      <c r="AH1027" s="230">
        <v>33</v>
      </c>
      <c r="AI1027" s="230">
        <v>23</v>
      </c>
      <c r="AJ1027" s="230"/>
      <c r="AK1027" s="397"/>
      <c r="AL1027" s="398"/>
      <c r="AM1027" s="232">
        <v>16957.96</v>
      </c>
      <c r="AN1027" s="233">
        <v>15519.41</v>
      </c>
      <c r="AO1027" s="233">
        <v>5672.34</v>
      </c>
      <c r="AP1027" s="233">
        <v>5293.8</v>
      </c>
      <c r="AQ1027" s="233">
        <v>14483.12</v>
      </c>
      <c r="AR1027" s="230"/>
      <c r="AS1027" s="397"/>
      <c r="AT1027" s="398"/>
      <c r="AU1027" s="231">
        <v>136.76</v>
      </c>
      <c r="AV1027" s="230">
        <v>128.26</v>
      </c>
      <c r="AW1027" s="230">
        <v>48.07</v>
      </c>
      <c r="AX1027" s="230">
        <v>46.44</v>
      </c>
      <c r="AY1027" s="230">
        <v>123.79</v>
      </c>
      <c r="AZ1027" s="230"/>
      <c r="BA1027" s="208"/>
    </row>
    <row r="1028" spans="1:53" x14ac:dyDescent="0.25">
      <c r="A1028" s="208"/>
      <c r="B1028" s="10" t="s">
        <v>123</v>
      </c>
      <c r="C1028" s="10"/>
      <c r="D1028" s="220">
        <v>8270</v>
      </c>
      <c r="E1028" s="10">
        <v>45</v>
      </c>
      <c r="F1028" s="10">
        <v>25</v>
      </c>
      <c r="G1028" s="10">
        <v>20</v>
      </c>
      <c r="H1028" s="10">
        <v>12</v>
      </c>
      <c r="I1028" s="10">
        <v>7</v>
      </c>
      <c r="J1028" s="10"/>
      <c r="K1028" s="397"/>
      <c r="L1028" s="398"/>
      <c r="M1028" s="222">
        <v>4735.71</v>
      </c>
      <c r="N1028" s="222">
        <v>5152.47</v>
      </c>
      <c r="O1028" s="222">
        <v>3281.16</v>
      </c>
      <c r="P1028" s="222">
        <v>1795.46</v>
      </c>
      <c r="Q1028" s="222">
        <v>3249.5</v>
      </c>
      <c r="R1028" s="10"/>
      <c r="S1028" s="397"/>
      <c r="T1028" s="398"/>
      <c r="U1028" s="10">
        <v>89.35</v>
      </c>
      <c r="V1028" s="10">
        <v>97.22</v>
      </c>
      <c r="W1028" s="10">
        <v>61.91</v>
      </c>
      <c r="X1028" s="10">
        <v>33.880000000000003</v>
      </c>
      <c r="Y1028" s="10">
        <v>62.49</v>
      </c>
      <c r="Z1028" s="10"/>
      <c r="AA1028" s="208"/>
      <c r="AB1028" s="10" t="s">
        <v>125</v>
      </c>
      <c r="AC1028" s="10"/>
      <c r="AD1028" s="263">
        <v>8091</v>
      </c>
      <c r="AE1028" s="223">
        <v>2</v>
      </c>
      <c r="AF1028" s="223">
        <v>1</v>
      </c>
      <c r="AG1028" s="223"/>
      <c r="AH1028" s="223"/>
      <c r="AI1028" s="223"/>
      <c r="AJ1028" s="223"/>
      <c r="AK1028" s="397"/>
      <c r="AL1028" s="398"/>
      <c r="AM1028" s="223">
        <v>164.32</v>
      </c>
      <c r="AN1028" s="223">
        <v>177.05</v>
      </c>
      <c r="AO1028" s="223" t="s">
        <v>701</v>
      </c>
      <c r="AP1028" s="223" t="s">
        <v>701</v>
      </c>
      <c r="AQ1028" s="223" t="s">
        <v>701</v>
      </c>
      <c r="AR1028" s="223"/>
      <c r="AS1028" s="397"/>
      <c r="AT1028" s="398"/>
      <c r="AU1028" s="223">
        <v>82.16</v>
      </c>
      <c r="AV1028" s="223">
        <v>177.05</v>
      </c>
      <c r="AW1028" s="223" t="s">
        <v>701</v>
      </c>
      <c r="AX1028" s="223" t="s">
        <v>701</v>
      </c>
      <c r="AY1028" s="223" t="s">
        <v>701</v>
      </c>
      <c r="AZ1028" s="223"/>
      <c r="BA1028" s="208"/>
    </row>
    <row r="1029" spans="1:53" x14ac:dyDescent="0.25">
      <c r="A1029" s="208"/>
      <c r="B1029" s="10" t="s">
        <v>125</v>
      </c>
      <c r="C1029" s="10"/>
      <c r="D1029" s="220">
        <v>8009</v>
      </c>
      <c r="E1029" s="10">
        <v>748</v>
      </c>
      <c r="F1029" s="10">
        <v>489</v>
      </c>
      <c r="G1029" s="10">
        <v>342</v>
      </c>
      <c r="H1029" s="10">
        <v>228</v>
      </c>
      <c r="I1029" s="10">
        <v>206</v>
      </c>
      <c r="J1029" s="10"/>
      <c r="K1029" s="397"/>
      <c r="L1029" s="398"/>
      <c r="M1029" s="222">
        <v>74965.45</v>
      </c>
      <c r="N1029" s="222">
        <v>59376.21</v>
      </c>
      <c r="O1029" s="222">
        <v>57171.13</v>
      </c>
      <c r="P1029" s="222">
        <v>40106.83</v>
      </c>
      <c r="Q1029" s="222">
        <v>84192.77</v>
      </c>
      <c r="R1029" s="10"/>
      <c r="S1029" s="397"/>
      <c r="T1029" s="398"/>
      <c r="U1029" s="10">
        <v>88.51</v>
      </c>
      <c r="V1029" s="10">
        <v>71.540000000000006</v>
      </c>
      <c r="W1029" s="10">
        <v>69.38</v>
      </c>
      <c r="X1029" s="10">
        <v>50.51</v>
      </c>
      <c r="Y1029" s="10">
        <v>99.75</v>
      </c>
      <c r="Z1029" s="10"/>
      <c r="AA1029" s="208"/>
      <c r="AB1029" s="10" t="s">
        <v>129</v>
      </c>
      <c r="AC1029" s="10"/>
      <c r="AD1029" s="263">
        <v>8301</v>
      </c>
      <c r="AE1029" s="223">
        <v>1</v>
      </c>
      <c r="AF1029" s="223"/>
      <c r="AG1029" s="223"/>
      <c r="AH1029" s="223"/>
      <c r="AI1029" s="223"/>
      <c r="AJ1029" s="223"/>
      <c r="AK1029" s="397"/>
      <c r="AL1029" s="398"/>
      <c r="AM1029" s="223">
        <v>26.78</v>
      </c>
      <c r="AN1029" s="223" t="s">
        <v>701</v>
      </c>
      <c r="AO1029" s="223" t="s">
        <v>701</v>
      </c>
      <c r="AP1029" s="223"/>
      <c r="AQ1029" s="223" t="s">
        <v>701</v>
      </c>
      <c r="AR1029" s="223"/>
      <c r="AS1029" s="397"/>
      <c r="AT1029" s="398"/>
      <c r="AU1029" s="223">
        <v>26.78</v>
      </c>
      <c r="AV1029" s="223" t="s">
        <v>701</v>
      </c>
      <c r="AW1029" s="223" t="s">
        <v>701</v>
      </c>
      <c r="AX1029" s="223"/>
      <c r="AY1029" s="223" t="s">
        <v>701</v>
      </c>
      <c r="AZ1029" s="223"/>
      <c r="BA1029" s="208"/>
    </row>
    <row r="1030" spans="1:53" x14ac:dyDescent="0.25">
      <c r="A1030" s="208"/>
      <c r="B1030" s="10" t="s">
        <v>125</v>
      </c>
      <c r="C1030" s="10"/>
      <c r="D1030" s="220">
        <v>8091</v>
      </c>
      <c r="E1030" s="10"/>
      <c r="F1030" s="10"/>
      <c r="G1030" s="10"/>
      <c r="H1030" s="10"/>
      <c r="I1030" s="10">
        <v>2</v>
      </c>
      <c r="J1030" s="10"/>
      <c r="K1030" s="397"/>
      <c r="L1030" s="398"/>
      <c r="M1030" s="10" t="s">
        <v>701</v>
      </c>
      <c r="N1030" s="10" t="s">
        <v>701</v>
      </c>
      <c r="O1030" s="10" t="s">
        <v>701</v>
      </c>
      <c r="P1030" s="10" t="s">
        <v>701</v>
      </c>
      <c r="Q1030" s="222">
        <v>1253.93</v>
      </c>
      <c r="R1030" s="10"/>
      <c r="S1030" s="397"/>
      <c r="T1030" s="398"/>
      <c r="U1030" s="10" t="s">
        <v>701</v>
      </c>
      <c r="V1030" s="10" t="s">
        <v>701</v>
      </c>
      <c r="W1030" s="10" t="s">
        <v>701</v>
      </c>
      <c r="X1030" s="10" t="s">
        <v>701</v>
      </c>
      <c r="Y1030" s="10">
        <v>626.97</v>
      </c>
      <c r="Z1030" s="10"/>
      <c r="AA1030" s="208"/>
      <c r="AB1030" s="10" t="s">
        <v>129</v>
      </c>
      <c r="AC1030" s="10"/>
      <c r="AD1030" s="263">
        <v>8349</v>
      </c>
      <c r="AE1030" s="223">
        <v>1</v>
      </c>
      <c r="AF1030" s="223"/>
      <c r="AG1030" s="223"/>
      <c r="AH1030" s="223"/>
      <c r="AI1030" s="223"/>
      <c r="AJ1030" s="223"/>
      <c r="AK1030" s="397"/>
      <c r="AL1030" s="398"/>
      <c r="AM1030" s="223">
        <v>111.93</v>
      </c>
      <c r="AN1030" s="223" t="s">
        <v>701</v>
      </c>
      <c r="AO1030" s="223" t="s">
        <v>701</v>
      </c>
      <c r="AP1030" s="223"/>
      <c r="AQ1030" s="223" t="s">
        <v>701</v>
      </c>
      <c r="AR1030" s="223"/>
      <c r="AS1030" s="397"/>
      <c r="AT1030" s="398"/>
      <c r="AU1030" s="223">
        <v>111.93</v>
      </c>
      <c r="AV1030" s="223" t="s">
        <v>701</v>
      </c>
      <c r="AW1030" s="223" t="s">
        <v>701</v>
      </c>
      <c r="AX1030" s="223"/>
      <c r="AY1030" s="223" t="s">
        <v>701</v>
      </c>
      <c r="AZ1030" s="223"/>
      <c r="BA1030" s="208"/>
    </row>
    <row r="1031" spans="1:53" x14ac:dyDescent="0.25">
      <c r="A1031" s="208"/>
      <c r="B1031" s="10" t="s">
        <v>640</v>
      </c>
      <c r="C1031" s="10"/>
      <c r="D1031" s="220">
        <v>8080</v>
      </c>
      <c r="E1031" s="10">
        <v>1</v>
      </c>
      <c r="F1031" s="10">
        <v>2</v>
      </c>
      <c r="G1031" s="10">
        <v>1</v>
      </c>
      <c r="H1031" s="10">
        <v>1</v>
      </c>
      <c r="I1031" s="10">
        <v>2</v>
      </c>
      <c r="J1031" s="10"/>
      <c r="K1031" s="397"/>
      <c r="L1031" s="398"/>
      <c r="M1031" s="10">
        <v>59.2</v>
      </c>
      <c r="N1031" s="222">
        <v>2675.65</v>
      </c>
      <c r="O1031" s="10">
        <v>199.44</v>
      </c>
      <c r="P1031" s="10">
        <v>247.72</v>
      </c>
      <c r="Q1031" s="10">
        <v>183.9</v>
      </c>
      <c r="R1031" s="10"/>
      <c r="S1031" s="397"/>
      <c r="T1031" s="398"/>
      <c r="U1031" s="10">
        <v>59.2</v>
      </c>
      <c r="V1031" s="222">
        <v>1337.83</v>
      </c>
      <c r="W1031" s="10">
        <v>199.44</v>
      </c>
      <c r="X1031" s="10">
        <v>247.72</v>
      </c>
      <c r="Y1031" s="10">
        <v>91.95</v>
      </c>
      <c r="Z1031" s="10"/>
      <c r="AA1031" s="208"/>
      <c r="AB1031" s="10" t="s">
        <v>132</v>
      </c>
      <c r="AC1031" s="10"/>
      <c r="AD1031" s="263">
        <v>8012</v>
      </c>
      <c r="AE1031" s="223">
        <v>11</v>
      </c>
      <c r="AF1031" s="223">
        <v>6</v>
      </c>
      <c r="AG1031" s="223">
        <v>4</v>
      </c>
      <c r="AH1031" s="223"/>
      <c r="AI1031" s="223">
        <v>2</v>
      </c>
      <c r="AJ1031" s="223"/>
      <c r="AK1031" s="397"/>
      <c r="AL1031" s="398"/>
      <c r="AM1031" s="224">
        <v>5722.39</v>
      </c>
      <c r="AN1031" s="223">
        <v>877.37</v>
      </c>
      <c r="AO1031" s="223">
        <v>138.78</v>
      </c>
      <c r="AP1031" s="223" t="s">
        <v>701</v>
      </c>
      <c r="AQ1031" s="223">
        <v>456.9</v>
      </c>
      <c r="AR1031" s="223"/>
      <c r="AS1031" s="397"/>
      <c r="AT1031" s="398"/>
      <c r="AU1031" s="223">
        <v>520.22</v>
      </c>
      <c r="AV1031" s="223">
        <v>58.49</v>
      </c>
      <c r="AW1031" s="223">
        <v>9.25</v>
      </c>
      <c r="AX1031" s="223" t="s">
        <v>701</v>
      </c>
      <c r="AY1031" s="223">
        <v>30.46</v>
      </c>
      <c r="AZ1031" s="223"/>
      <c r="BA1031" s="208"/>
    </row>
    <row r="1032" spans="1:53" x14ac:dyDescent="0.25">
      <c r="A1032" s="208"/>
      <c r="B1032" s="10" t="s">
        <v>129</v>
      </c>
      <c r="C1032" s="10"/>
      <c r="D1032" s="220">
        <v>8349</v>
      </c>
      <c r="E1032" s="10">
        <v>2</v>
      </c>
      <c r="F1032" s="10"/>
      <c r="G1032" s="10"/>
      <c r="H1032" s="10"/>
      <c r="I1032" s="10"/>
      <c r="J1032" s="10"/>
      <c r="K1032" s="397"/>
      <c r="L1032" s="398"/>
      <c r="M1032" s="10">
        <v>160.16999999999999</v>
      </c>
      <c r="N1032" s="10" t="s">
        <v>701</v>
      </c>
      <c r="O1032" s="10" t="s">
        <v>701</v>
      </c>
      <c r="P1032" s="10"/>
      <c r="Q1032" s="10" t="s">
        <v>701</v>
      </c>
      <c r="R1032" s="10"/>
      <c r="S1032" s="397"/>
      <c r="T1032" s="398"/>
      <c r="U1032" s="10">
        <v>80.09</v>
      </c>
      <c r="V1032" s="10" t="s">
        <v>701</v>
      </c>
      <c r="W1032" s="10" t="s">
        <v>701</v>
      </c>
      <c r="X1032" s="10"/>
      <c r="Y1032" s="10" t="s">
        <v>701</v>
      </c>
      <c r="Z1032" s="10"/>
      <c r="AA1032" s="208"/>
      <c r="AB1032" s="10" t="s">
        <v>133</v>
      </c>
      <c r="AC1032" s="10"/>
      <c r="AD1032" s="263">
        <v>8037</v>
      </c>
      <c r="AE1032" s="223">
        <v>18</v>
      </c>
      <c r="AF1032" s="223">
        <v>5</v>
      </c>
      <c r="AG1032" s="223">
        <v>4</v>
      </c>
      <c r="AH1032" s="223">
        <v>3</v>
      </c>
      <c r="AI1032" s="223">
        <v>2</v>
      </c>
      <c r="AJ1032" s="223"/>
      <c r="AK1032" s="397"/>
      <c r="AL1032" s="398"/>
      <c r="AM1032" s="224">
        <v>3380.37</v>
      </c>
      <c r="AN1032" s="223">
        <v>594.79</v>
      </c>
      <c r="AO1032" s="223">
        <v>288.8</v>
      </c>
      <c r="AP1032" s="223">
        <v>121.53</v>
      </c>
      <c r="AQ1032" s="223">
        <v>566.37</v>
      </c>
      <c r="AR1032" s="223"/>
      <c r="AS1032" s="397"/>
      <c r="AT1032" s="398"/>
      <c r="AU1032" s="223">
        <v>187.8</v>
      </c>
      <c r="AV1032" s="223">
        <v>33.04</v>
      </c>
      <c r="AW1032" s="223">
        <v>16.04</v>
      </c>
      <c r="AX1032" s="223">
        <v>6.75</v>
      </c>
      <c r="AY1032" s="223">
        <v>33.32</v>
      </c>
      <c r="AZ1032" s="223"/>
      <c r="BA1032" s="208"/>
    </row>
    <row r="1033" spans="1:53" x14ac:dyDescent="0.25">
      <c r="A1033" s="208"/>
      <c r="B1033" s="10" t="s">
        <v>132</v>
      </c>
      <c r="C1033" s="10"/>
      <c r="D1033" s="220">
        <v>8012</v>
      </c>
      <c r="E1033" s="10">
        <v>570</v>
      </c>
      <c r="F1033" s="10">
        <v>387</v>
      </c>
      <c r="G1033" s="10">
        <v>308</v>
      </c>
      <c r="H1033" s="10">
        <v>173</v>
      </c>
      <c r="I1033" s="10">
        <v>238</v>
      </c>
      <c r="J1033" s="10"/>
      <c r="K1033" s="397"/>
      <c r="L1033" s="398"/>
      <c r="M1033" s="222">
        <v>56342.75</v>
      </c>
      <c r="N1033" s="222">
        <v>34347.96</v>
      </c>
      <c r="O1033" s="222">
        <v>39600.019999999997</v>
      </c>
      <c r="P1033" s="222">
        <v>21242.73</v>
      </c>
      <c r="Q1033" s="222">
        <v>55480.480000000003</v>
      </c>
      <c r="R1033" s="10"/>
      <c r="S1033" s="397"/>
      <c r="T1033" s="398"/>
      <c r="U1033" s="10">
        <v>90.15</v>
      </c>
      <c r="V1033" s="10">
        <v>51.89</v>
      </c>
      <c r="W1033" s="10">
        <v>61.02</v>
      </c>
      <c r="X1033" s="10">
        <v>42.15</v>
      </c>
      <c r="Y1033" s="10">
        <v>80.290000000000006</v>
      </c>
      <c r="Z1033" s="10"/>
      <c r="AA1033" s="208"/>
      <c r="AB1033" s="10" t="s">
        <v>135</v>
      </c>
      <c r="AC1033" s="10"/>
      <c r="AD1033" s="263">
        <v>8037</v>
      </c>
      <c r="AE1033" s="223">
        <v>1</v>
      </c>
      <c r="AF1033" s="223"/>
      <c r="AG1033" s="223"/>
      <c r="AH1033" s="223"/>
      <c r="AI1033" s="223"/>
      <c r="AJ1033" s="223"/>
      <c r="AK1033" s="397"/>
      <c r="AL1033" s="398"/>
      <c r="AM1033" s="223">
        <v>51.95</v>
      </c>
      <c r="AN1033" s="223" t="s">
        <v>701</v>
      </c>
      <c r="AO1033" s="223" t="s">
        <v>701</v>
      </c>
      <c r="AP1033" s="223" t="s">
        <v>701</v>
      </c>
      <c r="AQ1033" s="223" t="s">
        <v>701</v>
      </c>
      <c r="AR1033" s="223"/>
      <c r="AS1033" s="397"/>
      <c r="AT1033" s="398"/>
      <c r="AU1033" s="223">
        <v>51.95</v>
      </c>
      <c r="AV1033" s="223" t="s">
        <v>701</v>
      </c>
      <c r="AW1033" s="223" t="s">
        <v>701</v>
      </c>
      <c r="AX1033" s="223" t="s">
        <v>701</v>
      </c>
      <c r="AY1033" s="223" t="s">
        <v>701</v>
      </c>
      <c r="AZ1033" s="223"/>
      <c r="BA1033" s="208"/>
    </row>
    <row r="1034" spans="1:53" x14ac:dyDescent="0.25">
      <c r="A1034" s="208"/>
      <c r="B1034" s="10" t="s">
        <v>133</v>
      </c>
      <c r="C1034" s="10"/>
      <c r="D1034" s="220">
        <v>8037</v>
      </c>
      <c r="E1034" s="10">
        <v>89</v>
      </c>
      <c r="F1034" s="10">
        <v>47</v>
      </c>
      <c r="G1034" s="10">
        <v>37</v>
      </c>
      <c r="H1034" s="10">
        <v>18</v>
      </c>
      <c r="I1034" s="10">
        <v>26</v>
      </c>
      <c r="J1034" s="10"/>
      <c r="K1034" s="397"/>
      <c r="L1034" s="398"/>
      <c r="M1034" s="222">
        <v>10079.120000000001</v>
      </c>
      <c r="N1034" s="222">
        <v>6891.33</v>
      </c>
      <c r="O1034" s="222">
        <v>6529.9</v>
      </c>
      <c r="P1034" s="222">
        <v>1953.31</v>
      </c>
      <c r="Q1034" s="222">
        <v>6911.69</v>
      </c>
      <c r="R1034" s="10"/>
      <c r="S1034" s="397"/>
      <c r="T1034" s="398"/>
      <c r="U1034" s="10">
        <v>94.2</v>
      </c>
      <c r="V1034" s="10">
        <v>66.260000000000005</v>
      </c>
      <c r="W1034" s="10">
        <v>64.650000000000006</v>
      </c>
      <c r="X1034" s="10">
        <v>20.14</v>
      </c>
      <c r="Y1034" s="10">
        <v>64.599999999999994</v>
      </c>
      <c r="Z1034" s="10"/>
      <c r="AA1034" s="208"/>
      <c r="AB1034" s="10" t="s">
        <v>138</v>
      </c>
      <c r="AC1034" s="10"/>
      <c r="AD1034" s="263">
        <v>8008</v>
      </c>
      <c r="AE1034" s="223">
        <v>2</v>
      </c>
      <c r="AF1034" s="223">
        <v>2</v>
      </c>
      <c r="AG1034" s="223">
        <v>1</v>
      </c>
      <c r="AH1034" s="223">
        <v>1</v>
      </c>
      <c r="AI1034" s="223">
        <v>1</v>
      </c>
      <c r="AJ1034" s="223"/>
      <c r="AK1034" s="397"/>
      <c r="AL1034" s="398"/>
      <c r="AM1034" s="224">
        <v>21317.61</v>
      </c>
      <c r="AN1034" s="223">
        <v>849.49</v>
      </c>
      <c r="AO1034" s="224">
        <v>1172.48</v>
      </c>
      <c r="AP1034" s="224">
        <v>1381.11</v>
      </c>
      <c r="AQ1034" s="224">
        <v>4810.3</v>
      </c>
      <c r="AR1034" s="223"/>
      <c r="AS1034" s="397"/>
      <c r="AT1034" s="398"/>
      <c r="AU1034" s="224">
        <v>10658.81</v>
      </c>
      <c r="AV1034" s="223">
        <v>424.75</v>
      </c>
      <c r="AW1034" s="223">
        <v>586.24</v>
      </c>
      <c r="AX1034" s="223">
        <v>690.56</v>
      </c>
      <c r="AY1034" s="224">
        <v>2405.15</v>
      </c>
      <c r="AZ1034" s="223"/>
      <c r="BA1034" s="208"/>
    </row>
    <row r="1035" spans="1:53" x14ac:dyDescent="0.25">
      <c r="A1035" s="208"/>
      <c r="B1035" s="10" t="s">
        <v>135</v>
      </c>
      <c r="C1035" s="10"/>
      <c r="D1035" s="220">
        <v>8037</v>
      </c>
      <c r="E1035" s="10">
        <v>37</v>
      </c>
      <c r="F1035" s="10">
        <v>17</v>
      </c>
      <c r="G1035" s="10">
        <v>15</v>
      </c>
      <c r="H1035" s="10">
        <v>9</v>
      </c>
      <c r="I1035" s="10">
        <v>5</v>
      </c>
      <c r="J1035" s="10"/>
      <c r="K1035" s="397"/>
      <c r="L1035" s="398"/>
      <c r="M1035" s="222">
        <v>6087.86</v>
      </c>
      <c r="N1035" s="222">
        <v>2165.8000000000002</v>
      </c>
      <c r="O1035" s="222">
        <v>2515.66</v>
      </c>
      <c r="P1035" s="222">
        <v>1621.12</v>
      </c>
      <c r="Q1035" s="222">
        <v>2537.4699999999998</v>
      </c>
      <c r="R1035" s="10"/>
      <c r="S1035" s="397"/>
      <c r="T1035" s="398"/>
      <c r="U1035" s="10">
        <v>156.1</v>
      </c>
      <c r="V1035" s="10">
        <v>58.54</v>
      </c>
      <c r="W1035" s="10">
        <v>66.2</v>
      </c>
      <c r="X1035" s="10">
        <v>42.66</v>
      </c>
      <c r="Y1035" s="10">
        <v>65.06</v>
      </c>
      <c r="Z1035" s="10"/>
      <c r="AA1035" s="208"/>
      <c r="AB1035" s="10" t="s">
        <v>139</v>
      </c>
      <c r="AC1035" s="10"/>
      <c r="AD1035" s="263">
        <v>8014</v>
      </c>
      <c r="AE1035" s="223">
        <v>19</v>
      </c>
      <c r="AF1035" s="223">
        <v>10</v>
      </c>
      <c r="AG1035" s="223">
        <v>6</v>
      </c>
      <c r="AH1035" s="223">
        <v>2</v>
      </c>
      <c r="AI1035" s="223">
        <v>1</v>
      </c>
      <c r="AJ1035" s="223"/>
      <c r="AK1035" s="397"/>
      <c r="AL1035" s="398"/>
      <c r="AM1035" s="224">
        <v>46395.519999999997</v>
      </c>
      <c r="AN1035" s="224">
        <v>3105.96</v>
      </c>
      <c r="AO1035" s="224">
        <v>2280.7399999999998</v>
      </c>
      <c r="AP1035" s="223">
        <v>420.7</v>
      </c>
      <c r="AQ1035" s="223">
        <v>131.05000000000001</v>
      </c>
      <c r="AR1035" s="223"/>
      <c r="AS1035" s="397"/>
      <c r="AT1035" s="398"/>
      <c r="AU1035" s="224">
        <v>2441.87</v>
      </c>
      <c r="AV1035" s="223">
        <v>163.47</v>
      </c>
      <c r="AW1035" s="223">
        <v>134.16</v>
      </c>
      <c r="AX1035" s="223">
        <v>42.07</v>
      </c>
      <c r="AY1035" s="223">
        <v>7.28</v>
      </c>
      <c r="AZ1035" s="223"/>
      <c r="BA1035" s="208"/>
    </row>
    <row r="1036" spans="1:53" x14ac:dyDescent="0.25">
      <c r="A1036" s="208"/>
      <c r="B1036" s="10" t="s">
        <v>136</v>
      </c>
      <c r="C1036" s="10"/>
      <c r="D1036" s="220">
        <v>7826</v>
      </c>
      <c r="E1036" s="10">
        <v>1</v>
      </c>
      <c r="F1036" s="10">
        <v>1</v>
      </c>
      <c r="G1036" s="10">
        <v>1</v>
      </c>
      <c r="H1036" s="10"/>
      <c r="I1036" s="10">
        <v>1</v>
      </c>
      <c r="J1036" s="10"/>
      <c r="K1036" s="397"/>
      <c r="L1036" s="398"/>
      <c r="M1036" s="10">
        <v>172.6</v>
      </c>
      <c r="N1036" s="10">
        <v>260.62</v>
      </c>
      <c r="O1036" s="10">
        <v>140.03</v>
      </c>
      <c r="P1036" s="10" t="s">
        <v>701</v>
      </c>
      <c r="Q1036" s="10">
        <v>336.68</v>
      </c>
      <c r="R1036" s="10"/>
      <c r="S1036" s="397"/>
      <c r="T1036" s="398"/>
      <c r="U1036" s="10">
        <v>172.6</v>
      </c>
      <c r="V1036" s="10">
        <v>260.62</v>
      </c>
      <c r="W1036" s="10">
        <v>140.03</v>
      </c>
      <c r="X1036" s="10" t="s">
        <v>701</v>
      </c>
      <c r="Y1036" s="10">
        <v>168.34</v>
      </c>
      <c r="Z1036" s="10"/>
      <c r="AA1036" s="208"/>
      <c r="AB1036" s="10" t="s">
        <v>141</v>
      </c>
      <c r="AC1036" s="10"/>
      <c r="AD1036" s="263">
        <v>8302</v>
      </c>
      <c r="AE1036" s="223">
        <v>475</v>
      </c>
      <c r="AF1036" s="223">
        <v>215</v>
      </c>
      <c r="AG1036" s="223">
        <v>135</v>
      </c>
      <c r="AH1036" s="223">
        <v>98</v>
      </c>
      <c r="AI1036" s="223">
        <v>82</v>
      </c>
      <c r="AJ1036" s="223"/>
      <c r="AK1036" s="397"/>
      <c r="AL1036" s="398"/>
      <c r="AM1036" s="224">
        <v>145877.28</v>
      </c>
      <c r="AN1036" s="224">
        <v>57010.79</v>
      </c>
      <c r="AO1036" s="224">
        <v>34556.51</v>
      </c>
      <c r="AP1036" s="224">
        <v>20618.41</v>
      </c>
      <c r="AQ1036" s="224">
        <v>29783.97</v>
      </c>
      <c r="AR1036" s="223"/>
      <c r="AS1036" s="397"/>
      <c r="AT1036" s="398"/>
      <c r="AU1036" s="223">
        <v>302.64999999999998</v>
      </c>
      <c r="AV1036" s="223">
        <v>119.52</v>
      </c>
      <c r="AW1036" s="223">
        <v>71.84</v>
      </c>
      <c r="AX1036" s="223">
        <v>47.95</v>
      </c>
      <c r="AY1036" s="223">
        <v>60.66</v>
      </c>
      <c r="AZ1036" s="223"/>
      <c r="BA1036" s="208"/>
    </row>
    <row r="1037" spans="1:53" ht="15.75" thickBot="1" x14ac:dyDescent="0.3">
      <c r="A1037" s="208"/>
      <c r="B1037" s="226" t="s">
        <v>138</v>
      </c>
      <c r="C1037" s="226"/>
      <c r="D1037" s="227">
        <v>8008</v>
      </c>
      <c r="E1037" s="226">
        <v>75</v>
      </c>
      <c r="F1037" s="226">
        <v>36</v>
      </c>
      <c r="G1037" s="226">
        <v>18</v>
      </c>
      <c r="H1037" s="226">
        <v>7</v>
      </c>
      <c r="I1037" s="226">
        <v>5</v>
      </c>
      <c r="J1037" s="226"/>
      <c r="K1037" s="397"/>
      <c r="L1037" s="398"/>
      <c r="M1037" s="228">
        <v>3647.47</v>
      </c>
      <c r="N1037" s="222">
        <v>3069.31</v>
      </c>
      <c r="O1037" s="222">
        <v>2096.29</v>
      </c>
      <c r="P1037" s="10">
        <v>628.30999999999995</v>
      </c>
      <c r="Q1037" s="222">
        <v>2548.2399999999998</v>
      </c>
      <c r="R1037" s="10"/>
      <c r="S1037" s="397"/>
      <c r="T1037" s="398"/>
      <c r="U1037" s="229">
        <v>47.37</v>
      </c>
      <c r="V1037" s="229">
        <v>42.05</v>
      </c>
      <c r="W1037" s="229">
        <v>28.33</v>
      </c>
      <c r="X1037" s="229">
        <v>8.61</v>
      </c>
      <c r="Y1037" s="229">
        <v>34.909999999999997</v>
      </c>
      <c r="Z1037" s="229"/>
      <c r="AA1037" s="208"/>
      <c r="AB1037" s="226" t="s">
        <v>141</v>
      </c>
      <c r="AC1037" s="226"/>
      <c r="AD1037" s="264">
        <v>8351</v>
      </c>
      <c r="AE1037" s="230">
        <v>4</v>
      </c>
      <c r="AF1037" s="230"/>
      <c r="AG1037" s="230"/>
      <c r="AH1037" s="230"/>
      <c r="AI1037" s="230"/>
      <c r="AJ1037" s="230"/>
      <c r="AK1037" s="397"/>
      <c r="AL1037" s="398"/>
      <c r="AM1037" s="231">
        <v>466.04</v>
      </c>
      <c r="AN1037" s="230" t="s">
        <v>701</v>
      </c>
      <c r="AO1037" s="230" t="s">
        <v>701</v>
      </c>
      <c r="AP1037" s="230" t="s">
        <v>701</v>
      </c>
      <c r="AQ1037" s="230" t="s">
        <v>701</v>
      </c>
      <c r="AR1037" s="230"/>
      <c r="AS1037" s="397"/>
      <c r="AT1037" s="398"/>
      <c r="AU1037" s="231">
        <v>116.51</v>
      </c>
      <c r="AV1037" s="230" t="s">
        <v>701</v>
      </c>
      <c r="AW1037" s="230" t="s">
        <v>701</v>
      </c>
      <c r="AX1037" s="230" t="s">
        <v>701</v>
      </c>
      <c r="AY1037" s="230" t="s">
        <v>701</v>
      </c>
      <c r="AZ1037" s="230"/>
      <c r="BA1037" s="208"/>
    </row>
    <row r="1038" spans="1:53" x14ac:dyDescent="0.25">
      <c r="A1038" s="208"/>
      <c r="B1038" s="10" t="s">
        <v>139</v>
      </c>
      <c r="C1038" s="10"/>
      <c r="D1038" s="220">
        <v>8014</v>
      </c>
      <c r="E1038" s="10">
        <v>50</v>
      </c>
      <c r="F1038" s="10">
        <v>25</v>
      </c>
      <c r="G1038" s="10">
        <v>24</v>
      </c>
      <c r="H1038" s="10">
        <v>5</v>
      </c>
      <c r="I1038" s="10">
        <v>20</v>
      </c>
      <c r="J1038" s="10"/>
      <c r="K1038" s="397"/>
      <c r="L1038" s="398"/>
      <c r="M1038" s="222">
        <v>5338.2</v>
      </c>
      <c r="N1038" s="222">
        <v>3399.24</v>
      </c>
      <c r="O1038" s="222">
        <v>3826.73</v>
      </c>
      <c r="P1038" s="10">
        <v>552.54</v>
      </c>
      <c r="Q1038" s="222">
        <v>15640.57</v>
      </c>
      <c r="R1038" s="10"/>
      <c r="S1038" s="397"/>
      <c r="T1038" s="398"/>
      <c r="U1038" s="10">
        <v>93.65</v>
      </c>
      <c r="V1038" s="10">
        <v>72.319999999999993</v>
      </c>
      <c r="W1038" s="10">
        <v>67.14</v>
      </c>
      <c r="X1038" s="10">
        <v>23.02</v>
      </c>
      <c r="Y1038" s="10">
        <v>265.08999999999997</v>
      </c>
      <c r="Z1038" s="10"/>
      <c r="AA1038" s="208"/>
      <c r="AB1038" s="10" t="s">
        <v>143</v>
      </c>
      <c r="AC1038" s="10"/>
      <c r="AD1038" s="263">
        <v>8203</v>
      </c>
      <c r="AE1038" s="223">
        <v>53</v>
      </c>
      <c r="AF1038" s="223">
        <v>26</v>
      </c>
      <c r="AG1038" s="223">
        <v>12</v>
      </c>
      <c r="AH1038" s="223">
        <v>8</v>
      </c>
      <c r="AI1038" s="223">
        <v>8</v>
      </c>
      <c r="AJ1038" s="223"/>
      <c r="AK1038" s="397"/>
      <c r="AL1038" s="398"/>
      <c r="AM1038" s="224">
        <v>11452.97</v>
      </c>
      <c r="AN1038" s="224">
        <v>7359.35</v>
      </c>
      <c r="AO1038" s="223">
        <v>926.54</v>
      </c>
      <c r="AP1038" s="223">
        <v>389.64</v>
      </c>
      <c r="AQ1038" s="224">
        <v>2274.88</v>
      </c>
      <c r="AR1038" s="223"/>
      <c r="AS1038" s="397"/>
      <c r="AT1038" s="398"/>
      <c r="AU1038" s="223">
        <v>212.09</v>
      </c>
      <c r="AV1038" s="223">
        <v>138.86000000000001</v>
      </c>
      <c r="AW1038" s="223">
        <v>17.82</v>
      </c>
      <c r="AX1038" s="223">
        <v>7.49</v>
      </c>
      <c r="AY1038" s="223">
        <v>44.61</v>
      </c>
      <c r="AZ1038" s="223"/>
      <c r="BA1038" s="208"/>
    </row>
    <row r="1039" spans="1:53" x14ac:dyDescent="0.25">
      <c r="A1039" s="208"/>
      <c r="B1039" s="10" t="s">
        <v>141</v>
      </c>
      <c r="C1039" s="10"/>
      <c r="D1039" s="220">
        <v>8302</v>
      </c>
      <c r="E1039" s="222">
        <v>3889</v>
      </c>
      <c r="F1039" s="222">
        <v>2605</v>
      </c>
      <c r="G1039" s="222">
        <v>2019</v>
      </c>
      <c r="H1039" s="222">
        <v>1539</v>
      </c>
      <c r="I1039" s="222">
        <v>1646</v>
      </c>
      <c r="J1039" s="10"/>
      <c r="K1039" s="397"/>
      <c r="L1039" s="398"/>
      <c r="M1039" s="222">
        <v>447885.98</v>
      </c>
      <c r="N1039" s="222">
        <v>284172.96000000002</v>
      </c>
      <c r="O1039" s="222">
        <v>286566.94</v>
      </c>
      <c r="P1039" s="222">
        <v>243458.49</v>
      </c>
      <c r="Q1039" s="222">
        <v>590449.75</v>
      </c>
      <c r="R1039" s="10"/>
      <c r="S1039" s="397"/>
      <c r="T1039" s="398"/>
      <c r="U1039" s="10">
        <v>103.22</v>
      </c>
      <c r="V1039" s="10">
        <v>66.290000000000006</v>
      </c>
      <c r="W1039" s="10">
        <v>68.069999999999993</v>
      </c>
      <c r="X1039" s="10">
        <v>59.26</v>
      </c>
      <c r="Y1039" s="10">
        <v>127.22</v>
      </c>
      <c r="Z1039" s="10"/>
      <c r="AA1039" s="208"/>
      <c r="AB1039" s="10" t="s">
        <v>149</v>
      </c>
      <c r="AC1039" s="10"/>
      <c r="AD1039" s="263">
        <v>8310</v>
      </c>
      <c r="AE1039" s="223">
        <v>50</v>
      </c>
      <c r="AF1039" s="223">
        <v>30</v>
      </c>
      <c r="AG1039" s="223">
        <v>18</v>
      </c>
      <c r="AH1039" s="223">
        <v>10</v>
      </c>
      <c r="AI1039" s="223">
        <v>6</v>
      </c>
      <c r="AJ1039" s="223"/>
      <c r="AK1039" s="397"/>
      <c r="AL1039" s="398"/>
      <c r="AM1039" s="224">
        <v>165736.87</v>
      </c>
      <c r="AN1039" s="224">
        <v>3566.31</v>
      </c>
      <c r="AO1039" s="224">
        <v>2923.25</v>
      </c>
      <c r="AP1039" s="223">
        <v>784.81</v>
      </c>
      <c r="AQ1039" s="223">
        <v>821.87</v>
      </c>
      <c r="AR1039" s="223"/>
      <c r="AS1039" s="397"/>
      <c r="AT1039" s="398"/>
      <c r="AU1039" s="224">
        <v>3187.25</v>
      </c>
      <c r="AV1039" s="223">
        <v>69.930000000000007</v>
      </c>
      <c r="AW1039" s="223">
        <v>57.32</v>
      </c>
      <c r="AX1039" s="223">
        <v>16.7</v>
      </c>
      <c r="AY1039" s="223">
        <v>16.440000000000001</v>
      </c>
      <c r="AZ1039" s="223"/>
      <c r="BA1039" s="208"/>
    </row>
    <row r="1040" spans="1:53" x14ac:dyDescent="0.25">
      <c r="A1040" s="208"/>
      <c r="B1040" s="10" t="s">
        <v>141</v>
      </c>
      <c r="C1040" s="10"/>
      <c r="D1040" s="220">
        <v>8351</v>
      </c>
      <c r="E1040" s="10">
        <v>3</v>
      </c>
      <c r="F1040" s="10"/>
      <c r="G1040" s="10"/>
      <c r="H1040" s="10"/>
      <c r="I1040" s="10">
        <v>1</v>
      </c>
      <c r="J1040" s="10"/>
      <c r="K1040" s="397"/>
      <c r="L1040" s="398"/>
      <c r="M1040" s="10">
        <v>444.28</v>
      </c>
      <c r="N1040" s="10" t="s">
        <v>701</v>
      </c>
      <c r="O1040" s="10" t="s">
        <v>701</v>
      </c>
      <c r="P1040" s="10" t="s">
        <v>701</v>
      </c>
      <c r="Q1040" s="10">
        <v>100.93</v>
      </c>
      <c r="R1040" s="10"/>
      <c r="S1040" s="397"/>
      <c r="T1040" s="398"/>
      <c r="U1040" s="10">
        <v>111.07</v>
      </c>
      <c r="V1040" s="10" t="s">
        <v>701</v>
      </c>
      <c r="W1040" s="10" t="s">
        <v>701</v>
      </c>
      <c r="X1040" s="10" t="s">
        <v>701</v>
      </c>
      <c r="Y1040" s="10">
        <v>25.23</v>
      </c>
      <c r="Z1040" s="10"/>
      <c r="AA1040" s="208"/>
      <c r="AB1040" s="10" t="s">
        <v>157</v>
      </c>
      <c r="AC1040" s="10"/>
      <c r="AD1040" s="263">
        <v>8210</v>
      </c>
      <c r="AE1040" s="223">
        <v>17</v>
      </c>
      <c r="AF1040" s="223">
        <v>8</v>
      </c>
      <c r="AG1040" s="223">
        <v>6</v>
      </c>
      <c r="AH1040" s="223">
        <v>6</v>
      </c>
      <c r="AI1040" s="223">
        <v>6</v>
      </c>
      <c r="AJ1040" s="223"/>
      <c r="AK1040" s="397"/>
      <c r="AL1040" s="398"/>
      <c r="AM1040" s="224">
        <v>1981.02</v>
      </c>
      <c r="AN1040" s="223">
        <v>201.11</v>
      </c>
      <c r="AO1040" s="223">
        <v>190.38</v>
      </c>
      <c r="AP1040" s="223">
        <v>194.13</v>
      </c>
      <c r="AQ1040" s="223">
        <v>594.5</v>
      </c>
      <c r="AR1040" s="223"/>
      <c r="AS1040" s="397"/>
      <c r="AT1040" s="398"/>
      <c r="AU1040" s="223">
        <v>116.53</v>
      </c>
      <c r="AV1040" s="223">
        <v>12.57</v>
      </c>
      <c r="AW1040" s="223">
        <v>11.9</v>
      </c>
      <c r="AX1040" s="223">
        <v>12.13</v>
      </c>
      <c r="AY1040" s="223">
        <v>37.159999999999997</v>
      </c>
      <c r="AZ1040" s="223"/>
      <c r="BA1040" s="208"/>
    </row>
    <row r="1041" spans="1:53" x14ac:dyDescent="0.25">
      <c r="A1041" s="208"/>
      <c r="B1041" s="10" t="s">
        <v>143</v>
      </c>
      <c r="C1041" s="10"/>
      <c r="D1041" s="220">
        <v>8203</v>
      </c>
      <c r="E1041" s="222">
        <v>1053</v>
      </c>
      <c r="F1041" s="10">
        <v>552</v>
      </c>
      <c r="G1041" s="10">
        <v>366</v>
      </c>
      <c r="H1041" s="10">
        <v>260</v>
      </c>
      <c r="I1041" s="10">
        <v>206</v>
      </c>
      <c r="J1041" s="10"/>
      <c r="K1041" s="397"/>
      <c r="L1041" s="398"/>
      <c r="M1041" s="222">
        <v>86876.07</v>
      </c>
      <c r="N1041" s="222">
        <v>49684.68</v>
      </c>
      <c r="O1041" s="222">
        <v>36803.040000000001</v>
      </c>
      <c r="P1041" s="222">
        <v>33023.17</v>
      </c>
      <c r="Q1041" s="222">
        <v>65318.49</v>
      </c>
      <c r="R1041" s="10"/>
      <c r="S1041" s="397"/>
      <c r="T1041" s="398"/>
      <c r="U1041" s="10">
        <v>77.36</v>
      </c>
      <c r="V1041" s="10">
        <v>45.42</v>
      </c>
      <c r="W1041" s="10">
        <v>34.33</v>
      </c>
      <c r="X1041" s="10">
        <v>32.15</v>
      </c>
      <c r="Y1041" s="10">
        <v>61.33</v>
      </c>
      <c r="Z1041" s="10"/>
      <c r="AA1041" s="208"/>
      <c r="AB1041" s="10" t="s">
        <v>167</v>
      </c>
      <c r="AC1041" s="10"/>
      <c r="AD1041" s="263">
        <v>8204</v>
      </c>
      <c r="AE1041" s="223">
        <v>123</v>
      </c>
      <c r="AF1041" s="223">
        <v>46</v>
      </c>
      <c r="AG1041" s="223">
        <v>21</v>
      </c>
      <c r="AH1041" s="223">
        <v>14</v>
      </c>
      <c r="AI1041" s="223">
        <v>9</v>
      </c>
      <c r="AJ1041" s="223"/>
      <c r="AK1041" s="397"/>
      <c r="AL1041" s="398"/>
      <c r="AM1041" s="224">
        <v>20744.28</v>
      </c>
      <c r="AN1041" s="224">
        <v>5684.59</v>
      </c>
      <c r="AO1041" s="224">
        <v>3705.01</v>
      </c>
      <c r="AP1041" s="224">
        <v>2990.5</v>
      </c>
      <c r="AQ1041" s="224">
        <v>11121.89</v>
      </c>
      <c r="AR1041" s="223"/>
      <c r="AS1041" s="397"/>
      <c r="AT1041" s="398"/>
      <c r="AU1041" s="223">
        <v>167.29</v>
      </c>
      <c r="AV1041" s="223">
        <v>47.77</v>
      </c>
      <c r="AW1041" s="223">
        <v>31.13</v>
      </c>
      <c r="AX1041" s="223">
        <v>25.13</v>
      </c>
      <c r="AY1041" s="223">
        <v>93.46</v>
      </c>
      <c r="AZ1041" s="223"/>
      <c r="BA1041" s="208"/>
    </row>
    <row r="1042" spans="1:53" x14ac:dyDescent="0.25">
      <c r="A1042" s="208"/>
      <c r="B1042" s="10" t="s">
        <v>143</v>
      </c>
      <c r="C1042" s="10"/>
      <c r="D1042" s="220">
        <v>8232</v>
      </c>
      <c r="E1042" s="10">
        <v>1</v>
      </c>
      <c r="F1042" s="10">
        <v>1</v>
      </c>
      <c r="G1042" s="10"/>
      <c r="H1042" s="10"/>
      <c r="I1042" s="10"/>
      <c r="J1042" s="10"/>
      <c r="K1042" s="397"/>
      <c r="L1042" s="398"/>
      <c r="M1042" s="10">
        <v>27.96</v>
      </c>
      <c r="N1042" s="10">
        <v>15</v>
      </c>
      <c r="O1042" s="10"/>
      <c r="P1042" s="10"/>
      <c r="Q1042" s="10"/>
      <c r="R1042" s="10"/>
      <c r="S1042" s="397"/>
      <c r="T1042" s="398"/>
      <c r="U1042" s="10">
        <v>27.96</v>
      </c>
      <c r="V1042" s="10">
        <v>15</v>
      </c>
      <c r="W1042" s="10"/>
      <c r="X1042" s="10"/>
      <c r="Y1042" s="10"/>
      <c r="Z1042" s="10"/>
      <c r="AA1042" s="208"/>
      <c r="AB1042" s="10" t="s">
        <v>167</v>
      </c>
      <c r="AC1042" s="10"/>
      <c r="AD1042" s="263">
        <v>8210</v>
      </c>
      <c r="AE1042" s="223">
        <v>113</v>
      </c>
      <c r="AF1042" s="223">
        <v>45</v>
      </c>
      <c r="AG1042" s="223">
        <v>30</v>
      </c>
      <c r="AH1042" s="223">
        <v>24</v>
      </c>
      <c r="AI1042" s="223">
        <v>20</v>
      </c>
      <c r="AJ1042" s="223"/>
      <c r="AK1042" s="397"/>
      <c r="AL1042" s="398"/>
      <c r="AM1042" s="224">
        <v>32335.19</v>
      </c>
      <c r="AN1042" s="224">
        <v>6692.96</v>
      </c>
      <c r="AO1042" s="224">
        <v>3136.75</v>
      </c>
      <c r="AP1042" s="224">
        <v>4696.7</v>
      </c>
      <c r="AQ1042" s="224">
        <v>9895.09</v>
      </c>
      <c r="AR1042" s="223"/>
      <c r="AS1042" s="397"/>
      <c r="AT1042" s="398"/>
      <c r="AU1042" s="223">
        <v>283.64</v>
      </c>
      <c r="AV1042" s="223">
        <v>56.72</v>
      </c>
      <c r="AW1042" s="223">
        <v>26.58</v>
      </c>
      <c r="AX1042" s="223">
        <v>42.7</v>
      </c>
      <c r="AY1042" s="223">
        <v>84.57</v>
      </c>
      <c r="AZ1042" s="223"/>
      <c r="BA1042" s="208"/>
    </row>
    <row r="1043" spans="1:53" x14ac:dyDescent="0.25">
      <c r="A1043" s="208"/>
      <c r="B1043" s="10" t="s">
        <v>148</v>
      </c>
      <c r="C1043" s="10"/>
      <c r="D1043" s="220">
        <v>8302</v>
      </c>
      <c r="E1043" s="10">
        <v>3</v>
      </c>
      <c r="F1043" s="10">
        <v>1</v>
      </c>
      <c r="G1043" s="10">
        <v>1</v>
      </c>
      <c r="H1043" s="10">
        <v>1</v>
      </c>
      <c r="I1043" s="10">
        <v>2</v>
      </c>
      <c r="J1043" s="10"/>
      <c r="K1043" s="397"/>
      <c r="L1043" s="398"/>
      <c r="M1043" s="10">
        <v>346.65</v>
      </c>
      <c r="N1043" s="10">
        <v>201</v>
      </c>
      <c r="O1043" s="10">
        <v>201</v>
      </c>
      <c r="P1043" s="10">
        <v>393.02</v>
      </c>
      <c r="Q1043" s="10">
        <v>583.84</v>
      </c>
      <c r="R1043" s="10"/>
      <c r="S1043" s="397"/>
      <c r="T1043" s="398"/>
      <c r="U1043" s="10">
        <v>69.33</v>
      </c>
      <c r="V1043" s="10">
        <v>40.200000000000003</v>
      </c>
      <c r="W1043" s="10">
        <v>40.200000000000003</v>
      </c>
      <c r="X1043" s="10">
        <v>78.599999999999994</v>
      </c>
      <c r="Y1043" s="10">
        <v>116.77</v>
      </c>
      <c r="Z1043" s="10"/>
      <c r="AA1043" s="208"/>
      <c r="AB1043" s="10" t="s">
        <v>167</v>
      </c>
      <c r="AC1043" s="10"/>
      <c r="AD1043" s="263">
        <v>8212</v>
      </c>
      <c r="AE1043" s="223">
        <v>4</v>
      </c>
      <c r="AF1043" s="223">
        <v>2</v>
      </c>
      <c r="AG1043" s="223"/>
      <c r="AH1043" s="223"/>
      <c r="AI1043" s="223"/>
      <c r="AJ1043" s="223"/>
      <c r="AK1043" s="397"/>
      <c r="AL1043" s="398"/>
      <c r="AM1043" s="223">
        <v>344.34</v>
      </c>
      <c r="AN1043" s="223">
        <v>109.68</v>
      </c>
      <c r="AO1043" s="223" t="s">
        <v>701</v>
      </c>
      <c r="AP1043" s="223" t="s">
        <v>701</v>
      </c>
      <c r="AQ1043" s="223" t="s">
        <v>701</v>
      </c>
      <c r="AR1043" s="223"/>
      <c r="AS1043" s="397"/>
      <c r="AT1043" s="398"/>
      <c r="AU1043" s="223">
        <v>86.09</v>
      </c>
      <c r="AV1043" s="223">
        <v>27.42</v>
      </c>
      <c r="AW1043" s="223" t="s">
        <v>701</v>
      </c>
      <c r="AX1043" s="223" t="s">
        <v>701</v>
      </c>
      <c r="AY1043" s="223" t="s">
        <v>701</v>
      </c>
      <c r="AZ1043" s="223"/>
      <c r="BA1043" s="208"/>
    </row>
    <row r="1044" spans="1:53" x14ac:dyDescent="0.25">
      <c r="A1044" s="208"/>
      <c r="B1044" s="10" t="s">
        <v>149</v>
      </c>
      <c r="C1044" s="10"/>
      <c r="D1044" s="220">
        <v>8310</v>
      </c>
      <c r="E1044" s="10">
        <v>245</v>
      </c>
      <c r="F1044" s="10">
        <v>151</v>
      </c>
      <c r="G1044" s="10">
        <v>113</v>
      </c>
      <c r="H1044" s="10">
        <v>81</v>
      </c>
      <c r="I1044" s="10">
        <v>80</v>
      </c>
      <c r="J1044" s="10"/>
      <c r="K1044" s="397"/>
      <c r="L1044" s="398"/>
      <c r="M1044" s="222">
        <v>29376</v>
      </c>
      <c r="N1044" s="222">
        <v>17042.21</v>
      </c>
      <c r="O1044" s="222">
        <v>17661.689999999999</v>
      </c>
      <c r="P1044" s="222">
        <v>13707.74</v>
      </c>
      <c r="Q1044" s="222">
        <v>34744.94</v>
      </c>
      <c r="R1044" s="10"/>
      <c r="S1044" s="397"/>
      <c r="T1044" s="398"/>
      <c r="U1044" s="10">
        <v>108</v>
      </c>
      <c r="V1044" s="10">
        <v>60.22</v>
      </c>
      <c r="W1044" s="10">
        <v>64.22</v>
      </c>
      <c r="X1044" s="10">
        <v>55.27</v>
      </c>
      <c r="Y1044" s="10">
        <v>119.81</v>
      </c>
      <c r="Z1044" s="10"/>
      <c r="AA1044" s="208"/>
      <c r="AB1044" s="10" t="s">
        <v>169</v>
      </c>
      <c r="AC1044" s="10"/>
      <c r="AD1044" s="263">
        <v>8232</v>
      </c>
      <c r="AE1044" s="223">
        <v>7</v>
      </c>
      <c r="AF1044" s="223">
        <v>1</v>
      </c>
      <c r="AG1044" s="223">
        <v>1</v>
      </c>
      <c r="AH1044" s="223">
        <v>1</v>
      </c>
      <c r="AI1044" s="223"/>
      <c r="AJ1044" s="223"/>
      <c r="AK1044" s="397"/>
      <c r="AL1044" s="398"/>
      <c r="AM1044" s="223">
        <v>652.92999999999995</v>
      </c>
      <c r="AN1044" s="223">
        <v>262.91000000000003</v>
      </c>
      <c r="AO1044" s="223">
        <v>231.24</v>
      </c>
      <c r="AP1044" s="223">
        <v>122.2</v>
      </c>
      <c r="AQ1044" s="223" t="s">
        <v>701</v>
      </c>
      <c r="AR1044" s="223"/>
      <c r="AS1044" s="397"/>
      <c r="AT1044" s="398"/>
      <c r="AU1044" s="223">
        <v>93.28</v>
      </c>
      <c r="AV1044" s="223">
        <v>37.56</v>
      </c>
      <c r="AW1044" s="223">
        <v>33.03</v>
      </c>
      <c r="AX1044" s="223">
        <v>17.46</v>
      </c>
      <c r="AY1044" s="223" t="s">
        <v>701</v>
      </c>
      <c r="AZ1044" s="223"/>
      <c r="BA1044" s="208"/>
    </row>
    <row r="1045" spans="1:53" x14ac:dyDescent="0.25">
      <c r="A1045" s="208"/>
      <c r="B1045" s="10" t="s">
        <v>157</v>
      </c>
      <c r="C1045" s="10"/>
      <c r="D1045" s="220">
        <v>8210</v>
      </c>
      <c r="E1045" s="10">
        <v>92</v>
      </c>
      <c r="F1045" s="10">
        <v>57</v>
      </c>
      <c r="G1045" s="10">
        <v>37</v>
      </c>
      <c r="H1045" s="10">
        <v>34</v>
      </c>
      <c r="I1045" s="10">
        <v>32</v>
      </c>
      <c r="J1045" s="10"/>
      <c r="K1045" s="397"/>
      <c r="L1045" s="398"/>
      <c r="M1045" s="222">
        <v>9542.39</v>
      </c>
      <c r="N1045" s="222">
        <v>7639.13</v>
      </c>
      <c r="O1045" s="222">
        <v>4654.91</v>
      </c>
      <c r="P1045" s="222">
        <v>5547.73</v>
      </c>
      <c r="Q1045" s="222">
        <v>7585.85</v>
      </c>
      <c r="R1045" s="10"/>
      <c r="S1045" s="397"/>
      <c r="T1045" s="398"/>
      <c r="U1045" s="10">
        <v>88.36</v>
      </c>
      <c r="V1045" s="10">
        <v>72.069999999999993</v>
      </c>
      <c r="W1045" s="10">
        <v>43.5</v>
      </c>
      <c r="X1045" s="10">
        <v>52.34</v>
      </c>
      <c r="Y1045" s="10">
        <v>68.34</v>
      </c>
      <c r="Z1045" s="10"/>
      <c r="AA1045" s="208"/>
      <c r="AB1045" s="10" t="s">
        <v>169</v>
      </c>
      <c r="AC1045" s="10"/>
      <c r="AD1045" s="263">
        <v>8234</v>
      </c>
      <c r="AE1045" s="223">
        <v>18</v>
      </c>
      <c r="AF1045" s="223">
        <v>9</v>
      </c>
      <c r="AG1045" s="223">
        <v>3</v>
      </c>
      <c r="AH1045" s="223">
        <v>2</v>
      </c>
      <c r="AI1045" s="223">
        <v>2</v>
      </c>
      <c r="AJ1045" s="223"/>
      <c r="AK1045" s="397"/>
      <c r="AL1045" s="398"/>
      <c r="AM1045" s="224">
        <v>7624.16</v>
      </c>
      <c r="AN1045" s="223">
        <v>651.65</v>
      </c>
      <c r="AO1045" s="223">
        <v>224.67</v>
      </c>
      <c r="AP1045" s="223">
        <v>92.55</v>
      </c>
      <c r="AQ1045" s="224">
        <v>1200.3499999999999</v>
      </c>
      <c r="AR1045" s="223"/>
      <c r="AS1045" s="397"/>
      <c r="AT1045" s="398"/>
      <c r="AU1045" s="223">
        <v>423.56</v>
      </c>
      <c r="AV1045" s="223">
        <v>34.299999999999997</v>
      </c>
      <c r="AW1045" s="223">
        <v>11.82</v>
      </c>
      <c r="AX1045" s="223">
        <v>5.14</v>
      </c>
      <c r="AY1045" s="223">
        <v>63.18</v>
      </c>
      <c r="AZ1045" s="223"/>
      <c r="BA1045" s="208"/>
    </row>
    <row r="1046" spans="1:53" x14ac:dyDescent="0.25">
      <c r="A1046" s="208"/>
      <c r="B1046" s="10" t="s">
        <v>158</v>
      </c>
      <c r="C1046" s="10"/>
      <c r="D1046" s="220">
        <v>7006</v>
      </c>
      <c r="E1046" s="10">
        <v>4</v>
      </c>
      <c r="F1046" s="10">
        <v>2</v>
      </c>
      <c r="G1046" s="10">
        <v>2</v>
      </c>
      <c r="H1046" s="10"/>
      <c r="I1046" s="10"/>
      <c r="J1046" s="10"/>
      <c r="K1046" s="397"/>
      <c r="L1046" s="398"/>
      <c r="M1046" s="10">
        <v>465.53</v>
      </c>
      <c r="N1046" s="10">
        <v>511.26</v>
      </c>
      <c r="O1046" s="10">
        <v>680.34</v>
      </c>
      <c r="P1046" s="10" t="s">
        <v>701</v>
      </c>
      <c r="Q1046" s="10" t="s">
        <v>701</v>
      </c>
      <c r="R1046" s="10"/>
      <c r="S1046" s="397"/>
      <c r="T1046" s="398"/>
      <c r="U1046" s="10">
        <v>116.38</v>
      </c>
      <c r="V1046" s="10">
        <v>170.42</v>
      </c>
      <c r="W1046" s="10">
        <v>226.78</v>
      </c>
      <c r="X1046" s="10" t="s">
        <v>701</v>
      </c>
      <c r="Y1046" s="10" t="s">
        <v>701</v>
      </c>
      <c r="Z1046" s="10"/>
      <c r="AA1046" s="208"/>
      <c r="AB1046" s="10" t="s">
        <v>170</v>
      </c>
      <c r="AC1046" s="10"/>
      <c r="AD1046" s="263">
        <v>8332</v>
      </c>
      <c r="AE1046" s="223">
        <v>11</v>
      </c>
      <c r="AF1046" s="223">
        <v>6</v>
      </c>
      <c r="AG1046" s="223">
        <v>4</v>
      </c>
      <c r="AH1046" s="223">
        <v>3</v>
      </c>
      <c r="AI1046" s="223">
        <v>3</v>
      </c>
      <c r="AJ1046" s="223"/>
      <c r="AK1046" s="397"/>
      <c r="AL1046" s="398"/>
      <c r="AM1046" s="223">
        <v>308.82</v>
      </c>
      <c r="AN1046" s="223">
        <v>719.8</v>
      </c>
      <c r="AO1046" s="223">
        <v>457.37</v>
      </c>
      <c r="AP1046" s="223">
        <v>67.180000000000007</v>
      </c>
      <c r="AQ1046" s="223">
        <v>363.77</v>
      </c>
      <c r="AR1046" s="223"/>
      <c r="AS1046" s="397"/>
      <c r="AT1046" s="398"/>
      <c r="AU1046" s="223">
        <v>25.74</v>
      </c>
      <c r="AV1046" s="223">
        <v>59.98</v>
      </c>
      <c r="AW1046" s="223">
        <v>38.11</v>
      </c>
      <c r="AX1046" s="223">
        <v>5.6</v>
      </c>
      <c r="AY1046" s="223">
        <v>30.31</v>
      </c>
      <c r="AZ1046" s="223"/>
      <c r="BA1046" s="208"/>
    </row>
    <row r="1047" spans="1:53" ht="15.75" thickBot="1" x14ac:dyDescent="0.3">
      <c r="A1047" s="208"/>
      <c r="B1047" s="226" t="s">
        <v>167</v>
      </c>
      <c r="C1047" s="226"/>
      <c r="D1047" s="227">
        <v>8201</v>
      </c>
      <c r="E1047" s="226">
        <v>1</v>
      </c>
      <c r="F1047" s="226"/>
      <c r="G1047" s="226"/>
      <c r="H1047" s="226"/>
      <c r="I1047" s="226"/>
      <c r="J1047" s="226"/>
      <c r="K1047" s="397"/>
      <c r="L1047" s="398"/>
      <c r="M1047" s="226">
        <v>62.15</v>
      </c>
      <c r="N1047" s="10" t="s">
        <v>701</v>
      </c>
      <c r="O1047" s="10" t="s">
        <v>701</v>
      </c>
      <c r="P1047" s="10" t="s">
        <v>701</v>
      </c>
      <c r="Q1047" s="10" t="s">
        <v>701</v>
      </c>
      <c r="R1047" s="10"/>
      <c r="S1047" s="397"/>
      <c r="T1047" s="398"/>
      <c r="U1047" s="229">
        <v>62.15</v>
      </c>
      <c r="V1047" s="229" t="s">
        <v>701</v>
      </c>
      <c r="W1047" s="229" t="s">
        <v>701</v>
      </c>
      <c r="X1047" s="229" t="s">
        <v>701</v>
      </c>
      <c r="Y1047" s="229" t="s">
        <v>701</v>
      </c>
      <c r="Z1047" s="229"/>
      <c r="AA1047" s="208"/>
      <c r="AB1047" s="226" t="s">
        <v>172</v>
      </c>
      <c r="AC1047" s="226"/>
      <c r="AD1047" s="264">
        <v>8069</v>
      </c>
      <c r="AE1047" s="230">
        <v>31</v>
      </c>
      <c r="AF1047" s="230">
        <v>17</v>
      </c>
      <c r="AG1047" s="230">
        <v>13</v>
      </c>
      <c r="AH1047" s="230">
        <v>11</v>
      </c>
      <c r="AI1047" s="230">
        <v>10</v>
      </c>
      <c r="AJ1047" s="230"/>
      <c r="AK1047" s="397"/>
      <c r="AL1047" s="398"/>
      <c r="AM1047" s="232">
        <v>8412.73</v>
      </c>
      <c r="AN1047" s="233">
        <v>2321.8000000000002</v>
      </c>
      <c r="AO1047" s="233">
        <v>1557.12</v>
      </c>
      <c r="AP1047" s="230">
        <v>545.77</v>
      </c>
      <c r="AQ1047" s="233">
        <v>10937.69</v>
      </c>
      <c r="AR1047" s="230"/>
      <c r="AS1047" s="397"/>
      <c r="AT1047" s="398"/>
      <c r="AU1047" s="231">
        <v>240.36</v>
      </c>
      <c r="AV1047" s="230">
        <v>66.34</v>
      </c>
      <c r="AW1047" s="230">
        <v>44.49</v>
      </c>
      <c r="AX1047" s="230">
        <v>17.61</v>
      </c>
      <c r="AY1047" s="230">
        <v>331.45</v>
      </c>
      <c r="AZ1047" s="230"/>
      <c r="BA1047" s="208"/>
    </row>
    <row r="1048" spans="1:53" x14ac:dyDescent="0.25">
      <c r="A1048" s="208"/>
      <c r="B1048" s="10" t="s">
        <v>167</v>
      </c>
      <c r="C1048" s="10"/>
      <c r="D1048" s="220">
        <v>8204</v>
      </c>
      <c r="E1048" s="10">
        <v>724</v>
      </c>
      <c r="F1048" s="10">
        <v>393</v>
      </c>
      <c r="G1048" s="10">
        <v>265</v>
      </c>
      <c r="H1048" s="10">
        <v>165</v>
      </c>
      <c r="I1048" s="10">
        <v>130</v>
      </c>
      <c r="J1048" s="10"/>
      <c r="K1048" s="397"/>
      <c r="L1048" s="398"/>
      <c r="M1048" s="222">
        <v>51845.32</v>
      </c>
      <c r="N1048" s="222">
        <v>33489.360000000001</v>
      </c>
      <c r="O1048" s="222">
        <v>34855.480000000003</v>
      </c>
      <c r="P1048" s="222">
        <v>21548.17</v>
      </c>
      <c r="Q1048" s="222">
        <v>29071.83</v>
      </c>
      <c r="R1048" s="10"/>
      <c r="S1048" s="397"/>
      <c r="T1048" s="398"/>
      <c r="U1048" s="10">
        <v>66.3</v>
      </c>
      <c r="V1048" s="10">
        <v>43.55</v>
      </c>
      <c r="W1048" s="10">
        <v>46.23</v>
      </c>
      <c r="X1048" s="10">
        <v>29.04</v>
      </c>
      <c r="Y1048" s="10">
        <v>38.200000000000003</v>
      </c>
      <c r="Z1048" s="10"/>
      <c r="AA1048" s="208"/>
      <c r="AB1048" s="10" t="s">
        <v>174</v>
      </c>
      <c r="AC1048" s="10"/>
      <c r="AD1048" s="263">
        <v>8094</v>
      </c>
      <c r="AE1048" s="223">
        <v>15</v>
      </c>
      <c r="AF1048" s="223">
        <v>8</v>
      </c>
      <c r="AG1048" s="223">
        <v>5</v>
      </c>
      <c r="AH1048" s="223">
        <v>3</v>
      </c>
      <c r="AI1048" s="223">
        <v>3</v>
      </c>
      <c r="AJ1048" s="223"/>
      <c r="AK1048" s="397"/>
      <c r="AL1048" s="398"/>
      <c r="AM1048" s="224">
        <v>7116.15</v>
      </c>
      <c r="AN1048" s="223">
        <v>701.82</v>
      </c>
      <c r="AO1048" s="223">
        <v>422.54</v>
      </c>
      <c r="AP1048" s="223">
        <v>153.16999999999999</v>
      </c>
      <c r="AQ1048" s="223">
        <v>481.49</v>
      </c>
      <c r="AR1048" s="223"/>
      <c r="AS1048" s="397"/>
      <c r="AT1048" s="398"/>
      <c r="AU1048" s="223">
        <v>474.41</v>
      </c>
      <c r="AV1048" s="223">
        <v>50.13</v>
      </c>
      <c r="AW1048" s="223">
        <v>30.18</v>
      </c>
      <c r="AX1048" s="223">
        <v>10.94</v>
      </c>
      <c r="AY1048" s="223">
        <v>34.39</v>
      </c>
      <c r="AZ1048" s="223"/>
      <c r="BA1048" s="208"/>
    </row>
    <row r="1049" spans="1:53" x14ac:dyDescent="0.25">
      <c r="A1049" s="208"/>
      <c r="B1049" s="10" t="s">
        <v>167</v>
      </c>
      <c r="C1049" s="10"/>
      <c r="D1049" s="220">
        <v>8210</v>
      </c>
      <c r="E1049" s="10">
        <v>737</v>
      </c>
      <c r="F1049" s="10">
        <v>428</v>
      </c>
      <c r="G1049" s="10">
        <v>299</v>
      </c>
      <c r="H1049" s="10">
        <v>207</v>
      </c>
      <c r="I1049" s="10">
        <v>187</v>
      </c>
      <c r="J1049" s="10"/>
      <c r="K1049" s="397"/>
      <c r="L1049" s="398"/>
      <c r="M1049" s="222">
        <v>73345.86</v>
      </c>
      <c r="N1049" s="222">
        <v>42753.86</v>
      </c>
      <c r="O1049" s="222">
        <v>36120.97</v>
      </c>
      <c r="P1049" s="222">
        <v>29882.58</v>
      </c>
      <c r="Q1049" s="222">
        <v>77923.820000000007</v>
      </c>
      <c r="R1049" s="10"/>
      <c r="S1049" s="397"/>
      <c r="T1049" s="398"/>
      <c r="U1049" s="10">
        <v>90.11</v>
      </c>
      <c r="V1049" s="10">
        <v>53.31</v>
      </c>
      <c r="W1049" s="10">
        <v>45.49</v>
      </c>
      <c r="X1049" s="10">
        <v>37.64</v>
      </c>
      <c r="Y1049" s="10">
        <v>94.8</v>
      </c>
      <c r="Z1049" s="10"/>
      <c r="AA1049" s="208"/>
      <c r="AB1049" s="10" t="s">
        <v>177</v>
      </c>
      <c r="AC1049" s="10"/>
      <c r="AD1049" s="263">
        <v>8018</v>
      </c>
      <c r="AE1049" s="223">
        <v>25</v>
      </c>
      <c r="AF1049" s="223">
        <v>15</v>
      </c>
      <c r="AG1049" s="223">
        <v>11</v>
      </c>
      <c r="AH1049" s="223">
        <v>8</v>
      </c>
      <c r="AI1049" s="223">
        <v>9</v>
      </c>
      <c r="AJ1049" s="223"/>
      <c r="AK1049" s="397"/>
      <c r="AL1049" s="398"/>
      <c r="AM1049" s="224">
        <v>4144.0200000000004</v>
      </c>
      <c r="AN1049" s="224">
        <v>3200.94</v>
      </c>
      <c r="AO1049" s="224">
        <v>1080.79</v>
      </c>
      <c r="AP1049" s="223">
        <v>594.38</v>
      </c>
      <c r="AQ1049" s="224">
        <v>4953.54</v>
      </c>
      <c r="AR1049" s="223"/>
      <c r="AS1049" s="397"/>
      <c r="AT1049" s="398"/>
      <c r="AU1049" s="223">
        <v>159.38999999999999</v>
      </c>
      <c r="AV1049" s="223">
        <v>128.04</v>
      </c>
      <c r="AW1049" s="223">
        <v>41.57</v>
      </c>
      <c r="AX1049" s="223">
        <v>22.86</v>
      </c>
      <c r="AY1049" s="223">
        <v>190.52</v>
      </c>
      <c r="AZ1049" s="223"/>
      <c r="BA1049" s="208"/>
    </row>
    <row r="1050" spans="1:53" x14ac:dyDescent="0.25">
      <c r="A1050" s="208"/>
      <c r="B1050" s="10" t="s">
        <v>167</v>
      </c>
      <c r="C1050" s="10"/>
      <c r="D1050" s="220">
        <v>8212</v>
      </c>
      <c r="E1050" s="10">
        <v>38</v>
      </c>
      <c r="F1050" s="10">
        <v>13</v>
      </c>
      <c r="G1050" s="10">
        <v>10</v>
      </c>
      <c r="H1050" s="10">
        <v>6</v>
      </c>
      <c r="I1050" s="10">
        <v>4</v>
      </c>
      <c r="J1050" s="10"/>
      <c r="K1050" s="397"/>
      <c r="L1050" s="398"/>
      <c r="M1050" s="222">
        <v>1797.48</v>
      </c>
      <c r="N1050" s="10">
        <v>695.63</v>
      </c>
      <c r="O1050" s="10">
        <v>738.86</v>
      </c>
      <c r="P1050" s="10">
        <v>565.5</v>
      </c>
      <c r="Q1050" s="10">
        <v>872.91</v>
      </c>
      <c r="R1050" s="10"/>
      <c r="S1050" s="397"/>
      <c r="T1050" s="398"/>
      <c r="U1050" s="10">
        <v>46.09</v>
      </c>
      <c r="V1050" s="10">
        <v>18.8</v>
      </c>
      <c r="W1050" s="10">
        <v>19.440000000000001</v>
      </c>
      <c r="X1050" s="10">
        <v>14.88</v>
      </c>
      <c r="Y1050" s="10">
        <v>22.97</v>
      </c>
      <c r="Z1050" s="10"/>
      <c r="AA1050" s="208"/>
      <c r="AB1050" s="10" t="s">
        <v>179</v>
      </c>
      <c r="AC1050" s="10"/>
      <c r="AD1050" s="263">
        <v>8092</v>
      </c>
      <c r="AE1050" s="223">
        <v>8</v>
      </c>
      <c r="AF1050" s="223">
        <v>5</v>
      </c>
      <c r="AG1050" s="223">
        <v>2</v>
      </c>
      <c r="AH1050" s="223">
        <v>1</v>
      </c>
      <c r="AI1050" s="223"/>
      <c r="AJ1050" s="223"/>
      <c r="AK1050" s="397"/>
      <c r="AL1050" s="398"/>
      <c r="AM1050" s="223">
        <v>271.19</v>
      </c>
      <c r="AN1050" s="223">
        <v>153.57</v>
      </c>
      <c r="AO1050" s="223">
        <v>32.76</v>
      </c>
      <c r="AP1050" s="223">
        <v>9.8000000000000007</v>
      </c>
      <c r="AQ1050" s="223" t="s">
        <v>701</v>
      </c>
      <c r="AR1050" s="223"/>
      <c r="AS1050" s="397"/>
      <c r="AT1050" s="398"/>
      <c r="AU1050" s="223">
        <v>33.9</v>
      </c>
      <c r="AV1050" s="223">
        <v>19.2</v>
      </c>
      <c r="AW1050" s="223">
        <v>4.68</v>
      </c>
      <c r="AX1050" s="223">
        <v>1.4</v>
      </c>
      <c r="AY1050" s="223" t="s">
        <v>701</v>
      </c>
      <c r="AZ1050" s="223"/>
      <c r="BA1050" s="208"/>
    </row>
    <row r="1051" spans="1:53" x14ac:dyDescent="0.25">
      <c r="A1051" s="208"/>
      <c r="B1051" s="10" t="s">
        <v>167</v>
      </c>
      <c r="C1051" s="10"/>
      <c r="D1051" s="220">
        <v>8260</v>
      </c>
      <c r="E1051" s="10">
        <v>1</v>
      </c>
      <c r="F1051" s="10"/>
      <c r="G1051" s="10"/>
      <c r="H1051" s="10"/>
      <c r="I1051" s="10"/>
      <c r="J1051" s="10"/>
      <c r="K1051" s="397"/>
      <c r="L1051" s="398"/>
      <c r="M1051" s="10">
        <v>56</v>
      </c>
      <c r="N1051" s="10" t="s">
        <v>701</v>
      </c>
      <c r="O1051" s="10" t="s">
        <v>701</v>
      </c>
      <c r="P1051" s="10" t="s">
        <v>701</v>
      </c>
      <c r="Q1051" s="10" t="s">
        <v>701</v>
      </c>
      <c r="R1051" s="10"/>
      <c r="S1051" s="397"/>
      <c r="T1051" s="398"/>
      <c r="U1051" s="10">
        <v>56</v>
      </c>
      <c r="V1051" s="10" t="s">
        <v>701</v>
      </c>
      <c r="W1051" s="10" t="s">
        <v>701</v>
      </c>
      <c r="X1051" s="10" t="s">
        <v>701</v>
      </c>
      <c r="Y1051" s="10" t="s">
        <v>701</v>
      </c>
      <c r="Z1051" s="10"/>
      <c r="AA1051" s="208"/>
      <c r="AB1051" s="10" t="s">
        <v>180</v>
      </c>
      <c r="AC1051" s="10"/>
      <c r="AD1051" s="263">
        <v>8311</v>
      </c>
      <c r="AE1051" s="223">
        <v>34</v>
      </c>
      <c r="AF1051" s="223">
        <v>20</v>
      </c>
      <c r="AG1051" s="223">
        <v>16</v>
      </c>
      <c r="AH1051" s="223">
        <v>10</v>
      </c>
      <c r="AI1051" s="223">
        <v>10</v>
      </c>
      <c r="AJ1051" s="223"/>
      <c r="AK1051" s="397"/>
      <c r="AL1051" s="398"/>
      <c r="AM1051" s="224">
        <v>1809.02</v>
      </c>
      <c r="AN1051" s="223">
        <v>880.68</v>
      </c>
      <c r="AO1051" s="223">
        <v>654.34</v>
      </c>
      <c r="AP1051" s="223">
        <v>405.11</v>
      </c>
      <c r="AQ1051" s="224">
        <v>1394.75</v>
      </c>
      <c r="AR1051" s="223"/>
      <c r="AS1051" s="397"/>
      <c r="AT1051" s="398"/>
      <c r="AU1051" s="223">
        <v>53.21</v>
      </c>
      <c r="AV1051" s="223">
        <v>27.52</v>
      </c>
      <c r="AW1051" s="223">
        <v>20.45</v>
      </c>
      <c r="AX1051" s="223">
        <v>14.47</v>
      </c>
      <c r="AY1051" s="223">
        <v>41.02</v>
      </c>
      <c r="AZ1051" s="223"/>
      <c r="BA1051" s="208"/>
    </row>
    <row r="1052" spans="1:53" x14ac:dyDescent="0.25">
      <c r="A1052" s="208"/>
      <c r="B1052" s="10" t="s">
        <v>169</v>
      </c>
      <c r="C1052" s="10"/>
      <c r="D1052" s="220">
        <v>8232</v>
      </c>
      <c r="E1052" s="10">
        <v>22</v>
      </c>
      <c r="F1052" s="10">
        <v>16</v>
      </c>
      <c r="G1052" s="10">
        <v>12</v>
      </c>
      <c r="H1052" s="10">
        <v>9</v>
      </c>
      <c r="I1052" s="10">
        <v>11</v>
      </c>
      <c r="J1052" s="10"/>
      <c r="K1052" s="397"/>
      <c r="L1052" s="398"/>
      <c r="M1052" s="222">
        <v>2132.1</v>
      </c>
      <c r="N1052" s="222">
        <v>1254.74</v>
      </c>
      <c r="O1052" s="222">
        <v>1305.57</v>
      </c>
      <c r="P1052" s="222">
        <v>1648.82</v>
      </c>
      <c r="Q1052" s="222">
        <v>3303.35</v>
      </c>
      <c r="R1052" s="10"/>
      <c r="S1052" s="397"/>
      <c r="T1052" s="398"/>
      <c r="U1052" s="10">
        <v>73.52</v>
      </c>
      <c r="V1052" s="10">
        <v>44.81</v>
      </c>
      <c r="W1052" s="10">
        <v>50.21</v>
      </c>
      <c r="X1052" s="10">
        <v>61.07</v>
      </c>
      <c r="Y1052" s="10">
        <v>106.56</v>
      </c>
      <c r="Z1052" s="10"/>
      <c r="AA1052" s="208"/>
      <c r="AB1052" s="10" t="s">
        <v>185</v>
      </c>
      <c r="AC1052" s="10"/>
      <c r="AD1052" s="263">
        <v>8318</v>
      </c>
      <c r="AE1052" s="223">
        <v>8</v>
      </c>
      <c r="AF1052" s="223">
        <v>3</v>
      </c>
      <c r="AG1052" s="223">
        <v>3</v>
      </c>
      <c r="AH1052" s="223">
        <v>2</v>
      </c>
      <c r="AI1052" s="223">
        <v>2</v>
      </c>
      <c r="AJ1052" s="223"/>
      <c r="AK1052" s="397"/>
      <c r="AL1052" s="398"/>
      <c r="AM1052" s="224">
        <v>6384.83</v>
      </c>
      <c r="AN1052" s="223">
        <v>121.65</v>
      </c>
      <c r="AO1052" s="223">
        <v>45.29</v>
      </c>
      <c r="AP1052" s="223">
        <v>38.42</v>
      </c>
      <c r="AQ1052" s="223">
        <v>180.08</v>
      </c>
      <c r="AR1052" s="223"/>
      <c r="AS1052" s="397"/>
      <c r="AT1052" s="398"/>
      <c r="AU1052" s="223">
        <v>798.1</v>
      </c>
      <c r="AV1052" s="223">
        <v>15.21</v>
      </c>
      <c r="AW1052" s="223">
        <v>5.66</v>
      </c>
      <c r="AX1052" s="223">
        <v>5.49</v>
      </c>
      <c r="AY1052" s="223">
        <v>22.51</v>
      </c>
      <c r="AZ1052" s="223"/>
      <c r="BA1052" s="208"/>
    </row>
    <row r="1053" spans="1:53" x14ac:dyDescent="0.25">
      <c r="A1053" s="208"/>
      <c r="B1053" s="10" t="s">
        <v>169</v>
      </c>
      <c r="C1053" s="10"/>
      <c r="D1053" s="220">
        <v>8234</v>
      </c>
      <c r="E1053" s="10">
        <v>102</v>
      </c>
      <c r="F1053" s="10">
        <v>76</v>
      </c>
      <c r="G1053" s="10">
        <v>63</v>
      </c>
      <c r="H1053" s="10">
        <v>47</v>
      </c>
      <c r="I1053" s="10">
        <v>45</v>
      </c>
      <c r="J1053" s="10"/>
      <c r="K1053" s="397"/>
      <c r="L1053" s="398"/>
      <c r="M1053" s="222">
        <v>12636.8</v>
      </c>
      <c r="N1053" s="222">
        <v>7120.23</v>
      </c>
      <c r="O1053" s="222">
        <v>8203.18</v>
      </c>
      <c r="P1053" s="222">
        <v>5635.91</v>
      </c>
      <c r="Q1053" s="222">
        <v>25186.9</v>
      </c>
      <c r="R1053" s="10"/>
      <c r="S1053" s="397"/>
      <c r="T1053" s="398"/>
      <c r="U1053" s="10">
        <v>108.01</v>
      </c>
      <c r="V1053" s="10">
        <v>61.92</v>
      </c>
      <c r="W1053" s="10">
        <v>73.900000000000006</v>
      </c>
      <c r="X1053" s="10">
        <v>50.77</v>
      </c>
      <c r="Y1053" s="10">
        <v>213.45</v>
      </c>
      <c r="Z1053" s="10"/>
      <c r="AA1053" s="208"/>
      <c r="AB1053" s="10" t="s">
        <v>187</v>
      </c>
      <c r="AC1053" s="10"/>
      <c r="AD1053" s="263">
        <v>8019</v>
      </c>
      <c r="AE1053" s="223">
        <v>13</v>
      </c>
      <c r="AF1053" s="223">
        <v>4</v>
      </c>
      <c r="AG1053" s="223">
        <v>2</v>
      </c>
      <c r="AH1053" s="223">
        <v>1</v>
      </c>
      <c r="AI1053" s="223"/>
      <c r="AJ1053" s="223"/>
      <c r="AK1053" s="397"/>
      <c r="AL1053" s="398"/>
      <c r="AM1053" s="224">
        <v>1215.42</v>
      </c>
      <c r="AN1053" s="223">
        <v>187.57</v>
      </c>
      <c r="AO1053" s="223">
        <v>41.43</v>
      </c>
      <c r="AP1053" s="223">
        <v>9.06</v>
      </c>
      <c r="AQ1053" s="223" t="s">
        <v>701</v>
      </c>
      <c r="AR1053" s="223"/>
      <c r="AS1053" s="397"/>
      <c r="AT1053" s="398"/>
      <c r="AU1053" s="223">
        <v>93.49</v>
      </c>
      <c r="AV1053" s="223">
        <v>14.43</v>
      </c>
      <c r="AW1053" s="223">
        <v>3.19</v>
      </c>
      <c r="AX1053" s="223">
        <v>0.7</v>
      </c>
      <c r="AY1053" s="223" t="s">
        <v>701</v>
      </c>
      <c r="AZ1053" s="223"/>
      <c r="BA1053" s="208"/>
    </row>
    <row r="1054" spans="1:53" x14ac:dyDescent="0.25">
      <c r="A1054" s="208"/>
      <c r="B1054" s="10" t="s">
        <v>170</v>
      </c>
      <c r="C1054" s="10"/>
      <c r="D1054" s="220">
        <v>8332</v>
      </c>
      <c r="E1054" s="10">
        <v>39</v>
      </c>
      <c r="F1054" s="10">
        <v>31</v>
      </c>
      <c r="G1054" s="10">
        <v>20</v>
      </c>
      <c r="H1054" s="10">
        <v>14</v>
      </c>
      <c r="I1054" s="10">
        <v>10</v>
      </c>
      <c r="J1054" s="10"/>
      <c r="K1054" s="397"/>
      <c r="L1054" s="398"/>
      <c r="M1054" s="222">
        <v>3678.7</v>
      </c>
      <c r="N1054" s="222">
        <v>3147.02</v>
      </c>
      <c r="O1054" s="222">
        <v>5986.27</v>
      </c>
      <c r="P1054" s="222">
        <v>1188.0999999999999</v>
      </c>
      <c r="Q1054" s="222">
        <v>1144.73</v>
      </c>
      <c r="R1054" s="10"/>
      <c r="S1054" s="397"/>
      <c r="T1054" s="398"/>
      <c r="U1054" s="10">
        <v>85.55</v>
      </c>
      <c r="V1054" s="10">
        <v>74.930000000000007</v>
      </c>
      <c r="W1054" s="10">
        <v>146.01</v>
      </c>
      <c r="X1054" s="10">
        <v>28.98</v>
      </c>
      <c r="Y1054" s="10">
        <v>27.92</v>
      </c>
      <c r="Z1054" s="10"/>
      <c r="AA1054" s="208"/>
      <c r="AB1054" s="10" t="s">
        <v>189</v>
      </c>
      <c r="AC1054" s="10"/>
      <c r="AD1054" s="263">
        <v>8089</v>
      </c>
      <c r="AE1054" s="223">
        <v>12</v>
      </c>
      <c r="AF1054" s="223">
        <v>9</v>
      </c>
      <c r="AG1054" s="223">
        <v>4</v>
      </c>
      <c r="AH1054" s="223">
        <v>3</v>
      </c>
      <c r="AI1054" s="223">
        <v>4</v>
      </c>
      <c r="AJ1054" s="223"/>
      <c r="AK1054" s="397"/>
      <c r="AL1054" s="398"/>
      <c r="AM1054" s="224">
        <v>3500.71</v>
      </c>
      <c r="AN1054" s="224">
        <v>2476.73</v>
      </c>
      <c r="AO1054" s="223">
        <v>278.26</v>
      </c>
      <c r="AP1054" s="223">
        <v>268.99</v>
      </c>
      <c r="AQ1054" s="223">
        <v>483.2</v>
      </c>
      <c r="AR1054" s="223"/>
      <c r="AS1054" s="397"/>
      <c r="AT1054" s="398"/>
      <c r="AU1054" s="223">
        <v>291.73</v>
      </c>
      <c r="AV1054" s="223">
        <v>206.39</v>
      </c>
      <c r="AW1054" s="223">
        <v>25.3</v>
      </c>
      <c r="AX1054" s="223">
        <v>26.9</v>
      </c>
      <c r="AY1054" s="223">
        <v>40.270000000000003</v>
      </c>
      <c r="AZ1054" s="223"/>
      <c r="BA1054" s="208"/>
    </row>
    <row r="1055" spans="1:53" x14ac:dyDescent="0.25">
      <c r="A1055" s="208"/>
      <c r="B1055" s="10" t="s">
        <v>172</v>
      </c>
      <c r="C1055" s="10"/>
      <c r="D1055" s="220">
        <v>8069</v>
      </c>
      <c r="E1055" s="10">
        <v>506</v>
      </c>
      <c r="F1055" s="10">
        <v>385</v>
      </c>
      <c r="G1055" s="10">
        <v>312</v>
      </c>
      <c r="H1055" s="10">
        <v>180</v>
      </c>
      <c r="I1055" s="10">
        <v>222</v>
      </c>
      <c r="J1055" s="10"/>
      <c r="K1055" s="397"/>
      <c r="L1055" s="398"/>
      <c r="M1055" s="222">
        <v>48948.15</v>
      </c>
      <c r="N1055" s="222">
        <v>48805.85</v>
      </c>
      <c r="O1055" s="222">
        <v>52184.6</v>
      </c>
      <c r="P1055" s="222">
        <v>31529.78</v>
      </c>
      <c r="Q1055" s="222">
        <v>76150.53</v>
      </c>
      <c r="R1055" s="10"/>
      <c r="S1055" s="397"/>
      <c r="T1055" s="398"/>
      <c r="U1055" s="10">
        <v>81.31</v>
      </c>
      <c r="V1055" s="10">
        <v>82.44</v>
      </c>
      <c r="W1055" s="10">
        <v>88.6</v>
      </c>
      <c r="X1055" s="10">
        <v>74.89</v>
      </c>
      <c r="Y1055" s="10">
        <v>122.82</v>
      </c>
      <c r="Z1055" s="10"/>
      <c r="AA1055" s="208"/>
      <c r="AB1055" s="10" t="s">
        <v>193</v>
      </c>
      <c r="AC1055" s="10"/>
      <c r="AD1055" s="263">
        <v>8020</v>
      </c>
      <c r="AE1055" s="223">
        <v>23</v>
      </c>
      <c r="AF1055" s="223">
        <v>7</v>
      </c>
      <c r="AG1055" s="223">
        <v>7</v>
      </c>
      <c r="AH1055" s="223">
        <v>2</v>
      </c>
      <c r="AI1055" s="223">
        <v>4</v>
      </c>
      <c r="AJ1055" s="223"/>
      <c r="AK1055" s="397"/>
      <c r="AL1055" s="398"/>
      <c r="AM1055" s="224">
        <v>8789.77</v>
      </c>
      <c r="AN1055" s="224">
        <v>6275.76</v>
      </c>
      <c r="AO1055" s="224">
        <v>4153.3500000000004</v>
      </c>
      <c r="AP1055" s="223">
        <v>39.25</v>
      </c>
      <c r="AQ1055" s="224">
        <v>8416.73</v>
      </c>
      <c r="AR1055" s="223"/>
      <c r="AS1055" s="397"/>
      <c r="AT1055" s="398"/>
      <c r="AU1055" s="223">
        <v>382.16</v>
      </c>
      <c r="AV1055" s="223">
        <v>313.79000000000002</v>
      </c>
      <c r="AW1055" s="223">
        <v>180.58</v>
      </c>
      <c r="AX1055" s="223">
        <v>2.4500000000000002</v>
      </c>
      <c r="AY1055" s="223">
        <v>365.94</v>
      </c>
      <c r="AZ1055" s="223"/>
      <c r="BA1055" s="208"/>
    </row>
    <row r="1056" spans="1:53" x14ac:dyDescent="0.25">
      <c r="A1056" s="208"/>
      <c r="B1056" s="10" t="s">
        <v>174</v>
      </c>
      <c r="C1056" s="10"/>
      <c r="D1056" s="220">
        <v>8094</v>
      </c>
      <c r="E1056" s="10">
        <v>106</v>
      </c>
      <c r="F1056" s="10">
        <v>66</v>
      </c>
      <c r="G1056" s="10">
        <v>54</v>
      </c>
      <c r="H1056" s="10">
        <v>45</v>
      </c>
      <c r="I1056" s="10">
        <v>34</v>
      </c>
      <c r="J1056" s="10"/>
      <c r="K1056" s="397"/>
      <c r="L1056" s="398"/>
      <c r="M1056" s="222">
        <v>12175.73</v>
      </c>
      <c r="N1056" s="222">
        <v>8567.43</v>
      </c>
      <c r="O1056" s="222">
        <v>9854.7199999999993</v>
      </c>
      <c r="P1056" s="222">
        <v>6589.4</v>
      </c>
      <c r="Q1056" s="222">
        <v>8310.5300000000007</v>
      </c>
      <c r="R1056" s="10"/>
      <c r="S1056" s="397"/>
      <c r="T1056" s="398"/>
      <c r="U1056" s="10">
        <v>96.63</v>
      </c>
      <c r="V1056" s="10">
        <v>71.400000000000006</v>
      </c>
      <c r="W1056" s="10">
        <v>81.44</v>
      </c>
      <c r="X1056" s="10">
        <v>57.3</v>
      </c>
      <c r="Y1056" s="10">
        <v>68.12</v>
      </c>
      <c r="Z1056" s="10"/>
      <c r="AA1056" s="208"/>
      <c r="AB1056" s="10" t="s">
        <v>195</v>
      </c>
      <c r="AC1056" s="10"/>
      <c r="AD1056" s="263">
        <v>8312</v>
      </c>
      <c r="AE1056" s="223">
        <v>52</v>
      </c>
      <c r="AF1056" s="223">
        <v>26</v>
      </c>
      <c r="AG1056" s="223">
        <v>24</v>
      </c>
      <c r="AH1056" s="223">
        <v>13</v>
      </c>
      <c r="AI1056" s="223">
        <v>9</v>
      </c>
      <c r="AJ1056" s="223"/>
      <c r="AK1056" s="397"/>
      <c r="AL1056" s="398"/>
      <c r="AM1056" s="224">
        <v>5991.05</v>
      </c>
      <c r="AN1056" s="224">
        <v>1859.18</v>
      </c>
      <c r="AO1056" s="224">
        <v>1915.2</v>
      </c>
      <c r="AP1056" s="223">
        <v>906.79</v>
      </c>
      <c r="AQ1056" s="223">
        <v>889.6</v>
      </c>
      <c r="AR1056" s="223"/>
      <c r="AS1056" s="397"/>
      <c r="AT1056" s="398"/>
      <c r="AU1056" s="223">
        <v>113.04</v>
      </c>
      <c r="AV1056" s="223">
        <v>38.729999999999997</v>
      </c>
      <c r="AW1056" s="223">
        <v>39.090000000000003</v>
      </c>
      <c r="AX1056" s="223">
        <v>18.510000000000002</v>
      </c>
      <c r="AY1056" s="223">
        <v>17.79</v>
      </c>
      <c r="AZ1056" s="223"/>
      <c r="BA1056" s="208"/>
    </row>
    <row r="1057" spans="1:53" ht="15.75" thickBot="1" x14ac:dyDescent="0.3">
      <c r="A1057" s="208"/>
      <c r="B1057" s="226" t="s">
        <v>177</v>
      </c>
      <c r="C1057" s="226"/>
      <c r="D1057" s="227">
        <v>8018</v>
      </c>
      <c r="E1057" s="226">
        <v>327</v>
      </c>
      <c r="F1057" s="226">
        <v>205</v>
      </c>
      <c r="G1057" s="226">
        <v>149</v>
      </c>
      <c r="H1057" s="226">
        <v>96</v>
      </c>
      <c r="I1057" s="226">
        <v>118</v>
      </c>
      <c r="J1057" s="226"/>
      <c r="K1057" s="397"/>
      <c r="L1057" s="398"/>
      <c r="M1057" s="228">
        <v>43361.120000000003</v>
      </c>
      <c r="N1057" s="222">
        <v>29120.76</v>
      </c>
      <c r="O1057" s="222">
        <v>25370.02</v>
      </c>
      <c r="P1057" s="222">
        <v>21821.45</v>
      </c>
      <c r="Q1057" s="222">
        <v>40075.51</v>
      </c>
      <c r="R1057" s="10"/>
      <c r="S1057" s="397"/>
      <c r="T1057" s="398"/>
      <c r="U1057" s="229">
        <v>113.21</v>
      </c>
      <c r="V1057" s="229">
        <v>78.28</v>
      </c>
      <c r="W1057" s="229">
        <v>69.13</v>
      </c>
      <c r="X1057" s="229">
        <v>59.95</v>
      </c>
      <c r="Y1057" s="229">
        <v>99.69</v>
      </c>
      <c r="Z1057" s="229"/>
      <c r="AA1057" s="208"/>
      <c r="AB1057" s="226" t="s">
        <v>198</v>
      </c>
      <c r="AC1057" s="226"/>
      <c r="AD1057" s="264">
        <v>8021</v>
      </c>
      <c r="AE1057" s="230">
        <v>115</v>
      </c>
      <c r="AF1057" s="230">
        <v>38</v>
      </c>
      <c r="AG1057" s="230">
        <v>29</v>
      </c>
      <c r="AH1057" s="230">
        <v>23</v>
      </c>
      <c r="AI1057" s="230">
        <v>17</v>
      </c>
      <c r="AJ1057" s="230"/>
      <c r="AK1057" s="397"/>
      <c r="AL1057" s="398"/>
      <c r="AM1057" s="232">
        <v>19005.490000000002</v>
      </c>
      <c r="AN1057" s="233">
        <v>5562.29</v>
      </c>
      <c r="AO1057" s="233">
        <v>6134.42</v>
      </c>
      <c r="AP1057" s="233">
        <v>4114.0600000000004</v>
      </c>
      <c r="AQ1057" s="233">
        <v>11724.84</v>
      </c>
      <c r="AR1057" s="230"/>
      <c r="AS1057" s="397"/>
      <c r="AT1057" s="398"/>
      <c r="AU1057" s="231">
        <v>165.27</v>
      </c>
      <c r="AV1057" s="230">
        <v>48.79</v>
      </c>
      <c r="AW1057" s="230">
        <v>55.27</v>
      </c>
      <c r="AX1057" s="230">
        <v>37.06</v>
      </c>
      <c r="AY1057" s="230">
        <v>102.85</v>
      </c>
      <c r="AZ1057" s="230"/>
      <c r="BA1057" s="208"/>
    </row>
    <row r="1058" spans="1:53" x14ac:dyDescent="0.25">
      <c r="A1058" s="208"/>
      <c r="B1058" s="10" t="s">
        <v>179</v>
      </c>
      <c r="C1058" s="10"/>
      <c r="D1058" s="220">
        <v>8092</v>
      </c>
      <c r="E1058" s="10">
        <v>55</v>
      </c>
      <c r="F1058" s="10">
        <v>31</v>
      </c>
      <c r="G1058" s="10">
        <v>27</v>
      </c>
      <c r="H1058" s="10">
        <v>22</v>
      </c>
      <c r="I1058" s="10">
        <v>17</v>
      </c>
      <c r="J1058" s="10"/>
      <c r="K1058" s="397"/>
      <c r="L1058" s="398"/>
      <c r="M1058" s="222">
        <v>6532.02</v>
      </c>
      <c r="N1058" s="222">
        <v>3451.54</v>
      </c>
      <c r="O1058" s="222">
        <v>4260.79</v>
      </c>
      <c r="P1058" s="222">
        <v>3281.15</v>
      </c>
      <c r="Q1058" s="222">
        <v>6007.64</v>
      </c>
      <c r="R1058" s="10"/>
      <c r="S1058" s="397"/>
      <c r="T1058" s="398"/>
      <c r="U1058" s="10">
        <v>103.68</v>
      </c>
      <c r="V1058" s="10">
        <v>53.93</v>
      </c>
      <c r="W1058" s="10">
        <v>66.569999999999993</v>
      </c>
      <c r="X1058" s="10">
        <v>51.27</v>
      </c>
      <c r="Y1058" s="10">
        <v>91.02</v>
      </c>
      <c r="Z1058" s="10"/>
      <c r="AA1058" s="208"/>
      <c r="AB1058" s="10" t="s">
        <v>200</v>
      </c>
      <c r="AC1058" s="10"/>
      <c r="AD1058" s="263">
        <v>8210</v>
      </c>
      <c r="AE1058" s="223">
        <v>24</v>
      </c>
      <c r="AF1058" s="223">
        <v>13</v>
      </c>
      <c r="AG1058" s="223">
        <v>8</v>
      </c>
      <c r="AH1058" s="223">
        <v>6</v>
      </c>
      <c r="AI1058" s="223">
        <v>3</v>
      </c>
      <c r="AJ1058" s="223"/>
      <c r="AK1058" s="397"/>
      <c r="AL1058" s="398"/>
      <c r="AM1058" s="224">
        <v>1916.22</v>
      </c>
      <c r="AN1058" s="224">
        <v>1681.71</v>
      </c>
      <c r="AO1058" s="223">
        <v>405.17</v>
      </c>
      <c r="AP1058" s="223">
        <v>374</v>
      </c>
      <c r="AQ1058" s="223">
        <v>326.2</v>
      </c>
      <c r="AR1058" s="223"/>
      <c r="AS1058" s="397"/>
      <c r="AT1058" s="398"/>
      <c r="AU1058" s="223">
        <v>79.84</v>
      </c>
      <c r="AV1058" s="223">
        <v>70.069999999999993</v>
      </c>
      <c r="AW1058" s="223">
        <v>16.88</v>
      </c>
      <c r="AX1058" s="223">
        <v>15.58</v>
      </c>
      <c r="AY1058" s="223">
        <v>13.59</v>
      </c>
      <c r="AZ1058" s="223"/>
      <c r="BA1058" s="208"/>
    </row>
    <row r="1059" spans="1:53" x14ac:dyDescent="0.25">
      <c r="A1059" s="208"/>
      <c r="B1059" s="10" t="s">
        <v>179</v>
      </c>
      <c r="C1059" s="10"/>
      <c r="D1059" s="220">
        <v>8092</v>
      </c>
      <c r="E1059" s="10">
        <v>1</v>
      </c>
      <c r="F1059" s="10">
        <v>1</v>
      </c>
      <c r="G1059" s="10">
        <v>1</v>
      </c>
      <c r="H1059" s="10">
        <v>1</v>
      </c>
      <c r="I1059" s="10"/>
      <c r="J1059" s="10"/>
      <c r="K1059" s="397"/>
      <c r="L1059" s="398"/>
      <c r="M1059" s="10">
        <v>90.57</v>
      </c>
      <c r="N1059" s="10">
        <v>86.53</v>
      </c>
      <c r="O1059" s="10">
        <v>122.95</v>
      </c>
      <c r="P1059" s="10">
        <v>88.49</v>
      </c>
      <c r="Q1059" s="10" t="s">
        <v>701</v>
      </c>
      <c r="R1059" s="10"/>
      <c r="S1059" s="397"/>
      <c r="T1059" s="398"/>
      <c r="U1059" s="10">
        <v>90.57</v>
      </c>
      <c r="V1059" s="10">
        <v>86.53</v>
      </c>
      <c r="W1059" s="10">
        <v>122.95</v>
      </c>
      <c r="X1059" s="10">
        <v>88.49</v>
      </c>
      <c r="Y1059" s="10" t="s">
        <v>701</v>
      </c>
      <c r="Z1059" s="10"/>
      <c r="AA1059" s="208"/>
      <c r="AB1059" s="10" t="s">
        <v>203</v>
      </c>
      <c r="AC1059" s="10"/>
      <c r="AD1059" s="263">
        <v>8204</v>
      </c>
      <c r="AE1059" s="223">
        <v>30</v>
      </c>
      <c r="AF1059" s="223">
        <v>11</v>
      </c>
      <c r="AG1059" s="223">
        <v>7</v>
      </c>
      <c r="AH1059" s="223">
        <v>6</v>
      </c>
      <c r="AI1059" s="223">
        <v>4</v>
      </c>
      <c r="AJ1059" s="223"/>
      <c r="AK1059" s="397"/>
      <c r="AL1059" s="398"/>
      <c r="AM1059" s="224">
        <v>5001.0600000000004</v>
      </c>
      <c r="AN1059" s="223">
        <v>288.05</v>
      </c>
      <c r="AO1059" s="223">
        <v>243.91</v>
      </c>
      <c r="AP1059" s="223">
        <v>339.86</v>
      </c>
      <c r="AQ1059" s="223">
        <v>280.38</v>
      </c>
      <c r="AR1059" s="223"/>
      <c r="AS1059" s="397"/>
      <c r="AT1059" s="398"/>
      <c r="AU1059" s="223">
        <v>161.32</v>
      </c>
      <c r="AV1059" s="223">
        <v>9.2899999999999991</v>
      </c>
      <c r="AW1059" s="223">
        <v>8.1300000000000008</v>
      </c>
      <c r="AX1059" s="223">
        <v>11.33</v>
      </c>
      <c r="AY1059" s="223">
        <v>9.67</v>
      </c>
      <c r="AZ1059" s="223"/>
      <c r="BA1059" s="208"/>
    </row>
    <row r="1060" spans="1:53" x14ac:dyDescent="0.25">
      <c r="A1060" s="208"/>
      <c r="B1060" s="10" t="s">
        <v>180</v>
      </c>
      <c r="C1060" s="10"/>
      <c r="D1060" s="220">
        <v>8311</v>
      </c>
      <c r="E1060" s="10">
        <v>229</v>
      </c>
      <c r="F1060" s="10">
        <v>143</v>
      </c>
      <c r="G1060" s="10">
        <v>108</v>
      </c>
      <c r="H1060" s="10">
        <v>71</v>
      </c>
      <c r="I1060" s="10">
        <v>79</v>
      </c>
      <c r="J1060" s="10"/>
      <c r="K1060" s="397"/>
      <c r="L1060" s="398"/>
      <c r="M1060" s="222">
        <v>30232.23</v>
      </c>
      <c r="N1060" s="222">
        <v>20795.53</v>
      </c>
      <c r="O1060" s="222">
        <v>17805.63</v>
      </c>
      <c r="P1060" s="222">
        <v>15072.12</v>
      </c>
      <c r="Q1060" s="222">
        <v>45760.17</v>
      </c>
      <c r="R1060" s="10"/>
      <c r="S1060" s="397"/>
      <c r="T1060" s="398"/>
      <c r="U1060" s="10">
        <v>119.02</v>
      </c>
      <c r="V1060" s="10">
        <v>80.290000000000006</v>
      </c>
      <c r="W1060" s="10">
        <v>69.55</v>
      </c>
      <c r="X1060" s="10">
        <v>61.27</v>
      </c>
      <c r="Y1060" s="10">
        <v>166.4</v>
      </c>
      <c r="Z1060" s="10"/>
      <c r="AA1060" s="208"/>
      <c r="AB1060" s="10" t="s">
        <v>204</v>
      </c>
      <c r="AC1060" s="10"/>
      <c r="AD1060" s="263">
        <v>8094</v>
      </c>
      <c r="AE1060" s="223">
        <v>13</v>
      </c>
      <c r="AF1060" s="223">
        <v>8</v>
      </c>
      <c r="AG1060" s="223">
        <v>8</v>
      </c>
      <c r="AH1060" s="223">
        <v>7</v>
      </c>
      <c r="AI1060" s="223">
        <v>7</v>
      </c>
      <c r="AJ1060" s="223"/>
      <c r="AK1060" s="397"/>
      <c r="AL1060" s="398"/>
      <c r="AM1060" s="224">
        <v>3333.14</v>
      </c>
      <c r="AN1060" s="223">
        <v>85.57</v>
      </c>
      <c r="AO1060" s="223">
        <v>150</v>
      </c>
      <c r="AP1060" s="223">
        <v>115.6</v>
      </c>
      <c r="AQ1060" s="224">
        <v>1521.02</v>
      </c>
      <c r="AR1060" s="223"/>
      <c r="AS1060" s="397"/>
      <c r="AT1060" s="398"/>
      <c r="AU1060" s="223">
        <v>256.39999999999998</v>
      </c>
      <c r="AV1060" s="223">
        <v>6.58</v>
      </c>
      <c r="AW1060" s="223">
        <v>10.71</v>
      </c>
      <c r="AX1060" s="223">
        <v>11.56</v>
      </c>
      <c r="AY1060" s="223">
        <v>108.64</v>
      </c>
      <c r="AZ1060" s="223"/>
      <c r="BA1060" s="208"/>
    </row>
    <row r="1061" spans="1:53" x14ac:dyDescent="0.25">
      <c r="A1061" s="208"/>
      <c r="B1061" s="10" t="s">
        <v>185</v>
      </c>
      <c r="C1061" s="10"/>
      <c r="D1061" s="220">
        <v>8318</v>
      </c>
      <c r="E1061" s="10">
        <v>70</v>
      </c>
      <c r="F1061" s="10">
        <v>46</v>
      </c>
      <c r="G1061" s="10">
        <v>33</v>
      </c>
      <c r="H1061" s="10">
        <v>29</v>
      </c>
      <c r="I1061" s="10">
        <v>22</v>
      </c>
      <c r="J1061" s="10"/>
      <c r="K1061" s="397"/>
      <c r="L1061" s="398"/>
      <c r="M1061" s="222">
        <v>8617.68</v>
      </c>
      <c r="N1061" s="222">
        <v>5522.36</v>
      </c>
      <c r="O1061" s="222">
        <v>5456.43</v>
      </c>
      <c r="P1061" s="222">
        <v>4864.0200000000004</v>
      </c>
      <c r="Q1061" s="222">
        <v>8013.1</v>
      </c>
      <c r="R1061" s="10"/>
      <c r="S1061" s="397"/>
      <c r="T1061" s="398"/>
      <c r="U1061" s="10">
        <v>107.72</v>
      </c>
      <c r="V1061" s="10">
        <v>71.72</v>
      </c>
      <c r="W1061" s="10">
        <v>69.95</v>
      </c>
      <c r="X1061" s="10">
        <v>64.849999999999994</v>
      </c>
      <c r="Y1061" s="10">
        <v>102.73</v>
      </c>
      <c r="Z1061" s="10"/>
      <c r="AA1061" s="208"/>
      <c r="AB1061" s="10" t="s">
        <v>205</v>
      </c>
      <c r="AC1061" s="10"/>
      <c r="AD1061" s="263">
        <v>8213</v>
      </c>
      <c r="AE1061" s="223">
        <v>9</v>
      </c>
      <c r="AF1061" s="223">
        <v>5</v>
      </c>
      <c r="AG1061" s="223">
        <v>2</v>
      </c>
      <c r="AH1061" s="223">
        <v>2</v>
      </c>
      <c r="AI1061" s="223">
        <v>1</v>
      </c>
      <c r="AJ1061" s="223"/>
      <c r="AK1061" s="397"/>
      <c r="AL1061" s="398"/>
      <c r="AM1061" s="223">
        <v>649.44000000000005</v>
      </c>
      <c r="AN1061" s="223">
        <v>193.78</v>
      </c>
      <c r="AO1061" s="223">
        <v>54.5</v>
      </c>
      <c r="AP1061" s="223">
        <v>59.82</v>
      </c>
      <c r="AQ1061" s="223">
        <v>95.27</v>
      </c>
      <c r="AR1061" s="223"/>
      <c r="AS1061" s="397"/>
      <c r="AT1061" s="398"/>
      <c r="AU1061" s="223">
        <v>72.16</v>
      </c>
      <c r="AV1061" s="223">
        <v>21.53</v>
      </c>
      <c r="AW1061" s="223">
        <v>6.06</v>
      </c>
      <c r="AX1061" s="223">
        <v>6.65</v>
      </c>
      <c r="AY1061" s="223">
        <v>10.59</v>
      </c>
      <c r="AZ1061" s="223"/>
      <c r="BA1061" s="208"/>
    </row>
    <row r="1062" spans="1:53" x14ac:dyDescent="0.25">
      <c r="A1062" s="208"/>
      <c r="B1062" s="10" t="s">
        <v>187</v>
      </c>
      <c r="C1062" s="10"/>
      <c r="D1062" s="220">
        <v>8019</v>
      </c>
      <c r="E1062" s="10">
        <v>62</v>
      </c>
      <c r="F1062" s="10">
        <v>36</v>
      </c>
      <c r="G1062" s="10">
        <v>19</v>
      </c>
      <c r="H1062" s="10">
        <v>15</v>
      </c>
      <c r="I1062" s="10">
        <v>23</v>
      </c>
      <c r="J1062" s="10"/>
      <c r="K1062" s="397"/>
      <c r="L1062" s="398"/>
      <c r="M1062" s="222">
        <v>8389.24</v>
      </c>
      <c r="N1062" s="222">
        <v>4745.03</v>
      </c>
      <c r="O1062" s="222">
        <v>3006.87</v>
      </c>
      <c r="P1062" s="222">
        <v>3900.78</v>
      </c>
      <c r="Q1062" s="222">
        <v>10534.31</v>
      </c>
      <c r="R1062" s="10"/>
      <c r="S1062" s="397"/>
      <c r="T1062" s="398"/>
      <c r="U1062" s="10">
        <v>123.37</v>
      </c>
      <c r="V1062" s="10">
        <v>70.819999999999993</v>
      </c>
      <c r="W1062" s="10">
        <v>44.88</v>
      </c>
      <c r="X1062" s="10">
        <v>58.22</v>
      </c>
      <c r="Y1062" s="10">
        <v>135.06</v>
      </c>
      <c r="Z1062" s="10"/>
      <c r="AA1062" s="208"/>
      <c r="AB1062" s="10" t="s">
        <v>209</v>
      </c>
      <c r="AC1062" s="10"/>
      <c r="AD1062" s="263">
        <v>8270</v>
      </c>
      <c r="AE1062" s="223">
        <v>12</v>
      </c>
      <c r="AF1062" s="223">
        <v>6</v>
      </c>
      <c r="AG1062" s="223">
        <v>3</v>
      </c>
      <c r="AH1062" s="223"/>
      <c r="AI1062" s="223"/>
      <c r="AJ1062" s="223"/>
      <c r="AK1062" s="397"/>
      <c r="AL1062" s="398"/>
      <c r="AM1062" s="223">
        <v>745.02</v>
      </c>
      <c r="AN1062" s="223">
        <v>725.93</v>
      </c>
      <c r="AO1062" s="223">
        <v>109.74</v>
      </c>
      <c r="AP1062" s="223" t="s">
        <v>701</v>
      </c>
      <c r="AQ1062" s="223" t="s">
        <v>701</v>
      </c>
      <c r="AR1062" s="223"/>
      <c r="AS1062" s="397"/>
      <c r="AT1062" s="398"/>
      <c r="AU1062" s="223">
        <v>62.09</v>
      </c>
      <c r="AV1062" s="223">
        <v>60.49</v>
      </c>
      <c r="AW1062" s="223">
        <v>9.15</v>
      </c>
      <c r="AX1062" s="223" t="s">
        <v>701</v>
      </c>
      <c r="AY1062" s="223" t="s">
        <v>701</v>
      </c>
      <c r="AZ1062" s="223"/>
      <c r="BA1062" s="208"/>
    </row>
    <row r="1063" spans="1:53" x14ac:dyDescent="0.25">
      <c r="A1063" s="208"/>
      <c r="B1063" s="10" t="s">
        <v>187</v>
      </c>
      <c r="C1063" s="10"/>
      <c r="D1063" s="220">
        <v>8092</v>
      </c>
      <c r="E1063" s="10">
        <v>1</v>
      </c>
      <c r="F1063" s="10">
        <v>1</v>
      </c>
      <c r="G1063" s="10"/>
      <c r="H1063" s="10"/>
      <c r="I1063" s="10"/>
      <c r="J1063" s="10"/>
      <c r="K1063" s="397"/>
      <c r="L1063" s="398"/>
      <c r="M1063" s="10">
        <v>120.01</v>
      </c>
      <c r="N1063" s="10">
        <v>73.56</v>
      </c>
      <c r="O1063" s="10" t="s">
        <v>701</v>
      </c>
      <c r="P1063" s="10" t="s">
        <v>701</v>
      </c>
      <c r="Q1063" s="10" t="s">
        <v>701</v>
      </c>
      <c r="R1063" s="10"/>
      <c r="S1063" s="397"/>
      <c r="T1063" s="398"/>
      <c r="U1063" s="10">
        <v>120.01</v>
      </c>
      <c r="V1063" s="10">
        <v>73.56</v>
      </c>
      <c r="W1063" s="10" t="s">
        <v>701</v>
      </c>
      <c r="X1063" s="10" t="s">
        <v>701</v>
      </c>
      <c r="Y1063" s="10" t="s">
        <v>701</v>
      </c>
      <c r="Z1063" s="10"/>
      <c r="AA1063" s="208"/>
      <c r="AB1063" s="10" t="s">
        <v>641</v>
      </c>
      <c r="AC1063" s="10"/>
      <c r="AD1063" s="263">
        <v>8080</v>
      </c>
      <c r="AE1063" s="223">
        <v>1</v>
      </c>
      <c r="AF1063" s="223">
        <v>1</v>
      </c>
      <c r="AG1063" s="223">
        <v>1</v>
      </c>
      <c r="AH1063" s="223"/>
      <c r="AI1063" s="223">
        <v>1</v>
      </c>
      <c r="AJ1063" s="223"/>
      <c r="AK1063" s="397"/>
      <c r="AL1063" s="398"/>
      <c r="AM1063" s="223">
        <v>37.44</v>
      </c>
      <c r="AN1063" s="223">
        <v>33.07</v>
      </c>
      <c r="AO1063" s="223">
        <v>38.69</v>
      </c>
      <c r="AP1063" s="223"/>
      <c r="AQ1063" s="223">
        <v>68.209999999999994</v>
      </c>
      <c r="AR1063" s="223"/>
      <c r="AS1063" s="397"/>
      <c r="AT1063" s="398"/>
      <c r="AU1063" s="223">
        <v>37.44</v>
      </c>
      <c r="AV1063" s="223">
        <v>33.07</v>
      </c>
      <c r="AW1063" s="223">
        <v>38.69</v>
      </c>
      <c r="AX1063" s="223"/>
      <c r="AY1063" s="223">
        <v>68.209999999999994</v>
      </c>
      <c r="AZ1063" s="223"/>
      <c r="BA1063" s="208"/>
    </row>
    <row r="1064" spans="1:53" x14ac:dyDescent="0.25">
      <c r="A1064" s="208"/>
      <c r="B1064" s="10" t="s">
        <v>189</v>
      </c>
      <c r="C1064" s="10"/>
      <c r="D1064" s="220">
        <v>8089</v>
      </c>
      <c r="E1064" s="10">
        <v>175</v>
      </c>
      <c r="F1064" s="10">
        <v>106</v>
      </c>
      <c r="G1064" s="10">
        <v>83</v>
      </c>
      <c r="H1064" s="10">
        <v>73</v>
      </c>
      <c r="I1064" s="10">
        <v>68</v>
      </c>
      <c r="J1064" s="10"/>
      <c r="K1064" s="397"/>
      <c r="L1064" s="398"/>
      <c r="M1064" s="222">
        <v>23213.81</v>
      </c>
      <c r="N1064" s="222">
        <v>13393.46</v>
      </c>
      <c r="O1064" s="222">
        <v>12184.8</v>
      </c>
      <c r="P1064" s="222">
        <v>12816.36</v>
      </c>
      <c r="Q1064" s="222">
        <v>24780.31</v>
      </c>
      <c r="R1064" s="10"/>
      <c r="S1064" s="397"/>
      <c r="T1064" s="398"/>
      <c r="U1064" s="10">
        <v>118.44</v>
      </c>
      <c r="V1064" s="10">
        <v>70.12</v>
      </c>
      <c r="W1064" s="10">
        <v>63.46</v>
      </c>
      <c r="X1064" s="10">
        <v>67.099999999999994</v>
      </c>
      <c r="Y1064" s="10">
        <v>122.67</v>
      </c>
      <c r="Z1064" s="10"/>
      <c r="AA1064" s="208"/>
      <c r="AB1064" s="10" t="s">
        <v>211</v>
      </c>
      <c r="AC1064" s="10"/>
      <c r="AD1064" s="263">
        <v>8318</v>
      </c>
      <c r="AE1064" s="223">
        <v>2</v>
      </c>
      <c r="AF1064" s="223"/>
      <c r="AG1064" s="223"/>
      <c r="AH1064" s="223"/>
      <c r="AI1064" s="223"/>
      <c r="AJ1064" s="223"/>
      <c r="AK1064" s="397"/>
      <c r="AL1064" s="398"/>
      <c r="AM1064" s="223">
        <v>61.72</v>
      </c>
      <c r="AN1064" s="223" t="s">
        <v>701</v>
      </c>
      <c r="AO1064" s="223" t="s">
        <v>701</v>
      </c>
      <c r="AP1064" s="223" t="s">
        <v>701</v>
      </c>
      <c r="AQ1064" s="223" t="s">
        <v>701</v>
      </c>
      <c r="AR1064" s="223"/>
      <c r="AS1064" s="397"/>
      <c r="AT1064" s="398"/>
      <c r="AU1064" s="223">
        <v>30.86</v>
      </c>
      <c r="AV1064" s="223" t="s">
        <v>701</v>
      </c>
      <c r="AW1064" s="223" t="s">
        <v>701</v>
      </c>
      <c r="AX1064" s="223" t="s">
        <v>701</v>
      </c>
      <c r="AY1064" s="223" t="s">
        <v>701</v>
      </c>
      <c r="AZ1064" s="223"/>
      <c r="BA1064" s="208"/>
    </row>
    <row r="1065" spans="1:53" x14ac:dyDescent="0.25">
      <c r="A1065" s="208"/>
      <c r="B1065" s="10" t="s">
        <v>191</v>
      </c>
      <c r="C1065" s="10"/>
      <c r="D1065" s="220">
        <v>8241</v>
      </c>
      <c r="E1065" s="10">
        <v>1</v>
      </c>
      <c r="F1065" s="10"/>
      <c r="G1065" s="10"/>
      <c r="H1065" s="10"/>
      <c r="I1065" s="10"/>
      <c r="J1065" s="10"/>
      <c r="K1065" s="397"/>
      <c r="L1065" s="398"/>
      <c r="M1065" s="10">
        <v>5.39</v>
      </c>
      <c r="N1065" s="10" t="s">
        <v>701</v>
      </c>
      <c r="O1065" s="10" t="s">
        <v>701</v>
      </c>
      <c r="P1065" s="10" t="s">
        <v>701</v>
      </c>
      <c r="Q1065" s="10" t="s">
        <v>701</v>
      </c>
      <c r="R1065" s="10"/>
      <c r="S1065" s="397"/>
      <c r="T1065" s="398"/>
      <c r="U1065" s="10">
        <v>5.39</v>
      </c>
      <c r="V1065" s="10" t="s">
        <v>701</v>
      </c>
      <c r="W1065" s="10" t="s">
        <v>701</v>
      </c>
      <c r="X1065" s="10" t="s">
        <v>701</v>
      </c>
      <c r="Y1065" s="10" t="s">
        <v>701</v>
      </c>
      <c r="Z1065" s="10"/>
      <c r="AA1065" s="208"/>
      <c r="AB1065" s="10" t="s">
        <v>212</v>
      </c>
      <c r="AC1065" s="10"/>
      <c r="AD1065" s="263">
        <v>8023</v>
      </c>
      <c r="AE1065" s="223">
        <v>2</v>
      </c>
      <c r="AF1065" s="223">
        <v>2</v>
      </c>
      <c r="AG1065" s="223">
        <v>2</v>
      </c>
      <c r="AH1065" s="223"/>
      <c r="AI1065" s="223">
        <v>2</v>
      </c>
      <c r="AJ1065" s="223"/>
      <c r="AK1065" s="397"/>
      <c r="AL1065" s="398"/>
      <c r="AM1065" s="223">
        <v>25.96</v>
      </c>
      <c r="AN1065" s="223">
        <v>77.39</v>
      </c>
      <c r="AO1065" s="223">
        <v>43.65</v>
      </c>
      <c r="AP1065" s="223"/>
      <c r="AQ1065" s="223">
        <v>509.45</v>
      </c>
      <c r="AR1065" s="223"/>
      <c r="AS1065" s="397"/>
      <c r="AT1065" s="398"/>
      <c r="AU1065" s="223">
        <v>8.65</v>
      </c>
      <c r="AV1065" s="223">
        <v>38.700000000000003</v>
      </c>
      <c r="AW1065" s="223">
        <v>14.55</v>
      </c>
      <c r="AX1065" s="223"/>
      <c r="AY1065" s="223">
        <v>169.82</v>
      </c>
      <c r="AZ1065" s="223"/>
      <c r="BA1065" s="208"/>
    </row>
    <row r="1066" spans="1:53" x14ac:dyDescent="0.25">
      <c r="A1066" s="208"/>
      <c r="B1066" s="10" t="s">
        <v>193</v>
      </c>
      <c r="C1066" s="10"/>
      <c r="D1066" s="220">
        <v>8020</v>
      </c>
      <c r="E1066" s="10">
        <v>87</v>
      </c>
      <c r="F1066" s="10">
        <v>50</v>
      </c>
      <c r="G1066" s="10">
        <v>37</v>
      </c>
      <c r="H1066" s="10">
        <v>11</v>
      </c>
      <c r="I1066" s="10">
        <v>26</v>
      </c>
      <c r="J1066" s="10"/>
      <c r="K1066" s="397"/>
      <c r="L1066" s="398"/>
      <c r="M1066" s="222">
        <v>7718.11</v>
      </c>
      <c r="N1066" s="222">
        <v>5101.1400000000003</v>
      </c>
      <c r="O1066" s="222">
        <v>5813.4</v>
      </c>
      <c r="P1066" s="222">
        <v>1521.37</v>
      </c>
      <c r="Q1066" s="222">
        <v>4818.1400000000003</v>
      </c>
      <c r="R1066" s="10"/>
      <c r="S1066" s="397"/>
      <c r="T1066" s="398"/>
      <c r="U1066" s="10">
        <v>77.959999999999994</v>
      </c>
      <c r="V1066" s="10">
        <v>54.27</v>
      </c>
      <c r="W1066" s="10">
        <v>61.19</v>
      </c>
      <c r="X1066" s="10">
        <v>29.83</v>
      </c>
      <c r="Y1066" s="10">
        <v>51.26</v>
      </c>
      <c r="Z1066" s="10"/>
      <c r="AA1066" s="208"/>
      <c r="AB1066" s="10" t="s">
        <v>213</v>
      </c>
      <c r="AC1066" s="10"/>
      <c r="AD1066" s="263">
        <v>8313</v>
      </c>
      <c r="AE1066" s="223">
        <v>6</v>
      </c>
      <c r="AF1066" s="223">
        <v>4</v>
      </c>
      <c r="AG1066" s="223">
        <v>3</v>
      </c>
      <c r="AH1066" s="223">
        <v>3</v>
      </c>
      <c r="AI1066" s="223">
        <v>3</v>
      </c>
      <c r="AJ1066" s="223"/>
      <c r="AK1066" s="397"/>
      <c r="AL1066" s="398"/>
      <c r="AM1066" s="223">
        <v>311.22000000000003</v>
      </c>
      <c r="AN1066" s="223">
        <v>132.72999999999999</v>
      </c>
      <c r="AO1066" s="223">
        <v>73.02</v>
      </c>
      <c r="AP1066" s="223">
        <v>76.510000000000005</v>
      </c>
      <c r="AQ1066" s="223">
        <v>411.76</v>
      </c>
      <c r="AR1066" s="223"/>
      <c r="AS1066" s="397"/>
      <c r="AT1066" s="398"/>
      <c r="AU1066" s="223">
        <v>51.87</v>
      </c>
      <c r="AV1066" s="223">
        <v>22.12</v>
      </c>
      <c r="AW1066" s="223">
        <v>14.6</v>
      </c>
      <c r="AX1066" s="223">
        <v>19.13</v>
      </c>
      <c r="AY1066" s="223">
        <v>82.35</v>
      </c>
      <c r="AZ1066" s="223"/>
      <c r="BA1066" s="208"/>
    </row>
    <row r="1067" spans="1:53" ht="15.75" thickBot="1" x14ac:dyDescent="0.3">
      <c r="A1067" s="208"/>
      <c r="B1067" s="226" t="s">
        <v>195</v>
      </c>
      <c r="C1067" s="226"/>
      <c r="D1067" s="227">
        <v>8311</v>
      </c>
      <c r="E1067" s="226">
        <v>2</v>
      </c>
      <c r="F1067" s="226">
        <v>2</v>
      </c>
      <c r="G1067" s="226">
        <v>2</v>
      </c>
      <c r="H1067" s="226">
        <v>2</v>
      </c>
      <c r="I1067" s="226">
        <v>2</v>
      </c>
      <c r="J1067" s="226"/>
      <c r="K1067" s="397"/>
      <c r="L1067" s="398"/>
      <c r="M1067" s="226">
        <v>161.66</v>
      </c>
      <c r="N1067" s="10">
        <v>319.86</v>
      </c>
      <c r="O1067" s="10">
        <v>338.03</v>
      </c>
      <c r="P1067" s="10">
        <v>300.33999999999997</v>
      </c>
      <c r="Q1067" s="222">
        <v>1042.3399999999999</v>
      </c>
      <c r="R1067" s="10"/>
      <c r="S1067" s="397"/>
      <c r="T1067" s="398"/>
      <c r="U1067" s="229">
        <v>80.83</v>
      </c>
      <c r="V1067" s="229">
        <v>159.93</v>
      </c>
      <c r="W1067" s="229">
        <v>169.02</v>
      </c>
      <c r="X1067" s="229">
        <v>150.16999999999999</v>
      </c>
      <c r="Y1067" s="229">
        <v>521.16999999999996</v>
      </c>
      <c r="Z1067" s="229"/>
      <c r="AA1067" s="208"/>
      <c r="AB1067" s="226" t="s">
        <v>216</v>
      </c>
      <c r="AC1067" s="226"/>
      <c r="AD1067" s="264">
        <v>8251</v>
      </c>
      <c r="AE1067" s="230">
        <v>1</v>
      </c>
      <c r="AF1067" s="230">
        <v>1</v>
      </c>
      <c r="AG1067" s="230">
        <v>1</v>
      </c>
      <c r="AH1067" s="230">
        <v>1</v>
      </c>
      <c r="AI1067" s="230">
        <v>2</v>
      </c>
      <c r="AJ1067" s="230"/>
      <c r="AK1067" s="397"/>
      <c r="AL1067" s="398"/>
      <c r="AM1067" s="231">
        <v>51.47</v>
      </c>
      <c r="AN1067" s="230">
        <v>45.43</v>
      </c>
      <c r="AO1067" s="230">
        <v>50.53</v>
      </c>
      <c r="AP1067" s="230">
        <v>49.39</v>
      </c>
      <c r="AQ1067" s="230">
        <v>309.18</v>
      </c>
      <c r="AR1067" s="230"/>
      <c r="AS1067" s="397"/>
      <c r="AT1067" s="398"/>
      <c r="AU1067" s="231">
        <v>25.74</v>
      </c>
      <c r="AV1067" s="230">
        <v>22.72</v>
      </c>
      <c r="AW1067" s="230">
        <v>25.27</v>
      </c>
      <c r="AX1067" s="230">
        <v>24.7</v>
      </c>
      <c r="AY1067" s="230">
        <v>154.59</v>
      </c>
      <c r="AZ1067" s="230"/>
      <c r="BA1067" s="208"/>
    </row>
    <row r="1068" spans="1:53" x14ac:dyDescent="0.25">
      <c r="A1068" s="208"/>
      <c r="B1068" s="10" t="s">
        <v>195</v>
      </c>
      <c r="C1068" s="10"/>
      <c r="D1068" s="220">
        <v>8312</v>
      </c>
      <c r="E1068" s="10">
        <v>851</v>
      </c>
      <c r="F1068" s="10">
        <v>521</v>
      </c>
      <c r="G1068" s="10">
        <v>393</v>
      </c>
      <c r="H1068" s="10">
        <v>285</v>
      </c>
      <c r="I1068" s="10">
        <v>297</v>
      </c>
      <c r="J1068" s="10"/>
      <c r="K1068" s="397"/>
      <c r="L1068" s="398"/>
      <c r="M1068" s="222">
        <v>82748.2</v>
      </c>
      <c r="N1068" s="222">
        <v>55395.82</v>
      </c>
      <c r="O1068" s="222">
        <v>51870.64</v>
      </c>
      <c r="P1068" s="222">
        <v>46067.85</v>
      </c>
      <c r="Q1068" s="222">
        <v>81214.42</v>
      </c>
      <c r="R1068" s="10"/>
      <c r="S1068" s="397"/>
      <c r="T1068" s="398"/>
      <c r="U1068" s="10">
        <v>86.92</v>
      </c>
      <c r="V1068" s="10">
        <v>59.63</v>
      </c>
      <c r="W1068" s="10">
        <v>56.63</v>
      </c>
      <c r="X1068" s="10">
        <v>51.47</v>
      </c>
      <c r="Y1068" s="10">
        <v>83.81</v>
      </c>
      <c r="Z1068" s="10"/>
      <c r="AA1068" s="208"/>
      <c r="AB1068" s="10" t="s">
        <v>217</v>
      </c>
      <c r="AC1068" s="10"/>
      <c r="AD1068" s="263">
        <v>8314</v>
      </c>
      <c r="AE1068" s="223">
        <v>2</v>
      </c>
      <c r="AF1068" s="223">
        <v>2</v>
      </c>
      <c r="AG1068" s="223">
        <v>1</v>
      </c>
      <c r="AH1068" s="223">
        <v>1</v>
      </c>
      <c r="AI1068" s="223">
        <v>1</v>
      </c>
      <c r="AJ1068" s="223"/>
      <c r="AK1068" s="397"/>
      <c r="AL1068" s="398"/>
      <c r="AM1068" s="223">
        <v>34.42</v>
      </c>
      <c r="AN1068" s="223">
        <v>31.47</v>
      </c>
      <c r="AO1068" s="223">
        <v>10.96</v>
      </c>
      <c r="AP1068" s="223">
        <v>9.9600000000000009</v>
      </c>
      <c r="AQ1068" s="223">
        <v>184.38</v>
      </c>
      <c r="AR1068" s="223"/>
      <c r="AS1068" s="397"/>
      <c r="AT1068" s="398"/>
      <c r="AU1068" s="223">
        <v>17.21</v>
      </c>
      <c r="AV1068" s="223">
        <v>15.74</v>
      </c>
      <c r="AW1068" s="223">
        <v>5.48</v>
      </c>
      <c r="AX1068" s="223">
        <v>4.9800000000000004</v>
      </c>
      <c r="AY1068" s="223">
        <v>92.19</v>
      </c>
      <c r="AZ1068" s="223"/>
      <c r="BA1068" s="208"/>
    </row>
    <row r="1069" spans="1:53" x14ac:dyDescent="0.25">
      <c r="A1069" s="208"/>
      <c r="B1069" s="10" t="s">
        <v>198</v>
      </c>
      <c r="C1069" s="10"/>
      <c r="D1069" s="220">
        <v>8021</v>
      </c>
      <c r="E1069" s="222">
        <v>1541</v>
      </c>
      <c r="F1069" s="222">
        <v>1158</v>
      </c>
      <c r="G1069" s="10">
        <v>920</v>
      </c>
      <c r="H1069" s="10">
        <v>678</v>
      </c>
      <c r="I1069" s="10">
        <v>769</v>
      </c>
      <c r="J1069" s="10"/>
      <c r="K1069" s="397"/>
      <c r="L1069" s="398"/>
      <c r="M1069" s="222">
        <v>143296.22</v>
      </c>
      <c r="N1069" s="222">
        <v>129295.98</v>
      </c>
      <c r="O1069" s="222">
        <v>142007.76999999999</v>
      </c>
      <c r="P1069" s="222">
        <v>107837.87</v>
      </c>
      <c r="Q1069" s="222">
        <v>263289.98</v>
      </c>
      <c r="R1069" s="10"/>
      <c r="S1069" s="397"/>
      <c r="T1069" s="398"/>
      <c r="U1069" s="10">
        <v>79.08</v>
      </c>
      <c r="V1069" s="10">
        <v>72.39</v>
      </c>
      <c r="W1069" s="10">
        <v>81.33</v>
      </c>
      <c r="X1069" s="10">
        <v>62.77</v>
      </c>
      <c r="Y1069" s="10">
        <v>136.56</v>
      </c>
      <c r="Z1069" s="10"/>
      <c r="AA1069" s="208"/>
      <c r="AB1069" s="10" t="s">
        <v>219</v>
      </c>
      <c r="AC1069" s="10"/>
      <c r="AD1069" s="263">
        <v>8214</v>
      </c>
      <c r="AE1069" s="223">
        <v>15</v>
      </c>
      <c r="AF1069" s="223">
        <v>8</v>
      </c>
      <c r="AG1069" s="223">
        <v>7</v>
      </c>
      <c r="AH1069" s="223">
        <v>7</v>
      </c>
      <c r="AI1069" s="223">
        <v>5</v>
      </c>
      <c r="AJ1069" s="223"/>
      <c r="AK1069" s="397"/>
      <c r="AL1069" s="398"/>
      <c r="AM1069" s="223">
        <v>554.08000000000004</v>
      </c>
      <c r="AN1069" s="223">
        <v>141.88999999999999</v>
      </c>
      <c r="AO1069" s="223">
        <v>128.87</v>
      </c>
      <c r="AP1069" s="223">
        <v>131.74</v>
      </c>
      <c r="AQ1069" s="223">
        <v>278.58</v>
      </c>
      <c r="AR1069" s="223"/>
      <c r="AS1069" s="397"/>
      <c r="AT1069" s="398"/>
      <c r="AU1069" s="223">
        <v>36.94</v>
      </c>
      <c r="AV1069" s="223">
        <v>10.14</v>
      </c>
      <c r="AW1069" s="223">
        <v>9.2100000000000009</v>
      </c>
      <c r="AX1069" s="223">
        <v>9.41</v>
      </c>
      <c r="AY1069" s="223">
        <v>19.899999999999999</v>
      </c>
      <c r="AZ1069" s="223"/>
      <c r="BA1069" s="208"/>
    </row>
    <row r="1070" spans="1:53" x14ac:dyDescent="0.25">
      <c r="A1070" s="208"/>
      <c r="B1070" s="10" t="s">
        <v>200</v>
      </c>
      <c r="C1070" s="10"/>
      <c r="D1070" s="220">
        <v>8210</v>
      </c>
      <c r="E1070" s="10">
        <v>65</v>
      </c>
      <c r="F1070" s="10">
        <v>28</v>
      </c>
      <c r="G1070" s="10">
        <v>16</v>
      </c>
      <c r="H1070" s="10">
        <v>13</v>
      </c>
      <c r="I1070" s="10">
        <v>9</v>
      </c>
      <c r="J1070" s="10"/>
      <c r="K1070" s="397"/>
      <c r="L1070" s="398"/>
      <c r="M1070" s="222">
        <v>8600.9699999999993</v>
      </c>
      <c r="N1070" s="222">
        <v>3724.46</v>
      </c>
      <c r="O1070" s="222">
        <v>3569.08</v>
      </c>
      <c r="P1070" s="222">
        <v>3465.98</v>
      </c>
      <c r="Q1070" s="222">
        <v>2531.13</v>
      </c>
      <c r="R1070" s="10"/>
      <c r="S1070" s="397"/>
      <c r="T1070" s="398"/>
      <c r="U1070" s="10">
        <v>122.87</v>
      </c>
      <c r="V1070" s="10">
        <v>53.98</v>
      </c>
      <c r="W1070" s="10">
        <v>50.99</v>
      </c>
      <c r="X1070" s="10">
        <v>51.73</v>
      </c>
      <c r="Y1070" s="10">
        <v>35.65</v>
      </c>
      <c r="Z1070" s="10"/>
      <c r="AA1070" s="208"/>
      <c r="AB1070" s="10" t="s">
        <v>226</v>
      </c>
      <c r="AC1070" s="10"/>
      <c r="AD1070" s="263">
        <v>8215</v>
      </c>
      <c r="AE1070" s="223">
        <v>16</v>
      </c>
      <c r="AF1070" s="223">
        <v>7</v>
      </c>
      <c r="AG1070" s="223">
        <v>6</v>
      </c>
      <c r="AH1070" s="223">
        <v>4</v>
      </c>
      <c r="AI1070" s="223">
        <v>3</v>
      </c>
      <c r="AJ1070" s="223"/>
      <c r="AK1070" s="397"/>
      <c r="AL1070" s="398"/>
      <c r="AM1070" s="224">
        <v>1751.54</v>
      </c>
      <c r="AN1070" s="223">
        <v>477.9</v>
      </c>
      <c r="AO1070" s="223">
        <v>587.9</v>
      </c>
      <c r="AP1070" s="223">
        <v>347.11</v>
      </c>
      <c r="AQ1070" s="224">
        <v>6152.39</v>
      </c>
      <c r="AR1070" s="223"/>
      <c r="AS1070" s="397"/>
      <c r="AT1070" s="398"/>
      <c r="AU1070" s="223">
        <v>109.47</v>
      </c>
      <c r="AV1070" s="223">
        <v>29.87</v>
      </c>
      <c r="AW1070" s="223">
        <v>41.99</v>
      </c>
      <c r="AX1070" s="223">
        <v>21.69</v>
      </c>
      <c r="AY1070" s="223">
        <v>384.52</v>
      </c>
      <c r="AZ1070" s="223"/>
      <c r="BA1070" s="208"/>
    </row>
    <row r="1071" spans="1:53" x14ac:dyDescent="0.25">
      <c r="A1071" s="208"/>
      <c r="B1071" s="10" t="s">
        <v>203</v>
      </c>
      <c r="C1071" s="10"/>
      <c r="D1071" s="220">
        <v>8204</v>
      </c>
      <c r="E1071" s="10">
        <v>238</v>
      </c>
      <c r="F1071" s="10">
        <v>142</v>
      </c>
      <c r="G1071" s="10">
        <v>96</v>
      </c>
      <c r="H1071" s="10">
        <v>74</v>
      </c>
      <c r="I1071" s="10">
        <v>64</v>
      </c>
      <c r="J1071" s="10"/>
      <c r="K1071" s="397"/>
      <c r="L1071" s="398"/>
      <c r="M1071" s="222">
        <v>14803.78</v>
      </c>
      <c r="N1071" s="222">
        <v>9366.2099999999991</v>
      </c>
      <c r="O1071" s="222">
        <v>8014.28</v>
      </c>
      <c r="P1071" s="222">
        <v>7143.39</v>
      </c>
      <c r="Q1071" s="222">
        <v>25292.15</v>
      </c>
      <c r="R1071" s="10"/>
      <c r="S1071" s="397"/>
      <c r="T1071" s="398"/>
      <c r="U1071" s="10">
        <v>59.45</v>
      </c>
      <c r="V1071" s="10">
        <v>38.07</v>
      </c>
      <c r="W1071" s="10">
        <v>33.25</v>
      </c>
      <c r="X1071" s="10">
        <v>29.76</v>
      </c>
      <c r="Y1071" s="10">
        <v>100.77</v>
      </c>
      <c r="Z1071" s="10"/>
      <c r="AA1071" s="208"/>
      <c r="AB1071" s="10" t="s">
        <v>228</v>
      </c>
      <c r="AC1071" s="10"/>
      <c r="AD1071" s="263">
        <v>8210</v>
      </c>
      <c r="AE1071" s="223">
        <v>2</v>
      </c>
      <c r="AF1071" s="223"/>
      <c r="AG1071" s="223"/>
      <c r="AH1071" s="223"/>
      <c r="AI1071" s="223"/>
      <c r="AJ1071" s="223"/>
      <c r="AK1071" s="397"/>
      <c r="AL1071" s="398"/>
      <c r="AM1071" s="223">
        <v>24.37</v>
      </c>
      <c r="AN1071" s="223" t="s">
        <v>701</v>
      </c>
      <c r="AO1071" s="223" t="s">
        <v>701</v>
      </c>
      <c r="AP1071" s="223" t="s">
        <v>701</v>
      </c>
      <c r="AQ1071" s="223" t="s">
        <v>701</v>
      </c>
      <c r="AR1071" s="223"/>
      <c r="AS1071" s="397"/>
      <c r="AT1071" s="398"/>
      <c r="AU1071" s="223">
        <v>12.19</v>
      </c>
      <c r="AV1071" s="223" t="s">
        <v>701</v>
      </c>
      <c r="AW1071" s="223" t="s">
        <v>701</v>
      </c>
      <c r="AX1071" s="223" t="s">
        <v>701</v>
      </c>
      <c r="AY1071" s="223" t="s">
        <v>701</v>
      </c>
      <c r="AZ1071" s="223"/>
      <c r="BA1071" s="208"/>
    </row>
    <row r="1072" spans="1:53" x14ac:dyDescent="0.25">
      <c r="A1072" s="208"/>
      <c r="B1072" s="10" t="s">
        <v>204</v>
      </c>
      <c r="C1072" s="10"/>
      <c r="D1072" s="220">
        <v>8094</v>
      </c>
      <c r="E1072" s="10">
        <v>339</v>
      </c>
      <c r="F1072" s="10">
        <v>230</v>
      </c>
      <c r="G1072" s="10">
        <v>163</v>
      </c>
      <c r="H1072" s="10">
        <v>127</v>
      </c>
      <c r="I1072" s="10">
        <v>130</v>
      </c>
      <c r="J1072" s="10"/>
      <c r="K1072" s="397"/>
      <c r="L1072" s="398"/>
      <c r="M1072" s="222">
        <v>35728.379999999997</v>
      </c>
      <c r="N1072" s="222">
        <v>23699.8</v>
      </c>
      <c r="O1072" s="222">
        <v>22595.99</v>
      </c>
      <c r="P1072" s="222">
        <v>23946.5</v>
      </c>
      <c r="Q1072" s="222">
        <v>52762.68</v>
      </c>
      <c r="R1072" s="10"/>
      <c r="S1072" s="397"/>
      <c r="T1072" s="398"/>
      <c r="U1072" s="10">
        <v>94.52</v>
      </c>
      <c r="V1072" s="10">
        <v>63.88</v>
      </c>
      <c r="W1072" s="10">
        <v>61.74</v>
      </c>
      <c r="X1072" s="10">
        <v>65.069999999999993</v>
      </c>
      <c r="Y1072" s="10">
        <v>137.76</v>
      </c>
      <c r="Z1072" s="10"/>
      <c r="AA1072" s="208"/>
      <c r="AB1072" s="10" t="s">
        <v>229</v>
      </c>
      <c r="AC1072" s="10"/>
      <c r="AD1072" s="263">
        <v>8315</v>
      </c>
      <c r="AE1072" s="223">
        <v>4</v>
      </c>
      <c r="AF1072" s="223">
        <v>1</v>
      </c>
      <c r="AG1072" s="223">
        <v>1</v>
      </c>
      <c r="AH1072" s="223"/>
      <c r="AI1072" s="223">
        <v>1</v>
      </c>
      <c r="AJ1072" s="223"/>
      <c r="AK1072" s="397"/>
      <c r="AL1072" s="398"/>
      <c r="AM1072" s="223">
        <v>107.27</v>
      </c>
      <c r="AN1072" s="223">
        <v>24.6</v>
      </c>
      <c r="AO1072" s="223">
        <v>24.01</v>
      </c>
      <c r="AP1072" s="223" t="s">
        <v>701</v>
      </c>
      <c r="AQ1072" s="223">
        <v>110.32</v>
      </c>
      <c r="AR1072" s="223"/>
      <c r="AS1072" s="397"/>
      <c r="AT1072" s="398"/>
      <c r="AU1072" s="223">
        <v>26.82</v>
      </c>
      <c r="AV1072" s="223">
        <v>8.1999999999999993</v>
      </c>
      <c r="AW1072" s="223">
        <v>8</v>
      </c>
      <c r="AX1072" s="223" t="s">
        <v>701</v>
      </c>
      <c r="AY1072" s="223">
        <v>36.770000000000003</v>
      </c>
      <c r="AZ1072" s="223"/>
      <c r="BA1072" s="208"/>
    </row>
    <row r="1073" spans="1:53" x14ac:dyDescent="0.25">
      <c r="A1073" s="208"/>
      <c r="B1073" s="10" t="s">
        <v>205</v>
      </c>
      <c r="C1073" s="10"/>
      <c r="D1073" s="220">
        <v>8213</v>
      </c>
      <c r="E1073" s="10">
        <v>63</v>
      </c>
      <c r="F1073" s="10">
        <v>38</v>
      </c>
      <c r="G1073" s="10">
        <v>25</v>
      </c>
      <c r="H1073" s="10">
        <v>17</v>
      </c>
      <c r="I1073" s="10">
        <v>19</v>
      </c>
      <c r="J1073" s="10"/>
      <c r="K1073" s="397"/>
      <c r="L1073" s="398"/>
      <c r="M1073" s="222">
        <v>9939.19</v>
      </c>
      <c r="N1073" s="222">
        <v>4974.28</v>
      </c>
      <c r="O1073" s="222">
        <v>4539.7299999999996</v>
      </c>
      <c r="P1073" s="222">
        <v>4546.33</v>
      </c>
      <c r="Q1073" s="222">
        <v>10594.03</v>
      </c>
      <c r="R1073" s="10"/>
      <c r="S1073" s="397"/>
      <c r="T1073" s="398"/>
      <c r="U1073" s="10">
        <v>141.99</v>
      </c>
      <c r="V1073" s="10">
        <v>72.09</v>
      </c>
      <c r="W1073" s="10">
        <v>67.760000000000005</v>
      </c>
      <c r="X1073" s="10">
        <v>73.33</v>
      </c>
      <c r="Y1073" s="10">
        <v>162.99</v>
      </c>
      <c r="Z1073" s="10"/>
      <c r="AA1073" s="208"/>
      <c r="AB1073" s="10" t="s">
        <v>232</v>
      </c>
      <c r="AC1073" s="10"/>
      <c r="AD1073" s="263">
        <v>8270</v>
      </c>
      <c r="AE1073" s="223">
        <v>1</v>
      </c>
      <c r="AF1073" s="223"/>
      <c r="AG1073" s="223"/>
      <c r="AH1073" s="223"/>
      <c r="AI1073" s="223"/>
      <c r="AJ1073" s="223"/>
      <c r="AK1073" s="397"/>
      <c r="AL1073" s="398"/>
      <c r="AM1073" s="223">
        <v>77.400000000000006</v>
      </c>
      <c r="AN1073" s="223" t="s">
        <v>701</v>
      </c>
      <c r="AO1073" s="223" t="s">
        <v>701</v>
      </c>
      <c r="AP1073" s="223" t="s">
        <v>701</v>
      </c>
      <c r="AQ1073" s="223" t="s">
        <v>701</v>
      </c>
      <c r="AR1073" s="223"/>
      <c r="AS1073" s="397"/>
      <c r="AT1073" s="398"/>
      <c r="AU1073" s="223">
        <v>77.400000000000006</v>
      </c>
      <c r="AV1073" s="223" t="s">
        <v>701</v>
      </c>
      <c r="AW1073" s="223" t="s">
        <v>701</v>
      </c>
      <c r="AX1073" s="223" t="s">
        <v>701</v>
      </c>
      <c r="AY1073" s="223" t="s">
        <v>701</v>
      </c>
      <c r="AZ1073" s="223"/>
      <c r="BA1073" s="208"/>
    </row>
    <row r="1074" spans="1:53" x14ac:dyDescent="0.25">
      <c r="A1074" s="208"/>
      <c r="B1074" s="10" t="s">
        <v>209</v>
      </c>
      <c r="C1074" s="10"/>
      <c r="D1074" s="220">
        <v>8270</v>
      </c>
      <c r="E1074" s="10">
        <v>45</v>
      </c>
      <c r="F1074" s="10">
        <v>24</v>
      </c>
      <c r="G1074" s="10">
        <v>16</v>
      </c>
      <c r="H1074" s="10">
        <v>11</v>
      </c>
      <c r="I1074" s="10">
        <v>12</v>
      </c>
      <c r="J1074" s="10"/>
      <c r="K1074" s="397"/>
      <c r="L1074" s="398"/>
      <c r="M1074" s="222">
        <v>4642.25</v>
      </c>
      <c r="N1074" s="222">
        <v>2667.61</v>
      </c>
      <c r="O1074" s="222">
        <v>2562.59</v>
      </c>
      <c r="P1074" s="222">
        <v>2008.2</v>
      </c>
      <c r="Q1074" s="222">
        <v>10161.59</v>
      </c>
      <c r="R1074" s="10"/>
      <c r="S1074" s="397"/>
      <c r="T1074" s="398"/>
      <c r="U1074" s="10">
        <v>92.85</v>
      </c>
      <c r="V1074" s="10">
        <v>54.44</v>
      </c>
      <c r="W1074" s="10">
        <v>51.25</v>
      </c>
      <c r="X1074" s="10">
        <v>40.159999999999997</v>
      </c>
      <c r="Y1074" s="10">
        <v>207.38</v>
      </c>
      <c r="Z1074" s="10"/>
      <c r="AA1074" s="208"/>
      <c r="AB1074" s="10" t="s">
        <v>232</v>
      </c>
      <c r="AC1074" s="10"/>
      <c r="AD1074" s="263">
        <v>8316</v>
      </c>
      <c r="AE1074" s="223">
        <v>4</v>
      </c>
      <c r="AF1074" s="223"/>
      <c r="AG1074" s="223"/>
      <c r="AH1074" s="223"/>
      <c r="AI1074" s="223"/>
      <c r="AJ1074" s="223"/>
      <c r="AK1074" s="397"/>
      <c r="AL1074" s="398"/>
      <c r="AM1074" s="223">
        <v>168.33</v>
      </c>
      <c r="AN1074" s="223" t="s">
        <v>701</v>
      </c>
      <c r="AO1074" s="223" t="s">
        <v>701</v>
      </c>
      <c r="AP1074" s="223" t="s">
        <v>701</v>
      </c>
      <c r="AQ1074" s="223" t="s">
        <v>701</v>
      </c>
      <c r="AR1074" s="223"/>
      <c r="AS1074" s="397"/>
      <c r="AT1074" s="398"/>
      <c r="AU1074" s="223">
        <v>42.08</v>
      </c>
      <c r="AV1074" s="223" t="s">
        <v>701</v>
      </c>
      <c r="AW1074" s="223" t="s">
        <v>701</v>
      </c>
      <c r="AX1074" s="223" t="s">
        <v>701</v>
      </c>
      <c r="AY1074" s="223" t="s">
        <v>701</v>
      </c>
      <c r="AZ1074" s="223"/>
      <c r="BA1074" s="208"/>
    </row>
    <row r="1075" spans="1:53" x14ac:dyDescent="0.25">
      <c r="A1075" s="208"/>
      <c r="B1075" s="10" t="s">
        <v>641</v>
      </c>
      <c r="C1075" s="10"/>
      <c r="D1075" s="220">
        <v>8080</v>
      </c>
      <c r="E1075" s="10">
        <v>1</v>
      </c>
      <c r="F1075" s="10"/>
      <c r="G1075" s="10"/>
      <c r="H1075" s="10"/>
      <c r="I1075" s="10"/>
      <c r="J1075" s="10"/>
      <c r="K1075" s="397"/>
      <c r="L1075" s="398"/>
      <c r="M1075" s="10">
        <v>0.4</v>
      </c>
      <c r="N1075" s="10" t="s">
        <v>701</v>
      </c>
      <c r="O1075" s="10" t="s">
        <v>701</v>
      </c>
      <c r="P1075" s="10" t="s">
        <v>701</v>
      </c>
      <c r="Q1075" s="10" t="s">
        <v>701</v>
      </c>
      <c r="R1075" s="10"/>
      <c r="S1075" s="397"/>
      <c r="T1075" s="398"/>
      <c r="U1075" s="10">
        <v>0.4</v>
      </c>
      <c r="V1075" s="10" t="s">
        <v>701</v>
      </c>
      <c r="W1075" s="10" t="s">
        <v>701</v>
      </c>
      <c r="X1075" s="10" t="s">
        <v>701</v>
      </c>
      <c r="Y1075" s="10" t="s">
        <v>701</v>
      </c>
      <c r="Z1075" s="10"/>
      <c r="AA1075" s="208"/>
      <c r="AB1075" s="10" t="s">
        <v>234</v>
      </c>
      <c r="AC1075" s="10"/>
      <c r="AD1075" s="263">
        <v>8317</v>
      </c>
      <c r="AE1075" s="223">
        <v>8</v>
      </c>
      <c r="AF1075" s="223">
        <v>3</v>
      </c>
      <c r="AG1075" s="223">
        <v>2</v>
      </c>
      <c r="AH1075" s="223">
        <v>1</v>
      </c>
      <c r="AI1075" s="223">
        <v>1</v>
      </c>
      <c r="AJ1075" s="223"/>
      <c r="AK1075" s="397"/>
      <c r="AL1075" s="398"/>
      <c r="AM1075" s="224">
        <v>2569.38</v>
      </c>
      <c r="AN1075" s="223">
        <v>732.94</v>
      </c>
      <c r="AO1075" s="223">
        <v>91.66</v>
      </c>
      <c r="AP1075" s="223">
        <v>79.069999999999993</v>
      </c>
      <c r="AQ1075" s="223">
        <v>29.33</v>
      </c>
      <c r="AR1075" s="223"/>
      <c r="AS1075" s="397"/>
      <c r="AT1075" s="398"/>
      <c r="AU1075" s="223">
        <v>321.17</v>
      </c>
      <c r="AV1075" s="223">
        <v>104.71</v>
      </c>
      <c r="AW1075" s="223">
        <v>13.09</v>
      </c>
      <c r="AX1075" s="223">
        <v>11.3</v>
      </c>
      <c r="AY1075" s="223">
        <v>4.1900000000000004</v>
      </c>
      <c r="AZ1075" s="223"/>
      <c r="BA1075" s="208"/>
    </row>
    <row r="1076" spans="1:53" x14ac:dyDescent="0.25">
      <c r="A1076" s="208"/>
      <c r="B1076" s="10" t="s">
        <v>211</v>
      </c>
      <c r="C1076" s="10"/>
      <c r="D1076" s="220">
        <v>8318</v>
      </c>
      <c r="E1076" s="10">
        <v>6</v>
      </c>
      <c r="F1076" s="10">
        <v>5</v>
      </c>
      <c r="G1076" s="10">
        <v>6</v>
      </c>
      <c r="H1076" s="10">
        <v>2</v>
      </c>
      <c r="I1076" s="10">
        <v>2</v>
      </c>
      <c r="J1076" s="10"/>
      <c r="K1076" s="397"/>
      <c r="L1076" s="398"/>
      <c r="M1076" s="10">
        <v>281.57</v>
      </c>
      <c r="N1076" s="10">
        <v>181.13</v>
      </c>
      <c r="O1076" s="10">
        <v>461.65</v>
      </c>
      <c r="P1076" s="10">
        <v>86.41</v>
      </c>
      <c r="Q1076" s="10">
        <v>74.319999999999993</v>
      </c>
      <c r="R1076" s="10"/>
      <c r="S1076" s="397"/>
      <c r="T1076" s="398"/>
      <c r="U1076" s="10">
        <v>40.22</v>
      </c>
      <c r="V1076" s="10">
        <v>25.88</v>
      </c>
      <c r="W1076" s="10">
        <v>65.95</v>
      </c>
      <c r="X1076" s="10">
        <v>12.34</v>
      </c>
      <c r="Y1076" s="10">
        <v>10.62</v>
      </c>
      <c r="Z1076" s="10"/>
      <c r="AA1076" s="208"/>
      <c r="AB1076" s="10" t="s">
        <v>237</v>
      </c>
      <c r="AC1076" s="10"/>
      <c r="AD1076" s="263">
        <v>8310</v>
      </c>
      <c r="AE1076" s="223">
        <v>1</v>
      </c>
      <c r="AF1076" s="223">
        <v>2</v>
      </c>
      <c r="AG1076" s="223"/>
      <c r="AH1076" s="223"/>
      <c r="AI1076" s="223"/>
      <c r="AJ1076" s="223"/>
      <c r="AK1076" s="397"/>
      <c r="AL1076" s="398"/>
      <c r="AM1076" s="223">
        <v>18.41</v>
      </c>
      <c r="AN1076" s="223">
        <v>1.18</v>
      </c>
      <c r="AO1076" s="223" t="s">
        <v>701</v>
      </c>
      <c r="AP1076" s="223"/>
      <c r="AQ1076" s="223" t="s">
        <v>701</v>
      </c>
      <c r="AR1076" s="223"/>
      <c r="AS1076" s="397"/>
      <c r="AT1076" s="398"/>
      <c r="AU1076" s="223">
        <v>18.41</v>
      </c>
      <c r="AV1076" s="223">
        <v>0.59</v>
      </c>
      <c r="AW1076" s="223" t="s">
        <v>701</v>
      </c>
      <c r="AX1076" s="223"/>
      <c r="AY1076" s="223" t="s">
        <v>701</v>
      </c>
      <c r="AZ1076" s="223"/>
      <c r="BA1076" s="208"/>
    </row>
    <row r="1077" spans="1:53" ht="15.75" thickBot="1" x14ac:dyDescent="0.3">
      <c r="A1077" s="208"/>
      <c r="B1077" s="226" t="s">
        <v>212</v>
      </c>
      <c r="C1077" s="226"/>
      <c r="D1077" s="227">
        <v>8023</v>
      </c>
      <c r="E1077" s="226">
        <v>48</v>
      </c>
      <c r="F1077" s="226">
        <v>14</v>
      </c>
      <c r="G1077" s="226">
        <v>35</v>
      </c>
      <c r="H1077" s="226">
        <v>3</v>
      </c>
      <c r="I1077" s="226">
        <v>24</v>
      </c>
      <c r="J1077" s="226"/>
      <c r="K1077" s="397"/>
      <c r="L1077" s="398"/>
      <c r="M1077" s="228">
        <v>4313.0200000000004</v>
      </c>
      <c r="N1077" s="222">
        <v>1634.04</v>
      </c>
      <c r="O1077" s="222">
        <v>8424.1</v>
      </c>
      <c r="P1077" s="10">
        <v>165.73</v>
      </c>
      <c r="Q1077" s="222">
        <v>12325.99</v>
      </c>
      <c r="R1077" s="10"/>
      <c r="S1077" s="397"/>
      <c r="T1077" s="398"/>
      <c r="U1077" s="229">
        <v>78.42</v>
      </c>
      <c r="V1077" s="229">
        <v>90.78</v>
      </c>
      <c r="W1077" s="229">
        <v>156</v>
      </c>
      <c r="X1077" s="229">
        <v>11.84</v>
      </c>
      <c r="Y1077" s="229">
        <v>237.04</v>
      </c>
      <c r="Z1077" s="229"/>
      <c r="AA1077" s="208"/>
      <c r="AB1077" s="226" t="s">
        <v>642</v>
      </c>
      <c r="AC1077" s="226"/>
      <c r="AD1077" s="264">
        <v>8087</v>
      </c>
      <c r="AE1077" s="230"/>
      <c r="AF1077" s="230"/>
      <c r="AG1077" s="230">
        <v>1</v>
      </c>
      <c r="AH1077" s="230"/>
      <c r="AI1077" s="230"/>
      <c r="AJ1077" s="230"/>
      <c r="AK1077" s="397"/>
      <c r="AL1077" s="398"/>
      <c r="AM1077" s="231"/>
      <c r="AN1077" s="230" t="s">
        <v>701</v>
      </c>
      <c r="AO1077" s="230">
        <v>148.99</v>
      </c>
      <c r="AP1077" s="230" t="s">
        <v>701</v>
      </c>
      <c r="AQ1077" s="230" t="s">
        <v>701</v>
      </c>
      <c r="AR1077" s="230"/>
      <c r="AS1077" s="397"/>
      <c r="AT1077" s="398"/>
      <c r="AU1077" s="231"/>
      <c r="AV1077" s="230" t="s">
        <v>701</v>
      </c>
      <c r="AW1077" s="230">
        <v>148.99</v>
      </c>
      <c r="AX1077" s="230" t="s">
        <v>701</v>
      </c>
      <c r="AY1077" s="230" t="s">
        <v>701</v>
      </c>
      <c r="AZ1077" s="230"/>
      <c r="BA1077" s="208"/>
    </row>
    <row r="1078" spans="1:53" x14ac:dyDescent="0.25">
      <c r="A1078" s="208"/>
      <c r="B1078" s="10" t="s">
        <v>213</v>
      </c>
      <c r="C1078" s="10"/>
      <c r="D1078" s="220">
        <v>8302</v>
      </c>
      <c r="E1078" s="10">
        <v>1</v>
      </c>
      <c r="F1078" s="10"/>
      <c r="G1078" s="10"/>
      <c r="H1078" s="10"/>
      <c r="I1078" s="10"/>
      <c r="J1078" s="10"/>
      <c r="K1078" s="397"/>
      <c r="L1078" s="398"/>
      <c r="M1078" s="10">
        <v>41.5</v>
      </c>
      <c r="N1078" s="10" t="s">
        <v>701</v>
      </c>
      <c r="O1078" s="10" t="s">
        <v>701</v>
      </c>
      <c r="P1078" s="10" t="s">
        <v>701</v>
      </c>
      <c r="Q1078" s="10" t="s">
        <v>701</v>
      </c>
      <c r="R1078" s="10"/>
      <c r="S1078" s="397"/>
      <c r="T1078" s="398"/>
      <c r="U1078" s="10">
        <v>41.5</v>
      </c>
      <c r="V1078" s="10" t="s">
        <v>701</v>
      </c>
      <c r="W1078" s="10" t="s">
        <v>701</v>
      </c>
      <c r="X1078" s="10" t="s">
        <v>701</v>
      </c>
      <c r="Y1078" s="10" t="s">
        <v>701</v>
      </c>
      <c r="Z1078" s="10"/>
      <c r="AA1078" s="208"/>
      <c r="AB1078" s="10" t="s">
        <v>642</v>
      </c>
      <c r="AC1078" s="10"/>
      <c r="AD1078" s="263">
        <v>8215</v>
      </c>
      <c r="AE1078" s="223">
        <v>137</v>
      </c>
      <c r="AF1078" s="223">
        <v>79</v>
      </c>
      <c r="AG1078" s="223">
        <v>58</v>
      </c>
      <c r="AH1078" s="223">
        <v>40</v>
      </c>
      <c r="AI1078" s="223">
        <v>12</v>
      </c>
      <c r="AJ1078" s="223"/>
      <c r="AK1078" s="397"/>
      <c r="AL1078" s="398"/>
      <c r="AM1078" s="224">
        <v>24556.43</v>
      </c>
      <c r="AN1078" s="224">
        <v>11183.94</v>
      </c>
      <c r="AO1078" s="224">
        <v>5364.86</v>
      </c>
      <c r="AP1078" s="224">
        <v>4512.75</v>
      </c>
      <c r="AQ1078" s="224">
        <v>6635.44</v>
      </c>
      <c r="AR1078" s="223"/>
      <c r="AS1078" s="397"/>
      <c r="AT1078" s="398"/>
      <c r="AU1078" s="223">
        <v>176.66</v>
      </c>
      <c r="AV1078" s="223">
        <v>81.63</v>
      </c>
      <c r="AW1078" s="223">
        <v>39.159999999999997</v>
      </c>
      <c r="AX1078" s="223">
        <v>33.93</v>
      </c>
      <c r="AY1078" s="223">
        <v>48.43</v>
      </c>
      <c r="AZ1078" s="223"/>
      <c r="BA1078" s="208"/>
    </row>
    <row r="1079" spans="1:53" x14ac:dyDescent="0.25">
      <c r="A1079" s="208"/>
      <c r="B1079" s="10" t="s">
        <v>213</v>
      </c>
      <c r="C1079" s="10"/>
      <c r="D1079" s="220">
        <v>8313</v>
      </c>
      <c r="E1079" s="10">
        <v>53</v>
      </c>
      <c r="F1079" s="10">
        <v>31</v>
      </c>
      <c r="G1079" s="10">
        <v>22</v>
      </c>
      <c r="H1079" s="10">
        <v>16</v>
      </c>
      <c r="I1079" s="10">
        <v>20</v>
      </c>
      <c r="J1079" s="10"/>
      <c r="K1079" s="397"/>
      <c r="L1079" s="398"/>
      <c r="M1079" s="222">
        <v>6933.82</v>
      </c>
      <c r="N1079" s="222">
        <v>3820.54</v>
      </c>
      <c r="O1079" s="222">
        <v>3253.35</v>
      </c>
      <c r="P1079" s="222">
        <v>2605.69</v>
      </c>
      <c r="Q1079" s="222">
        <v>9476.09</v>
      </c>
      <c r="R1079" s="10"/>
      <c r="S1079" s="397"/>
      <c r="T1079" s="398"/>
      <c r="U1079" s="10">
        <v>115.56</v>
      </c>
      <c r="V1079" s="10">
        <v>67.03</v>
      </c>
      <c r="W1079" s="10">
        <v>56.09</v>
      </c>
      <c r="X1079" s="10">
        <v>45.71</v>
      </c>
      <c r="Y1079" s="10">
        <v>152.84</v>
      </c>
      <c r="Z1079" s="10"/>
      <c r="AA1079" s="208"/>
      <c r="AB1079" s="10" t="s">
        <v>642</v>
      </c>
      <c r="AC1079" s="10"/>
      <c r="AD1079" s="263">
        <v>8234</v>
      </c>
      <c r="AE1079" s="223">
        <v>86</v>
      </c>
      <c r="AF1079" s="223">
        <v>43</v>
      </c>
      <c r="AG1079" s="223">
        <v>24</v>
      </c>
      <c r="AH1079" s="223">
        <v>13</v>
      </c>
      <c r="AI1079" s="223">
        <v>12</v>
      </c>
      <c r="AJ1079" s="223"/>
      <c r="AK1079" s="397"/>
      <c r="AL1079" s="398"/>
      <c r="AM1079" s="224">
        <v>42236.37</v>
      </c>
      <c r="AN1079" s="224">
        <v>7985.59</v>
      </c>
      <c r="AO1079" s="224">
        <v>2957.11</v>
      </c>
      <c r="AP1079" s="224">
        <v>1297.9100000000001</v>
      </c>
      <c r="AQ1079" s="224">
        <v>55669.43</v>
      </c>
      <c r="AR1079" s="223"/>
      <c r="AS1079" s="397"/>
      <c r="AT1079" s="398"/>
      <c r="AU1079" s="223">
        <v>485.48</v>
      </c>
      <c r="AV1079" s="223">
        <v>97.39</v>
      </c>
      <c r="AW1079" s="223">
        <v>37.909999999999997</v>
      </c>
      <c r="AX1079" s="223">
        <v>17.079999999999998</v>
      </c>
      <c r="AY1079" s="223">
        <v>713.71</v>
      </c>
      <c r="AZ1079" s="223"/>
      <c r="BA1079" s="208"/>
    </row>
    <row r="1080" spans="1:53" x14ac:dyDescent="0.25">
      <c r="A1080" s="208"/>
      <c r="B1080" s="10" t="s">
        <v>216</v>
      </c>
      <c r="C1080" s="10"/>
      <c r="D1080" s="220">
        <v>8251</v>
      </c>
      <c r="E1080" s="10">
        <v>131</v>
      </c>
      <c r="F1080" s="10">
        <v>82</v>
      </c>
      <c r="G1080" s="10">
        <v>57</v>
      </c>
      <c r="H1080" s="10">
        <v>42</v>
      </c>
      <c r="I1080" s="10">
        <v>40</v>
      </c>
      <c r="J1080" s="10"/>
      <c r="K1080" s="397"/>
      <c r="L1080" s="398"/>
      <c r="M1080" s="222">
        <v>13022.67</v>
      </c>
      <c r="N1080" s="222">
        <v>9711.19</v>
      </c>
      <c r="O1080" s="222">
        <v>7961.65</v>
      </c>
      <c r="P1080" s="222">
        <v>6678.59</v>
      </c>
      <c r="Q1080" s="222">
        <v>17277.03</v>
      </c>
      <c r="R1080" s="10"/>
      <c r="S1080" s="397"/>
      <c r="T1080" s="398"/>
      <c r="U1080" s="10">
        <v>91.71</v>
      </c>
      <c r="V1080" s="10">
        <v>68.87</v>
      </c>
      <c r="W1080" s="10">
        <v>57.28</v>
      </c>
      <c r="X1080" s="10">
        <v>48.4</v>
      </c>
      <c r="Y1080" s="10">
        <v>119.15</v>
      </c>
      <c r="Z1080" s="10"/>
      <c r="AA1080" s="208"/>
      <c r="AB1080" s="10" t="s">
        <v>245</v>
      </c>
      <c r="AC1080" s="10"/>
      <c r="AD1080" s="263">
        <v>8270</v>
      </c>
      <c r="AE1080" s="223">
        <v>3</v>
      </c>
      <c r="AF1080" s="223">
        <v>3</v>
      </c>
      <c r="AG1080" s="223">
        <v>3</v>
      </c>
      <c r="AH1080" s="223">
        <v>3</v>
      </c>
      <c r="AI1080" s="223">
        <v>3</v>
      </c>
      <c r="AJ1080" s="223"/>
      <c r="AK1080" s="397"/>
      <c r="AL1080" s="398"/>
      <c r="AM1080" s="223">
        <v>62.28</v>
      </c>
      <c r="AN1080" s="223">
        <v>55.86</v>
      </c>
      <c r="AO1080" s="223">
        <v>54.63</v>
      </c>
      <c r="AP1080" s="223">
        <v>64.22</v>
      </c>
      <c r="AQ1080" s="223">
        <v>595.58000000000004</v>
      </c>
      <c r="AR1080" s="223"/>
      <c r="AS1080" s="397"/>
      <c r="AT1080" s="398"/>
      <c r="AU1080" s="223">
        <v>20.76</v>
      </c>
      <c r="AV1080" s="223">
        <v>18.62</v>
      </c>
      <c r="AW1080" s="223">
        <v>18.21</v>
      </c>
      <c r="AX1080" s="223">
        <v>21.41</v>
      </c>
      <c r="AY1080" s="223">
        <v>198.53</v>
      </c>
      <c r="AZ1080" s="223"/>
      <c r="BA1080" s="208"/>
    </row>
    <row r="1081" spans="1:53" x14ac:dyDescent="0.25">
      <c r="A1081" s="208"/>
      <c r="B1081" s="10" t="s">
        <v>217</v>
      </c>
      <c r="C1081" s="10"/>
      <c r="D1081" s="220">
        <v>8314</v>
      </c>
      <c r="E1081" s="10">
        <v>17</v>
      </c>
      <c r="F1081" s="10">
        <v>12</v>
      </c>
      <c r="G1081" s="10">
        <v>12</v>
      </c>
      <c r="H1081" s="10">
        <v>7</v>
      </c>
      <c r="I1081" s="10">
        <v>9</v>
      </c>
      <c r="J1081" s="10"/>
      <c r="K1081" s="397"/>
      <c r="L1081" s="398"/>
      <c r="M1081" s="222">
        <v>1673.97</v>
      </c>
      <c r="N1081" s="10">
        <v>899.77</v>
      </c>
      <c r="O1081" s="222">
        <v>1356.99</v>
      </c>
      <c r="P1081" s="222">
        <v>1163.92</v>
      </c>
      <c r="Q1081" s="222">
        <v>3032.13</v>
      </c>
      <c r="R1081" s="10"/>
      <c r="S1081" s="397"/>
      <c r="T1081" s="398"/>
      <c r="U1081" s="10">
        <v>83.7</v>
      </c>
      <c r="V1081" s="10">
        <v>47.36</v>
      </c>
      <c r="W1081" s="10">
        <v>67.849999999999994</v>
      </c>
      <c r="X1081" s="10">
        <v>58.2</v>
      </c>
      <c r="Y1081" s="10">
        <v>137.82</v>
      </c>
      <c r="Z1081" s="10"/>
      <c r="AA1081" s="208"/>
      <c r="AB1081" s="10" t="s">
        <v>247</v>
      </c>
      <c r="AC1081" s="10"/>
      <c r="AD1081" s="263">
        <v>8037</v>
      </c>
      <c r="AE1081" s="223">
        <v>18</v>
      </c>
      <c r="AF1081" s="223">
        <v>7</v>
      </c>
      <c r="AG1081" s="223">
        <v>2</v>
      </c>
      <c r="AH1081" s="223">
        <v>1</v>
      </c>
      <c r="AI1081" s="223">
        <v>1</v>
      </c>
      <c r="AJ1081" s="223"/>
      <c r="AK1081" s="397"/>
      <c r="AL1081" s="398"/>
      <c r="AM1081" s="224">
        <v>17958.32</v>
      </c>
      <c r="AN1081" s="223">
        <v>369.34</v>
      </c>
      <c r="AO1081" s="223">
        <v>208.81</v>
      </c>
      <c r="AP1081" s="223">
        <v>9.6300000000000008</v>
      </c>
      <c r="AQ1081" s="223">
        <v>330.82</v>
      </c>
      <c r="AR1081" s="223"/>
      <c r="AS1081" s="397"/>
      <c r="AT1081" s="398"/>
      <c r="AU1081" s="223">
        <v>997.68</v>
      </c>
      <c r="AV1081" s="223">
        <v>20.52</v>
      </c>
      <c r="AW1081" s="223">
        <v>11.6</v>
      </c>
      <c r="AX1081" s="223">
        <v>0.56999999999999995</v>
      </c>
      <c r="AY1081" s="223">
        <v>18.38</v>
      </c>
      <c r="AZ1081" s="223"/>
      <c r="BA1081" s="208"/>
    </row>
    <row r="1082" spans="1:53" x14ac:dyDescent="0.25">
      <c r="A1082" s="208"/>
      <c r="B1082" s="10" t="s">
        <v>219</v>
      </c>
      <c r="C1082" s="10"/>
      <c r="D1082" s="220">
        <v>8214</v>
      </c>
      <c r="E1082" s="10">
        <v>101</v>
      </c>
      <c r="F1082" s="10">
        <v>57</v>
      </c>
      <c r="G1082" s="10">
        <v>47</v>
      </c>
      <c r="H1082" s="10">
        <v>31</v>
      </c>
      <c r="I1082" s="10">
        <v>24</v>
      </c>
      <c r="J1082" s="10"/>
      <c r="K1082" s="397"/>
      <c r="L1082" s="398"/>
      <c r="M1082" s="222">
        <v>7723.88</v>
      </c>
      <c r="N1082" s="222">
        <v>4263.6499999999996</v>
      </c>
      <c r="O1082" s="222">
        <v>5293.15</v>
      </c>
      <c r="P1082" s="222">
        <v>2989.36</v>
      </c>
      <c r="Q1082" s="222">
        <v>6573.1</v>
      </c>
      <c r="R1082" s="10"/>
      <c r="S1082" s="397"/>
      <c r="T1082" s="398"/>
      <c r="U1082" s="10">
        <v>72.87</v>
      </c>
      <c r="V1082" s="10">
        <v>40.61</v>
      </c>
      <c r="W1082" s="10">
        <v>51.89</v>
      </c>
      <c r="X1082" s="10">
        <v>29.31</v>
      </c>
      <c r="Y1082" s="10">
        <v>63.82</v>
      </c>
      <c r="Z1082" s="10"/>
      <c r="AA1082" s="208"/>
      <c r="AB1082" s="10" t="s">
        <v>248</v>
      </c>
      <c r="AC1082" s="10"/>
      <c r="AD1082" s="263">
        <v>8318</v>
      </c>
      <c r="AE1082" s="223">
        <v>110</v>
      </c>
      <c r="AF1082" s="223">
        <v>47</v>
      </c>
      <c r="AG1082" s="223">
        <v>30</v>
      </c>
      <c r="AH1082" s="223">
        <v>19</v>
      </c>
      <c r="AI1082" s="223">
        <v>15</v>
      </c>
      <c r="AJ1082" s="223"/>
      <c r="AK1082" s="397"/>
      <c r="AL1082" s="398"/>
      <c r="AM1082" s="224">
        <v>16651.43</v>
      </c>
      <c r="AN1082" s="224">
        <v>5837.08</v>
      </c>
      <c r="AO1082" s="224">
        <v>3549.26</v>
      </c>
      <c r="AP1082" s="224">
        <v>2037.64</v>
      </c>
      <c r="AQ1082" s="224">
        <v>2875.64</v>
      </c>
      <c r="AR1082" s="223"/>
      <c r="AS1082" s="397"/>
      <c r="AT1082" s="398"/>
      <c r="AU1082" s="223">
        <v>150.01</v>
      </c>
      <c r="AV1082" s="223">
        <v>53.06</v>
      </c>
      <c r="AW1082" s="223">
        <v>32.56</v>
      </c>
      <c r="AX1082" s="223">
        <v>18.87</v>
      </c>
      <c r="AY1082" s="223">
        <v>27.13</v>
      </c>
      <c r="AZ1082" s="223"/>
      <c r="BA1082" s="208"/>
    </row>
    <row r="1083" spans="1:53" x14ac:dyDescent="0.25">
      <c r="A1083" s="208"/>
      <c r="B1083" s="10" t="s">
        <v>222</v>
      </c>
      <c r="C1083" s="10"/>
      <c r="D1083" s="220">
        <v>8090</v>
      </c>
      <c r="E1083" s="10">
        <v>4</v>
      </c>
      <c r="F1083" s="10">
        <v>2</v>
      </c>
      <c r="G1083" s="10">
        <v>1</v>
      </c>
      <c r="H1083" s="10">
        <v>1</v>
      </c>
      <c r="I1083" s="10">
        <v>2</v>
      </c>
      <c r="J1083" s="10"/>
      <c r="K1083" s="397"/>
      <c r="L1083" s="398"/>
      <c r="M1083" s="10">
        <v>796.76</v>
      </c>
      <c r="N1083" s="10">
        <v>233.18</v>
      </c>
      <c r="O1083" s="10">
        <v>189.7</v>
      </c>
      <c r="P1083" s="10">
        <v>26.11</v>
      </c>
      <c r="Q1083" s="10">
        <v>409.47</v>
      </c>
      <c r="R1083" s="10"/>
      <c r="S1083" s="397"/>
      <c r="T1083" s="398"/>
      <c r="U1083" s="10">
        <v>199.19</v>
      </c>
      <c r="V1083" s="10">
        <v>77.73</v>
      </c>
      <c r="W1083" s="10">
        <v>63.23</v>
      </c>
      <c r="X1083" s="10">
        <v>8.6999999999999993</v>
      </c>
      <c r="Y1083" s="10">
        <v>68.25</v>
      </c>
      <c r="Z1083" s="10"/>
      <c r="AA1083" s="208"/>
      <c r="AB1083" s="10" t="s">
        <v>251</v>
      </c>
      <c r="AC1083" s="10"/>
      <c r="AD1083" s="263">
        <v>8217</v>
      </c>
      <c r="AE1083" s="223">
        <v>24</v>
      </c>
      <c r="AF1083" s="223">
        <v>15</v>
      </c>
      <c r="AG1083" s="223">
        <v>11</v>
      </c>
      <c r="AH1083" s="223">
        <v>9</v>
      </c>
      <c r="AI1083" s="223">
        <v>7</v>
      </c>
      <c r="AJ1083" s="223"/>
      <c r="AK1083" s="397"/>
      <c r="AL1083" s="398"/>
      <c r="AM1083" s="224">
        <v>1964.02</v>
      </c>
      <c r="AN1083" s="223">
        <v>691.95</v>
      </c>
      <c r="AO1083" s="223">
        <v>535.51</v>
      </c>
      <c r="AP1083" s="223">
        <v>594.36</v>
      </c>
      <c r="AQ1083" s="224">
        <v>1010.79</v>
      </c>
      <c r="AR1083" s="223"/>
      <c r="AS1083" s="397"/>
      <c r="AT1083" s="398"/>
      <c r="AU1083" s="223">
        <v>81.83</v>
      </c>
      <c r="AV1083" s="223">
        <v>28.83</v>
      </c>
      <c r="AW1083" s="223">
        <v>22.31</v>
      </c>
      <c r="AX1083" s="223">
        <v>24.77</v>
      </c>
      <c r="AY1083" s="223">
        <v>42.12</v>
      </c>
      <c r="AZ1083" s="223"/>
      <c r="BA1083" s="208"/>
    </row>
    <row r="1084" spans="1:53" x14ac:dyDescent="0.25">
      <c r="A1084" s="208"/>
      <c r="B1084" s="10" t="s">
        <v>226</v>
      </c>
      <c r="C1084" s="10"/>
      <c r="D1084" s="220">
        <v>8215</v>
      </c>
      <c r="E1084" s="10">
        <v>89</v>
      </c>
      <c r="F1084" s="10">
        <v>48</v>
      </c>
      <c r="G1084" s="10">
        <v>33</v>
      </c>
      <c r="H1084" s="10">
        <v>25</v>
      </c>
      <c r="I1084" s="10">
        <v>25</v>
      </c>
      <c r="J1084" s="10"/>
      <c r="K1084" s="397"/>
      <c r="L1084" s="398"/>
      <c r="M1084" s="222">
        <v>9582.5</v>
      </c>
      <c r="N1084" s="222">
        <v>4699.3</v>
      </c>
      <c r="O1084" s="222">
        <v>4876.83</v>
      </c>
      <c r="P1084" s="222">
        <v>3297.26</v>
      </c>
      <c r="Q1084" s="222">
        <v>6962.84</v>
      </c>
      <c r="R1084" s="10"/>
      <c r="S1084" s="397"/>
      <c r="T1084" s="398"/>
      <c r="U1084" s="10">
        <v>92.14</v>
      </c>
      <c r="V1084" s="10">
        <v>46.53</v>
      </c>
      <c r="W1084" s="10">
        <v>47.81</v>
      </c>
      <c r="X1084" s="10">
        <v>33.31</v>
      </c>
      <c r="Y1084" s="10">
        <v>65.69</v>
      </c>
      <c r="Z1084" s="10"/>
      <c r="AA1084" s="208"/>
      <c r="AB1084" s="10" t="s">
        <v>256</v>
      </c>
      <c r="AC1084" s="10"/>
      <c r="AD1084" s="263">
        <v>8234</v>
      </c>
      <c r="AE1084" s="223">
        <v>3</v>
      </c>
      <c r="AF1084" s="223">
        <v>3</v>
      </c>
      <c r="AG1084" s="223">
        <v>3</v>
      </c>
      <c r="AH1084" s="223">
        <v>2</v>
      </c>
      <c r="AI1084" s="223">
        <v>2</v>
      </c>
      <c r="AJ1084" s="223"/>
      <c r="AK1084" s="397"/>
      <c r="AL1084" s="398"/>
      <c r="AM1084" s="223">
        <v>313.85000000000002</v>
      </c>
      <c r="AN1084" s="223">
        <v>361.74</v>
      </c>
      <c r="AO1084" s="223">
        <v>499.24</v>
      </c>
      <c r="AP1084" s="223">
        <v>28.48</v>
      </c>
      <c r="AQ1084" s="223">
        <v>23.71</v>
      </c>
      <c r="AR1084" s="223"/>
      <c r="AS1084" s="397"/>
      <c r="AT1084" s="398"/>
      <c r="AU1084" s="223">
        <v>104.62</v>
      </c>
      <c r="AV1084" s="223">
        <v>120.58</v>
      </c>
      <c r="AW1084" s="223">
        <v>166.41</v>
      </c>
      <c r="AX1084" s="223">
        <v>9.49</v>
      </c>
      <c r="AY1084" s="223">
        <v>7.9</v>
      </c>
      <c r="AZ1084" s="223"/>
      <c r="BA1084" s="208"/>
    </row>
    <row r="1085" spans="1:53" x14ac:dyDescent="0.25">
      <c r="A1085" s="208"/>
      <c r="B1085" s="10" t="s">
        <v>228</v>
      </c>
      <c r="C1085" s="10"/>
      <c r="D1085" s="220">
        <v>8210</v>
      </c>
      <c r="E1085" s="10">
        <v>4</v>
      </c>
      <c r="F1085" s="10">
        <v>3</v>
      </c>
      <c r="G1085" s="10">
        <v>2</v>
      </c>
      <c r="H1085" s="10"/>
      <c r="I1085" s="10"/>
      <c r="J1085" s="10"/>
      <c r="K1085" s="397"/>
      <c r="L1085" s="398"/>
      <c r="M1085" s="10">
        <v>79.25</v>
      </c>
      <c r="N1085" s="10">
        <v>64.19</v>
      </c>
      <c r="O1085" s="10">
        <v>178.58</v>
      </c>
      <c r="P1085" s="10" t="s">
        <v>701</v>
      </c>
      <c r="Q1085" s="10" t="s">
        <v>701</v>
      </c>
      <c r="R1085" s="10"/>
      <c r="S1085" s="397"/>
      <c r="T1085" s="398"/>
      <c r="U1085" s="10">
        <v>19.809999999999999</v>
      </c>
      <c r="V1085" s="10">
        <v>16.05</v>
      </c>
      <c r="W1085" s="10">
        <v>44.65</v>
      </c>
      <c r="X1085" s="10" t="s">
        <v>701</v>
      </c>
      <c r="Y1085" s="10" t="s">
        <v>701</v>
      </c>
      <c r="Z1085" s="10"/>
      <c r="AA1085" s="208"/>
      <c r="AB1085" s="10" t="s">
        <v>256</v>
      </c>
      <c r="AC1085" s="10"/>
      <c r="AD1085" s="263">
        <v>8330</v>
      </c>
      <c r="AE1085" s="223">
        <v>1</v>
      </c>
      <c r="AF1085" s="223">
        <v>1</v>
      </c>
      <c r="AG1085" s="223">
        <v>1</v>
      </c>
      <c r="AH1085" s="223">
        <v>1</v>
      </c>
      <c r="AI1085" s="223">
        <v>1</v>
      </c>
      <c r="AJ1085" s="223"/>
      <c r="AK1085" s="397"/>
      <c r="AL1085" s="398"/>
      <c r="AM1085" s="223">
        <v>20.2</v>
      </c>
      <c r="AN1085" s="223">
        <v>27.71</v>
      </c>
      <c r="AO1085" s="223">
        <v>23.58</v>
      </c>
      <c r="AP1085" s="223">
        <v>20.86</v>
      </c>
      <c r="AQ1085" s="223">
        <v>309.47000000000003</v>
      </c>
      <c r="AR1085" s="223"/>
      <c r="AS1085" s="397"/>
      <c r="AT1085" s="398"/>
      <c r="AU1085" s="223">
        <v>20.2</v>
      </c>
      <c r="AV1085" s="223">
        <v>27.71</v>
      </c>
      <c r="AW1085" s="223">
        <v>23.58</v>
      </c>
      <c r="AX1085" s="223">
        <v>20.86</v>
      </c>
      <c r="AY1085" s="223">
        <v>309.47000000000003</v>
      </c>
      <c r="AZ1085" s="223"/>
      <c r="BA1085" s="208"/>
    </row>
    <row r="1086" spans="1:53" x14ac:dyDescent="0.25">
      <c r="A1086" s="208"/>
      <c r="B1086" s="10" t="s">
        <v>229</v>
      </c>
      <c r="C1086" s="10"/>
      <c r="D1086" s="220">
        <v>8315</v>
      </c>
      <c r="E1086" s="10">
        <v>36</v>
      </c>
      <c r="F1086" s="10">
        <v>24</v>
      </c>
      <c r="G1086" s="10">
        <v>28</v>
      </c>
      <c r="H1086" s="10">
        <v>8</v>
      </c>
      <c r="I1086" s="10">
        <v>27</v>
      </c>
      <c r="J1086" s="10"/>
      <c r="K1086" s="397"/>
      <c r="L1086" s="398"/>
      <c r="M1086" s="222">
        <v>5595.33</v>
      </c>
      <c r="N1086" s="222">
        <v>4270.88</v>
      </c>
      <c r="O1086" s="222">
        <v>6296.65</v>
      </c>
      <c r="P1086" s="222">
        <v>1602.88</v>
      </c>
      <c r="Q1086" s="222">
        <v>11127.17</v>
      </c>
      <c r="R1086" s="10"/>
      <c r="S1086" s="397"/>
      <c r="T1086" s="398"/>
      <c r="U1086" s="10">
        <v>119.05</v>
      </c>
      <c r="V1086" s="10">
        <v>109.51</v>
      </c>
      <c r="W1086" s="10">
        <v>128.5</v>
      </c>
      <c r="X1086" s="10">
        <v>106.86</v>
      </c>
      <c r="Y1086" s="10">
        <v>206.06</v>
      </c>
      <c r="Z1086" s="10"/>
      <c r="AA1086" s="208"/>
      <c r="AB1086" s="10" t="s">
        <v>257</v>
      </c>
      <c r="AC1086" s="10"/>
      <c r="AD1086" s="263">
        <v>8081</v>
      </c>
      <c r="AE1086" s="223">
        <v>50</v>
      </c>
      <c r="AF1086" s="223">
        <v>33</v>
      </c>
      <c r="AG1086" s="223">
        <v>25</v>
      </c>
      <c r="AH1086" s="223">
        <v>23</v>
      </c>
      <c r="AI1086" s="223">
        <v>16</v>
      </c>
      <c r="AJ1086" s="223"/>
      <c r="AK1086" s="397"/>
      <c r="AL1086" s="398"/>
      <c r="AM1086" s="224">
        <v>15627.57</v>
      </c>
      <c r="AN1086" s="224">
        <v>2111.3200000000002</v>
      </c>
      <c r="AO1086" s="224">
        <v>1184.8499999999999</v>
      </c>
      <c r="AP1086" s="223">
        <v>762.63</v>
      </c>
      <c r="AQ1086" s="224">
        <v>3241.97</v>
      </c>
      <c r="AR1086" s="223"/>
      <c r="AS1086" s="397"/>
      <c r="AT1086" s="398"/>
      <c r="AU1086" s="223">
        <v>312.55</v>
      </c>
      <c r="AV1086" s="223">
        <v>43.99</v>
      </c>
      <c r="AW1086" s="223">
        <v>24.68</v>
      </c>
      <c r="AX1086" s="223">
        <v>17.329999999999998</v>
      </c>
      <c r="AY1086" s="223">
        <v>68.98</v>
      </c>
      <c r="AZ1086" s="223"/>
      <c r="BA1086" s="208"/>
    </row>
    <row r="1087" spans="1:53" ht="15.75" thickBot="1" x14ac:dyDescent="0.3">
      <c r="A1087" s="208"/>
      <c r="B1087" s="226" t="s">
        <v>232</v>
      </c>
      <c r="C1087" s="226"/>
      <c r="D1087" s="227">
        <v>8316</v>
      </c>
      <c r="E1087" s="226">
        <v>44</v>
      </c>
      <c r="F1087" s="226">
        <v>30</v>
      </c>
      <c r="G1087" s="226">
        <v>24</v>
      </c>
      <c r="H1087" s="226">
        <v>19</v>
      </c>
      <c r="I1087" s="226">
        <v>14</v>
      </c>
      <c r="J1087" s="226"/>
      <c r="K1087" s="397"/>
      <c r="L1087" s="398"/>
      <c r="M1087" s="228">
        <v>5278.75</v>
      </c>
      <c r="N1087" s="222">
        <v>3251.04</v>
      </c>
      <c r="O1087" s="222">
        <v>4137.26</v>
      </c>
      <c r="P1087" s="222">
        <v>6664.39</v>
      </c>
      <c r="Q1087" s="222">
        <v>9983.5499999999993</v>
      </c>
      <c r="R1087" s="10"/>
      <c r="S1087" s="397"/>
      <c r="T1087" s="398"/>
      <c r="U1087" s="229">
        <v>103.5</v>
      </c>
      <c r="V1087" s="229">
        <v>63.75</v>
      </c>
      <c r="W1087" s="229">
        <v>88.03</v>
      </c>
      <c r="X1087" s="229">
        <v>138.84</v>
      </c>
      <c r="Y1087" s="229">
        <v>207.99</v>
      </c>
      <c r="Z1087" s="229"/>
      <c r="AA1087" s="208"/>
      <c r="AB1087" s="226" t="s">
        <v>260</v>
      </c>
      <c r="AC1087" s="226"/>
      <c r="AD1087" s="264">
        <v>8204</v>
      </c>
      <c r="AE1087" s="230">
        <v>24</v>
      </c>
      <c r="AF1087" s="230">
        <v>9</v>
      </c>
      <c r="AG1087" s="230">
        <v>7</v>
      </c>
      <c r="AH1087" s="230">
        <v>5</v>
      </c>
      <c r="AI1087" s="230">
        <v>4</v>
      </c>
      <c r="AJ1087" s="230"/>
      <c r="AK1087" s="397"/>
      <c r="AL1087" s="398"/>
      <c r="AM1087" s="232">
        <v>1496.6</v>
      </c>
      <c r="AN1087" s="230">
        <v>329.48</v>
      </c>
      <c r="AO1087" s="230">
        <v>85.27</v>
      </c>
      <c r="AP1087" s="230">
        <v>51.31</v>
      </c>
      <c r="AQ1087" s="230">
        <v>444.79</v>
      </c>
      <c r="AR1087" s="230"/>
      <c r="AS1087" s="397"/>
      <c r="AT1087" s="398"/>
      <c r="AU1087" s="231">
        <v>59.86</v>
      </c>
      <c r="AV1087" s="230">
        <v>14.33</v>
      </c>
      <c r="AW1087" s="230">
        <v>3.71</v>
      </c>
      <c r="AX1087" s="230">
        <v>2.14</v>
      </c>
      <c r="AY1087" s="230">
        <v>18.53</v>
      </c>
      <c r="AZ1087" s="230"/>
      <c r="BA1087" s="208"/>
    </row>
    <row r="1088" spans="1:53" x14ac:dyDescent="0.25">
      <c r="A1088" s="208"/>
      <c r="B1088" s="10" t="s">
        <v>232</v>
      </c>
      <c r="C1088" s="10"/>
      <c r="D1088" s="220">
        <v>8318</v>
      </c>
      <c r="E1088" s="10"/>
      <c r="F1088" s="10">
        <v>1</v>
      </c>
      <c r="G1088" s="10">
        <v>1</v>
      </c>
      <c r="H1088" s="10">
        <v>1</v>
      </c>
      <c r="I1088" s="10"/>
      <c r="J1088" s="10"/>
      <c r="K1088" s="397"/>
      <c r="L1088" s="398"/>
      <c r="M1088" s="10" t="s">
        <v>701</v>
      </c>
      <c r="N1088" s="10">
        <v>208.04</v>
      </c>
      <c r="O1088" s="10">
        <v>483.63</v>
      </c>
      <c r="P1088" s="10">
        <v>31.55</v>
      </c>
      <c r="Q1088" s="10" t="s">
        <v>701</v>
      </c>
      <c r="R1088" s="10"/>
      <c r="S1088" s="397"/>
      <c r="T1088" s="398"/>
      <c r="U1088" s="10" t="s">
        <v>701</v>
      </c>
      <c r="V1088" s="10">
        <v>208.04</v>
      </c>
      <c r="W1088" s="10">
        <v>483.63</v>
      </c>
      <c r="X1088" s="10">
        <v>31.55</v>
      </c>
      <c r="Y1088" s="10" t="s">
        <v>701</v>
      </c>
      <c r="Z1088" s="10"/>
      <c r="AA1088" s="208"/>
      <c r="AB1088" s="10" t="s">
        <v>262</v>
      </c>
      <c r="AC1088" s="10"/>
      <c r="AD1088" s="263">
        <v>8319</v>
      </c>
      <c r="AE1088" s="223">
        <v>10</v>
      </c>
      <c r="AF1088" s="223">
        <v>9</v>
      </c>
      <c r="AG1088" s="223">
        <v>6</v>
      </c>
      <c r="AH1088" s="223">
        <v>4</v>
      </c>
      <c r="AI1088" s="223">
        <v>3</v>
      </c>
      <c r="AJ1088" s="223"/>
      <c r="AK1088" s="397"/>
      <c r="AL1088" s="398"/>
      <c r="AM1088" s="223">
        <v>877.65</v>
      </c>
      <c r="AN1088" s="223">
        <v>713.28</v>
      </c>
      <c r="AO1088" s="223">
        <v>628.41</v>
      </c>
      <c r="AP1088" s="223">
        <v>581.16999999999996</v>
      </c>
      <c r="AQ1088" s="223">
        <v>883.01</v>
      </c>
      <c r="AR1088" s="223"/>
      <c r="AS1088" s="397"/>
      <c r="AT1088" s="398"/>
      <c r="AU1088" s="223">
        <v>87.77</v>
      </c>
      <c r="AV1088" s="223">
        <v>71.33</v>
      </c>
      <c r="AW1088" s="223">
        <v>62.84</v>
      </c>
      <c r="AX1088" s="223">
        <v>58.12</v>
      </c>
      <c r="AY1088" s="223">
        <v>88.3</v>
      </c>
      <c r="AZ1088" s="223"/>
      <c r="BA1088" s="208"/>
    </row>
    <row r="1089" spans="1:53" x14ac:dyDescent="0.25">
      <c r="A1089" s="208"/>
      <c r="B1089" s="10" t="s">
        <v>234</v>
      </c>
      <c r="C1089" s="10"/>
      <c r="D1089" s="220">
        <v>8317</v>
      </c>
      <c r="E1089" s="10">
        <v>66</v>
      </c>
      <c r="F1089" s="10">
        <v>42</v>
      </c>
      <c r="G1089" s="10">
        <v>38</v>
      </c>
      <c r="H1089" s="10">
        <v>24</v>
      </c>
      <c r="I1089" s="10">
        <v>20</v>
      </c>
      <c r="J1089" s="10"/>
      <c r="K1089" s="397"/>
      <c r="L1089" s="398"/>
      <c r="M1089" s="222">
        <v>6737.55</v>
      </c>
      <c r="N1089" s="222">
        <v>5750.68</v>
      </c>
      <c r="O1089" s="222">
        <v>7551.66</v>
      </c>
      <c r="P1089" s="222">
        <v>5270.15</v>
      </c>
      <c r="Q1089" s="222">
        <v>10454.14</v>
      </c>
      <c r="R1089" s="10"/>
      <c r="S1089" s="397"/>
      <c r="T1089" s="398"/>
      <c r="U1089" s="10">
        <v>79.27</v>
      </c>
      <c r="V1089" s="10">
        <v>70.13</v>
      </c>
      <c r="W1089" s="10">
        <v>92.09</v>
      </c>
      <c r="X1089" s="10">
        <v>64.27</v>
      </c>
      <c r="Y1089" s="10">
        <v>124.45</v>
      </c>
      <c r="Z1089" s="10"/>
      <c r="AA1089" s="208"/>
      <c r="AB1089" s="10" t="s">
        <v>264</v>
      </c>
      <c r="AC1089" s="10"/>
      <c r="AD1089" s="263">
        <v>8025</v>
      </c>
      <c r="AE1089" s="223">
        <v>2</v>
      </c>
      <c r="AF1089" s="223">
        <v>1</v>
      </c>
      <c r="AG1089" s="223"/>
      <c r="AH1089" s="223"/>
      <c r="AI1089" s="223"/>
      <c r="AJ1089" s="223"/>
      <c r="AK1089" s="397"/>
      <c r="AL1089" s="398"/>
      <c r="AM1089" s="224">
        <v>1135.5899999999999</v>
      </c>
      <c r="AN1089" s="223">
        <v>65</v>
      </c>
      <c r="AO1089" s="223" t="s">
        <v>701</v>
      </c>
      <c r="AP1089" s="223" t="s">
        <v>701</v>
      </c>
      <c r="AQ1089" s="223" t="s">
        <v>701</v>
      </c>
      <c r="AR1089" s="223"/>
      <c r="AS1089" s="397"/>
      <c r="AT1089" s="398"/>
      <c r="AU1089" s="223">
        <v>567.79999999999995</v>
      </c>
      <c r="AV1089" s="223">
        <v>32.5</v>
      </c>
      <c r="AW1089" s="223" t="s">
        <v>701</v>
      </c>
      <c r="AX1089" s="223" t="s">
        <v>701</v>
      </c>
      <c r="AY1089" s="223" t="s">
        <v>701</v>
      </c>
      <c r="AZ1089" s="223"/>
      <c r="BA1089" s="208"/>
    </row>
    <row r="1090" spans="1:53" x14ac:dyDescent="0.25">
      <c r="A1090" s="208"/>
      <c r="B1090" s="10" t="s">
        <v>642</v>
      </c>
      <c r="C1090" s="10"/>
      <c r="D1090" s="220">
        <v>8087</v>
      </c>
      <c r="E1090" s="10">
        <v>37</v>
      </c>
      <c r="F1090" s="10">
        <v>27</v>
      </c>
      <c r="G1090" s="10">
        <v>21</v>
      </c>
      <c r="H1090" s="10">
        <v>13</v>
      </c>
      <c r="I1090" s="10">
        <v>16</v>
      </c>
      <c r="J1090" s="10"/>
      <c r="K1090" s="397"/>
      <c r="L1090" s="398"/>
      <c r="M1090" s="222">
        <v>3105.39</v>
      </c>
      <c r="N1090" s="222">
        <v>2601.9499999999998</v>
      </c>
      <c r="O1090" s="222">
        <v>3325.58</v>
      </c>
      <c r="P1090" s="222">
        <v>2069.69</v>
      </c>
      <c r="Q1090" s="222">
        <v>10023.19</v>
      </c>
      <c r="R1090" s="10"/>
      <c r="S1090" s="397"/>
      <c r="T1090" s="398"/>
      <c r="U1090" s="10">
        <v>70.58</v>
      </c>
      <c r="V1090" s="10">
        <v>55.36</v>
      </c>
      <c r="W1090" s="10">
        <v>67.87</v>
      </c>
      <c r="X1090" s="10">
        <v>45.99</v>
      </c>
      <c r="Y1090" s="10">
        <v>196.53</v>
      </c>
      <c r="Z1090" s="10"/>
      <c r="AA1090" s="208"/>
      <c r="AB1090" s="10" t="s">
        <v>266</v>
      </c>
      <c r="AC1090" s="10"/>
      <c r="AD1090" s="263">
        <v>8302</v>
      </c>
      <c r="AE1090" s="223">
        <v>5</v>
      </c>
      <c r="AF1090" s="223">
        <v>1</v>
      </c>
      <c r="AG1090" s="223">
        <v>1</v>
      </c>
      <c r="AH1090" s="223">
        <v>1</v>
      </c>
      <c r="AI1090" s="223">
        <v>1</v>
      </c>
      <c r="AJ1090" s="223"/>
      <c r="AK1090" s="397"/>
      <c r="AL1090" s="398"/>
      <c r="AM1090" s="223">
        <v>243.41</v>
      </c>
      <c r="AN1090" s="223">
        <v>34.340000000000003</v>
      </c>
      <c r="AO1090" s="223">
        <v>29.23</v>
      </c>
      <c r="AP1090" s="223">
        <v>29.97</v>
      </c>
      <c r="AQ1090" s="223">
        <v>146.12</v>
      </c>
      <c r="AR1090" s="223"/>
      <c r="AS1090" s="397"/>
      <c r="AT1090" s="398"/>
      <c r="AU1090" s="223">
        <v>48.68</v>
      </c>
      <c r="AV1090" s="223">
        <v>6.87</v>
      </c>
      <c r="AW1090" s="223">
        <v>5.85</v>
      </c>
      <c r="AX1090" s="223">
        <v>5.99</v>
      </c>
      <c r="AY1090" s="223">
        <v>29.22</v>
      </c>
      <c r="AZ1090" s="223"/>
      <c r="BA1090" s="208"/>
    </row>
    <row r="1091" spans="1:53" x14ac:dyDescent="0.25">
      <c r="A1091" s="208"/>
      <c r="B1091" s="10" t="s">
        <v>642</v>
      </c>
      <c r="C1091" s="10"/>
      <c r="D1091" s="220">
        <v>8215</v>
      </c>
      <c r="E1091" s="10">
        <v>758</v>
      </c>
      <c r="F1091" s="10">
        <v>543</v>
      </c>
      <c r="G1091" s="10">
        <v>411</v>
      </c>
      <c r="H1091" s="10">
        <v>329</v>
      </c>
      <c r="I1091" s="10">
        <v>306</v>
      </c>
      <c r="J1091" s="10"/>
      <c r="K1091" s="397"/>
      <c r="L1091" s="398"/>
      <c r="M1091" s="222">
        <v>74252.56</v>
      </c>
      <c r="N1091" s="222">
        <v>49431.8</v>
      </c>
      <c r="O1091" s="222">
        <v>50722.559999999998</v>
      </c>
      <c r="P1091" s="222">
        <v>45900.18</v>
      </c>
      <c r="Q1091" s="222">
        <v>82116.009999999995</v>
      </c>
      <c r="R1091" s="10"/>
      <c r="S1091" s="397"/>
      <c r="T1091" s="398"/>
      <c r="U1091" s="10">
        <v>87.77</v>
      </c>
      <c r="V1091" s="10">
        <v>59.92</v>
      </c>
      <c r="W1091" s="10">
        <v>62.39</v>
      </c>
      <c r="X1091" s="10">
        <v>57.09</v>
      </c>
      <c r="Y1091" s="10">
        <v>92.37</v>
      </c>
      <c r="Z1091" s="10"/>
      <c r="AA1091" s="208"/>
      <c r="AB1091" s="10" t="s">
        <v>269</v>
      </c>
      <c r="AC1091" s="10"/>
      <c r="AD1091" s="263">
        <v>8320</v>
      </c>
      <c r="AE1091" s="223">
        <v>5</v>
      </c>
      <c r="AF1091" s="223">
        <v>7</v>
      </c>
      <c r="AG1091" s="223">
        <v>3</v>
      </c>
      <c r="AH1091" s="223">
        <v>2</v>
      </c>
      <c r="AI1091" s="223">
        <v>1</v>
      </c>
      <c r="AJ1091" s="223"/>
      <c r="AK1091" s="397"/>
      <c r="AL1091" s="398"/>
      <c r="AM1091" s="223">
        <v>167.28</v>
      </c>
      <c r="AN1091" s="223">
        <v>136.33000000000001</v>
      </c>
      <c r="AO1091" s="223">
        <v>54.58</v>
      </c>
      <c r="AP1091" s="223">
        <v>15.53</v>
      </c>
      <c r="AQ1091" s="223">
        <v>339.26</v>
      </c>
      <c r="AR1091" s="223"/>
      <c r="AS1091" s="397"/>
      <c r="AT1091" s="398"/>
      <c r="AU1091" s="223">
        <v>33.46</v>
      </c>
      <c r="AV1091" s="223">
        <v>17.04</v>
      </c>
      <c r="AW1091" s="223">
        <v>6.82</v>
      </c>
      <c r="AX1091" s="223">
        <v>2.2200000000000002</v>
      </c>
      <c r="AY1091" s="223">
        <v>42.41</v>
      </c>
      <c r="AZ1091" s="223"/>
      <c r="BA1091" s="208"/>
    </row>
    <row r="1092" spans="1:53" x14ac:dyDescent="0.25">
      <c r="A1092" s="208"/>
      <c r="B1092" s="10" t="s">
        <v>642</v>
      </c>
      <c r="C1092" s="10"/>
      <c r="D1092" s="220">
        <v>8234</v>
      </c>
      <c r="E1092" s="222">
        <v>1285</v>
      </c>
      <c r="F1092" s="10">
        <v>874</v>
      </c>
      <c r="G1092" s="10">
        <v>661</v>
      </c>
      <c r="H1092" s="10">
        <v>482</v>
      </c>
      <c r="I1092" s="10">
        <v>438</v>
      </c>
      <c r="J1092" s="10"/>
      <c r="K1092" s="397"/>
      <c r="L1092" s="398"/>
      <c r="M1092" s="222">
        <v>127588.69</v>
      </c>
      <c r="N1092" s="222">
        <v>97368.34</v>
      </c>
      <c r="O1092" s="222">
        <v>103216.95</v>
      </c>
      <c r="P1092" s="222">
        <v>82229.19</v>
      </c>
      <c r="Q1092" s="222">
        <v>131199.81</v>
      </c>
      <c r="R1092" s="10"/>
      <c r="S1092" s="397"/>
      <c r="T1092" s="398"/>
      <c r="U1092" s="10">
        <v>85.92</v>
      </c>
      <c r="V1092" s="10">
        <v>67.239999999999995</v>
      </c>
      <c r="W1092" s="10">
        <v>72.790000000000006</v>
      </c>
      <c r="X1092" s="10">
        <v>59.03</v>
      </c>
      <c r="Y1092" s="10">
        <v>88.65</v>
      </c>
      <c r="Z1092" s="10"/>
      <c r="AA1092" s="208"/>
      <c r="AB1092" s="10" t="s">
        <v>270</v>
      </c>
      <c r="AC1092" s="10"/>
      <c r="AD1092" s="263">
        <v>8080</v>
      </c>
      <c r="AE1092" s="223">
        <v>5</v>
      </c>
      <c r="AF1092" s="223">
        <v>1</v>
      </c>
      <c r="AG1092" s="223">
        <v>1</v>
      </c>
      <c r="AH1092" s="223">
        <v>1</v>
      </c>
      <c r="AI1092" s="223">
        <v>1</v>
      </c>
      <c r="AJ1092" s="223"/>
      <c r="AK1092" s="397"/>
      <c r="AL1092" s="398"/>
      <c r="AM1092" s="224">
        <v>1190.18</v>
      </c>
      <c r="AN1092" s="224">
        <v>1180.6400000000001</v>
      </c>
      <c r="AO1092" s="223">
        <v>875.12</v>
      </c>
      <c r="AP1092" s="223">
        <v>877.51</v>
      </c>
      <c r="AQ1092" s="224">
        <v>1252.3</v>
      </c>
      <c r="AR1092" s="223"/>
      <c r="AS1092" s="397"/>
      <c r="AT1092" s="398"/>
      <c r="AU1092" s="223">
        <v>238.04</v>
      </c>
      <c r="AV1092" s="223">
        <v>236.13</v>
      </c>
      <c r="AW1092" s="223">
        <v>175.02</v>
      </c>
      <c r="AX1092" s="223">
        <v>175.5</v>
      </c>
      <c r="AY1092" s="223">
        <v>250.46</v>
      </c>
      <c r="AZ1092" s="223"/>
      <c r="BA1092" s="208"/>
    </row>
    <row r="1093" spans="1:53" x14ac:dyDescent="0.25">
      <c r="A1093" s="208"/>
      <c r="B1093" s="10" t="s">
        <v>245</v>
      </c>
      <c r="C1093" s="10"/>
      <c r="D1093" s="220">
        <v>8270</v>
      </c>
      <c r="E1093" s="10">
        <v>17</v>
      </c>
      <c r="F1093" s="10">
        <v>10</v>
      </c>
      <c r="G1093" s="10">
        <v>5</v>
      </c>
      <c r="H1093" s="10">
        <v>4</v>
      </c>
      <c r="I1093" s="10">
        <v>5</v>
      </c>
      <c r="J1093" s="10"/>
      <c r="K1093" s="397"/>
      <c r="L1093" s="398"/>
      <c r="M1093" s="222">
        <v>2410.63</v>
      </c>
      <c r="N1093" s="222">
        <v>1706.78</v>
      </c>
      <c r="O1093" s="222">
        <v>1065.43</v>
      </c>
      <c r="P1093" s="222">
        <v>2173.1999999999998</v>
      </c>
      <c r="Q1093" s="222">
        <v>2591.39</v>
      </c>
      <c r="R1093" s="10"/>
      <c r="S1093" s="397"/>
      <c r="T1093" s="398"/>
      <c r="U1093" s="10">
        <v>133.91999999999999</v>
      </c>
      <c r="V1093" s="10">
        <v>100.4</v>
      </c>
      <c r="W1093" s="10">
        <v>62.67</v>
      </c>
      <c r="X1093" s="10">
        <v>127.84</v>
      </c>
      <c r="Y1093" s="10">
        <v>152.43</v>
      </c>
      <c r="Z1093" s="10"/>
      <c r="AA1093" s="208"/>
      <c r="AB1093" s="10" t="s">
        <v>271</v>
      </c>
      <c r="AC1093" s="10"/>
      <c r="AD1093" s="263">
        <v>8232</v>
      </c>
      <c r="AE1093" s="223">
        <v>1</v>
      </c>
      <c r="AF1093" s="223"/>
      <c r="AG1093" s="223"/>
      <c r="AH1093" s="223"/>
      <c r="AI1093" s="223"/>
      <c r="AJ1093" s="223"/>
      <c r="AK1093" s="397"/>
      <c r="AL1093" s="398"/>
      <c r="AM1093" s="223">
        <v>795.89</v>
      </c>
      <c r="AN1093" s="223" t="s">
        <v>701</v>
      </c>
      <c r="AO1093" s="223" t="s">
        <v>701</v>
      </c>
      <c r="AP1093" s="223" t="s">
        <v>701</v>
      </c>
      <c r="AQ1093" s="223" t="s">
        <v>701</v>
      </c>
      <c r="AR1093" s="223"/>
      <c r="AS1093" s="397"/>
      <c r="AT1093" s="398"/>
      <c r="AU1093" s="223">
        <v>795.89</v>
      </c>
      <c r="AV1093" s="223" t="s">
        <v>701</v>
      </c>
      <c r="AW1093" s="223" t="s">
        <v>701</v>
      </c>
      <c r="AX1093" s="223" t="s">
        <v>701</v>
      </c>
      <c r="AY1093" s="223" t="s">
        <v>701</v>
      </c>
      <c r="AZ1093" s="223"/>
      <c r="BA1093" s="208"/>
    </row>
    <row r="1094" spans="1:53" x14ac:dyDescent="0.25">
      <c r="A1094" s="208"/>
      <c r="B1094" s="10" t="s">
        <v>247</v>
      </c>
      <c r="C1094" s="10"/>
      <c r="D1094" s="220">
        <v>8037</v>
      </c>
      <c r="E1094" s="10">
        <v>44</v>
      </c>
      <c r="F1094" s="10">
        <v>25</v>
      </c>
      <c r="G1094" s="10">
        <v>19</v>
      </c>
      <c r="H1094" s="10">
        <v>18</v>
      </c>
      <c r="I1094" s="10">
        <v>24</v>
      </c>
      <c r="J1094" s="10"/>
      <c r="K1094" s="397"/>
      <c r="L1094" s="398"/>
      <c r="M1094" s="222">
        <v>4447.12</v>
      </c>
      <c r="N1094" s="222">
        <v>2796.26</v>
      </c>
      <c r="O1094" s="222">
        <v>3196.26</v>
      </c>
      <c r="P1094" s="222">
        <v>3426.61</v>
      </c>
      <c r="Q1094" s="222">
        <v>5479</v>
      </c>
      <c r="R1094" s="10"/>
      <c r="S1094" s="397"/>
      <c r="T1094" s="398"/>
      <c r="U1094" s="10">
        <v>78.02</v>
      </c>
      <c r="V1094" s="10">
        <v>52.76</v>
      </c>
      <c r="W1094" s="10">
        <v>60.31</v>
      </c>
      <c r="X1094" s="10">
        <v>61.19</v>
      </c>
      <c r="Y1094" s="10">
        <v>88.37</v>
      </c>
      <c r="Z1094" s="10"/>
      <c r="AA1094" s="208"/>
      <c r="AB1094" s="10" t="s">
        <v>271</v>
      </c>
      <c r="AC1094" s="10"/>
      <c r="AD1094" s="263">
        <v>8234</v>
      </c>
      <c r="AE1094" s="223">
        <v>2</v>
      </c>
      <c r="AF1094" s="223"/>
      <c r="AG1094" s="223"/>
      <c r="AH1094" s="223"/>
      <c r="AI1094" s="223"/>
      <c r="AJ1094" s="223"/>
      <c r="AK1094" s="397"/>
      <c r="AL1094" s="398"/>
      <c r="AM1094" s="223">
        <v>103.72</v>
      </c>
      <c r="AN1094" s="223" t="s">
        <v>701</v>
      </c>
      <c r="AO1094" s="223" t="s">
        <v>701</v>
      </c>
      <c r="AP1094" s="223" t="s">
        <v>701</v>
      </c>
      <c r="AQ1094" s="223" t="s">
        <v>701</v>
      </c>
      <c r="AR1094" s="223"/>
      <c r="AS1094" s="397"/>
      <c r="AT1094" s="398"/>
      <c r="AU1094" s="223">
        <v>51.86</v>
      </c>
      <c r="AV1094" s="223" t="s">
        <v>701</v>
      </c>
      <c r="AW1094" s="223" t="s">
        <v>701</v>
      </c>
      <c r="AX1094" s="223" t="s">
        <v>701</v>
      </c>
      <c r="AY1094" s="223" t="s">
        <v>701</v>
      </c>
      <c r="AZ1094" s="223"/>
      <c r="BA1094" s="208"/>
    </row>
    <row r="1095" spans="1:53" x14ac:dyDescent="0.25">
      <c r="A1095" s="208"/>
      <c r="B1095" s="10" t="s">
        <v>248</v>
      </c>
      <c r="C1095" s="10"/>
      <c r="D1095" s="220">
        <v>8318</v>
      </c>
      <c r="E1095" s="10">
        <v>516</v>
      </c>
      <c r="F1095" s="10">
        <v>284</v>
      </c>
      <c r="G1095" s="10">
        <v>207</v>
      </c>
      <c r="H1095" s="10">
        <v>160</v>
      </c>
      <c r="I1095" s="10">
        <v>130</v>
      </c>
      <c r="J1095" s="10"/>
      <c r="K1095" s="397"/>
      <c r="L1095" s="398"/>
      <c r="M1095" s="222">
        <v>61321.05</v>
      </c>
      <c r="N1095" s="222">
        <v>40106.53</v>
      </c>
      <c r="O1095" s="222">
        <v>35061.39</v>
      </c>
      <c r="P1095" s="222">
        <v>30603.77</v>
      </c>
      <c r="Q1095" s="222">
        <v>59468.53</v>
      </c>
      <c r="R1095" s="10"/>
      <c r="S1095" s="397"/>
      <c r="T1095" s="398"/>
      <c r="U1095" s="10">
        <v>105.18</v>
      </c>
      <c r="V1095" s="10">
        <v>71.36</v>
      </c>
      <c r="W1095" s="10">
        <v>62.95</v>
      </c>
      <c r="X1095" s="10">
        <v>56.05</v>
      </c>
      <c r="Y1095" s="10">
        <v>105.25</v>
      </c>
      <c r="Z1095" s="10"/>
      <c r="AA1095" s="208"/>
      <c r="AB1095" s="10" t="s">
        <v>275</v>
      </c>
      <c r="AC1095" s="10"/>
      <c r="AD1095" s="263">
        <v>8343</v>
      </c>
      <c r="AE1095" s="223">
        <v>5</v>
      </c>
      <c r="AF1095" s="223">
        <v>1</v>
      </c>
      <c r="AG1095" s="223">
        <v>1</v>
      </c>
      <c r="AH1095" s="223">
        <v>1</v>
      </c>
      <c r="AI1095" s="223">
        <v>1</v>
      </c>
      <c r="AJ1095" s="223"/>
      <c r="AK1095" s="397"/>
      <c r="AL1095" s="398"/>
      <c r="AM1095" s="223">
        <v>278.98</v>
      </c>
      <c r="AN1095" s="223">
        <v>16.38</v>
      </c>
      <c r="AO1095" s="223">
        <v>15.57</v>
      </c>
      <c r="AP1095" s="223">
        <v>17.05</v>
      </c>
      <c r="AQ1095" s="223">
        <v>16.38</v>
      </c>
      <c r="AR1095" s="223"/>
      <c r="AS1095" s="397"/>
      <c r="AT1095" s="398"/>
      <c r="AU1095" s="223">
        <v>55.8</v>
      </c>
      <c r="AV1095" s="223">
        <v>4.0999999999999996</v>
      </c>
      <c r="AW1095" s="223">
        <v>3.89</v>
      </c>
      <c r="AX1095" s="223">
        <v>4.26</v>
      </c>
      <c r="AY1095" s="223">
        <v>4.0999999999999996</v>
      </c>
      <c r="AZ1095" s="223"/>
      <c r="BA1095" s="208"/>
    </row>
    <row r="1096" spans="1:53" x14ac:dyDescent="0.25">
      <c r="A1096" s="208"/>
      <c r="B1096" s="10" t="s">
        <v>250</v>
      </c>
      <c r="C1096" s="10"/>
      <c r="D1096" s="220">
        <v>8079</v>
      </c>
      <c r="E1096" s="10">
        <v>1</v>
      </c>
      <c r="F1096" s="10">
        <v>1</v>
      </c>
      <c r="G1096" s="10">
        <v>1</v>
      </c>
      <c r="H1096" s="10">
        <v>1</v>
      </c>
      <c r="I1096" s="10"/>
      <c r="J1096" s="10"/>
      <c r="K1096" s="397"/>
      <c r="L1096" s="398"/>
      <c r="M1096" s="10">
        <v>74.92</v>
      </c>
      <c r="N1096" s="10">
        <v>92.61</v>
      </c>
      <c r="O1096" s="10">
        <v>78.89</v>
      </c>
      <c r="P1096" s="10">
        <v>26.87</v>
      </c>
      <c r="Q1096" s="10" t="s">
        <v>701</v>
      </c>
      <c r="R1096" s="10"/>
      <c r="S1096" s="397"/>
      <c r="T1096" s="398"/>
      <c r="U1096" s="10">
        <v>74.92</v>
      </c>
      <c r="V1096" s="10">
        <v>92.61</v>
      </c>
      <c r="W1096" s="10">
        <v>78.89</v>
      </c>
      <c r="X1096" s="10">
        <v>26.87</v>
      </c>
      <c r="Y1096" s="10" t="s">
        <v>701</v>
      </c>
      <c r="Z1096" s="10"/>
      <c r="AA1096" s="208"/>
      <c r="AB1096" s="10" t="s">
        <v>276</v>
      </c>
      <c r="AC1096" s="10"/>
      <c r="AD1096" s="263">
        <v>8204</v>
      </c>
      <c r="AE1096" s="223">
        <v>1</v>
      </c>
      <c r="AF1096" s="223">
        <v>1</v>
      </c>
      <c r="AG1096" s="223"/>
      <c r="AH1096" s="223"/>
      <c r="AI1096" s="223"/>
      <c r="AJ1096" s="223"/>
      <c r="AK1096" s="397"/>
      <c r="AL1096" s="398"/>
      <c r="AM1096" s="223">
        <v>351.61</v>
      </c>
      <c r="AN1096" s="223">
        <v>324.45999999999998</v>
      </c>
      <c r="AO1096" s="223" t="s">
        <v>701</v>
      </c>
      <c r="AP1096" s="223" t="s">
        <v>701</v>
      </c>
      <c r="AQ1096" s="223" t="s">
        <v>701</v>
      </c>
      <c r="AR1096" s="223"/>
      <c r="AS1096" s="397"/>
      <c r="AT1096" s="398"/>
      <c r="AU1096" s="223">
        <v>351.61</v>
      </c>
      <c r="AV1096" s="223">
        <v>324.45999999999998</v>
      </c>
      <c r="AW1096" s="223" t="s">
        <v>701</v>
      </c>
      <c r="AX1096" s="223" t="s">
        <v>701</v>
      </c>
      <c r="AY1096" s="223" t="s">
        <v>701</v>
      </c>
      <c r="AZ1096" s="223"/>
      <c r="BA1096" s="208"/>
    </row>
    <row r="1097" spans="1:53" ht="15.75" thickBot="1" x14ac:dyDescent="0.3">
      <c r="A1097" s="208"/>
      <c r="B1097" s="226" t="s">
        <v>251</v>
      </c>
      <c r="C1097" s="226"/>
      <c r="D1097" s="227">
        <v>8217</v>
      </c>
      <c r="E1097" s="226">
        <v>180</v>
      </c>
      <c r="F1097" s="226">
        <v>102</v>
      </c>
      <c r="G1097" s="226">
        <v>74</v>
      </c>
      <c r="H1097" s="226">
        <v>53</v>
      </c>
      <c r="I1097" s="226">
        <v>60</v>
      </c>
      <c r="J1097" s="226"/>
      <c r="K1097" s="397"/>
      <c r="L1097" s="398"/>
      <c r="M1097" s="228">
        <v>22592.75</v>
      </c>
      <c r="N1097" s="222">
        <v>12714.74</v>
      </c>
      <c r="O1097" s="222">
        <v>11325.96</v>
      </c>
      <c r="P1097" s="222">
        <v>8818.58</v>
      </c>
      <c r="Q1097" s="222">
        <v>23822.79</v>
      </c>
      <c r="R1097" s="10"/>
      <c r="S1097" s="397"/>
      <c r="T1097" s="398"/>
      <c r="U1097" s="229">
        <v>111.29</v>
      </c>
      <c r="V1097" s="229">
        <v>66.22</v>
      </c>
      <c r="W1097" s="229">
        <v>59.93</v>
      </c>
      <c r="X1097" s="229">
        <v>47.67</v>
      </c>
      <c r="Y1097" s="229">
        <v>120.93</v>
      </c>
      <c r="Z1097" s="229"/>
      <c r="AA1097" s="208"/>
      <c r="AB1097" s="226" t="s">
        <v>276</v>
      </c>
      <c r="AC1097" s="226"/>
      <c r="AD1097" s="264">
        <v>8251</v>
      </c>
      <c r="AE1097" s="230">
        <v>2</v>
      </c>
      <c r="AF1097" s="230"/>
      <c r="AG1097" s="230">
        <v>1</v>
      </c>
      <c r="AH1097" s="230"/>
      <c r="AI1097" s="230"/>
      <c r="AJ1097" s="230"/>
      <c r="AK1097" s="397"/>
      <c r="AL1097" s="398"/>
      <c r="AM1097" s="231">
        <v>230.01</v>
      </c>
      <c r="AN1097" s="230" t="s">
        <v>701</v>
      </c>
      <c r="AO1097" s="230">
        <v>15</v>
      </c>
      <c r="AP1097" s="230" t="s">
        <v>701</v>
      </c>
      <c r="AQ1097" s="230" t="s">
        <v>701</v>
      </c>
      <c r="AR1097" s="230"/>
      <c r="AS1097" s="397"/>
      <c r="AT1097" s="398"/>
      <c r="AU1097" s="231">
        <v>115.01</v>
      </c>
      <c r="AV1097" s="230" t="s">
        <v>701</v>
      </c>
      <c r="AW1097" s="230">
        <v>7.5</v>
      </c>
      <c r="AX1097" s="230" t="s">
        <v>701</v>
      </c>
      <c r="AY1097" s="230" t="s">
        <v>701</v>
      </c>
      <c r="AZ1097" s="230"/>
      <c r="BA1097" s="208"/>
    </row>
    <row r="1098" spans="1:53" x14ac:dyDescent="0.25">
      <c r="A1098" s="208"/>
      <c r="B1098" s="10" t="s">
        <v>253</v>
      </c>
      <c r="C1098" s="10"/>
      <c r="D1098" s="220">
        <v>7632</v>
      </c>
      <c r="E1098" s="10">
        <v>1</v>
      </c>
      <c r="F1098" s="10">
        <v>1</v>
      </c>
      <c r="G1098" s="10"/>
      <c r="H1098" s="10"/>
      <c r="I1098" s="10"/>
      <c r="J1098" s="10"/>
      <c r="K1098" s="397"/>
      <c r="L1098" s="398"/>
      <c r="M1098" s="10">
        <v>225.86</v>
      </c>
      <c r="N1098" s="10">
        <v>97.89</v>
      </c>
      <c r="O1098" s="10" t="s">
        <v>701</v>
      </c>
      <c r="P1098" s="10" t="s">
        <v>701</v>
      </c>
      <c r="Q1098" s="10" t="s">
        <v>701</v>
      </c>
      <c r="R1098" s="10"/>
      <c r="S1098" s="397"/>
      <c r="T1098" s="398"/>
      <c r="U1098" s="10">
        <v>225.86</v>
      </c>
      <c r="V1098" s="10">
        <v>97.89</v>
      </c>
      <c r="W1098" s="10" t="s">
        <v>701</v>
      </c>
      <c r="X1098" s="10" t="s">
        <v>701</v>
      </c>
      <c r="Y1098" s="10" t="s">
        <v>701</v>
      </c>
      <c r="Z1098" s="10"/>
      <c r="AA1098" s="208"/>
      <c r="AB1098" s="10" t="s">
        <v>278</v>
      </c>
      <c r="AC1098" s="10"/>
      <c r="AD1098" s="263">
        <v>8037</v>
      </c>
      <c r="AE1098" s="223">
        <v>15</v>
      </c>
      <c r="AF1098" s="223">
        <v>9</v>
      </c>
      <c r="AG1098" s="223">
        <v>6</v>
      </c>
      <c r="AH1098" s="223">
        <v>5</v>
      </c>
      <c r="AI1098" s="223">
        <v>5</v>
      </c>
      <c r="AJ1098" s="223"/>
      <c r="AK1098" s="397"/>
      <c r="AL1098" s="398"/>
      <c r="AM1098" s="224">
        <v>12956.65</v>
      </c>
      <c r="AN1098" s="224">
        <v>1554.68</v>
      </c>
      <c r="AO1098" s="223">
        <v>769.5</v>
      </c>
      <c r="AP1098" s="223">
        <v>147.37</v>
      </c>
      <c r="AQ1098" s="223">
        <v>880.97</v>
      </c>
      <c r="AR1098" s="223"/>
      <c r="AS1098" s="397"/>
      <c r="AT1098" s="398"/>
      <c r="AU1098" s="223">
        <v>863.78</v>
      </c>
      <c r="AV1098" s="223">
        <v>103.65</v>
      </c>
      <c r="AW1098" s="223">
        <v>51.3</v>
      </c>
      <c r="AX1098" s="223">
        <v>10.53</v>
      </c>
      <c r="AY1098" s="223">
        <v>58.73</v>
      </c>
      <c r="AZ1098" s="223"/>
      <c r="BA1098" s="208"/>
    </row>
    <row r="1099" spans="1:53" x14ac:dyDescent="0.25">
      <c r="A1099" s="208"/>
      <c r="B1099" s="10" t="s">
        <v>256</v>
      </c>
      <c r="C1099" s="10"/>
      <c r="D1099" s="220">
        <v>8234</v>
      </c>
      <c r="E1099" s="10">
        <v>12</v>
      </c>
      <c r="F1099" s="10">
        <v>7</v>
      </c>
      <c r="G1099" s="10">
        <v>4</v>
      </c>
      <c r="H1099" s="10">
        <v>3</v>
      </c>
      <c r="I1099" s="10">
        <v>1</v>
      </c>
      <c r="J1099" s="10"/>
      <c r="K1099" s="397"/>
      <c r="L1099" s="398"/>
      <c r="M1099" s="10">
        <v>666.69</v>
      </c>
      <c r="N1099" s="10">
        <v>617.35</v>
      </c>
      <c r="O1099" s="10">
        <v>556.64</v>
      </c>
      <c r="P1099" s="10">
        <v>415.84</v>
      </c>
      <c r="Q1099" s="10">
        <v>99.6</v>
      </c>
      <c r="R1099" s="10"/>
      <c r="S1099" s="397"/>
      <c r="T1099" s="398"/>
      <c r="U1099" s="10">
        <v>55.56</v>
      </c>
      <c r="V1099" s="10">
        <v>56.12</v>
      </c>
      <c r="W1099" s="10">
        <v>55.66</v>
      </c>
      <c r="X1099" s="10">
        <v>41.58</v>
      </c>
      <c r="Y1099" s="10">
        <v>9.9600000000000009</v>
      </c>
      <c r="Z1099" s="10"/>
      <c r="AA1099" s="208"/>
      <c r="AB1099" s="10" t="s">
        <v>280</v>
      </c>
      <c r="AC1099" s="10"/>
      <c r="AD1099" s="263">
        <v>8321</v>
      </c>
      <c r="AE1099" s="223">
        <v>4</v>
      </c>
      <c r="AF1099" s="223">
        <v>2</v>
      </c>
      <c r="AG1099" s="223"/>
      <c r="AH1099" s="223"/>
      <c r="AI1099" s="223"/>
      <c r="AJ1099" s="223"/>
      <c r="AK1099" s="397"/>
      <c r="AL1099" s="398"/>
      <c r="AM1099" s="223">
        <v>626.76</v>
      </c>
      <c r="AN1099" s="223">
        <v>128.03</v>
      </c>
      <c r="AO1099" s="223" t="s">
        <v>701</v>
      </c>
      <c r="AP1099" s="223"/>
      <c r="AQ1099" s="223" t="s">
        <v>701</v>
      </c>
      <c r="AR1099" s="223"/>
      <c r="AS1099" s="397"/>
      <c r="AT1099" s="398"/>
      <c r="AU1099" s="223">
        <v>156.69</v>
      </c>
      <c r="AV1099" s="223">
        <v>32.01</v>
      </c>
      <c r="AW1099" s="223" t="s">
        <v>701</v>
      </c>
      <c r="AX1099" s="223"/>
      <c r="AY1099" s="223" t="s">
        <v>701</v>
      </c>
      <c r="AZ1099" s="223"/>
      <c r="BA1099" s="208"/>
    </row>
    <row r="1100" spans="1:53" x14ac:dyDescent="0.25">
      <c r="A1100" s="208"/>
      <c r="B1100" s="10" t="s">
        <v>256</v>
      </c>
      <c r="C1100" s="10"/>
      <c r="D1100" s="220">
        <v>8330</v>
      </c>
      <c r="E1100" s="10">
        <v>43</v>
      </c>
      <c r="F1100" s="10">
        <v>28</v>
      </c>
      <c r="G1100" s="10">
        <v>20</v>
      </c>
      <c r="H1100" s="10">
        <v>13</v>
      </c>
      <c r="I1100" s="10">
        <v>14</v>
      </c>
      <c r="J1100" s="10"/>
      <c r="K1100" s="397"/>
      <c r="L1100" s="398"/>
      <c r="M1100" s="222">
        <v>4396.22</v>
      </c>
      <c r="N1100" s="222">
        <v>4602.75</v>
      </c>
      <c r="O1100" s="222">
        <v>2189.16</v>
      </c>
      <c r="P1100" s="222">
        <v>1218.72</v>
      </c>
      <c r="Q1100" s="222">
        <v>4306.3599999999997</v>
      </c>
      <c r="R1100" s="10"/>
      <c r="S1100" s="397"/>
      <c r="T1100" s="398"/>
      <c r="U1100" s="10">
        <v>91.59</v>
      </c>
      <c r="V1100" s="10">
        <v>95.89</v>
      </c>
      <c r="W1100" s="10">
        <v>46.58</v>
      </c>
      <c r="X1100" s="10">
        <v>25.93</v>
      </c>
      <c r="Y1100" s="10">
        <v>86.13</v>
      </c>
      <c r="Z1100" s="10"/>
      <c r="AA1100" s="208"/>
      <c r="AB1100" s="10" t="s">
        <v>282</v>
      </c>
      <c r="AC1100" s="10"/>
      <c r="AD1100" s="263">
        <v>8344</v>
      </c>
      <c r="AE1100" s="223">
        <v>1</v>
      </c>
      <c r="AF1100" s="223"/>
      <c r="AG1100" s="223"/>
      <c r="AH1100" s="223"/>
      <c r="AI1100" s="223"/>
      <c r="AJ1100" s="223"/>
      <c r="AK1100" s="397"/>
      <c r="AL1100" s="398"/>
      <c r="AM1100" s="223">
        <v>32.97</v>
      </c>
      <c r="AN1100" s="223" t="s">
        <v>701</v>
      </c>
      <c r="AO1100" s="223" t="s">
        <v>701</v>
      </c>
      <c r="AP1100" s="223"/>
      <c r="AQ1100" s="223" t="s">
        <v>701</v>
      </c>
      <c r="AR1100" s="223"/>
      <c r="AS1100" s="397"/>
      <c r="AT1100" s="398"/>
      <c r="AU1100" s="223">
        <v>32.97</v>
      </c>
      <c r="AV1100" s="223" t="s">
        <v>701</v>
      </c>
      <c r="AW1100" s="223" t="s">
        <v>701</v>
      </c>
      <c r="AX1100" s="223"/>
      <c r="AY1100" s="223" t="s">
        <v>701</v>
      </c>
      <c r="AZ1100" s="223"/>
      <c r="BA1100" s="208"/>
    </row>
    <row r="1101" spans="1:53" x14ac:dyDescent="0.25">
      <c r="A1101" s="208"/>
      <c r="B1101" s="10" t="s">
        <v>257</v>
      </c>
      <c r="C1101" s="10"/>
      <c r="D1101" s="220">
        <v>8012</v>
      </c>
      <c r="E1101" s="10">
        <v>1</v>
      </c>
      <c r="F1101" s="10">
        <v>1</v>
      </c>
      <c r="G1101" s="10"/>
      <c r="H1101" s="10"/>
      <c r="I1101" s="10"/>
      <c r="J1101" s="10"/>
      <c r="K1101" s="397"/>
      <c r="L1101" s="398"/>
      <c r="M1101" s="10">
        <v>121.78</v>
      </c>
      <c r="N1101" s="10">
        <v>78.87</v>
      </c>
      <c r="O1101" s="10" t="s">
        <v>701</v>
      </c>
      <c r="P1101" s="10"/>
      <c r="Q1101" s="10" t="s">
        <v>701</v>
      </c>
      <c r="R1101" s="10"/>
      <c r="S1101" s="397"/>
      <c r="T1101" s="398"/>
      <c r="U1101" s="10">
        <v>121.78</v>
      </c>
      <c r="V1101" s="10">
        <v>78.87</v>
      </c>
      <c r="W1101" s="10" t="s">
        <v>701</v>
      </c>
      <c r="X1101" s="10"/>
      <c r="Y1101" s="10" t="s">
        <v>701</v>
      </c>
      <c r="Z1101" s="10"/>
      <c r="AA1101" s="208"/>
      <c r="AB1101" s="10" t="s">
        <v>285</v>
      </c>
      <c r="AC1101" s="10"/>
      <c r="AD1101" s="263">
        <v>8322</v>
      </c>
      <c r="AE1101" s="223">
        <v>76</v>
      </c>
      <c r="AF1101" s="223">
        <v>43</v>
      </c>
      <c r="AG1101" s="223">
        <v>26</v>
      </c>
      <c r="AH1101" s="223">
        <v>19</v>
      </c>
      <c r="AI1101" s="223">
        <v>17</v>
      </c>
      <c r="AJ1101" s="223"/>
      <c r="AK1101" s="397"/>
      <c r="AL1101" s="398"/>
      <c r="AM1101" s="224">
        <v>9815.51</v>
      </c>
      <c r="AN1101" s="224">
        <v>6293.28</v>
      </c>
      <c r="AO1101" s="224">
        <v>1484.09</v>
      </c>
      <c r="AP1101" s="223">
        <v>812.51</v>
      </c>
      <c r="AQ1101" s="224">
        <v>5842.97</v>
      </c>
      <c r="AR1101" s="223"/>
      <c r="AS1101" s="397"/>
      <c r="AT1101" s="398"/>
      <c r="AU1101" s="223">
        <v>125.84</v>
      </c>
      <c r="AV1101" s="223">
        <v>81.73</v>
      </c>
      <c r="AW1101" s="223">
        <v>19.53</v>
      </c>
      <c r="AX1101" s="223">
        <v>11.78</v>
      </c>
      <c r="AY1101" s="223">
        <v>77.91</v>
      </c>
      <c r="AZ1101" s="223"/>
      <c r="BA1101" s="208"/>
    </row>
    <row r="1102" spans="1:53" x14ac:dyDescent="0.25">
      <c r="A1102" s="208"/>
      <c r="B1102" s="10" t="s">
        <v>257</v>
      </c>
      <c r="C1102" s="10"/>
      <c r="D1102" s="220">
        <v>8081</v>
      </c>
      <c r="E1102" s="222">
        <v>1665</v>
      </c>
      <c r="F1102" s="222">
        <v>1014</v>
      </c>
      <c r="G1102" s="10">
        <v>760</v>
      </c>
      <c r="H1102" s="10">
        <v>552</v>
      </c>
      <c r="I1102" s="10">
        <v>722</v>
      </c>
      <c r="J1102" s="10"/>
      <c r="K1102" s="397"/>
      <c r="L1102" s="398"/>
      <c r="M1102" s="222">
        <v>246086.74</v>
      </c>
      <c r="N1102" s="222">
        <v>123745.83</v>
      </c>
      <c r="O1102" s="222">
        <v>129405.46</v>
      </c>
      <c r="P1102" s="222">
        <v>110787.62</v>
      </c>
      <c r="Q1102" s="222">
        <v>305074.65999999997</v>
      </c>
      <c r="R1102" s="10"/>
      <c r="S1102" s="397"/>
      <c r="T1102" s="398"/>
      <c r="U1102" s="10">
        <v>128.91</v>
      </c>
      <c r="V1102" s="10">
        <v>62.82</v>
      </c>
      <c r="W1102" s="10">
        <v>66.33</v>
      </c>
      <c r="X1102" s="10">
        <v>60.15</v>
      </c>
      <c r="Y1102" s="10">
        <v>138.72999999999999</v>
      </c>
      <c r="Z1102" s="10"/>
      <c r="AA1102" s="208"/>
      <c r="AB1102" s="10" t="s">
        <v>285</v>
      </c>
      <c r="AC1102" s="10"/>
      <c r="AD1102" s="263">
        <v>8344</v>
      </c>
      <c r="AE1102" s="223">
        <v>1</v>
      </c>
      <c r="AF1102" s="223">
        <v>1</v>
      </c>
      <c r="AG1102" s="223">
        <v>1</v>
      </c>
      <c r="AH1102" s="223">
        <v>1</v>
      </c>
      <c r="AI1102" s="223">
        <v>1</v>
      </c>
      <c r="AJ1102" s="223"/>
      <c r="AK1102" s="397"/>
      <c r="AL1102" s="398"/>
      <c r="AM1102" s="223">
        <v>79.010000000000005</v>
      </c>
      <c r="AN1102" s="223">
        <v>69.489999999999995</v>
      </c>
      <c r="AO1102" s="223">
        <v>97.1</v>
      </c>
      <c r="AP1102" s="223">
        <v>87.9</v>
      </c>
      <c r="AQ1102" s="223">
        <v>438.29</v>
      </c>
      <c r="AR1102" s="223"/>
      <c r="AS1102" s="397"/>
      <c r="AT1102" s="398"/>
      <c r="AU1102" s="223">
        <v>79.010000000000005</v>
      </c>
      <c r="AV1102" s="223">
        <v>69.489999999999995</v>
      </c>
      <c r="AW1102" s="223">
        <v>97.1</v>
      </c>
      <c r="AX1102" s="223">
        <v>87.9</v>
      </c>
      <c r="AY1102" s="223">
        <v>438.29</v>
      </c>
      <c r="AZ1102" s="223"/>
      <c r="BA1102" s="208"/>
    </row>
    <row r="1103" spans="1:53" x14ac:dyDescent="0.25">
      <c r="A1103" s="208"/>
      <c r="B1103" s="10" t="s">
        <v>260</v>
      </c>
      <c r="C1103" s="10"/>
      <c r="D1103" s="220">
        <v>8204</v>
      </c>
      <c r="E1103" s="10">
        <v>260</v>
      </c>
      <c r="F1103" s="10">
        <v>160</v>
      </c>
      <c r="G1103" s="10">
        <v>118</v>
      </c>
      <c r="H1103" s="10">
        <v>89</v>
      </c>
      <c r="I1103" s="10">
        <v>80</v>
      </c>
      <c r="J1103" s="10"/>
      <c r="K1103" s="397"/>
      <c r="L1103" s="398"/>
      <c r="M1103" s="222">
        <v>24390.99</v>
      </c>
      <c r="N1103" s="222">
        <v>17307.349999999999</v>
      </c>
      <c r="O1103" s="222">
        <v>14861.69</v>
      </c>
      <c r="P1103" s="222">
        <v>12835.2</v>
      </c>
      <c r="Q1103" s="222">
        <v>19346.59</v>
      </c>
      <c r="R1103" s="10"/>
      <c r="S1103" s="397"/>
      <c r="T1103" s="398"/>
      <c r="U1103" s="10">
        <v>85.28</v>
      </c>
      <c r="V1103" s="10">
        <v>60.94</v>
      </c>
      <c r="W1103" s="10">
        <v>52.89</v>
      </c>
      <c r="X1103" s="10">
        <v>45.84</v>
      </c>
      <c r="Y1103" s="10">
        <v>65.58</v>
      </c>
      <c r="Z1103" s="10"/>
      <c r="AA1103" s="208"/>
      <c r="AB1103" s="10" t="s">
        <v>287</v>
      </c>
      <c r="AC1103" s="10"/>
      <c r="AD1103" s="263">
        <v>8205</v>
      </c>
      <c r="AE1103" s="223">
        <v>4</v>
      </c>
      <c r="AF1103" s="223"/>
      <c r="AG1103" s="223"/>
      <c r="AH1103" s="223"/>
      <c r="AI1103" s="223"/>
      <c r="AJ1103" s="223"/>
      <c r="AK1103" s="397"/>
      <c r="AL1103" s="398"/>
      <c r="AM1103" s="223">
        <v>81.540000000000006</v>
      </c>
      <c r="AN1103" s="223" t="s">
        <v>701</v>
      </c>
      <c r="AO1103" s="223" t="s">
        <v>701</v>
      </c>
      <c r="AP1103" s="223" t="s">
        <v>701</v>
      </c>
      <c r="AQ1103" s="223" t="s">
        <v>701</v>
      </c>
      <c r="AR1103" s="223"/>
      <c r="AS1103" s="397"/>
      <c r="AT1103" s="398"/>
      <c r="AU1103" s="223">
        <v>20.39</v>
      </c>
      <c r="AV1103" s="223" t="s">
        <v>701</v>
      </c>
      <c r="AW1103" s="223" t="s">
        <v>701</v>
      </c>
      <c r="AX1103" s="223" t="s">
        <v>701</v>
      </c>
      <c r="AY1103" s="223" t="s">
        <v>701</v>
      </c>
      <c r="AZ1103" s="223"/>
      <c r="BA1103" s="208"/>
    </row>
    <row r="1104" spans="1:53" x14ac:dyDescent="0.25">
      <c r="A1104" s="208"/>
      <c r="B1104" s="10" t="s">
        <v>262</v>
      </c>
      <c r="C1104" s="10"/>
      <c r="D1104" s="220">
        <v>8215</v>
      </c>
      <c r="E1104" s="10">
        <v>1</v>
      </c>
      <c r="F1104" s="10">
        <v>1</v>
      </c>
      <c r="G1104" s="10">
        <v>1</v>
      </c>
      <c r="H1104" s="10"/>
      <c r="I1104" s="10"/>
      <c r="J1104" s="10"/>
      <c r="K1104" s="397"/>
      <c r="L1104" s="398"/>
      <c r="M1104" s="10">
        <v>7.45</v>
      </c>
      <c r="N1104" s="10">
        <v>3.53</v>
      </c>
      <c r="O1104" s="10">
        <v>65</v>
      </c>
      <c r="P1104" s="10"/>
      <c r="Q1104" s="10"/>
      <c r="R1104" s="10"/>
      <c r="S1104" s="397"/>
      <c r="T1104" s="398"/>
      <c r="U1104" s="10">
        <v>7.45</v>
      </c>
      <c r="V1104" s="10">
        <v>3.53</v>
      </c>
      <c r="W1104" s="10">
        <v>65</v>
      </c>
      <c r="X1104" s="10"/>
      <c r="Y1104" s="10"/>
      <c r="Z1104" s="10"/>
      <c r="AA1104" s="208"/>
      <c r="AB1104" s="10" t="s">
        <v>290</v>
      </c>
      <c r="AC1104" s="10"/>
      <c r="AD1104" s="263">
        <v>8345</v>
      </c>
      <c r="AE1104" s="223">
        <v>1</v>
      </c>
      <c r="AF1104" s="223">
        <v>1</v>
      </c>
      <c r="AG1104" s="223"/>
      <c r="AH1104" s="223"/>
      <c r="AI1104" s="223"/>
      <c r="AJ1104" s="223"/>
      <c r="AK1104" s="397"/>
      <c r="AL1104" s="398"/>
      <c r="AM1104" s="223">
        <v>10.38</v>
      </c>
      <c r="AN1104" s="223">
        <v>23.78</v>
      </c>
      <c r="AO1104" s="223"/>
      <c r="AP1104" s="223" t="s">
        <v>701</v>
      </c>
      <c r="AQ1104" s="223" t="s">
        <v>701</v>
      </c>
      <c r="AR1104" s="223"/>
      <c r="AS1104" s="397"/>
      <c r="AT1104" s="398"/>
      <c r="AU1104" s="223">
        <v>10.38</v>
      </c>
      <c r="AV1104" s="223">
        <v>23.78</v>
      </c>
      <c r="AW1104" s="223"/>
      <c r="AX1104" s="223" t="s">
        <v>701</v>
      </c>
      <c r="AY1104" s="223" t="s">
        <v>701</v>
      </c>
      <c r="AZ1104" s="223"/>
      <c r="BA1104" s="208"/>
    </row>
    <row r="1105" spans="1:53" x14ac:dyDescent="0.25">
      <c r="A1105" s="208"/>
      <c r="B1105" s="10" t="s">
        <v>262</v>
      </c>
      <c r="C1105" s="10"/>
      <c r="D1105" s="220">
        <v>8319</v>
      </c>
      <c r="E1105" s="10">
        <v>92</v>
      </c>
      <c r="F1105" s="10">
        <v>53</v>
      </c>
      <c r="G1105" s="10">
        <v>39</v>
      </c>
      <c r="H1105" s="10">
        <v>32</v>
      </c>
      <c r="I1105" s="10">
        <v>34</v>
      </c>
      <c r="J1105" s="10"/>
      <c r="K1105" s="397"/>
      <c r="L1105" s="398"/>
      <c r="M1105" s="222">
        <v>9506.52</v>
      </c>
      <c r="N1105" s="222">
        <v>5876.22</v>
      </c>
      <c r="O1105" s="222">
        <v>5460.35</v>
      </c>
      <c r="P1105" s="222">
        <v>5170.25</v>
      </c>
      <c r="Q1105" s="222">
        <v>19004.59</v>
      </c>
      <c r="R1105" s="10"/>
      <c r="S1105" s="397"/>
      <c r="T1105" s="398"/>
      <c r="U1105" s="10">
        <v>91.41</v>
      </c>
      <c r="V1105" s="10">
        <v>58.18</v>
      </c>
      <c r="W1105" s="10">
        <v>53.53</v>
      </c>
      <c r="X1105" s="10">
        <v>51.19</v>
      </c>
      <c r="Y1105" s="10">
        <v>179.29</v>
      </c>
      <c r="Z1105" s="10"/>
      <c r="AA1105" s="208"/>
      <c r="AB1105" s="10" t="s">
        <v>292</v>
      </c>
      <c r="AC1105" s="10"/>
      <c r="AD1105" s="263">
        <v>8215</v>
      </c>
      <c r="AE1105" s="223">
        <v>20</v>
      </c>
      <c r="AF1105" s="223">
        <v>10</v>
      </c>
      <c r="AG1105" s="223">
        <v>8</v>
      </c>
      <c r="AH1105" s="223">
        <v>8</v>
      </c>
      <c r="AI1105" s="223">
        <v>8</v>
      </c>
      <c r="AJ1105" s="223"/>
      <c r="AK1105" s="397"/>
      <c r="AL1105" s="398"/>
      <c r="AM1105" s="224">
        <v>4432.6000000000004</v>
      </c>
      <c r="AN1105" s="223">
        <v>260.27</v>
      </c>
      <c r="AO1105" s="223">
        <v>231.62</v>
      </c>
      <c r="AP1105" s="223">
        <v>217.93</v>
      </c>
      <c r="AQ1105" s="224">
        <v>4203.1899999999996</v>
      </c>
      <c r="AR1105" s="223"/>
      <c r="AS1105" s="397"/>
      <c r="AT1105" s="398"/>
      <c r="AU1105" s="223">
        <v>201.48</v>
      </c>
      <c r="AV1105" s="223">
        <v>12.39</v>
      </c>
      <c r="AW1105" s="223">
        <v>11.03</v>
      </c>
      <c r="AX1105" s="223">
        <v>10.9</v>
      </c>
      <c r="AY1105" s="223">
        <v>182.75</v>
      </c>
      <c r="AZ1105" s="223"/>
      <c r="BA1105" s="208"/>
    </row>
    <row r="1106" spans="1:53" x14ac:dyDescent="0.25">
      <c r="A1106" s="208"/>
      <c r="B1106" s="10" t="s">
        <v>264</v>
      </c>
      <c r="C1106" s="10"/>
      <c r="D1106" s="220">
        <v>8025</v>
      </c>
      <c r="E1106" s="10">
        <v>18</v>
      </c>
      <c r="F1106" s="10">
        <v>9</v>
      </c>
      <c r="G1106" s="10">
        <v>13</v>
      </c>
      <c r="H1106" s="10">
        <v>4</v>
      </c>
      <c r="I1106" s="10">
        <v>6</v>
      </c>
      <c r="J1106" s="10"/>
      <c r="K1106" s="397"/>
      <c r="L1106" s="398"/>
      <c r="M1106" s="222">
        <v>1742.54</v>
      </c>
      <c r="N1106" s="222">
        <v>1451.15</v>
      </c>
      <c r="O1106" s="222">
        <v>1947.61</v>
      </c>
      <c r="P1106" s="10">
        <v>166.01</v>
      </c>
      <c r="Q1106" s="222">
        <v>1939.52</v>
      </c>
      <c r="R1106" s="10"/>
      <c r="S1106" s="397"/>
      <c r="T1106" s="398"/>
      <c r="U1106" s="10">
        <v>75.760000000000005</v>
      </c>
      <c r="V1106" s="10">
        <v>63.09</v>
      </c>
      <c r="W1106" s="10">
        <v>84.68</v>
      </c>
      <c r="X1106" s="10">
        <v>8.74</v>
      </c>
      <c r="Y1106" s="10">
        <v>84.33</v>
      </c>
      <c r="Z1106" s="10"/>
      <c r="AA1106" s="208"/>
      <c r="AB1106" s="10" t="s">
        <v>293</v>
      </c>
      <c r="AC1106" s="10"/>
      <c r="AD1106" s="263">
        <v>8026</v>
      </c>
      <c r="AE1106" s="223">
        <v>17</v>
      </c>
      <c r="AF1106" s="223">
        <v>12</v>
      </c>
      <c r="AG1106" s="223">
        <v>9</v>
      </c>
      <c r="AH1106" s="223">
        <v>5</v>
      </c>
      <c r="AI1106" s="223">
        <v>5</v>
      </c>
      <c r="AJ1106" s="223"/>
      <c r="AK1106" s="397"/>
      <c r="AL1106" s="398"/>
      <c r="AM1106" s="224">
        <v>1082.5999999999999</v>
      </c>
      <c r="AN1106" s="223">
        <v>600.21</v>
      </c>
      <c r="AO1106" s="223">
        <v>449.43</v>
      </c>
      <c r="AP1106" s="223">
        <v>169.76</v>
      </c>
      <c r="AQ1106" s="223">
        <v>915.21</v>
      </c>
      <c r="AR1106" s="223"/>
      <c r="AS1106" s="397"/>
      <c r="AT1106" s="398"/>
      <c r="AU1106" s="223">
        <v>63.68</v>
      </c>
      <c r="AV1106" s="223">
        <v>35.31</v>
      </c>
      <c r="AW1106" s="223">
        <v>26.44</v>
      </c>
      <c r="AX1106" s="223">
        <v>9.99</v>
      </c>
      <c r="AY1106" s="223">
        <v>53.84</v>
      </c>
      <c r="AZ1106" s="223"/>
      <c r="BA1106" s="208"/>
    </row>
    <row r="1107" spans="1:53" ht="15.75" thickBot="1" x14ac:dyDescent="0.3">
      <c r="A1107" s="208"/>
      <c r="B1107" s="226" t="s">
        <v>266</v>
      </c>
      <c r="C1107" s="226"/>
      <c r="D1107" s="227">
        <v>8302</v>
      </c>
      <c r="E1107" s="226">
        <v>38</v>
      </c>
      <c r="F1107" s="226">
        <v>27</v>
      </c>
      <c r="G1107" s="226">
        <v>18</v>
      </c>
      <c r="H1107" s="226">
        <v>14</v>
      </c>
      <c r="I1107" s="226">
        <v>12</v>
      </c>
      <c r="J1107" s="226"/>
      <c r="K1107" s="397"/>
      <c r="L1107" s="398"/>
      <c r="M1107" s="228">
        <v>3920.39</v>
      </c>
      <c r="N1107" s="222">
        <v>2605.23</v>
      </c>
      <c r="O1107" s="222">
        <v>1690.2</v>
      </c>
      <c r="P1107" s="222">
        <v>1706.19</v>
      </c>
      <c r="Q1107" s="222">
        <v>1938.46</v>
      </c>
      <c r="R1107" s="10"/>
      <c r="S1107" s="397"/>
      <c r="T1107" s="398"/>
      <c r="U1107" s="229">
        <v>98.01</v>
      </c>
      <c r="V1107" s="229">
        <v>66.8</v>
      </c>
      <c r="W1107" s="229">
        <v>46.95</v>
      </c>
      <c r="X1107" s="229">
        <v>47.39</v>
      </c>
      <c r="Y1107" s="229">
        <v>49.7</v>
      </c>
      <c r="Z1107" s="229"/>
      <c r="AA1107" s="208"/>
      <c r="AB1107" s="226" t="s">
        <v>295</v>
      </c>
      <c r="AC1107" s="226"/>
      <c r="AD1107" s="264">
        <v>8027</v>
      </c>
      <c r="AE1107" s="230">
        <v>23</v>
      </c>
      <c r="AF1107" s="230">
        <v>9</v>
      </c>
      <c r="AG1107" s="230">
        <v>8</v>
      </c>
      <c r="AH1107" s="230">
        <v>2</v>
      </c>
      <c r="AI1107" s="230">
        <v>6</v>
      </c>
      <c r="AJ1107" s="230"/>
      <c r="AK1107" s="397"/>
      <c r="AL1107" s="398"/>
      <c r="AM1107" s="232">
        <v>12764.93</v>
      </c>
      <c r="AN1107" s="230">
        <v>874.12</v>
      </c>
      <c r="AO1107" s="230">
        <v>878.17</v>
      </c>
      <c r="AP1107" s="230">
        <v>301.69</v>
      </c>
      <c r="AQ1107" s="230">
        <v>945.82</v>
      </c>
      <c r="AR1107" s="230"/>
      <c r="AS1107" s="397"/>
      <c r="AT1107" s="398"/>
      <c r="AU1107" s="231">
        <v>555</v>
      </c>
      <c r="AV1107" s="230">
        <v>43.71</v>
      </c>
      <c r="AW1107" s="230">
        <v>39.92</v>
      </c>
      <c r="AX1107" s="230">
        <v>33.520000000000003</v>
      </c>
      <c r="AY1107" s="230">
        <v>45.04</v>
      </c>
      <c r="AZ1107" s="230"/>
      <c r="BA1107" s="208"/>
    </row>
    <row r="1108" spans="1:53" x14ac:dyDescent="0.25">
      <c r="A1108" s="208"/>
      <c r="B1108" s="10" t="s">
        <v>266</v>
      </c>
      <c r="C1108" s="10"/>
      <c r="D1108" s="220">
        <v>8320</v>
      </c>
      <c r="E1108" s="10">
        <v>1</v>
      </c>
      <c r="F1108" s="10">
        <v>1</v>
      </c>
      <c r="G1108" s="10">
        <v>1</v>
      </c>
      <c r="H1108" s="10"/>
      <c r="I1108" s="10">
        <v>2</v>
      </c>
      <c r="J1108" s="10"/>
      <c r="K1108" s="397"/>
      <c r="L1108" s="398"/>
      <c r="M1108" s="10">
        <v>164.65</v>
      </c>
      <c r="N1108" s="10">
        <v>68.790000000000006</v>
      </c>
      <c r="O1108" s="10">
        <v>498.01</v>
      </c>
      <c r="P1108" s="10" t="s">
        <v>701</v>
      </c>
      <c r="Q1108" s="222">
        <v>1450.87</v>
      </c>
      <c r="R1108" s="10"/>
      <c r="S1108" s="397"/>
      <c r="T1108" s="398"/>
      <c r="U1108" s="10">
        <v>164.65</v>
      </c>
      <c r="V1108" s="10">
        <v>68.790000000000006</v>
      </c>
      <c r="W1108" s="10">
        <v>498.01</v>
      </c>
      <c r="X1108" s="10" t="s">
        <v>701</v>
      </c>
      <c r="Y1108" s="10">
        <v>725.44</v>
      </c>
      <c r="Z1108" s="10"/>
      <c r="AA1108" s="208"/>
      <c r="AB1108" s="10" t="s">
        <v>297</v>
      </c>
      <c r="AC1108" s="10"/>
      <c r="AD1108" s="263">
        <v>8028</v>
      </c>
      <c r="AE1108" s="223">
        <v>202</v>
      </c>
      <c r="AF1108" s="223">
        <v>74</v>
      </c>
      <c r="AG1108" s="223">
        <v>39</v>
      </c>
      <c r="AH1108" s="223">
        <v>23</v>
      </c>
      <c r="AI1108" s="223">
        <v>15</v>
      </c>
      <c r="AJ1108" s="223"/>
      <c r="AK1108" s="397"/>
      <c r="AL1108" s="398"/>
      <c r="AM1108" s="224">
        <v>83785.570000000007</v>
      </c>
      <c r="AN1108" s="224">
        <v>42045.37</v>
      </c>
      <c r="AO1108" s="224">
        <v>11144.43</v>
      </c>
      <c r="AP1108" s="224">
        <v>4025.02</v>
      </c>
      <c r="AQ1108" s="224">
        <v>2653.09</v>
      </c>
      <c r="AR1108" s="223"/>
      <c r="AS1108" s="397"/>
      <c r="AT1108" s="398"/>
      <c r="AU1108" s="223">
        <v>404.76</v>
      </c>
      <c r="AV1108" s="223">
        <v>206.1</v>
      </c>
      <c r="AW1108" s="223">
        <v>56.29</v>
      </c>
      <c r="AX1108" s="223">
        <v>20.23</v>
      </c>
      <c r="AY1108" s="223">
        <v>13.2</v>
      </c>
      <c r="AZ1108" s="223"/>
      <c r="BA1108" s="208"/>
    </row>
    <row r="1109" spans="1:53" x14ac:dyDescent="0.25">
      <c r="A1109" s="208"/>
      <c r="B1109" s="10" t="s">
        <v>269</v>
      </c>
      <c r="C1109" s="10"/>
      <c r="D1109" s="220">
        <v>8320</v>
      </c>
      <c r="E1109" s="10">
        <v>58</v>
      </c>
      <c r="F1109" s="10">
        <v>45</v>
      </c>
      <c r="G1109" s="10">
        <v>27</v>
      </c>
      <c r="H1109" s="10">
        <v>19</v>
      </c>
      <c r="I1109" s="10">
        <v>30</v>
      </c>
      <c r="J1109" s="10"/>
      <c r="K1109" s="397"/>
      <c r="L1109" s="398"/>
      <c r="M1109" s="222">
        <v>7059.55</v>
      </c>
      <c r="N1109" s="222">
        <v>7916.9</v>
      </c>
      <c r="O1109" s="222">
        <v>4553.49</v>
      </c>
      <c r="P1109" s="222">
        <v>3522.31</v>
      </c>
      <c r="Q1109" s="222">
        <v>9526.75</v>
      </c>
      <c r="R1109" s="10"/>
      <c r="S1109" s="397"/>
      <c r="T1109" s="398"/>
      <c r="U1109" s="10">
        <v>106.96</v>
      </c>
      <c r="V1109" s="10">
        <v>101.5</v>
      </c>
      <c r="W1109" s="10">
        <v>62.38</v>
      </c>
      <c r="X1109" s="10">
        <v>46.35</v>
      </c>
      <c r="Y1109" s="10">
        <v>112.08</v>
      </c>
      <c r="Z1109" s="10"/>
      <c r="AA1109" s="208"/>
      <c r="AB1109" s="10" t="s">
        <v>299</v>
      </c>
      <c r="AC1109" s="10"/>
      <c r="AD1109" s="263">
        <v>8210</v>
      </c>
      <c r="AE1109" s="223">
        <v>1</v>
      </c>
      <c r="AF1109" s="223">
        <v>1</v>
      </c>
      <c r="AG1109" s="223">
        <v>1</v>
      </c>
      <c r="AH1109" s="223">
        <v>1</v>
      </c>
      <c r="AI1109" s="223">
        <v>1</v>
      </c>
      <c r="AJ1109" s="223"/>
      <c r="AK1109" s="397"/>
      <c r="AL1109" s="398"/>
      <c r="AM1109" s="223">
        <v>10.87</v>
      </c>
      <c r="AN1109" s="223">
        <v>12.51</v>
      </c>
      <c r="AO1109" s="223">
        <v>14.18</v>
      </c>
      <c r="AP1109" s="223">
        <v>13.87</v>
      </c>
      <c r="AQ1109" s="223">
        <v>199.89</v>
      </c>
      <c r="AR1109" s="223"/>
      <c r="AS1109" s="397"/>
      <c r="AT1109" s="398"/>
      <c r="AU1109" s="223">
        <v>10.87</v>
      </c>
      <c r="AV1109" s="223">
        <v>12.51</v>
      </c>
      <c r="AW1109" s="223">
        <v>14.18</v>
      </c>
      <c r="AX1109" s="223">
        <v>13.87</v>
      </c>
      <c r="AY1109" s="223">
        <v>199.89</v>
      </c>
      <c r="AZ1109" s="223"/>
      <c r="BA1109" s="208"/>
    </row>
    <row r="1110" spans="1:53" x14ac:dyDescent="0.25">
      <c r="A1110" s="208"/>
      <c r="B1110" s="10" t="s">
        <v>271</v>
      </c>
      <c r="C1110" s="10"/>
      <c r="D1110" s="220">
        <v>8232</v>
      </c>
      <c r="E1110" s="10">
        <v>3</v>
      </c>
      <c r="F1110" s="10">
        <v>1</v>
      </c>
      <c r="G1110" s="10">
        <v>1</v>
      </c>
      <c r="H1110" s="10">
        <v>1</v>
      </c>
      <c r="I1110" s="10">
        <v>2</v>
      </c>
      <c r="J1110" s="10"/>
      <c r="K1110" s="397"/>
      <c r="L1110" s="398"/>
      <c r="M1110" s="10">
        <v>404.21</v>
      </c>
      <c r="N1110" s="10">
        <v>38.64</v>
      </c>
      <c r="O1110" s="10">
        <v>25.96</v>
      </c>
      <c r="P1110" s="10">
        <v>31.71</v>
      </c>
      <c r="Q1110" s="10">
        <v>184.47</v>
      </c>
      <c r="R1110" s="10"/>
      <c r="S1110" s="397"/>
      <c r="T1110" s="398"/>
      <c r="U1110" s="10">
        <v>134.74</v>
      </c>
      <c r="V1110" s="10">
        <v>12.88</v>
      </c>
      <c r="W1110" s="10">
        <v>12.98</v>
      </c>
      <c r="X1110" s="10">
        <v>15.86</v>
      </c>
      <c r="Y1110" s="10">
        <v>61.49</v>
      </c>
      <c r="Z1110" s="10"/>
      <c r="AA1110" s="208"/>
      <c r="AB1110" s="10" t="s">
        <v>299</v>
      </c>
      <c r="AC1110" s="10"/>
      <c r="AD1110" s="263">
        <v>8218</v>
      </c>
      <c r="AE1110" s="223">
        <v>8</v>
      </c>
      <c r="AF1110" s="223">
        <v>4</v>
      </c>
      <c r="AG1110" s="223">
        <v>5</v>
      </c>
      <c r="AH1110" s="223">
        <v>3</v>
      </c>
      <c r="AI1110" s="223">
        <v>2</v>
      </c>
      <c r="AJ1110" s="223"/>
      <c r="AK1110" s="397"/>
      <c r="AL1110" s="398"/>
      <c r="AM1110" s="223">
        <v>314.52999999999997</v>
      </c>
      <c r="AN1110" s="223">
        <v>128.37</v>
      </c>
      <c r="AO1110" s="223">
        <v>186.58</v>
      </c>
      <c r="AP1110" s="223">
        <v>125.74</v>
      </c>
      <c r="AQ1110" s="224">
        <v>1822.25</v>
      </c>
      <c r="AR1110" s="223"/>
      <c r="AS1110" s="397"/>
      <c r="AT1110" s="398"/>
      <c r="AU1110" s="223">
        <v>39.32</v>
      </c>
      <c r="AV1110" s="223">
        <v>16.05</v>
      </c>
      <c r="AW1110" s="223">
        <v>23.32</v>
      </c>
      <c r="AX1110" s="223">
        <v>15.72</v>
      </c>
      <c r="AY1110" s="223">
        <v>260.32</v>
      </c>
      <c r="AZ1110" s="223"/>
      <c r="BA1110" s="208"/>
    </row>
    <row r="1111" spans="1:53" x14ac:dyDescent="0.25">
      <c r="A1111" s="208"/>
      <c r="B1111" s="10" t="s">
        <v>271</v>
      </c>
      <c r="C1111" s="10"/>
      <c r="D1111" s="220">
        <v>8234</v>
      </c>
      <c r="E1111" s="10">
        <v>1</v>
      </c>
      <c r="F1111" s="10"/>
      <c r="G1111" s="10"/>
      <c r="H1111" s="10"/>
      <c r="I1111" s="10"/>
      <c r="J1111" s="10"/>
      <c r="K1111" s="397"/>
      <c r="L1111" s="398"/>
      <c r="M1111" s="10">
        <v>65</v>
      </c>
      <c r="N1111" s="10" t="s">
        <v>701</v>
      </c>
      <c r="O1111" s="10" t="s">
        <v>701</v>
      </c>
      <c r="P1111" s="10" t="s">
        <v>701</v>
      </c>
      <c r="Q1111" s="10" t="s">
        <v>701</v>
      </c>
      <c r="R1111" s="10"/>
      <c r="S1111" s="397"/>
      <c r="T1111" s="398"/>
      <c r="U1111" s="10">
        <v>65</v>
      </c>
      <c r="V1111" s="10" t="s">
        <v>701</v>
      </c>
      <c r="W1111" s="10" t="s">
        <v>701</v>
      </c>
      <c r="X1111" s="10" t="s">
        <v>701</v>
      </c>
      <c r="Y1111" s="10" t="s">
        <v>701</v>
      </c>
      <c r="Z1111" s="10"/>
      <c r="AA1111" s="208"/>
      <c r="AB1111" s="10" t="s">
        <v>302</v>
      </c>
      <c r="AC1111" s="10"/>
      <c r="AD1111" s="263">
        <v>8260</v>
      </c>
      <c r="AE1111" s="223">
        <v>5</v>
      </c>
      <c r="AF1111" s="223"/>
      <c r="AG1111" s="223">
        <v>2</v>
      </c>
      <c r="AH1111" s="223">
        <v>1</v>
      </c>
      <c r="AI1111" s="223">
        <v>1</v>
      </c>
      <c r="AJ1111" s="223"/>
      <c r="AK1111" s="397"/>
      <c r="AL1111" s="398"/>
      <c r="AM1111" s="223">
        <v>144.43</v>
      </c>
      <c r="AN1111" s="223" t="s">
        <v>701</v>
      </c>
      <c r="AO1111" s="223">
        <v>117.88</v>
      </c>
      <c r="AP1111" s="223">
        <v>65</v>
      </c>
      <c r="AQ1111" s="223">
        <v>70.66</v>
      </c>
      <c r="AR1111" s="223"/>
      <c r="AS1111" s="397"/>
      <c r="AT1111" s="398"/>
      <c r="AU1111" s="223">
        <v>28.89</v>
      </c>
      <c r="AV1111" s="223" t="s">
        <v>701</v>
      </c>
      <c r="AW1111" s="223">
        <v>23.58</v>
      </c>
      <c r="AX1111" s="223">
        <v>21.67</v>
      </c>
      <c r="AY1111" s="223">
        <v>17.670000000000002</v>
      </c>
      <c r="AZ1111" s="223"/>
      <c r="BA1111" s="208"/>
    </row>
    <row r="1112" spans="1:53" x14ac:dyDescent="0.25">
      <c r="A1112" s="208"/>
      <c r="B1112" s="10" t="s">
        <v>274</v>
      </c>
      <c r="C1112" s="10"/>
      <c r="D1112" s="220">
        <v>7405</v>
      </c>
      <c r="E1112" s="10">
        <v>5</v>
      </c>
      <c r="F1112" s="10">
        <v>3</v>
      </c>
      <c r="G1112" s="10">
        <v>3</v>
      </c>
      <c r="H1112" s="10">
        <v>3</v>
      </c>
      <c r="I1112" s="10">
        <v>2</v>
      </c>
      <c r="J1112" s="10"/>
      <c r="K1112" s="397"/>
      <c r="L1112" s="398"/>
      <c r="M1112" s="10">
        <v>472.77</v>
      </c>
      <c r="N1112" s="10">
        <v>291.48</v>
      </c>
      <c r="O1112" s="10">
        <v>382</v>
      </c>
      <c r="P1112" s="10">
        <v>273.95999999999998</v>
      </c>
      <c r="Q1112" s="10">
        <v>799.35</v>
      </c>
      <c r="R1112" s="10"/>
      <c r="S1112" s="397"/>
      <c r="T1112" s="398"/>
      <c r="U1112" s="10">
        <v>94.55</v>
      </c>
      <c r="V1112" s="10">
        <v>58.3</v>
      </c>
      <c r="W1112" s="10">
        <v>76.400000000000006</v>
      </c>
      <c r="X1112" s="10">
        <v>54.79</v>
      </c>
      <c r="Y1112" s="10">
        <v>159.87</v>
      </c>
      <c r="Z1112" s="10"/>
      <c r="AA1112" s="208"/>
      <c r="AB1112" s="10" t="s">
        <v>303</v>
      </c>
      <c r="AC1112" s="10"/>
      <c r="AD1112" s="263">
        <v>8215</v>
      </c>
      <c r="AE1112" s="223">
        <v>24</v>
      </c>
      <c r="AF1112" s="223">
        <v>21</v>
      </c>
      <c r="AG1112" s="223"/>
      <c r="AH1112" s="223"/>
      <c r="AI1112" s="223"/>
      <c r="AJ1112" s="223"/>
      <c r="AK1112" s="397"/>
      <c r="AL1112" s="398"/>
      <c r="AM1112" s="224">
        <v>1599.77</v>
      </c>
      <c r="AN1112" s="224">
        <v>2756.15</v>
      </c>
      <c r="AO1112" s="223" t="s">
        <v>701</v>
      </c>
      <c r="AP1112" s="223" t="s">
        <v>701</v>
      </c>
      <c r="AQ1112" s="223" t="s">
        <v>701</v>
      </c>
      <c r="AR1112" s="223"/>
      <c r="AS1112" s="397"/>
      <c r="AT1112" s="398"/>
      <c r="AU1112" s="223">
        <v>66.66</v>
      </c>
      <c r="AV1112" s="223">
        <v>114.84</v>
      </c>
      <c r="AW1112" s="223" t="s">
        <v>701</v>
      </c>
      <c r="AX1112" s="223" t="s">
        <v>701</v>
      </c>
      <c r="AY1112" s="223" t="s">
        <v>701</v>
      </c>
      <c r="AZ1112" s="223"/>
      <c r="BA1112" s="208"/>
    </row>
    <row r="1113" spans="1:53" x14ac:dyDescent="0.25">
      <c r="A1113" s="208"/>
      <c r="B1113" s="10" t="s">
        <v>275</v>
      </c>
      <c r="C1113" s="10"/>
      <c r="D1113" s="220">
        <v>8343</v>
      </c>
      <c r="E1113" s="10">
        <v>21</v>
      </c>
      <c r="F1113" s="10">
        <v>13</v>
      </c>
      <c r="G1113" s="10">
        <v>11</v>
      </c>
      <c r="H1113" s="10">
        <v>5</v>
      </c>
      <c r="I1113" s="10">
        <v>3</v>
      </c>
      <c r="J1113" s="10"/>
      <c r="K1113" s="397"/>
      <c r="L1113" s="398"/>
      <c r="M1113" s="222">
        <v>3423.22</v>
      </c>
      <c r="N1113" s="222">
        <v>2365.87</v>
      </c>
      <c r="O1113" s="222">
        <v>3388.34</v>
      </c>
      <c r="P1113" s="222">
        <v>1064.1099999999999</v>
      </c>
      <c r="Q1113" s="222">
        <v>14225.88</v>
      </c>
      <c r="R1113" s="10"/>
      <c r="S1113" s="397"/>
      <c r="T1113" s="398"/>
      <c r="U1113" s="10">
        <v>142.63</v>
      </c>
      <c r="V1113" s="10">
        <v>94.63</v>
      </c>
      <c r="W1113" s="10">
        <v>135.53</v>
      </c>
      <c r="X1113" s="10">
        <v>44.34</v>
      </c>
      <c r="Y1113" s="10">
        <v>592.75</v>
      </c>
      <c r="Z1113" s="10"/>
      <c r="AA1113" s="208"/>
      <c r="AB1113" s="10" t="s">
        <v>304</v>
      </c>
      <c r="AC1113" s="10"/>
      <c r="AD1113" s="263">
        <v>8219</v>
      </c>
      <c r="AE1113" s="223">
        <v>8</v>
      </c>
      <c r="AF1113" s="223">
        <v>5</v>
      </c>
      <c r="AG1113" s="223">
        <v>2</v>
      </c>
      <c r="AH1113" s="223">
        <v>3</v>
      </c>
      <c r="AI1113" s="223">
        <v>2</v>
      </c>
      <c r="AJ1113" s="223"/>
      <c r="AK1113" s="397"/>
      <c r="AL1113" s="398"/>
      <c r="AM1113" s="223">
        <v>646.84</v>
      </c>
      <c r="AN1113" s="223">
        <v>529.32000000000005</v>
      </c>
      <c r="AO1113" s="223">
        <v>141.82</v>
      </c>
      <c r="AP1113" s="223">
        <v>442.56</v>
      </c>
      <c r="AQ1113" s="223">
        <v>369.19</v>
      </c>
      <c r="AR1113" s="223"/>
      <c r="AS1113" s="397"/>
      <c r="AT1113" s="398"/>
      <c r="AU1113" s="223">
        <v>80.86</v>
      </c>
      <c r="AV1113" s="223">
        <v>75.62</v>
      </c>
      <c r="AW1113" s="223">
        <v>20.260000000000002</v>
      </c>
      <c r="AX1113" s="223">
        <v>55.32</v>
      </c>
      <c r="AY1113" s="223">
        <v>46.15</v>
      </c>
      <c r="AZ1113" s="223"/>
      <c r="BA1113" s="208"/>
    </row>
    <row r="1114" spans="1:53" x14ac:dyDescent="0.25">
      <c r="A1114" s="208"/>
      <c r="B1114" s="10" t="s">
        <v>276</v>
      </c>
      <c r="C1114" s="10"/>
      <c r="D1114" s="220">
        <v>8204</v>
      </c>
      <c r="E1114" s="10">
        <v>104</v>
      </c>
      <c r="F1114" s="10">
        <v>49</v>
      </c>
      <c r="G1114" s="10">
        <v>39</v>
      </c>
      <c r="H1114" s="10">
        <v>29</v>
      </c>
      <c r="I1114" s="10">
        <v>31</v>
      </c>
      <c r="J1114" s="10"/>
      <c r="K1114" s="397"/>
      <c r="L1114" s="398"/>
      <c r="M1114" s="222">
        <v>12691.83</v>
      </c>
      <c r="N1114" s="222">
        <v>6275.21</v>
      </c>
      <c r="O1114" s="222">
        <v>6982.61</v>
      </c>
      <c r="P1114" s="222">
        <v>6165.26</v>
      </c>
      <c r="Q1114" s="222">
        <v>12033.2</v>
      </c>
      <c r="R1114" s="10"/>
      <c r="S1114" s="397"/>
      <c r="T1114" s="398"/>
      <c r="U1114" s="10">
        <v>106.65</v>
      </c>
      <c r="V1114" s="10">
        <v>53.18</v>
      </c>
      <c r="W1114" s="10">
        <v>60.19</v>
      </c>
      <c r="X1114" s="10">
        <v>53.61</v>
      </c>
      <c r="Y1114" s="10">
        <v>101.98</v>
      </c>
      <c r="Z1114" s="10"/>
      <c r="AA1114" s="208"/>
      <c r="AB1114" s="10" t="s">
        <v>307</v>
      </c>
      <c r="AC1114" s="10"/>
      <c r="AD1114" s="263">
        <v>8323</v>
      </c>
      <c r="AE1114" s="223">
        <v>9</v>
      </c>
      <c r="AF1114" s="223">
        <v>6</v>
      </c>
      <c r="AG1114" s="223">
        <v>5</v>
      </c>
      <c r="AH1114" s="223">
        <v>2</v>
      </c>
      <c r="AI1114" s="223">
        <v>2</v>
      </c>
      <c r="AJ1114" s="223"/>
      <c r="AK1114" s="397"/>
      <c r="AL1114" s="398"/>
      <c r="AM1114" s="224">
        <v>1723.9</v>
      </c>
      <c r="AN1114" s="224">
        <v>1263.03</v>
      </c>
      <c r="AO1114" s="224">
        <v>2070.02</v>
      </c>
      <c r="AP1114" s="223">
        <v>36.19</v>
      </c>
      <c r="AQ1114" s="223">
        <v>384.36</v>
      </c>
      <c r="AR1114" s="223"/>
      <c r="AS1114" s="397"/>
      <c r="AT1114" s="398"/>
      <c r="AU1114" s="223">
        <v>191.54</v>
      </c>
      <c r="AV1114" s="223">
        <v>140.34</v>
      </c>
      <c r="AW1114" s="223">
        <v>230</v>
      </c>
      <c r="AX1114" s="223">
        <v>4.0199999999999996</v>
      </c>
      <c r="AY1114" s="223">
        <v>38.44</v>
      </c>
      <c r="AZ1114" s="223"/>
      <c r="BA1114" s="208"/>
    </row>
    <row r="1115" spans="1:53" x14ac:dyDescent="0.25">
      <c r="A1115" s="208"/>
      <c r="B1115" s="10" t="s">
        <v>276</v>
      </c>
      <c r="C1115" s="10"/>
      <c r="D1115" s="220">
        <v>8251</v>
      </c>
      <c r="E1115" s="10">
        <v>5</v>
      </c>
      <c r="F1115" s="10">
        <v>4</v>
      </c>
      <c r="G1115" s="10">
        <v>2</v>
      </c>
      <c r="H1115" s="10">
        <v>1</v>
      </c>
      <c r="I1115" s="10"/>
      <c r="J1115" s="10"/>
      <c r="K1115" s="397"/>
      <c r="L1115" s="398"/>
      <c r="M1115" s="10">
        <v>455.39</v>
      </c>
      <c r="N1115" s="10">
        <v>349.8</v>
      </c>
      <c r="O1115" s="10">
        <v>109.98</v>
      </c>
      <c r="P1115" s="10">
        <v>19.78</v>
      </c>
      <c r="Q1115" s="10" t="s">
        <v>701</v>
      </c>
      <c r="R1115" s="10"/>
      <c r="S1115" s="397"/>
      <c r="T1115" s="398"/>
      <c r="U1115" s="10">
        <v>91.08</v>
      </c>
      <c r="V1115" s="10">
        <v>58.3</v>
      </c>
      <c r="W1115" s="10">
        <v>22</v>
      </c>
      <c r="X1115" s="10">
        <v>3.96</v>
      </c>
      <c r="Y1115" s="10" t="s">
        <v>701</v>
      </c>
      <c r="Z1115" s="10"/>
      <c r="AA1115" s="208"/>
      <c r="AB1115" s="10" t="s">
        <v>309</v>
      </c>
      <c r="AC1115" s="10"/>
      <c r="AD1115" s="263">
        <v>8032</v>
      </c>
      <c r="AE1115" s="223">
        <v>4</v>
      </c>
      <c r="AF1115" s="223">
        <v>2</v>
      </c>
      <c r="AG1115" s="223">
        <v>2</v>
      </c>
      <c r="AH1115" s="223">
        <v>1</v>
      </c>
      <c r="AI1115" s="223">
        <v>1</v>
      </c>
      <c r="AJ1115" s="223"/>
      <c r="AK1115" s="397"/>
      <c r="AL1115" s="398"/>
      <c r="AM1115" s="223">
        <v>857.32</v>
      </c>
      <c r="AN1115" s="223">
        <v>756.17</v>
      </c>
      <c r="AO1115" s="223">
        <v>233.15</v>
      </c>
      <c r="AP1115" s="223">
        <v>250.27</v>
      </c>
      <c r="AQ1115" s="223">
        <v>157.69</v>
      </c>
      <c r="AR1115" s="223"/>
      <c r="AS1115" s="397"/>
      <c r="AT1115" s="398"/>
      <c r="AU1115" s="223">
        <v>214.33</v>
      </c>
      <c r="AV1115" s="223">
        <v>189.04</v>
      </c>
      <c r="AW1115" s="223">
        <v>58.29</v>
      </c>
      <c r="AX1115" s="223">
        <v>83.42</v>
      </c>
      <c r="AY1115" s="223">
        <v>39.42</v>
      </c>
      <c r="AZ1115" s="223"/>
      <c r="BA1115" s="208"/>
    </row>
    <row r="1116" spans="1:53" x14ac:dyDescent="0.25">
      <c r="A1116" s="208"/>
      <c r="B1116" s="10" t="s">
        <v>277</v>
      </c>
      <c r="C1116" s="10"/>
      <c r="D1116" s="220">
        <v>8009</v>
      </c>
      <c r="E1116" s="10">
        <v>1</v>
      </c>
      <c r="F1116" s="10">
        <v>1</v>
      </c>
      <c r="G1116" s="10">
        <v>1</v>
      </c>
      <c r="H1116" s="10">
        <v>1</v>
      </c>
      <c r="I1116" s="10">
        <v>1</v>
      </c>
      <c r="J1116" s="10"/>
      <c r="K1116" s="397"/>
      <c r="L1116" s="398"/>
      <c r="M1116" s="10">
        <v>572.72</v>
      </c>
      <c r="N1116" s="10">
        <v>116.31</v>
      </c>
      <c r="O1116" s="10">
        <v>212.08</v>
      </c>
      <c r="P1116" s="10">
        <v>200.83</v>
      </c>
      <c r="Q1116" s="10">
        <v>107.38</v>
      </c>
      <c r="R1116" s="10"/>
      <c r="S1116" s="397"/>
      <c r="T1116" s="398"/>
      <c r="U1116" s="10">
        <v>572.72</v>
      </c>
      <c r="V1116" s="10">
        <v>116.31</v>
      </c>
      <c r="W1116" s="10">
        <v>212.08</v>
      </c>
      <c r="X1116" s="10">
        <v>200.83</v>
      </c>
      <c r="Y1116" s="10">
        <v>107.38</v>
      </c>
      <c r="Z1116" s="10"/>
      <c r="AA1116" s="208"/>
      <c r="AB1116" s="10" t="s">
        <v>312</v>
      </c>
      <c r="AC1116" s="10"/>
      <c r="AD1116" s="263">
        <v>8037</v>
      </c>
      <c r="AE1116" s="223">
        <v>214</v>
      </c>
      <c r="AF1116" s="223">
        <v>128</v>
      </c>
      <c r="AG1116" s="223">
        <v>74</v>
      </c>
      <c r="AH1116" s="223">
        <v>53</v>
      </c>
      <c r="AI1116" s="223">
        <v>39</v>
      </c>
      <c r="AJ1116" s="223"/>
      <c r="AK1116" s="397"/>
      <c r="AL1116" s="398"/>
      <c r="AM1116" s="224">
        <v>45387.28</v>
      </c>
      <c r="AN1116" s="224">
        <v>21636.42</v>
      </c>
      <c r="AO1116" s="224">
        <v>18454.09</v>
      </c>
      <c r="AP1116" s="224">
        <v>6254.81</v>
      </c>
      <c r="AQ1116" s="224">
        <v>19965.099999999999</v>
      </c>
      <c r="AR1116" s="223"/>
      <c r="AS1116" s="397"/>
      <c r="AT1116" s="398"/>
      <c r="AU1116" s="223">
        <v>208.2</v>
      </c>
      <c r="AV1116" s="223">
        <v>101.1</v>
      </c>
      <c r="AW1116" s="223">
        <v>86.64</v>
      </c>
      <c r="AX1116" s="223">
        <v>29.93</v>
      </c>
      <c r="AY1116" s="223">
        <v>94.62</v>
      </c>
      <c r="AZ1116" s="223"/>
      <c r="BA1116" s="208"/>
    </row>
    <row r="1117" spans="1:53" ht="15.75" thickBot="1" x14ac:dyDescent="0.3">
      <c r="A1117" s="208"/>
      <c r="B1117" s="226" t="s">
        <v>278</v>
      </c>
      <c r="C1117" s="226"/>
      <c r="D1117" s="227">
        <v>8037</v>
      </c>
      <c r="E1117" s="226">
        <v>72</v>
      </c>
      <c r="F1117" s="226">
        <v>41</v>
      </c>
      <c r="G1117" s="226">
        <v>34</v>
      </c>
      <c r="H1117" s="226">
        <v>28</v>
      </c>
      <c r="I1117" s="226">
        <v>28</v>
      </c>
      <c r="J1117" s="226"/>
      <c r="K1117" s="397"/>
      <c r="L1117" s="398"/>
      <c r="M1117" s="228">
        <v>9671.27</v>
      </c>
      <c r="N1117" s="222">
        <v>5264.66</v>
      </c>
      <c r="O1117" s="222">
        <v>6099.84</v>
      </c>
      <c r="P1117" s="222">
        <v>5876.24</v>
      </c>
      <c r="Q1117" s="222">
        <v>30341.98</v>
      </c>
      <c r="R1117" s="10"/>
      <c r="S1117" s="397"/>
      <c r="T1117" s="398"/>
      <c r="U1117" s="229">
        <v>111.16</v>
      </c>
      <c r="V1117" s="229">
        <v>61.94</v>
      </c>
      <c r="W1117" s="229">
        <v>70.11</v>
      </c>
      <c r="X1117" s="229">
        <v>67.540000000000006</v>
      </c>
      <c r="Y1117" s="229">
        <v>326.26</v>
      </c>
      <c r="Z1117" s="229"/>
      <c r="AA1117" s="208"/>
      <c r="AB1117" s="226" t="s">
        <v>313</v>
      </c>
      <c r="AC1117" s="226"/>
      <c r="AD1117" s="264">
        <v>8038</v>
      </c>
      <c r="AE1117" s="230">
        <v>8</v>
      </c>
      <c r="AF1117" s="230">
        <v>2</v>
      </c>
      <c r="AG1117" s="230">
        <v>2</v>
      </c>
      <c r="AH1117" s="230">
        <v>2</v>
      </c>
      <c r="AI1117" s="230">
        <v>2</v>
      </c>
      <c r="AJ1117" s="230"/>
      <c r="AK1117" s="397"/>
      <c r="AL1117" s="398"/>
      <c r="AM1117" s="231">
        <v>506.59</v>
      </c>
      <c r="AN1117" s="230">
        <v>70.349999999999994</v>
      </c>
      <c r="AO1117" s="230">
        <v>77.23</v>
      </c>
      <c r="AP1117" s="230">
        <v>77.37</v>
      </c>
      <c r="AQ1117" s="230">
        <v>96.91</v>
      </c>
      <c r="AR1117" s="230"/>
      <c r="AS1117" s="397"/>
      <c r="AT1117" s="398"/>
      <c r="AU1117" s="231">
        <v>63.32</v>
      </c>
      <c r="AV1117" s="230">
        <v>8.7899999999999991</v>
      </c>
      <c r="AW1117" s="230">
        <v>9.65</v>
      </c>
      <c r="AX1117" s="230">
        <v>9.67</v>
      </c>
      <c r="AY1117" s="230">
        <v>12.11</v>
      </c>
      <c r="AZ1117" s="230"/>
      <c r="BA1117" s="208"/>
    </row>
    <row r="1118" spans="1:53" x14ac:dyDescent="0.25">
      <c r="A1118" s="208"/>
      <c r="B1118" s="10" t="s">
        <v>280</v>
      </c>
      <c r="C1118" s="10"/>
      <c r="D1118" s="220">
        <v>8321</v>
      </c>
      <c r="E1118" s="10">
        <v>76</v>
      </c>
      <c r="F1118" s="10">
        <v>54</v>
      </c>
      <c r="G1118" s="10">
        <v>32</v>
      </c>
      <c r="H1118" s="10"/>
      <c r="I1118" s="10">
        <v>29</v>
      </c>
      <c r="J1118" s="10"/>
      <c r="K1118" s="397"/>
      <c r="L1118" s="398"/>
      <c r="M1118" s="222">
        <v>4461.2700000000004</v>
      </c>
      <c r="N1118" s="222">
        <v>2381.3200000000002</v>
      </c>
      <c r="O1118" s="222">
        <v>3016.66</v>
      </c>
      <c r="P1118" s="10" t="s">
        <v>701</v>
      </c>
      <c r="Q1118" s="222">
        <v>3963.75</v>
      </c>
      <c r="R1118" s="10"/>
      <c r="S1118" s="397"/>
      <c r="T1118" s="398"/>
      <c r="U1118" s="10">
        <v>57.2</v>
      </c>
      <c r="V1118" s="10">
        <v>29.77</v>
      </c>
      <c r="W1118" s="10">
        <v>37.71</v>
      </c>
      <c r="X1118" s="10" t="s">
        <v>701</v>
      </c>
      <c r="Y1118" s="10">
        <v>50.82</v>
      </c>
      <c r="Z1118" s="10"/>
      <c r="AA1118" s="208"/>
      <c r="AB1118" s="10" t="s">
        <v>320</v>
      </c>
      <c r="AC1118" s="10"/>
      <c r="AD1118" s="263">
        <v>8039</v>
      </c>
      <c r="AE1118" s="223">
        <v>6</v>
      </c>
      <c r="AF1118" s="223">
        <v>4</v>
      </c>
      <c r="AG1118" s="223">
        <v>2</v>
      </c>
      <c r="AH1118" s="223">
        <v>2</v>
      </c>
      <c r="AI1118" s="223">
        <v>1</v>
      </c>
      <c r="AJ1118" s="223"/>
      <c r="AK1118" s="397"/>
      <c r="AL1118" s="398"/>
      <c r="AM1118" s="223">
        <v>261.64999999999998</v>
      </c>
      <c r="AN1118" s="223">
        <v>124.76</v>
      </c>
      <c r="AO1118" s="223">
        <v>20.78</v>
      </c>
      <c r="AP1118" s="223">
        <v>22.04</v>
      </c>
      <c r="AQ1118" s="223">
        <v>70.41</v>
      </c>
      <c r="AR1118" s="223"/>
      <c r="AS1118" s="397"/>
      <c r="AT1118" s="398"/>
      <c r="AU1118" s="223">
        <v>43.61</v>
      </c>
      <c r="AV1118" s="223">
        <v>20.79</v>
      </c>
      <c r="AW1118" s="223">
        <v>3.46</v>
      </c>
      <c r="AX1118" s="223">
        <v>3.67</v>
      </c>
      <c r="AY1118" s="223">
        <v>11.74</v>
      </c>
      <c r="AZ1118" s="223"/>
      <c r="BA1118" s="208"/>
    </row>
    <row r="1119" spans="1:53" x14ac:dyDescent="0.25">
      <c r="A1119" s="208"/>
      <c r="B1119" s="10" t="s">
        <v>282</v>
      </c>
      <c r="C1119" s="10"/>
      <c r="D1119" s="220">
        <v>8344</v>
      </c>
      <c r="E1119" s="10">
        <v>1</v>
      </c>
      <c r="F1119" s="10"/>
      <c r="G1119" s="10"/>
      <c r="H1119" s="10"/>
      <c r="I1119" s="10"/>
      <c r="J1119" s="10"/>
      <c r="K1119" s="397"/>
      <c r="L1119" s="398"/>
      <c r="M1119" s="10">
        <v>200</v>
      </c>
      <c r="N1119" s="10" t="s">
        <v>701</v>
      </c>
      <c r="O1119" s="10" t="s">
        <v>701</v>
      </c>
      <c r="P1119" s="10" t="s">
        <v>701</v>
      </c>
      <c r="Q1119" s="10" t="s">
        <v>701</v>
      </c>
      <c r="R1119" s="10"/>
      <c r="S1119" s="397"/>
      <c r="T1119" s="398"/>
      <c r="U1119" s="10">
        <v>200</v>
      </c>
      <c r="V1119" s="10" t="s">
        <v>701</v>
      </c>
      <c r="W1119" s="10" t="s">
        <v>701</v>
      </c>
      <c r="X1119" s="10" t="s">
        <v>701</v>
      </c>
      <c r="Y1119" s="10" t="s">
        <v>701</v>
      </c>
      <c r="Z1119" s="10"/>
      <c r="AA1119" s="208"/>
      <c r="AB1119" s="10" t="s">
        <v>322</v>
      </c>
      <c r="AC1119" s="10"/>
      <c r="AD1119" s="263">
        <v>8008</v>
      </c>
      <c r="AE1119" s="223">
        <v>6</v>
      </c>
      <c r="AF1119" s="223">
        <v>1</v>
      </c>
      <c r="AG1119" s="223">
        <v>1</v>
      </c>
      <c r="AH1119" s="223"/>
      <c r="AI1119" s="223">
        <v>1</v>
      </c>
      <c r="AJ1119" s="223"/>
      <c r="AK1119" s="397"/>
      <c r="AL1119" s="398"/>
      <c r="AM1119" s="223">
        <v>478.01</v>
      </c>
      <c r="AN1119" s="223">
        <v>17.12</v>
      </c>
      <c r="AO1119" s="223">
        <v>27.03</v>
      </c>
      <c r="AP1119" s="223" t="s">
        <v>701</v>
      </c>
      <c r="AQ1119" s="223">
        <v>103.98</v>
      </c>
      <c r="AR1119" s="223"/>
      <c r="AS1119" s="397"/>
      <c r="AT1119" s="398"/>
      <c r="AU1119" s="223">
        <v>79.67</v>
      </c>
      <c r="AV1119" s="223">
        <v>3.42</v>
      </c>
      <c r="AW1119" s="223">
        <v>5.41</v>
      </c>
      <c r="AX1119" s="223" t="s">
        <v>701</v>
      </c>
      <c r="AY1119" s="223">
        <v>20.8</v>
      </c>
      <c r="AZ1119" s="223"/>
      <c r="BA1119" s="208"/>
    </row>
    <row r="1120" spans="1:53" x14ac:dyDescent="0.25">
      <c r="A1120" s="208"/>
      <c r="B1120" s="10" t="s">
        <v>285</v>
      </c>
      <c r="C1120" s="10"/>
      <c r="D1120" s="220">
        <v>8322</v>
      </c>
      <c r="E1120" s="10">
        <v>786</v>
      </c>
      <c r="F1120" s="10">
        <v>499</v>
      </c>
      <c r="G1120" s="10">
        <v>357</v>
      </c>
      <c r="H1120" s="10">
        <v>232</v>
      </c>
      <c r="I1120" s="10">
        <v>243</v>
      </c>
      <c r="J1120" s="10"/>
      <c r="K1120" s="397"/>
      <c r="L1120" s="398"/>
      <c r="M1120" s="222">
        <v>93859.48</v>
      </c>
      <c r="N1120" s="222">
        <v>73172.13</v>
      </c>
      <c r="O1120" s="222">
        <v>63670.5</v>
      </c>
      <c r="P1120" s="222">
        <v>45420.79</v>
      </c>
      <c r="Q1120" s="222">
        <v>104626.02</v>
      </c>
      <c r="R1120" s="10"/>
      <c r="S1120" s="397"/>
      <c r="T1120" s="398"/>
      <c r="U1120" s="10">
        <v>102.24</v>
      </c>
      <c r="V1120" s="10">
        <v>81.39</v>
      </c>
      <c r="W1120" s="10">
        <v>71.38</v>
      </c>
      <c r="X1120" s="10">
        <v>54.2</v>
      </c>
      <c r="Y1120" s="10">
        <v>113.35</v>
      </c>
      <c r="Z1120" s="10"/>
      <c r="AA1120" s="208"/>
      <c r="AB1120" s="10" t="s">
        <v>325</v>
      </c>
      <c r="AC1120" s="10"/>
      <c r="AD1120" s="263">
        <v>8324</v>
      </c>
      <c r="AE1120" s="223">
        <v>2</v>
      </c>
      <c r="AF1120" s="223">
        <v>1</v>
      </c>
      <c r="AG1120" s="223">
        <v>1</v>
      </c>
      <c r="AH1120" s="223">
        <v>1</v>
      </c>
      <c r="AI1120" s="223"/>
      <c r="AJ1120" s="223"/>
      <c r="AK1120" s="397"/>
      <c r="AL1120" s="398"/>
      <c r="AM1120" s="223">
        <v>196.69</v>
      </c>
      <c r="AN1120" s="223">
        <v>113.19</v>
      </c>
      <c r="AO1120" s="223">
        <v>160.25</v>
      </c>
      <c r="AP1120" s="223">
        <v>141.96</v>
      </c>
      <c r="AQ1120" s="223" t="s">
        <v>701</v>
      </c>
      <c r="AR1120" s="223"/>
      <c r="AS1120" s="397"/>
      <c r="AT1120" s="398"/>
      <c r="AU1120" s="223">
        <v>98.35</v>
      </c>
      <c r="AV1120" s="223">
        <v>56.6</v>
      </c>
      <c r="AW1120" s="223">
        <v>80.13</v>
      </c>
      <c r="AX1120" s="223">
        <v>70.98</v>
      </c>
      <c r="AY1120" s="223" t="s">
        <v>701</v>
      </c>
      <c r="AZ1120" s="223"/>
      <c r="BA1120" s="208"/>
    </row>
    <row r="1121" spans="1:53" x14ac:dyDescent="0.25">
      <c r="A1121" s="208"/>
      <c r="B1121" s="10" t="s">
        <v>285</v>
      </c>
      <c r="C1121" s="10"/>
      <c r="D1121" s="220">
        <v>8873</v>
      </c>
      <c r="E1121" s="10">
        <v>1</v>
      </c>
      <c r="F1121" s="10">
        <v>1</v>
      </c>
      <c r="G1121" s="10">
        <v>1</v>
      </c>
      <c r="H1121" s="10">
        <v>1</v>
      </c>
      <c r="I1121" s="10"/>
      <c r="J1121" s="10"/>
      <c r="K1121" s="397"/>
      <c r="L1121" s="398"/>
      <c r="M1121" s="10">
        <v>126.65</v>
      </c>
      <c r="N1121" s="10">
        <v>129.83000000000001</v>
      </c>
      <c r="O1121" s="10">
        <v>163.34</v>
      </c>
      <c r="P1121" s="10">
        <v>138.27000000000001</v>
      </c>
      <c r="Q1121" s="10" t="s">
        <v>701</v>
      </c>
      <c r="R1121" s="10"/>
      <c r="S1121" s="397"/>
      <c r="T1121" s="398"/>
      <c r="U1121" s="10">
        <v>63.33</v>
      </c>
      <c r="V1121" s="10">
        <v>64.92</v>
      </c>
      <c r="W1121" s="10">
        <v>81.67</v>
      </c>
      <c r="X1121" s="10">
        <v>69.14</v>
      </c>
      <c r="Y1121" s="10" t="s">
        <v>701</v>
      </c>
      <c r="Z1121" s="10"/>
      <c r="AA1121" s="208"/>
      <c r="AB1121" s="10" t="s">
        <v>331</v>
      </c>
      <c r="AC1121" s="10"/>
      <c r="AD1121" s="263">
        <v>8087</v>
      </c>
      <c r="AE1121" s="223">
        <v>2</v>
      </c>
      <c r="AF1121" s="223"/>
      <c r="AG1121" s="223"/>
      <c r="AH1121" s="223"/>
      <c r="AI1121" s="223"/>
      <c r="AJ1121" s="223"/>
      <c r="AK1121" s="397"/>
      <c r="AL1121" s="398"/>
      <c r="AM1121" s="223">
        <v>22.2</v>
      </c>
      <c r="AN1121" s="223" t="s">
        <v>701</v>
      </c>
      <c r="AO1121" s="223" t="s">
        <v>701</v>
      </c>
      <c r="AP1121" s="223" t="s">
        <v>701</v>
      </c>
      <c r="AQ1121" s="223" t="s">
        <v>701</v>
      </c>
      <c r="AR1121" s="223"/>
      <c r="AS1121" s="397"/>
      <c r="AT1121" s="398"/>
      <c r="AU1121" s="223">
        <v>11.1</v>
      </c>
      <c r="AV1121" s="223" t="s">
        <v>701</v>
      </c>
      <c r="AW1121" s="223" t="s">
        <v>701</v>
      </c>
      <c r="AX1121" s="223" t="s">
        <v>701</v>
      </c>
      <c r="AY1121" s="223" t="s">
        <v>701</v>
      </c>
      <c r="AZ1121" s="223"/>
      <c r="BA1121" s="208"/>
    </row>
    <row r="1122" spans="1:53" x14ac:dyDescent="0.25">
      <c r="A1122" s="208"/>
      <c r="B1122" s="10" t="s">
        <v>287</v>
      </c>
      <c r="C1122" s="10"/>
      <c r="D1122" s="220">
        <v>8205</v>
      </c>
      <c r="E1122" s="10">
        <v>136</v>
      </c>
      <c r="F1122" s="10">
        <v>76</v>
      </c>
      <c r="G1122" s="10">
        <v>38</v>
      </c>
      <c r="H1122" s="10">
        <v>24</v>
      </c>
      <c r="I1122" s="10">
        <v>15</v>
      </c>
      <c r="J1122" s="10"/>
      <c r="K1122" s="397"/>
      <c r="L1122" s="398"/>
      <c r="M1122" s="222">
        <v>8631.76</v>
      </c>
      <c r="N1122" s="222">
        <v>5524.99</v>
      </c>
      <c r="O1122" s="222">
        <v>4140</v>
      </c>
      <c r="P1122" s="222">
        <v>3449.12</v>
      </c>
      <c r="Q1122" s="222">
        <v>3462.03</v>
      </c>
      <c r="R1122" s="10"/>
      <c r="S1122" s="397"/>
      <c r="T1122" s="398"/>
      <c r="U1122" s="10">
        <v>60.79</v>
      </c>
      <c r="V1122" s="10">
        <v>41.23</v>
      </c>
      <c r="W1122" s="10">
        <v>33.119999999999997</v>
      </c>
      <c r="X1122" s="10">
        <v>29.73</v>
      </c>
      <c r="Y1122" s="10">
        <v>30.1</v>
      </c>
      <c r="Z1122" s="10"/>
      <c r="AA1122" s="208"/>
      <c r="AB1122" s="10" t="s">
        <v>666</v>
      </c>
      <c r="AC1122" s="10"/>
      <c r="AD1122" s="263">
        <v>8302</v>
      </c>
      <c r="AE1122" s="223">
        <v>4</v>
      </c>
      <c r="AF1122" s="223"/>
      <c r="AG1122" s="223"/>
      <c r="AH1122" s="223"/>
      <c r="AI1122" s="223"/>
      <c r="AJ1122" s="223"/>
      <c r="AK1122" s="397"/>
      <c r="AL1122" s="398"/>
      <c r="AM1122" s="223">
        <v>591.27</v>
      </c>
      <c r="AN1122" s="223" t="s">
        <v>701</v>
      </c>
      <c r="AO1122" s="223" t="s">
        <v>701</v>
      </c>
      <c r="AP1122" s="223" t="s">
        <v>701</v>
      </c>
      <c r="AQ1122" s="223" t="s">
        <v>701</v>
      </c>
      <c r="AR1122" s="223"/>
      <c r="AS1122" s="397"/>
      <c r="AT1122" s="398"/>
      <c r="AU1122" s="223">
        <v>147.82</v>
      </c>
      <c r="AV1122" s="223" t="s">
        <v>701</v>
      </c>
      <c r="AW1122" s="223" t="s">
        <v>701</v>
      </c>
      <c r="AX1122" s="223" t="s">
        <v>701</v>
      </c>
      <c r="AY1122" s="223" t="s">
        <v>701</v>
      </c>
      <c r="AZ1122" s="223"/>
      <c r="BA1122" s="208"/>
    </row>
    <row r="1123" spans="1:53" x14ac:dyDescent="0.25">
      <c r="A1123" s="208"/>
      <c r="B1123" s="10" t="s">
        <v>290</v>
      </c>
      <c r="C1123" s="10"/>
      <c r="D1123" s="220">
        <v>8345</v>
      </c>
      <c r="E1123" s="10">
        <v>10</v>
      </c>
      <c r="F1123" s="10">
        <v>6</v>
      </c>
      <c r="G1123" s="10">
        <v>5</v>
      </c>
      <c r="H1123" s="10">
        <v>5</v>
      </c>
      <c r="I1123" s="10">
        <v>4</v>
      </c>
      <c r="J1123" s="10"/>
      <c r="K1123" s="397"/>
      <c r="L1123" s="398"/>
      <c r="M1123" s="10">
        <v>400.26</v>
      </c>
      <c r="N1123" s="10">
        <v>109.25</v>
      </c>
      <c r="O1123" s="10">
        <v>108.59</v>
      </c>
      <c r="P1123" s="10">
        <v>205.84</v>
      </c>
      <c r="Q1123" s="10">
        <v>284.98</v>
      </c>
      <c r="R1123" s="10"/>
      <c r="S1123" s="397"/>
      <c r="T1123" s="398"/>
      <c r="U1123" s="10">
        <v>40.03</v>
      </c>
      <c r="V1123" s="10">
        <v>12.14</v>
      </c>
      <c r="W1123" s="10">
        <v>12.07</v>
      </c>
      <c r="X1123" s="10">
        <v>22.87</v>
      </c>
      <c r="Y1123" s="10">
        <v>31.66</v>
      </c>
      <c r="Z1123" s="10"/>
      <c r="AA1123" s="208"/>
      <c r="AB1123" s="10" t="s">
        <v>337</v>
      </c>
      <c r="AC1123" s="10"/>
      <c r="AD1123" s="263">
        <v>8088</v>
      </c>
      <c r="AE1123" s="223">
        <v>8</v>
      </c>
      <c r="AF1123" s="223">
        <v>2</v>
      </c>
      <c r="AG1123" s="223">
        <v>2</v>
      </c>
      <c r="AH1123" s="223">
        <v>2</v>
      </c>
      <c r="AI1123" s="223">
        <v>2</v>
      </c>
      <c r="AJ1123" s="223"/>
      <c r="AK1123" s="397"/>
      <c r="AL1123" s="398"/>
      <c r="AM1123" s="223">
        <v>861.29</v>
      </c>
      <c r="AN1123" s="223">
        <v>63.27</v>
      </c>
      <c r="AO1123" s="223">
        <v>86.57</v>
      </c>
      <c r="AP1123" s="223">
        <v>80.53</v>
      </c>
      <c r="AQ1123" s="223">
        <v>112.98</v>
      </c>
      <c r="AR1123" s="223"/>
      <c r="AS1123" s="397"/>
      <c r="AT1123" s="398"/>
      <c r="AU1123" s="223">
        <v>107.66</v>
      </c>
      <c r="AV1123" s="223">
        <v>7.91</v>
      </c>
      <c r="AW1123" s="223">
        <v>10.82</v>
      </c>
      <c r="AX1123" s="223">
        <v>26.84</v>
      </c>
      <c r="AY1123" s="223">
        <v>14.12</v>
      </c>
      <c r="AZ1123" s="223"/>
      <c r="BA1123" s="208"/>
    </row>
    <row r="1124" spans="1:53" x14ac:dyDescent="0.25">
      <c r="A1124" s="208"/>
      <c r="B1124" s="10" t="s">
        <v>292</v>
      </c>
      <c r="C1124" s="10"/>
      <c r="D1124" s="220">
        <v>8215</v>
      </c>
      <c r="E1124" s="10">
        <v>110</v>
      </c>
      <c r="F1124" s="10">
        <v>68</v>
      </c>
      <c r="G1124" s="10">
        <v>46</v>
      </c>
      <c r="H1124" s="10">
        <v>33</v>
      </c>
      <c r="I1124" s="10">
        <v>33</v>
      </c>
      <c r="J1124" s="10"/>
      <c r="K1124" s="397"/>
      <c r="L1124" s="398"/>
      <c r="M1124" s="222">
        <v>12720.3</v>
      </c>
      <c r="N1124" s="222">
        <v>8502.31</v>
      </c>
      <c r="O1124" s="222">
        <v>7708.23</v>
      </c>
      <c r="P1124" s="222">
        <v>6611.21</v>
      </c>
      <c r="Q1124" s="222">
        <v>16243.51</v>
      </c>
      <c r="R1124" s="10"/>
      <c r="S1124" s="397"/>
      <c r="T1124" s="398"/>
      <c r="U1124" s="10">
        <v>99.38</v>
      </c>
      <c r="V1124" s="10">
        <v>68.569999999999993</v>
      </c>
      <c r="W1124" s="10">
        <v>62.16</v>
      </c>
      <c r="X1124" s="10">
        <v>53.75</v>
      </c>
      <c r="Y1124" s="10">
        <v>132.06</v>
      </c>
      <c r="Z1124" s="10"/>
      <c r="AA1124" s="208"/>
      <c r="AB1124" s="10" t="s">
        <v>344</v>
      </c>
      <c r="AC1124" s="10"/>
      <c r="AD1124" s="263">
        <v>8043</v>
      </c>
      <c r="AE1124" s="223">
        <v>13</v>
      </c>
      <c r="AF1124" s="223">
        <v>8</v>
      </c>
      <c r="AG1124" s="223">
        <v>7</v>
      </c>
      <c r="AH1124" s="223">
        <v>5</v>
      </c>
      <c r="AI1124" s="223">
        <v>5</v>
      </c>
      <c r="AJ1124" s="223"/>
      <c r="AK1124" s="397"/>
      <c r="AL1124" s="398"/>
      <c r="AM1124" s="223">
        <v>506.98</v>
      </c>
      <c r="AN1124" s="223">
        <v>492.71</v>
      </c>
      <c r="AO1124" s="223">
        <v>596.41999999999996</v>
      </c>
      <c r="AP1124" s="223">
        <v>556.70000000000005</v>
      </c>
      <c r="AQ1124" s="224">
        <v>5788.45</v>
      </c>
      <c r="AR1124" s="223"/>
      <c r="AS1124" s="397"/>
      <c r="AT1124" s="398"/>
      <c r="AU1124" s="223">
        <v>33.799999999999997</v>
      </c>
      <c r="AV1124" s="223">
        <v>35.19</v>
      </c>
      <c r="AW1124" s="223">
        <v>45.88</v>
      </c>
      <c r="AX1124" s="223">
        <v>50.61</v>
      </c>
      <c r="AY1124" s="223">
        <v>445.27</v>
      </c>
      <c r="AZ1124" s="223"/>
      <c r="BA1124" s="208"/>
    </row>
    <row r="1125" spans="1:53" x14ac:dyDescent="0.25">
      <c r="A1125" s="208"/>
      <c r="B1125" s="10" t="s">
        <v>293</v>
      </c>
      <c r="C1125" s="10"/>
      <c r="D1125" s="220">
        <v>8026</v>
      </c>
      <c r="E1125" s="10">
        <v>122</v>
      </c>
      <c r="F1125" s="10">
        <v>86</v>
      </c>
      <c r="G1125" s="10">
        <v>64</v>
      </c>
      <c r="H1125" s="10">
        <v>37</v>
      </c>
      <c r="I1125" s="10">
        <v>24</v>
      </c>
      <c r="J1125" s="10"/>
      <c r="K1125" s="397"/>
      <c r="L1125" s="398"/>
      <c r="M1125" s="222">
        <v>13210.03</v>
      </c>
      <c r="N1125" s="222">
        <v>11705.1</v>
      </c>
      <c r="O1125" s="222">
        <v>10788.73</v>
      </c>
      <c r="P1125" s="222">
        <v>7556.35</v>
      </c>
      <c r="Q1125" s="222">
        <v>20873.75</v>
      </c>
      <c r="R1125" s="10"/>
      <c r="S1125" s="397"/>
      <c r="T1125" s="398"/>
      <c r="U1125" s="10">
        <v>98.58</v>
      </c>
      <c r="V1125" s="10">
        <v>88.01</v>
      </c>
      <c r="W1125" s="10">
        <v>82.99</v>
      </c>
      <c r="X1125" s="10">
        <v>59.03</v>
      </c>
      <c r="Y1125" s="10">
        <v>156.94999999999999</v>
      </c>
      <c r="Z1125" s="10"/>
      <c r="AA1125" s="208"/>
      <c r="AB1125" s="10" t="s">
        <v>346</v>
      </c>
      <c r="AC1125" s="10"/>
      <c r="AD1125" s="263">
        <v>8053</v>
      </c>
      <c r="AE1125" s="223">
        <v>11</v>
      </c>
      <c r="AF1125" s="223">
        <v>6</v>
      </c>
      <c r="AG1125" s="223">
        <v>4</v>
      </c>
      <c r="AH1125" s="223">
        <v>3</v>
      </c>
      <c r="AI1125" s="223">
        <v>2</v>
      </c>
      <c r="AJ1125" s="223"/>
      <c r="AK1125" s="397"/>
      <c r="AL1125" s="398"/>
      <c r="AM1125" s="224">
        <v>4165.6000000000004</v>
      </c>
      <c r="AN1125" s="224">
        <v>3288.79</v>
      </c>
      <c r="AO1125" s="224">
        <v>1606.83</v>
      </c>
      <c r="AP1125" s="224">
        <v>1073.95</v>
      </c>
      <c r="AQ1125" s="223">
        <v>604.15</v>
      </c>
      <c r="AR1125" s="223"/>
      <c r="AS1125" s="397"/>
      <c r="AT1125" s="398"/>
      <c r="AU1125" s="223">
        <v>347.13</v>
      </c>
      <c r="AV1125" s="223">
        <v>274.07</v>
      </c>
      <c r="AW1125" s="223">
        <v>133.9</v>
      </c>
      <c r="AX1125" s="223">
        <v>89.5</v>
      </c>
      <c r="AY1125" s="223">
        <v>50.35</v>
      </c>
      <c r="AZ1125" s="223"/>
      <c r="BA1125" s="208"/>
    </row>
    <row r="1126" spans="1:53" x14ac:dyDescent="0.25">
      <c r="A1126" s="208"/>
      <c r="B1126" s="10" t="s">
        <v>295</v>
      </c>
      <c r="C1126" s="10"/>
      <c r="D1126" s="220">
        <v>8027</v>
      </c>
      <c r="E1126" s="10">
        <v>273</v>
      </c>
      <c r="F1126" s="10">
        <v>118</v>
      </c>
      <c r="G1126" s="10">
        <v>199</v>
      </c>
      <c r="H1126" s="10">
        <v>19</v>
      </c>
      <c r="I1126" s="10">
        <v>142</v>
      </c>
      <c r="J1126" s="10"/>
      <c r="K1126" s="397"/>
      <c r="L1126" s="398"/>
      <c r="M1126" s="222">
        <v>31902.84</v>
      </c>
      <c r="N1126" s="222">
        <v>15477.58</v>
      </c>
      <c r="O1126" s="222">
        <v>42709.71</v>
      </c>
      <c r="P1126" s="222">
        <v>2029.13</v>
      </c>
      <c r="Q1126" s="222">
        <v>47228.959999999999</v>
      </c>
      <c r="R1126" s="10"/>
      <c r="S1126" s="397"/>
      <c r="T1126" s="398"/>
      <c r="U1126" s="10">
        <v>97.56</v>
      </c>
      <c r="V1126" s="10">
        <v>84.58</v>
      </c>
      <c r="W1126" s="10">
        <v>133.88999999999999</v>
      </c>
      <c r="X1126" s="10">
        <v>34.39</v>
      </c>
      <c r="Y1126" s="10">
        <v>140.97999999999999</v>
      </c>
      <c r="Z1126" s="10"/>
      <c r="AA1126" s="208"/>
      <c r="AB1126" s="10" t="s">
        <v>350</v>
      </c>
      <c r="AC1126" s="10"/>
      <c r="AD1126" s="263">
        <v>8326</v>
      </c>
      <c r="AE1126" s="223">
        <v>18</v>
      </c>
      <c r="AF1126" s="223">
        <v>13</v>
      </c>
      <c r="AG1126" s="223">
        <v>10</v>
      </c>
      <c r="AH1126" s="223">
        <v>3</v>
      </c>
      <c r="AI1126" s="223">
        <v>6</v>
      </c>
      <c r="AJ1126" s="223"/>
      <c r="AK1126" s="397"/>
      <c r="AL1126" s="398"/>
      <c r="AM1126" s="224">
        <v>6446.62</v>
      </c>
      <c r="AN1126" s="224">
        <v>5623.18</v>
      </c>
      <c r="AO1126" s="224">
        <v>4960.51</v>
      </c>
      <c r="AP1126" s="223">
        <v>48.46</v>
      </c>
      <c r="AQ1126" s="224">
        <v>29587.200000000001</v>
      </c>
      <c r="AR1126" s="223"/>
      <c r="AS1126" s="397"/>
      <c r="AT1126" s="398"/>
      <c r="AU1126" s="223">
        <v>358.15</v>
      </c>
      <c r="AV1126" s="223">
        <v>281.16000000000003</v>
      </c>
      <c r="AW1126" s="223">
        <v>261.08</v>
      </c>
      <c r="AX1126" s="223">
        <v>4.41</v>
      </c>
      <c r="AY1126" s="224">
        <v>1479.36</v>
      </c>
      <c r="AZ1126" s="223"/>
      <c r="BA1126" s="208"/>
    </row>
    <row r="1127" spans="1:53" ht="15.75" thickBot="1" x14ac:dyDescent="0.3">
      <c r="A1127" s="208"/>
      <c r="B1127" s="226" t="s">
        <v>297</v>
      </c>
      <c r="C1127" s="226"/>
      <c r="D1127" s="227">
        <v>8028</v>
      </c>
      <c r="E1127" s="228">
        <v>1483</v>
      </c>
      <c r="F1127" s="226">
        <v>985</v>
      </c>
      <c r="G1127" s="226">
        <v>776</v>
      </c>
      <c r="H1127" s="226">
        <v>617</v>
      </c>
      <c r="I1127" s="226">
        <v>568</v>
      </c>
      <c r="J1127" s="226"/>
      <c r="K1127" s="397"/>
      <c r="L1127" s="398"/>
      <c r="M1127" s="228">
        <v>132687.38</v>
      </c>
      <c r="N1127" s="222">
        <v>101974.14</v>
      </c>
      <c r="O1127" s="222">
        <v>97788.54</v>
      </c>
      <c r="P1127" s="222">
        <v>86170.23</v>
      </c>
      <c r="Q1127" s="222">
        <v>171978.37</v>
      </c>
      <c r="R1127" s="10"/>
      <c r="S1127" s="397"/>
      <c r="T1127" s="398"/>
      <c r="U1127" s="229">
        <v>79.599999999999994</v>
      </c>
      <c r="V1127" s="229">
        <v>63.38</v>
      </c>
      <c r="W1127" s="229">
        <v>61.7</v>
      </c>
      <c r="X1127" s="229">
        <v>55.63</v>
      </c>
      <c r="Y1127" s="229">
        <v>106.42</v>
      </c>
      <c r="Z1127" s="229"/>
      <c r="AA1127" s="208"/>
      <c r="AB1127" s="226" t="s">
        <v>351</v>
      </c>
      <c r="AC1127" s="226"/>
      <c r="AD1127" s="264">
        <v>8332</v>
      </c>
      <c r="AE1127" s="230">
        <v>7</v>
      </c>
      <c r="AF1127" s="230">
        <v>3</v>
      </c>
      <c r="AG1127" s="230">
        <v>6</v>
      </c>
      <c r="AH1127" s="230">
        <v>2</v>
      </c>
      <c r="AI1127" s="230">
        <v>4</v>
      </c>
      <c r="AJ1127" s="230"/>
      <c r="AK1127" s="397"/>
      <c r="AL1127" s="398"/>
      <c r="AM1127" s="232">
        <v>1318.13</v>
      </c>
      <c r="AN1127" s="230">
        <v>82.44</v>
      </c>
      <c r="AO1127" s="233">
        <v>2600.0300000000002</v>
      </c>
      <c r="AP1127" s="230">
        <v>34.56</v>
      </c>
      <c r="AQ1127" s="230">
        <v>886.82</v>
      </c>
      <c r="AR1127" s="230"/>
      <c r="AS1127" s="397"/>
      <c r="AT1127" s="398"/>
      <c r="AU1127" s="231">
        <v>188.3</v>
      </c>
      <c r="AV1127" s="230">
        <v>16.489999999999998</v>
      </c>
      <c r="AW1127" s="230">
        <v>371.43</v>
      </c>
      <c r="AX1127" s="230">
        <v>11.52</v>
      </c>
      <c r="AY1127" s="230">
        <v>126.69</v>
      </c>
      <c r="AZ1127" s="230"/>
      <c r="BA1127" s="208"/>
    </row>
    <row r="1128" spans="1:53" x14ac:dyDescent="0.25">
      <c r="A1128" s="208"/>
      <c r="B1128" s="10" t="s">
        <v>297</v>
      </c>
      <c r="C1128" s="10"/>
      <c r="D1128" s="220">
        <v>8343</v>
      </c>
      <c r="E1128" s="10">
        <v>1</v>
      </c>
      <c r="F1128" s="10">
        <v>1</v>
      </c>
      <c r="G1128" s="10">
        <v>1</v>
      </c>
      <c r="H1128" s="10"/>
      <c r="I1128" s="10"/>
      <c r="J1128" s="10"/>
      <c r="K1128" s="397"/>
      <c r="L1128" s="398"/>
      <c r="M1128" s="10">
        <v>55.07</v>
      </c>
      <c r="N1128" s="10">
        <v>112.19</v>
      </c>
      <c r="O1128" s="10">
        <v>64.010000000000005</v>
      </c>
      <c r="P1128" s="10" t="s">
        <v>701</v>
      </c>
      <c r="Q1128" s="10" t="s">
        <v>701</v>
      </c>
      <c r="R1128" s="10"/>
      <c r="S1128" s="397"/>
      <c r="T1128" s="398"/>
      <c r="U1128" s="10">
        <v>55.07</v>
      </c>
      <c r="V1128" s="10">
        <v>112.19</v>
      </c>
      <c r="W1128" s="10">
        <v>64.010000000000005</v>
      </c>
      <c r="X1128" s="10" t="s">
        <v>701</v>
      </c>
      <c r="Y1128" s="10" t="s">
        <v>701</v>
      </c>
      <c r="Z1128" s="10"/>
      <c r="AA1128" s="208"/>
      <c r="AB1128" s="10" t="s">
        <v>352</v>
      </c>
      <c r="AC1128" s="10"/>
      <c r="AD1128" s="263">
        <v>8021</v>
      </c>
      <c r="AE1128" s="223">
        <v>13</v>
      </c>
      <c r="AF1128" s="223">
        <v>8</v>
      </c>
      <c r="AG1128" s="223">
        <v>5</v>
      </c>
      <c r="AH1128" s="223">
        <v>2</v>
      </c>
      <c r="AI1128" s="223">
        <v>3</v>
      </c>
      <c r="AJ1128" s="223"/>
      <c r="AK1128" s="397"/>
      <c r="AL1128" s="398"/>
      <c r="AM1128" s="224">
        <v>1524.73</v>
      </c>
      <c r="AN1128" s="223">
        <v>524.33000000000004</v>
      </c>
      <c r="AO1128" s="223">
        <v>642.75</v>
      </c>
      <c r="AP1128" s="223">
        <v>43.99</v>
      </c>
      <c r="AQ1128" s="223">
        <v>596.71</v>
      </c>
      <c r="AR1128" s="223"/>
      <c r="AS1128" s="397"/>
      <c r="AT1128" s="398"/>
      <c r="AU1128" s="223">
        <v>117.29</v>
      </c>
      <c r="AV1128" s="223">
        <v>40.33</v>
      </c>
      <c r="AW1128" s="223">
        <v>49.44</v>
      </c>
      <c r="AX1128" s="223">
        <v>4</v>
      </c>
      <c r="AY1128" s="223">
        <v>45.9</v>
      </c>
      <c r="AZ1128" s="223"/>
      <c r="BA1128" s="208"/>
    </row>
    <row r="1129" spans="1:53" x14ac:dyDescent="0.25">
      <c r="A1129" s="208"/>
      <c r="B1129" s="10" t="s">
        <v>299</v>
      </c>
      <c r="C1129" s="10"/>
      <c r="D1129" s="220">
        <v>8210</v>
      </c>
      <c r="E1129" s="10">
        <v>1</v>
      </c>
      <c r="F1129" s="10"/>
      <c r="G1129" s="10"/>
      <c r="H1129" s="10"/>
      <c r="I1129" s="10"/>
      <c r="J1129" s="10"/>
      <c r="K1129" s="397"/>
      <c r="L1129" s="398"/>
      <c r="M1129" s="10">
        <v>196.58</v>
      </c>
      <c r="N1129" s="10" t="s">
        <v>701</v>
      </c>
      <c r="O1129" s="10" t="s">
        <v>701</v>
      </c>
      <c r="P1129" s="10" t="s">
        <v>701</v>
      </c>
      <c r="Q1129" s="10" t="s">
        <v>701</v>
      </c>
      <c r="R1129" s="10"/>
      <c r="S1129" s="397"/>
      <c r="T1129" s="398"/>
      <c r="U1129" s="10">
        <v>196.58</v>
      </c>
      <c r="V1129" s="10" t="s">
        <v>701</v>
      </c>
      <c r="W1129" s="10" t="s">
        <v>701</v>
      </c>
      <c r="X1129" s="10" t="s">
        <v>701</v>
      </c>
      <c r="Y1129" s="10" t="s">
        <v>701</v>
      </c>
      <c r="Z1129" s="10"/>
      <c r="AA1129" s="208"/>
      <c r="AB1129" s="10" t="s">
        <v>354</v>
      </c>
      <c r="AC1129" s="10"/>
      <c r="AD1129" s="263">
        <v>8201</v>
      </c>
      <c r="AE1129" s="223">
        <v>1</v>
      </c>
      <c r="AF1129" s="223">
        <v>1</v>
      </c>
      <c r="AG1129" s="223">
        <v>1</v>
      </c>
      <c r="AH1129" s="223"/>
      <c r="AI1129" s="223"/>
      <c r="AJ1129" s="223"/>
      <c r="AK1129" s="397"/>
      <c r="AL1129" s="398"/>
      <c r="AM1129" s="223">
        <v>458.42</v>
      </c>
      <c r="AN1129" s="223">
        <v>326.70999999999998</v>
      </c>
      <c r="AO1129" s="223">
        <v>187.22</v>
      </c>
      <c r="AP1129" s="223" t="s">
        <v>701</v>
      </c>
      <c r="AQ1129" s="223" t="s">
        <v>701</v>
      </c>
      <c r="AR1129" s="223"/>
      <c r="AS1129" s="397"/>
      <c r="AT1129" s="398"/>
      <c r="AU1129" s="223">
        <v>458.42</v>
      </c>
      <c r="AV1129" s="223">
        <v>326.70999999999998</v>
      </c>
      <c r="AW1129" s="223">
        <v>187.22</v>
      </c>
      <c r="AX1129" s="223" t="s">
        <v>701</v>
      </c>
      <c r="AY1129" s="223" t="s">
        <v>701</v>
      </c>
      <c r="AZ1129" s="223"/>
      <c r="BA1129" s="208"/>
    </row>
    <row r="1130" spans="1:53" x14ac:dyDescent="0.25">
      <c r="A1130" s="208"/>
      <c r="B1130" s="10" t="s">
        <v>299</v>
      </c>
      <c r="C1130" s="10"/>
      <c r="D1130" s="220">
        <v>8218</v>
      </c>
      <c r="E1130" s="10">
        <v>31</v>
      </c>
      <c r="F1130" s="10">
        <v>20</v>
      </c>
      <c r="G1130" s="10">
        <v>16</v>
      </c>
      <c r="H1130" s="10">
        <v>10</v>
      </c>
      <c r="I1130" s="10">
        <v>12</v>
      </c>
      <c r="J1130" s="10"/>
      <c r="K1130" s="397"/>
      <c r="L1130" s="398"/>
      <c r="M1130" s="222">
        <v>3918.46</v>
      </c>
      <c r="N1130" s="222">
        <v>2743.25</v>
      </c>
      <c r="O1130" s="222">
        <v>2332.27</v>
      </c>
      <c r="P1130" s="10">
        <v>946.54</v>
      </c>
      <c r="Q1130" s="222">
        <v>1764.18</v>
      </c>
      <c r="R1130" s="10"/>
      <c r="S1130" s="397"/>
      <c r="T1130" s="398"/>
      <c r="U1130" s="10">
        <v>97.96</v>
      </c>
      <c r="V1130" s="10">
        <v>66.91</v>
      </c>
      <c r="W1130" s="10">
        <v>56.88</v>
      </c>
      <c r="X1130" s="10">
        <v>23.09</v>
      </c>
      <c r="Y1130" s="10">
        <v>39.200000000000003</v>
      </c>
      <c r="Z1130" s="10"/>
      <c r="AA1130" s="208"/>
      <c r="AB1130" s="10" t="s">
        <v>357</v>
      </c>
      <c r="AC1130" s="10"/>
      <c r="AD1130" s="263">
        <v>8327</v>
      </c>
      <c r="AE1130" s="223">
        <v>4</v>
      </c>
      <c r="AF1130" s="223">
        <v>2</v>
      </c>
      <c r="AG1130" s="223">
        <v>2</v>
      </c>
      <c r="AH1130" s="223">
        <v>1</v>
      </c>
      <c r="AI1130" s="223"/>
      <c r="AJ1130" s="223"/>
      <c r="AK1130" s="397"/>
      <c r="AL1130" s="398"/>
      <c r="AM1130" s="224">
        <v>3462.66</v>
      </c>
      <c r="AN1130" s="224">
        <v>3112.4</v>
      </c>
      <c r="AO1130" s="224">
        <v>1218.83</v>
      </c>
      <c r="AP1130" s="223">
        <v>44.65</v>
      </c>
      <c r="AQ1130" s="223" t="s">
        <v>701</v>
      </c>
      <c r="AR1130" s="223"/>
      <c r="AS1130" s="397"/>
      <c r="AT1130" s="398"/>
      <c r="AU1130" s="223">
        <v>865.67</v>
      </c>
      <c r="AV1130" s="224">
        <v>1037.47</v>
      </c>
      <c r="AW1130" s="223">
        <v>304.70999999999998</v>
      </c>
      <c r="AX1130" s="223">
        <v>14.88</v>
      </c>
      <c r="AY1130" s="223" t="s">
        <v>701</v>
      </c>
      <c r="AZ1130" s="223"/>
      <c r="BA1130" s="208"/>
    </row>
    <row r="1131" spans="1:53" x14ac:dyDescent="0.25">
      <c r="A1131" s="208"/>
      <c r="B1131" s="10" t="s">
        <v>302</v>
      </c>
      <c r="C1131" s="10"/>
      <c r="D1131" s="220">
        <v>8260</v>
      </c>
      <c r="E1131" s="10">
        <v>13</v>
      </c>
      <c r="F1131" s="10">
        <v>7</v>
      </c>
      <c r="G1131" s="10">
        <v>10</v>
      </c>
      <c r="H1131" s="10">
        <v>5</v>
      </c>
      <c r="I1131" s="10">
        <v>9</v>
      </c>
      <c r="J1131" s="10"/>
      <c r="K1131" s="397"/>
      <c r="L1131" s="398"/>
      <c r="M1131" s="222">
        <v>1125</v>
      </c>
      <c r="N1131" s="10">
        <v>576.65</v>
      </c>
      <c r="O1131" s="222">
        <v>1164.5</v>
      </c>
      <c r="P1131" s="10">
        <v>509.24</v>
      </c>
      <c r="Q1131" s="222">
        <v>6557.43</v>
      </c>
      <c r="R1131" s="10"/>
      <c r="S1131" s="397"/>
      <c r="T1131" s="398"/>
      <c r="U1131" s="10">
        <v>86.54</v>
      </c>
      <c r="V1131" s="10">
        <v>72.08</v>
      </c>
      <c r="W1131" s="10">
        <v>89.58</v>
      </c>
      <c r="X1131" s="10">
        <v>72.75</v>
      </c>
      <c r="Y1131" s="10">
        <v>409.84</v>
      </c>
      <c r="Z1131" s="10"/>
      <c r="AA1131" s="208"/>
      <c r="AB1131" s="10" t="s">
        <v>360</v>
      </c>
      <c r="AC1131" s="10"/>
      <c r="AD1131" s="263">
        <v>8021</v>
      </c>
      <c r="AE1131" s="223">
        <v>67</v>
      </c>
      <c r="AF1131" s="223">
        <v>25</v>
      </c>
      <c r="AG1131" s="223">
        <v>17</v>
      </c>
      <c r="AH1131" s="223">
        <v>11</v>
      </c>
      <c r="AI1131" s="223">
        <v>8</v>
      </c>
      <c r="AJ1131" s="223"/>
      <c r="AK1131" s="397"/>
      <c r="AL1131" s="398"/>
      <c r="AM1131" s="224">
        <v>23784.94</v>
      </c>
      <c r="AN1131" s="224">
        <v>12009.51</v>
      </c>
      <c r="AO1131" s="224">
        <v>12101.65</v>
      </c>
      <c r="AP1131" s="224">
        <v>6076.07</v>
      </c>
      <c r="AQ1131" s="224">
        <v>11472.15</v>
      </c>
      <c r="AR1131" s="223"/>
      <c r="AS1131" s="397"/>
      <c r="AT1131" s="398"/>
      <c r="AU1131" s="223">
        <v>344.71</v>
      </c>
      <c r="AV1131" s="223">
        <v>190.63</v>
      </c>
      <c r="AW1131" s="223">
        <v>189.09</v>
      </c>
      <c r="AX1131" s="223">
        <v>96.45</v>
      </c>
      <c r="AY1131" s="223">
        <v>179.25</v>
      </c>
      <c r="AZ1131" s="223"/>
      <c r="BA1131" s="208"/>
    </row>
    <row r="1132" spans="1:53" x14ac:dyDescent="0.25">
      <c r="A1132" s="208"/>
      <c r="B1132" s="10" t="s">
        <v>303</v>
      </c>
      <c r="C1132" s="10"/>
      <c r="D1132" s="220">
        <v>8215</v>
      </c>
      <c r="E1132" s="10">
        <v>73</v>
      </c>
      <c r="F1132" s="10">
        <v>50</v>
      </c>
      <c r="G1132" s="10">
        <v>32</v>
      </c>
      <c r="H1132" s="10">
        <v>28</v>
      </c>
      <c r="I1132" s="10">
        <v>20</v>
      </c>
      <c r="J1132" s="10"/>
      <c r="K1132" s="397"/>
      <c r="L1132" s="398"/>
      <c r="M1132" s="222">
        <v>3155.39</v>
      </c>
      <c r="N1132" s="222">
        <v>2120.6</v>
      </c>
      <c r="O1132" s="222">
        <v>2341.44</v>
      </c>
      <c r="P1132" s="222">
        <v>2888.3</v>
      </c>
      <c r="Q1132" s="222">
        <v>6447.1</v>
      </c>
      <c r="R1132" s="10"/>
      <c r="S1132" s="397"/>
      <c r="T1132" s="398"/>
      <c r="U1132" s="10">
        <v>42.64</v>
      </c>
      <c r="V1132" s="10">
        <v>29.05</v>
      </c>
      <c r="W1132" s="10">
        <v>33.450000000000003</v>
      </c>
      <c r="X1132" s="10">
        <v>41.86</v>
      </c>
      <c r="Y1132" s="10">
        <v>93.44</v>
      </c>
      <c r="Z1132" s="10"/>
      <c r="AA1132" s="208"/>
      <c r="AB1132" s="10" t="s">
        <v>362</v>
      </c>
      <c r="AC1132" s="10"/>
      <c r="AD1132" s="263">
        <v>8221</v>
      </c>
      <c r="AE1132" s="223">
        <v>24</v>
      </c>
      <c r="AF1132" s="223">
        <v>9</v>
      </c>
      <c r="AG1132" s="223">
        <v>5</v>
      </c>
      <c r="AH1132" s="223">
        <v>2</v>
      </c>
      <c r="AI1132" s="223">
        <v>1</v>
      </c>
      <c r="AJ1132" s="223"/>
      <c r="AK1132" s="397"/>
      <c r="AL1132" s="398"/>
      <c r="AM1132" s="224">
        <v>4970.4799999999996</v>
      </c>
      <c r="AN1132" s="223">
        <v>697.45</v>
      </c>
      <c r="AO1132" s="223">
        <v>636.62</v>
      </c>
      <c r="AP1132" s="223">
        <v>124.5</v>
      </c>
      <c r="AQ1132" s="223">
        <v>82.62</v>
      </c>
      <c r="AR1132" s="223"/>
      <c r="AS1132" s="397"/>
      <c r="AT1132" s="398"/>
      <c r="AU1132" s="223">
        <v>207.1</v>
      </c>
      <c r="AV1132" s="223">
        <v>29.06</v>
      </c>
      <c r="AW1132" s="223">
        <v>27.68</v>
      </c>
      <c r="AX1132" s="223">
        <v>5.66</v>
      </c>
      <c r="AY1132" s="223">
        <v>3.59</v>
      </c>
      <c r="AZ1132" s="223"/>
      <c r="BA1132" s="208"/>
    </row>
    <row r="1133" spans="1:53" x14ac:dyDescent="0.25">
      <c r="A1133" s="208"/>
      <c r="B1133" s="10" t="s">
        <v>304</v>
      </c>
      <c r="C1133" s="10"/>
      <c r="D1133" s="220">
        <v>8219</v>
      </c>
      <c r="E1133" s="10">
        <v>119</v>
      </c>
      <c r="F1133" s="10">
        <v>78</v>
      </c>
      <c r="G1133" s="10">
        <v>53</v>
      </c>
      <c r="H1133" s="10">
        <v>38</v>
      </c>
      <c r="I1133" s="10">
        <v>36</v>
      </c>
      <c r="J1133" s="10"/>
      <c r="K1133" s="397"/>
      <c r="L1133" s="398"/>
      <c r="M1133" s="222">
        <v>16300.73</v>
      </c>
      <c r="N1133" s="222">
        <v>8240.73</v>
      </c>
      <c r="O1133" s="222">
        <v>7602.01</v>
      </c>
      <c r="P1133" s="222">
        <v>5718.75</v>
      </c>
      <c r="Q1133" s="222">
        <v>7376.07</v>
      </c>
      <c r="R1133" s="10"/>
      <c r="S1133" s="397"/>
      <c r="T1133" s="398"/>
      <c r="U1133" s="10">
        <v>122.56</v>
      </c>
      <c r="V1133" s="10">
        <v>61.96</v>
      </c>
      <c r="W1133" s="10">
        <v>58.03</v>
      </c>
      <c r="X1133" s="10">
        <v>43</v>
      </c>
      <c r="Y1133" s="10">
        <v>53.84</v>
      </c>
      <c r="Z1133" s="10"/>
      <c r="AA1133" s="208"/>
      <c r="AB1133" s="10" t="s">
        <v>368</v>
      </c>
      <c r="AC1133" s="10"/>
      <c r="AD1133" s="263">
        <v>8008</v>
      </c>
      <c r="AE1133" s="223">
        <v>7</v>
      </c>
      <c r="AF1133" s="223">
        <v>6</v>
      </c>
      <c r="AG1133" s="223">
        <v>2</v>
      </c>
      <c r="AH1133" s="223">
        <v>2</v>
      </c>
      <c r="AI1133" s="223">
        <v>2</v>
      </c>
      <c r="AJ1133" s="223"/>
      <c r="AK1133" s="397"/>
      <c r="AL1133" s="398"/>
      <c r="AM1133" s="224">
        <v>4120.63</v>
      </c>
      <c r="AN1133" s="224">
        <v>4479.34</v>
      </c>
      <c r="AO1133" s="224">
        <v>1397.67</v>
      </c>
      <c r="AP1133" s="224">
        <v>1466.97</v>
      </c>
      <c r="AQ1133" s="223">
        <v>514.75</v>
      </c>
      <c r="AR1133" s="223"/>
      <c r="AS1133" s="397"/>
      <c r="AT1133" s="398"/>
      <c r="AU1133" s="223">
        <v>588.66</v>
      </c>
      <c r="AV1133" s="223">
        <v>639.91</v>
      </c>
      <c r="AW1133" s="223">
        <v>199.67</v>
      </c>
      <c r="AX1133" s="223">
        <v>209.57</v>
      </c>
      <c r="AY1133" s="223">
        <v>73.540000000000006</v>
      </c>
      <c r="AZ1133" s="223"/>
      <c r="BA1133" s="208"/>
    </row>
    <row r="1134" spans="1:53" x14ac:dyDescent="0.25">
      <c r="A1134" s="208"/>
      <c r="B1134" s="10" t="s">
        <v>307</v>
      </c>
      <c r="C1134" s="10"/>
      <c r="D1134" s="220">
        <v>8323</v>
      </c>
      <c r="E1134" s="10">
        <v>58</v>
      </c>
      <c r="F1134" s="10">
        <v>32</v>
      </c>
      <c r="G1134" s="10">
        <v>24</v>
      </c>
      <c r="H1134" s="10">
        <v>20</v>
      </c>
      <c r="I1134" s="10">
        <v>23</v>
      </c>
      <c r="J1134" s="10"/>
      <c r="K1134" s="397"/>
      <c r="L1134" s="398"/>
      <c r="M1134" s="222">
        <v>7032.38</v>
      </c>
      <c r="N1134" s="222">
        <v>4290.5600000000004</v>
      </c>
      <c r="O1134" s="222">
        <v>3390.59</v>
      </c>
      <c r="P1134" s="222">
        <v>2889.32</v>
      </c>
      <c r="Q1134" s="222">
        <v>6280.06</v>
      </c>
      <c r="R1134" s="10"/>
      <c r="S1134" s="397"/>
      <c r="T1134" s="398"/>
      <c r="U1134" s="10">
        <v>108.19</v>
      </c>
      <c r="V1134" s="10">
        <v>68.099999999999994</v>
      </c>
      <c r="W1134" s="10">
        <v>52.98</v>
      </c>
      <c r="X1134" s="10">
        <v>50.69</v>
      </c>
      <c r="Y1134" s="10">
        <v>104.67</v>
      </c>
      <c r="Z1134" s="10"/>
      <c r="AA1134" s="208"/>
      <c r="AB1134" s="10" t="s">
        <v>369</v>
      </c>
      <c r="AC1134" s="10"/>
      <c r="AD1134" s="263">
        <v>8403</v>
      </c>
      <c r="AE1134" s="223">
        <v>11</v>
      </c>
      <c r="AF1134" s="223">
        <v>2</v>
      </c>
      <c r="AG1134" s="223">
        <v>1</v>
      </c>
      <c r="AH1134" s="223">
        <v>1</v>
      </c>
      <c r="AI1134" s="223">
        <v>1</v>
      </c>
      <c r="AJ1134" s="223"/>
      <c r="AK1134" s="397"/>
      <c r="AL1134" s="398"/>
      <c r="AM1134" s="224">
        <v>10492.93</v>
      </c>
      <c r="AN1134" s="224">
        <v>1041.82</v>
      </c>
      <c r="AO1134" s="224">
        <v>1017.06</v>
      </c>
      <c r="AP1134" s="223">
        <v>170.58</v>
      </c>
      <c r="AQ1134" s="224">
        <v>1429.43</v>
      </c>
      <c r="AR1134" s="223"/>
      <c r="AS1134" s="397"/>
      <c r="AT1134" s="398"/>
      <c r="AU1134" s="223">
        <v>807.15</v>
      </c>
      <c r="AV1134" s="223">
        <v>94.71</v>
      </c>
      <c r="AW1134" s="223">
        <v>84.76</v>
      </c>
      <c r="AX1134" s="223">
        <v>15.51</v>
      </c>
      <c r="AY1134" s="223">
        <v>119.12</v>
      </c>
      <c r="AZ1134" s="223"/>
      <c r="BA1134" s="208"/>
    </row>
    <row r="1135" spans="1:53" x14ac:dyDescent="0.25">
      <c r="A1135" s="208"/>
      <c r="B1135" s="10" t="s">
        <v>309</v>
      </c>
      <c r="C1135" s="10"/>
      <c r="D1135" s="220">
        <v>8032</v>
      </c>
      <c r="E1135" s="10">
        <v>61</v>
      </c>
      <c r="F1135" s="10">
        <v>30</v>
      </c>
      <c r="G1135" s="10">
        <v>24</v>
      </c>
      <c r="H1135" s="10">
        <v>16</v>
      </c>
      <c r="I1135" s="10">
        <v>13</v>
      </c>
      <c r="J1135" s="10"/>
      <c r="K1135" s="397"/>
      <c r="L1135" s="398"/>
      <c r="M1135" s="222">
        <v>6625.65</v>
      </c>
      <c r="N1135" s="222">
        <v>3589.32</v>
      </c>
      <c r="O1135" s="222">
        <v>3104.37</v>
      </c>
      <c r="P1135" s="222">
        <v>2838.85</v>
      </c>
      <c r="Q1135" s="222">
        <v>8656.5</v>
      </c>
      <c r="R1135" s="10"/>
      <c r="S1135" s="397"/>
      <c r="T1135" s="398"/>
      <c r="U1135" s="10">
        <v>101.93</v>
      </c>
      <c r="V1135" s="10">
        <v>56.08</v>
      </c>
      <c r="W1135" s="10">
        <v>47.76</v>
      </c>
      <c r="X1135" s="10">
        <v>43.67</v>
      </c>
      <c r="Y1135" s="10">
        <v>131.16</v>
      </c>
      <c r="Z1135" s="10"/>
      <c r="AA1135" s="208"/>
      <c r="AB1135" s="10" t="s">
        <v>371</v>
      </c>
      <c r="AC1135" s="10"/>
      <c r="AD1135" s="263">
        <v>8008</v>
      </c>
      <c r="AE1135" s="223">
        <v>1</v>
      </c>
      <c r="AF1135" s="223"/>
      <c r="AG1135" s="223"/>
      <c r="AH1135" s="223"/>
      <c r="AI1135" s="223"/>
      <c r="AJ1135" s="223"/>
      <c r="AK1135" s="397"/>
      <c r="AL1135" s="398"/>
      <c r="AM1135" s="223">
        <v>9.9600000000000009</v>
      </c>
      <c r="AN1135" s="223"/>
      <c r="AO1135" s="223" t="s">
        <v>701</v>
      </c>
      <c r="AP1135" s="223"/>
      <c r="AQ1135" s="223" t="s">
        <v>701</v>
      </c>
      <c r="AR1135" s="223"/>
      <c r="AS1135" s="397"/>
      <c r="AT1135" s="398"/>
      <c r="AU1135" s="223">
        <v>9.9600000000000009</v>
      </c>
      <c r="AV1135" s="223"/>
      <c r="AW1135" s="223" t="s">
        <v>701</v>
      </c>
      <c r="AX1135" s="223"/>
      <c r="AY1135" s="223" t="s">
        <v>701</v>
      </c>
      <c r="AZ1135" s="223"/>
      <c r="BA1135" s="208"/>
    </row>
    <row r="1136" spans="1:53" x14ac:dyDescent="0.25">
      <c r="A1136" s="208"/>
      <c r="B1136" s="10" t="s">
        <v>309</v>
      </c>
      <c r="C1136" s="10"/>
      <c r="D1136" s="220">
        <v>8088</v>
      </c>
      <c r="E1136" s="10">
        <v>7</v>
      </c>
      <c r="F1136" s="10">
        <v>5</v>
      </c>
      <c r="G1136" s="10">
        <v>3</v>
      </c>
      <c r="H1136" s="10">
        <v>4</v>
      </c>
      <c r="I1136" s="10">
        <v>4</v>
      </c>
      <c r="J1136" s="10"/>
      <c r="K1136" s="397"/>
      <c r="L1136" s="398"/>
      <c r="M1136" s="10">
        <v>689.65</v>
      </c>
      <c r="N1136" s="10">
        <v>557.02</v>
      </c>
      <c r="O1136" s="10">
        <v>868.7</v>
      </c>
      <c r="P1136" s="222">
        <v>1128.31</v>
      </c>
      <c r="Q1136" s="222">
        <v>2252.13</v>
      </c>
      <c r="R1136" s="10"/>
      <c r="S1136" s="397"/>
      <c r="T1136" s="398"/>
      <c r="U1136" s="10">
        <v>86.21</v>
      </c>
      <c r="V1136" s="10">
        <v>69.63</v>
      </c>
      <c r="W1136" s="10">
        <v>108.59</v>
      </c>
      <c r="X1136" s="10">
        <v>141.04</v>
      </c>
      <c r="Y1136" s="10">
        <v>250.24</v>
      </c>
      <c r="Z1136" s="10"/>
      <c r="AA1136" s="208"/>
      <c r="AB1136" s="10" t="s">
        <v>372</v>
      </c>
      <c r="AC1136" s="10"/>
      <c r="AD1136" s="263">
        <v>8215</v>
      </c>
      <c r="AE1136" s="223">
        <v>2</v>
      </c>
      <c r="AF1136" s="223"/>
      <c r="AG1136" s="223"/>
      <c r="AH1136" s="223"/>
      <c r="AI1136" s="223"/>
      <c r="AJ1136" s="223"/>
      <c r="AK1136" s="397"/>
      <c r="AL1136" s="398"/>
      <c r="AM1136" s="224">
        <v>2514.52</v>
      </c>
      <c r="AN1136" s="223" t="s">
        <v>701</v>
      </c>
      <c r="AO1136" s="223" t="s">
        <v>701</v>
      </c>
      <c r="AP1136" s="223" t="s">
        <v>701</v>
      </c>
      <c r="AQ1136" s="223" t="s">
        <v>701</v>
      </c>
      <c r="AR1136" s="223"/>
      <c r="AS1136" s="397"/>
      <c r="AT1136" s="398"/>
      <c r="AU1136" s="224">
        <v>1257.26</v>
      </c>
      <c r="AV1136" s="223" t="s">
        <v>701</v>
      </c>
      <c r="AW1136" s="223" t="s">
        <v>701</v>
      </c>
      <c r="AX1136" s="223" t="s">
        <v>701</v>
      </c>
      <c r="AY1136" s="223" t="s">
        <v>701</v>
      </c>
      <c r="AZ1136" s="223"/>
      <c r="BA1136" s="208"/>
    </row>
    <row r="1137" spans="1:53" ht="15.75" thickBot="1" x14ac:dyDescent="0.3">
      <c r="A1137" s="208"/>
      <c r="B1137" s="226" t="s">
        <v>312</v>
      </c>
      <c r="C1137" s="226"/>
      <c r="D1137" s="227">
        <v>8037</v>
      </c>
      <c r="E1137" s="228">
        <v>1104</v>
      </c>
      <c r="F1137" s="226">
        <v>690</v>
      </c>
      <c r="G1137" s="226">
        <v>520</v>
      </c>
      <c r="H1137" s="226">
        <v>348</v>
      </c>
      <c r="I1137" s="226">
        <v>287</v>
      </c>
      <c r="J1137" s="226"/>
      <c r="K1137" s="397"/>
      <c r="L1137" s="398"/>
      <c r="M1137" s="228">
        <v>112134.91</v>
      </c>
      <c r="N1137" s="222">
        <v>76440.89</v>
      </c>
      <c r="O1137" s="222">
        <v>74292.69</v>
      </c>
      <c r="P1137" s="222">
        <v>59671.519999999997</v>
      </c>
      <c r="Q1137" s="222">
        <v>84446.22</v>
      </c>
      <c r="R1137" s="10"/>
      <c r="S1137" s="397"/>
      <c r="T1137" s="398"/>
      <c r="U1137" s="229">
        <v>89.56</v>
      </c>
      <c r="V1137" s="229">
        <v>62.4</v>
      </c>
      <c r="W1137" s="229">
        <v>61.76</v>
      </c>
      <c r="X1137" s="229">
        <v>50.53</v>
      </c>
      <c r="Y1137" s="229">
        <v>68.819999999999993</v>
      </c>
      <c r="Z1137" s="229"/>
      <c r="AA1137" s="208"/>
      <c r="AB1137" s="226" t="s">
        <v>373</v>
      </c>
      <c r="AC1137" s="226"/>
      <c r="AD1137" s="264">
        <v>8328</v>
      </c>
      <c r="AE1137" s="230">
        <v>16</v>
      </c>
      <c r="AF1137" s="230">
        <v>12</v>
      </c>
      <c r="AG1137" s="230">
        <v>8</v>
      </c>
      <c r="AH1137" s="230">
        <v>8</v>
      </c>
      <c r="AI1137" s="230">
        <v>7</v>
      </c>
      <c r="AJ1137" s="230"/>
      <c r="AK1137" s="397"/>
      <c r="AL1137" s="398"/>
      <c r="AM1137" s="232">
        <v>5613.15</v>
      </c>
      <c r="AN1137" s="233">
        <v>7087.79</v>
      </c>
      <c r="AO1137" s="233">
        <v>4097.67</v>
      </c>
      <c r="AP1137" s="233">
        <v>3489.41</v>
      </c>
      <c r="AQ1137" s="233">
        <v>5135.63</v>
      </c>
      <c r="AR1137" s="230"/>
      <c r="AS1137" s="397"/>
      <c r="AT1137" s="398"/>
      <c r="AU1137" s="231">
        <v>350.82</v>
      </c>
      <c r="AV1137" s="230">
        <v>442.99</v>
      </c>
      <c r="AW1137" s="230">
        <v>256.10000000000002</v>
      </c>
      <c r="AX1137" s="230">
        <v>218.09</v>
      </c>
      <c r="AY1137" s="230">
        <v>342.38</v>
      </c>
      <c r="AZ1137" s="230"/>
      <c r="BA1137" s="208"/>
    </row>
    <row r="1138" spans="1:53" x14ac:dyDescent="0.25">
      <c r="A1138" s="208"/>
      <c r="B1138" s="10" t="s">
        <v>313</v>
      </c>
      <c r="C1138" s="10"/>
      <c r="D1138" s="220">
        <v>8038</v>
      </c>
      <c r="E1138" s="10">
        <v>33</v>
      </c>
      <c r="F1138" s="10">
        <v>17</v>
      </c>
      <c r="G1138" s="10">
        <v>12</v>
      </c>
      <c r="H1138" s="10">
        <v>9</v>
      </c>
      <c r="I1138" s="10">
        <v>9</v>
      </c>
      <c r="J1138" s="10"/>
      <c r="K1138" s="397"/>
      <c r="L1138" s="398"/>
      <c r="M1138" s="222">
        <v>4888.3500000000004</v>
      </c>
      <c r="N1138" s="222">
        <v>2360.9499999999998</v>
      </c>
      <c r="O1138" s="222">
        <v>2750.98</v>
      </c>
      <c r="P1138" s="222">
        <v>2052.02</v>
      </c>
      <c r="Q1138" s="222">
        <v>4891.01</v>
      </c>
      <c r="R1138" s="10"/>
      <c r="S1138" s="397"/>
      <c r="T1138" s="398"/>
      <c r="U1138" s="10">
        <v>132.12</v>
      </c>
      <c r="V1138" s="10">
        <v>62.13</v>
      </c>
      <c r="W1138" s="10">
        <v>70.540000000000006</v>
      </c>
      <c r="X1138" s="10">
        <v>52.62</v>
      </c>
      <c r="Y1138" s="10">
        <v>125.41</v>
      </c>
      <c r="Z1138" s="10"/>
      <c r="AA1138" s="208"/>
      <c r="AB1138" s="10" t="s">
        <v>374</v>
      </c>
      <c r="AC1138" s="10"/>
      <c r="AD1138" s="263">
        <v>8050</v>
      </c>
      <c r="AE1138" s="223">
        <v>227</v>
      </c>
      <c r="AF1138" s="223">
        <v>69</v>
      </c>
      <c r="AG1138" s="223">
        <v>38</v>
      </c>
      <c r="AH1138" s="223">
        <v>25</v>
      </c>
      <c r="AI1138" s="223">
        <v>20</v>
      </c>
      <c r="AJ1138" s="223"/>
      <c r="AK1138" s="397"/>
      <c r="AL1138" s="398"/>
      <c r="AM1138" s="224">
        <v>45146.61</v>
      </c>
      <c r="AN1138" s="224">
        <v>10757.59</v>
      </c>
      <c r="AO1138" s="224">
        <v>5796.09</v>
      </c>
      <c r="AP1138" s="224">
        <v>2391.71</v>
      </c>
      <c r="AQ1138" s="224">
        <v>2497.89</v>
      </c>
      <c r="AR1138" s="223"/>
      <c r="AS1138" s="397"/>
      <c r="AT1138" s="398"/>
      <c r="AU1138" s="223">
        <v>193.76</v>
      </c>
      <c r="AV1138" s="223">
        <v>47.6</v>
      </c>
      <c r="AW1138" s="223">
        <v>25.88</v>
      </c>
      <c r="AX1138" s="223">
        <v>10.92</v>
      </c>
      <c r="AY1138" s="223">
        <v>11.25</v>
      </c>
      <c r="AZ1138" s="223"/>
      <c r="BA1138" s="208"/>
    </row>
    <row r="1139" spans="1:53" x14ac:dyDescent="0.25">
      <c r="A1139" s="208"/>
      <c r="B1139" s="10" t="s">
        <v>315</v>
      </c>
      <c r="C1139" s="10"/>
      <c r="D1139" s="220">
        <v>8344</v>
      </c>
      <c r="E1139" s="10">
        <v>6</v>
      </c>
      <c r="F1139" s="10">
        <v>6</v>
      </c>
      <c r="G1139" s="10">
        <v>3</v>
      </c>
      <c r="H1139" s="10">
        <v>3</v>
      </c>
      <c r="I1139" s="10">
        <v>3</v>
      </c>
      <c r="J1139" s="10"/>
      <c r="K1139" s="397"/>
      <c r="L1139" s="398"/>
      <c r="M1139" s="10">
        <v>488.82</v>
      </c>
      <c r="N1139" s="10">
        <v>490.91</v>
      </c>
      <c r="O1139" s="10">
        <v>232.37</v>
      </c>
      <c r="P1139" s="10">
        <v>400.29</v>
      </c>
      <c r="Q1139" s="10">
        <v>235.85</v>
      </c>
      <c r="R1139" s="10"/>
      <c r="S1139" s="397"/>
      <c r="T1139" s="398"/>
      <c r="U1139" s="10">
        <v>61.1</v>
      </c>
      <c r="V1139" s="10">
        <v>61.36</v>
      </c>
      <c r="W1139" s="10">
        <v>29.05</v>
      </c>
      <c r="X1139" s="10">
        <v>50.04</v>
      </c>
      <c r="Y1139" s="10">
        <v>26.21</v>
      </c>
      <c r="Z1139" s="10"/>
      <c r="AA1139" s="208"/>
      <c r="AB1139" s="10" t="s">
        <v>376</v>
      </c>
      <c r="AC1139" s="10"/>
      <c r="AD1139" s="263">
        <v>8079</v>
      </c>
      <c r="AE1139" s="223">
        <v>25</v>
      </c>
      <c r="AF1139" s="223">
        <v>13</v>
      </c>
      <c r="AG1139" s="223">
        <v>8</v>
      </c>
      <c r="AH1139" s="223">
        <v>7</v>
      </c>
      <c r="AI1139" s="223">
        <v>4</v>
      </c>
      <c r="AJ1139" s="223"/>
      <c r="AK1139" s="397"/>
      <c r="AL1139" s="398"/>
      <c r="AM1139" s="224">
        <v>2478.2600000000002</v>
      </c>
      <c r="AN1139" s="223">
        <v>944.92</v>
      </c>
      <c r="AO1139" s="223">
        <v>821.52</v>
      </c>
      <c r="AP1139" s="223">
        <v>233.35</v>
      </c>
      <c r="AQ1139" s="224">
        <v>1182.1500000000001</v>
      </c>
      <c r="AR1139" s="223"/>
      <c r="AS1139" s="397"/>
      <c r="AT1139" s="398"/>
      <c r="AU1139" s="223">
        <v>99.13</v>
      </c>
      <c r="AV1139" s="223">
        <v>39.369999999999997</v>
      </c>
      <c r="AW1139" s="223">
        <v>35.72</v>
      </c>
      <c r="AX1139" s="223">
        <v>10.15</v>
      </c>
      <c r="AY1139" s="223">
        <v>53.73</v>
      </c>
      <c r="AZ1139" s="223"/>
      <c r="BA1139" s="208"/>
    </row>
    <row r="1140" spans="1:53" x14ac:dyDescent="0.25">
      <c r="A1140" s="208"/>
      <c r="B1140" s="10" t="s">
        <v>320</v>
      </c>
      <c r="C1140" s="10"/>
      <c r="D1140" s="220">
        <v>8039</v>
      </c>
      <c r="E1140" s="10">
        <v>32</v>
      </c>
      <c r="F1140" s="10">
        <v>15</v>
      </c>
      <c r="G1140" s="10">
        <v>13</v>
      </c>
      <c r="H1140" s="10">
        <v>7</v>
      </c>
      <c r="I1140" s="10">
        <v>10</v>
      </c>
      <c r="J1140" s="10"/>
      <c r="K1140" s="397"/>
      <c r="L1140" s="398"/>
      <c r="M1140" s="222">
        <v>4366.24</v>
      </c>
      <c r="N1140" s="222">
        <v>2085.19</v>
      </c>
      <c r="O1140" s="222">
        <v>1799.15</v>
      </c>
      <c r="P1140" s="10">
        <v>784.15</v>
      </c>
      <c r="Q1140" s="222">
        <v>2473.11</v>
      </c>
      <c r="R1140" s="10"/>
      <c r="S1140" s="397"/>
      <c r="T1140" s="398"/>
      <c r="U1140" s="10">
        <v>114.9</v>
      </c>
      <c r="V1140" s="10">
        <v>67.260000000000005</v>
      </c>
      <c r="W1140" s="10">
        <v>47.35</v>
      </c>
      <c r="X1140" s="10">
        <v>28.01</v>
      </c>
      <c r="Y1140" s="10">
        <v>66.84</v>
      </c>
      <c r="Z1140" s="10"/>
      <c r="AA1140" s="208"/>
      <c r="AB1140" s="10" t="s">
        <v>377</v>
      </c>
      <c r="AC1140" s="10"/>
      <c r="AD1140" s="263">
        <v>8051</v>
      </c>
      <c r="AE1140" s="223">
        <v>44</v>
      </c>
      <c r="AF1140" s="223">
        <v>20</v>
      </c>
      <c r="AG1140" s="223">
        <v>14</v>
      </c>
      <c r="AH1140" s="223">
        <v>9</v>
      </c>
      <c r="AI1140" s="223">
        <v>10</v>
      </c>
      <c r="AJ1140" s="223"/>
      <c r="AK1140" s="397"/>
      <c r="AL1140" s="398"/>
      <c r="AM1140" s="224">
        <v>13174.33</v>
      </c>
      <c r="AN1140" s="224">
        <v>4485.09</v>
      </c>
      <c r="AO1140" s="223">
        <v>831.11</v>
      </c>
      <c r="AP1140" s="223">
        <v>388.39</v>
      </c>
      <c r="AQ1140" s="224">
        <v>2078.1799999999998</v>
      </c>
      <c r="AR1140" s="223"/>
      <c r="AS1140" s="397"/>
      <c r="AT1140" s="398"/>
      <c r="AU1140" s="223">
        <v>292.76</v>
      </c>
      <c r="AV1140" s="223">
        <v>99.67</v>
      </c>
      <c r="AW1140" s="223">
        <v>18.89</v>
      </c>
      <c r="AX1140" s="223">
        <v>9.0299999999999994</v>
      </c>
      <c r="AY1140" s="223">
        <v>46.18</v>
      </c>
      <c r="AZ1140" s="223"/>
      <c r="BA1140" s="208"/>
    </row>
    <row r="1141" spans="1:53" x14ac:dyDescent="0.25">
      <c r="A1141" s="208"/>
      <c r="B1141" s="10" t="s">
        <v>322</v>
      </c>
      <c r="C1141" s="10"/>
      <c r="D1141" s="220">
        <v>8008</v>
      </c>
      <c r="E1141" s="10">
        <v>35</v>
      </c>
      <c r="F1141" s="10">
        <v>17</v>
      </c>
      <c r="G1141" s="10">
        <v>15</v>
      </c>
      <c r="H1141" s="10"/>
      <c r="I1141" s="10">
        <v>6</v>
      </c>
      <c r="J1141" s="10"/>
      <c r="K1141" s="397"/>
      <c r="L1141" s="398"/>
      <c r="M1141" s="222">
        <v>3368.09</v>
      </c>
      <c r="N1141" s="222">
        <v>1291.1500000000001</v>
      </c>
      <c r="O1141" s="222">
        <v>2141.27</v>
      </c>
      <c r="P1141" s="10" t="s">
        <v>701</v>
      </c>
      <c r="Q1141" s="222">
        <v>1734.71</v>
      </c>
      <c r="R1141" s="10"/>
      <c r="S1141" s="397"/>
      <c r="T1141" s="398"/>
      <c r="U1141" s="10">
        <v>88.63</v>
      </c>
      <c r="V1141" s="10">
        <v>34.9</v>
      </c>
      <c r="W1141" s="10">
        <v>57.87</v>
      </c>
      <c r="X1141" s="10" t="s">
        <v>701</v>
      </c>
      <c r="Y1141" s="10">
        <v>48.19</v>
      </c>
      <c r="Z1141" s="10"/>
      <c r="AA1141" s="208"/>
      <c r="AB1141" s="10" t="s">
        <v>377</v>
      </c>
      <c r="AC1141" s="10"/>
      <c r="AD1141" s="263">
        <v>8080</v>
      </c>
      <c r="AE1141" s="223">
        <v>2</v>
      </c>
      <c r="AF1141" s="223"/>
      <c r="AG1141" s="223"/>
      <c r="AH1141" s="223"/>
      <c r="AI1141" s="223"/>
      <c r="AJ1141" s="223"/>
      <c r="AK1141" s="397"/>
      <c r="AL1141" s="398"/>
      <c r="AM1141" s="223">
        <v>297.16000000000003</v>
      </c>
      <c r="AN1141" s="223" t="s">
        <v>701</v>
      </c>
      <c r="AO1141" s="223" t="s">
        <v>701</v>
      </c>
      <c r="AP1141" s="223" t="s">
        <v>701</v>
      </c>
      <c r="AQ1141" s="223" t="s">
        <v>701</v>
      </c>
      <c r="AR1141" s="223"/>
      <c r="AS1141" s="397"/>
      <c r="AT1141" s="398"/>
      <c r="AU1141" s="223">
        <v>148.58000000000001</v>
      </c>
      <c r="AV1141" s="223" t="s">
        <v>701</v>
      </c>
      <c r="AW1141" s="223" t="s">
        <v>701</v>
      </c>
      <c r="AX1141" s="223" t="s">
        <v>701</v>
      </c>
      <c r="AY1141" s="223" t="s">
        <v>701</v>
      </c>
      <c r="AZ1141" s="223"/>
      <c r="BA1141" s="208"/>
    </row>
    <row r="1142" spans="1:53" x14ac:dyDescent="0.25">
      <c r="A1142" s="208"/>
      <c r="B1142" s="10" t="s">
        <v>325</v>
      </c>
      <c r="C1142" s="10"/>
      <c r="D1142" s="220">
        <v>8324</v>
      </c>
      <c r="E1142" s="10">
        <v>45</v>
      </c>
      <c r="F1142" s="10">
        <v>26</v>
      </c>
      <c r="G1142" s="10">
        <v>20</v>
      </c>
      <c r="H1142" s="10">
        <v>19</v>
      </c>
      <c r="I1142" s="10">
        <v>17</v>
      </c>
      <c r="J1142" s="10"/>
      <c r="K1142" s="397"/>
      <c r="L1142" s="398"/>
      <c r="M1142" s="222">
        <v>4806.04</v>
      </c>
      <c r="N1142" s="222">
        <v>3042.13</v>
      </c>
      <c r="O1142" s="222">
        <v>3275.39</v>
      </c>
      <c r="P1142" s="222">
        <v>2856.73</v>
      </c>
      <c r="Q1142" s="222">
        <v>5226.13</v>
      </c>
      <c r="R1142" s="10"/>
      <c r="S1142" s="397"/>
      <c r="T1142" s="398"/>
      <c r="U1142" s="10">
        <v>92.42</v>
      </c>
      <c r="V1142" s="10">
        <v>62.08</v>
      </c>
      <c r="W1142" s="10">
        <v>66.84</v>
      </c>
      <c r="X1142" s="10">
        <v>56.01</v>
      </c>
      <c r="Y1142" s="10">
        <v>93.32</v>
      </c>
      <c r="Z1142" s="10"/>
      <c r="AA1142" s="208"/>
      <c r="AB1142" s="10" t="s">
        <v>380</v>
      </c>
      <c r="AC1142" s="10"/>
      <c r="AD1142" s="263">
        <v>8402</v>
      </c>
      <c r="AE1142" s="223">
        <v>42</v>
      </c>
      <c r="AF1142" s="223">
        <v>23</v>
      </c>
      <c r="AG1142" s="223">
        <v>10</v>
      </c>
      <c r="AH1142" s="223">
        <v>7</v>
      </c>
      <c r="AI1142" s="223">
        <v>7</v>
      </c>
      <c r="AJ1142" s="223"/>
      <c r="AK1142" s="397"/>
      <c r="AL1142" s="398"/>
      <c r="AM1142" s="224">
        <v>23924.63</v>
      </c>
      <c r="AN1142" s="224">
        <v>10083.59</v>
      </c>
      <c r="AO1142" s="224">
        <v>7098.54</v>
      </c>
      <c r="AP1142" s="224">
        <v>1256.29</v>
      </c>
      <c r="AQ1142" s="224">
        <v>1924.79</v>
      </c>
      <c r="AR1142" s="223"/>
      <c r="AS1142" s="397"/>
      <c r="AT1142" s="398"/>
      <c r="AU1142" s="223">
        <v>556.39</v>
      </c>
      <c r="AV1142" s="223">
        <v>234.5</v>
      </c>
      <c r="AW1142" s="223">
        <v>169.01</v>
      </c>
      <c r="AX1142" s="223">
        <v>29.22</v>
      </c>
      <c r="AY1142" s="223">
        <v>43.75</v>
      </c>
      <c r="AZ1142" s="223"/>
      <c r="BA1142" s="208"/>
    </row>
    <row r="1143" spans="1:53" x14ac:dyDescent="0.25">
      <c r="A1143" s="208"/>
      <c r="B1143" s="10" t="s">
        <v>327</v>
      </c>
      <c r="C1143" s="10"/>
      <c r="D1143" s="220">
        <v>8083</v>
      </c>
      <c r="E1143" s="10">
        <v>75</v>
      </c>
      <c r="F1143" s="10">
        <v>63</v>
      </c>
      <c r="G1143" s="10">
        <v>46</v>
      </c>
      <c r="H1143" s="10">
        <v>34</v>
      </c>
      <c r="I1143" s="10">
        <v>22</v>
      </c>
      <c r="J1143" s="10"/>
      <c r="K1143" s="397"/>
      <c r="L1143" s="398"/>
      <c r="M1143" s="222">
        <v>3894.86</v>
      </c>
      <c r="N1143" s="222">
        <v>5141.5</v>
      </c>
      <c r="O1143" s="222">
        <v>4655.8</v>
      </c>
      <c r="P1143" s="222">
        <v>3649.93</v>
      </c>
      <c r="Q1143" s="222">
        <v>4496.43</v>
      </c>
      <c r="R1143" s="10"/>
      <c r="S1143" s="397"/>
      <c r="T1143" s="398"/>
      <c r="U1143" s="10">
        <v>48.08</v>
      </c>
      <c r="V1143" s="10">
        <v>67.650000000000006</v>
      </c>
      <c r="W1143" s="10">
        <v>62.92</v>
      </c>
      <c r="X1143" s="10">
        <v>52.14</v>
      </c>
      <c r="Y1143" s="10">
        <v>63.33</v>
      </c>
      <c r="Z1143" s="10"/>
      <c r="AA1143" s="208"/>
      <c r="AB1143" s="10" t="s">
        <v>383</v>
      </c>
      <c r="AC1143" s="10"/>
      <c r="AD1143" s="263">
        <v>8053</v>
      </c>
      <c r="AE1143" s="223">
        <v>19</v>
      </c>
      <c r="AF1143" s="223">
        <v>6</v>
      </c>
      <c r="AG1143" s="223">
        <v>2</v>
      </c>
      <c r="AH1143" s="223"/>
      <c r="AI1143" s="223"/>
      <c r="AJ1143" s="223"/>
      <c r="AK1143" s="397"/>
      <c r="AL1143" s="398"/>
      <c r="AM1143" s="224">
        <v>6027.5</v>
      </c>
      <c r="AN1143" s="223">
        <v>307.92</v>
      </c>
      <c r="AO1143" s="223">
        <v>0.73</v>
      </c>
      <c r="AP1143" s="223" t="s">
        <v>701</v>
      </c>
      <c r="AQ1143" s="223" t="s">
        <v>701</v>
      </c>
      <c r="AR1143" s="223"/>
      <c r="AS1143" s="397"/>
      <c r="AT1143" s="398"/>
      <c r="AU1143" s="223">
        <v>317.24</v>
      </c>
      <c r="AV1143" s="223">
        <v>16.21</v>
      </c>
      <c r="AW1143" s="223">
        <v>0.04</v>
      </c>
      <c r="AX1143" s="223" t="s">
        <v>701</v>
      </c>
      <c r="AY1143" s="223" t="s">
        <v>701</v>
      </c>
      <c r="AZ1143" s="223"/>
      <c r="BA1143" s="208"/>
    </row>
    <row r="1144" spans="1:53" x14ac:dyDescent="0.25">
      <c r="A1144" s="208"/>
      <c r="B1144" s="10" t="s">
        <v>329</v>
      </c>
      <c r="C1144" s="10"/>
      <c r="D1144" s="220">
        <v>8008</v>
      </c>
      <c r="E1144" s="10">
        <v>13</v>
      </c>
      <c r="F1144" s="10">
        <v>1</v>
      </c>
      <c r="G1144" s="10">
        <v>8</v>
      </c>
      <c r="H1144" s="10"/>
      <c r="I1144" s="10">
        <v>1</v>
      </c>
      <c r="J1144" s="10"/>
      <c r="K1144" s="397"/>
      <c r="L1144" s="398"/>
      <c r="M1144" s="222">
        <v>1202.96</v>
      </c>
      <c r="N1144" s="10">
        <v>78.06</v>
      </c>
      <c r="O1144" s="222">
        <v>1250.1300000000001</v>
      </c>
      <c r="P1144" s="10" t="s">
        <v>701</v>
      </c>
      <c r="Q1144" s="222">
        <v>1028.42</v>
      </c>
      <c r="R1144" s="10"/>
      <c r="S1144" s="397"/>
      <c r="T1144" s="398"/>
      <c r="U1144" s="10">
        <v>85.93</v>
      </c>
      <c r="V1144" s="10">
        <v>39.03</v>
      </c>
      <c r="W1144" s="10">
        <v>89.3</v>
      </c>
      <c r="X1144" s="10" t="s">
        <v>701</v>
      </c>
      <c r="Y1144" s="10">
        <v>73.459999999999994</v>
      </c>
      <c r="Z1144" s="10"/>
      <c r="AA1144" s="208"/>
      <c r="AB1144" s="10" t="s">
        <v>385</v>
      </c>
      <c r="AC1144" s="10"/>
      <c r="AD1144" s="263">
        <v>8223</v>
      </c>
      <c r="AE1144" s="223">
        <v>55</v>
      </c>
      <c r="AF1144" s="223">
        <v>29</v>
      </c>
      <c r="AG1144" s="223">
        <v>18</v>
      </c>
      <c r="AH1144" s="223">
        <v>9</v>
      </c>
      <c r="AI1144" s="223">
        <v>4</v>
      </c>
      <c r="AJ1144" s="223"/>
      <c r="AK1144" s="397"/>
      <c r="AL1144" s="398"/>
      <c r="AM1144" s="224">
        <v>7252.37</v>
      </c>
      <c r="AN1144" s="224">
        <v>3594.04</v>
      </c>
      <c r="AO1144" s="224">
        <v>3161.51</v>
      </c>
      <c r="AP1144" s="223">
        <v>817.7</v>
      </c>
      <c r="AQ1144" s="224">
        <v>1319.63</v>
      </c>
      <c r="AR1144" s="223"/>
      <c r="AS1144" s="397"/>
      <c r="AT1144" s="398"/>
      <c r="AU1144" s="223">
        <v>131.86000000000001</v>
      </c>
      <c r="AV1144" s="223">
        <v>67.81</v>
      </c>
      <c r="AW1144" s="223">
        <v>60.8</v>
      </c>
      <c r="AX1144" s="223">
        <v>15.43</v>
      </c>
      <c r="AY1144" s="223">
        <v>24.9</v>
      </c>
      <c r="AZ1144" s="223"/>
      <c r="BA1144" s="208"/>
    </row>
    <row r="1145" spans="1:53" x14ac:dyDescent="0.25">
      <c r="A1145" s="208"/>
      <c r="B1145" s="10" t="s">
        <v>331</v>
      </c>
      <c r="C1145" s="10"/>
      <c r="D1145" s="220">
        <v>8087</v>
      </c>
      <c r="E1145" s="10">
        <v>1</v>
      </c>
      <c r="F1145" s="10"/>
      <c r="G1145" s="10"/>
      <c r="H1145" s="10"/>
      <c r="I1145" s="10"/>
      <c r="J1145" s="10"/>
      <c r="K1145" s="397"/>
      <c r="L1145" s="398"/>
      <c r="M1145" s="10">
        <v>103</v>
      </c>
      <c r="N1145" s="10" t="s">
        <v>701</v>
      </c>
      <c r="O1145" s="10" t="s">
        <v>701</v>
      </c>
      <c r="P1145" s="10"/>
      <c r="Q1145" s="10" t="s">
        <v>701</v>
      </c>
      <c r="R1145" s="10"/>
      <c r="S1145" s="397"/>
      <c r="T1145" s="398"/>
      <c r="U1145" s="10">
        <v>103</v>
      </c>
      <c r="V1145" s="10" t="s">
        <v>701</v>
      </c>
      <c r="W1145" s="10" t="s">
        <v>701</v>
      </c>
      <c r="X1145" s="10"/>
      <c r="Y1145" s="10" t="s">
        <v>701</v>
      </c>
      <c r="Z1145" s="10"/>
      <c r="AA1145" s="208"/>
      <c r="AB1145" s="10" t="s">
        <v>388</v>
      </c>
      <c r="AC1145" s="10"/>
      <c r="AD1145" s="263">
        <v>8329</v>
      </c>
      <c r="AE1145" s="223">
        <v>4</v>
      </c>
      <c r="AF1145" s="223"/>
      <c r="AG1145" s="223">
        <v>3</v>
      </c>
      <c r="AH1145" s="223"/>
      <c r="AI1145" s="223">
        <v>2</v>
      </c>
      <c r="AJ1145" s="223"/>
      <c r="AK1145" s="397"/>
      <c r="AL1145" s="398"/>
      <c r="AM1145" s="223">
        <v>117.22</v>
      </c>
      <c r="AN1145" s="223" t="s">
        <v>701</v>
      </c>
      <c r="AO1145" s="223">
        <v>91.64</v>
      </c>
      <c r="AP1145" s="223" t="s">
        <v>701</v>
      </c>
      <c r="AQ1145" s="223">
        <v>105.02</v>
      </c>
      <c r="AR1145" s="223"/>
      <c r="AS1145" s="397"/>
      <c r="AT1145" s="398"/>
      <c r="AU1145" s="223">
        <v>29.31</v>
      </c>
      <c r="AV1145" s="223" t="s">
        <v>701</v>
      </c>
      <c r="AW1145" s="223">
        <v>22.91</v>
      </c>
      <c r="AX1145" s="223" t="s">
        <v>701</v>
      </c>
      <c r="AY1145" s="223">
        <v>26.26</v>
      </c>
      <c r="AZ1145" s="223"/>
      <c r="BA1145" s="208"/>
    </row>
    <row r="1146" spans="1:53" x14ac:dyDescent="0.25">
      <c r="A1146" s="208"/>
      <c r="B1146" s="10" t="s">
        <v>643</v>
      </c>
      <c r="C1146" s="10"/>
      <c r="D1146" s="220">
        <v>8080</v>
      </c>
      <c r="E1146" s="10">
        <v>6</v>
      </c>
      <c r="F1146" s="10">
        <v>3</v>
      </c>
      <c r="G1146" s="10"/>
      <c r="H1146" s="10"/>
      <c r="I1146" s="10"/>
      <c r="J1146" s="10"/>
      <c r="K1146" s="397"/>
      <c r="L1146" s="398"/>
      <c r="M1146" s="10">
        <v>956.28</v>
      </c>
      <c r="N1146" s="10">
        <v>374.54</v>
      </c>
      <c r="O1146" s="10" t="s">
        <v>701</v>
      </c>
      <c r="P1146" s="10" t="s">
        <v>701</v>
      </c>
      <c r="Q1146" s="10" t="s">
        <v>701</v>
      </c>
      <c r="R1146" s="10"/>
      <c r="S1146" s="397"/>
      <c r="T1146" s="398"/>
      <c r="U1146" s="10">
        <v>159.38</v>
      </c>
      <c r="V1146" s="10">
        <v>62.42</v>
      </c>
      <c r="W1146" s="10" t="s">
        <v>701</v>
      </c>
      <c r="X1146" s="10" t="s">
        <v>701</v>
      </c>
      <c r="Y1146" s="10" t="s">
        <v>701</v>
      </c>
      <c r="Z1146" s="10"/>
      <c r="AA1146" s="208"/>
      <c r="AB1146" s="10" t="s">
        <v>390</v>
      </c>
      <c r="AC1146" s="10"/>
      <c r="AD1146" s="263">
        <v>8092</v>
      </c>
      <c r="AE1146" s="223">
        <v>6</v>
      </c>
      <c r="AF1146" s="223">
        <v>1</v>
      </c>
      <c r="AG1146" s="223">
        <v>1</v>
      </c>
      <c r="AH1146" s="223">
        <v>1</v>
      </c>
      <c r="AI1146" s="223">
        <v>1</v>
      </c>
      <c r="AJ1146" s="223"/>
      <c r="AK1146" s="397"/>
      <c r="AL1146" s="398"/>
      <c r="AM1146" s="223">
        <v>445.16</v>
      </c>
      <c r="AN1146" s="223">
        <v>69.36</v>
      </c>
      <c r="AO1146" s="223">
        <v>76.91</v>
      </c>
      <c r="AP1146" s="223">
        <v>190.17</v>
      </c>
      <c r="AQ1146" s="223">
        <v>170.21</v>
      </c>
      <c r="AR1146" s="223"/>
      <c r="AS1146" s="397"/>
      <c r="AT1146" s="398"/>
      <c r="AU1146" s="223">
        <v>74.19</v>
      </c>
      <c r="AV1146" s="223">
        <v>11.56</v>
      </c>
      <c r="AW1146" s="223">
        <v>12.82</v>
      </c>
      <c r="AX1146" s="223">
        <v>31.7</v>
      </c>
      <c r="AY1146" s="223">
        <v>28.37</v>
      </c>
      <c r="AZ1146" s="223"/>
      <c r="BA1146" s="208"/>
    </row>
    <row r="1147" spans="1:53" ht="15.75" thickBot="1" x14ac:dyDescent="0.3">
      <c r="A1147" s="208"/>
      <c r="B1147" s="226" t="s">
        <v>337</v>
      </c>
      <c r="C1147" s="226"/>
      <c r="D1147" s="227">
        <v>8088</v>
      </c>
      <c r="E1147" s="226">
        <v>219</v>
      </c>
      <c r="F1147" s="226">
        <v>119</v>
      </c>
      <c r="G1147" s="226">
        <v>106</v>
      </c>
      <c r="H1147" s="226">
        <v>46</v>
      </c>
      <c r="I1147" s="226">
        <v>69</v>
      </c>
      <c r="J1147" s="226"/>
      <c r="K1147" s="397"/>
      <c r="L1147" s="398"/>
      <c r="M1147" s="228">
        <v>28347.46</v>
      </c>
      <c r="N1147" s="222">
        <v>17995.439999999999</v>
      </c>
      <c r="O1147" s="222">
        <v>22818.53</v>
      </c>
      <c r="P1147" s="222">
        <v>9719.83</v>
      </c>
      <c r="Q1147" s="222">
        <v>25268.87</v>
      </c>
      <c r="R1147" s="10"/>
      <c r="S1147" s="397"/>
      <c r="T1147" s="398"/>
      <c r="U1147" s="229">
        <v>110.3</v>
      </c>
      <c r="V1147" s="229">
        <v>80.34</v>
      </c>
      <c r="W1147" s="229">
        <v>89.48</v>
      </c>
      <c r="X1147" s="229">
        <v>60.37</v>
      </c>
      <c r="Y1147" s="229">
        <v>95.35</v>
      </c>
      <c r="Z1147" s="229"/>
      <c r="AA1147" s="208"/>
      <c r="AB1147" s="226" t="s">
        <v>391</v>
      </c>
      <c r="AC1147" s="226"/>
      <c r="AD1147" s="264">
        <v>8330</v>
      </c>
      <c r="AE1147" s="230">
        <v>109</v>
      </c>
      <c r="AF1147" s="230">
        <v>49</v>
      </c>
      <c r="AG1147" s="230">
        <v>33</v>
      </c>
      <c r="AH1147" s="230">
        <v>24</v>
      </c>
      <c r="AI1147" s="230">
        <v>15</v>
      </c>
      <c r="AJ1147" s="230"/>
      <c r="AK1147" s="397"/>
      <c r="AL1147" s="398"/>
      <c r="AM1147" s="232">
        <v>57401.56</v>
      </c>
      <c r="AN1147" s="233">
        <v>43231.94</v>
      </c>
      <c r="AO1147" s="233">
        <v>22590.51</v>
      </c>
      <c r="AP1147" s="233">
        <v>7168.66</v>
      </c>
      <c r="AQ1147" s="233">
        <v>4535.2299999999996</v>
      </c>
      <c r="AR1147" s="230"/>
      <c r="AS1147" s="397"/>
      <c r="AT1147" s="398"/>
      <c r="AU1147" s="231">
        <v>517.13</v>
      </c>
      <c r="AV1147" s="230">
        <v>396.62</v>
      </c>
      <c r="AW1147" s="230">
        <v>209.17</v>
      </c>
      <c r="AX1147" s="230">
        <v>69.599999999999994</v>
      </c>
      <c r="AY1147" s="230">
        <v>42.79</v>
      </c>
      <c r="AZ1147" s="230"/>
      <c r="BA1147" s="208"/>
    </row>
    <row r="1148" spans="1:53" x14ac:dyDescent="0.25">
      <c r="A1148" s="208"/>
      <c r="B1148" s="10" t="s">
        <v>338</v>
      </c>
      <c r="C1148" s="10"/>
      <c r="D1148" s="220">
        <v>8322</v>
      </c>
      <c r="E1148" s="10"/>
      <c r="F1148" s="10"/>
      <c r="G1148" s="10">
        <v>1</v>
      </c>
      <c r="H1148" s="10"/>
      <c r="I1148" s="10"/>
      <c r="J1148" s="10"/>
      <c r="K1148" s="397"/>
      <c r="L1148" s="398"/>
      <c r="M1148" s="10" t="s">
        <v>701</v>
      </c>
      <c r="N1148" s="10" t="s">
        <v>701</v>
      </c>
      <c r="O1148" s="10">
        <v>209.38</v>
      </c>
      <c r="P1148" s="10" t="s">
        <v>701</v>
      </c>
      <c r="Q1148" s="10" t="s">
        <v>701</v>
      </c>
      <c r="R1148" s="10"/>
      <c r="S1148" s="397"/>
      <c r="T1148" s="398"/>
      <c r="U1148" s="10" t="s">
        <v>701</v>
      </c>
      <c r="V1148" s="10" t="s">
        <v>701</v>
      </c>
      <c r="W1148" s="10">
        <v>209.38</v>
      </c>
      <c r="X1148" s="10" t="s">
        <v>701</v>
      </c>
      <c r="Y1148" s="10" t="s">
        <v>701</v>
      </c>
      <c r="Z1148" s="10"/>
      <c r="AA1148" s="208"/>
      <c r="AB1148" s="10" t="s">
        <v>392</v>
      </c>
      <c r="AC1148" s="10"/>
      <c r="AD1148" s="263">
        <v>8210</v>
      </c>
      <c r="AE1148" s="223">
        <v>7</v>
      </c>
      <c r="AF1148" s="223">
        <v>3</v>
      </c>
      <c r="AG1148" s="223">
        <v>1</v>
      </c>
      <c r="AH1148" s="223">
        <v>1</v>
      </c>
      <c r="AI1148" s="223"/>
      <c r="AJ1148" s="223"/>
      <c r="AK1148" s="397"/>
      <c r="AL1148" s="398"/>
      <c r="AM1148" s="224">
        <v>1226.24</v>
      </c>
      <c r="AN1148" s="223">
        <v>489.58</v>
      </c>
      <c r="AO1148" s="223">
        <v>26.73</v>
      </c>
      <c r="AP1148" s="223">
        <v>5.75</v>
      </c>
      <c r="AQ1148" s="223" t="s">
        <v>701</v>
      </c>
      <c r="AR1148" s="223"/>
      <c r="AS1148" s="397"/>
      <c r="AT1148" s="398"/>
      <c r="AU1148" s="223">
        <v>175.18</v>
      </c>
      <c r="AV1148" s="223">
        <v>69.94</v>
      </c>
      <c r="AW1148" s="223">
        <v>3.82</v>
      </c>
      <c r="AX1148" s="223">
        <v>0.82</v>
      </c>
      <c r="AY1148" s="223" t="s">
        <v>701</v>
      </c>
      <c r="AZ1148" s="223"/>
      <c r="BA1148" s="208"/>
    </row>
    <row r="1149" spans="1:53" x14ac:dyDescent="0.25">
      <c r="A1149" s="208"/>
      <c r="B1149" s="10" t="s">
        <v>340</v>
      </c>
      <c r="C1149" s="10"/>
      <c r="D1149" s="220">
        <v>8080</v>
      </c>
      <c r="E1149" s="10">
        <v>9</v>
      </c>
      <c r="F1149" s="10">
        <v>7</v>
      </c>
      <c r="G1149" s="10">
        <v>5</v>
      </c>
      <c r="H1149" s="10">
        <v>3</v>
      </c>
      <c r="I1149" s="10">
        <v>3</v>
      </c>
      <c r="J1149" s="10"/>
      <c r="K1149" s="397"/>
      <c r="L1149" s="398"/>
      <c r="M1149" s="222">
        <v>1036.5999999999999</v>
      </c>
      <c r="N1149" s="222">
        <v>2426.8200000000002</v>
      </c>
      <c r="O1149" s="222">
        <v>1023.27</v>
      </c>
      <c r="P1149" s="10">
        <v>440.19</v>
      </c>
      <c r="Q1149" s="222">
        <v>1458.58</v>
      </c>
      <c r="R1149" s="10"/>
      <c r="S1149" s="397"/>
      <c r="T1149" s="398"/>
      <c r="U1149" s="10">
        <v>103.66</v>
      </c>
      <c r="V1149" s="10">
        <v>242.68</v>
      </c>
      <c r="W1149" s="10">
        <v>113.7</v>
      </c>
      <c r="X1149" s="10">
        <v>48.91</v>
      </c>
      <c r="Y1149" s="10">
        <v>145.86000000000001</v>
      </c>
      <c r="Z1149" s="10"/>
      <c r="AA1149" s="208"/>
      <c r="AB1149" s="10" t="s">
        <v>393</v>
      </c>
      <c r="AC1149" s="10"/>
      <c r="AD1149" s="263">
        <v>8232</v>
      </c>
      <c r="AE1149" s="223">
        <v>1</v>
      </c>
      <c r="AF1149" s="223">
        <v>1</v>
      </c>
      <c r="AG1149" s="223"/>
      <c r="AH1149" s="223"/>
      <c r="AI1149" s="223"/>
      <c r="AJ1149" s="223"/>
      <c r="AK1149" s="397"/>
      <c r="AL1149" s="398"/>
      <c r="AM1149" s="223">
        <v>878.57</v>
      </c>
      <c r="AN1149" s="223">
        <v>720.33</v>
      </c>
      <c r="AO1149" s="223" t="s">
        <v>701</v>
      </c>
      <c r="AP1149" s="223" t="s">
        <v>701</v>
      </c>
      <c r="AQ1149" s="223" t="s">
        <v>701</v>
      </c>
      <c r="AR1149" s="223"/>
      <c r="AS1149" s="397"/>
      <c r="AT1149" s="398"/>
      <c r="AU1149" s="223">
        <v>878.57</v>
      </c>
      <c r="AV1149" s="223">
        <v>720.33</v>
      </c>
      <c r="AW1149" s="223" t="s">
        <v>701</v>
      </c>
      <c r="AX1149" s="223" t="s">
        <v>701</v>
      </c>
      <c r="AY1149" s="223" t="s">
        <v>701</v>
      </c>
      <c r="AZ1149" s="223"/>
      <c r="BA1149" s="208"/>
    </row>
    <row r="1150" spans="1:53" x14ac:dyDescent="0.25">
      <c r="A1150" s="208"/>
      <c r="B1150" s="10" t="s">
        <v>342</v>
      </c>
      <c r="C1150" s="10"/>
      <c r="D1150" s="220">
        <v>8080</v>
      </c>
      <c r="E1150" s="10">
        <v>2</v>
      </c>
      <c r="F1150" s="10">
        <v>1</v>
      </c>
      <c r="G1150" s="10">
        <v>1</v>
      </c>
      <c r="H1150" s="10">
        <v>1</v>
      </c>
      <c r="I1150" s="10">
        <v>1</v>
      </c>
      <c r="J1150" s="10"/>
      <c r="K1150" s="397"/>
      <c r="L1150" s="398"/>
      <c r="M1150" s="10">
        <v>154.31</v>
      </c>
      <c r="N1150" s="10">
        <v>45.29</v>
      </c>
      <c r="O1150" s="10">
        <v>42.91</v>
      </c>
      <c r="P1150" s="10">
        <v>57.91</v>
      </c>
      <c r="Q1150" s="222">
        <v>1381.24</v>
      </c>
      <c r="R1150" s="10"/>
      <c r="S1150" s="397"/>
      <c r="T1150" s="398"/>
      <c r="U1150" s="10">
        <v>77.16</v>
      </c>
      <c r="V1150" s="10">
        <v>22.65</v>
      </c>
      <c r="W1150" s="10">
        <v>21.46</v>
      </c>
      <c r="X1150" s="10">
        <v>28.96</v>
      </c>
      <c r="Y1150" s="10">
        <v>690.62</v>
      </c>
      <c r="Z1150" s="10"/>
      <c r="AA1150" s="208"/>
      <c r="AB1150" s="10" t="s">
        <v>393</v>
      </c>
      <c r="AC1150" s="10"/>
      <c r="AD1150" s="263">
        <v>8234</v>
      </c>
      <c r="AE1150" s="223">
        <v>15</v>
      </c>
      <c r="AF1150" s="223">
        <v>5</v>
      </c>
      <c r="AG1150" s="223">
        <v>4</v>
      </c>
      <c r="AH1150" s="223">
        <v>3</v>
      </c>
      <c r="AI1150" s="223">
        <v>1</v>
      </c>
      <c r="AJ1150" s="223"/>
      <c r="AK1150" s="397"/>
      <c r="AL1150" s="398"/>
      <c r="AM1150" s="224">
        <v>5283.33</v>
      </c>
      <c r="AN1150" s="224">
        <v>1153.3599999999999</v>
      </c>
      <c r="AO1150" s="224">
        <v>1679.76</v>
      </c>
      <c r="AP1150" s="224">
        <v>2606.59</v>
      </c>
      <c r="AQ1150" s="223">
        <v>491.16</v>
      </c>
      <c r="AR1150" s="223"/>
      <c r="AS1150" s="397"/>
      <c r="AT1150" s="398"/>
      <c r="AU1150" s="223">
        <v>330.21</v>
      </c>
      <c r="AV1150" s="223">
        <v>82.38</v>
      </c>
      <c r="AW1150" s="223">
        <v>129.21</v>
      </c>
      <c r="AX1150" s="223">
        <v>200.51</v>
      </c>
      <c r="AY1150" s="223">
        <v>37.78</v>
      </c>
      <c r="AZ1150" s="223"/>
      <c r="BA1150" s="208"/>
    </row>
    <row r="1151" spans="1:53" x14ac:dyDescent="0.25">
      <c r="A1151" s="208"/>
      <c r="B1151" s="10" t="s">
        <v>344</v>
      </c>
      <c r="C1151" s="10"/>
      <c r="D1151" s="220">
        <v>8043</v>
      </c>
      <c r="E1151" s="10">
        <v>111</v>
      </c>
      <c r="F1151" s="10">
        <v>65</v>
      </c>
      <c r="G1151" s="10">
        <v>39</v>
      </c>
      <c r="H1151" s="10">
        <v>29</v>
      </c>
      <c r="I1151" s="10">
        <v>24</v>
      </c>
      <c r="J1151" s="10"/>
      <c r="K1151" s="397"/>
      <c r="L1151" s="398"/>
      <c r="M1151" s="222">
        <v>12558.48</v>
      </c>
      <c r="N1151" s="222">
        <v>6795.28</v>
      </c>
      <c r="O1151" s="222">
        <v>6157.32</v>
      </c>
      <c r="P1151" s="222">
        <v>5321.77</v>
      </c>
      <c r="Q1151" s="222">
        <v>5617.82</v>
      </c>
      <c r="R1151" s="10"/>
      <c r="S1151" s="397"/>
      <c r="T1151" s="398"/>
      <c r="U1151" s="10">
        <v>99.67</v>
      </c>
      <c r="V1151" s="10">
        <v>55.25</v>
      </c>
      <c r="W1151" s="10">
        <v>52.63</v>
      </c>
      <c r="X1151" s="10">
        <v>46.28</v>
      </c>
      <c r="Y1151" s="10">
        <v>47.61</v>
      </c>
      <c r="Z1151" s="10"/>
      <c r="AA1151" s="208"/>
      <c r="AB1151" s="10" t="s">
        <v>394</v>
      </c>
      <c r="AC1151" s="10"/>
      <c r="AD1151" s="263">
        <v>8055</v>
      </c>
      <c r="AE1151" s="223">
        <v>7</v>
      </c>
      <c r="AF1151" s="223">
        <v>3</v>
      </c>
      <c r="AG1151" s="223">
        <v>3</v>
      </c>
      <c r="AH1151" s="223">
        <v>1</v>
      </c>
      <c r="AI1151" s="223">
        <v>1</v>
      </c>
      <c r="AJ1151" s="223"/>
      <c r="AK1151" s="397"/>
      <c r="AL1151" s="398"/>
      <c r="AM1151" s="223">
        <v>301.69</v>
      </c>
      <c r="AN1151" s="223">
        <v>53.16</v>
      </c>
      <c r="AO1151" s="223">
        <v>270.77</v>
      </c>
      <c r="AP1151" s="223">
        <v>23.63</v>
      </c>
      <c r="AQ1151" s="224">
        <v>3792.85</v>
      </c>
      <c r="AR1151" s="223"/>
      <c r="AS1151" s="397"/>
      <c r="AT1151" s="398"/>
      <c r="AU1151" s="223">
        <v>43.1</v>
      </c>
      <c r="AV1151" s="223">
        <v>8.86</v>
      </c>
      <c r="AW1151" s="223">
        <v>38.68</v>
      </c>
      <c r="AX1151" s="223">
        <v>3.94</v>
      </c>
      <c r="AY1151" s="223">
        <v>632.14</v>
      </c>
      <c r="AZ1151" s="223"/>
      <c r="BA1151" s="208"/>
    </row>
    <row r="1152" spans="1:53" x14ac:dyDescent="0.25">
      <c r="A1152" s="208"/>
      <c r="B1152" s="10" t="s">
        <v>346</v>
      </c>
      <c r="C1152" s="10"/>
      <c r="D1152" s="220">
        <v>8053</v>
      </c>
      <c r="E1152" s="10">
        <v>100</v>
      </c>
      <c r="F1152" s="10">
        <v>57</v>
      </c>
      <c r="G1152" s="10">
        <v>44</v>
      </c>
      <c r="H1152" s="10">
        <v>22</v>
      </c>
      <c r="I1152" s="10">
        <v>18</v>
      </c>
      <c r="J1152" s="10"/>
      <c r="K1152" s="397"/>
      <c r="L1152" s="398"/>
      <c r="M1152" s="222">
        <v>13301.95</v>
      </c>
      <c r="N1152" s="222">
        <v>11140.84</v>
      </c>
      <c r="O1152" s="222">
        <v>10800.24</v>
      </c>
      <c r="P1152" s="222">
        <v>6507.45</v>
      </c>
      <c r="Q1152" s="222">
        <v>9148.25</v>
      </c>
      <c r="R1152" s="10"/>
      <c r="S1152" s="397"/>
      <c r="T1152" s="398"/>
      <c r="U1152" s="10">
        <v>117.72</v>
      </c>
      <c r="V1152" s="10">
        <v>100.37</v>
      </c>
      <c r="W1152" s="10">
        <v>97.3</v>
      </c>
      <c r="X1152" s="10">
        <v>68.5</v>
      </c>
      <c r="Y1152" s="10">
        <v>84.71</v>
      </c>
      <c r="Z1152" s="10"/>
      <c r="AA1152" s="208"/>
      <c r="AB1152" s="10" t="s">
        <v>395</v>
      </c>
      <c r="AC1152" s="10"/>
      <c r="AD1152" s="263">
        <v>8056</v>
      </c>
      <c r="AE1152" s="223">
        <v>33</v>
      </c>
      <c r="AF1152" s="223">
        <v>12</v>
      </c>
      <c r="AG1152" s="223">
        <v>12</v>
      </c>
      <c r="AH1152" s="223">
        <v>6</v>
      </c>
      <c r="AI1152" s="223">
        <v>6</v>
      </c>
      <c r="AJ1152" s="223"/>
      <c r="AK1152" s="397"/>
      <c r="AL1152" s="398"/>
      <c r="AM1152" s="224">
        <v>2563.37</v>
      </c>
      <c r="AN1152" s="224">
        <v>1468.38</v>
      </c>
      <c r="AO1152" s="224">
        <v>1418.05</v>
      </c>
      <c r="AP1152" s="223">
        <v>786.72</v>
      </c>
      <c r="AQ1152" s="224">
        <v>1478.1</v>
      </c>
      <c r="AR1152" s="223"/>
      <c r="AS1152" s="397"/>
      <c r="AT1152" s="398"/>
      <c r="AU1152" s="223">
        <v>77.680000000000007</v>
      </c>
      <c r="AV1152" s="223">
        <v>45.89</v>
      </c>
      <c r="AW1152" s="223">
        <v>41.71</v>
      </c>
      <c r="AX1152" s="223">
        <v>27.13</v>
      </c>
      <c r="AY1152" s="223">
        <v>43.47</v>
      </c>
      <c r="AZ1152" s="223"/>
      <c r="BA1152" s="208"/>
    </row>
    <row r="1153" spans="1:53" x14ac:dyDescent="0.25">
      <c r="A1153" s="208"/>
      <c r="B1153" s="10" t="s">
        <v>347</v>
      </c>
      <c r="C1153" s="10"/>
      <c r="D1153" s="220">
        <v>8343</v>
      </c>
      <c r="E1153" s="10">
        <v>1</v>
      </c>
      <c r="F1153" s="10">
        <v>1</v>
      </c>
      <c r="G1153" s="10"/>
      <c r="H1153" s="10"/>
      <c r="I1153" s="10"/>
      <c r="J1153" s="10"/>
      <c r="K1153" s="397"/>
      <c r="L1153" s="398"/>
      <c r="M1153" s="10">
        <v>5.58</v>
      </c>
      <c r="N1153" s="10">
        <v>5.74</v>
      </c>
      <c r="O1153" s="10" t="s">
        <v>701</v>
      </c>
      <c r="P1153" s="10" t="s">
        <v>701</v>
      </c>
      <c r="Q1153" s="10"/>
      <c r="R1153" s="10"/>
      <c r="S1153" s="397"/>
      <c r="T1153" s="398"/>
      <c r="U1153" s="10">
        <v>5.58</v>
      </c>
      <c r="V1153" s="10">
        <v>5.74</v>
      </c>
      <c r="W1153" s="10" t="s">
        <v>701</v>
      </c>
      <c r="X1153" s="10" t="s">
        <v>701</v>
      </c>
      <c r="Y1153" s="10"/>
      <c r="Z1153" s="10"/>
      <c r="AA1153" s="208"/>
      <c r="AB1153" s="10" t="s">
        <v>396</v>
      </c>
      <c r="AC1153" s="10"/>
      <c r="AD1153" s="263">
        <v>8332</v>
      </c>
      <c r="AE1153" s="223">
        <v>220</v>
      </c>
      <c r="AF1153" s="223">
        <v>130</v>
      </c>
      <c r="AG1153" s="223">
        <v>100</v>
      </c>
      <c r="AH1153" s="223">
        <v>67</v>
      </c>
      <c r="AI1153" s="223">
        <v>59</v>
      </c>
      <c r="AJ1153" s="223"/>
      <c r="AK1153" s="397"/>
      <c r="AL1153" s="398"/>
      <c r="AM1153" s="224">
        <v>39044.85</v>
      </c>
      <c r="AN1153" s="224">
        <v>20327.57</v>
      </c>
      <c r="AO1153" s="224">
        <v>16376.35</v>
      </c>
      <c r="AP1153" s="224">
        <v>5478.12</v>
      </c>
      <c r="AQ1153" s="224">
        <v>58506.93</v>
      </c>
      <c r="AR1153" s="223"/>
      <c r="AS1153" s="397"/>
      <c r="AT1153" s="398"/>
      <c r="AU1153" s="223">
        <v>174.31</v>
      </c>
      <c r="AV1153" s="223">
        <v>93.25</v>
      </c>
      <c r="AW1153" s="223">
        <v>74.78</v>
      </c>
      <c r="AX1153" s="223">
        <v>27.53</v>
      </c>
      <c r="AY1153" s="223">
        <v>268.38</v>
      </c>
      <c r="AZ1153" s="223"/>
      <c r="BA1153" s="208"/>
    </row>
    <row r="1154" spans="1:53" x14ac:dyDescent="0.25">
      <c r="A1154" s="208"/>
      <c r="B1154" s="10" t="s">
        <v>350</v>
      </c>
      <c r="C1154" s="10"/>
      <c r="D1154" s="220">
        <v>8326</v>
      </c>
      <c r="E1154" s="10">
        <v>199</v>
      </c>
      <c r="F1154" s="10">
        <v>139</v>
      </c>
      <c r="G1154" s="10">
        <v>111</v>
      </c>
      <c r="H1154" s="10">
        <v>54</v>
      </c>
      <c r="I1154" s="10">
        <v>73</v>
      </c>
      <c r="J1154" s="10"/>
      <c r="K1154" s="397"/>
      <c r="L1154" s="398"/>
      <c r="M1154" s="222">
        <v>29187.34</v>
      </c>
      <c r="N1154" s="222">
        <v>14829.56</v>
      </c>
      <c r="O1154" s="222">
        <v>19883.169999999998</v>
      </c>
      <c r="P1154" s="222">
        <v>9498.0499999999993</v>
      </c>
      <c r="Q1154" s="222">
        <v>64811.78</v>
      </c>
      <c r="R1154" s="10"/>
      <c r="S1154" s="397"/>
      <c r="T1154" s="398"/>
      <c r="U1154" s="10">
        <v>130.88</v>
      </c>
      <c r="V1154" s="10">
        <v>63.1</v>
      </c>
      <c r="W1154" s="10">
        <v>86.45</v>
      </c>
      <c r="X1154" s="10">
        <v>62.49</v>
      </c>
      <c r="Y1154" s="10">
        <v>283.02</v>
      </c>
      <c r="Z1154" s="10"/>
      <c r="AA1154" s="208"/>
      <c r="AB1154" s="10" t="s">
        <v>398</v>
      </c>
      <c r="AC1154" s="10"/>
      <c r="AD1154" s="263">
        <v>8340</v>
      </c>
      <c r="AE1154" s="223">
        <v>4</v>
      </c>
      <c r="AF1154" s="223">
        <v>1</v>
      </c>
      <c r="AG1154" s="223">
        <v>1</v>
      </c>
      <c r="AH1154" s="223"/>
      <c r="AI1154" s="223"/>
      <c r="AJ1154" s="223"/>
      <c r="AK1154" s="397"/>
      <c r="AL1154" s="398"/>
      <c r="AM1154" s="223">
        <v>366.33</v>
      </c>
      <c r="AN1154" s="223">
        <v>63.57</v>
      </c>
      <c r="AO1154" s="223">
        <v>119.35</v>
      </c>
      <c r="AP1154" s="223" t="s">
        <v>701</v>
      </c>
      <c r="AQ1154" s="223" t="s">
        <v>701</v>
      </c>
      <c r="AR1154" s="223"/>
      <c r="AS1154" s="397"/>
      <c r="AT1154" s="398"/>
      <c r="AU1154" s="223">
        <v>91.58</v>
      </c>
      <c r="AV1154" s="223">
        <v>15.89</v>
      </c>
      <c r="AW1154" s="223">
        <v>29.84</v>
      </c>
      <c r="AX1154" s="223" t="s">
        <v>701</v>
      </c>
      <c r="AY1154" s="223" t="s">
        <v>701</v>
      </c>
      <c r="AZ1154" s="223"/>
      <c r="BA1154" s="208"/>
    </row>
    <row r="1155" spans="1:53" x14ac:dyDescent="0.25">
      <c r="A1155" s="208"/>
      <c r="B1155" s="10" t="s">
        <v>351</v>
      </c>
      <c r="C1155" s="10"/>
      <c r="D1155" s="220">
        <v>8332</v>
      </c>
      <c r="E1155" s="10">
        <v>346</v>
      </c>
      <c r="F1155" s="10">
        <v>254</v>
      </c>
      <c r="G1155" s="10">
        <v>206</v>
      </c>
      <c r="H1155" s="10">
        <v>77</v>
      </c>
      <c r="I1155" s="10">
        <v>195</v>
      </c>
      <c r="J1155" s="10"/>
      <c r="K1155" s="397"/>
      <c r="L1155" s="398"/>
      <c r="M1155" s="222">
        <v>39642.660000000003</v>
      </c>
      <c r="N1155" s="222">
        <v>33674.21</v>
      </c>
      <c r="O1155" s="222">
        <v>34061.449999999997</v>
      </c>
      <c r="P1155" s="222">
        <v>12596.24</v>
      </c>
      <c r="Q1155" s="222">
        <v>88254.23</v>
      </c>
      <c r="R1155" s="10"/>
      <c r="S1155" s="397"/>
      <c r="T1155" s="398"/>
      <c r="U1155" s="10">
        <v>97.64</v>
      </c>
      <c r="V1155" s="10">
        <v>86.79</v>
      </c>
      <c r="W1155" s="10">
        <v>85.58</v>
      </c>
      <c r="X1155" s="10">
        <v>64.930000000000007</v>
      </c>
      <c r="Y1155" s="10">
        <v>199.67</v>
      </c>
      <c r="Z1155" s="10"/>
      <c r="AA1155" s="208"/>
      <c r="AB1155" s="10" t="s">
        <v>401</v>
      </c>
      <c r="AC1155" s="10"/>
      <c r="AD1155" s="263">
        <v>8341</v>
      </c>
      <c r="AE1155" s="223">
        <v>14</v>
      </c>
      <c r="AF1155" s="223">
        <v>8</v>
      </c>
      <c r="AG1155" s="223">
        <v>5</v>
      </c>
      <c r="AH1155" s="223">
        <v>2</v>
      </c>
      <c r="AI1155" s="223">
        <v>3</v>
      </c>
      <c r="AJ1155" s="223"/>
      <c r="AK1155" s="397"/>
      <c r="AL1155" s="398"/>
      <c r="AM1155" s="224">
        <v>2958.91</v>
      </c>
      <c r="AN1155" s="223">
        <v>732.65</v>
      </c>
      <c r="AO1155" s="223">
        <v>296.04000000000002</v>
      </c>
      <c r="AP1155" s="223">
        <v>172.84</v>
      </c>
      <c r="AQ1155" s="223">
        <v>308.04000000000002</v>
      </c>
      <c r="AR1155" s="223"/>
      <c r="AS1155" s="397"/>
      <c r="AT1155" s="398"/>
      <c r="AU1155" s="223">
        <v>211.35</v>
      </c>
      <c r="AV1155" s="223">
        <v>52.33</v>
      </c>
      <c r="AW1155" s="223">
        <v>22.77</v>
      </c>
      <c r="AX1155" s="223">
        <v>14.4</v>
      </c>
      <c r="AY1155" s="223">
        <v>23.7</v>
      </c>
      <c r="AZ1155" s="223"/>
      <c r="BA1155" s="208"/>
    </row>
    <row r="1156" spans="1:53" x14ac:dyDescent="0.25">
      <c r="A1156" s="208"/>
      <c r="B1156" s="10" t="s">
        <v>352</v>
      </c>
      <c r="C1156" s="10"/>
      <c r="D1156" s="220">
        <v>8021</v>
      </c>
      <c r="E1156" s="10">
        <v>227</v>
      </c>
      <c r="F1156" s="10">
        <v>136</v>
      </c>
      <c r="G1156" s="10">
        <v>130</v>
      </c>
      <c r="H1156" s="10">
        <v>90</v>
      </c>
      <c r="I1156" s="10">
        <v>83</v>
      </c>
      <c r="J1156" s="10"/>
      <c r="K1156" s="397"/>
      <c r="L1156" s="398"/>
      <c r="M1156" s="222">
        <v>22306.29</v>
      </c>
      <c r="N1156" s="222">
        <v>15698.27</v>
      </c>
      <c r="O1156" s="222">
        <v>24557.21</v>
      </c>
      <c r="P1156" s="222">
        <v>15029.7</v>
      </c>
      <c r="Q1156" s="222">
        <v>18998.27</v>
      </c>
      <c r="R1156" s="10"/>
      <c r="S1156" s="397"/>
      <c r="T1156" s="398"/>
      <c r="U1156" s="10">
        <v>84.49</v>
      </c>
      <c r="V1156" s="10">
        <v>60.61</v>
      </c>
      <c r="W1156" s="10">
        <v>96.3</v>
      </c>
      <c r="X1156" s="10">
        <v>60.12</v>
      </c>
      <c r="Y1156" s="10">
        <v>72.239999999999995</v>
      </c>
      <c r="Z1156" s="10"/>
      <c r="AA1156" s="208"/>
      <c r="AB1156" s="10" t="s">
        <v>402</v>
      </c>
      <c r="AC1156" s="10"/>
      <c r="AD1156" s="263">
        <v>8330</v>
      </c>
      <c r="AE1156" s="223"/>
      <c r="AF1156" s="223"/>
      <c r="AG1156" s="223">
        <v>1</v>
      </c>
      <c r="AH1156" s="223">
        <v>1</v>
      </c>
      <c r="AI1156" s="223">
        <v>1</v>
      </c>
      <c r="AJ1156" s="223"/>
      <c r="AK1156" s="397"/>
      <c r="AL1156" s="398"/>
      <c r="AM1156" s="223" t="s">
        <v>701</v>
      </c>
      <c r="AN1156" s="223" t="s">
        <v>701</v>
      </c>
      <c r="AO1156" s="223">
        <v>14.14</v>
      </c>
      <c r="AP1156" s="223">
        <v>15.94</v>
      </c>
      <c r="AQ1156" s="223">
        <v>222.52</v>
      </c>
      <c r="AR1156" s="223"/>
      <c r="AS1156" s="397"/>
      <c r="AT1156" s="398"/>
      <c r="AU1156" s="223" t="s">
        <v>701</v>
      </c>
      <c r="AV1156" s="223" t="s">
        <v>701</v>
      </c>
      <c r="AW1156" s="223">
        <v>14.14</v>
      </c>
      <c r="AX1156" s="223">
        <v>15.94</v>
      </c>
      <c r="AY1156" s="223">
        <v>222.52</v>
      </c>
      <c r="AZ1156" s="223"/>
      <c r="BA1156" s="208"/>
    </row>
    <row r="1157" spans="1:53" ht="15.75" thickBot="1" x14ac:dyDescent="0.3">
      <c r="A1157" s="208"/>
      <c r="B1157" s="226" t="s">
        <v>353</v>
      </c>
      <c r="C1157" s="226"/>
      <c r="D1157" s="227">
        <v>8330</v>
      </c>
      <c r="E1157" s="226">
        <v>2</v>
      </c>
      <c r="F1157" s="226"/>
      <c r="G1157" s="226"/>
      <c r="H1157" s="226"/>
      <c r="I1157" s="226"/>
      <c r="J1157" s="226"/>
      <c r="K1157" s="397"/>
      <c r="L1157" s="398"/>
      <c r="M1157" s="226">
        <v>20.77</v>
      </c>
      <c r="N1157" s="10" t="s">
        <v>701</v>
      </c>
      <c r="O1157" s="10" t="s">
        <v>701</v>
      </c>
      <c r="P1157" s="10" t="s">
        <v>701</v>
      </c>
      <c r="Q1157" s="10" t="s">
        <v>701</v>
      </c>
      <c r="R1157" s="10"/>
      <c r="S1157" s="397"/>
      <c r="T1157" s="398"/>
      <c r="U1157" s="229">
        <v>10.39</v>
      </c>
      <c r="V1157" s="229" t="s">
        <v>701</v>
      </c>
      <c r="W1157" s="229" t="s">
        <v>701</v>
      </c>
      <c r="X1157" s="229" t="s">
        <v>701</v>
      </c>
      <c r="Y1157" s="229" t="s">
        <v>701</v>
      </c>
      <c r="Z1157" s="229"/>
      <c r="AA1157" s="208"/>
      <c r="AB1157" s="226" t="s">
        <v>402</v>
      </c>
      <c r="AC1157" s="226"/>
      <c r="AD1157" s="264">
        <v>8342</v>
      </c>
      <c r="AE1157" s="230">
        <v>13</v>
      </c>
      <c r="AF1157" s="230">
        <v>8</v>
      </c>
      <c r="AG1157" s="230">
        <v>4</v>
      </c>
      <c r="AH1157" s="230">
        <v>2</v>
      </c>
      <c r="AI1157" s="230">
        <v>1</v>
      </c>
      <c r="AJ1157" s="230"/>
      <c r="AK1157" s="397"/>
      <c r="AL1157" s="398"/>
      <c r="AM1157" s="232">
        <v>1385.38</v>
      </c>
      <c r="AN1157" s="230">
        <v>723.97</v>
      </c>
      <c r="AO1157" s="230">
        <v>328.81</v>
      </c>
      <c r="AP1157" s="230">
        <v>259.33</v>
      </c>
      <c r="AQ1157" s="230">
        <v>125.02</v>
      </c>
      <c r="AR1157" s="230"/>
      <c r="AS1157" s="397"/>
      <c r="AT1157" s="398"/>
      <c r="AU1157" s="231">
        <v>98.96</v>
      </c>
      <c r="AV1157" s="230">
        <v>60.33</v>
      </c>
      <c r="AW1157" s="230">
        <v>32.880000000000003</v>
      </c>
      <c r="AX1157" s="230">
        <v>23.58</v>
      </c>
      <c r="AY1157" s="230">
        <v>11.37</v>
      </c>
      <c r="AZ1157" s="230"/>
      <c r="BA1157" s="208"/>
    </row>
    <row r="1158" spans="1:53" x14ac:dyDescent="0.25">
      <c r="A1158" s="208"/>
      <c r="B1158" s="10" t="s">
        <v>354</v>
      </c>
      <c r="C1158" s="10"/>
      <c r="D1158" s="220">
        <v>8220</v>
      </c>
      <c r="E1158" s="10">
        <v>53</v>
      </c>
      <c r="F1158" s="10">
        <v>21</v>
      </c>
      <c r="G1158" s="10">
        <v>10</v>
      </c>
      <c r="H1158" s="10">
        <v>6</v>
      </c>
      <c r="I1158" s="10">
        <v>3</v>
      </c>
      <c r="J1158" s="10"/>
      <c r="K1158" s="397"/>
      <c r="L1158" s="398"/>
      <c r="M1158" s="222">
        <v>7567.95</v>
      </c>
      <c r="N1158" s="222">
        <v>3053.3</v>
      </c>
      <c r="O1158" s="222">
        <v>1731.55</v>
      </c>
      <c r="P1158" s="222">
        <v>1186.25</v>
      </c>
      <c r="Q1158" s="10">
        <v>541.11</v>
      </c>
      <c r="R1158" s="10"/>
      <c r="S1158" s="397"/>
      <c r="T1158" s="398"/>
      <c r="U1158" s="10">
        <v>137.6</v>
      </c>
      <c r="V1158" s="10">
        <v>56.54</v>
      </c>
      <c r="W1158" s="10">
        <v>33.299999999999997</v>
      </c>
      <c r="X1158" s="10">
        <v>23.73</v>
      </c>
      <c r="Y1158" s="10">
        <v>10.210000000000001</v>
      </c>
      <c r="Z1158" s="10"/>
      <c r="AA1158" s="208"/>
      <c r="AB1158" s="10" t="s">
        <v>404</v>
      </c>
      <c r="AC1158" s="10"/>
      <c r="AD1158" s="263">
        <v>8343</v>
      </c>
      <c r="AE1158" s="223">
        <v>20</v>
      </c>
      <c r="AF1158" s="223">
        <v>13</v>
      </c>
      <c r="AG1158" s="223">
        <v>9</v>
      </c>
      <c r="AH1158" s="223">
        <v>6</v>
      </c>
      <c r="AI1158" s="223">
        <v>7</v>
      </c>
      <c r="AJ1158" s="223"/>
      <c r="AK1158" s="397"/>
      <c r="AL1158" s="398"/>
      <c r="AM1158" s="224">
        <v>8089.07</v>
      </c>
      <c r="AN1158" s="223">
        <v>960.04</v>
      </c>
      <c r="AO1158" s="223">
        <v>669.8</v>
      </c>
      <c r="AP1158" s="223">
        <v>677.58</v>
      </c>
      <c r="AQ1158" s="223">
        <v>793.46</v>
      </c>
      <c r="AR1158" s="223"/>
      <c r="AS1158" s="397"/>
      <c r="AT1158" s="398"/>
      <c r="AU1158" s="223">
        <v>385.19</v>
      </c>
      <c r="AV1158" s="223">
        <v>45.72</v>
      </c>
      <c r="AW1158" s="223">
        <v>31.9</v>
      </c>
      <c r="AX1158" s="223">
        <v>33.880000000000003</v>
      </c>
      <c r="AY1158" s="223">
        <v>37.78</v>
      </c>
      <c r="AZ1158" s="223"/>
      <c r="BA1158" s="208"/>
    </row>
    <row r="1159" spans="1:53" x14ac:dyDescent="0.25">
      <c r="A1159" s="208"/>
      <c r="B1159" s="10" t="s">
        <v>357</v>
      </c>
      <c r="C1159" s="10"/>
      <c r="D1159" s="220">
        <v>8327</v>
      </c>
      <c r="E1159" s="10">
        <v>56</v>
      </c>
      <c r="F1159" s="10">
        <v>37</v>
      </c>
      <c r="G1159" s="10">
        <v>29</v>
      </c>
      <c r="H1159" s="10">
        <v>17</v>
      </c>
      <c r="I1159" s="10">
        <v>15</v>
      </c>
      <c r="J1159" s="10"/>
      <c r="K1159" s="397"/>
      <c r="L1159" s="398"/>
      <c r="M1159" s="222">
        <v>6159.93</v>
      </c>
      <c r="N1159" s="222">
        <v>4435.3900000000003</v>
      </c>
      <c r="O1159" s="222">
        <v>4964.92</v>
      </c>
      <c r="P1159" s="222">
        <v>2427.46</v>
      </c>
      <c r="Q1159" s="222">
        <v>3063.64</v>
      </c>
      <c r="R1159" s="10"/>
      <c r="S1159" s="397"/>
      <c r="T1159" s="398"/>
      <c r="U1159" s="10">
        <v>97.78</v>
      </c>
      <c r="V1159" s="10">
        <v>75.180000000000007</v>
      </c>
      <c r="W1159" s="10">
        <v>90.27</v>
      </c>
      <c r="X1159" s="10">
        <v>44.14</v>
      </c>
      <c r="Y1159" s="10">
        <v>51.93</v>
      </c>
      <c r="Z1159" s="10"/>
      <c r="AA1159" s="208"/>
      <c r="AB1159" s="10" t="s">
        <v>405</v>
      </c>
      <c r="AC1159" s="10"/>
      <c r="AD1159" s="263">
        <v>8201</v>
      </c>
      <c r="AE1159" s="223">
        <v>2</v>
      </c>
      <c r="AF1159" s="223">
        <v>2</v>
      </c>
      <c r="AG1159" s="223"/>
      <c r="AH1159" s="223"/>
      <c r="AI1159" s="223"/>
      <c r="AJ1159" s="223"/>
      <c r="AK1159" s="397"/>
      <c r="AL1159" s="398"/>
      <c r="AM1159" s="224">
        <v>1076.1300000000001</v>
      </c>
      <c r="AN1159" s="224">
        <v>1529.09</v>
      </c>
      <c r="AO1159" s="223" t="s">
        <v>701</v>
      </c>
      <c r="AP1159" s="223" t="s">
        <v>701</v>
      </c>
      <c r="AQ1159" s="223" t="s">
        <v>701</v>
      </c>
      <c r="AR1159" s="223"/>
      <c r="AS1159" s="397"/>
      <c r="AT1159" s="398"/>
      <c r="AU1159" s="223">
        <v>538.07000000000005</v>
      </c>
      <c r="AV1159" s="223">
        <v>764.55</v>
      </c>
      <c r="AW1159" s="223" t="s">
        <v>701</v>
      </c>
      <c r="AX1159" s="223" t="s">
        <v>701</v>
      </c>
      <c r="AY1159" s="223" t="s">
        <v>701</v>
      </c>
      <c r="AZ1159" s="223"/>
      <c r="BA1159" s="208"/>
    </row>
    <row r="1160" spans="1:53" x14ac:dyDescent="0.25">
      <c r="A1160" s="208"/>
      <c r="B1160" s="10" t="s">
        <v>360</v>
      </c>
      <c r="C1160" s="10"/>
      <c r="D1160" s="220">
        <v>8021</v>
      </c>
      <c r="E1160" s="222">
        <v>2535</v>
      </c>
      <c r="F1160" s="222">
        <v>1936</v>
      </c>
      <c r="G1160" s="222">
        <v>1602</v>
      </c>
      <c r="H1160" s="222">
        <v>1230</v>
      </c>
      <c r="I1160" s="222">
        <v>1041</v>
      </c>
      <c r="J1160" s="10"/>
      <c r="K1160" s="397"/>
      <c r="L1160" s="398"/>
      <c r="M1160" s="222">
        <v>174468.52</v>
      </c>
      <c r="N1160" s="222">
        <v>175051.56</v>
      </c>
      <c r="O1160" s="222">
        <v>200686.23</v>
      </c>
      <c r="P1160" s="222">
        <v>166797.9</v>
      </c>
      <c r="Q1160" s="222">
        <v>310556.05</v>
      </c>
      <c r="R1160" s="10"/>
      <c r="S1160" s="397"/>
      <c r="T1160" s="398"/>
      <c r="U1160" s="10">
        <v>60.85</v>
      </c>
      <c r="V1160" s="10">
        <v>62.32</v>
      </c>
      <c r="W1160" s="10">
        <v>73.3</v>
      </c>
      <c r="X1160" s="10">
        <v>62.03</v>
      </c>
      <c r="Y1160" s="10">
        <v>108.81</v>
      </c>
      <c r="Z1160" s="10"/>
      <c r="AA1160" s="208"/>
      <c r="AB1160" s="10" t="s">
        <v>406</v>
      </c>
      <c r="AC1160" s="10"/>
      <c r="AD1160" s="263">
        <v>8061</v>
      </c>
      <c r="AE1160" s="223">
        <v>9</v>
      </c>
      <c r="AF1160" s="223">
        <v>2</v>
      </c>
      <c r="AG1160" s="223">
        <v>2</v>
      </c>
      <c r="AH1160" s="223">
        <v>1</v>
      </c>
      <c r="AI1160" s="223">
        <v>1</v>
      </c>
      <c r="AJ1160" s="223"/>
      <c r="AK1160" s="397"/>
      <c r="AL1160" s="398"/>
      <c r="AM1160" s="223">
        <v>788.48</v>
      </c>
      <c r="AN1160" s="223">
        <v>110.17</v>
      </c>
      <c r="AO1160" s="223">
        <v>89.43</v>
      </c>
      <c r="AP1160" s="223">
        <v>61.63</v>
      </c>
      <c r="AQ1160" s="223">
        <v>488.1</v>
      </c>
      <c r="AR1160" s="223"/>
      <c r="AS1160" s="397"/>
      <c r="AT1160" s="398"/>
      <c r="AU1160" s="223">
        <v>87.61</v>
      </c>
      <c r="AV1160" s="223">
        <v>18.36</v>
      </c>
      <c r="AW1160" s="223">
        <v>9.94</v>
      </c>
      <c r="AX1160" s="223">
        <v>15.41</v>
      </c>
      <c r="AY1160" s="223">
        <v>54.23</v>
      </c>
      <c r="AZ1160" s="223"/>
      <c r="BA1160" s="208"/>
    </row>
    <row r="1161" spans="1:53" x14ac:dyDescent="0.25">
      <c r="A1161" s="208"/>
      <c r="B1161" s="10" t="s">
        <v>362</v>
      </c>
      <c r="C1161" s="10"/>
      <c r="D1161" s="220">
        <v>8221</v>
      </c>
      <c r="E1161" s="10">
        <v>226</v>
      </c>
      <c r="F1161" s="10">
        <v>133</v>
      </c>
      <c r="G1161" s="10">
        <v>118</v>
      </c>
      <c r="H1161" s="10">
        <v>45</v>
      </c>
      <c r="I1161" s="10">
        <v>53</v>
      </c>
      <c r="J1161" s="10"/>
      <c r="K1161" s="397"/>
      <c r="L1161" s="398"/>
      <c r="M1161" s="222">
        <v>23882.16</v>
      </c>
      <c r="N1161" s="222">
        <v>15661.35</v>
      </c>
      <c r="O1161" s="222">
        <v>27049.37</v>
      </c>
      <c r="P1161" s="222">
        <v>7725.44</v>
      </c>
      <c r="Q1161" s="222">
        <v>15007.39</v>
      </c>
      <c r="R1161" s="10"/>
      <c r="S1161" s="397"/>
      <c r="T1161" s="398"/>
      <c r="U1161" s="10">
        <v>89.78</v>
      </c>
      <c r="V1161" s="10">
        <v>63.15</v>
      </c>
      <c r="W1161" s="10">
        <v>103.64</v>
      </c>
      <c r="X1161" s="10">
        <v>40.880000000000003</v>
      </c>
      <c r="Y1161" s="10">
        <v>57.72</v>
      </c>
      <c r="Z1161" s="10"/>
      <c r="AA1161" s="208"/>
      <c r="AB1161" s="10" t="s">
        <v>408</v>
      </c>
      <c r="AC1161" s="10"/>
      <c r="AD1161" s="263">
        <v>8062</v>
      </c>
      <c r="AE1161" s="223">
        <v>49</v>
      </c>
      <c r="AF1161" s="223">
        <v>16</v>
      </c>
      <c r="AG1161" s="223">
        <v>12</v>
      </c>
      <c r="AH1161" s="223">
        <v>8</v>
      </c>
      <c r="AI1161" s="223">
        <v>6</v>
      </c>
      <c r="AJ1161" s="223"/>
      <c r="AK1161" s="397"/>
      <c r="AL1161" s="398"/>
      <c r="AM1161" s="224">
        <v>25812.560000000001</v>
      </c>
      <c r="AN1161" s="224">
        <v>1435.79</v>
      </c>
      <c r="AO1161" s="224">
        <v>1773.63</v>
      </c>
      <c r="AP1161" s="224">
        <v>1104.77</v>
      </c>
      <c r="AQ1161" s="224">
        <v>10217.629999999999</v>
      </c>
      <c r="AR1161" s="223"/>
      <c r="AS1161" s="397"/>
      <c r="AT1161" s="398"/>
      <c r="AU1161" s="223">
        <v>526.79</v>
      </c>
      <c r="AV1161" s="223">
        <v>29.3</v>
      </c>
      <c r="AW1161" s="223">
        <v>36.200000000000003</v>
      </c>
      <c r="AX1161" s="223">
        <v>24.02</v>
      </c>
      <c r="AY1161" s="223">
        <v>222.12</v>
      </c>
      <c r="AZ1161" s="223"/>
      <c r="BA1161" s="208"/>
    </row>
    <row r="1162" spans="1:53" x14ac:dyDescent="0.25">
      <c r="A1162" s="208"/>
      <c r="B1162" s="10" t="s">
        <v>368</v>
      </c>
      <c r="C1162" s="10"/>
      <c r="D1162" s="220">
        <v>8008</v>
      </c>
      <c r="E1162" s="10">
        <v>82</v>
      </c>
      <c r="F1162" s="10">
        <v>51</v>
      </c>
      <c r="G1162" s="10">
        <v>31</v>
      </c>
      <c r="H1162" s="10">
        <v>15</v>
      </c>
      <c r="I1162" s="10">
        <v>15</v>
      </c>
      <c r="J1162" s="10"/>
      <c r="K1162" s="397"/>
      <c r="L1162" s="398"/>
      <c r="M1162" s="222">
        <v>4464.54</v>
      </c>
      <c r="N1162" s="222">
        <v>5056.51</v>
      </c>
      <c r="O1162" s="222">
        <v>5385.56</v>
      </c>
      <c r="P1162" s="222">
        <v>2255.2600000000002</v>
      </c>
      <c r="Q1162" s="222">
        <v>3699.68</v>
      </c>
      <c r="R1162" s="10"/>
      <c r="S1162" s="397"/>
      <c r="T1162" s="398"/>
      <c r="U1162" s="10">
        <v>50.16</v>
      </c>
      <c r="V1162" s="10">
        <v>58.8</v>
      </c>
      <c r="W1162" s="10">
        <v>63.36</v>
      </c>
      <c r="X1162" s="10">
        <v>26.22</v>
      </c>
      <c r="Y1162" s="10">
        <v>44.04</v>
      </c>
      <c r="Z1162" s="10"/>
      <c r="AA1162" s="208"/>
      <c r="AB1162" s="10" t="s">
        <v>644</v>
      </c>
      <c r="AC1162" s="10"/>
      <c r="AD1162" s="263">
        <v>8087</v>
      </c>
      <c r="AE1162" s="223">
        <v>5</v>
      </c>
      <c r="AF1162" s="223">
        <v>3</v>
      </c>
      <c r="AG1162" s="223"/>
      <c r="AH1162" s="223"/>
      <c r="AI1162" s="223"/>
      <c r="AJ1162" s="223"/>
      <c r="AK1162" s="397"/>
      <c r="AL1162" s="398"/>
      <c r="AM1162" s="223">
        <v>374.98</v>
      </c>
      <c r="AN1162" s="223">
        <v>8.34</v>
      </c>
      <c r="AO1162" s="223" t="s">
        <v>701</v>
      </c>
      <c r="AP1162" s="223" t="s">
        <v>701</v>
      </c>
      <c r="AQ1162" s="223" t="s">
        <v>701</v>
      </c>
      <c r="AR1162" s="223"/>
      <c r="AS1162" s="397"/>
      <c r="AT1162" s="398"/>
      <c r="AU1162" s="223">
        <v>75</v>
      </c>
      <c r="AV1162" s="223">
        <v>1.67</v>
      </c>
      <c r="AW1162" s="223" t="s">
        <v>701</v>
      </c>
      <c r="AX1162" s="223" t="s">
        <v>701</v>
      </c>
      <c r="AY1162" s="223" t="s">
        <v>701</v>
      </c>
      <c r="AZ1162" s="223"/>
      <c r="BA1162" s="208"/>
    </row>
    <row r="1163" spans="1:53" x14ac:dyDescent="0.25">
      <c r="A1163" s="208"/>
      <c r="B1163" s="10" t="s">
        <v>369</v>
      </c>
      <c r="C1163" s="10"/>
      <c r="D1163" s="220">
        <v>8403</v>
      </c>
      <c r="E1163" s="10">
        <v>68</v>
      </c>
      <c r="F1163" s="10">
        <v>37</v>
      </c>
      <c r="G1163" s="10">
        <v>26</v>
      </c>
      <c r="H1163" s="10">
        <v>14</v>
      </c>
      <c r="I1163" s="10">
        <v>10</v>
      </c>
      <c r="J1163" s="10"/>
      <c r="K1163" s="397"/>
      <c r="L1163" s="398"/>
      <c r="M1163" s="222">
        <v>6476.43</v>
      </c>
      <c r="N1163" s="222">
        <v>2565.7800000000002</v>
      </c>
      <c r="O1163" s="222">
        <v>3867.02</v>
      </c>
      <c r="P1163" s="222">
        <v>2253.96</v>
      </c>
      <c r="Q1163" s="222">
        <v>5158.43</v>
      </c>
      <c r="R1163" s="10"/>
      <c r="S1163" s="397"/>
      <c r="T1163" s="398"/>
      <c r="U1163" s="10">
        <v>89.95</v>
      </c>
      <c r="V1163" s="10">
        <v>35.15</v>
      </c>
      <c r="W1163" s="10">
        <v>55.24</v>
      </c>
      <c r="X1163" s="10">
        <v>32.200000000000003</v>
      </c>
      <c r="Y1163" s="10">
        <v>74.760000000000005</v>
      </c>
      <c r="Z1163" s="10"/>
      <c r="AA1163" s="208"/>
      <c r="AB1163" s="10" t="s">
        <v>410</v>
      </c>
      <c r="AC1163" s="10"/>
      <c r="AD1163" s="263">
        <v>8037</v>
      </c>
      <c r="AE1163" s="223">
        <v>5</v>
      </c>
      <c r="AF1163" s="223">
        <v>2</v>
      </c>
      <c r="AG1163" s="223">
        <v>1</v>
      </c>
      <c r="AH1163" s="223">
        <v>1</v>
      </c>
      <c r="AI1163" s="223">
        <v>1</v>
      </c>
      <c r="AJ1163" s="223"/>
      <c r="AK1163" s="397"/>
      <c r="AL1163" s="398"/>
      <c r="AM1163" s="223">
        <v>332.39</v>
      </c>
      <c r="AN1163" s="223">
        <v>24.22</v>
      </c>
      <c r="AO1163" s="223">
        <v>11.12</v>
      </c>
      <c r="AP1163" s="223">
        <v>10.94</v>
      </c>
      <c r="AQ1163" s="223">
        <v>446.29</v>
      </c>
      <c r="AR1163" s="223"/>
      <c r="AS1163" s="397"/>
      <c r="AT1163" s="398"/>
      <c r="AU1163" s="223">
        <v>66.48</v>
      </c>
      <c r="AV1163" s="223">
        <v>4.84</v>
      </c>
      <c r="AW1163" s="223">
        <v>2.2200000000000002</v>
      </c>
      <c r="AX1163" s="223">
        <v>2.19</v>
      </c>
      <c r="AY1163" s="223">
        <v>89.26</v>
      </c>
      <c r="AZ1163" s="223"/>
      <c r="BA1163" s="208"/>
    </row>
    <row r="1164" spans="1:53" x14ac:dyDescent="0.25">
      <c r="A1164" s="208"/>
      <c r="B1164" s="10" t="s">
        <v>371</v>
      </c>
      <c r="C1164" s="10"/>
      <c r="D1164" s="220">
        <v>8008</v>
      </c>
      <c r="E1164" s="10">
        <v>22</v>
      </c>
      <c r="F1164" s="10">
        <v>7</v>
      </c>
      <c r="G1164" s="10">
        <v>10</v>
      </c>
      <c r="H1164" s="10">
        <v>1</v>
      </c>
      <c r="I1164" s="10">
        <v>4</v>
      </c>
      <c r="J1164" s="10"/>
      <c r="K1164" s="397"/>
      <c r="L1164" s="398"/>
      <c r="M1164" s="222">
        <v>2191.4499999999998</v>
      </c>
      <c r="N1164" s="10">
        <v>426.15</v>
      </c>
      <c r="O1164" s="222">
        <v>2830.18</v>
      </c>
      <c r="P1164" s="10">
        <v>121.3</v>
      </c>
      <c r="Q1164" s="222">
        <v>5046.2</v>
      </c>
      <c r="R1164" s="10"/>
      <c r="S1164" s="397"/>
      <c r="T1164" s="398"/>
      <c r="U1164" s="10">
        <v>91.31</v>
      </c>
      <c r="V1164" s="10">
        <v>35.51</v>
      </c>
      <c r="W1164" s="10">
        <v>113.21</v>
      </c>
      <c r="X1164" s="10">
        <v>24.26</v>
      </c>
      <c r="Y1164" s="10">
        <v>219.4</v>
      </c>
      <c r="Z1164" s="10"/>
      <c r="AA1164" s="208"/>
      <c r="AB1164" s="10" t="s">
        <v>412</v>
      </c>
      <c r="AC1164" s="10"/>
      <c r="AD1164" s="263">
        <v>8224</v>
      </c>
      <c r="AE1164" s="223">
        <v>49</v>
      </c>
      <c r="AF1164" s="223">
        <v>17</v>
      </c>
      <c r="AG1164" s="223">
        <v>11</v>
      </c>
      <c r="AH1164" s="223">
        <v>8</v>
      </c>
      <c r="AI1164" s="223">
        <v>6</v>
      </c>
      <c r="AJ1164" s="223"/>
      <c r="AK1164" s="397"/>
      <c r="AL1164" s="398"/>
      <c r="AM1164" s="224">
        <v>5788.22</v>
      </c>
      <c r="AN1164" s="223">
        <v>994.3</v>
      </c>
      <c r="AO1164" s="223">
        <v>248</v>
      </c>
      <c r="AP1164" s="223">
        <v>139.82</v>
      </c>
      <c r="AQ1164" s="224">
        <v>3483.78</v>
      </c>
      <c r="AR1164" s="223"/>
      <c r="AS1164" s="397"/>
      <c r="AT1164" s="398"/>
      <c r="AU1164" s="223">
        <v>118.13</v>
      </c>
      <c r="AV1164" s="223">
        <v>20.71</v>
      </c>
      <c r="AW1164" s="223">
        <v>5.17</v>
      </c>
      <c r="AX1164" s="223">
        <v>3.25</v>
      </c>
      <c r="AY1164" s="223">
        <v>71.099999999999994</v>
      </c>
      <c r="AZ1164" s="223"/>
      <c r="BA1164" s="208"/>
    </row>
    <row r="1165" spans="1:53" x14ac:dyDescent="0.25">
      <c r="A1165" s="208"/>
      <c r="B1165" s="10" t="s">
        <v>372</v>
      </c>
      <c r="C1165" s="10"/>
      <c r="D1165" s="220">
        <v>8215</v>
      </c>
      <c r="E1165" s="10">
        <v>19</v>
      </c>
      <c r="F1165" s="10">
        <v>10</v>
      </c>
      <c r="G1165" s="10">
        <v>7</v>
      </c>
      <c r="H1165" s="10">
        <v>2</v>
      </c>
      <c r="I1165" s="10">
        <v>4</v>
      </c>
      <c r="J1165" s="10"/>
      <c r="K1165" s="397"/>
      <c r="L1165" s="398"/>
      <c r="M1165" s="222">
        <v>2408.4</v>
      </c>
      <c r="N1165" s="222">
        <v>1512.82</v>
      </c>
      <c r="O1165" s="222">
        <v>1016.28</v>
      </c>
      <c r="P1165" s="10">
        <v>438.85</v>
      </c>
      <c r="Q1165" s="222">
        <v>1482.03</v>
      </c>
      <c r="R1165" s="10"/>
      <c r="S1165" s="397"/>
      <c r="T1165" s="398"/>
      <c r="U1165" s="10">
        <v>104.71</v>
      </c>
      <c r="V1165" s="10">
        <v>65.77</v>
      </c>
      <c r="W1165" s="10">
        <v>44.19</v>
      </c>
      <c r="X1165" s="10">
        <v>19.079999999999998</v>
      </c>
      <c r="Y1165" s="10">
        <v>61.75</v>
      </c>
      <c r="Z1165" s="10"/>
      <c r="AA1165" s="208"/>
      <c r="AB1165" s="10" t="s">
        <v>413</v>
      </c>
      <c r="AC1165" s="10"/>
      <c r="AD1165" s="263">
        <v>8344</v>
      </c>
      <c r="AE1165" s="223">
        <v>65</v>
      </c>
      <c r="AF1165" s="223">
        <v>33</v>
      </c>
      <c r="AG1165" s="223">
        <v>26</v>
      </c>
      <c r="AH1165" s="223">
        <v>16</v>
      </c>
      <c r="AI1165" s="223">
        <v>13</v>
      </c>
      <c r="AJ1165" s="223"/>
      <c r="AK1165" s="397"/>
      <c r="AL1165" s="398"/>
      <c r="AM1165" s="224">
        <v>18531.849999999999</v>
      </c>
      <c r="AN1165" s="224">
        <v>4885.6499999999996</v>
      </c>
      <c r="AO1165" s="224">
        <v>3419.15</v>
      </c>
      <c r="AP1165" s="224">
        <v>1180.0999999999999</v>
      </c>
      <c r="AQ1165" s="224">
        <v>2602.3200000000002</v>
      </c>
      <c r="AR1165" s="223"/>
      <c r="AS1165" s="397"/>
      <c r="AT1165" s="398"/>
      <c r="AU1165" s="223">
        <v>276.58999999999997</v>
      </c>
      <c r="AV1165" s="223">
        <v>72.92</v>
      </c>
      <c r="AW1165" s="223">
        <v>48.85</v>
      </c>
      <c r="AX1165" s="223">
        <v>20</v>
      </c>
      <c r="AY1165" s="223">
        <v>37.71</v>
      </c>
      <c r="AZ1165" s="223"/>
      <c r="BA1165" s="208"/>
    </row>
    <row r="1166" spans="1:53" x14ac:dyDescent="0.25">
      <c r="A1166" s="208"/>
      <c r="B1166" s="10" t="s">
        <v>373</v>
      </c>
      <c r="C1166" s="10"/>
      <c r="D1166" s="220">
        <v>8328</v>
      </c>
      <c r="E1166" s="10">
        <v>163</v>
      </c>
      <c r="F1166" s="10">
        <v>116</v>
      </c>
      <c r="G1166" s="10">
        <v>98</v>
      </c>
      <c r="H1166" s="10">
        <v>62</v>
      </c>
      <c r="I1166" s="10">
        <v>66</v>
      </c>
      <c r="J1166" s="10"/>
      <c r="K1166" s="397"/>
      <c r="L1166" s="398"/>
      <c r="M1166" s="222">
        <v>16437.13</v>
      </c>
      <c r="N1166" s="222">
        <v>12627.56</v>
      </c>
      <c r="O1166" s="222">
        <v>13645.07</v>
      </c>
      <c r="P1166" s="222">
        <v>10846.19</v>
      </c>
      <c r="Q1166" s="222">
        <v>39190.980000000003</v>
      </c>
      <c r="R1166" s="10"/>
      <c r="S1166" s="397"/>
      <c r="T1166" s="398"/>
      <c r="U1166" s="10">
        <v>85.17</v>
      </c>
      <c r="V1166" s="10">
        <v>66.11</v>
      </c>
      <c r="W1166" s="10">
        <v>71.819999999999993</v>
      </c>
      <c r="X1166" s="10">
        <v>59.92</v>
      </c>
      <c r="Y1166" s="10">
        <v>199.95</v>
      </c>
      <c r="Z1166" s="10"/>
      <c r="AA1166" s="208"/>
      <c r="AB1166" s="10" t="s">
        <v>414</v>
      </c>
      <c r="AC1166" s="10"/>
      <c r="AD1166" s="263">
        <v>8345</v>
      </c>
      <c r="AE1166" s="223">
        <v>14</v>
      </c>
      <c r="AF1166" s="223">
        <v>9</v>
      </c>
      <c r="AG1166" s="223">
        <v>8</v>
      </c>
      <c r="AH1166" s="223">
        <v>4</v>
      </c>
      <c r="AI1166" s="223">
        <v>2</v>
      </c>
      <c r="AJ1166" s="223"/>
      <c r="AK1166" s="397"/>
      <c r="AL1166" s="398"/>
      <c r="AM1166" s="224">
        <v>5313.85</v>
      </c>
      <c r="AN1166" s="223">
        <v>202.04</v>
      </c>
      <c r="AO1166" s="223">
        <v>159.65</v>
      </c>
      <c r="AP1166" s="223">
        <v>38.479999999999997</v>
      </c>
      <c r="AQ1166" s="223">
        <v>283.67</v>
      </c>
      <c r="AR1166" s="223"/>
      <c r="AS1166" s="397"/>
      <c r="AT1166" s="398"/>
      <c r="AU1166" s="223">
        <v>379.56</v>
      </c>
      <c r="AV1166" s="223">
        <v>14.43</v>
      </c>
      <c r="AW1166" s="223">
        <v>10.64</v>
      </c>
      <c r="AX1166" s="223">
        <v>2.75</v>
      </c>
      <c r="AY1166" s="223">
        <v>18.91</v>
      </c>
      <c r="AZ1166" s="223"/>
      <c r="BA1166" s="208"/>
    </row>
    <row r="1167" spans="1:53" ht="15.75" thickBot="1" x14ac:dyDescent="0.3">
      <c r="A1167" s="208"/>
      <c r="B1167" s="226" t="s">
        <v>373</v>
      </c>
      <c r="C1167" s="226"/>
      <c r="D1167" s="227">
        <v>8344</v>
      </c>
      <c r="E1167" s="226">
        <v>1</v>
      </c>
      <c r="F1167" s="226">
        <v>1</v>
      </c>
      <c r="G1167" s="226">
        <v>1</v>
      </c>
      <c r="H1167" s="226">
        <v>1</v>
      </c>
      <c r="I1167" s="226"/>
      <c r="J1167" s="226"/>
      <c r="K1167" s="397"/>
      <c r="L1167" s="398"/>
      <c r="M1167" s="226">
        <v>35.39</v>
      </c>
      <c r="N1167" s="10">
        <v>43.84</v>
      </c>
      <c r="O1167" s="10">
        <v>51.13</v>
      </c>
      <c r="P1167" s="10">
        <v>16.64</v>
      </c>
      <c r="Q1167" s="10" t="s">
        <v>701</v>
      </c>
      <c r="R1167" s="10"/>
      <c r="S1167" s="397"/>
      <c r="T1167" s="398"/>
      <c r="U1167" s="229">
        <v>35.39</v>
      </c>
      <c r="V1167" s="229">
        <v>43.84</v>
      </c>
      <c r="W1167" s="229">
        <v>51.13</v>
      </c>
      <c r="X1167" s="229">
        <v>16.64</v>
      </c>
      <c r="Y1167" s="229" t="s">
        <v>701</v>
      </c>
      <c r="Z1167" s="229"/>
      <c r="AA1167" s="208"/>
      <c r="AB1167" s="226" t="s">
        <v>415</v>
      </c>
      <c r="AC1167" s="226"/>
      <c r="AD1167" s="264">
        <v>8346</v>
      </c>
      <c r="AE1167" s="230">
        <v>19</v>
      </c>
      <c r="AF1167" s="230">
        <v>9</v>
      </c>
      <c r="AG1167" s="230">
        <v>5</v>
      </c>
      <c r="AH1167" s="230">
        <v>5</v>
      </c>
      <c r="AI1167" s="230">
        <v>6</v>
      </c>
      <c r="AJ1167" s="230"/>
      <c r="AK1167" s="397"/>
      <c r="AL1167" s="398"/>
      <c r="AM1167" s="232">
        <v>2600.52</v>
      </c>
      <c r="AN1167" s="230">
        <v>584.12</v>
      </c>
      <c r="AO1167" s="230">
        <v>379.56</v>
      </c>
      <c r="AP1167" s="230">
        <v>159.88999999999999</v>
      </c>
      <c r="AQ1167" s="233">
        <v>1441.03</v>
      </c>
      <c r="AR1167" s="230"/>
      <c r="AS1167" s="397"/>
      <c r="AT1167" s="398"/>
      <c r="AU1167" s="231">
        <v>136.87</v>
      </c>
      <c r="AV1167" s="230">
        <v>32.450000000000003</v>
      </c>
      <c r="AW1167" s="230">
        <v>21.09</v>
      </c>
      <c r="AX1167" s="230">
        <v>8.8800000000000008</v>
      </c>
      <c r="AY1167" s="230">
        <v>75.84</v>
      </c>
      <c r="AZ1167" s="230"/>
      <c r="BA1167" s="208"/>
    </row>
    <row r="1168" spans="1:53" x14ac:dyDescent="0.25">
      <c r="A1168" s="208"/>
      <c r="B1168" s="10" t="s">
        <v>374</v>
      </c>
      <c r="C1168" s="10"/>
      <c r="D1168" s="220">
        <v>8050</v>
      </c>
      <c r="E1168" s="222">
        <v>1294</v>
      </c>
      <c r="F1168" s="10">
        <v>752</v>
      </c>
      <c r="G1168" s="10">
        <v>551</v>
      </c>
      <c r="H1168" s="10">
        <v>397</v>
      </c>
      <c r="I1168" s="10">
        <v>302</v>
      </c>
      <c r="J1168" s="10"/>
      <c r="K1168" s="397"/>
      <c r="L1168" s="398"/>
      <c r="M1168" s="222">
        <v>148765.91</v>
      </c>
      <c r="N1168" s="222">
        <v>96330.18</v>
      </c>
      <c r="O1168" s="222">
        <v>95677.65</v>
      </c>
      <c r="P1168" s="222">
        <v>81863.47</v>
      </c>
      <c r="Q1168" s="222">
        <v>83411.38</v>
      </c>
      <c r="R1168" s="10"/>
      <c r="S1168" s="397"/>
      <c r="T1168" s="398"/>
      <c r="U1168" s="10">
        <v>98.26</v>
      </c>
      <c r="V1168" s="10">
        <v>65.400000000000006</v>
      </c>
      <c r="W1168" s="10">
        <v>65.67</v>
      </c>
      <c r="X1168" s="10">
        <v>56.97</v>
      </c>
      <c r="Y1168" s="10">
        <v>56.44</v>
      </c>
      <c r="Z1168" s="10"/>
      <c r="AA1168" s="208"/>
      <c r="AB1168" s="10" t="s">
        <v>418</v>
      </c>
      <c r="AC1168" s="10"/>
      <c r="AD1168" s="263">
        <v>8347</v>
      </c>
      <c r="AE1168" s="223">
        <v>24</v>
      </c>
      <c r="AF1168" s="223">
        <v>11</v>
      </c>
      <c r="AG1168" s="223">
        <v>9</v>
      </c>
      <c r="AH1168" s="223">
        <v>8</v>
      </c>
      <c r="AI1168" s="223">
        <v>7</v>
      </c>
      <c r="AJ1168" s="223"/>
      <c r="AK1168" s="397"/>
      <c r="AL1168" s="398"/>
      <c r="AM1168" s="224">
        <v>1707.08</v>
      </c>
      <c r="AN1168" s="223">
        <v>516.05999999999995</v>
      </c>
      <c r="AO1168" s="223">
        <v>477.76</v>
      </c>
      <c r="AP1168" s="223">
        <v>470.16</v>
      </c>
      <c r="AQ1168" s="224">
        <v>3969.71</v>
      </c>
      <c r="AR1168" s="223"/>
      <c r="AS1168" s="397"/>
      <c r="AT1168" s="398"/>
      <c r="AU1168" s="223">
        <v>71.13</v>
      </c>
      <c r="AV1168" s="223">
        <v>21.5</v>
      </c>
      <c r="AW1168" s="223">
        <v>19.91</v>
      </c>
      <c r="AX1168" s="223">
        <v>19.59</v>
      </c>
      <c r="AY1168" s="223">
        <v>165.4</v>
      </c>
      <c r="AZ1168" s="223"/>
      <c r="BA1168" s="208"/>
    </row>
    <row r="1169" spans="1:53" x14ac:dyDescent="0.25">
      <c r="A1169" s="208"/>
      <c r="B1169" s="10" t="s">
        <v>376</v>
      </c>
      <c r="C1169" s="10"/>
      <c r="D1169" s="220">
        <v>8079</v>
      </c>
      <c r="E1169" s="10">
        <v>64</v>
      </c>
      <c r="F1169" s="10">
        <v>32</v>
      </c>
      <c r="G1169" s="10">
        <v>28</v>
      </c>
      <c r="H1169" s="10">
        <v>16</v>
      </c>
      <c r="I1169" s="10">
        <v>12</v>
      </c>
      <c r="J1169" s="10"/>
      <c r="K1169" s="397"/>
      <c r="L1169" s="398"/>
      <c r="M1169" s="222">
        <v>7080.93</v>
      </c>
      <c r="N1169" s="222">
        <v>5662.19</v>
      </c>
      <c r="O1169" s="222">
        <v>4833.38</v>
      </c>
      <c r="P1169" s="222">
        <v>3437.85</v>
      </c>
      <c r="Q1169" s="222">
        <v>1979.33</v>
      </c>
      <c r="R1169" s="10"/>
      <c r="S1169" s="397"/>
      <c r="T1169" s="398"/>
      <c r="U1169" s="10">
        <v>102.62</v>
      </c>
      <c r="V1169" s="10">
        <v>87.11</v>
      </c>
      <c r="W1169" s="10">
        <v>75.52</v>
      </c>
      <c r="X1169" s="10">
        <v>53.72</v>
      </c>
      <c r="Y1169" s="10">
        <v>30.45</v>
      </c>
      <c r="Z1169" s="10"/>
      <c r="AA1169" s="208"/>
      <c r="AB1169" s="10" t="s">
        <v>426</v>
      </c>
      <c r="AC1169" s="10"/>
      <c r="AD1169" s="263">
        <v>8225</v>
      </c>
      <c r="AE1169" s="223">
        <v>65</v>
      </c>
      <c r="AF1169" s="223">
        <v>30</v>
      </c>
      <c r="AG1169" s="223">
        <v>12</v>
      </c>
      <c r="AH1169" s="223">
        <v>10</v>
      </c>
      <c r="AI1169" s="223">
        <v>10</v>
      </c>
      <c r="AJ1169" s="223"/>
      <c r="AK1169" s="397"/>
      <c r="AL1169" s="398"/>
      <c r="AM1169" s="224">
        <v>16460.32</v>
      </c>
      <c r="AN1169" s="224">
        <v>12934.99</v>
      </c>
      <c r="AO1169" s="224">
        <v>3128.1</v>
      </c>
      <c r="AP1169" s="224">
        <v>2183.9299999999998</v>
      </c>
      <c r="AQ1169" s="224">
        <v>3823.9</v>
      </c>
      <c r="AR1169" s="223"/>
      <c r="AS1169" s="397"/>
      <c r="AT1169" s="398"/>
      <c r="AU1169" s="223">
        <v>253.24</v>
      </c>
      <c r="AV1169" s="223">
        <v>205.32</v>
      </c>
      <c r="AW1169" s="223">
        <v>49.65</v>
      </c>
      <c r="AX1169" s="223">
        <v>34.67</v>
      </c>
      <c r="AY1169" s="223">
        <v>59.75</v>
      </c>
      <c r="AZ1169" s="223"/>
      <c r="BA1169" s="208"/>
    </row>
    <row r="1170" spans="1:53" x14ac:dyDescent="0.25">
      <c r="A1170" s="208"/>
      <c r="B1170" s="10" t="s">
        <v>377</v>
      </c>
      <c r="C1170" s="10"/>
      <c r="D1170" s="220">
        <v>8051</v>
      </c>
      <c r="E1170" s="10">
        <v>695</v>
      </c>
      <c r="F1170" s="10">
        <v>485</v>
      </c>
      <c r="G1170" s="10">
        <v>372</v>
      </c>
      <c r="H1170" s="10">
        <v>263</v>
      </c>
      <c r="I1170" s="10">
        <v>195</v>
      </c>
      <c r="J1170" s="10"/>
      <c r="K1170" s="397"/>
      <c r="L1170" s="398"/>
      <c r="M1170" s="222">
        <v>59317.63</v>
      </c>
      <c r="N1170" s="222">
        <v>54276.67</v>
      </c>
      <c r="O1170" s="222">
        <v>56995.47</v>
      </c>
      <c r="P1170" s="222">
        <v>38439.129999999997</v>
      </c>
      <c r="Q1170" s="222">
        <v>65194.47</v>
      </c>
      <c r="R1170" s="10"/>
      <c r="S1170" s="397"/>
      <c r="T1170" s="398"/>
      <c r="U1170" s="10">
        <v>74.150000000000006</v>
      </c>
      <c r="V1170" s="10">
        <v>68.88</v>
      </c>
      <c r="W1170" s="10">
        <v>73.260000000000005</v>
      </c>
      <c r="X1170" s="10">
        <v>49.41</v>
      </c>
      <c r="Y1170" s="10">
        <v>80.89</v>
      </c>
      <c r="Z1170" s="10"/>
      <c r="AA1170" s="208"/>
      <c r="AB1170" s="10" t="s">
        <v>430</v>
      </c>
      <c r="AC1170" s="10"/>
      <c r="AD1170" s="263">
        <v>8226</v>
      </c>
      <c r="AE1170" s="223">
        <v>190</v>
      </c>
      <c r="AF1170" s="223">
        <v>93</v>
      </c>
      <c r="AG1170" s="223">
        <v>54</v>
      </c>
      <c r="AH1170" s="223">
        <v>35</v>
      </c>
      <c r="AI1170" s="223">
        <v>31</v>
      </c>
      <c r="AJ1170" s="223"/>
      <c r="AK1170" s="397"/>
      <c r="AL1170" s="398"/>
      <c r="AM1170" s="224">
        <v>27731.24</v>
      </c>
      <c r="AN1170" s="224">
        <v>14818.35</v>
      </c>
      <c r="AO1170" s="224">
        <v>7884.87</v>
      </c>
      <c r="AP1170" s="224">
        <v>5473.41</v>
      </c>
      <c r="AQ1170" s="224">
        <v>6802.24</v>
      </c>
      <c r="AR1170" s="223"/>
      <c r="AS1170" s="397"/>
      <c r="AT1170" s="398"/>
      <c r="AU1170" s="223">
        <v>140.06</v>
      </c>
      <c r="AV1170" s="223">
        <v>77.58</v>
      </c>
      <c r="AW1170" s="223">
        <v>42.39</v>
      </c>
      <c r="AX1170" s="223">
        <v>29.91</v>
      </c>
      <c r="AY1170" s="223">
        <v>36.97</v>
      </c>
      <c r="AZ1170" s="223"/>
      <c r="BA1170" s="208"/>
    </row>
    <row r="1171" spans="1:53" x14ac:dyDescent="0.25">
      <c r="A1171" s="208"/>
      <c r="B1171" s="10" t="s">
        <v>377</v>
      </c>
      <c r="C1171" s="10"/>
      <c r="D1171" s="220">
        <v>8056</v>
      </c>
      <c r="E1171" s="10">
        <v>7</v>
      </c>
      <c r="F1171" s="10">
        <v>4</v>
      </c>
      <c r="G1171" s="10">
        <v>5</v>
      </c>
      <c r="H1171" s="10">
        <v>5</v>
      </c>
      <c r="I1171" s="10">
        <v>3</v>
      </c>
      <c r="J1171" s="10"/>
      <c r="K1171" s="397"/>
      <c r="L1171" s="398"/>
      <c r="M1171" s="10">
        <v>396.9</v>
      </c>
      <c r="N1171" s="10">
        <v>360.55</v>
      </c>
      <c r="O1171" s="10">
        <v>548.6</v>
      </c>
      <c r="P1171" s="10">
        <v>554.58000000000004</v>
      </c>
      <c r="Q1171" s="222">
        <v>1910.81</v>
      </c>
      <c r="R1171" s="10"/>
      <c r="S1171" s="397"/>
      <c r="T1171" s="398"/>
      <c r="U1171" s="10">
        <v>56.7</v>
      </c>
      <c r="V1171" s="10">
        <v>60.09</v>
      </c>
      <c r="W1171" s="10">
        <v>91.43</v>
      </c>
      <c r="X1171" s="10">
        <v>92.43</v>
      </c>
      <c r="Y1171" s="10">
        <v>318.47000000000003</v>
      </c>
      <c r="Z1171" s="10"/>
      <c r="AA1171" s="208"/>
      <c r="AB1171" s="10" t="s">
        <v>432</v>
      </c>
      <c r="AC1171" s="10"/>
      <c r="AD1171" s="263">
        <v>8230</v>
      </c>
      <c r="AE1171" s="223">
        <v>38</v>
      </c>
      <c r="AF1171" s="223">
        <v>22</v>
      </c>
      <c r="AG1171" s="223">
        <v>39</v>
      </c>
      <c r="AH1171" s="223">
        <v>18</v>
      </c>
      <c r="AI1171" s="223">
        <v>11</v>
      </c>
      <c r="AJ1171" s="223"/>
      <c r="AK1171" s="397"/>
      <c r="AL1171" s="398"/>
      <c r="AM1171" s="224">
        <v>4814.3999999999996</v>
      </c>
      <c r="AN1171" s="224">
        <v>3280.26</v>
      </c>
      <c r="AO1171" s="224">
        <v>11463.78</v>
      </c>
      <c r="AP1171" s="224">
        <v>1615.57</v>
      </c>
      <c r="AQ1171" s="223">
        <v>781.88</v>
      </c>
      <c r="AR1171" s="223"/>
      <c r="AS1171" s="397"/>
      <c r="AT1171" s="398"/>
      <c r="AU1171" s="223">
        <v>71.86</v>
      </c>
      <c r="AV1171" s="223">
        <v>48.24</v>
      </c>
      <c r="AW1171" s="223">
        <v>171.1</v>
      </c>
      <c r="AX1171" s="223">
        <v>24.48</v>
      </c>
      <c r="AY1171" s="223">
        <v>10.57</v>
      </c>
      <c r="AZ1171" s="223"/>
      <c r="BA1171" s="208"/>
    </row>
    <row r="1172" spans="1:53" x14ac:dyDescent="0.25">
      <c r="A1172" s="208"/>
      <c r="B1172" s="10" t="s">
        <v>380</v>
      </c>
      <c r="C1172" s="10"/>
      <c r="D1172" s="220">
        <v>8402</v>
      </c>
      <c r="E1172" s="10">
        <v>376</v>
      </c>
      <c r="F1172" s="10">
        <v>213</v>
      </c>
      <c r="G1172" s="10">
        <v>139</v>
      </c>
      <c r="H1172" s="10">
        <v>83</v>
      </c>
      <c r="I1172" s="10">
        <v>65</v>
      </c>
      <c r="J1172" s="10"/>
      <c r="K1172" s="397"/>
      <c r="L1172" s="398"/>
      <c r="M1172" s="222">
        <v>25997.49</v>
      </c>
      <c r="N1172" s="222">
        <v>21870.19</v>
      </c>
      <c r="O1172" s="222">
        <v>16629.939999999999</v>
      </c>
      <c r="P1172" s="222">
        <v>10278.52</v>
      </c>
      <c r="Q1172" s="222">
        <v>11669.99</v>
      </c>
      <c r="R1172" s="10"/>
      <c r="S1172" s="397"/>
      <c r="T1172" s="398"/>
      <c r="U1172" s="10">
        <v>63.88</v>
      </c>
      <c r="V1172" s="10">
        <v>55.93</v>
      </c>
      <c r="W1172" s="10">
        <v>43.42</v>
      </c>
      <c r="X1172" s="10">
        <v>27.12</v>
      </c>
      <c r="Y1172" s="10">
        <v>30.08</v>
      </c>
      <c r="Z1172" s="10"/>
      <c r="AA1172" s="208"/>
      <c r="AB1172" s="10" t="s">
        <v>433</v>
      </c>
      <c r="AC1172" s="10"/>
      <c r="AD1172" s="263">
        <v>8231</v>
      </c>
      <c r="AE1172" s="223">
        <v>11</v>
      </c>
      <c r="AF1172" s="223">
        <v>7</v>
      </c>
      <c r="AG1172" s="223">
        <v>3</v>
      </c>
      <c r="AH1172" s="223">
        <v>3</v>
      </c>
      <c r="AI1172" s="223">
        <v>3</v>
      </c>
      <c r="AJ1172" s="223"/>
      <c r="AK1172" s="397"/>
      <c r="AL1172" s="398"/>
      <c r="AM1172" s="224">
        <v>1963.76</v>
      </c>
      <c r="AN1172" s="224">
        <v>1474.83</v>
      </c>
      <c r="AO1172" s="223">
        <v>37.950000000000003</v>
      </c>
      <c r="AP1172" s="223">
        <v>43.45</v>
      </c>
      <c r="AQ1172" s="223">
        <v>986.38</v>
      </c>
      <c r="AR1172" s="223"/>
      <c r="AS1172" s="397"/>
      <c r="AT1172" s="398"/>
      <c r="AU1172" s="223">
        <v>178.52</v>
      </c>
      <c r="AV1172" s="223">
        <v>122.9</v>
      </c>
      <c r="AW1172" s="223">
        <v>2.92</v>
      </c>
      <c r="AX1172" s="223">
        <v>3.95</v>
      </c>
      <c r="AY1172" s="223">
        <v>75.88</v>
      </c>
      <c r="AZ1172" s="223"/>
      <c r="BA1172" s="208"/>
    </row>
    <row r="1173" spans="1:53" x14ac:dyDescent="0.25">
      <c r="A1173" s="208"/>
      <c r="B1173" s="10" t="s">
        <v>383</v>
      </c>
      <c r="C1173" s="10"/>
      <c r="D1173" s="220">
        <v>8053</v>
      </c>
      <c r="E1173" s="10">
        <v>340</v>
      </c>
      <c r="F1173" s="10">
        <v>114</v>
      </c>
      <c r="G1173" s="10">
        <v>188</v>
      </c>
      <c r="H1173" s="10">
        <v>40</v>
      </c>
      <c r="I1173" s="10">
        <v>108</v>
      </c>
      <c r="J1173" s="10"/>
      <c r="K1173" s="397"/>
      <c r="L1173" s="398"/>
      <c r="M1173" s="222">
        <v>39599.160000000003</v>
      </c>
      <c r="N1173" s="222">
        <v>14578</v>
      </c>
      <c r="O1173" s="222">
        <v>42922.78</v>
      </c>
      <c r="P1173" s="222">
        <v>6457.2</v>
      </c>
      <c r="Q1173" s="222">
        <v>46842.720000000001</v>
      </c>
      <c r="R1173" s="10"/>
      <c r="S1173" s="397"/>
      <c r="T1173" s="398"/>
      <c r="U1173" s="10">
        <v>102.32</v>
      </c>
      <c r="V1173" s="10">
        <v>72.17</v>
      </c>
      <c r="W1173" s="10">
        <v>113.55</v>
      </c>
      <c r="X1173" s="10">
        <v>46.79</v>
      </c>
      <c r="Y1173" s="10">
        <v>123.6</v>
      </c>
      <c r="Z1173" s="10"/>
      <c r="AA1173" s="208"/>
      <c r="AB1173" s="10" t="s">
        <v>438</v>
      </c>
      <c r="AC1173" s="10"/>
      <c r="AD1173" s="263">
        <v>8223</v>
      </c>
      <c r="AE1173" s="223">
        <v>3</v>
      </c>
      <c r="AF1173" s="223">
        <v>1</v>
      </c>
      <c r="AG1173" s="223">
        <v>1</v>
      </c>
      <c r="AH1173" s="223">
        <v>1</v>
      </c>
      <c r="AI1173" s="223">
        <v>2</v>
      </c>
      <c r="AJ1173" s="223"/>
      <c r="AK1173" s="397"/>
      <c r="AL1173" s="398"/>
      <c r="AM1173" s="223">
        <v>145.94</v>
      </c>
      <c r="AN1173" s="223">
        <v>16.63</v>
      </c>
      <c r="AO1173" s="223">
        <v>17.149999999999999</v>
      </c>
      <c r="AP1173" s="223">
        <v>17.53</v>
      </c>
      <c r="AQ1173" s="224">
        <v>1421.13</v>
      </c>
      <c r="AR1173" s="223"/>
      <c r="AS1173" s="397"/>
      <c r="AT1173" s="398"/>
      <c r="AU1173" s="223">
        <v>36.49</v>
      </c>
      <c r="AV1173" s="223">
        <v>4.16</v>
      </c>
      <c r="AW1173" s="223">
        <v>4.29</v>
      </c>
      <c r="AX1173" s="223">
        <v>5.84</v>
      </c>
      <c r="AY1173" s="223">
        <v>473.71</v>
      </c>
      <c r="AZ1173" s="223"/>
      <c r="BA1173" s="208"/>
    </row>
    <row r="1174" spans="1:53" x14ac:dyDescent="0.25">
      <c r="A1174" s="208"/>
      <c r="B1174" s="10" t="s">
        <v>385</v>
      </c>
      <c r="C1174" s="10"/>
      <c r="D1174" s="220">
        <v>8223</v>
      </c>
      <c r="E1174" s="10">
        <v>185</v>
      </c>
      <c r="F1174" s="10">
        <v>110</v>
      </c>
      <c r="G1174" s="10">
        <v>82</v>
      </c>
      <c r="H1174" s="10">
        <v>69</v>
      </c>
      <c r="I1174" s="10">
        <v>59</v>
      </c>
      <c r="J1174" s="10"/>
      <c r="K1174" s="397"/>
      <c r="L1174" s="398"/>
      <c r="M1174" s="222">
        <v>14144.95</v>
      </c>
      <c r="N1174" s="222">
        <v>9828.31</v>
      </c>
      <c r="O1174" s="222">
        <v>11447.04</v>
      </c>
      <c r="P1174" s="222">
        <v>10433.959999999999</v>
      </c>
      <c r="Q1174" s="222">
        <v>12294.24</v>
      </c>
      <c r="R1174" s="10"/>
      <c r="S1174" s="397"/>
      <c r="T1174" s="398"/>
      <c r="U1174" s="10">
        <v>65.790000000000006</v>
      </c>
      <c r="V1174" s="10">
        <v>46.14</v>
      </c>
      <c r="W1174" s="10">
        <v>54.25</v>
      </c>
      <c r="X1174" s="10">
        <v>50.16</v>
      </c>
      <c r="Y1174" s="10">
        <v>57.45</v>
      </c>
      <c r="Z1174" s="10"/>
      <c r="AA1174" s="208"/>
      <c r="AB1174" s="10" t="s">
        <v>439</v>
      </c>
      <c r="AC1174" s="10"/>
      <c r="AD1174" s="263">
        <v>8087</v>
      </c>
      <c r="AE1174" s="223">
        <v>30</v>
      </c>
      <c r="AF1174" s="223">
        <v>22</v>
      </c>
      <c r="AG1174" s="223">
        <v>19</v>
      </c>
      <c r="AH1174" s="223">
        <v>17</v>
      </c>
      <c r="AI1174" s="223">
        <v>14</v>
      </c>
      <c r="AJ1174" s="223"/>
      <c r="AK1174" s="397"/>
      <c r="AL1174" s="398"/>
      <c r="AM1174" s="224">
        <v>2687.7</v>
      </c>
      <c r="AN1174" s="224">
        <v>2062.7199999999998</v>
      </c>
      <c r="AO1174" s="223">
        <v>793.27</v>
      </c>
      <c r="AP1174" s="224">
        <v>1095.44</v>
      </c>
      <c r="AQ1174" s="224">
        <v>3392.01</v>
      </c>
      <c r="AR1174" s="223"/>
      <c r="AS1174" s="397"/>
      <c r="AT1174" s="398"/>
      <c r="AU1174" s="223">
        <v>86.7</v>
      </c>
      <c r="AV1174" s="223">
        <v>68.760000000000005</v>
      </c>
      <c r="AW1174" s="223">
        <v>28.33</v>
      </c>
      <c r="AX1174" s="223">
        <v>39.119999999999997</v>
      </c>
      <c r="AY1174" s="223">
        <v>113.07</v>
      </c>
      <c r="AZ1174" s="223"/>
      <c r="BA1174" s="208"/>
    </row>
    <row r="1175" spans="1:53" x14ac:dyDescent="0.25">
      <c r="A1175" s="208"/>
      <c r="B1175" s="10" t="s">
        <v>387</v>
      </c>
      <c r="C1175" s="10"/>
      <c r="D1175" s="220">
        <v>8224</v>
      </c>
      <c r="E1175" s="10">
        <v>3</v>
      </c>
      <c r="F1175" s="10">
        <v>2</v>
      </c>
      <c r="G1175" s="10"/>
      <c r="H1175" s="10"/>
      <c r="I1175" s="10"/>
      <c r="J1175" s="10"/>
      <c r="K1175" s="397"/>
      <c r="L1175" s="398"/>
      <c r="M1175" s="10">
        <v>814.95</v>
      </c>
      <c r="N1175" s="10">
        <v>282.74</v>
      </c>
      <c r="O1175" s="10" t="s">
        <v>701</v>
      </c>
      <c r="P1175" s="10" t="s">
        <v>701</v>
      </c>
      <c r="Q1175" s="10" t="s">
        <v>701</v>
      </c>
      <c r="R1175" s="10"/>
      <c r="S1175" s="397"/>
      <c r="T1175" s="398"/>
      <c r="U1175" s="10">
        <v>271.64999999999998</v>
      </c>
      <c r="V1175" s="10">
        <v>94.25</v>
      </c>
      <c r="W1175" s="10" t="s">
        <v>701</v>
      </c>
      <c r="X1175" s="10" t="s">
        <v>701</v>
      </c>
      <c r="Y1175" s="10" t="s">
        <v>701</v>
      </c>
      <c r="Z1175" s="10"/>
      <c r="AA1175" s="208"/>
      <c r="AB1175" s="10" t="s">
        <v>441</v>
      </c>
      <c r="AC1175" s="10"/>
      <c r="AD1175" s="263">
        <v>8066</v>
      </c>
      <c r="AE1175" s="223">
        <v>48</v>
      </c>
      <c r="AF1175" s="223">
        <v>23</v>
      </c>
      <c r="AG1175" s="223">
        <v>23</v>
      </c>
      <c r="AH1175" s="223">
        <v>3</v>
      </c>
      <c r="AI1175" s="223">
        <v>11</v>
      </c>
      <c r="AJ1175" s="223"/>
      <c r="AK1175" s="397"/>
      <c r="AL1175" s="398"/>
      <c r="AM1175" s="224">
        <v>8229.9500000000007</v>
      </c>
      <c r="AN1175" s="224">
        <v>3952.97</v>
      </c>
      <c r="AO1175" s="224">
        <v>10133.030000000001</v>
      </c>
      <c r="AP1175" s="223">
        <v>157.52000000000001</v>
      </c>
      <c r="AQ1175" s="224">
        <v>3008.99</v>
      </c>
      <c r="AR1175" s="223"/>
      <c r="AS1175" s="397"/>
      <c r="AT1175" s="398"/>
      <c r="AU1175" s="223">
        <v>167.96</v>
      </c>
      <c r="AV1175" s="223">
        <v>116.26</v>
      </c>
      <c r="AW1175" s="223">
        <v>215.6</v>
      </c>
      <c r="AX1175" s="223">
        <v>7.16</v>
      </c>
      <c r="AY1175" s="223">
        <v>64.02</v>
      </c>
      <c r="AZ1175" s="223"/>
      <c r="BA1175" s="208"/>
    </row>
    <row r="1176" spans="1:53" x14ac:dyDescent="0.25">
      <c r="A1176" s="208"/>
      <c r="B1176" s="10" t="s">
        <v>388</v>
      </c>
      <c r="C1176" s="10"/>
      <c r="D1176" s="220">
        <v>8329</v>
      </c>
      <c r="E1176" s="10">
        <v>17</v>
      </c>
      <c r="F1176" s="10">
        <v>9</v>
      </c>
      <c r="G1176" s="10">
        <v>9</v>
      </c>
      <c r="H1176" s="10"/>
      <c r="I1176" s="10">
        <v>5</v>
      </c>
      <c r="J1176" s="10"/>
      <c r="K1176" s="397"/>
      <c r="L1176" s="398"/>
      <c r="M1176" s="222">
        <v>1513.87</v>
      </c>
      <c r="N1176" s="222">
        <v>1726.88</v>
      </c>
      <c r="O1176" s="222">
        <v>1549.01</v>
      </c>
      <c r="P1176" s="10" t="s">
        <v>701</v>
      </c>
      <c r="Q1176" s="222">
        <v>2979.73</v>
      </c>
      <c r="R1176" s="10"/>
      <c r="S1176" s="397"/>
      <c r="T1176" s="398"/>
      <c r="U1176" s="10">
        <v>89.05</v>
      </c>
      <c r="V1176" s="10">
        <v>143.91</v>
      </c>
      <c r="W1176" s="10">
        <v>86.06</v>
      </c>
      <c r="X1176" s="10" t="s">
        <v>701</v>
      </c>
      <c r="Y1176" s="10">
        <v>165.54</v>
      </c>
      <c r="Z1176" s="10"/>
      <c r="AA1176" s="208"/>
      <c r="AB1176" s="10" t="s">
        <v>443</v>
      </c>
      <c r="AC1176" s="10"/>
      <c r="AD1176" s="263">
        <v>8067</v>
      </c>
      <c r="AE1176" s="223">
        <v>18</v>
      </c>
      <c r="AF1176" s="223">
        <v>13</v>
      </c>
      <c r="AG1176" s="223">
        <v>9</v>
      </c>
      <c r="AH1176" s="223">
        <v>5</v>
      </c>
      <c r="AI1176" s="223">
        <v>3</v>
      </c>
      <c r="AJ1176" s="223"/>
      <c r="AK1176" s="397"/>
      <c r="AL1176" s="398"/>
      <c r="AM1176" s="223">
        <v>979.57</v>
      </c>
      <c r="AN1176" s="223">
        <v>566.73</v>
      </c>
      <c r="AO1176" s="223">
        <v>234.47</v>
      </c>
      <c r="AP1176" s="223">
        <v>117.45</v>
      </c>
      <c r="AQ1176" s="223">
        <v>692.56</v>
      </c>
      <c r="AR1176" s="223"/>
      <c r="AS1176" s="397"/>
      <c r="AT1176" s="398"/>
      <c r="AU1176" s="223">
        <v>54.42</v>
      </c>
      <c r="AV1176" s="223">
        <v>31.49</v>
      </c>
      <c r="AW1176" s="223">
        <v>13.03</v>
      </c>
      <c r="AX1176" s="223">
        <v>7.83</v>
      </c>
      <c r="AY1176" s="223">
        <v>40.74</v>
      </c>
      <c r="AZ1176" s="223"/>
      <c r="BA1176" s="208"/>
    </row>
    <row r="1177" spans="1:53" ht="15.75" thickBot="1" x14ac:dyDescent="0.3">
      <c r="A1177" s="208"/>
      <c r="B1177" s="226" t="s">
        <v>390</v>
      </c>
      <c r="C1177" s="226"/>
      <c r="D1177" s="227">
        <v>8092</v>
      </c>
      <c r="E1177" s="226">
        <v>35</v>
      </c>
      <c r="F1177" s="226">
        <v>18</v>
      </c>
      <c r="G1177" s="226">
        <v>13</v>
      </c>
      <c r="H1177" s="226">
        <v>10</v>
      </c>
      <c r="I1177" s="226">
        <v>7</v>
      </c>
      <c r="J1177" s="226"/>
      <c r="K1177" s="397"/>
      <c r="L1177" s="398"/>
      <c r="M1177" s="228">
        <v>5003.42</v>
      </c>
      <c r="N1177" s="222">
        <v>2700.38</v>
      </c>
      <c r="O1177" s="222">
        <v>2749.71</v>
      </c>
      <c r="P1177" s="222">
        <v>3652.65</v>
      </c>
      <c r="Q1177" s="222">
        <v>3077.82</v>
      </c>
      <c r="R1177" s="10"/>
      <c r="S1177" s="397"/>
      <c r="T1177" s="398"/>
      <c r="U1177" s="229">
        <v>131.66999999999999</v>
      </c>
      <c r="V1177" s="229">
        <v>72.98</v>
      </c>
      <c r="W1177" s="229">
        <v>74.319999999999993</v>
      </c>
      <c r="X1177" s="229">
        <v>101.46</v>
      </c>
      <c r="Y1177" s="229">
        <v>87.94</v>
      </c>
      <c r="Z1177" s="229"/>
      <c r="AA1177" s="208"/>
      <c r="AB1177" s="226" t="s">
        <v>446</v>
      </c>
      <c r="AC1177" s="226"/>
      <c r="AD1177" s="264">
        <v>8069</v>
      </c>
      <c r="AE1177" s="230">
        <v>81</v>
      </c>
      <c r="AF1177" s="230">
        <v>35</v>
      </c>
      <c r="AG1177" s="230">
        <v>27</v>
      </c>
      <c r="AH1177" s="230">
        <v>17</v>
      </c>
      <c r="AI1177" s="230">
        <v>16</v>
      </c>
      <c r="AJ1177" s="230"/>
      <c r="AK1177" s="397"/>
      <c r="AL1177" s="398"/>
      <c r="AM1177" s="232">
        <v>15714.88</v>
      </c>
      <c r="AN1177" s="233">
        <v>4031.52</v>
      </c>
      <c r="AO1177" s="233">
        <v>2564.0700000000002</v>
      </c>
      <c r="AP1177" s="233">
        <v>6900.27</v>
      </c>
      <c r="AQ1177" s="233">
        <v>17878.849999999999</v>
      </c>
      <c r="AR1177" s="230"/>
      <c r="AS1177" s="397"/>
      <c r="AT1177" s="398"/>
      <c r="AU1177" s="231">
        <v>180.63</v>
      </c>
      <c r="AV1177" s="230">
        <v>59.29</v>
      </c>
      <c r="AW1177" s="230">
        <v>30.52</v>
      </c>
      <c r="AX1177" s="230">
        <v>84.15</v>
      </c>
      <c r="AY1177" s="230">
        <v>210.34</v>
      </c>
      <c r="AZ1177" s="230"/>
      <c r="BA1177" s="208"/>
    </row>
    <row r="1178" spans="1:53" x14ac:dyDescent="0.25">
      <c r="A1178" s="208"/>
      <c r="B1178" s="10" t="s">
        <v>391</v>
      </c>
      <c r="C1178" s="10"/>
      <c r="D1178" s="220">
        <v>8234</v>
      </c>
      <c r="E1178" s="10">
        <v>1</v>
      </c>
      <c r="F1178" s="10"/>
      <c r="G1178" s="10"/>
      <c r="H1178" s="10"/>
      <c r="I1178" s="10"/>
      <c r="J1178" s="10"/>
      <c r="K1178" s="397"/>
      <c r="L1178" s="398"/>
      <c r="M1178" s="10">
        <v>83.54</v>
      </c>
      <c r="N1178" s="10" t="s">
        <v>701</v>
      </c>
      <c r="O1178" s="10" t="s">
        <v>701</v>
      </c>
      <c r="P1178" s="10" t="s">
        <v>701</v>
      </c>
      <c r="Q1178" s="10" t="s">
        <v>701</v>
      </c>
      <c r="R1178" s="10"/>
      <c r="S1178" s="397"/>
      <c r="T1178" s="398"/>
      <c r="U1178" s="10">
        <v>83.54</v>
      </c>
      <c r="V1178" s="10" t="s">
        <v>701</v>
      </c>
      <c r="W1178" s="10" t="s">
        <v>701</v>
      </c>
      <c r="X1178" s="10" t="s">
        <v>701</v>
      </c>
      <c r="Y1178" s="10" t="s">
        <v>701</v>
      </c>
      <c r="Z1178" s="10"/>
      <c r="AA1178" s="208"/>
      <c r="AB1178" s="10" t="s">
        <v>447</v>
      </c>
      <c r="AC1178" s="10"/>
      <c r="AD1178" s="263">
        <v>8070</v>
      </c>
      <c r="AE1178" s="223">
        <v>88</v>
      </c>
      <c r="AF1178" s="223">
        <v>35</v>
      </c>
      <c r="AG1178" s="223">
        <v>17</v>
      </c>
      <c r="AH1178" s="223">
        <v>12</v>
      </c>
      <c r="AI1178" s="223">
        <v>10</v>
      </c>
      <c r="AJ1178" s="223"/>
      <c r="AK1178" s="397"/>
      <c r="AL1178" s="398"/>
      <c r="AM1178" s="224">
        <v>44152.27</v>
      </c>
      <c r="AN1178" s="224">
        <v>3844.18</v>
      </c>
      <c r="AO1178" s="224">
        <v>1663.54</v>
      </c>
      <c r="AP1178" s="223">
        <v>534.41999999999996</v>
      </c>
      <c r="AQ1178" s="223">
        <v>720.72</v>
      </c>
      <c r="AR1178" s="223"/>
      <c r="AS1178" s="397"/>
      <c r="AT1178" s="398"/>
      <c r="AU1178" s="223">
        <v>501.73</v>
      </c>
      <c r="AV1178" s="223">
        <v>44.7</v>
      </c>
      <c r="AW1178" s="223">
        <v>19.12</v>
      </c>
      <c r="AX1178" s="223">
        <v>6.36</v>
      </c>
      <c r="AY1178" s="223">
        <v>8.2799999999999994</v>
      </c>
      <c r="AZ1178" s="223"/>
      <c r="BA1178" s="208"/>
    </row>
    <row r="1179" spans="1:53" x14ac:dyDescent="0.25">
      <c r="A1179" s="208"/>
      <c r="B1179" s="10" t="s">
        <v>391</v>
      </c>
      <c r="C1179" s="10"/>
      <c r="D1179" s="220">
        <v>8330</v>
      </c>
      <c r="E1179" s="222">
        <v>2007</v>
      </c>
      <c r="F1179" s="222">
        <v>1392</v>
      </c>
      <c r="G1179" s="222">
        <v>1174</v>
      </c>
      <c r="H1179" s="10">
        <v>810</v>
      </c>
      <c r="I1179" s="10">
        <v>836</v>
      </c>
      <c r="J1179" s="10"/>
      <c r="K1179" s="397"/>
      <c r="L1179" s="398"/>
      <c r="M1179" s="222">
        <v>207759.47</v>
      </c>
      <c r="N1179" s="222">
        <v>158459.72</v>
      </c>
      <c r="O1179" s="222">
        <v>195424.21</v>
      </c>
      <c r="P1179" s="222">
        <v>139796.22</v>
      </c>
      <c r="Q1179" s="222">
        <v>336614.15</v>
      </c>
      <c r="R1179" s="10"/>
      <c r="S1179" s="397"/>
      <c r="T1179" s="398"/>
      <c r="U1179" s="10">
        <v>88.07</v>
      </c>
      <c r="V1179" s="10">
        <v>68.81</v>
      </c>
      <c r="W1179" s="10">
        <v>85.86</v>
      </c>
      <c r="X1179" s="10">
        <v>63</v>
      </c>
      <c r="Y1179" s="10">
        <v>140.19999999999999</v>
      </c>
      <c r="Z1179" s="10"/>
      <c r="AA1179" s="208"/>
      <c r="AB1179" s="10" t="s">
        <v>451</v>
      </c>
      <c r="AC1179" s="10"/>
      <c r="AD1179" s="263">
        <v>8270</v>
      </c>
      <c r="AE1179" s="223">
        <v>8</v>
      </c>
      <c r="AF1179" s="223">
        <v>6</v>
      </c>
      <c r="AG1179" s="223">
        <v>4</v>
      </c>
      <c r="AH1179" s="223">
        <v>4</v>
      </c>
      <c r="AI1179" s="223">
        <v>4</v>
      </c>
      <c r="AJ1179" s="223"/>
      <c r="AK1179" s="397"/>
      <c r="AL1179" s="398"/>
      <c r="AM1179" s="223">
        <v>452.54</v>
      </c>
      <c r="AN1179" s="223">
        <v>165.49</v>
      </c>
      <c r="AO1179" s="223">
        <v>86.05</v>
      </c>
      <c r="AP1179" s="223">
        <v>73.92</v>
      </c>
      <c r="AQ1179" s="224">
        <v>1432.99</v>
      </c>
      <c r="AR1179" s="223"/>
      <c r="AS1179" s="397"/>
      <c r="AT1179" s="398"/>
      <c r="AU1179" s="223">
        <v>56.57</v>
      </c>
      <c r="AV1179" s="223">
        <v>20.69</v>
      </c>
      <c r="AW1179" s="223">
        <v>10.76</v>
      </c>
      <c r="AX1179" s="223">
        <v>9.24</v>
      </c>
      <c r="AY1179" s="223">
        <v>179.12</v>
      </c>
      <c r="AZ1179" s="223"/>
      <c r="BA1179" s="208"/>
    </row>
    <row r="1180" spans="1:53" x14ac:dyDescent="0.25">
      <c r="A1180" s="208"/>
      <c r="B1180" s="10" t="s">
        <v>392</v>
      </c>
      <c r="C1180" s="10"/>
      <c r="D1180" s="220">
        <v>8210</v>
      </c>
      <c r="E1180" s="10">
        <v>130</v>
      </c>
      <c r="F1180" s="10">
        <v>84</v>
      </c>
      <c r="G1180" s="10">
        <v>69</v>
      </c>
      <c r="H1180" s="10">
        <v>54</v>
      </c>
      <c r="I1180" s="10">
        <v>55</v>
      </c>
      <c r="J1180" s="10"/>
      <c r="K1180" s="397"/>
      <c r="L1180" s="398"/>
      <c r="M1180" s="222">
        <v>8632.66</v>
      </c>
      <c r="N1180" s="222">
        <v>6785.34</v>
      </c>
      <c r="O1180" s="222">
        <v>6343.78</v>
      </c>
      <c r="P1180" s="222">
        <v>9058.43</v>
      </c>
      <c r="Q1180" s="222">
        <v>13732.91</v>
      </c>
      <c r="R1180" s="10"/>
      <c r="S1180" s="397"/>
      <c r="T1180" s="398"/>
      <c r="U1180" s="10">
        <v>60.79</v>
      </c>
      <c r="V1180" s="10">
        <v>48.47</v>
      </c>
      <c r="W1180" s="10">
        <v>44.99</v>
      </c>
      <c r="X1180" s="10">
        <v>63.79</v>
      </c>
      <c r="Y1180" s="10">
        <v>90.95</v>
      </c>
      <c r="Z1180" s="10"/>
      <c r="AA1180" s="208"/>
      <c r="AB1180" s="10" t="s">
        <v>454</v>
      </c>
      <c r="AC1180" s="10"/>
      <c r="AD1180" s="263">
        <v>8098</v>
      </c>
      <c r="AE1180" s="223">
        <v>6</v>
      </c>
      <c r="AF1180" s="223">
        <v>5</v>
      </c>
      <c r="AG1180" s="223">
        <v>4</v>
      </c>
      <c r="AH1180" s="223">
        <v>4</v>
      </c>
      <c r="AI1180" s="223">
        <v>2</v>
      </c>
      <c r="AJ1180" s="223"/>
      <c r="AK1180" s="397"/>
      <c r="AL1180" s="398"/>
      <c r="AM1180" s="223">
        <v>211.38</v>
      </c>
      <c r="AN1180" s="223">
        <v>220.78</v>
      </c>
      <c r="AO1180" s="223">
        <v>121.5</v>
      </c>
      <c r="AP1180" s="223">
        <v>42.17</v>
      </c>
      <c r="AQ1180" s="223">
        <v>383.37</v>
      </c>
      <c r="AR1180" s="223"/>
      <c r="AS1180" s="397"/>
      <c r="AT1180" s="398"/>
      <c r="AU1180" s="223">
        <v>35.229999999999997</v>
      </c>
      <c r="AV1180" s="223">
        <v>36.799999999999997</v>
      </c>
      <c r="AW1180" s="223">
        <v>20.25</v>
      </c>
      <c r="AX1180" s="223">
        <v>7.03</v>
      </c>
      <c r="AY1180" s="223">
        <v>63.9</v>
      </c>
      <c r="AZ1180" s="223"/>
      <c r="BA1180" s="208"/>
    </row>
    <row r="1181" spans="1:53" x14ac:dyDescent="0.25">
      <c r="A1181" s="208"/>
      <c r="B1181" s="10" t="s">
        <v>393</v>
      </c>
      <c r="C1181" s="10"/>
      <c r="D1181" s="220">
        <v>8232</v>
      </c>
      <c r="E1181" s="10">
        <v>7</v>
      </c>
      <c r="F1181" s="10">
        <v>4</v>
      </c>
      <c r="G1181" s="10">
        <v>2</v>
      </c>
      <c r="H1181" s="10">
        <v>1</v>
      </c>
      <c r="I1181" s="10">
        <v>2</v>
      </c>
      <c r="J1181" s="10"/>
      <c r="K1181" s="397"/>
      <c r="L1181" s="398"/>
      <c r="M1181" s="10">
        <v>949.79</v>
      </c>
      <c r="N1181" s="10">
        <v>301.58</v>
      </c>
      <c r="O1181" s="10">
        <v>283.67</v>
      </c>
      <c r="P1181" s="10">
        <v>161.18</v>
      </c>
      <c r="Q1181" s="10">
        <v>167.01</v>
      </c>
      <c r="R1181" s="10"/>
      <c r="S1181" s="397"/>
      <c r="T1181" s="398"/>
      <c r="U1181" s="10">
        <v>135.68</v>
      </c>
      <c r="V1181" s="10">
        <v>43.08</v>
      </c>
      <c r="W1181" s="10">
        <v>40.520000000000003</v>
      </c>
      <c r="X1181" s="10">
        <v>23.03</v>
      </c>
      <c r="Y1181" s="10">
        <v>23.86</v>
      </c>
      <c r="Z1181" s="10"/>
      <c r="AA1181" s="208"/>
      <c r="AB1181" s="10" t="s">
        <v>456</v>
      </c>
      <c r="AC1181" s="10"/>
      <c r="AD1181" s="263">
        <v>8021</v>
      </c>
      <c r="AE1181" s="223">
        <v>51</v>
      </c>
      <c r="AF1181" s="223">
        <v>16</v>
      </c>
      <c r="AG1181" s="223">
        <v>9</v>
      </c>
      <c r="AH1181" s="223">
        <v>8</v>
      </c>
      <c r="AI1181" s="223">
        <v>7</v>
      </c>
      <c r="AJ1181" s="223"/>
      <c r="AK1181" s="397"/>
      <c r="AL1181" s="398"/>
      <c r="AM1181" s="224">
        <v>9698.6200000000008</v>
      </c>
      <c r="AN1181" s="224">
        <v>4232.58</v>
      </c>
      <c r="AO1181" s="223">
        <v>577.23</v>
      </c>
      <c r="AP1181" s="223">
        <v>509.07</v>
      </c>
      <c r="AQ1181" s="224">
        <v>1158.8900000000001</v>
      </c>
      <c r="AR1181" s="223"/>
      <c r="AS1181" s="397"/>
      <c r="AT1181" s="398"/>
      <c r="AU1181" s="223">
        <v>190.17</v>
      </c>
      <c r="AV1181" s="223">
        <v>94.06</v>
      </c>
      <c r="AW1181" s="223">
        <v>15.19</v>
      </c>
      <c r="AX1181" s="223">
        <v>11.31</v>
      </c>
      <c r="AY1181" s="223">
        <v>24.66</v>
      </c>
      <c r="AZ1181" s="223"/>
      <c r="BA1181" s="208"/>
    </row>
    <row r="1182" spans="1:53" x14ac:dyDescent="0.25">
      <c r="A1182" s="208"/>
      <c r="B1182" s="10" t="s">
        <v>393</v>
      </c>
      <c r="C1182" s="10"/>
      <c r="D1182" s="220">
        <v>8234</v>
      </c>
      <c r="E1182" s="10">
        <v>702</v>
      </c>
      <c r="F1182" s="10">
        <v>472</v>
      </c>
      <c r="G1182" s="10">
        <v>385</v>
      </c>
      <c r="H1182" s="10">
        <v>271</v>
      </c>
      <c r="I1182" s="10">
        <v>205</v>
      </c>
      <c r="J1182" s="10"/>
      <c r="K1182" s="397"/>
      <c r="L1182" s="398"/>
      <c r="M1182" s="222">
        <v>74204.5</v>
      </c>
      <c r="N1182" s="222">
        <v>60316.49</v>
      </c>
      <c r="O1182" s="222">
        <v>67691.3</v>
      </c>
      <c r="P1182" s="222">
        <v>49765.440000000002</v>
      </c>
      <c r="Q1182" s="222">
        <v>77796.02</v>
      </c>
      <c r="R1182" s="10"/>
      <c r="S1182" s="397"/>
      <c r="T1182" s="398"/>
      <c r="U1182" s="10">
        <v>91.72</v>
      </c>
      <c r="V1182" s="10">
        <v>75.77</v>
      </c>
      <c r="W1182" s="10">
        <v>85.15</v>
      </c>
      <c r="X1182" s="10">
        <v>62.99</v>
      </c>
      <c r="Y1182" s="10">
        <v>94.53</v>
      </c>
      <c r="Z1182" s="10"/>
      <c r="AA1182" s="208"/>
      <c r="AB1182" s="10" t="s">
        <v>459</v>
      </c>
      <c r="AC1182" s="10"/>
      <c r="AD1182" s="263">
        <v>8201</v>
      </c>
      <c r="AE1182" s="223">
        <v>1</v>
      </c>
      <c r="AF1182" s="223">
        <v>1</v>
      </c>
      <c r="AG1182" s="223">
        <v>1</v>
      </c>
      <c r="AH1182" s="223">
        <v>1</v>
      </c>
      <c r="AI1182" s="223">
        <v>2</v>
      </c>
      <c r="AJ1182" s="223"/>
      <c r="AK1182" s="397"/>
      <c r="AL1182" s="398"/>
      <c r="AM1182" s="223">
        <v>22.13</v>
      </c>
      <c r="AN1182" s="223">
        <v>15.89</v>
      </c>
      <c r="AO1182" s="223">
        <v>12.76</v>
      </c>
      <c r="AP1182" s="223">
        <v>13.35</v>
      </c>
      <c r="AQ1182" s="223">
        <v>813.37</v>
      </c>
      <c r="AR1182" s="223"/>
      <c r="AS1182" s="397"/>
      <c r="AT1182" s="398"/>
      <c r="AU1182" s="223">
        <v>22.13</v>
      </c>
      <c r="AV1182" s="223">
        <v>15.89</v>
      </c>
      <c r="AW1182" s="223">
        <v>12.76</v>
      </c>
      <c r="AX1182" s="223">
        <v>13.35</v>
      </c>
      <c r="AY1182" s="223">
        <v>406.69</v>
      </c>
      <c r="AZ1182" s="223"/>
      <c r="BA1182" s="208"/>
    </row>
    <row r="1183" spans="1:53" x14ac:dyDescent="0.25">
      <c r="A1183" s="208"/>
      <c r="B1183" s="10" t="s">
        <v>394</v>
      </c>
      <c r="C1183" s="10"/>
      <c r="D1183" s="220">
        <v>8055</v>
      </c>
      <c r="E1183" s="10">
        <v>145</v>
      </c>
      <c r="F1183" s="10">
        <v>51</v>
      </c>
      <c r="G1183" s="10">
        <v>49</v>
      </c>
      <c r="H1183" s="10">
        <v>27</v>
      </c>
      <c r="I1183" s="10">
        <v>35</v>
      </c>
      <c r="J1183" s="10"/>
      <c r="K1183" s="397"/>
      <c r="L1183" s="398"/>
      <c r="M1183" s="222">
        <v>23401.5</v>
      </c>
      <c r="N1183" s="222">
        <v>9758.43</v>
      </c>
      <c r="O1183" s="222">
        <v>20289.54</v>
      </c>
      <c r="P1183" s="222">
        <v>10488.9</v>
      </c>
      <c r="Q1183" s="222">
        <v>14398.58</v>
      </c>
      <c r="R1183" s="10"/>
      <c r="S1183" s="397"/>
      <c r="T1183" s="398"/>
      <c r="U1183" s="10">
        <v>140.13</v>
      </c>
      <c r="V1183" s="10">
        <v>79.989999999999995</v>
      </c>
      <c r="W1183" s="10">
        <v>127.61</v>
      </c>
      <c r="X1183" s="10">
        <v>92.82</v>
      </c>
      <c r="Y1183" s="10">
        <v>89.43</v>
      </c>
      <c r="Z1183" s="10"/>
      <c r="AA1183" s="208"/>
      <c r="AB1183" s="10" t="s">
        <v>461</v>
      </c>
      <c r="AC1183" s="10"/>
      <c r="AD1183" s="263">
        <v>8071</v>
      </c>
      <c r="AE1183" s="223">
        <v>58</v>
      </c>
      <c r="AF1183" s="223">
        <v>32</v>
      </c>
      <c r="AG1183" s="223">
        <v>18</v>
      </c>
      <c r="AH1183" s="223">
        <v>12</v>
      </c>
      <c r="AI1183" s="223">
        <v>10</v>
      </c>
      <c r="AJ1183" s="223"/>
      <c r="AK1183" s="397"/>
      <c r="AL1183" s="398"/>
      <c r="AM1183" s="224">
        <v>9925.6299999999992</v>
      </c>
      <c r="AN1183" s="224">
        <v>2000.95</v>
      </c>
      <c r="AO1183" s="224">
        <v>1862.3</v>
      </c>
      <c r="AP1183" s="224">
        <v>1141.48</v>
      </c>
      <c r="AQ1183" s="224">
        <v>1721.71</v>
      </c>
      <c r="AR1183" s="223"/>
      <c r="AS1183" s="397"/>
      <c r="AT1183" s="398"/>
      <c r="AU1183" s="223">
        <v>168.23</v>
      </c>
      <c r="AV1183" s="223">
        <v>33.909999999999997</v>
      </c>
      <c r="AW1183" s="223">
        <v>31.56</v>
      </c>
      <c r="AX1183" s="223">
        <v>19.350000000000001</v>
      </c>
      <c r="AY1183" s="223">
        <v>29.18</v>
      </c>
      <c r="AZ1183" s="223"/>
      <c r="BA1183" s="208"/>
    </row>
    <row r="1184" spans="1:53" x14ac:dyDescent="0.25">
      <c r="A1184" s="208"/>
      <c r="B1184" s="10" t="s">
        <v>395</v>
      </c>
      <c r="C1184" s="10"/>
      <c r="D1184" s="220">
        <v>8027</v>
      </c>
      <c r="E1184" s="10">
        <v>1</v>
      </c>
      <c r="F1184" s="10">
        <v>1</v>
      </c>
      <c r="G1184" s="10">
        <v>1</v>
      </c>
      <c r="H1184" s="10">
        <v>1</v>
      </c>
      <c r="I1184" s="10"/>
      <c r="J1184" s="10"/>
      <c r="K1184" s="397"/>
      <c r="L1184" s="398"/>
      <c r="M1184" s="10">
        <v>85.81</v>
      </c>
      <c r="N1184" s="10">
        <v>98.49</v>
      </c>
      <c r="O1184" s="10">
        <v>124.18</v>
      </c>
      <c r="P1184" s="10">
        <v>103.25</v>
      </c>
      <c r="Q1184" s="10" t="s">
        <v>701</v>
      </c>
      <c r="R1184" s="10"/>
      <c r="S1184" s="397"/>
      <c r="T1184" s="398"/>
      <c r="U1184" s="10">
        <v>85.81</v>
      </c>
      <c r="V1184" s="10">
        <v>98.49</v>
      </c>
      <c r="W1184" s="10">
        <v>124.18</v>
      </c>
      <c r="X1184" s="10">
        <v>103.25</v>
      </c>
      <c r="Y1184" s="10" t="s">
        <v>701</v>
      </c>
      <c r="Z1184" s="10"/>
      <c r="AA1184" s="208"/>
      <c r="AB1184" s="10" t="s">
        <v>465</v>
      </c>
      <c r="AC1184" s="10"/>
      <c r="AD1184" s="263">
        <v>8232</v>
      </c>
      <c r="AE1184" s="223">
        <v>255</v>
      </c>
      <c r="AF1184" s="223">
        <v>155</v>
      </c>
      <c r="AG1184" s="223">
        <v>112</v>
      </c>
      <c r="AH1184" s="223">
        <v>83</v>
      </c>
      <c r="AI1184" s="223">
        <v>73</v>
      </c>
      <c r="AJ1184" s="223"/>
      <c r="AK1184" s="397"/>
      <c r="AL1184" s="398"/>
      <c r="AM1184" s="224">
        <v>120312.66</v>
      </c>
      <c r="AN1184" s="224">
        <v>42407.54</v>
      </c>
      <c r="AO1184" s="224">
        <v>14825.29</v>
      </c>
      <c r="AP1184" s="224">
        <v>12228.39</v>
      </c>
      <c r="AQ1184" s="224">
        <v>44015.73</v>
      </c>
      <c r="AR1184" s="223"/>
      <c r="AS1184" s="397"/>
      <c r="AT1184" s="398"/>
      <c r="AU1184" s="223">
        <v>454.01</v>
      </c>
      <c r="AV1184" s="223">
        <v>158.83000000000001</v>
      </c>
      <c r="AW1184" s="223">
        <v>56.16</v>
      </c>
      <c r="AX1184" s="223">
        <v>47.58</v>
      </c>
      <c r="AY1184" s="223">
        <v>165.47</v>
      </c>
      <c r="AZ1184" s="223"/>
      <c r="BA1184" s="208"/>
    </row>
    <row r="1185" spans="1:53" x14ac:dyDescent="0.25">
      <c r="A1185" s="208"/>
      <c r="B1185" s="10" t="s">
        <v>395</v>
      </c>
      <c r="C1185" s="10"/>
      <c r="D1185" s="220">
        <v>8056</v>
      </c>
      <c r="E1185" s="10">
        <v>107</v>
      </c>
      <c r="F1185" s="10">
        <v>62</v>
      </c>
      <c r="G1185" s="10">
        <v>47</v>
      </c>
      <c r="H1185" s="10">
        <v>19</v>
      </c>
      <c r="I1185" s="10">
        <v>33</v>
      </c>
      <c r="J1185" s="10"/>
      <c r="K1185" s="397"/>
      <c r="L1185" s="398"/>
      <c r="M1185" s="222">
        <v>15259.28</v>
      </c>
      <c r="N1185" s="222">
        <v>9853.48</v>
      </c>
      <c r="O1185" s="222">
        <v>13286.86</v>
      </c>
      <c r="P1185" s="222">
        <v>5008.96</v>
      </c>
      <c r="Q1185" s="222">
        <v>15749.68</v>
      </c>
      <c r="R1185" s="10"/>
      <c r="S1185" s="397"/>
      <c r="T1185" s="398"/>
      <c r="U1185" s="10">
        <v>118.29</v>
      </c>
      <c r="V1185" s="10">
        <v>81.430000000000007</v>
      </c>
      <c r="W1185" s="10">
        <v>106.29</v>
      </c>
      <c r="X1185" s="10">
        <v>71.56</v>
      </c>
      <c r="Y1185" s="10">
        <v>120.23</v>
      </c>
      <c r="Z1185" s="10"/>
      <c r="AA1185" s="208"/>
      <c r="AB1185" s="10" t="s">
        <v>467</v>
      </c>
      <c r="AC1185" s="10"/>
      <c r="AD1185" s="263">
        <v>8240</v>
      </c>
      <c r="AE1185" s="223">
        <v>19</v>
      </c>
      <c r="AF1185" s="223">
        <v>7</v>
      </c>
      <c r="AG1185" s="223">
        <v>4</v>
      </c>
      <c r="AH1185" s="223">
        <v>2</v>
      </c>
      <c r="AI1185" s="223">
        <v>2</v>
      </c>
      <c r="AJ1185" s="223"/>
      <c r="AK1185" s="397"/>
      <c r="AL1185" s="398"/>
      <c r="AM1185" s="224">
        <v>17695.509999999998</v>
      </c>
      <c r="AN1185" s="224">
        <v>1545.17</v>
      </c>
      <c r="AO1185" s="223">
        <v>725.87</v>
      </c>
      <c r="AP1185" s="223">
        <v>229.49</v>
      </c>
      <c r="AQ1185" s="223">
        <v>549.36</v>
      </c>
      <c r="AR1185" s="223"/>
      <c r="AS1185" s="397"/>
      <c r="AT1185" s="398"/>
      <c r="AU1185" s="223">
        <v>931.34</v>
      </c>
      <c r="AV1185" s="223">
        <v>81.319999999999993</v>
      </c>
      <c r="AW1185" s="223">
        <v>40.33</v>
      </c>
      <c r="AX1185" s="223">
        <v>12.75</v>
      </c>
      <c r="AY1185" s="223">
        <v>30.52</v>
      </c>
      <c r="AZ1185" s="223"/>
      <c r="BA1185" s="208"/>
    </row>
    <row r="1186" spans="1:53" x14ac:dyDescent="0.25">
      <c r="A1186" s="208"/>
      <c r="B1186" s="10" t="s">
        <v>396</v>
      </c>
      <c r="C1186" s="10"/>
      <c r="D1186" s="220">
        <v>8332</v>
      </c>
      <c r="E1186" s="222">
        <v>2874</v>
      </c>
      <c r="F1186" s="222">
        <v>1979</v>
      </c>
      <c r="G1186" s="222">
        <v>1694</v>
      </c>
      <c r="H1186" s="222">
        <v>1147</v>
      </c>
      <c r="I1186" s="222">
        <v>1234</v>
      </c>
      <c r="J1186" s="10"/>
      <c r="K1186" s="397"/>
      <c r="L1186" s="398"/>
      <c r="M1186" s="222">
        <v>315206.09999999998</v>
      </c>
      <c r="N1186" s="222">
        <v>228991.03</v>
      </c>
      <c r="O1186" s="222">
        <v>255224.45</v>
      </c>
      <c r="P1186" s="222">
        <v>191175.07</v>
      </c>
      <c r="Q1186" s="222">
        <v>428704.43</v>
      </c>
      <c r="R1186" s="10"/>
      <c r="S1186" s="397"/>
      <c r="T1186" s="398"/>
      <c r="U1186" s="10">
        <v>95.29</v>
      </c>
      <c r="V1186" s="10">
        <v>72.739999999999995</v>
      </c>
      <c r="W1186" s="10">
        <v>79.16</v>
      </c>
      <c r="X1186" s="10">
        <v>64.52</v>
      </c>
      <c r="Y1186" s="10">
        <v>125.68</v>
      </c>
      <c r="Z1186" s="10"/>
      <c r="AA1186" s="208"/>
      <c r="AB1186" s="10" t="s">
        <v>469</v>
      </c>
      <c r="AC1186" s="10"/>
      <c r="AD1186" s="263">
        <v>8348</v>
      </c>
      <c r="AE1186" s="223">
        <v>4</v>
      </c>
      <c r="AF1186" s="223">
        <v>1</v>
      </c>
      <c r="AG1186" s="223">
        <v>1</v>
      </c>
      <c r="AH1186" s="223">
        <v>1</v>
      </c>
      <c r="AI1186" s="223">
        <v>1</v>
      </c>
      <c r="AJ1186" s="223"/>
      <c r="AK1186" s="397"/>
      <c r="AL1186" s="398"/>
      <c r="AM1186" s="224">
        <v>1118.73</v>
      </c>
      <c r="AN1186" s="223">
        <v>903.95</v>
      </c>
      <c r="AO1186" s="223">
        <v>38.799999999999997</v>
      </c>
      <c r="AP1186" s="223">
        <v>7.64</v>
      </c>
      <c r="AQ1186" s="223">
        <v>29.05</v>
      </c>
      <c r="AR1186" s="223"/>
      <c r="AS1186" s="397"/>
      <c r="AT1186" s="398"/>
      <c r="AU1186" s="223">
        <v>279.68</v>
      </c>
      <c r="AV1186" s="223">
        <v>301.32</v>
      </c>
      <c r="AW1186" s="223">
        <v>9.6999999999999993</v>
      </c>
      <c r="AX1186" s="223">
        <v>2.5499999999999998</v>
      </c>
      <c r="AY1186" s="223">
        <v>7.26</v>
      </c>
      <c r="AZ1186" s="223"/>
      <c r="BA1186" s="208"/>
    </row>
    <row r="1187" spans="1:53" x14ac:dyDescent="0.25">
      <c r="A1187" s="208"/>
      <c r="B1187" s="10" t="s">
        <v>398</v>
      </c>
      <c r="C1187" s="10"/>
      <c r="D1187" s="220">
        <v>8340</v>
      </c>
      <c r="E1187" s="10">
        <v>44</v>
      </c>
      <c r="F1187" s="10">
        <v>28</v>
      </c>
      <c r="G1187" s="10">
        <v>19</v>
      </c>
      <c r="H1187" s="10">
        <v>15</v>
      </c>
      <c r="I1187" s="10">
        <v>13</v>
      </c>
      <c r="J1187" s="10"/>
      <c r="K1187" s="397"/>
      <c r="L1187" s="398"/>
      <c r="M1187" s="222">
        <v>5126.6099999999997</v>
      </c>
      <c r="N1187" s="222">
        <v>3106.66</v>
      </c>
      <c r="O1187" s="222">
        <v>2095.04</v>
      </c>
      <c r="P1187" s="222">
        <v>2306.6999999999998</v>
      </c>
      <c r="Q1187" s="222">
        <v>16666.669999999998</v>
      </c>
      <c r="R1187" s="10"/>
      <c r="S1187" s="397"/>
      <c r="T1187" s="398"/>
      <c r="U1187" s="10">
        <v>96.73</v>
      </c>
      <c r="V1187" s="10">
        <v>60.91</v>
      </c>
      <c r="W1187" s="10">
        <v>41.9</v>
      </c>
      <c r="X1187" s="10">
        <v>47.08</v>
      </c>
      <c r="Y1187" s="10">
        <v>333.33</v>
      </c>
      <c r="Z1187" s="10"/>
      <c r="AA1187" s="208"/>
      <c r="AB1187" s="10" t="s">
        <v>471</v>
      </c>
      <c r="AC1187" s="10"/>
      <c r="AD1187" s="263">
        <v>8349</v>
      </c>
      <c r="AE1187" s="223">
        <v>14</v>
      </c>
      <c r="AF1187" s="223">
        <v>2</v>
      </c>
      <c r="AG1187" s="223">
        <v>3</v>
      </c>
      <c r="AH1187" s="223"/>
      <c r="AI1187" s="223">
        <v>3</v>
      </c>
      <c r="AJ1187" s="223"/>
      <c r="AK1187" s="397"/>
      <c r="AL1187" s="398"/>
      <c r="AM1187" s="224">
        <v>1901.78</v>
      </c>
      <c r="AN1187" s="223">
        <v>13.1</v>
      </c>
      <c r="AO1187" s="223">
        <v>223.28</v>
      </c>
      <c r="AP1187" s="223" t="s">
        <v>701</v>
      </c>
      <c r="AQ1187" s="223">
        <v>431.97</v>
      </c>
      <c r="AR1187" s="223"/>
      <c r="AS1187" s="397"/>
      <c r="AT1187" s="398"/>
      <c r="AU1187" s="223">
        <v>126.79</v>
      </c>
      <c r="AV1187" s="223">
        <v>1.46</v>
      </c>
      <c r="AW1187" s="223">
        <v>13.96</v>
      </c>
      <c r="AX1187" s="223" t="s">
        <v>701</v>
      </c>
      <c r="AY1187" s="223">
        <v>25.41</v>
      </c>
      <c r="AZ1187" s="223"/>
      <c r="BA1187" s="208"/>
    </row>
    <row r="1188" spans="1:53" x14ac:dyDescent="0.25">
      <c r="A1188" s="208"/>
      <c r="B1188" s="10" t="s">
        <v>401</v>
      </c>
      <c r="C1188" s="10"/>
      <c r="D1188" s="220">
        <v>8341</v>
      </c>
      <c r="E1188" s="10">
        <v>222</v>
      </c>
      <c r="F1188" s="10">
        <v>142</v>
      </c>
      <c r="G1188" s="10">
        <v>119</v>
      </c>
      <c r="H1188" s="10">
        <v>78</v>
      </c>
      <c r="I1188" s="10">
        <v>81</v>
      </c>
      <c r="J1188" s="10"/>
      <c r="K1188" s="397"/>
      <c r="L1188" s="398"/>
      <c r="M1188" s="222">
        <v>24727.68</v>
      </c>
      <c r="N1188" s="222">
        <v>14655.5</v>
      </c>
      <c r="O1188" s="222">
        <v>14500.62</v>
      </c>
      <c r="P1188" s="222">
        <v>12662.85</v>
      </c>
      <c r="Q1188" s="222">
        <v>22370.76</v>
      </c>
      <c r="R1188" s="10"/>
      <c r="S1188" s="397"/>
      <c r="T1188" s="398"/>
      <c r="U1188" s="10">
        <v>100.52</v>
      </c>
      <c r="V1188" s="10">
        <v>60.81</v>
      </c>
      <c r="W1188" s="10">
        <v>59.92</v>
      </c>
      <c r="X1188" s="10">
        <v>57.3</v>
      </c>
      <c r="Y1188" s="10">
        <v>87.73</v>
      </c>
      <c r="Z1188" s="10"/>
      <c r="AA1188" s="208"/>
      <c r="AB1188" s="10" t="s">
        <v>472</v>
      </c>
      <c r="AC1188" s="10"/>
      <c r="AD1188" s="263">
        <v>8081</v>
      </c>
      <c r="AE1188" s="223">
        <v>1</v>
      </c>
      <c r="AF1188" s="223"/>
      <c r="AG1188" s="223"/>
      <c r="AH1188" s="223"/>
      <c r="AI1188" s="223"/>
      <c r="AJ1188" s="223"/>
      <c r="AK1188" s="397"/>
      <c r="AL1188" s="398"/>
      <c r="AM1188" s="223">
        <v>88.28</v>
      </c>
      <c r="AN1188" s="223" t="s">
        <v>701</v>
      </c>
      <c r="AO1188" s="223" t="s">
        <v>701</v>
      </c>
      <c r="AP1188" s="223" t="s">
        <v>701</v>
      </c>
      <c r="AQ1188" s="223" t="s">
        <v>701</v>
      </c>
      <c r="AR1188" s="223"/>
      <c r="AS1188" s="397"/>
      <c r="AT1188" s="398"/>
      <c r="AU1188" s="223">
        <v>88.28</v>
      </c>
      <c r="AV1188" s="223" t="s">
        <v>701</v>
      </c>
      <c r="AW1188" s="223" t="s">
        <v>701</v>
      </c>
      <c r="AX1188" s="223" t="s">
        <v>701</v>
      </c>
      <c r="AY1188" s="223" t="s">
        <v>701</v>
      </c>
      <c r="AZ1188" s="223"/>
      <c r="BA1188" s="208"/>
    </row>
    <row r="1189" spans="1:53" x14ac:dyDescent="0.25">
      <c r="A1189" s="208"/>
      <c r="B1189" s="10" t="s">
        <v>402</v>
      </c>
      <c r="C1189" s="10"/>
      <c r="D1189" s="220">
        <v>8342</v>
      </c>
      <c r="E1189" s="10">
        <v>146</v>
      </c>
      <c r="F1189" s="10">
        <v>93</v>
      </c>
      <c r="G1189" s="10">
        <v>57</v>
      </c>
      <c r="H1189" s="10">
        <v>41</v>
      </c>
      <c r="I1189" s="10">
        <v>43</v>
      </c>
      <c r="J1189" s="10"/>
      <c r="K1189" s="397"/>
      <c r="L1189" s="398"/>
      <c r="M1189" s="222">
        <v>20922.59</v>
      </c>
      <c r="N1189" s="222">
        <v>11805.88</v>
      </c>
      <c r="O1189" s="222">
        <v>9350.74</v>
      </c>
      <c r="P1189" s="222">
        <v>7739.8</v>
      </c>
      <c r="Q1189" s="222">
        <v>20621.12</v>
      </c>
      <c r="R1189" s="10"/>
      <c r="S1189" s="397"/>
      <c r="T1189" s="398"/>
      <c r="U1189" s="10">
        <v>129.15</v>
      </c>
      <c r="V1189" s="10">
        <v>75.680000000000007</v>
      </c>
      <c r="W1189" s="10">
        <v>61.93</v>
      </c>
      <c r="X1189" s="10">
        <v>50.92</v>
      </c>
      <c r="Y1189" s="10">
        <v>129.69</v>
      </c>
      <c r="Z1189" s="10"/>
      <c r="AA1189" s="208"/>
      <c r="AB1189" s="10" t="s">
        <v>472</v>
      </c>
      <c r="AC1189" s="10"/>
      <c r="AD1189" s="263">
        <v>8241</v>
      </c>
      <c r="AE1189" s="223">
        <v>20</v>
      </c>
      <c r="AF1189" s="223">
        <v>18</v>
      </c>
      <c r="AG1189" s="223">
        <v>14</v>
      </c>
      <c r="AH1189" s="223">
        <v>8</v>
      </c>
      <c r="AI1189" s="223">
        <v>1</v>
      </c>
      <c r="AJ1189" s="223"/>
      <c r="AK1189" s="397"/>
      <c r="AL1189" s="398"/>
      <c r="AM1189" s="224">
        <v>2958.09</v>
      </c>
      <c r="AN1189" s="224">
        <v>4081.07</v>
      </c>
      <c r="AO1189" s="224">
        <v>4152.62</v>
      </c>
      <c r="AP1189" s="224">
        <v>2148.2199999999998</v>
      </c>
      <c r="AQ1189" s="223">
        <v>249.28</v>
      </c>
      <c r="AR1189" s="223"/>
      <c r="AS1189" s="397"/>
      <c r="AT1189" s="398"/>
      <c r="AU1189" s="223">
        <v>147.9</v>
      </c>
      <c r="AV1189" s="223">
        <v>204.05</v>
      </c>
      <c r="AW1189" s="223">
        <v>207.63</v>
      </c>
      <c r="AX1189" s="223">
        <v>113.06</v>
      </c>
      <c r="AY1189" s="223">
        <v>12.46</v>
      </c>
      <c r="AZ1189" s="223"/>
      <c r="BA1189" s="208"/>
    </row>
    <row r="1190" spans="1:53" x14ac:dyDescent="0.25">
      <c r="A1190" s="208"/>
      <c r="B1190" s="10" t="s">
        <v>404</v>
      </c>
      <c r="C1190" s="10"/>
      <c r="D1190" s="220">
        <v>8343</v>
      </c>
      <c r="E1190" s="10">
        <v>231</v>
      </c>
      <c r="F1190" s="10">
        <v>112</v>
      </c>
      <c r="G1190" s="10">
        <v>80</v>
      </c>
      <c r="H1190" s="10">
        <v>60</v>
      </c>
      <c r="I1190" s="10">
        <v>59</v>
      </c>
      <c r="J1190" s="10"/>
      <c r="K1190" s="397"/>
      <c r="L1190" s="398"/>
      <c r="M1190" s="222">
        <v>26267.24</v>
      </c>
      <c r="N1190" s="222">
        <v>13507.59</v>
      </c>
      <c r="O1190" s="222">
        <v>11062.37</v>
      </c>
      <c r="P1190" s="222">
        <v>10192.48</v>
      </c>
      <c r="Q1190" s="222">
        <v>26898.19</v>
      </c>
      <c r="R1190" s="10"/>
      <c r="S1190" s="397"/>
      <c r="T1190" s="398"/>
      <c r="U1190" s="10">
        <v>103.01</v>
      </c>
      <c r="V1190" s="10">
        <v>53.6</v>
      </c>
      <c r="W1190" s="10">
        <v>44.07</v>
      </c>
      <c r="X1190" s="10">
        <v>40.450000000000003</v>
      </c>
      <c r="Y1190" s="10">
        <v>105.07</v>
      </c>
      <c r="Z1190" s="10"/>
      <c r="AA1190" s="208"/>
      <c r="AB1190" s="10" t="s">
        <v>473</v>
      </c>
      <c r="AC1190" s="10"/>
      <c r="AD1190" s="263">
        <v>8072</v>
      </c>
      <c r="AE1190" s="223">
        <v>21</v>
      </c>
      <c r="AF1190" s="223">
        <v>13</v>
      </c>
      <c r="AG1190" s="223">
        <v>12</v>
      </c>
      <c r="AH1190" s="223">
        <v>10</v>
      </c>
      <c r="AI1190" s="223">
        <v>5</v>
      </c>
      <c r="AJ1190" s="223"/>
      <c r="AK1190" s="397"/>
      <c r="AL1190" s="398"/>
      <c r="AM1190" s="224">
        <v>5691.97</v>
      </c>
      <c r="AN1190" s="224">
        <v>3500.64</v>
      </c>
      <c r="AO1190" s="224">
        <v>3613.03</v>
      </c>
      <c r="AP1190" s="224">
        <v>1785.47</v>
      </c>
      <c r="AQ1190" s="224">
        <v>3545.24</v>
      </c>
      <c r="AR1190" s="223"/>
      <c r="AS1190" s="397"/>
      <c r="AT1190" s="398"/>
      <c r="AU1190" s="223">
        <v>258.73</v>
      </c>
      <c r="AV1190" s="223">
        <v>159.12</v>
      </c>
      <c r="AW1190" s="223">
        <v>164.23</v>
      </c>
      <c r="AX1190" s="223">
        <v>81.16</v>
      </c>
      <c r="AY1190" s="223">
        <v>161.15</v>
      </c>
      <c r="AZ1190" s="223"/>
      <c r="BA1190" s="208"/>
    </row>
    <row r="1191" spans="1:53" x14ac:dyDescent="0.25">
      <c r="A1191" s="208"/>
      <c r="B1191" s="10" t="s">
        <v>405</v>
      </c>
      <c r="C1191" s="10"/>
      <c r="D1191" s="220">
        <v>8201</v>
      </c>
      <c r="E1191" s="10">
        <v>4</v>
      </c>
      <c r="F1191" s="10">
        <v>4</v>
      </c>
      <c r="G1191" s="10">
        <v>2</v>
      </c>
      <c r="H1191" s="10">
        <v>2</v>
      </c>
      <c r="I1191" s="10">
        <v>3</v>
      </c>
      <c r="J1191" s="10"/>
      <c r="K1191" s="397"/>
      <c r="L1191" s="398"/>
      <c r="M1191" s="10">
        <v>851.23</v>
      </c>
      <c r="N1191" s="10">
        <v>749.05</v>
      </c>
      <c r="O1191" s="10">
        <v>217.9</v>
      </c>
      <c r="P1191" s="10">
        <v>317.39999999999998</v>
      </c>
      <c r="Q1191" s="10">
        <v>735.48</v>
      </c>
      <c r="R1191" s="10"/>
      <c r="S1191" s="397"/>
      <c r="T1191" s="398"/>
      <c r="U1191" s="10">
        <v>212.81</v>
      </c>
      <c r="V1191" s="10">
        <v>149.81</v>
      </c>
      <c r="W1191" s="10">
        <v>43.58</v>
      </c>
      <c r="X1191" s="10">
        <v>63.48</v>
      </c>
      <c r="Y1191" s="10">
        <v>147.1</v>
      </c>
      <c r="Z1191" s="10"/>
      <c r="AA1191" s="208"/>
      <c r="AB1191" s="10" t="s">
        <v>645</v>
      </c>
      <c r="AC1191" s="10"/>
      <c r="AD1191" s="263">
        <v>8072</v>
      </c>
      <c r="AE1191" s="223">
        <v>3</v>
      </c>
      <c r="AF1191" s="223">
        <v>1</v>
      </c>
      <c r="AG1191" s="223">
        <v>1</v>
      </c>
      <c r="AH1191" s="223"/>
      <c r="AI1191" s="223"/>
      <c r="AJ1191" s="223"/>
      <c r="AK1191" s="397"/>
      <c r="AL1191" s="398"/>
      <c r="AM1191" s="223">
        <v>379.67</v>
      </c>
      <c r="AN1191" s="223">
        <v>9.6199999999999992</v>
      </c>
      <c r="AO1191" s="223">
        <v>21.31</v>
      </c>
      <c r="AP1191" s="223" t="s">
        <v>701</v>
      </c>
      <c r="AQ1191" s="223" t="s">
        <v>701</v>
      </c>
      <c r="AR1191" s="223"/>
      <c r="AS1191" s="397"/>
      <c r="AT1191" s="398"/>
      <c r="AU1191" s="223">
        <v>126.56</v>
      </c>
      <c r="AV1191" s="223">
        <v>3.21</v>
      </c>
      <c r="AW1191" s="223">
        <v>7.1</v>
      </c>
      <c r="AX1191" s="223" t="s">
        <v>701</v>
      </c>
      <c r="AY1191" s="223" t="s">
        <v>701</v>
      </c>
      <c r="AZ1191" s="223"/>
      <c r="BA1191" s="208"/>
    </row>
    <row r="1192" spans="1:53" x14ac:dyDescent="0.25">
      <c r="A1192" s="208"/>
      <c r="B1192" s="10" t="s">
        <v>405</v>
      </c>
      <c r="C1192" s="10"/>
      <c r="D1192" s="220">
        <v>8205</v>
      </c>
      <c r="E1192" s="10">
        <v>1</v>
      </c>
      <c r="F1192" s="10">
        <v>1</v>
      </c>
      <c r="G1192" s="10"/>
      <c r="H1192" s="10"/>
      <c r="I1192" s="10"/>
      <c r="J1192" s="10"/>
      <c r="K1192" s="397"/>
      <c r="L1192" s="398"/>
      <c r="M1192" s="10">
        <v>250.79</v>
      </c>
      <c r="N1192" s="10">
        <v>156.5</v>
      </c>
      <c r="O1192" s="10" t="s">
        <v>701</v>
      </c>
      <c r="P1192" s="10" t="s">
        <v>701</v>
      </c>
      <c r="Q1192" s="10" t="s">
        <v>701</v>
      </c>
      <c r="R1192" s="10"/>
      <c r="S1192" s="397"/>
      <c r="T1192" s="398"/>
      <c r="U1192" s="10">
        <v>250.79</v>
      </c>
      <c r="V1192" s="10">
        <v>156.5</v>
      </c>
      <c r="W1192" s="10" t="s">
        <v>701</v>
      </c>
      <c r="X1192" s="10" t="s">
        <v>701</v>
      </c>
      <c r="Y1192" s="10" t="s">
        <v>701</v>
      </c>
      <c r="Z1192" s="10"/>
      <c r="AA1192" s="208"/>
      <c r="AB1192" s="10" t="s">
        <v>478</v>
      </c>
      <c r="AC1192" s="10"/>
      <c r="AD1192" s="263">
        <v>8350</v>
      </c>
      <c r="AE1192" s="223">
        <v>31</v>
      </c>
      <c r="AF1192" s="223">
        <v>26</v>
      </c>
      <c r="AG1192" s="223">
        <v>14</v>
      </c>
      <c r="AH1192" s="223">
        <v>3</v>
      </c>
      <c r="AI1192" s="223">
        <v>3</v>
      </c>
      <c r="AJ1192" s="223"/>
      <c r="AK1192" s="397"/>
      <c r="AL1192" s="398"/>
      <c r="AM1192" s="224">
        <v>2290</v>
      </c>
      <c r="AN1192" s="224">
        <v>1518.15</v>
      </c>
      <c r="AO1192" s="223">
        <v>772.99</v>
      </c>
      <c r="AP1192" s="223">
        <v>122.38</v>
      </c>
      <c r="AQ1192" s="223">
        <v>956.66</v>
      </c>
      <c r="AR1192" s="223"/>
      <c r="AS1192" s="397"/>
      <c r="AT1192" s="398"/>
      <c r="AU1192" s="223">
        <v>73.87</v>
      </c>
      <c r="AV1192" s="223">
        <v>48.97</v>
      </c>
      <c r="AW1192" s="223">
        <v>25.77</v>
      </c>
      <c r="AX1192" s="223">
        <v>4.22</v>
      </c>
      <c r="AY1192" s="223">
        <v>31.89</v>
      </c>
      <c r="AZ1192" s="223"/>
      <c r="BA1192" s="208"/>
    </row>
    <row r="1193" spans="1:53" x14ac:dyDescent="0.25">
      <c r="A1193" s="208"/>
      <c r="B1193" s="10" t="s">
        <v>406</v>
      </c>
      <c r="C1193" s="10"/>
      <c r="D1193" s="220">
        <v>8061</v>
      </c>
      <c r="E1193" s="10">
        <v>178</v>
      </c>
      <c r="F1193" s="10">
        <v>60</v>
      </c>
      <c r="G1193" s="10">
        <v>108</v>
      </c>
      <c r="H1193" s="10">
        <v>10</v>
      </c>
      <c r="I1193" s="10">
        <v>68</v>
      </c>
      <c r="J1193" s="10"/>
      <c r="K1193" s="397"/>
      <c r="L1193" s="398"/>
      <c r="M1193" s="222">
        <v>18310.5</v>
      </c>
      <c r="N1193" s="222">
        <v>9167.4500000000007</v>
      </c>
      <c r="O1193" s="222">
        <v>25777.69</v>
      </c>
      <c r="P1193" s="222">
        <v>3000.57</v>
      </c>
      <c r="Q1193" s="222">
        <v>23827.68</v>
      </c>
      <c r="R1193" s="10"/>
      <c r="S1193" s="397"/>
      <c r="T1193" s="398"/>
      <c r="U1193" s="10">
        <v>94.38</v>
      </c>
      <c r="V1193" s="10">
        <v>89</v>
      </c>
      <c r="W1193" s="10">
        <v>134.96</v>
      </c>
      <c r="X1193" s="10">
        <v>57.7</v>
      </c>
      <c r="Y1193" s="10">
        <v>122.82</v>
      </c>
      <c r="Z1193" s="10"/>
      <c r="AA1193" s="208"/>
      <c r="AB1193" s="10" t="s">
        <v>479</v>
      </c>
      <c r="AC1193" s="10"/>
      <c r="AD1193" s="263">
        <v>8074</v>
      </c>
      <c r="AE1193" s="223">
        <v>3</v>
      </c>
      <c r="AF1193" s="223">
        <v>1</v>
      </c>
      <c r="AG1193" s="223">
        <v>2</v>
      </c>
      <c r="AH1193" s="223">
        <v>2</v>
      </c>
      <c r="AI1193" s="223">
        <v>1</v>
      </c>
      <c r="AJ1193" s="223"/>
      <c r="AK1193" s="397"/>
      <c r="AL1193" s="398"/>
      <c r="AM1193" s="223">
        <v>204.01</v>
      </c>
      <c r="AN1193" s="223">
        <v>10.62</v>
      </c>
      <c r="AO1193" s="223">
        <v>431.17</v>
      </c>
      <c r="AP1193" s="223">
        <v>91.21</v>
      </c>
      <c r="AQ1193" s="223">
        <v>21.23</v>
      </c>
      <c r="AR1193" s="223"/>
      <c r="AS1193" s="397"/>
      <c r="AT1193" s="398"/>
      <c r="AU1193" s="223">
        <v>51</v>
      </c>
      <c r="AV1193" s="223">
        <v>3.54</v>
      </c>
      <c r="AW1193" s="223">
        <v>143.72</v>
      </c>
      <c r="AX1193" s="223">
        <v>30.4</v>
      </c>
      <c r="AY1193" s="223">
        <v>7.08</v>
      </c>
      <c r="AZ1193" s="223"/>
      <c r="BA1193" s="208"/>
    </row>
    <row r="1194" spans="1:53" x14ac:dyDescent="0.25">
      <c r="A1194" s="208"/>
      <c r="B1194" s="10" t="s">
        <v>406</v>
      </c>
      <c r="C1194" s="10"/>
      <c r="D1194" s="220">
        <v>8062</v>
      </c>
      <c r="E1194" s="10">
        <v>1</v>
      </c>
      <c r="F1194" s="10"/>
      <c r="G1194" s="10">
        <v>1</v>
      </c>
      <c r="H1194" s="10"/>
      <c r="I1194" s="10">
        <v>2</v>
      </c>
      <c r="J1194" s="10"/>
      <c r="K1194" s="397"/>
      <c r="L1194" s="398"/>
      <c r="M1194" s="10">
        <v>146.32</v>
      </c>
      <c r="N1194" s="10"/>
      <c r="O1194" s="10">
        <v>357.42</v>
      </c>
      <c r="P1194" s="10"/>
      <c r="Q1194" s="222">
        <v>1213.78</v>
      </c>
      <c r="R1194" s="10"/>
      <c r="S1194" s="397"/>
      <c r="T1194" s="398"/>
      <c r="U1194" s="10">
        <v>146.32</v>
      </c>
      <c r="V1194" s="10"/>
      <c r="W1194" s="10">
        <v>357.42</v>
      </c>
      <c r="X1194" s="10"/>
      <c r="Y1194" s="10">
        <v>606.89</v>
      </c>
      <c r="Z1194" s="10"/>
      <c r="AA1194" s="208"/>
      <c r="AB1194" s="10" t="s">
        <v>481</v>
      </c>
      <c r="AC1194" s="10"/>
      <c r="AD1194" s="263">
        <v>8242</v>
      </c>
      <c r="AE1194" s="223">
        <v>68</v>
      </c>
      <c r="AF1194" s="223">
        <v>26</v>
      </c>
      <c r="AG1194" s="223">
        <v>14</v>
      </c>
      <c r="AH1194" s="223">
        <v>6</v>
      </c>
      <c r="AI1194" s="223">
        <v>2</v>
      </c>
      <c r="AJ1194" s="223"/>
      <c r="AK1194" s="397"/>
      <c r="AL1194" s="398"/>
      <c r="AM1194" s="224">
        <v>20394.93</v>
      </c>
      <c r="AN1194" s="224">
        <v>8337.77</v>
      </c>
      <c r="AO1194" s="224">
        <v>3089.99</v>
      </c>
      <c r="AP1194" s="223">
        <v>871.91</v>
      </c>
      <c r="AQ1194" s="224">
        <v>5481.38</v>
      </c>
      <c r="AR1194" s="223"/>
      <c r="AS1194" s="397"/>
      <c r="AT1194" s="398"/>
      <c r="AU1194" s="223">
        <v>291.36</v>
      </c>
      <c r="AV1194" s="223">
        <v>126.33</v>
      </c>
      <c r="AW1194" s="223">
        <v>49.05</v>
      </c>
      <c r="AX1194" s="223">
        <v>13.84</v>
      </c>
      <c r="AY1194" s="223">
        <v>87.01</v>
      </c>
      <c r="AZ1194" s="223"/>
      <c r="BA1194" s="208"/>
    </row>
    <row r="1195" spans="1:53" x14ac:dyDescent="0.25">
      <c r="A1195" s="208"/>
      <c r="B1195" s="10" t="s">
        <v>408</v>
      </c>
      <c r="C1195" s="10"/>
      <c r="D1195" s="220">
        <v>8062</v>
      </c>
      <c r="E1195" s="10">
        <v>478</v>
      </c>
      <c r="F1195" s="10">
        <v>285</v>
      </c>
      <c r="G1195" s="10">
        <v>214</v>
      </c>
      <c r="H1195" s="10">
        <v>153</v>
      </c>
      <c r="I1195" s="10">
        <v>137</v>
      </c>
      <c r="J1195" s="10"/>
      <c r="K1195" s="397"/>
      <c r="L1195" s="398"/>
      <c r="M1195" s="222">
        <v>59534.11</v>
      </c>
      <c r="N1195" s="222">
        <v>44274.8</v>
      </c>
      <c r="O1195" s="222">
        <v>46557.4</v>
      </c>
      <c r="P1195" s="222">
        <v>28493.119999999999</v>
      </c>
      <c r="Q1195" s="222">
        <v>46254.57</v>
      </c>
      <c r="R1195" s="10"/>
      <c r="S1195" s="397"/>
      <c r="T1195" s="398"/>
      <c r="U1195" s="10">
        <v>104.63</v>
      </c>
      <c r="V1195" s="10">
        <v>79.77</v>
      </c>
      <c r="W1195" s="10">
        <v>82.7</v>
      </c>
      <c r="X1195" s="10">
        <v>52.67</v>
      </c>
      <c r="Y1195" s="10">
        <v>78.53</v>
      </c>
      <c r="Z1195" s="10"/>
      <c r="AA1195" s="208"/>
      <c r="AB1195" s="10" t="s">
        <v>484</v>
      </c>
      <c r="AC1195" s="10"/>
      <c r="AD1195" s="263">
        <v>8037</v>
      </c>
      <c r="AE1195" s="223">
        <v>2</v>
      </c>
      <c r="AF1195" s="223">
        <v>1</v>
      </c>
      <c r="AG1195" s="223"/>
      <c r="AH1195" s="223"/>
      <c r="AI1195" s="223"/>
      <c r="AJ1195" s="223"/>
      <c r="AK1195" s="397"/>
      <c r="AL1195" s="398"/>
      <c r="AM1195" s="223">
        <v>278.74</v>
      </c>
      <c r="AN1195" s="223">
        <v>2.5299999999999998</v>
      </c>
      <c r="AO1195" s="223" t="s">
        <v>701</v>
      </c>
      <c r="AP1195" s="223" t="s">
        <v>701</v>
      </c>
      <c r="AQ1195" s="223" t="s">
        <v>701</v>
      </c>
      <c r="AR1195" s="223"/>
      <c r="AS1195" s="397"/>
      <c r="AT1195" s="398"/>
      <c r="AU1195" s="223">
        <v>139.37</v>
      </c>
      <c r="AV1195" s="223">
        <v>1.27</v>
      </c>
      <c r="AW1195" s="223" t="s">
        <v>701</v>
      </c>
      <c r="AX1195" s="223" t="s">
        <v>701</v>
      </c>
      <c r="AY1195" s="223" t="s">
        <v>701</v>
      </c>
      <c r="AZ1195" s="223"/>
      <c r="BA1195" s="208"/>
    </row>
    <row r="1196" spans="1:53" x14ac:dyDescent="0.25">
      <c r="A1196" s="208"/>
      <c r="B1196" s="10" t="s">
        <v>644</v>
      </c>
      <c r="C1196" s="10"/>
      <c r="D1196" s="220">
        <v>8087</v>
      </c>
      <c r="E1196" s="10">
        <v>136</v>
      </c>
      <c r="F1196" s="10">
        <v>75</v>
      </c>
      <c r="G1196" s="10">
        <v>62</v>
      </c>
      <c r="H1196" s="10">
        <v>41</v>
      </c>
      <c r="I1196" s="10">
        <v>30</v>
      </c>
      <c r="J1196" s="10"/>
      <c r="K1196" s="397"/>
      <c r="L1196" s="398"/>
      <c r="M1196" s="222">
        <v>9158.27</v>
      </c>
      <c r="N1196" s="222">
        <v>5705.33</v>
      </c>
      <c r="O1196" s="222">
        <v>6859.03</v>
      </c>
      <c r="P1196" s="222">
        <v>5356.86</v>
      </c>
      <c r="Q1196" s="222">
        <v>7996.49</v>
      </c>
      <c r="R1196" s="10"/>
      <c r="S1196" s="397"/>
      <c r="T1196" s="398"/>
      <c r="U1196" s="10">
        <v>61.06</v>
      </c>
      <c r="V1196" s="10">
        <v>38.549999999999997</v>
      </c>
      <c r="W1196" s="10">
        <v>46.03</v>
      </c>
      <c r="X1196" s="10">
        <v>38.82</v>
      </c>
      <c r="Y1196" s="10">
        <v>53.67</v>
      </c>
      <c r="Z1196" s="10"/>
      <c r="AA1196" s="208"/>
      <c r="AB1196" s="10" t="s">
        <v>485</v>
      </c>
      <c r="AC1196" s="10"/>
      <c r="AD1196" s="263">
        <v>8352</v>
      </c>
      <c r="AE1196" s="223">
        <v>29</v>
      </c>
      <c r="AF1196" s="223">
        <v>17</v>
      </c>
      <c r="AG1196" s="223">
        <v>13</v>
      </c>
      <c r="AH1196" s="223">
        <v>10</v>
      </c>
      <c r="AI1196" s="223">
        <v>10</v>
      </c>
      <c r="AJ1196" s="223"/>
      <c r="AK1196" s="397"/>
      <c r="AL1196" s="398"/>
      <c r="AM1196" s="224">
        <v>5931.87</v>
      </c>
      <c r="AN1196" s="224">
        <v>3010.15</v>
      </c>
      <c r="AO1196" s="224">
        <v>1952.58</v>
      </c>
      <c r="AP1196" s="223">
        <v>490.21</v>
      </c>
      <c r="AQ1196" s="224">
        <v>2591.2800000000002</v>
      </c>
      <c r="AR1196" s="223"/>
      <c r="AS1196" s="397"/>
      <c r="AT1196" s="398"/>
      <c r="AU1196" s="223">
        <v>197.73</v>
      </c>
      <c r="AV1196" s="223">
        <v>103.8</v>
      </c>
      <c r="AW1196" s="223">
        <v>69.739999999999995</v>
      </c>
      <c r="AX1196" s="223">
        <v>18.16</v>
      </c>
      <c r="AY1196" s="223">
        <v>95.97</v>
      </c>
      <c r="AZ1196" s="223"/>
      <c r="BA1196" s="208"/>
    </row>
    <row r="1197" spans="1:53" x14ac:dyDescent="0.25">
      <c r="A1197" s="208"/>
      <c r="B1197" s="10" t="s">
        <v>410</v>
      </c>
      <c r="C1197" s="10"/>
      <c r="D1197" s="220">
        <v>8037</v>
      </c>
      <c r="E1197" s="10">
        <v>35</v>
      </c>
      <c r="F1197" s="10">
        <v>26</v>
      </c>
      <c r="G1197" s="10">
        <v>17</v>
      </c>
      <c r="H1197" s="10">
        <v>14</v>
      </c>
      <c r="I1197" s="10">
        <v>14</v>
      </c>
      <c r="J1197" s="10"/>
      <c r="K1197" s="397"/>
      <c r="L1197" s="398"/>
      <c r="M1197" s="222">
        <v>4261.21</v>
      </c>
      <c r="N1197" s="222">
        <v>2703.08</v>
      </c>
      <c r="O1197" s="222">
        <v>2728.82</v>
      </c>
      <c r="P1197" s="222">
        <v>3071.69</v>
      </c>
      <c r="Q1197" s="222">
        <v>19152.189999999999</v>
      </c>
      <c r="R1197" s="10"/>
      <c r="S1197" s="397"/>
      <c r="T1197" s="398"/>
      <c r="U1197" s="10">
        <v>90.66</v>
      </c>
      <c r="V1197" s="10">
        <v>58.76</v>
      </c>
      <c r="W1197" s="10">
        <v>59.32</v>
      </c>
      <c r="X1197" s="10">
        <v>69.81</v>
      </c>
      <c r="Y1197" s="10">
        <v>407.49</v>
      </c>
      <c r="Z1197" s="10"/>
      <c r="AA1197" s="208"/>
      <c r="AB1197" s="10" t="s">
        <v>486</v>
      </c>
      <c r="AC1197" s="10"/>
      <c r="AD1197" s="263">
        <v>8079</v>
      </c>
      <c r="AE1197" s="223">
        <v>154</v>
      </c>
      <c r="AF1197" s="223">
        <v>66</v>
      </c>
      <c r="AG1197" s="223">
        <v>43</v>
      </c>
      <c r="AH1197" s="223">
        <v>31</v>
      </c>
      <c r="AI1197" s="223">
        <v>31</v>
      </c>
      <c r="AJ1197" s="223"/>
      <c r="AK1197" s="397"/>
      <c r="AL1197" s="398"/>
      <c r="AM1197" s="224">
        <v>55959.37</v>
      </c>
      <c r="AN1197" s="224">
        <v>6676.92</v>
      </c>
      <c r="AO1197" s="224">
        <v>3264.15</v>
      </c>
      <c r="AP1197" s="224">
        <v>1783.3</v>
      </c>
      <c r="AQ1197" s="224">
        <v>11333.5</v>
      </c>
      <c r="AR1197" s="223"/>
      <c r="AS1197" s="397"/>
      <c r="AT1197" s="398"/>
      <c r="AU1197" s="223">
        <v>358.71</v>
      </c>
      <c r="AV1197" s="223">
        <v>43.08</v>
      </c>
      <c r="AW1197" s="223">
        <v>20.53</v>
      </c>
      <c r="AX1197" s="223">
        <v>11.73</v>
      </c>
      <c r="AY1197" s="223">
        <v>72.650000000000006</v>
      </c>
      <c r="AZ1197" s="223"/>
      <c r="BA1197" s="208"/>
    </row>
    <row r="1198" spans="1:53" x14ac:dyDescent="0.25">
      <c r="A1198" s="208"/>
      <c r="B1198" s="10" t="s">
        <v>412</v>
      </c>
      <c r="C1198" s="10"/>
      <c r="D1198" s="220">
        <v>8092</v>
      </c>
      <c r="E1198" s="10">
        <v>1</v>
      </c>
      <c r="F1198" s="10"/>
      <c r="G1198" s="10"/>
      <c r="H1198" s="10"/>
      <c r="I1198" s="10"/>
      <c r="J1198" s="10"/>
      <c r="K1198" s="397"/>
      <c r="L1198" s="398"/>
      <c r="M1198" s="10">
        <v>250.11</v>
      </c>
      <c r="N1198" s="10" t="s">
        <v>701</v>
      </c>
      <c r="O1198" s="10" t="s">
        <v>701</v>
      </c>
      <c r="P1198" s="10" t="s">
        <v>701</v>
      </c>
      <c r="Q1198" s="10" t="s">
        <v>701</v>
      </c>
      <c r="R1198" s="10"/>
      <c r="S1198" s="397"/>
      <c r="T1198" s="398"/>
      <c r="U1198" s="10">
        <v>250.11</v>
      </c>
      <c r="V1198" s="10" t="s">
        <v>701</v>
      </c>
      <c r="W1198" s="10" t="s">
        <v>701</v>
      </c>
      <c r="X1198" s="10" t="s">
        <v>701</v>
      </c>
      <c r="Y1198" s="10" t="s">
        <v>701</v>
      </c>
      <c r="Z1198" s="10"/>
      <c r="AA1198" s="208"/>
      <c r="AB1198" s="10" t="s">
        <v>488</v>
      </c>
      <c r="AC1198" s="10"/>
      <c r="AD1198" s="263">
        <v>8234</v>
      </c>
      <c r="AE1198" s="223">
        <v>2</v>
      </c>
      <c r="AF1198" s="223"/>
      <c r="AG1198" s="223"/>
      <c r="AH1198" s="223"/>
      <c r="AI1198" s="223"/>
      <c r="AJ1198" s="223"/>
      <c r="AK1198" s="397"/>
      <c r="AL1198" s="398"/>
      <c r="AM1198" s="223">
        <v>179.84</v>
      </c>
      <c r="AN1198" s="223" t="s">
        <v>701</v>
      </c>
      <c r="AO1198" s="223" t="s">
        <v>701</v>
      </c>
      <c r="AP1198" s="223" t="s">
        <v>701</v>
      </c>
      <c r="AQ1198" s="223" t="s">
        <v>701</v>
      </c>
      <c r="AR1198" s="223"/>
      <c r="AS1198" s="397"/>
      <c r="AT1198" s="398"/>
      <c r="AU1198" s="223">
        <v>89.92</v>
      </c>
      <c r="AV1198" s="223" t="s">
        <v>701</v>
      </c>
      <c r="AW1198" s="223" t="s">
        <v>701</v>
      </c>
      <c r="AX1198" s="223" t="s">
        <v>701</v>
      </c>
      <c r="AY1198" s="223" t="s">
        <v>701</v>
      </c>
      <c r="AZ1198" s="223"/>
      <c r="BA1198" s="208"/>
    </row>
    <row r="1199" spans="1:53" x14ac:dyDescent="0.25">
      <c r="A1199" s="208"/>
      <c r="B1199" s="10" t="s">
        <v>412</v>
      </c>
      <c r="C1199" s="10"/>
      <c r="D1199" s="220">
        <v>8224</v>
      </c>
      <c r="E1199" s="10">
        <v>225</v>
      </c>
      <c r="F1199" s="10">
        <v>108</v>
      </c>
      <c r="G1199" s="10">
        <v>72</v>
      </c>
      <c r="H1199" s="10">
        <v>60</v>
      </c>
      <c r="I1199" s="10">
        <v>49</v>
      </c>
      <c r="J1199" s="10"/>
      <c r="K1199" s="397"/>
      <c r="L1199" s="398"/>
      <c r="M1199" s="222">
        <v>21897.97</v>
      </c>
      <c r="N1199" s="222">
        <v>8184.86</v>
      </c>
      <c r="O1199" s="222">
        <v>7528.87</v>
      </c>
      <c r="P1199" s="222">
        <v>9418.44</v>
      </c>
      <c r="Q1199" s="222">
        <v>9941.48</v>
      </c>
      <c r="R1199" s="10"/>
      <c r="S1199" s="397"/>
      <c r="T1199" s="398"/>
      <c r="U1199" s="10">
        <v>89.75</v>
      </c>
      <c r="V1199" s="10">
        <v>34.1</v>
      </c>
      <c r="W1199" s="10">
        <v>32.450000000000003</v>
      </c>
      <c r="X1199" s="10">
        <v>41.49</v>
      </c>
      <c r="Y1199" s="10">
        <v>42.48</v>
      </c>
      <c r="Z1199" s="10"/>
      <c r="AA1199" s="208"/>
      <c r="AB1199" s="10" t="s">
        <v>488</v>
      </c>
      <c r="AC1199" s="10"/>
      <c r="AD1199" s="263">
        <v>8300</v>
      </c>
      <c r="AE1199" s="223">
        <v>1</v>
      </c>
      <c r="AF1199" s="223">
        <v>1</v>
      </c>
      <c r="AG1199" s="223">
        <v>1</v>
      </c>
      <c r="AH1199" s="223">
        <v>1</v>
      </c>
      <c r="AI1199" s="223"/>
      <c r="AJ1199" s="223"/>
      <c r="AK1199" s="397"/>
      <c r="AL1199" s="398"/>
      <c r="AM1199" s="223">
        <v>18.149999999999999</v>
      </c>
      <c r="AN1199" s="223">
        <v>16.600000000000001</v>
      </c>
      <c r="AO1199" s="223">
        <v>19.34</v>
      </c>
      <c r="AP1199" s="223">
        <v>17.36</v>
      </c>
      <c r="AQ1199" s="223" t="s">
        <v>701</v>
      </c>
      <c r="AR1199" s="223"/>
      <c r="AS1199" s="397"/>
      <c r="AT1199" s="398"/>
      <c r="AU1199" s="223">
        <v>18.149999999999999</v>
      </c>
      <c r="AV1199" s="223">
        <v>16.600000000000001</v>
      </c>
      <c r="AW1199" s="223">
        <v>19.34</v>
      </c>
      <c r="AX1199" s="223">
        <v>17.36</v>
      </c>
      <c r="AY1199" s="223" t="s">
        <v>701</v>
      </c>
      <c r="AZ1199" s="223"/>
      <c r="BA1199" s="208"/>
    </row>
    <row r="1200" spans="1:53" x14ac:dyDescent="0.25">
      <c r="A1200" s="208"/>
      <c r="B1200" s="10" t="s">
        <v>412</v>
      </c>
      <c r="C1200" s="10"/>
      <c r="D1200" s="220">
        <v>8244</v>
      </c>
      <c r="E1200" s="10">
        <v>1</v>
      </c>
      <c r="F1200" s="10">
        <v>1</v>
      </c>
      <c r="G1200" s="10">
        <v>1</v>
      </c>
      <c r="H1200" s="10">
        <v>1</v>
      </c>
      <c r="I1200" s="10"/>
      <c r="J1200" s="10"/>
      <c r="K1200" s="397"/>
      <c r="L1200" s="398"/>
      <c r="M1200" s="10">
        <v>186.76</v>
      </c>
      <c r="N1200" s="10">
        <v>200.48</v>
      </c>
      <c r="O1200" s="10">
        <v>250.54</v>
      </c>
      <c r="P1200" s="10">
        <v>231.74</v>
      </c>
      <c r="Q1200" s="10" t="s">
        <v>701</v>
      </c>
      <c r="R1200" s="10"/>
      <c r="S1200" s="397"/>
      <c r="T1200" s="398"/>
      <c r="U1200" s="10">
        <v>186.76</v>
      </c>
      <c r="V1200" s="10">
        <v>200.48</v>
      </c>
      <c r="W1200" s="10">
        <v>250.54</v>
      </c>
      <c r="X1200" s="10">
        <v>231.74</v>
      </c>
      <c r="Y1200" s="10" t="s">
        <v>701</v>
      </c>
      <c r="Z1200" s="10"/>
      <c r="AA1200" s="208"/>
      <c r="AB1200" s="10" t="s">
        <v>488</v>
      </c>
      <c r="AC1200" s="10"/>
      <c r="AD1200" s="263">
        <v>8330</v>
      </c>
      <c r="AE1200" s="223">
        <v>1</v>
      </c>
      <c r="AF1200" s="223">
        <v>1</v>
      </c>
      <c r="AG1200" s="223">
        <v>1</v>
      </c>
      <c r="AH1200" s="223">
        <v>1</v>
      </c>
      <c r="AI1200" s="223"/>
      <c r="AJ1200" s="223"/>
      <c r="AK1200" s="397"/>
      <c r="AL1200" s="398"/>
      <c r="AM1200" s="223">
        <v>67.17</v>
      </c>
      <c r="AN1200" s="223">
        <v>60.09</v>
      </c>
      <c r="AO1200" s="223">
        <v>81.540000000000006</v>
      </c>
      <c r="AP1200" s="223">
        <v>94.04</v>
      </c>
      <c r="AQ1200" s="223" t="s">
        <v>701</v>
      </c>
      <c r="AR1200" s="223"/>
      <c r="AS1200" s="397"/>
      <c r="AT1200" s="398"/>
      <c r="AU1200" s="223">
        <v>67.17</v>
      </c>
      <c r="AV1200" s="223">
        <v>60.09</v>
      </c>
      <c r="AW1200" s="223">
        <v>81.540000000000006</v>
      </c>
      <c r="AX1200" s="223">
        <v>94.04</v>
      </c>
      <c r="AY1200" s="223" t="s">
        <v>701</v>
      </c>
      <c r="AZ1200" s="223"/>
      <c r="BA1200" s="208"/>
    </row>
    <row r="1201" spans="1:53" ht="15.75" thickBot="1" x14ac:dyDescent="0.3">
      <c r="A1201" s="208"/>
      <c r="B1201" s="226" t="s">
        <v>413</v>
      </c>
      <c r="C1201" s="226"/>
      <c r="D1201" s="227">
        <v>8344</v>
      </c>
      <c r="E1201" s="226">
        <v>437</v>
      </c>
      <c r="F1201" s="226">
        <v>272</v>
      </c>
      <c r="G1201" s="226">
        <v>202</v>
      </c>
      <c r="H1201" s="226">
        <v>136</v>
      </c>
      <c r="I1201" s="226">
        <v>124</v>
      </c>
      <c r="J1201" s="226"/>
      <c r="K1201" s="397"/>
      <c r="L1201" s="398"/>
      <c r="M1201" s="228">
        <v>49838.53</v>
      </c>
      <c r="N1201" s="222">
        <v>34952.69</v>
      </c>
      <c r="O1201" s="222">
        <v>36796.720000000001</v>
      </c>
      <c r="P1201" s="222">
        <v>23293.45</v>
      </c>
      <c r="Q1201" s="222">
        <v>49016.82</v>
      </c>
      <c r="R1201" s="10"/>
      <c r="S1201" s="397"/>
      <c r="T1201" s="398"/>
      <c r="U1201" s="229">
        <v>101.09</v>
      </c>
      <c r="V1201" s="229">
        <v>72.97</v>
      </c>
      <c r="W1201" s="229">
        <v>76.180000000000007</v>
      </c>
      <c r="X1201" s="229">
        <v>53.55</v>
      </c>
      <c r="Y1201" s="229">
        <v>99.22</v>
      </c>
      <c r="Z1201" s="229"/>
      <c r="AA1201" s="208"/>
      <c r="AB1201" s="226" t="s">
        <v>491</v>
      </c>
      <c r="AC1201" s="226"/>
      <c r="AD1201" s="264">
        <v>8243</v>
      </c>
      <c r="AE1201" s="230">
        <v>35</v>
      </c>
      <c r="AF1201" s="230">
        <v>24</v>
      </c>
      <c r="AG1201" s="230">
        <v>14</v>
      </c>
      <c r="AH1201" s="230">
        <v>7</v>
      </c>
      <c r="AI1201" s="230">
        <v>6</v>
      </c>
      <c r="AJ1201" s="230"/>
      <c r="AK1201" s="397"/>
      <c r="AL1201" s="398"/>
      <c r="AM1201" s="232">
        <v>12035.93</v>
      </c>
      <c r="AN1201" s="233">
        <v>9247.8700000000008</v>
      </c>
      <c r="AO1201" s="233">
        <v>5354.83</v>
      </c>
      <c r="AP1201" s="233">
        <v>1396.96</v>
      </c>
      <c r="AQ1201" s="230">
        <v>963.37</v>
      </c>
      <c r="AR1201" s="230"/>
      <c r="AS1201" s="397"/>
      <c r="AT1201" s="398"/>
      <c r="AU1201" s="231">
        <v>316.74</v>
      </c>
      <c r="AV1201" s="230">
        <v>249.94</v>
      </c>
      <c r="AW1201" s="230">
        <v>148.75</v>
      </c>
      <c r="AX1201" s="230">
        <v>41.09</v>
      </c>
      <c r="AY1201" s="230">
        <v>28.33</v>
      </c>
      <c r="AZ1201" s="230"/>
      <c r="BA1201" s="208"/>
    </row>
    <row r="1202" spans="1:53" x14ac:dyDescent="0.25">
      <c r="A1202" s="208"/>
      <c r="B1202" s="10" t="s">
        <v>414</v>
      </c>
      <c r="C1202" s="10"/>
      <c r="D1202" s="220">
        <v>8345</v>
      </c>
      <c r="E1202" s="10">
        <v>93</v>
      </c>
      <c r="F1202" s="10">
        <v>52</v>
      </c>
      <c r="G1202" s="10">
        <v>39</v>
      </c>
      <c r="H1202" s="10">
        <v>20</v>
      </c>
      <c r="I1202" s="10">
        <v>41</v>
      </c>
      <c r="J1202" s="10"/>
      <c r="K1202" s="397"/>
      <c r="L1202" s="398"/>
      <c r="M1202" s="222">
        <v>9276.1299999999992</v>
      </c>
      <c r="N1202" s="222">
        <v>6176.6</v>
      </c>
      <c r="O1202" s="222">
        <v>5270.56</v>
      </c>
      <c r="P1202" s="222">
        <v>3126.87</v>
      </c>
      <c r="Q1202" s="222">
        <v>19470.47</v>
      </c>
      <c r="R1202" s="10"/>
      <c r="S1202" s="397"/>
      <c r="T1202" s="398"/>
      <c r="U1202" s="10">
        <v>91.84</v>
      </c>
      <c r="V1202" s="10">
        <v>59.97</v>
      </c>
      <c r="W1202" s="10">
        <v>52.18</v>
      </c>
      <c r="X1202" s="10">
        <v>41.14</v>
      </c>
      <c r="Y1202" s="10">
        <v>187.22</v>
      </c>
      <c r="Z1202" s="10"/>
      <c r="AA1202" s="208"/>
      <c r="AB1202" s="10" t="s">
        <v>492</v>
      </c>
      <c r="AC1202" s="10"/>
      <c r="AD1202" s="263">
        <v>8302</v>
      </c>
      <c r="AE1202" s="223">
        <v>8</v>
      </c>
      <c r="AF1202" s="223">
        <v>6</v>
      </c>
      <c r="AG1202" s="223">
        <v>4</v>
      </c>
      <c r="AH1202" s="223">
        <v>3</v>
      </c>
      <c r="AI1202" s="223">
        <v>2</v>
      </c>
      <c r="AJ1202" s="223"/>
      <c r="AK1202" s="397"/>
      <c r="AL1202" s="398"/>
      <c r="AM1202" s="223">
        <v>691.22</v>
      </c>
      <c r="AN1202" s="223">
        <v>683.64</v>
      </c>
      <c r="AO1202" s="223">
        <v>223.39</v>
      </c>
      <c r="AP1202" s="223">
        <v>177.11</v>
      </c>
      <c r="AQ1202" s="223">
        <v>467.63</v>
      </c>
      <c r="AR1202" s="223"/>
      <c r="AS1202" s="397"/>
      <c r="AT1202" s="398"/>
      <c r="AU1202" s="223">
        <v>86.4</v>
      </c>
      <c r="AV1202" s="223">
        <v>85.46</v>
      </c>
      <c r="AW1202" s="223">
        <v>27.92</v>
      </c>
      <c r="AX1202" s="223">
        <v>22.14</v>
      </c>
      <c r="AY1202" s="223">
        <v>58.45</v>
      </c>
      <c r="AZ1202" s="223"/>
      <c r="BA1202" s="208"/>
    </row>
    <row r="1203" spans="1:53" x14ac:dyDescent="0.25">
      <c r="A1203" s="208"/>
      <c r="B1203" s="10" t="s">
        <v>415</v>
      </c>
      <c r="C1203" s="10"/>
      <c r="D1203" s="220">
        <v>8346</v>
      </c>
      <c r="E1203" s="10">
        <v>162</v>
      </c>
      <c r="F1203" s="10">
        <v>96</v>
      </c>
      <c r="G1203" s="10">
        <v>73</v>
      </c>
      <c r="H1203" s="10">
        <v>60</v>
      </c>
      <c r="I1203" s="10">
        <v>47</v>
      </c>
      <c r="J1203" s="10"/>
      <c r="K1203" s="397"/>
      <c r="L1203" s="398"/>
      <c r="M1203" s="222">
        <v>19039.18</v>
      </c>
      <c r="N1203" s="222">
        <v>9241.67</v>
      </c>
      <c r="O1203" s="222">
        <v>7074.41</v>
      </c>
      <c r="P1203" s="222">
        <v>8349.24</v>
      </c>
      <c r="Q1203" s="222">
        <v>12160.25</v>
      </c>
      <c r="R1203" s="10"/>
      <c r="S1203" s="397"/>
      <c r="T1203" s="398"/>
      <c r="U1203" s="10">
        <v>105.77</v>
      </c>
      <c r="V1203" s="10">
        <v>53.73</v>
      </c>
      <c r="W1203" s="10">
        <v>42.11</v>
      </c>
      <c r="X1203" s="10">
        <v>50.6</v>
      </c>
      <c r="Y1203" s="10">
        <v>69.09</v>
      </c>
      <c r="Z1203" s="10"/>
      <c r="AA1203" s="208"/>
      <c r="AB1203" s="10" t="s">
        <v>494</v>
      </c>
      <c r="AC1203" s="10"/>
      <c r="AD1203" s="263">
        <v>8230</v>
      </c>
      <c r="AE1203" s="223">
        <v>14</v>
      </c>
      <c r="AF1203" s="223">
        <v>11</v>
      </c>
      <c r="AG1203" s="223">
        <v>3</v>
      </c>
      <c r="AH1203" s="223">
        <v>2</v>
      </c>
      <c r="AI1203" s="223">
        <v>2</v>
      </c>
      <c r="AJ1203" s="223"/>
      <c r="AK1203" s="397"/>
      <c r="AL1203" s="398"/>
      <c r="AM1203" s="224">
        <v>3137.44</v>
      </c>
      <c r="AN1203" s="224">
        <v>2986.52</v>
      </c>
      <c r="AO1203" s="223">
        <v>30.06</v>
      </c>
      <c r="AP1203" s="223">
        <v>26.96</v>
      </c>
      <c r="AQ1203" s="223">
        <v>365.31</v>
      </c>
      <c r="AR1203" s="223"/>
      <c r="AS1203" s="397"/>
      <c r="AT1203" s="398"/>
      <c r="AU1203" s="223">
        <v>224.1</v>
      </c>
      <c r="AV1203" s="223">
        <v>213.32</v>
      </c>
      <c r="AW1203" s="223">
        <v>2.15</v>
      </c>
      <c r="AX1203" s="223">
        <v>2.0699999999999998</v>
      </c>
      <c r="AY1203" s="223">
        <v>28.1</v>
      </c>
      <c r="AZ1203" s="223"/>
      <c r="BA1203" s="208"/>
    </row>
    <row r="1204" spans="1:53" x14ac:dyDescent="0.25">
      <c r="A1204" s="208"/>
      <c r="B1204" s="10" t="s">
        <v>418</v>
      </c>
      <c r="C1204" s="10"/>
      <c r="D1204" s="220">
        <v>8347</v>
      </c>
      <c r="E1204" s="10">
        <v>58</v>
      </c>
      <c r="F1204" s="10">
        <v>38</v>
      </c>
      <c r="G1204" s="10">
        <v>30</v>
      </c>
      <c r="H1204" s="10">
        <v>23</v>
      </c>
      <c r="I1204" s="10">
        <v>26</v>
      </c>
      <c r="J1204" s="10"/>
      <c r="K1204" s="397"/>
      <c r="L1204" s="398"/>
      <c r="M1204" s="222">
        <v>7852.61</v>
      </c>
      <c r="N1204" s="222">
        <v>4580.2299999999996</v>
      </c>
      <c r="O1204" s="222">
        <v>5050.16</v>
      </c>
      <c r="P1204" s="222">
        <v>5262.75</v>
      </c>
      <c r="Q1204" s="222">
        <v>9286</v>
      </c>
      <c r="R1204" s="10"/>
      <c r="S1204" s="397"/>
      <c r="T1204" s="398"/>
      <c r="U1204" s="10">
        <v>113.81</v>
      </c>
      <c r="V1204" s="10">
        <v>65.430000000000007</v>
      </c>
      <c r="W1204" s="10">
        <v>71.13</v>
      </c>
      <c r="X1204" s="10">
        <v>78.55</v>
      </c>
      <c r="Y1204" s="10">
        <v>123.81</v>
      </c>
      <c r="Z1204" s="10"/>
      <c r="AA1204" s="208"/>
      <c r="AB1204" s="10" t="s">
        <v>495</v>
      </c>
      <c r="AC1204" s="10"/>
      <c r="AD1204" s="263">
        <v>8080</v>
      </c>
      <c r="AE1204" s="223">
        <v>121</v>
      </c>
      <c r="AF1204" s="223">
        <v>40</v>
      </c>
      <c r="AG1204" s="223">
        <v>27</v>
      </c>
      <c r="AH1204" s="223">
        <v>20</v>
      </c>
      <c r="AI1204" s="223">
        <v>17</v>
      </c>
      <c r="AJ1204" s="223"/>
      <c r="AK1204" s="397"/>
      <c r="AL1204" s="398"/>
      <c r="AM1204" s="224">
        <v>55064.01</v>
      </c>
      <c r="AN1204" s="224">
        <v>7161.85</v>
      </c>
      <c r="AO1204" s="224">
        <v>5495.82</v>
      </c>
      <c r="AP1204" s="224">
        <v>3661.42</v>
      </c>
      <c r="AQ1204" s="224">
        <v>7322.41</v>
      </c>
      <c r="AR1204" s="223"/>
      <c r="AS1204" s="397"/>
      <c r="AT1204" s="398"/>
      <c r="AU1204" s="223">
        <v>440.51</v>
      </c>
      <c r="AV1204" s="223">
        <v>57.76</v>
      </c>
      <c r="AW1204" s="223">
        <v>45.05</v>
      </c>
      <c r="AX1204" s="223">
        <v>31.56</v>
      </c>
      <c r="AY1204" s="223">
        <v>57.66</v>
      </c>
      <c r="AZ1204" s="223"/>
      <c r="BA1204" s="208"/>
    </row>
    <row r="1205" spans="1:53" x14ac:dyDescent="0.25">
      <c r="A1205" s="208"/>
      <c r="B1205" s="10" t="s">
        <v>426</v>
      </c>
      <c r="C1205" s="10"/>
      <c r="D1205" s="220">
        <v>8225</v>
      </c>
      <c r="E1205" s="10">
        <v>388</v>
      </c>
      <c r="F1205" s="10">
        <v>262</v>
      </c>
      <c r="G1205" s="10">
        <v>195</v>
      </c>
      <c r="H1205" s="10">
        <v>124</v>
      </c>
      <c r="I1205" s="10">
        <v>86</v>
      </c>
      <c r="J1205" s="10"/>
      <c r="K1205" s="397"/>
      <c r="L1205" s="398"/>
      <c r="M1205" s="222">
        <v>37274.06</v>
      </c>
      <c r="N1205" s="222">
        <v>33461.4</v>
      </c>
      <c r="O1205" s="222">
        <v>33895.58</v>
      </c>
      <c r="P1205" s="222">
        <v>24901.86</v>
      </c>
      <c r="Q1205" s="222">
        <v>28279.73</v>
      </c>
      <c r="R1205" s="10"/>
      <c r="S1205" s="397"/>
      <c r="T1205" s="398"/>
      <c r="U1205" s="10">
        <v>79.819999999999993</v>
      </c>
      <c r="V1205" s="10">
        <v>72.58</v>
      </c>
      <c r="W1205" s="10">
        <v>73.849999999999994</v>
      </c>
      <c r="X1205" s="10">
        <v>54.85</v>
      </c>
      <c r="Y1205" s="10">
        <v>60.69</v>
      </c>
      <c r="Z1205" s="10"/>
      <c r="AA1205" s="208"/>
      <c r="AB1205" s="10" t="s">
        <v>498</v>
      </c>
      <c r="AC1205" s="10"/>
      <c r="AD1205" s="263">
        <v>8098</v>
      </c>
      <c r="AE1205" s="223">
        <v>10</v>
      </c>
      <c r="AF1205" s="223">
        <v>3</v>
      </c>
      <c r="AG1205" s="223">
        <v>2</v>
      </c>
      <c r="AH1205" s="223">
        <v>2</v>
      </c>
      <c r="AI1205" s="223">
        <v>1</v>
      </c>
      <c r="AJ1205" s="223"/>
      <c r="AK1205" s="397"/>
      <c r="AL1205" s="398"/>
      <c r="AM1205" s="223">
        <v>946.87</v>
      </c>
      <c r="AN1205" s="223">
        <v>101.52</v>
      </c>
      <c r="AO1205" s="223">
        <v>69.459999999999994</v>
      </c>
      <c r="AP1205" s="223">
        <v>72.39</v>
      </c>
      <c r="AQ1205" s="223">
        <v>60.71</v>
      </c>
      <c r="AR1205" s="223"/>
      <c r="AS1205" s="397"/>
      <c r="AT1205" s="398"/>
      <c r="AU1205" s="223">
        <v>94.69</v>
      </c>
      <c r="AV1205" s="223">
        <v>10.15</v>
      </c>
      <c r="AW1205" s="223">
        <v>6.95</v>
      </c>
      <c r="AX1205" s="223">
        <v>7.24</v>
      </c>
      <c r="AY1205" s="223">
        <v>6.75</v>
      </c>
      <c r="AZ1205" s="223"/>
      <c r="BA1205" s="208"/>
    </row>
    <row r="1206" spans="1:53" x14ac:dyDescent="0.25">
      <c r="A1206" s="208"/>
      <c r="B1206" s="10" t="s">
        <v>430</v>
      </c>
      <c r="C1206" s="10"/>
      <c r="D1206" s="220">
        <v>8226</v>
      </c>
      <c r="E1206" s="222">
        <v>1513</v>
      </c>
      <c r="F1206" s="10">
        <v>659</v>
      </c>
      <c r="G1206" s="10">
        <v>408</v>
      </c>
      <c r="H1206" s="10">
        <v>282</v>
      </c>
      <c r="I1206" s="10">
        <v>223</v>
      </c>
      <c r="J1206" s="10"/>
      <c r="K1206" s="397"/>
      <c r="L1206" s="398"/>
      <c r="M1206" s="222">
        <v>87950.54</v>
      </c>
      <c r="N1206" s="222">
        <v>42575.23</v>
      </c>
      <c r="O1206" s="222">
        <v>37792.71</v>
      </c>
      <c r="P1206" s="222">
        <v>39778.49</v>
      </c>
      <c r="Q1206" s="222">
        <v>60613.75</v>
      </c>
      <c r="R1206" s="10"/>
      <c r="S1206" s="397"/>
      <c r="T1206" s="398"/>
      <c r="U1206" s="10">
        <v>55.66</v>
      </c>
      <c r="V1206" s="10">
        <v>28.16</v>
      </c>
      <c r="W1206" s="10">
        <v>25.18</v>
      </c>
      <c r="X1206" s="10">
        <v>26.95</v>
      </c>
      <c r="Y1206" s="10">
        <v>40.299999999999997</v>
      </c>
      <c r="Z1206" s="10"/>
      <c r="AA1206" s="208"/>
      <c r="AB1206" s="10" t="s">
        <v>500</v>
      </c>
      <c r="AC1206" s="10"/>
      <c r="AD1206" s="263">
        <v>8353</v>
      </c>
      <c r="AE1206" s="223">
        <v>13</v>
      </c>
      <c r="AF1206" s="223">
        <v>3</v>
      </c>
      <c r="AG1206" s="223">
        <v>1</v>
      </c>
      <c r="AH1206" s="223">
        <v>1</v>
      </c>
      <c r="AI1206" s="223">
        <v>1</v>
      </c>
      <c r="AJ1206" s="223"/>
      <c r="AK1206" s="397"/>
      <c r="AL1206" s="398"/>
      <c r="AM1206" s="223">
        <v>864.2</v>
      </c>
      <c r="AN1206" s="223">
        <v>91.73</v>
      </c>
      <c r="AO1206" s="223">
        <v>115.78</v>
      </c>
      <c r="AP1206" s="223">
        <v>11.59</v>
      </c>
      <c r="AQ1206" s="223">
        <v>274.45999999999998</v>
      </c>
      <c r="AR1206" s="223"/>
      <c r="AS1206" s="397"/>
      <c r="AT1206" s="398"/>
      <c r="AU1206" s="223">
        <v>66.48</v>
      </c>
      <c r="AV1206" s="223">
        <v>7.06</v>
      </c>
      <c r="AW1206" s="223">
        <v>8.91</v>
      </c>
      <c r="AX1206" s="223">
        <v>0.97</v>
      </c>
      <c r="AY1206" s="223">
        <v>21.11</v>
      </c>
      <c r="AZ1206" s="223"/>
      <c r="BA1206" s="208"/>
    </row>
    <row r="1207" spans="1:53" x14ac:dyDescent="0.25">
      <c r="A1207" s="208"/>
      <c r="B1207" s="10" t="s">
        <v>432</v>
      </c>
      <c r="C1207" s="10"/>
      <c r="D1207" s="220">
        <v>8230</v>
      </c>
      <c r="E1207" s="10">
        <v>132</v>
      </c>
      <c r="F1207" s="10">
        <v>85</v>
      </c>
      <c r="G1207" s="10">
        <v>67</v>
      </c>
      <c r="H1207" s="10">
        <v>47</v>
      </c>
      <c r="I1207" s="10">
        <v>33</v>
      </c>
      <c r="J1207" s="10"/>
      <c r="K1207" s="397"/>
      <c r="L1207" s="398"/>
      <c r="M1207" s="222">
        <v>11825.56</v>
      </c>
      <c r="N1207" s="222">
        <v>7848.69</v>
      </c>
      <c r="O1207" s="222">
        <v>9299.98</v>
      </c>
      <c r="P1207" s="222">
        <v>6897.14</v>
      </c>
      <c r="Q1207" s="222">
        <v>5954.33</v>
      </c>
      <c r="R1207" s="10"/>
      <c r="S1207" s="397"/>
      <c r="T1207" s="398"/>
      <c r="U1207" s="10">
        <v>79.37</v>
      </c>
      <c r="V1207" s="10">
        <v>52.32</v>
      </c>
      <c r="W1207" s="10">
        <v>63.27</v>
      </c>
      <c r="X1207" s="10">
        <v>47.57</v>
      </c>
      <c r="Y1207" s="10">
        <v>40.78</v>
      </c>
      <c r="Z1207" s="10"/>
      <c r="AA1207" s="208"/>
      <c r="AB1207" s="10" t="s">
        <v>502</v>
      </c>
      <c r="AC1207" s="10"/>
      <c r="AD1207" s="263">
        <v>8008</v>
      </c>
      <c r="AE1207" s="223">
        <v>18</v>
      </c>
      <c r="AF1207" s="223">
        <v>9</v>
      </c>
      <c r="AG1207" s="223">
        <v>3</v>
      </c>
      <c r="AH1207" s="223">
        <v>1</v>
      </c>
      <c r="AI1207" s="223">
        <v>1</v>
      </c>
      <c r="AJ1207" s="223"/>
      <c r="AK1207" s="397"/>
      <c r="AL1207" s="398"/>
      <c r="AM1207" s="224">
        <v>2675.69</v>
      </c>
      <c r="AN1207" s="223">
        <v>538.26</v>
      </c>
      <c r="AO1207" s="223">
        <v>251.09</v>
      </c>
      <c r="AP1207" s="223">
        <v>181.39</v>
      </c>
      <c r="AQ1207" s="223">
        <v>130.46</v>
      </c>
      <c r="AR1207" s="223"/>
      <c r="AS1207" s="397"/>
      <c r="AT1207" s="398"/>
      <c r="AU1207" s="223">
        <v>148.65</v>
      </c>
      <c r="AV1207" s="223">
        <v>31.66</v>
      </c>
      <c r="AW1207" s="223">
        <v>16.739999999999998</v>
      </c>
      <c r="AX1207" s="223">
        <v>12.09</v>
      </c>
      <c r="AY1207" s="223">
        <v>7.25</v>
      </c>
      <c r="AZ1207" s="223"/>
      <c r="BA1207" s="208"/>
    </row>
    <row r="1208" spans="1:53" x14ac:dyDescent="0.25">
      <c r="A1208" s="208"/>
      <c r="B1208" s="10" t="s">
        <v>433</v>
      </c>
      <c r="C1208" s="10"/>
      <c r="D1208" s="220">
        <v>8231</v>
      </c>
      <c r="E1208" s="10">
        <v>70</v>
      </c>
      <c r="F1208" s="10">
        <v>50</v>
      </c>
      <c r="G1208" s="10">
        <v>36</v>
      </c>
      <c r="H1208" s="10">
        <v>32</v>
      </c>
      <c r="I1208" s="10">
        <v>22</v>
      </c>
      <c r="J1208" s="10"/>
      <c r="K1208" s="397"/>
      <c r="L1208" s="398"/>
      <c r="M1208" s="222">
        <v>9004.26</v>
      </c>
      <c r="N1208" s="222">
        <v>5183.45</v>
      </c>
      <c r="O1208" s="222">
        <v>5816.37</v>
      </c>
      <c r="P1208" s="222">
        <v>5035.76</v>
      </c>
      <c r="Q1208" s="222">
        <v>5520.44</v>
      </c>
      <c r="R1208" s="10"/>
      <c r="S1208" s="397"/>
      <c r="T1208" s="398"/>
      <c r="U1208" s="10">
        <v>113.98</v>
      </c>
      <c r="V1208" s="10">
        <v>56.96</v>
      </c>
      <c r="W1208" s="10">
        <v>66.099999999999994</v>
      </c>
      <c r="X1208" s="10">
        <v>57.88</v>
      </c>
      <c r="Y1208" s="10">
        <v>62.03</v>
      </c>
      <c r="Z1208" s="10"/>
      <c r="AA1208" s="208"/>
      <c r="AB1208" s="10" t="s">
        <v>504</v>
      </c>
      <c r="AC1208" s="10"/>
      <c r="AD1208" s="263">
        <v>8081</v>
      </c>
      <c r="AE1208" s="223">
        <v>122</v>
      </c>
      <c r="AF1208" s="223">
        <v>54</v>
      </c>
      <c r="AG1208" s="223">
        <v>33</v>
      </c>
      <c r="AH1208" s="223">
        <v>20</v>
      </c>
      <c r="AI1208" s="223">
        <v>17</v>
      </c>
      <c r="AJ1208" s="223"/>
      <c r="AK1208" s="397"/>
      <c r="AL1208" s="398"/>
      <c r="AM1208" s="224">
        <v>31850.09</v>
      </c>
      <c r="AN1208" s="224">
        <v>10616.72</v>
      </c>
      <c r="AO1208" s="224">
        <v>5219</v>
      </c>
      <c r="AP1208" s="224">
        <v>7765.74</v>
      </c>
      <c r="AQ1208" s="224">
        <v>7083.75</v>
      </c>
      <c r="AR1208" s="223"/>
      <c r="AS1208" s="397"/>
      <c r="AT1208" s="398"/>
      <c r="AU1208" s="223">
        <v>256.86</v>
      </c>
      <c r="AV1208" s="223">
        <v>87.74</v>
      </c>
      <c r="AW1208" s="223">
        <v>43.49</v>
      </c>
      <c r="AX1208" s="223">
        <v>65.260000000000005</v>
      </c>
      <c r="AY1208" s="223">
        <v>58.06</v>
      </c>
      <c r="AZ1208" s="223"/>
      <c r="BA1208" s="208"/>
    </row>
    <row r="1209" spans="1:53" x14ac:dyDescent="0.25">
      <c r="A1209" s="208"/>
      <c r="B1209" s="10" t="s">
        <v>438</v>
      </c>
      <c r="C1209" s="10"/>
      <c r="D1209" s="220">
        <v>8223</v>
      </c>
      <c r="E1209" s="10">
        <v>114</v>
      </c>
      <c r="F1209" s="10">
        <v>60</v>
      </c>
      <c r="G1209" s="10">
        <v>32</v>
      </c>
      <c r="H1209" s="10">
        <v>22</v>
      </c>
      <c r="I1209" s="10">
        <v>20</v>
      </c>
      <c r="J1209" s="10"/>
      <c r="K1209" s="397"/>
      <c r="L1209" s="398"/>
      <c r="M1209" s="222">
        <v>14531.66</v>
      </c>
      <c r="N1209" s="222">
        <v>8293.61</v>
      </c>
      <c r="O1209" s="222">
        <v>5064.3999999999996</v>
      </c>
      <c r="P1209" s="222">
        <v>5329.29</v>
      </c>
      <c r="Q1209" s="222">
        <v>10089.76</v>
      </c>
      <c r="R1209" s="10"/>
      <c r="S1209" s="397"/>
      <c r="T1209" s="398"/>
      <c r="U1209" s="10">
        <v>115.33</v>
      </c>
      <c r="V1209" s="10">
        <v>67.430000000000007</v>
      </c>
      <c r="W1209" s="10">
        <v>41.85</v>
      </c>
      <c r="X1209" s="10">
        <v>44.41</v>
      </c>
      <c r="Y1209" s="10">
        <v>84.08</v>
      </c>
      <c r="Z1209" s="10"/>
      <c r="AA1209" s="208"/>
      <c r="AB1209" s="10" t="s">
        <v>506</v>
      </c>
      <c r="AC1209" s="10"/>
      <c r="AD1209" s="263">
        <v>8201</v>
      </c>
      <c r="AE1209" s="223">
        <v>16</v>
      </c>
      <c r="AF1209" s="223">
        <v>5</v>
      </c>
      <c r="AG1209" s="223">
        <v>3</v>
      </c>
      <c r="AH1209" s="223">
        <v>1</v>
      </c>
      <c r="AI1209" s="223">
        <v>1</v>
      </c>
      <c r="AJ1209" s="223"/>
      <c r="AK1209" s="397"/>
      <c r="AL1209" s="398"/>
      <c r="AM1209" s="224">
        <v>2472.83</v>
      </c>
      <c r="AN1209" s="224">
        <v>1078.76</v>
      </c>
      <c r="AO1209" s="224">
        <v>2720.11</v>
      </c>
      <c r="AP1209" s="223">
        <v>9.6300000000000008</v>
      </c>
      <c r="AQ1209" s="223">
        <v>11.29</v>
      </c>
      <c r="AR1209" s="223"/>
      <c r="AS1209" s="397"/>
      <c r="AT1209" s="398"/>
      <c r="AU1209" s="223">
        <v>154.55000000000001</v>
      </c>
      <c r="AV1209" s="223">
        <v>71.92</v>
      </c>
      <c r="AW1209" s="223">
        <v>181.34</v>
      </c>
      <c r="AX1209" s="223">
        <v>0.64</v>
      </c>
      <c r="AY1209" s="223">
        <v>0.75</v>
      </c>
      <c r="AZ1209" s="223"/>
      <c r="BA1209" s="208"/>
    </row>
    <row r="1210" spans="1:53" x14ac:dyDescent="0.25">
      <c r="A1210" s="208"/>
      <c r="B1210" s="10" t="s">
        <v>439</v>
      </c>
      <c r="C1210" s="10"/>
      <c r="D1210" s="220">
        <v>8087</v>
      </c>
      <c r="E1210" s="10">
        <v>190</v>
      </c>
      <c r="F1210" s="10">
        <v>119</v>
      </c>
      <c r="G1210" s="10">
        <v>86</v>
      </c>
      <c r="H1210" s="10">
        <v>62</v>
      </c>
      <c r="I1210" s="10">
        <v>42</v>
      </c>
      <c r="J1210" s="10"/>
      <c r="K1210" s="397"/>
      <c r="L1210" s="398"/>
      <c r="M1210" s="222">
        <v>17786.04</v>
      </c>
      <c r="N1210" s="222">
        <v>12382.73</v>
      </c>
      <c r="O1210" s="222">
        <v>10189.14</v>
      </c>
      <c r="P1210" s="222">
        <v>8872.94</v>
      </c>
      <c r="Q1210" s="222">
        <v>16261.41</v>
      </c>
      <c r="R1210" s="10"/>
      <c r="S1210" s="397"/>
      <c r="T1210" s="398"/>
      <c r="U1210" s="10">
        <v>85.1</v>
      </c>
      <c r="V1210" s="10">
        <v>60.4</v>
      </c>
      <c r="W1210" s="10">
        <v>50.44</v>
      </c>
      <c r="X1210" s="10">
        <v>44.36</v>
      </c>
      <c r="Y1210" s="10">
        <v>78.56</v>
      </c>
      <c r="Z1210" s="10"/>
      <c r="AA1210" s="208"/>
      <c r="AB1210" s="10" t="s">
        <v>506</v>
      </c>
      <c r="AC1210" s="10"/>
      <c r="AD1210" s="263">
        <v>8205</v>
      </c>
      <c r="AE1210" s="223">
        <v>26</v>
      </c>
      <c r="AF1210" s="223">
        <v>13</v>
      </c>
      <c r="AG1210" s="223">
        <v>7</v>
      </c>
      <c r="AH1210" s="223">
        <v>6</v>
      </c>
      <c r="AI1210" s="223">
        <v>3</v>
      </c>
      <c r="AJ1210" s="223"/>
      <c r="AK1210" s="397"/>
      <c r="AL1210" s="398"/>
      <c r="AM1210" s="224">
        <v>4591.99</v>
      </c>
      <c r="AN1210" s="224">
        <v>2640.95</v>
      </c>
      <c r="AO1210" s="224">
        <v>1353.33</v>
      </c>
      <c r="AP1210" s="223">
        <v>909.5</v>
      </c>
      <c r="AQ1210" s="223">
        <v>573.78</v>
      </c>
      <c r="AR1210" s="223"/>
      <c r="AS1210" s="397"/>
      <c r="AT1210" s="398"/>
      <c r="AU1210" s="223">
        <v>176.62</v>
      </c>
      <c r="AV1210" s="223">
        <v>105.64</v>
      </c>
      <c r="AW1210" s="223">
        <v>54.13</v>
      </c>
      <c r="AX1210" s="223">
        <v>41.34</v>
      </c>
      <c r="AY1210" s="223">
        <v>22.95</v>
      </c>
      <c r="AZ1210" s="223"/>
      <c r="BA1210" s="208"/>
    </row>
    <row r="1211" spans="1:53" ht="15.75" thickBot="1" x14ac:dyDescent="0.3">
      <c r="A1211" s="208"/>
      <c r="B1211" s="226" t="s">
        <v>441</v>
      </c>
      <c r="C1211" s="226"/>
      <c r="D1211" s="227">
        <v>8066</v>
      </c>
      <c r="E1211" s="226">
        <v>730</v>
      </c>
      <c r="F1211" s="226">
        <v>288</v>
      </c>
      <c r="G1211" s="226">
        <v>503</v>
      </c>
      <c r="H1211" s="226">
        <v>46</v>
      </c>
      <c r="I1211" s="226">
        <v>480</v>
      </c>
      <c r="J1211" s="226"/>
      <c r="K1211" s="397"/>
      <c r="L1211" s="398"/>
      <c r="M1211" s="228">
        <v>71630.62</v>
      </c>
      <c r="N1211" s="222">
        <v>38351.17</v>
      </c>
      <c r="O1211" s="222">
        <v>105074.3</v>
      </c>
      <c r="P1211" s="222">
        <v>7743.35</v>
      </c>
      <c r="Q1211" s="222">
        <v>227150.41</v>
      </c>
      <c r="R1211" s="10"/>
      <c r="S1211" s="397"/>
      <c r="T1211" s="398"/>
      <c r="U1211" s="229">
        <v>85.27</v>
      </c>
      <c r="V1211" s="229">
        <v>87.76</v>
      </c>
      <c r="W1211" s="229">
        <v>129.56</v>
      </c>
      <c r="X1211" s="229">
        <v>61.95</v>
      </c>
      <c r="Y1211" s="229">
        <v>253.8</v>
      </c>
      <c r="Z1211" s="229"/>
      <c r="AA1211" s="208"/>
      <c r="AB1211" s="226" t="s">
        <v>507</v>
      </c>
      <c r="AC1211" s="226"/>
      <c r="AD1211" s="264">
        <v>8083</v>
      </c>
      <c r="AE1211" s="230">
        <v>8</v>
      </c>
      <c r="AF1211" s="230">
        <v>4</v>
      </c>
      <c r="AG1211" s="230">
        <v>4</v>
      </c>
      <c r="AH1211" s="230">
        <v>4</v>
      </c>
      <c r="AI1211" s="230">
        <v>4</v>
      </c>
      <c r="AJ1211" s="230"/>
      <c r="AK1211" s="397"/>
      <c r="AL1211" s="398"/>
      <c r="AM1211" s="231">
        <v>411.25</v>
      </c>
      <c r="AN1211" s="230">
        <v>379.62</v>
      </c>
      <c r="AO1211" s="230">
        <v>441.24</v>
      </c>
      <c r="AP1211" s="230">
        <v>451.94</v>
      </c>
      <c r="AQ1211" s="230">
        <v>637.4</v>
      </c>
      <c r="AR1211" s="230"/>
      <c r="AS1211" s="397"/>
      <c r="AT1211" s="398"/>
      <c r="AU1211" s="231">
        <v>51.41</v>
      </c>
      <c r="AV1211" s="230">
        <v>63.27</v>
      </c>
      <c r="AW1211" s="230">
        <v>73.540000000000006</v>
      </c>
      <c r="AX1211" s="230">
        <v>75.319999999999993</v>
      </c>
      <c r="AY1211" s="230">
        <v>106.23</v>
      </c>
      <c r="AZ1211" s="230"/>
      <c r="BA1211" s="208"/>
    </row>
    <row r="1212" spans="1:53" x14ac:dyDescent="0.25">
      <c r="A1212" s="208"/>
      <c r="B1212" s="10" t="s">
        <v>443</v>
      </c>
      <c r="C1212" s="10"/>
      <c r="D1212" s="220">
        <v>8067</v>
      </c>
      <c r="E1212" s="10">
        <v>105</v>
      </c>
      <c r="F1212" s="10">
        <v>74</v>
      </c>
      <c r="G1212" s="10">
        <v>59</v>
      </c>
      <c r="H1212" s="10">
        <v>38</v>
      </c>
      <c r="I1212" s="10">
        <v>34</v>
      </c>
      <c r="J1212" s="10"/>
      <c r="K1212" s="397"/>
      <c r="L1212" s="398"/>
      <c r="M1212" s="222">
        <v>10112.23</v>
      </c>
      <c r="N1212" s="222">
        <v>7958.87</v>
      </c>
      <c r="O1212" s="222">
        <v>8690.23</v>
      </c>
      <c r="P1212" s="222">
        <v>4001.33</v>
      </c>
      <c r="Q1212" s="222">
        <v>9742.81</v>
      </c>
      <c r="R1212" s="10"/>
      <c r="S1212" s="397"/>
      <c r="T1212" s="398"/>
      <c r="U1212" s="10">
        <v>80.260000000000005</v>
      </c>
      <c r="V1212" s="10">
        <v>69.209999999999994</v>
      </c>
      <c r="W1212" s="10">
        <v>70.08</v>
      </c>
      <c r="X1212" s="10">
        <v>36.380000000000003</v>
      </c>
      <c r="Y1212" s="10">
        <v>74.37</v>
      </c>
      <c r="Z1212" s="10"/>
      <c r="AA1212" s="208"/>
      <c r="AB1212" s="10" t="s">
        <v>508</v>
      </c>
      <c r="AC1212" s="10"/>
      <c r="AD1212" s="263">
        <v>8244</v>
      </c>
      <c r="AE1212" s="223">
        <v>160</v>
      </c>
      <c r="AF1212" s="223">
        <v>58</v>
      </c>
      <c r="AG1212" s="223">
        <v>20</v>
      </c>
      <c r="AH1212" s="223">
        <v>6</v>
      </c>
      <c r="AI1212" s="223">
        <v>11</v>
      </c>
      <c r="AJ1212" s="223"/>
      <c r="AK1212" s="397"/>
      <c r="AL1212" s="398"/>
      <c r="AM1212" s="224">
        <v>24438.84</v>
      </c>
      <c r="AN1212" s="224">
        <v>5961.27</v>
      </c>
      <c r="AO1212" s="224">
        <v>2940.31</v>
      </c>
      <c r="AP1212" s="223">
        <v>108.8</v>
      </c>
      <c r="AQ1212" s="224">
        <v>2178.23</v>
      </c>
      <c r="AR1212" s="223"/>
      <c r="AS1212" s="397"/>
      <c r="AT1212" s="398"/>
      <c r="AU1212" s="223">
        <v>152.74</v>
      </c>
      <c r="AV1212" s="223">
        <v>41.98</v>
      </c>
      <c r="AW1212" s="223">
        <v>18.38</v>
      </c>
      <c r="AX1212" s="223">
        <v>1.17</v>
      </c>
      <c r="AY1212" s="223">
        <v>13.45</v>
      </c>
      <c r="AZ1212" s="223"/>
      <c r="BA1212" s="208"/>
    </row>
    <row r="1213" spans="1:53" x14ac:dyDescent="0.25">
      <c r="A1213" s="208"/>
      <c r="B1213" s="10" t="s">
        <v>446</v>
      </c>
      <c r="C1213" s="10"/>
      <c r="D1213" s="220">
        <v>8069</v>
      </c>
      <c r="E1213" s="10">
        <v>705</v>
      </c>
      <c r="F1213" s="10">
        <v>518</v>
      </c>
      <c r="G1213" s="10">
        <v>432</v>
      </c>
      <c r="H1213" s="10">
        <v>304</v>
      </c>
      <c r="I1213" s="10">
        <v>378</v>
      </c>
      <c r="J1213" s="10"/>
      <c r="K1213" s="397"/>
      <c r="L1213" s="398"/>
      <c r="M1213" s="222">
        <v>67502.850000000006</v>
      </c>
      <c r="N1213" s="222">
        <v>57741.2</v>
      </c>
      <c r="O1213" s="222">
        <v>66918.33</v>
      </c>
      <c r="P1213" s="222">
        <v>46793.25</v>
      </c>
      <c r="Q1213" s="222">
        <v>154225.17000000001</v>
      </c>
      <c r="R1213" s="10"/>
      <c r="S1213" s="397"/>
      <c r="T1213" s="398"/>
      <c r="U1213" s="10">
        <v>81.819999999999993</v>
      </c>
      <c r="V1213" s="10">
        <v>74.5</v>
      </c>
      <c r="W1213" s="10">
        <v>86.68</v>
      </c>
      <c r="X1213" s="10">
        <v>67.23</v>
      </c>
      <c r="Y1213" s="10">
        <v>177.68</v>
      </c>
      <c r="Z1213" s="10"/>
      <c r="AA1213" s="208"/>
      <c r="AB1213" s="10" t="s">
        <v>510</v>
      </c>
      <c r="AC1213" s="10"/>
      <c r="AD1213" s="263">
        <v>8245</v>
      </c>
      <c r="AE1213" s="223">
        <v>5</v>
      </c>
      <c r="AF1213" s="223">
        <v>5</v>
      </c>
      <c r="AG1213" s="223">
        <v>3</v>
      </c>
      <c r="AH1213" s="223">
        <v>1</v>
      </c>
      <c r="AI1213" s="223">
        <v>2</v>
      </c>
      <c r="AJ1213" s="223"/>
      <c r="AK1213" s="397"/>
      <c r="AL1213" s="398"/>
      <c r="AM1213" s="223">
        <v>131.88</v>
      </c>
      <c r="AN1213" s="223">
        <v>175.6</v>
      </c>
      <c r="AO1213" s="223">
        <v>119.28</v>
      </c>
      <c r="AP1213" s="223">
        <v>9.6300000000000008</v>
      </c>
      <c r="AQ1213" s="223">
        <v>92.62</v>
      </c>
      <c r="AR1213" s="223"/>
      <c r="AS1213" s="397"/>
      <c r="AT1213" s="398"/>
      <c r="AU1213" s="223">
        <v>26.38</v>
      </c>
      <c r="AV1213" s="223">
        <v>35.119999999999997</v>
      </c>
      <c r="AW1213" s="223">
        <v>29.82</v>
      </c>
      <c r="AX1213" s="223">
        <v>2.41</v>
      </c>
      <c r="AY1213" s="223">
        <v>23.16</v>
      </c>
      <c r="AZ1213" s="223"/>
      <c r="BA1213" s="208"/>
    </row>
    <row r="1214" spans="1:53" x14ac:dyDescent="0.25">
      <c r="A1214" s="208"/>
      <c r="B1214" s="10" t="s">
        <v>447</v>
      </c>
      <c r="C1214" s="10"/>
      <c r="D1214" s="220">
        <v>8070</v>
      </c>
      <c r="E1214" s="10">
        <v>913</v>
      </c>
      <c r="F1214" s="10">
        <v>622</v>
      </c>
      <c r="G1214" s="10">
        <v>482</v>
      </c>
      <c r="H1214" s="10">
        <v>299</v>
      </c>
      <c r="I1214" s="10">
        <v>310</v>
      </c>
      <c r="J1214" s="10"/>
      <c r="K1214" s="397"/>
      <c r="L1214" s="398"/>
      <c r="M1214" s="222">
        <v>88988.24</v>
      </c>
      <c r="N1214" s="222">
        <v>80505.16</v>
      </c>
      <c r="O1214" s="222">
        <v>83603.3</v>
      </c>
      <c r="P1214" s="222">
        <v>55324.08</v>
      </c>
      <c r="Q1214" s="222">
        <v>96736.14</v>
      </c>
      <c r="R1214" s="10"/>
      <c r="S1214" s="397"/>
      <c r="T1214" s="398"/>
      <c r="U1214" s="10">
        <v>84.67</v>
      </c>
      <c r="V1214" s="10">
        <v>81.73</v>
      </c>
      <c r="W1214" s="10">
        <v>83.1</v>
      </c>
      <c r="X1214" s="10">
        <v>61.75</v>
      </c>
      <c r="Y1214" s="10">
        <v>94.47</v>
      </c>
      <c r="Z1214" s="10"/>
      <c r="AA1214" s="208"/>
      <c r="AB1214" s="10" t="s">
        <v>515</v>
      </c>
      <c r="AC1214" s="10"/>
      <c r="AD1214" s="263">
        <v>8246</v>
      </c>
      <c r="AE1214" s="223">
        <v>4</v>
      </c>
      <c r="AF1214" s="223">
        <v>4</v>
      </c>
      <c r="AG1214" s="223">
        <v>3</v>
      </c>
      <c r="AH1214" s="223">
        <v>2</v>
      </c>
      <c r="AI1214" s="223">
        <v>2</v>
      </c>
      <c r="AJ1214" s="223"/>
      <c r="AK1214" s="397"/>
      <c r="AL1214" s="398"/>
      <c r="AM1214" s="223">
        <v>165.42</v>
      </c>
      <c r="AN1214" s="223">
        <v>149.56</v>
      </c>
      <c r="AO1214" s="223">
        <v>109.76</v>
      </c>
      <c r="AP1214" s="223">
        <v>199.49</v>
      </c>
      <c r="AQ1214" s="223">
        <v>476.28</v>
      </c>
      <c r="AR1214" s="223"/>
      <c r="AS1214" s="397"/>
      <c r="AT1214" s="398"/>
      <c r="AU1214" s="223">
        <v>41.36</v>
      </c>
      <c r="AV1214" s="223">
        <v>37.39</v>
      </c>
      <c r="AW1214" s="223">
        <v>27.44</v>
      </c>
      <c r="AX1214" s="223">
        <v>49.87</v>
      </c>
      <c r="AY1214" s="223">
        <v>119.07</v>
      </c>
      <c r="AZ1214" s="223"/>
      <c r="BA1214" s="208"/>
    </row>
    <row r="1215" spans="1:53" x14ac:dyDescent="0.25">
      <c r="A1215" s="208"/>
      <c r="B1215" s="10" t="s">
        <v>451</v>
      </c>
      <c r="C1215" s="10"/>
      <c r="D1215" s="220">
        <v>8270</v>
      </c>
      <c r="E1215" s="10">
        <v>114</v>
      </c>
      <c r="F1215" s="10">
        <v>69</v>
      </c>
      <c r="G1215" s="10">
        <v>46</v>
      </c>
      <c r="H1215" s="10">
        <v>32</v>
      </c>
      <c r="I1215" s="10">
        <v>29</v>
      </c>
      <c r="J1215" s="10"/>
      <c r="K1215" s="397"/>
      <c r="L1215" s="398"/>
      <c r="M1215" s="222">
        <v>15193.67</v>
      </c>
      <c r="N1215" s="222">
        <v>8971.64</v>
      </c>
      <c r="O1215" s="222">
        <v>7490.53</v>
      </c>
      <c r="P1215" s="222">
        <v>6963.75</v>
      </c>
      <c r="Q1215" s="222">
        <v>9153.23</v>
      </c>
      <c r="R1215" s="10"/>
      <c r="S1215" s="397"/>
      <c r="T1215" s="398"/>
      <c r="U1215" s="10">
        <v>114.24</v>
      </c>
      <c r="V1215" s="10">
        <v>67.97</v>
      </c>
      <c r="W1215" s="10">
        <v>57.62</v>
      </c>
      <c r="X1215" s="10">
        <v>54.83</v>
      </c>
      <c r="Y1215" s="10">
        <v>68.819999999999993</v>
      </c>
      <c r="Z1215" s="10"/>
      <c r="AA1215" s="208"/>
      <c r="AB1215" s="10" t="s">
        <v>647</v>
      </c>
      <c r="AC1215" s="10"/>
      <c r="AD1215" s="263">
        <v>8088</v>
      </c>
      <c r="AE1215" s="223">
        <v>1</v>
      </c>
      <c r="AF1215" s="223"/>
      <c r="AG1215" s="223"/>
      <c r="AH1215" s="223"/>
      <c r="AI1215" s="223"/>
      <c r="AJ1215" s="223"/>
      <c r="AK1215" s="397"/>
      <c r="AL1215" s="398"/>
      <c r="AM1215" s="223">
        <v>152.83000000000001</v>
      </c>
      <c r="AN1215" s="223" t="s">
        <v>701</v>
      </c>
      <c r="AO1215" s="223" t="s">
        <v>701</v>
      </c>
      <c r="AP1215" s="223" t="s">
        <v>701</v>
      </c>
      <c r="AQ1215" s="223"/>
      <c r="AR1215" s="223"/>
      <c r="AS1215" s="397"/>
      <c r="AT1215" s="398"/>
      <c r="AU1215" s="223">
        <v>152.83000000000001</v>
      </c>
      <c r="AV1215" s="223" t="s">
        <v>701</v>
      </c>
      <c r="AW1215" s="223" t="s">
        <v>701</v>
      </c>
      <c r="AX1215" s="223" t="s">
        <v>701</v>
      </c>
      <c r="AY1215" s="223"/>
      <c r="AZ1215" s="223"/>
      <c r="BA1215" s="208"/>
    </row>
    <row r="1216" spans="1:53" x14ac:dyDescent="0.25">
      <c r="A1216" s="208"/>
      <c r="B1216" s="10" t="s">
        <v>454</v>
      </c>
      <c r="C1216" s="10"/>
      <c r="D1216" s="220">
        <v>8098</v>
      </c>
      <c r="E1216" s="10">
        <v>38</v>
      </c>
      <c r="F1216" s="10">
        <v>19</v>
      </c>
      <c r="G1216" s="10">
        <v>15</v>
      </c>
      <c r="H1216" s="10">
        <v>12</v>
      </c>
      <c r="I1216" s="10">
        <v>12</v>
      </c>
      <c r="J1216" s="10"/>
      <c r="K1216" s="397"/>
      <c r="L1216" s="398"/>
      <c r="M1216" s="222">
        <v>3136.89</v>
      </c>
      <c r="N1216" s="222">
        <v>1824.74</v>
      </c>
      <c r="O1216" s="222">
        <v>1962.81</v>
      </c>
      <c r="P1216" s="222">
        <v>2031.36</v>
      </c>
      <c r="Q1216" s="222">
        <v>5173.5600000000004</v>
      </c>
      <c r="R1216" s="10"/>
      <c r="S1216" s="397"/>
      <c r="T1216" s="398"/>
      <c r="U1216" s="10">
        <v>78.42</v>
      </c>
      <c r="V1216" s="10">
        <v>48.02</v>
      </c>
      <c r="W1216" s="10">
        <v>53.05</v>
      </c>
      <c r="X1216" s="10">
        <v>54.9</v>
      </c>
      <c r="Y1216" s="10">
        <v>143.71</v>
      </c>
      <c r="Z1216" s="10"/>
      <c r="AA1216" s="208"/>
      <c r="AB1216" s="10" t="s">
        <v>519</v>
      </c>
      <c r="AC1216" s="10"/>
      <c r="AD1216" s="263">
        <v>8092</v>
      </c>
      <c r="AE1216" s="223">
        <v>1</v>
      </c>
      <c r="AF1216" s="223">
        <v>1</v>
      </c>
      <c r="AG1216" s="223"/>
      <c r="AH1216" s="223"/>
      <c r="AI1216" s="223">
        <v>1</v>
      </c>
      <c r="AJ1216" s="223"/>
      <c r="AK1216" s="397"/>
      <c r="AL1216" s="398"/>
      <c r="AM1216" s="224">
        <v>1329.89</v>
      </c>
      <c r="AN1216" s="223">
        <v>789.76</v>
      </c>
      <c r="AO1216" s="223" t="s">
        <v>701</v>
      </c>
      <c r="AP1216" s="223" t="s">
        <v>701</v>
      </c>
      <c r="AQ1216" s="224">
        <v>1067.93</v>
      </c>
      <c r="AR1216" s="223"/>
      <c r="AS1216" s="397"/>
      <c r="AT1216" s="398"/>
      <c r="AU1216" s="224">
        <v>1329.89</v>
      </c>
      <c r="AV1216" s="223">
        <v>789.76</v>
      </c>
      <c r="AW1216" s="223" t="s">
        <v>701</v>
      </c>
      <c r="AX1216" s="223" t="s">
        <v>701</v>
      </c>
      <c r="AY1216" s="223">
        <v>533.97</v>
      </c>
      <c r="AZ1216" s="223"/>
      <c r="BA1216" s="208"/>
    </row>
    <row r="1217" spans="1:53" x14ac:dyDescent="0.25">
      <c r="A1217" s="208"/>
      <c r="B1217" s="10" t="s">
        <v>456</v>
      </c>
      <c r="C1217" s="10"/>
      <c r="D1217" s="220">
        <v>8021</v>
      </c>
      <c r="E1217" s="222">
        <v>1394</v>
      </c>
      <c r="F1217" s="10">
        <v>977</v>
      </c>
      <c r="G1217" s="10">
        <v>794</v>
      </c>
      <c r="H1217" s="10">
        <v>585</v>
      </c>
      <c r="I1217" s="10">
        <v>669</v>
      </c>
      <c r="J1217" s="10"/>
      <c r="K1217" s="397"/>
      <c r="L1217" s="398"/>
      <c r="M1217" s="222">
        <v>125634.79</v>
      </c>
      <c r="N1217" s="222">
        <v>92327.8</v>
      </c>
      <c r="O1217" s="222">
        <v>115197.83</v>
      </c>
      <c r="P1217" s="222">
        <v>85941.39</v>
      </c>
      <c r="Q1217" s="222">
        <v>197948.63</v>
      </c>
      <c r="R1217" s="10"/>
      <c r="S1217" s="397"/>
      <c r="T1217" s="398"/>
      <c r="U1217" s="10">
        <v>80.430000000000007</v>
      </c>
      <c r="V1217" s="10">
        <v>58.18</v>
      </c>
      <c r="W1217" s="10">
        <v>76.14</v>
      </c>
      <c r="X1217" s="10">
        <v>62.55</v>
      </c>
      <c r="Y1217" s="10">
        <v>113.83</v>
      </c>
      <c r="Z1217" s="10"/>
      <c r="AA1217" s="208"/>
      <c r="AB1217" s="10" t="s">
        <v>520</v>
      </c>
      <c r="AC1217" s="10"/>
      <c r="AD1217" s="263">
        <v>8270</v>
      </c>
      <c r="AE1217" s="223">
        <v>1</v>
      </c>
      <c r="AF1217" s="223">
        <v>1</v>
      </c>
      <c r="AG1217" s="223"/>
      <c r="AH1217" s="223"/>
      <c r="AI1217" s="223"/>
      <c r="AJ1217" s="223"/>
      <c r="AK1217" s="397"/>
      <c r="AL1217" s="398"/>
      <c r="AM1217" s="223">
        <v>57.26</v>
      </c>
      <c r="AN1217" s="223">
        <v>94.29</v>
      </c>
      <c r="AO1217" s="223" t="s">
        <v>701</v>
      </c>
      <c r="AP1217" s="223" t="s">
        <v>701</v>
      </c>
      <c r="AQ1217" s="223" t="s">
        <v>701</v>
      </c>
      <c r="AR1217" s="223"/>
      <c r="AS1217" s="397"/>
      <c r="AT1217" s="398"/>
      <c r="AU1217" s="223">
        <v>57.26</v>
      </c>
      <c r="AV1217" s="223">
        <v>94.29</v>
      </c>
      <c r="AW1217" s="223" t="s">
        <v>701</v>
      </c>
      <c r="AX1217" s="223" t="s">
        <v>701</v>
      </c>
      <c r="AY1217" s="223" t="s">
        <v>701</v>
      </c>
      <c r="AZ1217" s="223"/>
      <c r="BA1217" s="208"/>
    </row>
    <row r="1218" spans="1:53" x14ac:dyDescent="0.25">
      <c r="A1218" s="208"/>
      <c r="B1218" s="10" t="s">
        <v>459</v>
      </c>
      <c r="C1218" s="10"/>
      <c r="D1218" s="220">
        <v>8201</v>
      </c>
      <c r="E1218" s="10">
        <v>87</v>
      </c>
      <c r="F1218" s="10">
        <v>62</v>
      </c>
      <c r="G1218" s="10">
        <v>44</v>
      </c>
      <c r="H1218" s="10">
        <v>38</v>
      </c>
      <c r="I1218" s="10">
        <v>36</v>
      </c>
      <c r="J1218" s="10"/>
      <c r="K1218" s="397"/>
      <c r="L1218" s="398"/>
      <c r="M1218" s="222">
        <v>9268.7900000000009</v>
      </c>
      <c r="N1218" s="222">
        <v>5509.14</v>
      </c>
      <c r="O1218" s="222">
        <v>5396.93</v>
      </c>
      <c r="P1218" s="222">
        <v>5484.99</v>
      </c>
      <c r="Q1218" s="222">
        <v>25724.12</v>
      </c>
      <c r="R1218" s="10"/>
      <c r="S1218" s="397"/>
      <c r="T1218" s="398"/>
      <c r="U1218" s="10">
        <v>93.62</v>
      </c>
      <c r="V1218" s="10">
        <v>55.09</v>
      </c>
      <c r="W1218" s="10">
        <v>52.91</v>
      </c>
      <c r="X1218" s="10">
        <v>55.97</v>
      </c>
      <c r="Y1218" s="10">
        <v>231.75</v>
      </c>
      <c r="Z1218" s="10"/>
      <c r="AA1218" s="208"/>
      <c r="AB1218" s="10" t="s">
        <v>521</v>
      </c>
      <c r="AC1218" s="10"/>
      <c r="AD1218" s="263">
        <v>8221</v>
      </c>
      <c r="AE1218" s="223">
        <v>1</v>
      </c>
      <c r="AF1218" s="223"/>
      <c r="AG1218" s="223"/>
      <c r="AH1218" s="223"/>
      <c r="AI1218" s="223"/>
      <c r="AJ1218" s="223"/>
      <c r="AK1218" s="397"/>
      <c r="AL1218" s="398"/>
      <c r="AM1218" s="223">
        <v>724.94</v>
      </c>
      <c r="AN1218" s="223" t="s">
        <v>701</v>
      </c>
      <c r="AO1218" s="223" t="s">
        <v>701</v>
      </c>
      <c r="AP1218" s="223" t="s">
        <v>701</v>
      </c>
      <c r="AQ1218" s="223" t="s">
        <v>701</v>
      </c>
      <c r="AR1218" s="223"/>
      <c r="AS1218" s="397"/>
      <c r="AT1218" s="398"/>
      <c r="AU1218" s="223">
        <v>724.94</v>
      </c>
      <c r="AV1218" s="223" t="s">
        <v>701</v>
      </c>
      <c r="AW1218" s="223" t="s">
        <v>701</v>
      </c>
      <c r="AX1218" s="223" t="s">
        <v>701</v>
      </c>
      <c r="AY1218" s="223" t="s">
        <v>701</v>
      </c>
      <c r="AZ1218" s="223"/>
      <c r="BA1218" s="208"/>
    </row>
    <row r="1219" spans="1:53" x14ac:dyDescent="0.25">
      <c r="A1219" s="208"/>
      <c r="B1219" s="10" t="s">
        <v>461</v>
      </c>
      <c r="C1219" s="10"/>
      <c r="D1219" s="220">
        <v>8071</v>
      </c>
      <c r="E1219" s="10">
        <v>677</v>
      </c>
      <c r="F1219" s="10">
        <v>370</v>
      </c>
      <c r="G1219" s="10">
        <v>293</v>
      </c>
      <c r="H1219" s="10">
        <v>217</v>
      </c>
      <c r="I1219" s="10">
        <v>188</v>
      </c>
      <c r="J1219" s="10"/>
      <c r="K1219" s="397"/>
      <c r="L1219" s="398"/>
      <c r="M1219" s="222">
        <v>64155.98</v>
      </c>
      <c r="N1219" s="222">
        <v>38031.839999999997</v>
      </c>
      <c r="O1219" s="222">
        <v>37610.07</v>
      </c>
      <c r="P1219" s="222">
        <v>33139.46</v>
      </c>
      <c r="Q1219" s="222">
        <v>51381.63</v>
      </c>
      <c r="R1219" s="10"/>
      <c r="S1219" s="397"/>
      <c r="T1219" s="398"/>
      <c r="U1219" s="10">
        <v>84.86</v>
      </c>
      <c r="V1219" s="10">
        <v>51.96</v>
      </c>
      <c r="W1219" s="10">
        <v>51.73</v>
      </c>
      <c r="X1219" s="10">
        <v>46.68</v>
      </c>
      <c r="Y1219" s="10">
        <v>69.81</v>
      </c>
      <c r="Z1219" s="10"/>
      <c r="AA1219" s="208"/>
      <c r="AB1219" s="10" t="s">
        <v>521</v>
      </c>
      <c r="AC1219" s="10"/>
      <c r="AD1219" s="263">
        <v>8234</v>
      </c>
      <c r="AE1219" s="223">
        <v>6</v>
      </c>
      <c r="AF1219" s="223">
        <v>2</v>
      </c>
      <c r="AG1219" s="223">
        <v>2</v>
      </c>
      <c r="AH1219" s="223">
        <v>1</v>
      </c>
      <c r="AI1219" s="223">
        <v>2</v>
      </c>
      <c r="AJ1219" s="223"/>
      <c r="AK1219" s="397"/>
      <c r="AL1219" s="398"/>
      <c r="AM1219" s="223">
        <v>283.83999999999997</v>
      </c>
      <c r="AN1219" s="223">
        <v>90.19</v>
      </c>
      <c r="AO1219" s="223">
        <v>88.04</v>
      </c>
      <c r="AP1219" s="223">
        <v>16.66</v>
      </c>
      <c r="AQ1219" s="223">
        <v>16.350000000000001</v>
      </c>
      <c r="AR1219" s="223"/>
      <c r="AS1219" s="397"/>
      <c r="AT1219" s="398"/>
      <c r="AU1219" s="223">
        <v>47.31</v>
      </c>
      <c r="AV1219" s="223">
        <v>15.03</v>
      </c>
      <c r="AW1219" s="223">
        <v>14.67</v>
      </c>
      <c r="AX1219" s="223">
        <v>5.55</v>
      </c>
      <c r="AY1219" s="223">
        <v>2.73</v>
      </c>
      <c r="AZ1219" s="223"/>
      <c r="BA1219" s="208"/>
    </row>
    <row r="1220" spans="1:53" x14ac:dyDescent="0.25">
      <c r="A1220" s="208"/>
      <c r="B1220" s="10" t="s">
        <v>463</v>
      </c>
      <c r="C1220" s="10"/>
      <c r="D1220" s="220">
        <v>8318</v>
      </c>
      <c r="E1220" s="10">
        <v>1</v>
      </c>
      <c r="F1220" s="10"/>
      <c r="G1220" s="10"/>
      <c r="H1220" s="10"/>
      <c r="I1220" s="10"/>
      <c r="J1220" s="10"/>
      <c r="K1220" s="397"/>
      <c r="L1220" s="398"/>
      <c r="M1220" s="10">
        <v>15.78</v>
      </c>
      <c r="N1220" s="10" t="s">
        <v>701</v>
      </c>
      <c r="O1220" s="10" t="s">
        <v>701</v>
      </c>
      <c r="P1220" s="10" t="s">
        <v>701</v>
      </c>
      <c r="Q1220" s="10" t="s">
        <v>701</v>
      </c>
      <c r="R1220" s="10"/>
      <c r="S1220" s="397"/>
      <c r="T1220" s="398"/>
      <c r="U1220" s="10">
        <v>15.78</v>
      </c>
      <c r="V1220" s="10" t="s">
        <v>701</v>
      </c>
      <c r="W1220" s="10" t="s">
        <v>701</v>
      </c>
      <c r="X1220" s="10" t="s">
        <v>701</v>
      </c>
      <c r="Y1220" s="10" t="s">
        <v>701</v>
      </c>
      <c r="Z1220" s="10"/>
      <c r="AA1220" s="208"/>
      <c r="AB1220" s="10" t="s">
        <v>522</v>
      </c>
      <c r="AC1220" s="10"/>
      <c r="AD1220" s="263">
        <v>8247</v>
      </c>
      <c r="AE1220" s="223">
        <v>33</v>
      </c>
      <c r="AF1220" s="223">
        <v>5</v>
      </c>
      <c r="AG1220" s="223">
        <v>11</v>
      </c>
      <c r="AH1220" s="223">
        <v>1</v>
      </c>
      <c r="AI1220" s="223">
        <v>7</v>
      </c>
      <c r="AJ1220" s="223"/>
      <c r="AK1220" s="397"/>
      <c r="AL1220" s="398"/>
      <c r="AM1220" s="224">
        <v>3143.74</v>
      </c>
      <c r="AN1220" s="223">
        <v>385.14</v>
      </c>
      <c r="AO1220" s="224">
        <v>1200.49</v>
      </c>
      <c r="AP1220" s="223">
        <v>98.35</v>
      </c>
      <c r="AQ1220" s="224">
        <v>1279.33</v>
      </c>
      <c r="AR1220" s="223"/>
      <c r="AS1220" s="397"/>
      <c r="AT1220" s="398"/>
      <c r="AU1220" s="223">
        <v>95.26</v>
      </c>
      <c r="AV1220" s="223">
        <v>19.260000000000002</v>
      </c>
      <c r="AW1220" s="223">
        <v>36.380000000000003</v>
      </c>
      <c r="AX1220" s="223">
        <v>5.79</v>
      </c>
      <c r="AY1220" s="223">
        <v>38.770000000000003</v>
      </c>
      <c r="AZ1220" s="223"/>
      <c r="BA1220" s="208"/>
    </row>
    <row r="1221" spans="1:53" ht="15.75" thickBot="1" x14ac:dyDescent="0.3">
      <c r="A1221" s="208"/>
      <c r="B1221" s="226" t="s">
        <v>465</v>
      </c>
      <c r="C1221" s="226"/>
      <c r="D1221" s="227">
        <v>8232</v>
      </c>
      <c r="E1221" s="228">
        <v>2585</v>
      </c>
      <c r="F1221" s="228">
        <v>1832</v>
      </c>
      <c r="G1221" s="228">
        <v>1444</v>
      </c>
      <c r="H1221" s="228">
        <v>1118</v>
      </c>
      <c r="I1221" s="228">
        <v>1074</v>
      </c>
      <c r="J1221" s="226"/>
      <c r="K1221" s="397"/>
      <c r="L1221" s="398"/>
      <c r="M1221" s="228">
        <v>226578.53</v>
      </c>
      <c r="N1221" s="222">
        <v>153936.68</v>
      </c>
      <c r="O1221" s="222">
        <v>148729.82</v>
      </c>
      <c r="P1221" s="222">
        <v>146731.06</v>
      </c>
      <c r="Q1221" s="222">
        <v>342643.45</v>
      </c>
      <c r="R1221" s="10"/>
      <c r="S1221" s="397"/>
      <c r="T1221" s="398"/>
      <c r="U1221" s="229">
        <v>79.42</v>
      </c>
      <c r="V1221" s="229">
        <v>55.25</v>
      </c>
      <c r="W1221" s="229">
        <v>55.02</v>
      </c>
      <c r="X1221" s="229">
        <v>55.52</v>
      </c>
      <c r="Y1221" s="229">
        <v>117.95</v>
      </c>
      <c r="Z1221" s="229"/>
      <c r="AA1221" s="208"/>
      <c r="AB1221" s="226" t="s">
        <v>525</v>
      </c>
      <c r="AC1221" s="226"/>
      <c r="AD1221" s="264">
        <v>8084</v>
      </c>
      <c r="AE1221" s="230">
        <v>32</v>
      </c>
      <c r="AF1221" s="230">
        <v>17</v>
      </c>
      <c r="AG1221" s="230">
        <v>15</v>
      </c>
      <c r="AH1221" s="230">
        <v>6</v>
      </c>
      <c r="AI1221" s="230">
        <v>5</v>
      </c>
      <c r="AJ1221" s="230"/>
      <c r="AK1221" s="397"/>
      <c r="AL1221" s="398"/>
      <c r="AM1221" s="232">
        <v>9231.4</v>
      </c>
      <c r="AN1221" s="233">
        <v>5188.24</v>
      </c>
      <c r="AO1221" s="233">
        <v>6283.08</v>
      </c>
      <c r="AP1221" s="230">
        <v>477.82</v>
      </c>
      <c r="AQ1221" s="233">
        <v>1250.44</v>
      </c>
      <c r="AR1221" s="230"/>
      <c r="AS1221" s="397"/>
      <c r="AT1221" s="398"/>
      <c r="AU1221" s="231">
        <v>279.74</v>
      </c>
      <c r="AV1221" s="230">
        <v>162.13</v>
      </c>
      <c r="AW1221" s="230">
        <v>196.35</v>
      </c>
      <c r="AX1221" s="230">
        <v>14.93</v>
      </c>
      <c r="AY1221" s="230">
        <v>37.89</v>
      </c>
      <c r="AZ1221" s="230"/>
      <c r="BA1221" s="208"/>
    </row>
    <row r="1222" spans="1:53" x14ac:dyDescent="0.25">
      <c r="A1222" s="208"/>
      <c r="B1222" s="10" t="s">
        <v>467</v>
      </c>
      <c r="C1222" s="10"/>
      <c r="D1222" s="220">
        <v>8205</v>
      </c>
      <c r="E1222" s="10">
        <v>1</v>
      </c>
      <c r="F1222" s="10"/>
      <c r="G1222" s="10"/>
      <c r="H1222" s="10"/>
      <c r="I1222" s="10"/>
      <c r="J1222" s="10"/>
      <c r="K1222" s="397"/>
      <c r="L1222" s="398"/>
      <c r="M1222" s="10">
        <v>5.19</v>
      </c>
      <c r="N1222" s="10" t="s">
        <v>701</v>
      </c>
      <c r="O1222" s="10" t="s">
        <v>701</v>
      </c>
      <c r="P1222" s="10" t="s">
        <v>701</v>
      </c>
      <c r="Q1222" s="10" t="s">
        <v>701</v>
      </c>
      <c r="R1222" s="10"/>
      <c r="S1222" s="397"/>
      <c r="T1222" s="398"/>
      <c r="U1222" s="10">
        <v>5.19</v>
      </c>
      <c r="V1222" s="10" t="s">
        <v>701</v>
      </c>
      <c r="W1222" s="10" t="s">
        <v>701</v>
      </c>
      <c r="X1222" s="10" t="s">
        <v>701</v>
      </c>
      <c r="Y1222" s="10" t="s">
        <v>701</v>
      </c>
      <c r="Z1222" s="10"/>
      <c r="AA1222" s="208"/>
      <c r="AB1222" s="10" t="s">
        <v>526</v>
      </c>
      <c r="AC1222" s="10"/>
      <c r="AD1222" s="263">
        <v>8248</v>
      </c>
      <c r="AE1222" s="223">
        <v>2</v>
      </c>
      <c r="AF1222" s="223">
        <v>1</v>
      </c>
      <c r="AG1222" s="223"/>
      <c r="AH1222" s="223"/>
      <c r="AI1222" s="223"/>
      <c r="AJ1222" s="223"/>
      <c r="AK1222" s="397"/>
      <c r="AL1222" s="398"/>
      <c r="AM1222" s="223">
        <v>25.88</v>
      </c>
      <c r="AN1222" s="223">
        <v>1.26</v>
      </c>
      <c r="AO1222" s="223" t="s">
        <v>701</v>
      </c>
      <c r="AP1222" s="223" t="s">
        <v>701</v>
      </c>
      <c r="AQ1222" s="223" t="s">
        <v>701</v>
      </c>
      <c r="AR1222" s="223"/>
      <c r="AS1222" s="397"/>
      <c r="AT1222" s="398"/>
      <c r="AU1222" s="223">
        <v>12.94</v>
      </c>
      <c r="AV1222" s="223">
        <v>0.63</v>
      </c>
      <c r="AW1222" s="223" t="s">
        <v>701</v>
      </c>
      <c r="AX1222" s="223" t="s">
        <v>701</v>
      </c>
      <c r="AY1222" s="223" t="s">
        <v>701</v>
      </c>
      <c r="AZ1222" s="223"/>
      <c r="BA1222" s="208"/>
    </row>
    <row r="1223" spans="1:53" x14ac:dyDescent="0.25">
      <c r="A1223" s="208"/>
      <c r="B1223" s="10" t="s">
        <v>467</v>
      </c>
      <c r="C1223" s="10"/>
      <c r="D1223" s="220">
        <v>8240</v>
      </c>
      <c r="E1223" s="10">
        <v>231</v>
      </c>
      <c r="F1223" s="10">
        <v>142</v>
      </c>
      <c r="G1223" s="10">
        <v>111</v>
      </c>
      <c r="H1223" s="10">
        <v>78</v>
      </c>
      <c r="I1223" s="10">
        <v>69</v>
      </c>
      <c r="J1223" s="10"/>
      <c r="K1223" s="397"/>
      <c r="L1223" s="398"/>
      <c r="M1223" s="222">
        <v>20835.38</v>
      </c>
      <c r="N1223" s="222">
        <v>14479.25</v>
      </c>
      <c r="O1223" s="222">
        <v>16325.5</v>
      </c>
      <c r="P1223" s="222">
        <v>13681.77</v>
      </c>
      <c r="Q1223" s="222">
        <v>29167.35</v>
      </c>
      <c r="R1223" s="10"/>
      <c r="S1223" s="397"/>
      <c r="T1223" s="398"/>
      <c r="U1223" s="10">
        <v>81.709999999999994</v>
      </c>
      <c r="V1223" s="10">
        <v>57.23</v>
      </c>
      <c r="W1223" s="10">
        <v>65.56</v>
      </c>
      <c r="X1223" s="10">
        <v>55.17</v>
      </c>
      <c r="Y1223" s="10">
        <v>113.93</v>
      </c>
      <c r="Z1223" s="10"/>
      <c r="AA1223" s="208"/>
      <c r="AB1223" s="10" t="s">
        <v>528</v>
      </c>
      <c r="AC1223" s="10"/>
      <c r="AD1223" s="263">
        <v>8008</v>
      </c>
      <c r="AE1223" s="223">
        <v>11</v>
      </c>
      <c r="AF1223" s="223">
        <v>5</v>
      </c>
      <c r="AG1223" s="223">
        <v>2</v>
      </c>
      <c r="AH1223" s="223">
        <v>2</v>
      </c>
      <c r="AI1223" s="223"/>
      <c r="AJ1223" s="223"/>
      <c r="AK1223" s="397"/>
      <c r="AL1223" s="398"/>
      <c r="AM1223" s="224">
        <v>2542.73</v>
      </c>
      <c r="AN1223" s="224">
        <v>2181.4699999999998</v>
      </c>
      <c r="AO1223" s="224">
        <v>3322.93</v>
      </c>
      <c r="AP1223" s="224">
        <v>1396.29</v>
      </c>
      <c r="AQ1223" s="223" t="s">
        <v>701</v>
      </c>
      <c r="AR1223" s="223"/>
      <c r="AS1223" s="397"/>
      <c r="AT1223" s="398"/>
      <c r="AU1223" s="223">
        <v>231.16</v>
      </c>
      <c r="AV1223" s="223">
        <v>218.15</v>
      </c>
      <c r="AW1223" s="223">
        <v>302.08</v>
      </c>
      <c r="AX1223" s="223">
        <v>126.94</v>
      </c>
      <c r="AY1223" s="223" t="s">
        <v>701</v>
      </c>
      <c r="AZ1223" s="223"/>
      <c r="BA1223" s="208"/>
    </row>
    <row r="1224" spans="1:53" x14ac:dyDescent="0.25">
      <c r="A1224" s="208"/>
      <c r="B1224" s="10" t="s">
        <v>468</v>
      </c>
      <c r="C1224" s="10"/>
      <c r="D1224" s="220">
        <v>8344</v>
      </c>
      <c r="E1224" s="10">
        <v>2</v>
      </c>
      <c r="F1224" s="10">
        <v>1</v>
      </c>
      <c r="G1224" s="10">
        <v>1</v>
      </c>
      <c r="H1224" s="10">
        <v>1</v>
      </c>
      <c r="I1224" s="10">
        <v>1</v>
      </c>
      <c r="J1224" s="10"/>
      <c r="K1224" s="397"/>
      <c r="L1224" s="398"/>
      <c r="M1224" s="10">
        <v>89.15</v>
      </c>
      <c r="N1224" s="10">
        <v>5.57</v>
      </c>
      <c r="O1224" s="10">
        <v>5.77</v>
      </c>
      <c r="P1224" s="10">
        <v>4.8099999999999996</v>
      </c>
      <c r="Q1224" s="10">
        <v>15</v>
      </c>
      <c r="R1224" s="10"/>
      <c r="S1224" s="397"/>
      <c r="T1224" s="398"/>
      <c r="U1224" s="10">
        <v>44.58</v>
      </c>
      <c r="V1224" s="10">
        <v>2.79</v>
      </c>
      <c r="W1224" s="10">
        <v>2.89</v>
      </c>
      <c r="X1224" s="10">
        <v>2.41</v>
      </c>
      <c r="Y1224" s="10">
        <v>7.5</v>
      </c>
      <c r="Z1224" s="10"/>
      <c r="AA1224" s="208"/>
      <c r="AB1224" s="10" t="s">
        <v>529</v>
      </c>
      <c r="AC1224" s="10"/>
      <c r="AD1224" s="263">
        <v>8210</v>
      </c>
      <c r="AE1224" s="223">
        <v>23</v>
      </c>
      <c r="AF1224" s="223">
        <v>13</v>
      </c>
      <c r="AG1224" s="223">
        <v>8</v>
      </c>
      <c r="AH1224" s="223">
        <v>8</v>
      </c>
      <c r="AI1224" s="223">
        <v>6</v>
      </c>
      <c r="AJ1224" s="223"/>
      <c r="AK1224" s="397"/>
      <c r="AL1224" s="398"/>
      <c r="AM1224" s="224">
        <v>12581.84</v>
      </c>
      <c r="AN1224" s="224">
        <v>5837.52</v>
      </c>
      <c r="AO1224" s="224">
        <v>1674.12</v>
      </c>
      <c r="AP1224" s="223">
        <v>546.52</v>
      </c>
      <c r="AQ1224" s="224">
        <v>5465.19</v>
      </c>
      <c r="AR1224" s="223"/>
      <c r="AS1224" s="397"/>
      <c r="AT1224" s="398"/>
      <c r="AU1224" s="223">
        <v>547.04</v>
      </c>
      <c r="AV1224" s="223">
        <v>253.81</v>
      </c>
      <c r="AW1224" s="223">
        <v>72.790000000000006</v>
      </c>
      <c r="AX1224" s="223">
        <v>23.76</v>
      </c>
      <c r="AY1224" s="223">
        <v>237.62</v>
      </c>
      <c r="AZ1224" s="223"/>
      <c r="BA1224" s="208"/>
    </row>
    <row r="1225" spans="1:53" x14ac:dyDescent="0.25">
      <c r="A1225" s="208"/>
      <c r="B1225" s="10" t="s">
        <v>469</v>
      </c>
      <c r="C1225" s="10"/>
      <c r="D1225" s="220">
        <v>8348</v>
      </c>
      <c r="E1225" s="10">
        <v>29</v>
      </c>
      <c r="F1225" s="10">
        <v>22</v>
      </c>
      <c r="G1225" s="10">
        <v>16</v>
      </c>
      <c r="H1225" s="10">
        <v>5</v>
      </c>
      <c r="I1225" s="10">
        <v>16</v>
      </c>
      <c r="J1225" s="10"/>
      <c r="K1225" s="397"/>
      <c r="L1225" s="398"/>
      <c r="M1225" s="222">
        <v>3967.36</v>
      </c>
      <c r="N1225" s="222">
        <v>3359</v>
      </c>
      <c r="O1225" s="222">
        <v>2533.48</v>
      </c>
      <c r="P1225" s="10">
        <v>429.13</v>
      </c>
      <c r="Q1225" s="222">
        <v>14117.89</v>
      </c>
      <c r="R1225" s="10"/>
      <c r="S1225" s="397"/>
      <c r="T1225" s="398"/>
      <c r="U1225" s="10">
        <v>96.76</v>
      </c>
      <c r="V1225" s="10">
        <v>95.97</v>
      </c>
      <c r="W1225" s="10">
        <v>66.67</v>
      </c>
      <c r="X1225" s="10">
        <v>26.82</v>
      </c>
      <c r="Y1225" s="10">
        <v>371.52</v>
      </c>
      <c r="Z1225" s="10"/>
      <c r="AA1225" s="208"/>
      <c r="AB1225" s="10" t="s">
        <v>530</v>
      </c>
      <c r="AC1225" s="10"/>
      <c r="AD1225" s="263">
        <v>8085</v>
      </c>
      <c r="AE1225" s="223">
        <v>98</v>
      </c>
      <c r="AF1225" s="223">
        <v>52</v>
      </c>
      <c r="AG1225" s="223">
        <v>30</v>
      </c>
      <c r="AH1225" s="223">
        <v>21</v>
      </c>
      <c r="AI1225" s="223">
        <v>21</v>
      </c>
      <c r="AJ1225" s="223"/>
      <c r="AK1225" s="397"/>
      <c r="AL1225" s="398"/>
      <c r="AM1225" s="224">
        <v>170749.63</v>
      </c>
      <c r="AN1225" s="224">
        <v>115537.76</v>
      </c>
      <c r="AO1225" s="224">
        <v>15435.15</v>
      </c>
      <c r="AP1225" s="224">
        <v>2073.9899999999998</v>
      </c>
      <c r="AQ1225" s="224">
        <v>4024.15</v>
      </c>
      <c r="AR1225" s="223"/>
      <c r="AS1225" s="397"/>
      <c r="AT1225" s="398"/>
      <c r="AU1225" s="224">
        <v>1742.34</v>
      </c>
      <c r="AV1225" s="224">
        <v>1178.96</v>
      </c>
      <c r="AW1225" s="223">
        <v>162.47999999999999</v>
      </c>
      <c r="AX1225" s="223">
        <v>23.3</v>
      </c>
      <c r="AY1225" s="223">
        <v>41.49</v>
      </c>
      <c r="AZ1225" s="223"/>
      <c r="BA1225" s="208"/>
    </row>
    <row r="1226" spans="1:53" x14ac:dyDescent="0.25">
      <c r="A1226" s="208"/>
      <c r="B1226" s="10" t="s">
        <v>711</v>
      </c>
      <c r="C1226" s="10"/>
      <c r="D1226" s="220">
        <v>8348</v>
      </c>
      <c r="E1226" s="10">
        <v>1</v>
      </c>
      <c r="F1226" s="10">
        <v>1</v>
      </c>
      <c r="G1226" s="10">
        <v>2</v>
      </c>
      <c r="H1226" s="10"/>
      <c r="I1226" s="10"/>
      <c r="J1226" s="10"/>
      <c r="K1226" s="397"/>
      <c r="L1226" s="398"/>
      <c r="M1226" s="10">
        <v>21.6</v>
      </c>
      <c r="N1226" s="10">
        <v>24.95</v>
      </c>
      <c r="O1226" s="10">
        <v>329.97</v>
      </c>
      <c r="P1226" s="10"/>
      <c r="Q1226" s="10" t="s">
        <v>701</v>
      </c>
      <c r="R1226" s="10"/>
      <c r="S1226" s="397"/>
      <c r="T1226" s="398"/>
      <c r="U1226" s="10">
        <v>10.8</v>
      </c>
      <c r="V1226" s="10">
        <v>24.95</v>
      </c>
      <c r="W1226" s="10">
        <v>164.99</v>
      </c>
      <c r="X1226" s="10"/>
      <c r="Y1226" s="10" t="s">
        <v>701</v>
      </c>
      <c r="Z1226" s="10"/>
      <c r="AA1226" s="208"/>
      <c r="AB1226" s="10" t="s">
        <v>531</v>
      </c>
      <c r="AC1226" s="10"/>
      <c r="AD1226" s="263">
        <v>8037</v>
      </c>
      <c r="AE1226" s="223">
        <v>2</v>
      </c>
      <c r="AF1226" s="223">
        <v>2</v>
      </c>
      <c r="AG1226" s="223">
        <v>2</v>
      </c>
      <c r="AH1226" s="223">
        <v>2</v>
      </c>
      <c r="AI1226" s="223">
        <v>1</v>
      </c>
      <c r="AJ1226" s="223"/>
      <c r="AK1226" s="397"/>
      <c r="AL1226" s="398"/>
      <c r="AM1226" s="223">
        <v>195.02</v>
      </c>
      <c r="AN1226" s="223">
        <v>151.38999999999999</v>
      </c>
      <c r="AO1226" s="223">
        <v>235.31</v>
      </c>
      <c r="AP1226" s="223">
        <v>193.72</v>
      </c>
      <c r="AQ1226" s="223">
        <v>566.25</v>
      </c>
      <c r="AR1226" s="223"/>
      <c r="AS1226" s="397"/>
      <c r="AT1226" s="398"/>
      <c r="AU1226" s="223">
        <v>97.51</v>
      </c>
      <c r="AV1226" s="223">
        <v>75.7</v>
      </c>
      <c r="AW1226" s="223">
        <v>117.66</v>
      </c>
      <c r="AX1226" s="223">
        <v>96.86</v>
      </c>
      <c r="AY1226" s="223">
        <v>283.13</v>
      </c>
      <c r="AZ1226" s="223"/>
      <c r="BA1226" s="208"/>
    </row>
    <row r="1227" spans="1:53" x14ac:dyDescent="0.25">
      <c r="A1227" s="208"/>
      <c r="B1227" s="10" t="s">
        <v>471</v>
      </c>
      <c r="C1227" s="10"/>
      <c r="D1227" s="220">
        <v>8349</v>
      </c>
      <c r="E1227" s="10">
        <v>158</v>
      </c>
      <c r="F1227" s="10">
        <v>33</v>
      </c>
      <c r="G1227" s="10">
        <v>111</v>
      </c>
      <c r="H1227" s="10">
        <v>5</v>
      </c>
      <c r="I1227" s="10">
        <v>84</v>
      </c>
      <c r="J1227" s="10"/>
      <c r="K1227" s="397"/>
      <c r="L1227" s="398"/>
      <c r="M1227" s="222">
        <v>20185.87</v>
      </c>
      <c r="N1227" s="222">
        <v>6322.7</v>
      </c>
      <c r="O1227" s="222">
        <v>24989.38</v>
      </c>
      <c r="P1227" s="10">
        <v>736.48</v>
      </c>
      <c r="Q1227" s="222">
        <v>35731.550000000003</v>
      </c>
      <c r="R1227" s="10"/>
      <c r="S1227" s="397"/>
      <c r="T1227" s="398"/>
      <c r="U1227" s="10">
        <v>113.4</v>
      </c>
      <c r="V1227" s="10">
        <v>140.5</v>
      </c>
      <c r="W1227" s="10">
        <v>139.61000000000001</v>
      </c>
      <c r="X1227" s="10">
        <v>35.07</v>
      </c>
      <c r="Y1227" s="10">
        <v>182.3</v>
      </c>
      <c r="Z1227" s="10"/>
      <c r="AA1227" s="208"/>
      <c r="AB1227" s="10" t="s">
        <v>532</v>
      </c>
      <c r="AC1227" s="10"/>
      <c r="AD1227" s="263">
        <v>8088</v>
      </c>
      <c r="AE1227" s="223">
        <v>2</v>
      </c>
      <c r="AF1227" s="223">
        <v>2</v>
      </c>
      <c r="AG1227" s="223">
        <v>2</v>
      </c>
      <c r="AH1227" s="223">
        <v>2</v>
      </c>
      <c r="AI1227" s="223"/>
      <c r="AJ1227" s="223"/>
      <c r="AK1227" s="397"/>
      <c r="AL1227" s="398"/>
      <c r="AM1227" s="223">
        <v>9.98</v>
      </c>
      <c r="AN1227" s="223">
        <v>8.76</v>
      </c>
      <c r="AO1227" s="223">
        <v>9.68</v>
      </c>
      <c r="AP1227" s="223">
        <v>0.31</v>
      </c>
      <c r="AQ1227" s="223" t="s">
        <v>701</v>
      </c>
      <c r="AR1227" s="223"/>
      <c r="AS1227" s="397"/>
      <c r="AT1227" s="398"/>
      <c r="AU1227" s="223">
        <v>4.99</v>
      </c>
      <c r="AV1227" s="223">
        <v>4.38</v>
      </c>
      <c r="AW1227" s="223">
        <v>4.84</v>
      </c>
      <c r="AX1227" s="223">
        <v>0.16</v>
      </c>
      <c r="AY1227" s="223" t="s">
        <v>701</v>
      </c>
      <c r="AZ1227" s="223"/>
      <c r="BA1227" s="208"/>
    </row>
    <row r="1228" spans="1:53" x14ac:dyDescent="0.25">
      <c r="A1228" s="208"/>
      <c r="B1228" s="10" t="s">
        <v>472</v>
      </c>
      <c r="C1228" s="10"/>
      <c r="D1228" s="220">
        <v>8241</v>
      </c>
      <c r="E1228" s="10">
        <v>80</v>
      </c>
      <c r="F1228" s="10">
        <v>42</v>
      </c>
      <c r="G1228" s="10">
        <v>31</v>
      </c>
      <c r="H1228" s="10">
        <v>20</v>
      </c>
      <c r="I1228" s="10">
        <v>18</v>
      </c>
      <c r="J1228" s="10"/>
      <c r="K1228" s="397"/>
      <c r="L1228" s="398"/>
      <c r="M1228" s="222">
        <v>15338.37</v>
      </c>
      <c r="N1228" s="222">
        <v>5745.4</v>
      </c>
      <c r="O1228" s="222">
        <v>5529.3</v>
      </c>
      <c r="P1228" s="222">
        <v>4460.09</v>
      </c>
      <c r="Q1228" s="222">
        <v>17529.22</v>
      </c>
      <c r="R1228" s="10"/>
      <c r="S1228" s="397"/>
      <c r="T1228" s="398"/>
      <c r="U1228" s="10">
        <v>163.16999999999999</v>
      </c>
      <c r="V1228" s="10">
        <v>60.48</v>
      </c>
      <c r="W1228" s="10">
        <v>57.6</v>
      </c>
      <c r="X1228" s="10">
        <v>48.48</v>
      </c>
      <c r="Y1228" s="10">
        <v>182.6</v>
      </c>
      <c r="Z1228" s="10"/>
      <c r="AA1228" s="208"/>
      <c r="AB1228" s="10" t="s">
        <v>533</v>
      </c>
      <c r="AC1228" s="10"/>
      <c r="AD1228" s="263">
        <v>8009</v>
      </c>
      <c r="AE1228" s="223">
        <v>20</v>
      </c>
      <c r="AF1228" s="223">
        <v>10</v>
      </c>
      <c r="AG1228" s="223">
        <v>2</v>
      </c>
      <c r="AH1228" s="223">
        <v>1</v>
      </c>
      <c r="AI1228" s="223">
        <v>2</v>
      </c>
      <c r="AJ1228" s="223"/>
      <c r="AK1228" s="397"/>
      <c r="AL1228" s="398"/>
      <c r="AM1228" s="224">
        <v>4656.8599999999997</v>
      </c>
      <c r="AN1228" s="224">
        <v>2198.67</v>
      </c>
      <c r="AO1228" s="223">
        <v>151.05000000000001</v>
      </c>
      <c r="AP1228" s="223">
        <v>67.739999999999995</v>
      </c>
      <c r="AQ1228" s="224">
        <v>6998.17</v>
      </c>
      <c r="AR1228" s="223"/>
      <c r="AS1228" s="397"/>
      <c r="AT1228" s="398"/>
      <c r="AU1228" s="223">
        <v>221.76</v>
      </c>
      <c r="AV1228" s="223">
        <v>104.7</v>
      </c>
      <c r="AW1228" s="223">
        <v>7.55</v>
      </c>
      <c r="AX1228" s="223">
        <v>3.76</v>
      </c>
      <c r="AY1228" s="223">
        <v>349.91</v>
      </c>
      <c r="AZ1228" s="223"/>
      <c r="BA1228" s="208"/>
    </row>
    <row r="1229" spans="1:53" x14ac:dyDescent="0.25">
      <c r="A1229" s="208"/>
      <c r="B1229" s="10" t="s">
        <v>473</v>
      </c>
      <c r="C1229" s="10"/>
      <c r="D1229" s="220">
        <v>8072</v>
      </c>
      <c r="E1229" s="10">
        <v>117</v>
      </c>
      <c r="F1229" s="10">
        <v>77</v>
      </c>
      <c r="G1229" s="10">
        <v>59</v>
      </c>
      <c r="H1229" s="10">
        <v>50</v>
      </c>
      <c r="I1229" s="10">
        <v>45</v>
      </c>
      <c r="J1229" s="10"/>
      <c r="K1229" s="397"/>
      <c r="L1229" s="398"/>
      <c r="M1229" s="222">
        <v>19017.39</v>
      </c>
      <c r="N1229" s="222">
        <v>10124.41</v>
      </c>
      <c r="O1229" s="222">
        <v>7773.36</v>
      </c>
      <c r="P1229" s="222">
        <v>8660.07</v>
      </c>
      <c r="Q1229" s="222">
        <v>18417.57</v>
      </c>
      <c r="R1229" s="10"/>
      <c r="S1229" s="397"/>
      <c r="T1229" s="398"/>
      <c r="U1229" s="10">
        <v>139.83000000000001</v>
      </c>
      <c r="V1229" s="10">
        <v>75.56</v>
      </c>
      <c r="W1229" s="10">
        <v>57.16</v>
      </c>
      <c r="X1229" s="10">
        <v>65.61</v>
      </c>
      <c r="Y1229" s="10">
        <v>130.62</v>
      </c>
      <c r="Z1229" s="10"/>
      <c r="AA1229" s="208"/>
      <c r="AB1229" s="10" t="s">
        <v>537</v>
      </c>
      <c r="AC1229" s="10"/>
      <c r="AD1229" s="263">
        <v>8250</v>
      </c>
      <c r="AE1229" s="223">
        <v>6</v>
      </c>
      <c r="AF1229" s="223">
        <v>4</v>
      </c>
      <c r="AG1229" s="223">
        <v>1</v>
      </c>
      <c r="AH1229" s="223"/>
      <c r="AI1229" s="223"/>
      <c r="AJ1229" s="223"/>
      <c r="AK1229" s="397"/>
      <c r="AL1229" s="398"/>
      <c r="AM1229" s="223">
        <v>389.64</v>
      </c>
      <c r="AN1229" s="223">
        <v>97.81</v>
      </c>
      <c r="AO1229" s="224">
        <v>26698.25</v>
      </c>
      <c r="AP1229" s="223" t="s">
        <v>701</v>
      </c>
      <c r="AQ1229" s="223" t="s">
        <v>701</v>
      </c>
      <c r="AR1229" s="223"/>
      <c r="AS1229" s="397"/>
      <c r="AT1229" s="398"/>
      <c r="AU1229" s="223">
        <v>55.66</v>
      </c>
      <c r="AV1229" s="223">
        <v>13.97</v>
      </c>
      <c r="AW1229" s="224">
        <v>3814.04</v>
      </c>
      <c r="AX1229" s="223" t="s">
        <v>701</v>
      </c>
      <c r="AY1229" s="223" t="s">
        <v>701</v>
      </c>
      <c r="AZ1229" s="223"/>
      <c r="BA1229" s="208"/>
    </row>
    <row r="1230" spans="1:53" x14ac:dyDescent="0.25">
      <c r="A1230" s="208"/>
      <c r="B1230" s="10" t="s">
        <v>645</v>
      </c>
      <c r="C1230" s="10"/>
      <c r="D1230" s="220">
        <v>8072</v>
      </c>
      <c r="E1230" s="10">
        <v>24</v>
      </c>
      <c r="F1230" s="10">
        <v>11</v>
      </c>
      <c r="G1230" s="10">
        <v>6</v>
      </c>
      <c r="H1230" s="10">
        <v>3</v>
      </c>
      <c r="I1230" s="10">
        <v>3</v>
      </c>
      <c r="J1230" s="10"/>
      <c r="K1230" s="397"/>
      <c r="L1230" s="398"/>
      <c r="M1230" s="222">
        <v>3503.42</v>
      </c>
      <c r="N1230" s="222">
        <v>1385.75</v>
      </c>
      <c r="O1230" s="222">
        <v>1041.58</v>
      </c>
      <c r="P1230" s="10">
        <v>957.56</v>
      </c>
      <c r="Q1230" s="10">
        <v>782.27</v>
      </c>
      <c r="R1230" s="10"/>
      <c r="S1230" s="397"/>
      <c r="T1230" s="398"/>
      <c r="U1230" s="10">
        <v>134.75</v>
      </c>
      <c r="V1230" s="10">
        <v>57.74</v>
      </c>
      <c r="W1230" s="10">
        <v>47.34</v>
      </c>
      <c r="X1230" s="10">
        <v>45.6</v>
      </c>
      <c r="Y1230" s="10">
        <v>37.25</v>
      </c>
      <c r="Z1230" s="10"/>
      <c r="AA1230" s="208"/>
      <c r="AB1230" s="10" t="s">
        <v>537</v>
      </c>
      <c r="AC1230" s="10"/>
      <c r="AD1230" s="263">
        <v>8270</v>
      </c>
      <c r="AE1230" s="223">
        <v>1</v>
      </c>
      <c r="AF1230" s="223">
        <v>1</v>
      </c>
      <c r="AG1230" s="223">
        <v>1</v>
      </c>
      <c r="AH1230" s="223"/>
      <c r="AI1230" s="223"/>
      <c r="AJ1230" s="223"/>
      <c r="AK1230" s="397"/>
      <c r="AL1230" s="398"/>
      <c r="AM1230" s="223">
        <v>11.64</v>
      </c>
      <c r="AN1230" s="223">
        <v>11.61</v>
      </c>
      <c r="AO1230" s="223">
        <v>7.82</v>
      </c>
      <c r="AP1230" s="223" t="s">
        <v>701</v>
      </c>
      <c r="AQ1230" s="223" t="s">
        <v>701</v>
      </c>
      <c r="AR1230" s="223"/>
      <c r="AS1230" s="397"/>
      <c r="AT1230" s="398"/>
      <c r="AU1230" s="223">
        <v>11.64</v>
      </c>
      <c r="AV1230" s="223">
        <v>11.61</v>
      </c>
      <c r="AW1230" s="223">
        <v>7.82</v>
      </c>
      <c r="AX1230" s="223" t="s">
        <v>701</v>
      </c>
      <c r="AY1230" s="223" t="s">
        <v>701</v>
      </c>
      <c r="AZ1230" s="223"/>
      <c r="BA1230" s="208"/>
    </row>
    <row r="1231" spans="1:53" ht="15.75" thickBot="1" x14ac:dyDescent="0.3">
      <c r="A1231" s="208"/>
      <c r="B1231" s="226" t="s">
        <v>477</v>
      </c>
      <c r="C1231" s="226"/>
      <c r="D1231" s="227">
        <v>8066</v>
      </c>
      <c r="E1231" s="226">
        <v>7</v>
      </c>
      <c r="F1231" s="226">
        <v>7</v>
      </c>
      <c r="G1231" s="226">
        <v>6</v>
      </c>
      <c r="H1231" s="226">
        <v>1</v>
      </c>
      <c r="I1231" s="226">
        <v>9</v>
      </c>
      <c r="J1231" s="226"/>
      <c r="K1231" s="397"/>
      <c r="L1231" s="398"/>
      <c r="M1231" s="226">
        <v>458.94</v>
      </c>
      <c r="N1231" s="10">
        <v>824.81</v>
      </c>
      <c r="O1231" s="10">
        <v>804.8</v>
      </c>
      <c r="P1231" s="10">
        <v>182.66</v>
      </c>
      <c r="Q1231" s="222">
        <v>3208.21</v>
      </c>
      <c r="R1231" s="10"/>
      <c r="S1231" s="397"/>
      <c r="T1231" s="398"/>
      <c r="U1231" s="229">
        <v>45.89</v>
      </c>
      <c r="V1231" s="229">
        <v>91.65</v>
      </c>
      <c r="W1231" s="229">
        <v>80.48</v>
      </c>
      <c r="X1231" s="229">
        <v>182.66</v>
      </c>
      <c r="Y1231" s="229">
        <v>291.66000000000003</v>
      </c>
      <c r="Z1231" s="229"/>
      <c r="AA1231" s="208"/>
      <c r="AB1231" s="226" t="s">
        <v>539</v>
      </c>
      <c r="AC1231" s="226"/>
      <c r="AD1231" s="264">
        <v>8087</v>
      </c>
      <c r="AE1231" s="230">
        <v>156</v>
      </c>
      <c r="AF1231" s="230">
        <v>61</v>
      </c>
      <c r="AG1231" s="230">
        <v>30</v>
      </c>
      <c r="AH1231" s="230">
        <v>18</v>
      </c>
      <c r="AI1231" s="230">
        <v>18</v>
      </c>
      <c r="AJ1231" s="230"/>
      <c r="AK1231" s="397"/>
      <c r="AL1231" s="398"/>
      <c r="AM1231" s="232">
        <v>55113.96</v>
      </c>
      <c r="AN1231" s="233">
        <v>8215.16</v>
      </c>
      <c r="AO1231" s="233">
        <v>3440.72</v>
      </c>
      <c r="AP1231" s="233">
        <v>2389</v>
      </c>
      <c r="AQ1231" s="233">
        <v>18115.72</v>
      </c>
      <c r="AR1231" s="230"/>
      <c r="AS1231" s="397"/>
      <c r="AT1231" s="398"/>
      <c r="AU1231" s="231">
        <v>348.82</v>
      </c>
      <c r="AV1231" s="230">
        <v>53.69</v>
      </c>
      <c r="AW1231" s="230">
        <v>22.79</v>
      </c>
      <c r="AX1231" s="230">
        <v>16.82</v>
      </c>
      <c r="AY1231" s="230">
        <v>119.97</v>
      </c>
      <c r="AZ1231" s="230"/>
      <c r="BA1231" s="208"/>
    </row>
    <row r="1232" spans="1:53" x14ac:dyDescent="0.25">
      <c r="A1232" s="208"/>
      <c r="B1232" s="10" t="s">
        <v>478</v>
      </c>
      <c r="C1232" s="10"/>
      <c r="D1232" s="220">
        <v>8009</v>
      </c>
      <c r="E1232" s="10">
        <v>2</v>
      </c>
      <c r="F1232" s="10">
        <v>1</v>
      </c>
      <c r="G1232" s="10">
        <v>2</v>
      </c>
      <c r="H1232" s="10">
        <v>2</v>
      </c>
      <c r="I1232" s="10">
        <v>1</v>
      </c>
      <c r="J1232" s="10"/>
      <c r="K1232" s="397"/>
      <c r="L1232" s="398"/>
      <c r="M1232" s="10">
        <v>92.77</v>
      </c>
      <c r="N1232" s="10">
        <v>86.17</v>
      </c>
      <c r="O1232" s="10">
        <v>293.56</v>
      </c>
      <c r="P1232" s="10">
        <v>300.11</v>
      </c>
      <c r="Q1232" s="10">
        <v>23.08</v>
      </c>
      <c r="R1232" s="10"/>
      <c r="S1232" s="397"/>
      <c r="T1232" s="398"/>
      <c r="U1232" s="10">
        <v>30.92</v>
      </c>
      <c r="V1232" s="10">
        <v>43.09</v>
      </c>
      <c r="W1232" s="10">
        <v>146.78</v>
      </c>
      <c r="X1232" s="10">
        <v>150.06</v>
      </c>
      <c r="Y1232" s="10">
        <v>7.69</v>
      </c>
      <c r="Z1232" s="10"/>
      <c r="AA1232" s="208"/>
      <c r="AB1232" s="10" t="s">
        <v>540</v>
      </c>
      <c r="AC1232" s="10"/>
      <c r="AD1232" s="263">
        <v>8012</v>
      </c>
      <c r="AE1232" s="223">
        <v>226</v>
      </c>
      <c r="AF1232" s="223">
        <v>109</v>
      </c>
      <c r="AG1232" s="223">
        <v>62</v>
      </c>
      <c r="AH1232" s="223">
        <v>34</v>
      </c>
      <c r="AI1232" s="223">
        <v>33</v>
      </c>
      <c r="AJ1232" s="223"/>
      <c r="AK1232" s="397"/>
      <c r="AL1232" s="398"/>
      <c r="AM1232" s="224">
        <v>83641.27</v>
      </c>
      <c r="AN1232" s="224">
        <v>28566.54</v>
      </c>
      <c r="AO1232" s="224">
        <v>18154.509999999998</v>
      </c>
      <c r="AP1232" s="224">
        <v>12159.29</v>
      </c>
      <c r="AQ1232" s="224">
        <v>31230.29</v>
      </c>
      <c r="AR1232" s="223"/>
      <c r="AS1232" s="397"/>
      <c r="AT1232" s="398"/>
      <c r="AU1232" s="223">
        <v>362.08</v>
      </c>
      <c r="AV1232" s="223">
        <v>115.65</v>
      </c>
      <c r="AW1232" s="223">
        <v>74.709999999999994</v>
      </c>
      <c r="AX1232" s="223">
        <v>55.02</v>
      </c>
      <c r="AY1232" s="223">
        <v>127.99</v>
      </c>
      <c r="AZ1232" s="223"/>
      <c r="BA1232" s="208"/>
    </row>
    <row r="1233" spans="1:53" x14ac:dyDescent="0.25">
      <c r="A1233" s="208"/>
      <c r="B1233" s="10" t="s">
        <v>478</v>
      </c>
      <c r="C1233" s="10"/>
      <c r="D1233" s="220">
        <v>8350</v>
      </c>
      <c r="E1233" s="10">
        <v>109</v>
      </c>
      <c r="F1233" s="10">
        <v>65</v>
      </c>
      <c r="G1233" s="10">
        <v>43</v>
      </c>
      <c r="H1233" s="10">
        <v>32</v>
      </c>
      <c r="I1233" s="10">
        <v>24</v>
      </c>
      <c r="J1233" s="10"/>
      <c r="K1233" s="397"/>
      <c r="L1233" s="398"/>
      <c r="M1233" s="222">
        <v>14984.37</v>
      </c>
      <c r="N1233" s="222">
        <v>7943.61</v>
      </c>
      <c r="O1233" s="222">
        <v>6463.23</v>
      </c>
      <c r="P1233" s="222">
        <v>4818.09</v>
      </c>
      <c r="Q1233" s="222">
        <v>14666</v>
      </c>
      <c r="R1233" s="10"/>
      <c r="S1233" s="397"/>
      <c r="T1233" s="398"/>
      <c r="U1233" s="10">
        <v>129.18</v>
      </c>
      <c r="V1233" s="10">
        <v>69.069999999999993</v>
      </c>
      <c r="W1233" s="10">
        <v>59.3</v>
      </c>
      <c r="X1233" s="10">
        <v>46.78</v>
      </c>
      <c r="Y1233" s="10">
        <v>130.94999999999999</v>
      </c>
      <c r="Z1233" s="10"/>
      <c r="AA1233" s="208"/>
      <c r="AB1233" s="10" t="s">
        <v>648</v>
      </c>
      <c r="AC1233" s="10"/>
      <c r="AD1233" s="263">
        <v>8302</v>
      </c>
      <c r="AE1233" s="223">
        <v>1</v>
      </c>
      <c r="AF1233" s="223">
        <v>1</v>
      </c>
      <c r="AG1233" s="223">
        <v>1</v>
      </c>
      <c r="AH1233" s="223">
        <v>1</v>
      </c>
      <c r="AI1233" s="223">
        <v>1</v>
      </c>
      <c r="AJ1233" s="223"/>
      <c r="AK1233" s="397"/>
      <c r="AL1233" s="398"/>
      <c r="AM1233" s="223">
        <v>21.01</v>
      </c>
      <c r="AN1233" s="223">
        <v>19.16</v>
      </c>
      <c r="AO1233" s="223">
        <v>20.87</v>
      </c>
      <c r="AP1233" s="223">
        <v>21.24</v>
      </c>
      <c r="AQ1233" s="223">
        <v>46.77</v>
      </c>
      <c r="AR1233" s="223"/>
      <c r="AS1233" s="397"/>
      <c r="AT1233" s="398"/>
      <c r="AU1233" s="223">
        <v>21.01</v>
      </c>
      <c r="AV1233" s="223">
        <v>19.16</v>
      </c>
      <c r="AW1233" s="223">
        <v>20.87</v>
      </c>
      <c r="AX1233" s="223">
        <v>21.24</v>
      </c>
      <c r="AY1233" s="223">
        <v>46.77</v>
      </c>
      <c r="AZ1233" s="223"/>
      <c r="BA1233" s="208"/>
    </row>
    <row r="1234" spans="1:53" x14ac:dyDescent="0.25">
      <c r="A1234" s="208"/>
      <c r="B1234" s="10" t="s">
        <v>479</v>
      </c>
      <c r="C1234" s="10"/>
      <c r="D1234" s="220">
        <v>8074</v>
      </c>
      <c r="E1234" s="10">
        <v>29</v>
      </c>
      <c r="F1234" s="10">
        <v>14</v>
      </c>
      <c r="G1234" s="10">
        <v>12</v>
      </c>
      <c r="H1234" s="10">
        <v>7</v>
      </c>
      <c r="I1234" s="10">
        <v>7</v>
      </c>
      <c r="J1234" s="10"/>
      <c r="K1234" s="397"/>
      <c r="L1234" s="398"/>
      <c r="M1234" s="222">
        <v>4632.29</v>
      </c>
      <c r="N1234" s="222">
        <v>1696</v>
      </c>
      <c r="O1234" s="222">
        <v>3026.85</v>
      </c>
      <c r="P1234" s="222">
        <v>1387.94</v>
      </c>
      <c r="Q1234" s="222">
        <v>2808.69</v>
      </c>
      <c r="R1234" s="10"/>
      <c r="S1234" s="397"/>
      <c r="T1234" s="398"/>
      <c r="U1234" s="10">
        <v>144.76</v>
      </c>
      <c r="V1234" s="10">
        <v>54.71</v>
      </c>
      <c r="W1234" s="10">
        <v>97.64</v>
      </c>
      <c r="X1234" s="10">
        <v>47.86</v>
      </c>
      <c r="Y1234" s="10">
        <v>90.6</v>
      </c>
      <c r="Z1234" s="10"/>
      <c r="AA1234" s="208"/>
      <c r="AB1234" s="10" t="s">
        <v>544</v>
      </c>
      <c r="AC1234" s="10"/>
      <c r="AD1234" s="263">
        <v>8406</v>
      </c>
      <c r="AE1234" s="223">
        <v>66</v>
      </c>
      <c r="AF1234" s="223">
        <v>29</v>
      </c>
      <c r="AG1234" s="223">
        <v>20</v>
      </c>
      <c r="AH1234" s="223">
        <v>10</v>
      </c>
      <c r="AI1234" s="223">
        <v>6</v>
      </c>
      <c r="AJ1234" s="223"/>
      <c r="AK1234" s="397"/>
      <c r="AL1234" s="398"/>
      <c r="AM1234" s="224">
        <v>38829.93</v>
      </c>
      <c r="AN1234" s="224">
        <v>5013.78</v>
      </c>
      <c r="AO1234" s="224">
        <v>4149.1099999999997</v>
      </c>
      <c r="AP1234" s="224">
        <v>2130.35</v>
      </c>
      <c r="AQ1234" s="224">
        <v>10988.41</v>
      </c>
      <c r="AR1234" s="223"/>
      <c r="AS1234" s="397"/>
      <c r="AT1234" s="398"/>
      <c r="AU1234" s="223">
        <v>579.54999999999995</v>
      </c>
      <c r="AV1234" s="223">
        <v>80.87</v>
      </c>
      <c r="AW1234" s="223">
        <v>66.92</v>
      </c>
      <c r="AX1234" s="223">
        <v>44.38</v>
      </c>
      <c r="AY1234" s="223">
        <v>177.23</v>
      </c>
      <c r="AZ1234" s="223"/>
      <c r="BA1234" s="208"/>
    </row>
    <row r="1235" spans="1:53" x14ac:dyDescent="0.25">
      <c r="A1235" s="208"/>
      <c r="B1235" s="10" t="s">
        <v>481</v>
      </c>
      <c r="C1235" s="10"/>
      <c r="D1235" s="220">
        <v>8242</v>
      </c>
      <c r="E1235" s="10">
        <v>384</v>
      </c>
      <c r="F1235" s="10">
        <v>246</v>
      </c>
      <c r="G1235" s="10">
        <v>181</v>
      </c>
      <c r="H1235" s="10">
        <v>145</v>
      </c>
      <c r="I1235" s="10">
        <v>129</v>
      </c>
      <c r="J1235" s="10"/>
      <c r="K1235" s="397"/>
      <c r="L1235" s="398"/>
      <c r="M1235" s="222">
        <v>34240.949999999997</v>
      </c>
      <c r="N1235" s="222">
        <v>25135.16</v>
      </c>
      <c r="O1235" s="222">
        <v>23849.59</v>
      </c>
      <c r="P1235" s="222">
        <v>22101.77</v>
      </c>
      <c r="Q1235" s="222">
        <v>38198.99</v>
      </c>
      <c r="R1235" s="10"/>
      <c r="S1235" s="397"/>
      <c r="T1235" s="398"/>
      <c r="U1235" s="10">
        <v>78.53</v>
      </c>
      <c r="V1235" s="10">
        <v>57.92</v>
      </c>
      <c r="W1235" s="10">
        <v>55.59</v>
      </c>
      <c r="X1235" s="10">
        <v>52.37</v>
      </c>
      <c r="Y1235" s="10">
        <v>82.5</v>
      </c>
      <c r="Z1235" s="10"/>
      <c r="AA1235" s="208"/>
      <c r="AB1235" s="10" t="s">
        <v>546</v>
      </c>
      <c r="AC1235" s="10"/>
      <c r="AD1235" s="263">
        <v>8251</v>
      </c>
      <c r="AE1235" s="223">
        <v>34</v>
      </c>
      <c r="AF1235" s="223">
        <v>21</v>
      </c>
      <c r="AG1235" s="223">
        <v>11</v>
      </c>
      <c r="AH1235" s="223">
        <v>6</v>
      </c>
      <c r="AI1235" s="223">
        <v>6</v>
      </c>
      <c r="AJ1235" s="223"/>
      <c r="AK1235" s="397"/>
      <c r="AL1235" s="398"/>
      <c r="AM1235" s="224">
        <v>2775.73</v>
      </c>
      <c r="AN1235" s="224">
        <v>2210.2600000000002</v>
      </c>
      <c r="AO1235" s="224">
        <v>2794.36</v>
      </c>
      <c r="AP1235" s="223">
        <v>897.38</v>
      </c>
      <c r="AQ1235" s="224">
        <v>2808</v>
      </c>
      <c r="AR1235" s="223"/>
      <c r="AS1235" s="397"/>
      <c r="AT1235" s="398"/>
      <c r="AU1235" s="223">
        <v>79.31</v>
      </c>
      <c r="AV1235" s="223">
        <v>65.010000000000005</v>
      </c>
      <c r="AW1235" s="223">
        <v>84.68</v>
      </c>
      <c r="AX1235" s="223">
        <v>28.04</v>
      </c>
      <c r="AY1235" s="223">
        <v>87.75</v>
      </c>
      <c r="AZ1235" s="223"/>
      <c r="BA1235" s="208"/>
    </row>
    <row r="1236" spans="1:53" x14ac:dyDescent="0.25">
      <c r="A1236" s="208"/>
      <c r="B1236" s="10" t="s">
        <v>484</v>
      </c>
      <c r="C1236" s="10"/>
      <c r="D1236" s="220">
        <v>8037</v>
      </c>
      <c r="E1236" s="10">
        <v>27</v>
      </c>
      <c r="F1236" s="10">
        <v>11</v>
      </c>
      <c r="G1236" s="10">
        <v>7</v>
      </c>
      <c r="H1236" s="10">
        <v>5</v>
      </c>
      <c r="I1236" s="10">
        <v>9</v>
      </c>
      <c r="J1236" s="10"/>
      <c r="K1236" s="397"/>
      <c r="L1236" s="398"/>
      <c r="M1236" s="222">
        <v>3216.62</v>
      </c>
      <c r="N1236" s="222">
        <v>1473.31</v>
      </c>
      <c r="O1236" s="10">
        <v>597.64</v>
      </c>
      <c r="P1236" s="222">
        <v>1369.99</v>
      </c>
      <c r="Q1236" s="222">
        <v>1918.27</v>
      </c>
      <c r="R1236" s="10"/>
      <c r="S1236" s="397"/>
      <c r="T1236" s="398"/>
      <c r="U1236" s="10">
        <v>107.22</v>
      </c>
      <c r="V1236" s="10">
        <v>49.11</v>
      </c>
      <c r="W1236" s="10">
        <v>19.920000000000002</v>
      </c>
      <c r="X1236" s="10">
        <v>48.93</v>
      </c>
      <c r="Y1236" s="10">
        <v>59.95</v>
      </c>
      <c r="Z1236" s="10"/>
      <c r="AA1236" s="208"/>
      <c r="AB1236" s="10" t="s">
        <v>547</v>
      </c>
      <c r="AC1236" s="10"/>
      <c r="AD1236" s="263">
        <v>8088</v>
      </c>
      <c r="AE1236" s="223">
        <v>23</v>
      </c>
      <c r="AF1236" s="223">
        <v>10</v>
      </c>
      <c r="AG1236" s="223">
        <v>9</v>
      </c>
      <c r="AH1236" s="223">
        <v>6</v>
      </c>
      <c r="AI1236" s="223">
        <v>8</v>
      </c>
      <c r="AJ1236" s="223"/>
      <c r="AK1236" s="397"/>
      <c r="AL1236" s="398"/>
      <c r="AM1236" s="224">
        <v>5434.66</v>
      </c>
      <c r="AN1236" s="224">
        <v>4274.25</v>
      </c>
      <c r="AO1236" s="224">
        <v>2354.7399999999998</v>
      </c>
      <c r="AP1236" s="223">
        <v>934.46</v>
      </c>
      <c r="AQ1236" s="223">
        <v>960.07</v>
      </c>
      <c r="AR1236" s="223"/>
      <c r="AS1236" s="397"/>
      <c r="AT1236" s="398"/>
      <c r="AU1236" s="223">
        <v>209.03</v>
      </c>
      <c r="AV1236" s="223">
        <v>185.84</v>
      </c>
      <c r="AW1236" s="223">
        <v>98.11</v>
      </c>
      <c r="AX1236" s="223">
        <v>42.48</v>
      </c>
      <c r="AY1236" s="223">
        <v>40</v>
      </c>
      <c r="AZ1236" s="223"/>
      <c r="BA1236" s="208"/>
    </row>
    <row r="1237" spans="1:53" x14ac:dyDescent="0.25">
      <c r="A1237" s="208"/>
      <c r="B1237" s="10" t="s">
        <v>485</v>
      </c>
      <c r="C1237" s="10"/>
      <c r="D1237" s="220">
        <v>8352</v>
      </c>
      <c r="E1237" s="10">
        <v>141</v>
      </c>
      <c r="F1237" s="10">
        <v>100</v>
      </c>
      <c r="G1237" s="10">
        <v>68</v>
      </c>
      <c r="H1237" s="10">
        <v>54</v>
      </c>
      <c r="I1237" s="10">
        <v>48</v>
      </c>
      <c r="J1237" s="10"/>
      <c r="K1237" s="397"/>
      <c r="L1237" s="398"/>
      <c r="M1237" s="222">
        <v>21163.8</v>
      </c>
      <c r="N1237" s="222">
        <v>13446.72</v>
      </c>
      <c r="O1237" s="222">
        <v>11669.28</v>
      </c>
      <c r="P1237" s="222">
        <v>12294.48</v>
      </c>
      <c r="Q1237" s="222">
        <v>20289.77</v>
      </c>
      <c r="R1237" s="10"/>
      <c r="S1237" s="397"/>
      <c r="T1237" s="398"/>
      <c r="U1237" s="10">
        <v>133.94999999999999</v>
      </c>
      <c r="V1237" s="10">
        <v>86.75</v>
      </c>
      <c r="W1237" s="10">
        <v>77.8</v>
      </c>
      <c r="X1237" s="10">
        <v>83.07</v>
      </c>
      <c r="Y1237" s="10">
        <v>132.61000000000001</v>
      </c>
      <c r="Z1237" s="10"/>
      <c r="AA1237" s="208"/>
      <c r="AB1237" s="10" t="s">
        <v>548</v>
      </c>
      <c r="AC1237" s="10"/>
      <c r="AD1237" s="263">
        <v>8360</v>
      </c>
      <c r="AE1237" s="223">
        <v>10</v>
      </c>
      <c r="AF1237" s="223">
        <v>5</v>
      </c>
      <c r="AG1237" s="223">
        <v>4</v>
      </c>
      <c r="AH1237" s="223">
        <v>2</v>
      </c>
      <c r="AI1237" s="223">
        <v>4</v>
      </c>
      <c r="AJ1237" s="223"/>
      <c r="AK1237" s="397"/>
      <c r="AL1237" s="398"/>
      <c r="AM1237" s="224">
        <v>8709.83</v>
      </c>
      <c r="AN1237" s="223">
        <v>299.01</v>
      </c>
      <c r="AO1237" s="223">
        <v>574.37</v>
      </c>
      <c r="AP1237" s="223">
        <v>117.13</v>
      </c>
      <c r="AQ1237" s="223">
        <v>413.64</v>
      </c>
      <c r="AR1237" s="223"/>
      <c r="AS1237" s="397"/>
      <c r="AT1237" s="398"/>
      <c r="AU1237" s="223">
        <v>870.98</v>
      </c>
      <c r="AV1237" s="223">
        <v>27.18</v>
      </c>
      <c r="AW1237" s="223">
        <v>52.22</v>
      </c>
      <c r="AX1237" s="223">
        <v>16.73</v>
      </c>
      <c r="AY1237" s="223">
        <v>37.6</v>
      </c>
      <c r="AZ1237" s="223"/>
      <c r="BA1237" s="208"/>
    </row>
    <row r="1238" spans="1:53" x14ac:dyDescent="0.25">
      <c r="A1238" s="208"/>
      <c r="B1238" s="10" t="s">
        <v>486</v>
      </c>
      <c r="C1238" s="10"/>
      <c r="D1238" s="220">
        <v>8079</v>
      </c>
      <c r="E1238" s="222">
        <v>1160</v>
      </c>
      <c r="F1238" s="10">
        <v>804</v>
      </c>
      <c r="G1238" s="10">
        <v>638</v>
      </c>
      <c r="H1238" s="10">
        <v>480</v>
      </c>
      <c r="I1238" s="10">
        <v>509</v>
      </c>
      <c r="J1238" s="10"/>
      <c r="K1238" s="397"/>
      <c r="L1238" s="398"/>
      <c r="M1238" s="222">
        <v>117833.92</v>
      </c>
      <c r="N1238" s="222">
        <v>88327.43</v>
      </c>
      <c r="O1238" s="222">
        <v>81788.03</v>
      </c>
      <c r="P1238" s="222">
        <v>66656.92</v>
      </c>
      <c r="Q1238" s="222">
        <v>211142.79</v>
      </c>
      <c r="R1238" s="10"/>
      <c r="S1238" s="397"/>
      <c r="T1238" s="398"/>
      <c r="U1238" s="10">
        <v>90.43</v>
      </c>
      <c r="V1238" s="10">
        <v>69.55</v>
      </c>
      <c r="W1238" s="10">
        <v>64.959999999999994</v>
      </c>
      <c r="X1238" s="10">
        <v>55.27</v>
      </c>
      <c r="Y1238" s="10">
        <v>158.63</v>
      </c>
      <c r="Z1238" s="10"/>
      <c r="AA1238" s="208"/>
      <c r="AB1238" s="10" t="s">
        <v>549</v>
      </c>
      <c r="AC1238" s="10"/>
      <c r="AD1238" s="263">
        <v>8043</v>
      </c>
      <c r="AE1238" s="223">
        <v>35</v>
      </c>
      <c r="AF1238" s="223">
        <v>18</v>
      </c>
      <c r="AG1238" s="223">
        <v>9</v>
      </c>
      <c r="AH1238" s="223">
        <v>4</v>
      </c>
      <c r="AI1238" s="223">
        <v>4</v>
      </c>
      <c r="AJ1238" s="223"/>
      <c r="AK1238" s="397"/>
      <c r="AL1238" s="398"/>
      <c r="AM1238" s="224">
        <v>14621.99</v>
      </c>
      <c r="AN1238" s="224">
        <v>1628.21</v>
      </c>
      <c r="AO1238" s="223">
        <v>952.18</v>
      </c>
      <c r="AP1238" s="223">
        <v>526.04999999999995</v>
      </c>
      <c r="AQ1238" s="224">
        <v>1108.22</v>
      </c>
      <c r="AR1238" s="223"/>
      <c r="AS1238" s="397"/>
      <c r="AT1238" s="398"/>
      <c r="AU1238" s="223">
        <v>417.77</v>
      </c>
      <c r="AV1238" s="223">
        <v>50.88</v>
      </c>
      <c r="AW1238" s="223">
        <v>27.21</v>
      </c>
      <c r="AX1238" s="223">
        <v>17.54</v>
      </c>
      <c r="AY1238" s="223">
        <v>32.590000000000003</v>
      </c>
      <c r="AZ1238" s="223"/>
      <c r="BA1238" s="208"/>
    </row>
    <row r="1239" spans="1:53" x14ac:dyDescent="0.25">
      <c r="A1239" s="208"/>
      <c r="B1239" s="10" t="s">
        <v>488</v>
      </c>
      <c r="C1239" s="10"/>
      <c r="D1239" s="220">
        <v>8234</v>
      </c>
      <c r="E1239" s="10">
        <v>9</v>
      </c>
      <c r="F1239" s="10">
        <v>5</v>
      </c>
      <c r="G1239" s="10">
        <v>4</v>
      </c>
      <c r="H1239" s="10">
        <v>3</v>
      </c>
      <c r="I1239" s="10">
        <v>2</v>
      </c>
      <c r="J1239" s="10"/>
      <c r="K1239" s="397"/>
      <c r="L1239" s="398"/>
      <c r="M1239" s="10">
        <v>758.42</v>
      </c>
      <c r="N1239" s="10">
        <v>804.05</v>
      </c>
      <c r="O1239" s="10">
        <v>675.12</v>
      </c>
      <c r="P1239" s="10">
        <v>842.57</v>
      </c>
      <c r="Q1239" s="10">
        <v>616.08000000000004</v>
      </c>
      <c r="R1239" s="10"/>
      <c r="S1239" s="397"/>
      <c r="T1239" s="398"/>
      <c r="U1239" s="10">
        <v>84.27</v>
      </c>
      <c r="V1239" s="10">
        <v>89.34</v>
      </c>
      <c r="W1239" s="10">
        <v>75.010000000000005</v>
      </c>
      <c r="X1239" s="10">
        <v>93.62</v>
      </c>
      <c r="Y1239" s="10">
        <v>68.45</v>
      </c>
      <c r="Z1239" s="10"/>
      <c r="AA1239" s="208"/>
      <c r="AB1239" s="10" t="s">
        <v>553</v>
      </c>
      <c r="AC1239" s="10"/>
      <c r="AD1239" s="263">
        <v>8005</v>
      </c>
      <c r="AE1239" s="223">
        <v>7</v>
      </c>
      <c r="AF1239" s="223">
        <v>4</v>
      </c>
      <c r="AG1239" s="223">
        <v>2</v>
      </c>
      <c r="AH1239" s="223">
        <v>1</v>
      </c>
      <c r="AI1239" s="223">
        <v>1</v>
      </c>
      <c r="AJ1239" s="223"/>
      <c r="AK1239" s="397"/>
      <c r="AL1239" s="398"/>
      <c r="AM1239" s="223">
        <v>859.17</v>
      </c>
      <c r="AN1239" s="223">
        <v>224.71</v>
      </c>
      <c r="AO1239" s="223">
        <v>19.260000000000002</v>
      </c>
      <c r="AP1239" s="223">
        <v>11.29</v>
      </c>
      <c r="AQ1239" s="223">
        <v>52.43</v>
      </c>
      <c r="AR1239" s="223"/>
      <c r="AS1239" s="397"/>
      <c r="AT1239" s="398"/>
      <c r="AU1239" s="223">
        <v>107.4</v>
      </c>
      <c r="AV1239" s="223">
        <v>28.09</v>
      </c>
      <c r="AW1239" s="223">
        <v>2.41</v>
      </c>
      <c r="AX1239" s="223">
        <v>1.88</v>
      </c>
      <c r="AY1239" s="223">
        <v>7.49</v>
      </c>
      <c r="AZ1239" s="223"/>
      <c r="BA1239" s="208"/>
    </row>
    <row r="1240" spans="1:53" x14ac:dyDescent="0.25">
      <c r="A1240" s="208"/>
      <c r="B1240" s="10" t="s">
        <v>488</v>
      </c>
      <c r="C1240" s="10"/>
      <c r="D1240" s="220">
        <v>8300</v>
      </c>
      <c r="E1240" s="10">
        <v>26</v>
      </c>
      <c r="F1240" s="10">
        <v>13</v>
      </c>
      <c r="G1240" s="10">
        <v>15</v>
      </c>
      <c r="H1240" s="10">
        <v>11</v>
      </c>
      <c r="I1240" s="10">
        <v>7</v>
      </c>
      <c r="J1240" s="10"/>
      <c r="K1240" s="397"/>
      <c r="L1240" s="398"/>
      <c r="M1240" s="222">
        <v>3305.34</v>
      </c>
      <c r="N1240" s="222">
        <v>1147.76</v>
      </c>
      <c r="O1240" s="222">
        <v>2463.29</v>
      </c>
      <c r="P1240" s="222">
        <v>1235.03</v>
      </c>
      <c r="Q1240" s="222">
        <v>1419.43</v>
      </c>
      <c r="R1240" s="10"/>
      <c r="S1240" s="397"/>
      <c r="T1240" s="398"/>
      <c r="U1240" s="10">
        <v>113.98</v>
      </c>
      <c r="V1240" s="10">
        <v>42.51</v>
      </c>
      <c r="W1240" s="10">
        <v>87.97</v>
      </c>
      <c r="X1240" s="10">
        <v>45.74</v>
      </c>
      <c r="Y1240" s="10">
        <v>50.69</v>
      </c>
      <c r="Z1240" s="10"/>
      <c r="AA1240" s="208"/>
      <c r="AB1240" s="10" t="s">
        <v>555</v>
      </c>
      <c r="AC1240" s="10"/>
      <c r="AD1240" s="263">
        <v>8089</v>
      </c>
      <c r="AE1240" s="223">
        <v>25</v>
      </c>
      <c r="AF1240" s="223">
        <v>20</v>
      </c>
      <c r="AG1240" s="223">
        <v>13</v>
      </c>
      <c r="AH1240" s="223">
        <v>8</v>
      </c>
      <c r="AI1240" s="223">
        <v>5</v>
      </c>
      <c r="AJ1240" s="223"/>
      <c r="AK1240" s="397"/>
      <c r="AL1240" s="398"/>
      <c r="AM1240" s="224">
        <v>2239.96</v>
      </c>
      <c r="AN1240" s="224">
        <v>2349.44</v>
      </c>
      <c r="AO1240" s="224">
        <v>1589.03</v>
      </c>
      <c r="AP1240" s="223">
        <v>444.91</v>
      </c>
      <c r="AQ1240" s="224">
        <v>1499.08</v>
      </c>
      <c r="AR1240" s="223"/>
      <c r="AS1240" s="397"/>
      <c r="AT1240" s="398"/>
      <c r="AU1240" s="223">
        <v>86.15</v>
      </c>
      <c r="AV1240" s="223">
        <v>87.02</v>
      </c>
      <c r="AW1240" s="223">
        <v>58.85</v>
      </c>
      <c r="AX1240" s="223">
        <v>16.48</v>
      </c>
      <c r="AY1240" s="223">
        <v>55.52</v>
      </c>
      <c r="AZ1240" s="223"/>
      <c r="BA1240" s="208"/>
    </row>
    <row r="1241" spans="1:53" ht="15.75" thickBot="1" x14ac:dyDescent="0.3">
      <c r="A1241" s="208"/>
      <c r="B1241" s="226" t="s">
        <v>488</v>
      </c>
      <c r="C1241" s="226"/>
      <c r="D1241" s="227">
        <v>8330</v>
      </c>
      <c r="E1241" s="226">
        <v>15</v>
      </c>
      <c r="F1241" s="226">
        <v>11</v>
      </c>
      <c r="G1241" s="226">
        <v>6</v>
      </c>
      <c r="H1241" s="226">
        <v>4</v>
      </c>
      <c r="I1241" s="226">
        <v>7</v>
      </c>
      <c r="J1241" s="226"/>
      <c r="K1241" s="397"/>
      <c r="L1241" s="398"/>
      <c r="M1241" s="228">
        <v>1721.79</v>
      </c>
      <c r="N1241" s="222">
        <v>1505.03</v>
      </c>
      <c r="O1241" s="10">
        <v>826.39</v>
      </c>
      <c r="P1241" s="10">
        <v>883.14</v>
      </c>
      <c r="Q1241" s="222">
        <v>1369.07</v>
      </c>
      <c r="R1241" s="10"/>
      <c r="S1241" s="397"/>
      <c r="T1241" s="398"/>
      <c r="U1241" s="229">
        <v>107.61</v>
      </c>
      <c r="V1241" s="229">
        <v>94.06</v>
      </c>
      <c r="W1241" s="229">
        <v>51.65</v>
      </c>
      <c r="X1241" s="229">
        <v>55.2</v>
      </c>
      <c r="Y1241" s="229">
        <v>80.53</v>
      </c>
      <c r="Z1241" s="229"/>
      <c r="AA1241" s="208"/>
      <c r="AB1241" s="226" t="s">
        <v>558</v>
      </c>
      <c r="AC1241" s="226"/>
      <c r="AD1241" s="264">
        <v>8090</v>
      </c>
      <c r="AE1241" s="230">
        <v>11</v>
      </c>
      <c r="AF1241" s="230">
        <v>3</v>
      </c>
      <c r="AG1241" s="230"/>
      <c r="AH1241" s="230"/>
      <c r="AI1241" s="230">
        <v>1</v>
      </c>
      <c r="AJ1241" s="230"/>
      <c r="AK1241" s="397"/>
      <c r="AL1241" s="398"/>
      <c r="AM1241" s="231">
        <v>871.3</v>
      </c>
      <c r="AN1241" s="230">
        <v>233.22</v>
      </c>
      <c r="AO1241" s="230" t="s">
        <v>701</v>
      </c>
      <c r="AP1241" s="230" t="s">
        <v>701</v>
      </c>
      <c r="AQ1241" s="230">
        <v>363.6</v>
      </c>
      <c r="AR1241" s="230"/>
      <c r="AS1241" s="397"/>
      <c r="AT1241" s="398"/>
      <c r="AU1241" s="231">
        <v>72.61</v>
      </c>
      <c r="AV1241" s="230">
        <v>23.32</v>
      </c>
      <c r="AW1241" s="230" t="s">
        <v>701</v>
      </c>
      <c r="AX1241" s="230" t="s">
        <v>701</v>
      </c>
      <c r="AY1241" s="230">
        <v>33.049999999999997</v>
      </c>
      <c r="AZ1241" s="230"/>
      <c r="BA1241" s="208"/>
    </row>
    <row r="1242" spans="1:53" x14ac:dyDescent="0.25">
      <c r="A1242" s="208"/>
      <c r="B1242" s="10" t="s">
        <v>491</v>
      </c>
      <c r="C1242" s="10"/>
      <c r="D1242" s="220">
        <v>8243</v>
      </c>
      <c r="E1242" s="10">
        <v>258</v>
      </c>
      <c r="F1242" s="10">
        <v>143</v>
      </c>
      <c r="G1242" s="10">
        <v>85</v>
      </c>
      <c r="H1242" s="10">
        <v>44</v>
      </c>
      <c r="I1242" s="10">
        <v>24</v>
      </c>
      <c r="J1242" s="10"/>
      <c r="K1242" s="397"/>
      <c r="L1242" s="398"/>
      <c r="M1242" s="222">
        <v>13891.98</v>
      </c>
      <c r="N1242" s="222">
        <v>11018.9</v>
      </c>
      <c r="O1242" s="222">
        <v>14541.1</v>
      </c>
      <c r="P1242" s="222">
        <v>7360.8</v>
      </c>
      <c r="Q1242" s="222">
        <v>5282.36</v>
      </c>
      <c r="R1242" s="10"/>
      <c r="S1242" s="397"/>
      <c r="T1242" s="398"/>
      <c r="U1242" s="10">
        <v>50.15</v>
      </c>
      <c r="V1242" s="10">
        <v>40.659999999999997</v>
      </c>
      <c r="W1242" s="10">
        <v>54.46</v>
      </c>
      <c r="X1242" s="10">
        <v>28.09</v>
      </c>
      <c r="Y1242" s="10">
        <v>20.16</v>
      </c>
      <c r="Z1242" s="10"/>
      <c r="AA1242" s="208"/>
      <c r="AB1242" s="10" t="s">
        <v>561</v>
      </c>
      <c r="AC1242" s="10"/>
      <c r="AD1242" s="263">
        <v>8009</v>
      </c>
      <c r="AE1242" s="223">
        <v>1</v>
      </c>
      <c r="AF1242" s="223">
        <v>1</v>
      </c>
      <c r="AG1242" s="223">
        <v>1</v>
      </c>
      <c r="AH1242" s="223"/>
      <c r="AI1242" s="223">
        <v>1</v>
      </c>
      <c r="AJ1242" s="223"/>
      <c r="AK1242" s="397"/>
      <c r="AL1242" s="398"/>
      <c r="AM1242" s="223">
        <v>69.03</v>
      </c>
      <c r="AN1242" s="223">
        <v>63.35</v>
      </c>
      <c r="AO1242" s="223">
        <v>29.52</v>
      </c>
      <c r="AP1242" s="223" t="s">
        <v>701</v>
      </c>
      <c r="AQ1242" s="223">
        <v>59.79</v>
      </c>
      <c r="AR1242" s="223"/>
      <c r="AS1242" s="397"/>
      <c r="AT1242" s="398"/>
      <c r="AU1242" s="223">
        <v>69.03</v>
      </c>
      <c r="AV1242" s="223">
        <v>63.35</v>
      </c>
      <c r="AW1242" s="223">
        <v>29.52</v>
      </c>
      <c r="AX1242" s="223" t="s">
        <v>701</v>
      </c>
      <c r="AY1242" s="223">
        <v>29.9</v>
      </c>
      <c r="AZ1242" s="223"/>
      <c r="BA1242" s="208"/>
    </row>
    <row r="1243" spans="1:53" x14ac:dyDescent="0.25">
      <c r="A1243" s="208"/>
      <c r="B1243" s="10" t="s">
        <v>492</v>
      </c>
      <c r="C1243" s="10"/>
      <c r="D1243" s="220">
        <v>8302</v>
      </c>
      <c r="E1243" s="10">
        <v>5</v>
      </c>
      <c r="F1243" s="10">
        <v>3</v>
      </c>
      <c r="G1243" s="10">
        <v>3</v>
      </c>
      <c r="H1243" s="10">
        <v>2</v>
      </c>
      <c r="I1243" s="10">
        <v>3</v>
      </c>
      <c r="J1243" s="10"/>
      <c r="K1243" s="397"/>
      <c r="L1243" s="398"/>
      <c r="M1243" s="10">
        <v>659.73</v>
      </c>
      <c r="N1243" s="10">
        <v>401.7</v>
      </c>
      <c r="O1243" s="10">
        <v>312.99</v>
      </c>
      <c r="P1243" s="10">
        <v>286.14</v>
      </c>
      <c r="Q1243" s="10">
        <v>198.29</v>
      </c>
      <c r="R1243" s="10"/>
      <c r="S1243" s="397"/>
      <c r="T1243" s="398"/>
      <c r="U1243" s="10">
        <v>131.94999999999999</v>
      </c>
      <c r="V1243" s="10">
        <v>80.34</v>
      </c>
      <c r="W1243" s="10">
        <v>62.6</v>
      </c>
      <c r="X1243" s="10">
        <v>57.23</v>
      </c>
      <c r="Y1243" s="10">
        <v>33.049999999999997</v>
      </c>
      <c r="Z1243" s="10"/>
      <c r="AA1243" s="208"/>
      <c r="AB1243" s="10" t="s">
        <v>561</v>
      </c>
      <c r="AC1243" s="10"/>
      <c r="AD1243" s="263">
        <v>8091</v>
      </c>
      <c r="AE1243" s="223">
        <v>69</v>
      </c>
      <c r="AF1243" s="223">
        <v>33</v>
      </c>
      <c r="AG1243" s="223">
        <v>20</v>
      </c>
      <c r="AH1243" s="223">
        <v>13</v>
      </c>
      <c r="AI1243" s="223">
        <v>12</v>
      </c>
      <c r="AJ1243" s="223"/>
      <c r="AK1243" s="397"/>
      <c r="AL1243" s="398"/>
      <c r="AM1243" s="224">
        <v>25217.15</v>
      </c>
      <c r="AN1243" s="224">
        <v>5725.36</v>
      </c>
      <c r="AO1243" s="224">
        <v>3711.24</v>
      </c>
      <c r="AP1243" s="224">
        <v>2716.6</v>
      </c>
      <c r="AQ1243" s="224">
        <v>4437.1499999999996</v>
      </c>
      <c r="AR1243" s="223"/>
      <c r="AS1243" s="397"/>
      <c r="AT1243" s="398"/>
      <c r="AU1243" s="223">
        <v>360.25</v>
      </c>
      <c r="AV1243" s="223">
        <v>92.34</v>
      </c>
      <c r="AW1243" s="223">
        <v>61.85</v>
      </c>
      <c r="AX1243" s="223">
        <v>46.04</v>
      </c>
      <c r="AY1243" s="223">
        <v>75.209999999999994</v>
      </c>
      <c r="AZ1243" s="223"/>
      <c r="BA1243" s="208"/>
    </row>
    <row r="1244" spans="1:53" x14ac:dyDescent="0.25">
      <c r="A1244" s="208"/>
      <c r="B1244" s="10" t="s">
        <v>493</v>
      </c>
      <c r="C1244" s="10"/>
      <c r="D1244" s="220">
        <v>8201</v>
      </c>
      <c r="E1244" s="10">
        <v>1</v>
      </c>
      <c r="F1244" s="10"/>
      <c r="G1244" s="10"/>
      <c r="H1244" s="10"/>
      <c r="I1244" s="10"/>
      <c r="J1244" s="10"/>
      <c r="K1244" s="397"/>
      <c r="L1244" s="398"/>
      <c r="M1244" s="10">
        <v>189.61</v>
      </c>
      <c r="N1244" s="10" t="s">
        <v>701</v>
      </c>
      <c r="O1244" s="10" t="s">
        <v>701</v>
      </c>
      <c r="P1244" s="10" t="s">
        <v>701</v>
      </c>
      <c r="Q1244" s="10" t="s">
        <v>701</v>
      </c>
      <c r="R1244" s="10"/>
      <c r="S1244" s="397"/>
      <c r="T1244" s="398"/>
      <c r="U1244" s="10">
        <v>189.61</v>
      </c>
      <c r="V1244" s="10" t="s">
        <v>701</v>
      </c>
      <c r="W1244" s="10" t="s">
        <v>701</v>
      </c>
      <c r="X1244" s="10" t="s">
        <v>701</v>
      </c>
      <c r="Y1244" s="10" t="s">
        <v>701</v>
      </c>
      <c r="Z1244" s="10"/>
      <c r="AA1244" s="208"/>
      <c r="AB1244" s="10" t="s">
        <v>563</v>
      </c>
      <c r="AC1244" s="10"/>
      <c r="AD1244" s="263">
        <v>8092</v>
      </c>
      <c r="AE1244" s="223">
        <v>36</v>
      </c>
      <c r="AF1244" s="223">
        <v>23</v>
      </c>
      <c r="AG1244" s="223">
        <v>18</v>
      </c>
      <c r="AH1244" s="223">
        <v>10</v>
      </c>
      <c r="AI1244" s="223">
        <v>5</v>
      </c>
      <c r="AJ1244" s="223"/>
      <c r="AK1244" s="397"/>
      <c r="AL1244" s="398"/>
      <c r="AM1244" s="224">
        <v>7283.17</v>
      </c>
      <c r="AN1244" s="224">
        <v>1640.87</v>
      </c>
      <c r="AO1244" s="224">
        <v>1464.39</v>
      </c>
      <c r="AP1244" s="223">
        <v>327.44</v>
      </c>
      <c r="AQ1244" s="224">
        <v>1070.99</v>
      </c>
      <c r="AR1244" s="223"/>
      <c r="AS1244" s="397"/>
      <c r="AT1244" s="398"/>
      <c r="AU1244" s="223">
        <v>202.31</v>
      </c>
      <c r="AV1244" s="223">
        <v>45.58</v>
      </c>
      <c r="AW1244" s="223">
        <v>43.07</v>
      </c>
      <c r="AX1244" s="223">
        <v>9.6300000000000008</v>
      </c>
      <c r="AY1244" s="223">
        <v>31.5</v>
      </c>
      <c r="AZ1244" s="223"/>
      <c r="BA1244" s="208"/>
    </row>
    <row r="1245" spans="1:53" x14ac:dyDescent="0.25">
      <c r="A1245" s="208"/>
      <c r="B1245" s="10" t="s">
        <v>646</v>
      </c>
      <c r="C1245" s="10"/>
      <c r="D1245" s="220">
        <v>8201</v>
      </c>
      <c r="E1245" s="10">
        <v>5</v>
      </c>
      <c r="F1245" s="10">
        <v>3</v>
      </c>
      <c r="G1245" s="10">
        <v>2</v>
      </c>
      <c r="H1245" s="10">
        <v>1</v>
      </c>
      <c r="I1245" s="10">
        <v>1</v>
      </c>
      <c r="J1245" s="10"/>
      <c r="K1245" s="397"/>
      <c r="L1245" s="398"/>
      <c r="M1245" s="10">
        <v>362.1</v>
      </c>
      <c r="N1245" s="10">
        <v>245.69</v>
      </c>
      <c r="O1245" s="10">
        <v>65.150000000000006</v>
      </c>
      <c r="P1245" s="10">
        <v>5.77</v>
      </c>
      <c r="Q1245" s="10">
        <v>141.22999999999999</v>
      </c>
      <c r="R1245" s="10"/>
      <c r="S1245" s="397"/>
      <c r="T1245" s="398"/>
      <c r="U1245" s="10">
        <v>72.42</v>
      </c>
      <c r="V1245" s="10">
        <v>49.14</v>
      </c>
      <c r="W1245" s="10">
        <v>13.03</v>
      </c>
      <c r="X1245" s="10">
        <v>1.1499999999999999</v>
      </c>
      <c r="Y1245" s="10">
        <v>28.25</v>
      </c>
      <c r="Z1245" s="10"/>
      <c r="AA1245" s="208"/>
      <c r="AB1245" s="10" t="s">
        <v>567</v>
      </c>
      <c r="AC1245" s="10"/>
      <c r="AD1245" s="263">
        <v>8330</v>
      </c>
      <c r="AE1245" s="223">
        <v>11</v>
      </c>
      <c r="AF1245" s="223">
        <v>4</v>
      </c>
      <c r="AG1245" s="223">
        <v>4</v>
      </c>
      <c r="AH1245" s="223">
        <v>5</v>
      </c>
      <c r="AI1245" s="223">
        <v>4</v>
      </c>
      <c r="AJ1245" s="223"/>
      <c r="AK1245" s="397"/>
      <c r="AL1245" s="398"/>
      <c r="AM1245" s="223">
        <v>832.61</v>
      </c>
      <c r="AN1245" s="223">
        <v>64.83</v>
      </c>
      <c r="AO1245" s="223">
        <v>119.78</v>
      </c>
      <c r="AP1245" s="224">
        <v>1615.72</v>
      </c>
      <c r="AQ1245" s="224">
        <v>1209.98</v>
      </c>
      <c r="AR1245" s="223"/>
      <c r="AS1245" s="397"/>
      <c r="AT1245" s="398"/>
      <c r="AU1245" s="223">
        <v>69.38</v>
      </c>
      <c r="AV1245" s="223">
        <v>4.99</v>
      </c>
      <c r="AW1245" s="223">
        <v>9.2100000000000009</v>
      </c>
      <c r="AX1245" s="223">
        <v>134.63999999999999</v>
      </c>
      <c r="AY1245" s="223">
        <v>100.83</v>
      </c>
      <c r="AZ1245" s="223"/>
      <c r="BA1245" s="208"/>
    </row>
    <row r="1246" spans="1:53" x14ac:dyDescent="0.25">
      <c r="A1246" s="208"/>
      <c r="B1246" s="10" t="s">
        <v>494</v>
      </c>
      <c r="C1246" s="10"/>
      <c r="D1246" s="220">
        <v>8210</v>
      </c>
      <c r="E1246" s="10">
        <v>1</v>
      </c>
      <c r="F1246" s="10"/>
      <c r="G1246" s="10"/>
      <c r="H1246" s="10"/>
      <c r="I1246" s="10"/>
      <c r="J1246" s="10"/>
      <c r="K1246" s="397"/>
      <c r="L1246" s="398"/>
      <c r="M1246" s="10">
        <v>74.290000000000006</v>
      </c>
      <c r="N1246" s="10" t="s">
        <v>701</v>
      </c>
      <c r="O1246" s="10" t="s">
        <v>701</v>
      </c>
      <c r="P1246" s="10" t="s">
        <v>701</v>
      </c>
      <c r="Q1246" s="10" t="s">
        <v>701</v>
      </c>
      <c r="R1246" s="10"/>
      <c r="S1246" s="397"/>
      <c r="T1246" s="398"/>
      <c r="U1246" s="10">
        <v>74.290000000000006</v>
      </c>
      <c r="V1246" s="10" t="s">
        <v>701</v>
      </c>
      <c r="W1246" s="10" t="s">
        <v>701</v>
      </c>
      <c r="X1246" s="10" t="s">
        <v>701</v>
      </c>
      <c r="Y1246" s="10" t="s">
        <v>701</v>
      </c>
      <c r="Z1246" s="10"/>
      <c r="AA1246" s="208"/>
      <c r="AB1246" s="10" t="s">
        <v>568</v>
      </c>
      <c r="AC1246" s="10"/>
      <c r="AD1246" s="263">
        <v>8252</v>
      </c>
      <c r="AE1246" s="223">
        <v>1</v>
      </c>
      <c r="AF1246" s="223">
        <v>2</v>
      </c>
      <c r="AG1246" s="223">
        <v>1</v>
      </c>
      <c r="AH1246" s="223">
        <v>1</v>
      </c>
      <c r="AI1246" s="223"/>
      <c r="AJ1246" s="223"/>
      <c r="AK1246" s="397"/>
      <c r="AL1246" s="398"/>
      <c r="AM1246" s="223">
        <v>110.81</v>
      </c>
      <c r="AN1246" s="223">
        <v>414.89</v>
      </c>
      <c r="AO1246" s="223">
        <v>202.01</v>
      </c>
      <c r="AP1246" s="223">
        <v>431.7</v>
      </c>
      <c r="AQ1246" s="223" t="s">
        <v>701</v>
      </c>
      <c r="AR1246" s="223"/>
      <c r="AS1246" s="397"/>
      <c r="AT1246" s="398"/>
      <c r="AU1246" s="223">
        <v>55.41</v>
      </c>
      <c r="AV1246" s="223">
        <v>207.45</v>
      </c>
      <c r="AW1246" s="223">
        <v>101.01</v>
      </c>
      <c r="AX1246" s="223">
        <v>215.85</v>
      </c>
      <c r="AY1246" s="223" t="s">
        <v>701</v>
      </c>
      <c r="AZ1246" s="223"/>
      <c r="BA1246" s="208"/>
    </row>
    <row r="1247" spans="1:53" x14ac:dyDescent="0.25">
      <c r="A1247" s="208"/>
      <c r="B1247" s="10" t="s">
        <v>494</v>
      </c>
      <c r="C1247" s="10"/>
      <c r="D1247" s="220">
        <v>8230</v>
      </c>
      <c r="E1247" s="10">
        <v>170</v>
      </c>
      <c r="F1247" s="10">
        <v>112</v>
      </c>
      <c r="G1247" s="10">
        <v>85</v>
      </c>
      <c r="H1247" s="10">
        <v>52</v>
      </c>
      <c r="I1247" s="10">
        <v>29</v>
      </c>
      <c r="J1247" s="10"/>
      <c r="K1247" s="397"/>
      <c r="L1247" s="398"/>
      <c r="M1247" s="222">
        <v>16815.88</v>
      </c>
      <c r="N1247" s="222">
        <v>15211.02</v>
      </c>
      <c r="O1247" s="222">
        <v>13926.26</v>
      </c>
      <c r="P1247" s="222">
        <v>10550.37</v>
      </c>
      <c r="Q1247" s="222">
        <v>9177.01</v>
      </c>
      <c r="R1247" s="10"/>
      <c r="S1247" s="397"/>
      <c r="T1247" s="398"/>
      <c r="U1247" s="10">
        <v>86.68</v>
      </c>
      <c r="V1247" s="10">
        <v>79.22</v>
      </c>
      <c r="W1247" s="10">
        <v>72.53</v>
      </c>
      <c r="X1247" s="10">
        <v>56.42</v>
      </c>
      <c r="Y1247" s="10">
        <v>47.8</v>
      </c>
      <c r="Z1247" s="10"/>
      <c r="AA1247" s="208"/>
      <c r="AB1247" s="10" t="s">
        <v>570</v>
      </c>
      <c r="AC1247" s="10"/>
      <c r="AD1247" s="263">
        <v>8260</v>
      </c>
      <c r="AE1247" s="223">
        <v>297</v>
      </c>
      <c r="AF1247" s="223">
        <v>153</v>
      </c>
      <c r="AG1247" s="223">
        <v>101</v>
      </c>
      <c r="AH1247" s="223">
        <v>50</v>
      </c>
      <c r="AI1247" s="223">
        <v>52</v>
      </c>
      <c r="AJ1247" s="223"/>
      <c r="AK1247" s="397"/>
      <c r="AL1247" s="398"/>
      <c r="AM1247" s="224">
        <v>45637.41</v>
      </c>
      <c r="AN1247" s="224">
        <v>44056.11</v>
      </c>
      <c r="AO1247" s="224">
        <v>52379.69</v>
      </c>
      <c r="AP1247" s="224">
        <v>24889.22</v>
      </c>
      <c r="AQ1247" s="224">
        <v>36938.44</v>
      </c>
      <c r="AR1247" s="223"/>
      <c r="AS1247" s="397"/>
      <c r="AT1247" s="398"/>
      <c r="AU1247" s="223">
        <v>149.63</v>
      </c>
      <c r="AV1247" s="223">
        <v>155.68</v>
      </c>
      <c r="AW1247" s="223">
        <v>174.6</v>
      </c>
      <c r="AX1247" s="223">
        <v>94.28</v>
      </c>
      <c r="AY1247" s="223">
        <v>120.71</v>
      </c>
      <c r="AZ1247" s="223"/>
      <c r="BA1247" s="208"/>
    </row>
    <row r="1248" spans="1:53" x14ac:dyDescent="0.25">
      <c r="A1248" s="208"/>
      <c r="B1248" s="10" t="s">
        <v>495</v>
      </c>
      <c r="C1248" s="10"/>
      <c r="D1248" s="220">
        <v>8080</v>
      </c>
      <c r="E1248" s="222">
        <v>1384</v>
      </c>
      <c r="F1248" s="10">
        <v>863</v>
      </c>
      <c r="G1248" s="10">
        <v>641</v>
      </c>
      <c r="H1248" s="10">
        <v>452</v>
      </c>
      <c r="I1248" s="10">
        <v>422</v>
      </c>
      <c r="J1248" s="10"/>
      <c r="K1248" s="397"/>
      <c r="L1248" s="398"/>
      <c r="M1248" s="222">
        <v>155984.29999999999</v>
      </c>
      <c r="N1248" s="222">
        <v>100707.79</v>
      </c>
      <c r="O1248" s="222">
        <v>109976.43</v>
      </c>
      <c r="P1248" s="222">
        <v>89755.94</v>
      </c>
      <c r="Q1248" s="222">
        <v>119244.91</v>
      </c>
      <c r="R1248" s="10"/>
      <c r="S1248" s="397"/>
      <c r="T1248" s="398"/>
      <c r="U1248" s="10">
        <v>99.29</v>
      </c>
      <c r="V1248" s="10">
        <v>60.89</v>
      </c>
      <c r="W1248" s="10">
        <v>66.849999999999994</v>
      </c>
      <c r="X1248" s="10">
        <v>58.59</v>
      </c>
      <c r="Y1248" s="10">
        <v>70.599999999999994</v>
      </c>
      <c r="Z1248" s="10"/>
      <c r="AA1248" s="208"/>
      <c r="AB1248" s="10" t="s">
        <v>572</v>
      </c>
      <c r="AC1248" s="10"/>
      <c r="AD1248" s="263">
        <v>8009</v>
      </c>
      <c r="AE1248" s="223">
        <v>1</v>
      </c>
      <c r="AF1248" s="223"/>
      <c r="AG1248" s="223"/>
      <c r="AH1248" s="223"/>
      <c r="AI1248" s="223"/>
      <c r="AJ1248" s="223"/>
      <c r="AK1248" s="397"/>
      <c r="AL1248" s="398"/>
      <c r="AM1248" s="223">
        <v>156.43</v>
      </c>
      <c r="AN1248" s="223" t="s">
        <v>701</v>
      </c>
      <c r="AO1248" s="223" t="s">
        <v>701</v>
      </c>
      <c r="AP1248" s="223" t="s">
        <v>701</v>
      </c>
      <c r="AQ1248" s="223" t="s">
        <v>701</v>
      </c>
      <c r="AR1248" s="223"/>
      <c r="AS1248" s="397"/>
      <c r="AT1248" s="398"/>
      <c r="AU1248" s="223">
        <v>156.43</v>
      </c>
      <c r="AV1248" s="223" t="s">
        <v>701</v>
      </c>
      <c r="AW1248" s="223" t="s">
        <v>701</v>
      </c>
      <c r="AX1248" s="223" t="s">
        <v>701</v>
      </c>
      <c r="AY1248" s="223" t="s">
        <v>701</v>
      </c>
      <c r="AZ1248" s="223"/>
      <c r="BA1248" s="208"/>
    </row>
    <row r="1249" spans="1:53" x14ac:dyDescent="0.25">
      <c r="A1249" s="208"/>
      <c r="B1249" s="10" t="s">
        <v>498</v>
      </c>
      <c r="C1249" s="10"/>
      <c r="D1249" s="220">
        <v>8098</v>
      </c>
      <c r="E1249" s="10">
        <v>23</v>
      </c>
      <c r="F1249" s="10">
        <v>13</v>
      </c>
      <c r="G1249" s="10">
        <v>8</v>
      </c>
      <c r="H1249" s="10">
        <v>4</v>
      </c>
      <c r="I1249" s="10">
        <v>4</v>
      </c>
      <c r="J1249" s="10"/>
      <c r="K1249" s="397"/>
      <c r="L1249" s="398"/>
      <c r="M1249" s="222">
        <v>2558.1999999999998</v>
      </c>
      <c r="N1249" s="10">
        <v>859.21</v>
      </c>
      <c r="O1249" s="10">
        <v>607.29</v>
      </c>
      <c r="P1249" s="10">
        <v>250.4</v>
      </c>
      <c r="Q1249" s="10">
        <v>752.98</v>
      </c>
      <c r="R1249" s="10"/>
      <c r="S1249" s="397"/>
      <c r="T1249" s="398"/>
      <c r="U1249" s="10">
        <v>111.23</v>
      </c>
      <c r="V1249" s="10">
        <v>37.36</v>
      </c>
      <c r="W1249" s="10">
        <v>27.6</v>
      </c>
      <c r="X1249" s="10">
        <v>11.92</v>
      </c>
      <c r="Y1249" s="10">
        <v>35.86</v>
      </c>
      <c r="Z1249" s="10"/>
      <c r="AA1249" s="208"/>
      <c r="AB1249" s="10" t="s">
        <v>572</v>
      </c>
      <c r="AC1249" s="10"/>
      <c r="AD1249" s="263">
        <v>8094</v>
      </c>
      <c r="AE1249" s="223">
        <v>279</v>
      </c>
      <c r="AF1249" s="223">
        <v>110</v>
      </c>
      <c r="AG1249" s="223">
        <v>78</v>
      </c>
      <c r="AH1249" s="223">
        <v>57</v>
      </c>
      <c r="AI1249" s="223">
        <v>42</v>
      </c>
      <c r="AJ1249" s="223"/>
      <c r="AK1249" s="397"/>
      <c r="AL1249" s="398"/>
      <c r="AM1249" s="224">
        <v>191930.93</v>
      </c>
      <c r="AN1249" s="224">
        <v>21544.75</v>
      </c>
      <c r="AO1249" s="224">
        <v>40705.370000000003</v>
      </c>
      <c r="AP1249" s="224">
        <v>6481.16</v>
      </c>
      <c r="AQ1249" s="224">
        <v>15405.6</v>
      </c>
      <c r="AR1249" s="223"/>
      <c r="AS1249" s="397"/>
      <c r="AT1249" s="398"/>
      <c r="AU1249" s="223">
        <v>678.2</v>
      </c>
      <c r="AV1249" s="223">
        <v>77.78</v>
      </c>
      <c r="AW1249" s="223">
        <v>149.65</v>
      </c>
      <c r="AX1249" s="223">
        <v>24.83</v>
      </c>
      <c r="AY1249" s="223">
        <v>57.27</v>
      </c>
      <c r="AZ1249" s="223"/>
      <c r="BA1249" s="208"/>
    </row>
    <row r="1250" spans="1:53" x14ac:dyDescent="0.25">
      <c r="A1250" s="208"/>
      <c r="B1250" s="10" t="s">
        <v>500</v>
      </c>
      <c r="C1250" s="10"/>
      <c r="D1250" s="220">
        <v>8353</v>
      </c>
      <c r="E1250" s="10">
        <v>43</v>
      </c>
      <c r="F1250" s="10">
        <v>29</v>
      </c>
      <c r="G1250" s="10">
        <v>21</v>
      </c>
      <c r="H1250" s="10">
        <v>15</v>
      </c>
      <c r="I1250" s="10">
        <v>14</v>
      </c>
      <c r="J1250" s="10"/>
      <c r="K1250" s="397"/>
      <c r="L1250" s="398"/>
      <c r="M1250" s="222">
        <v>5978.5</v>
      </c>
      <c r="N1250" s="222">
        <v>3489.63</v>
      </c>
      <c r="O1250" s="222">
        <v>3821.77</v>
      </c>
      <c r="P1250" s="222">
        <v>3132.47</v>
      </c>
      <c r="Q1250" s="222">
        <v>5863.78</v>
      </c>
      <c r="R1250" s="10"/>
      <c r="S1250" s="397"/>
      <c r="T1250" s="398"/>
      <c r="U1250" s="10">
        <v>129.97</v>
      </c>
      <c r="V1250" s="10">
        <v>74.25</v>
      </c>
      <c r="W1250" s="10">
        <v>84.93</v>
      </c>
      <c r="X1250" s="10">
        <v>72.849999999999994</v>
      </c>
      <c r="Y1250" s="10">
        <v>124.76</v>
      </c>
      <c r="Z1250" s="10"/>
      <c r="AA1250" s="208"/>
      <c r="AB1250" s="10" t="s">
        <v>573</v>
      </c>
      <c r="AC1250" s="10"/>
      <c r="AD1250" s="263">
        <v>8344</v>
      </c>
      <c r="AE1250" s="223">
        <v>11</v>
      </c>
      <c r="AF1250" s="223">
        <v>7</v>
      </c>
      <c r="AG1250" s="223">
        <v>5</v>
      </c>
      <c r="AH1250" s="223">
        <v>3</v>
      </c>
      <c r="AI1250" s="223">
        <v>3</v>
      </c>
      <c r="AJ1250" s="223"/>
      <c r="AK1250" s="397"/>
      <c r="AL1250" s="398"/>
      <c r="AM1250" s="223">
        <v>675.81</v>
      </c>
      <c r="AN1250" s="223">
        <v>658.26</v>
      </c>
      <c r="AO1250" s="223">
        <v>188.14</v>
      </c>
      <c r="AP1250" s="223">
        <v>75.95</v>
      </c>
      <c r="AQ1250" s="223">
        <v>855.12</v>
      </c>
      <c r="AR1250" s="223"/>
      <c r="AS1250" s="397"/>
      <c r="AT1250" s="398"/>
      <c r="AU1250" s="223">
        <v>61.44</v>
      </c>
      <c r="AV1250" s="223">
        <v>65.83</v>
      </c>
      <c r="AW1250" s="223">
        <v>18.809999999999999</v>
      </c>
      <c r="AX1250" s="223">
        <v>8.44</v>
      </c>
      <c r="AY1250" s="223">
        <v>85.51</v>
      </c>
      <c r="AZ1250" s="223"/>
      <c r="BA1250" s="208"/>
    </row>
    <row r="1251" spans="1:53" ht="15.75" thickBot="1" x14ac:dyDescent="0.3">
      <c r="A1251" s="208"/>
      <c r="B1251" s="226" t="s">
        <v>502</v>
      </c>
      <c r="C1251" s="226"/>
      <c r="D1251" s="227">
        <v>8008</v>
      </c>
      <c r="E1251" s="226">
        <v>114</v>
      </c>
      <c r="F1251" s="226">
        <v>77</v>
      </c>
      <c r="G1251" s="226">
        <v>39</v>
      </c>
      <c r="H1251" s="226">
        <v>33</v>
      </c>
      <c r="I1251" s="226">
        <v>32</v>
      </c>
      <c r="J1251" s="226"/>
      <c r="K1251" s="397"/>
      <c r="L1251" s="398"/>
      <c r="M1251" s="228">
        <v>6030.37</v>
      </c>
      <c r="N1251" s="222">
        <v>4844.2299999999996</v>
      </c>
      <c r="O1251" s="222">
        <v>5067.82</v>
      </c>
      <c r="P1251" s="222">
        <v>4323.1899999999996</v>
      </c>
      <c r="Q1251" s="222">
        <v>11853.65</v>
      </c>
      <c r="R1251" s="10"/>
      <c r="S1251" s="397"/>
      <c r="T1251" s="398"/>
      <c r="U1251" s="229">
        <v>50.25</v>
      </c>
      <c r="V1251" s="229">
        <v>42.12</v>
      </c>
      <c r="W1251" s="229">
        <v>42.95</v>
      </c>
      <c r="X1251" s="229">
        <v>38.6</v>
      </c>
      <c r="Y1251" s="229">
        <v>103.98</v>
      </c>
      <c r="Z1251" s="229"/>
      <c r="AA1251" s="208"/>
      <c r="AB1251" s="226" t="s">
        <v>653</v>
      </c>
      <c r="AC1251" s="226"/>
      <c r="AD1251" s="264">
        <v>8095</v>
      </c>
      <c r="AE1251" s="230">
        <v>22</v>
      </c>
      <c r="AF1251" s="230">
        <v>19</v>
      </c>
      <c r="AG1251" s="230">
        <v>16</v>
      </c>
      <c r="AH1251" s="230">
        <v>16</v>
      </c>
      <c r="AI1251" s="230">
        <v>14</v>
      </c>
      <c r="AJ1251" s="230"/>
      <c r="AK1251" s="397"/>
      <c r="AL1251" s="398"/>
      <c r="AM1251" s="232">
        <v>2527.12</v>
      </c>
      <c r="AN1251" s="233">
        <v>1518.06</v>
      </c>
      <c r="AO1251" s="233">
        <v>1122.71</v>
      </c>
      <c r="AP1251" s="233">
        <v>1233.18</v>
      </c>
      <c r="AQ1251" s="233">
        <v>22077.53</v>
      </c>
      <c r="AR1251" s="230"/>
      <c r="AS1251" s="397"/>
      <c r="AT1251" s="398"/>
      <c r="AU1251" s="231">
        <v>114.87</v>
      </c>
      <c r="AV1251" s="230">
        <v>58.39</v>
      </c>
      <c r="AW1251" s="230">
        <v>43.18</v>
      </c>
      <c r="AX1251" s="230">
        <v>47.43</v>
      </c>
      <c r="AY1251" s="230">
        <v>849.14</v>
      </c>
      <c r="AZ1251" s="230"/>
      <c r="BA1251" s="208"/>
    </row>
    <row r="1252" spans="1:53" x14ac:dyDescent="0.25">
      <c r="A1252" s="208"/>
      <c r="B1252" s="10" t="s">
        <v>504</v>
      </c>
      <c r="C1252" s="10"/>
      <c r="D1252" s="220">
        <v>8081</v>
      </c>
      <c r="E1252" s="222">
        <v>3610</v>
      </c>
      <c r="F1252" s="222">
        <v>2410</v>
      </c>
      <c r="G1252" s="222">
        <v>1895</v>
      </c>
      <c r="H1252" s="222">
        <v>1431</v>
      </c>
      <c r="I1252" s="222">
        <v>1618</v>
      </c>
      <c r="J1252" s="10"/>
      <c r="K1252" s="397"/>
      <c r="L1252" s="398"/>
      <c r="M1252" s="222">
        <v>386837.6</v>
      </c>
      <c r="N1252" s="222">
        <v>277364.58</v>
      </c>
      <c r="O1252" s="222">
        <v>276235.84999999998</v>
      </c>
      <c r="P1252" s="222">
        <v>248364.25</v>
      </c>
      <c r="Q1252" s="222">
        <v>656538.57999999996</v>
      </c>
      <c r="R1252" s="10"/>
      <c r="S1252" s="397"/>
      <c r="T1252" s="398"/>
      <c r="U1252" s="10">
        <v>94.19</v>
      </c>
      <c r="V1252" s="10">
        <v>68.86</v>
      </c>
      <c r="W1252" s="10">
        <v>69.37</v>
      </c>
      <c r="X1252" s="10">
        <v>64.709999999999994</v>
      </c>
      <c r="Y1252" s="10">
        <v>148.4</v>
      </c>
      <c r="Z1252" s="10"/>
      <c r="AA1252" s="208"/>
      <c r="AB1252" s="10" t="s">
        <v>576</v>
      </c>
      <c r="AC1252" s="10"/>
      <c r="AD1252" s="263">
        <v>8270</v>
      </c>
      <c r="AE1252" s="223">
        <v>50</v>
      </c>
      <c r="AF1252" s="223">
        <v>23</v>
      </c>
      <c r="AG1252" s="223">
        <v>15</v>
      </c>
      <c r="AH1252" s="223">
        <v>8</v>
      </c>
      <c r="AI1252" s="223">
        <v>8</v>
      </c>
      <c r="AJ1252" s="223"/>
      <c r="AK1252" s="397"/>
      <c r="AL1252" s="398"/>
      <c r="AM1252" s="224">
        <v>10333.84</v>
      </c>
      <c r="AN1252" s="224">
        <v>1355.55</v>
      </c>
      <c r="AO1252" s="223">
        <v>879.03</v>
      </c>
      <c r="AP1252" s="223">
        <v>531.85</v>
      </c>
      <c r="AQ1252" s="224">
        <v>2056.38</v>
      </c>
      <c r="AR1252" s="223"/>
      <c r="AS1252" s="397"/>
      <c r="AT1252" s="398"/>
      <c r="AU1252" s="223">
        <v>202.62</v>
      </c>
      <c r="AV1252" s="223">
        <v>27.66</v>
      </c>
      <c r="AW1252" s="223">
        <v>17.579999999999998</v>
      </c>
      <c r="AX1252" s="223">
        <v>11.08</v>
      </c>
      <c r="AY1252" s="223">
        <v>42.84</v>
      </c>
      <c r="AZ1252" s="223"/>
      <c r="BA1252" s="208"/>
    </row>
    <row r="1253" spans="1:53" x14ac:dyDescent="0.25">
      <c r="A1253" s="208"/>
      <c r="B1253" s="10" t="s">
        <v>504</v>
      </c>
      <c r="C1253" s="10"/>
      <c r="D1253" s="220">
        <v>8181</v>
      </c>
      <c r="E1253" s="10">
        <v>3</v>
      </c>
      <c r="F1253" s="10">
        <v>1</v>
      </c>
      <c r="G1253" s="10"/>
      <c r="H1253" s="10"/>
      <c r="I1253" s="10">
        <v>1</v>
      </c>
      <c r="J1253" s="10"/>
      <c r="K1253" s="397"/>
      <c r="L1253" s="398"/>
      <c r="M1253" s="222">
        <v>1625.79</v>
      </c>
      <c r="N1253" s="10">
        <v>113.5</v>
      </c>
      <c r="O1253" s="10" t="s">
        <v>701</v>
      </c>
      <c r="P1253" s="10" t="s">
        <v>701</v>
      </c>
      <c r="Q1253" s="10">
        <v>745.44</v>
      </c>
      <c r="R1253" s="10"/>
      <c r="S1253" s="397"/>
      <c r="T1253" s="398"/>
      <c r="U1253" s="10">
        <v>541.92999999999995</v>
      </c>
      <c r="V1253" s="10">
        <v>113.5</v>
      </c>
      <c r="W1253" s="10" t="s">
        <v>701</v>
      </c>
      <c r="X1253" s="10" t="s">
        <v>701</v>
      </c>
      <c r="Y1253" s="10">
        <v>745.44</v>
      </c>
      <c r="Z1253" s="10"/>
      <c r="AA1253" s="208"/>
      <c r="AB1253" s="10" t="s">
        <v>580</v>
      </c>
      <c r="AC1253" s="10"/>
      <c r="AD1253" s="263">
        <v>8096</v>
      </c>
      <c r="AE1253" s="223">
        <v>1</v>
      </c>
      <c r="AF1253" s="223">
        <v>1</v>
      </c>
      <c r="AG1253" s="223"/>
      <c r="AH1253" s="223"/>
      <c r="AI1253" s="223"/>
      <c r="AJ1253" s="223"/>
      <c r="AK1253" s="397"/>
      <c r="AL1253" s="398"/>
      <c r="AM1253" s="223">
        <v>86.55</v>
      </c>
      <c r="AN1253" s="223">
        <v>104.02</v>
      </c>
      <c r="AO1253" s="223" t="s">
        <v>701</v>
      </c>
      <c r="AP1253" s="223" t="s">
        <v>701</v>
      </c>
      <c r="AQ1253" s="223" t="s">
        <v>701</v>
      </c>
      <c r="AR1253" s="223"/>
      <c r="AS1253" s="397"/>
      <c r="AT1253" s="398"/>
      <c r="AU1253" s="223">
        <v>86.55</v>
      </c>
      <c r="AV1253" s="223">
        <v>104.02</v>
      </c>
      <c r="AW1253" s="223" t="s">
        <v>701</v>
      </c>
      <c r="AX1253" s="223" t="s">
        <v>701</v>
      </c>
      <c r="AY1253" s="223" t="s">
        <v>701</v>
      </c>
      <c r="AZ1253" s="223"/>
      <c r="BA1253" s="208"/>
    </row>
    <row r="1254" spans="1:53" x14ac:dyDescent="0.25">
      <c r="A1254" s="208"/>
      <c r="B1254" s="10" t="s">
        <v>506</v>
      </c>
      <c r="C1254" s="10"/>
      <c r="D1254" s="220">
        <v>8201</v>
      </c>
      <c r="E1254" s="10"/>
      <c r="F1254" s="10"/>
      <c r="G1254" s="10">
        <v>2</v>
      </c>
      <c r="H1254" s="10">
        <v>1</v>
      </c>
      <c r="I1254" s="10"/>
      <c r="J1254" s="10"/>
      <c r="K1254" s="397"/>
      <c r="L1254" s="398"/>
      <c r="M1254" s="10" t="s">
        <v>701</v>
      </c>
      <c r="N1254" s="10" t="s">
        <v>701</v>
      </c>
      <c r="O1254" s="10">
        <v>226.2</v>
      </c>
      <c r="P1254" s="10">
        <v>206.95</v>
      </c>
      <c r="Q1254" s="10" t="s">
        <v>701</v>
      </c>
      <c r="R1254" s="10"/>
      <c r="S1254" s="397"/>
      <c r="T1254" s="398"/>
      <c r="U1254" s="10" t="s">
        <v>701</v>
      </c>
      <c r="V1254" s="10" t="s">
        <v>701</v>
      </c>
      <c r="W1254" s="10">
        <v>113.1</v>
      </c>
      <c r="X1254" s="10">
        <v>103.48</v>
      </c>
      <c r="Y1254" s="10" t="s">
        <v>701</v>
      </c>
      <c r="Z1254" s="10"/>
      <c r="AA1254" s="208"/>
      <c r="AB1254" s="10" t="s">
        <v>580</v>
      </c>
      <c r="AC1254" s="10"/>
      <c r="AD1254" s="263">
        <v>8098</v>
      </c>
      <c r="AE1254" s="223">
        <v>58</v>
      </c>
      <c r="AF1254" s="223">
        <v>38</v>
      </c>
      <c r="AG1254" s="223">
        <v>32</v>
      </c>
      <c r="AH1254" s="223">
        <v>22</v>
      </c>
      <c r="AI1254" s="223">
        <v>24</v>
      </c>
      <c r="AJ1254" s="223"/>
      <c r="AK1254" s="397"/>
      <c r="AL1254" s="398"/>
      <c r="AM1254" s="224">
        <v>6756.69</v>
      </c>
      <c r="AN1254" s="224">
        <v>2142.39</v>
      </c>
      <c r="AO1254" s="224">
        <v>1892</v>
      </c>
      <c r="AP1254" s="224">
        <v>1032.8499999999999</v>
      </c>
      <c r="AQ1254" s="224">
        <v>8873.91</v>
      </c>
      <c r="AR1254" s="223"/>
      <c r="AS1254" s="397"/>
      <c r="AT1254" s="398"/>
      <c r="AU1254" s="223">
        <v>116.49</v>
      </c>
      <c r="AV1254" s="223">
        <v>32.96</v>
      </c>
      <c r="AW1254" s="223">
        <v>29.11</v>
      </c>
      <c r="AX1254" s="223">
        <v>17.21</v>
      </c>
      <c r="AY1254" s="223">
        <v>136.52000000000001</v>
      </c>
      <c r="AZ1254" s="223"/>
      <c r="BA1254" s="208"/>
    </row>
    <row r="1255" spans="1:53" x14ac:dyDescent="0.25">
      <c r="A1255" s="208"/>
      <c r="B1255" s="10" t="s">
        <v>506</v>
      </c>
      <c r="C1255" s="10"/>
      <c r="D1255" s="220">
        <v>8205</v>
      </c>
      <c r="E1255" s="10">
        <v>397</v>
      </c>
      <c r="F1255" s="10">
        <v>239</v>
      </c>
      <c r="G1255" s="10">
        <v>163</v>
      </c>
      <c r="H1255" s="10">
        <v>121</v>
      </c>
      <c r="I1255" s="10">
        <v>106</v>
      </c>
      <c r="J1255" s="10"/>
      <c r="K1255" s="397"/>
      <c r="L1255" s="398"/>
      <c r="M1255" s="222">
        <v>39196.68</v>
      </c>
      <c r="N1255" s="222">
        <v>24330.21</v>
      </c>
      <c r="O1255" s="222">
        <v>15224.9</v>
      </c>
      <c r="P1255" s="222">
        <v>16573.89</v>
      </c>
      <c r="Q1255" s="222">
        <v>34142.959999999999</v>
      </c>
      <c r="R1255" s="10"/>
      <c r="S1255" s="397"/>
      <c r="T1255" s="398"/>
      <c r="U1255" s="10">
        <v>89.29</v>
      </c>
      <c r="V1255" s="10">
        <v>56.58</v>
      </c>
      <c r="W1255" s="10">
        <v>35.24</v>
      </c>
      <c r="X1255" s="10">
        <v>38.81</v>
      </c>
      <c r="Y1255" s="10">
        <v>76.55</v>
      </c>
      <c r="Z1255" s="10"/>
      <c r="AA1255" s="208"/>
      <c r="AB1255" s="10"/>
      <c r="AC1255" s="10"/>
      <c r="AD1255" s="263"/>
      <c r="AE1255" s="223"/>
      <c r="AF1255" s="223"/>
      <c r="AG1255" s="223"/>
      <c r="AH1255" s="223"/>
      <c r="AI1255" s="223"/>
      <c r="AJ1255" s="223"/>
      <c r="AK1255" s="397"/>
      <c r="AL1255" s="398"/>
      <c r="AM1255" s="223"/>
      <c r="AN1255" s="223"/>
      <c r="AO1255" s="223"/>
      <c r="AP1255" s="223"/>
      <c r="AQ1255" s="223"/>
      <c r="AR1255" s="223"/>
      <c r="AS1255" s="397"/>
      <c r="AT1255" s="398"/>
      <c r="AU1255" s="223"/>
      <c r="AV1255" s="223"/>
      <c r="AW1255" s="223"/>
      <c r="AX1255" s="223"/>
      <c r="AY1255" s="223"/>
      <c r="AZ1255" s="223"/>
      <c r="BA1255" s="208"/>
    </row>
    <row r="1256" spans="1:53" x14ac:dyDescent="0.25">
      <c r="A1256" s="208"/>
      <c r="B1256" s="10" t="s">
        <v>506</v>
      </c>
      <c r="C1256" s="10"/>
      <c r="D1256" s="220">
        <v>8215</v>
      </c>
      <c r="E1256" s="10">
        <v>1</v>
      </c>
      <c r="F1256" s="10"/>
      <c r="G1256" s="10"/>
      <c r="H1256" s="10"/>
      <c r="I1256" s="10">
        <v>2</v>
      </c>
      <c r="J1256" s="10"/>
      <c r="K1256" s="397"/>
      <c r="L1256" s="398"/>
      <c r="M1256" s="10">
        <v>258.52</v>
      </c>
      <c r="N1256" s="10" t="s">
        <v>701</v>
      </c>
      <c r="O1256" s="10" t="s">
        <v>701</v>
      </c>
      <c r="P1256" s="10" t="s">
        <v>701</v>
      </c>
      <c r="Q1256" s="10">
        <v>265.07</v>
      </c>
      <c r="R1256" s="10"/>
      <c r="S1256" s="397"/>
      <c r="T1256" s="398"/>
      <c r="U1256" s="10">
        <v>258.52</v>
      </c>
      <c r="V1256" s="10" t="s">
        <v>701</v>
      </c>
      <c r="W1256" s="10" t="s">
        <v>701</v>
      </c>
      <c r="X1256" s="10" t="s">
        <v>701</v>
      </c>
      <c r="Y1256" s="10">
        <v>88.36</v>
      </c>
      <c r="Z1256" s="10"/>
      <c r="AA1256" s="208"/>
      <c r="AB1256" s="10"/>
      <c r="AC1256" s="10"/>
      <c r="AD1256" s="263"/>
      <c r="AE1256" s="223"/>
      <c r="AF1256" s="223"/>
      <c r="AG1256" s="223"/>
      <c r="AH1256" s="223"/>
      <c r="AI1256" s="223"/>
      <c r="AJ1256" s="223"/>
      <c r="AK1256" s="397"/>
      <c r="AL1256" s="398"/>
      <c r="AM1256" s="223"/>
      <c r="AN1256" s="223"/>
      <c r="AO1256" s="223"/>
      <c r="AP1256" s="223"/>
      <c r="AQ1256" s="223"/>
      <c r="AR1256" s="223"/>
      <c r="AS1256" s="397"/>
      <c r="AT1256" s="398"/>
      <c r="AU1256" s="223"/>
      <c r="AV1256" s="223"/>
      <c r="AW1256" s="223"/>
      <c r="AX1256" s="223"/>
      <c r="AY1256" s="223"/>
      <c r="AZ1256" s="223"/>
      <c r="BA1256" s="208"/>
    </row>
    <row r="1257" spans="1:53" x14ac:dyDescent="0.25">
      <c r="A1257" s="208"/>
      <c r="B1257" s="10" t="s">
        <v>507</v>
      </c>
      <c r="C1257" s="10"/>
      <c r="D1257" s="220">
        <v>8083</v>
      </c>
      <c r="E1257" s="10">
        <v>49</v>
      </c>
      <c r="F1257" s="10">
        <v>37</v>
      </c>
      <c r="G1257" s="10">
        <v>24</v>
      </c>
      <c r="H1257" s="10">
        <v>12</v>
      </c>
      <c r="I1257" s="10">
        <v>12</v>
      </c>
      <c r="J1257" s="10"/>
      <c r="K1257" s="397"/>
      <c r="L1257" s="398"/>
      <c r="M1257" s="222">
        <v>4778.37</v>
      </c>
      <c r="N1257" s="222">
        <v>3854.78</v>
      </c>
      <c r="O1257" s="222">
        <v>2822.62</v>
      </c>
      <c r="P1257" s="222">
        <v>1628.74</v>
      </c>
      <c r="Q1257" s="222">
        <v>2386.19</v>
      </c>
      <c r="R1257" s="10"/>
      <c r="S1257" s="397"/>
      <c r="T1257" s="398"/>
      <c r="U1257" s="10">
        <v>85.33</v>
      </c>
      <c r="V1257" s="10">
        <v>71.38</v>
      </c>
      <c r="W1257" s="10">
        <v>53.26</v>
      </c>
      <c r="X1257" s="10">
        <v>31.32</v>
      </c>
      <c r="Y1257" s="10">
        <v>41.86</v>
      </c>
      <c r="Z1257" s="10"/>
      <c r="AA1257" s="208"/>
      <c r="AB1257" s="10"/>
      <c r="AC1257" s="10"/>
      <c r="AD1257" s="263"/>
      <c r="AE1257" s="223"/>
      <c r="AF1257" s="223"/>
      <c r="AG1257" s="223"/>
      <c r="AH1257" s="223"/>
      <c r="AI1257" s="223"/>
      <c r="AJ1257" s="223"/>
      <c r="AK1257" s="397"/>
      <c r="AL1257" s="398"/>
      <c r="AM1257" s="223"/>
      <c r="AN1257" s="223"/>
      <c r="AO1257" s="223"/>
      <c r="AP1257" s="223"/>
      <c r="AQ1257" s="223"/>
      <c r="AR1257" s="223"/>
      <c r="AS1257" s="397"/>
      <c r="AT1257" s="398"/>
      <c r="AU1257" s="223"/>
      <c r="AV1257" s="223"/>
      <c r="AW1257" s="223"/>
      <c r="AX1257" s="223"/>
      <c r="AY1257" s="223"/>
      <c r="AZ1257" s="223"/>
      <c r="BA1257" s="208"/>
    </row>
    <row r="1258" spans="1:53" x14ac:dyDescent="0.25">
      <c r="A1258" s="208"/>
      <c r="B1258" s="10" t="s">
        <v>508</v>
      </c>
      <c r="C1258" s="10"/>
      <c r="D1258" s="220">
        <v>8244</v>
      </c>
      <c r="E1258" s="10">
        <v>756</v>
      </c>
      <c r="F1258" s="10">
        <v>337</v>
      </c>
      <c r="G1258" s="10">
        <v>502</v>
      </c>
      <c r="H1258" s="10">
        <v>102</v>
      </c>
      <c r="I1258" s="10">
        <v>271</v>
      </c>
      <c r="J1258" s="10"/>
      <c r="K1258" s="397"/>
      <c r="L1258" s="398"/>
      <c r="M1258" s="222">
        <v>59269.26</v>
      </c>
      <c r="N1258" s="222">
        <v>37483.629999999997</v>
      </c>
      <c r="O1258" s="222">
        <v>83361.45</v>
      </c>
      <c r="P1258" s="222">
        <v>12573.98</v>
      </c>
      <c r="Q1258" s="222">
        <v>70455.710000000006</v>
      </c>
      <c r="R1258" s="10"/>
      <c r="S1258" s="397"/>
      <c r="T1258" s="398"/>
      <c r="U1258" s="10">
        <v>69.56</v>
      </c>
      <c r="V1258" s="10">
        <v>74.97</v>
      </c>
      <c r="W1258" s="10">
        <v>101.66</v>
      </c>
      <c r="X1258" s="10">
        <v>42.77</v>
      </c>
      <c r="Y1258" s="10">
        <v>83.98</v>
      </c>
      <c r="Z1258" s="10"/>
      <c r="AA1258" s="208"/>
      <c r="AB1258" s="10"/>
      <c r="AC1258" s="10"/>
      <c r="AD1258" s="263"/>
      <c r="AE1258" s="223"/>
      <c r="AF1258" s="223"/>
      <c r="AG1258" s="223"/>
      <c r="AH1258" s="223"/>
      <c r="AI1258" s="223"/>
      <c r="AJ1258" s="223"/>
      <c r="AK1258" s="397"/>
      <c r="AL1258" s="398"/>
      <c r="AM1258" s="223"/>
      <c r="AN1258" s="223"/>
      <c r="AO1258" s="223"/>
      <c r="AP1258" s="223"/>
      <c r="AQ1258" s="223"/>
      <c r="AR1258" s="223"/>
      <c r="AS1258" s="397"/>
      <c r="AT1258" s="398"/>
      <c r="AU1258" s="223"/>
      <c r="AV1258" s="223"/>
      <c r="AW1258" s="223"/>
      <c r="AX1258" s="223"/>
      <c r="AY1258" s="223"/>
      <c r="AZ1258" s="223"/>
      <c r="BA1258" s="208"/>
    </row>
    <row r="1259" spans="1:53" x14ac:dyDescent="0.25">
      <c r="A1259" s="208"/>
      <c r="B1259" s="10" t="s">
        <v>510</v>
      </c>
      <c r="C1259" s="10"/>
      <c r="D1259" s="220">
        <v>8245</v>
      </c>
      <c r="E1259" s="10">
        <v>91</v>
      </c>
      <c r="F1259" s="10">
        <v>44</v>
      </c>
      <c r="G1259" s="10">
        <v>28</v>
      </c>
      <c r="H1259" s="10">
        <v>11</v>
      </c>
      <c r="I1259" s="10">
        <v>22</v>
      </c>
      <c r="J1259" s="10"/>
      <c r="K1259" s="397"/>
      <c r="L1259" s="398"/>
      <c r="M1259" s="222">
        <v>14306.24</v>
      </c>
      <c r="N1259" s="222">
        <v>6204.72</v>
      </c>
      <c r="O1259" s="222">
        <v>6584.2</v>
      </c>
      <c r="P1259" s="222">
        <v>2351.4</v>
      </c>
      <c r="Q1259" s="222">
        <v>9218.9500000000007</v>
      </c>
      <c r="R1259" s="10"/>
      <c r="S1259" s="397"/>
      <c r="T1259" s="398"/>
      <c r="U1259" s="10">
        <v>140.26</v>
      </c>
      <c r="V1259" s="10">
        <v>59.66</v>
      </c>
      <c r="W1259" s="10">
        <v>64.55</v>
      </c>
      <c r="X1259" s="10">
        <v>23.75</v>
      </c>
      <c r="Y1259" s="10">
        <v>86.97</v>
      </c>
      <c r="Z1259" s="10"/>
      <c r="AA1259" s="208"/>
      <c r="AB1259" s="10"/>
      <c r="AC1259" s="10"/>
      <c r="AD1259" s="263"/>
      <c r="AE1259" s="223"/>
      <c r="AF1259" s="223"/>
      <c r="AG1259" s="223"/>
      <c r="AH1259" s="223"/>
      <c r="AI1259" s="223"/>
      <c r="AJ1259" s="223"/>
      <c r="AK1259" s="397"/>
      <c r="AL1259" s="398"/>
      <c r="AM1259" s="223"/>
      <c r="AN1259" s="223"/>
      <c r="AO1259" s="223"/>
      <c r="AP1259" s="223"/>
      <c r="AQ1259" s="223"/>
      <c r="AR1259" s="223"/>
      <c r="AS1259" s="397"/>
      <c r="AT1259" s="398"/>
      <c r="AU1259" s="223"/>
      <c r="AV1259" s="223"/>
      <c r="AW1259" s="223"/>
      <c r="AX1259" s="223"/>
      <c r="AY1259" s="223"/>
      <c r="AZ1259" s="223"/>
      <c r="BA1259" s="208"/>
    </row>
    <row r="1260" spans="1:53" x14ac:dyDescent="0.25">
      <c r="A1260" s="208"/>
      <c r="B1260" s="10" t="s">
        <v>513</v>
      </c>
      <c r="C1260" s="10"/>
      <c r="D1260" s="220">
        <v>8062</v>
      </c>
      <c r="E1260" s="10">
        <v>1</v>
      </c>
      <c r="F1260" s="10">
        <v>1</v>
      </c>
      <c r="G1260" s="10"/>
      <c r="H1260" s="10"/>
      <c r="I1260" s="10"/>
      <c r="J1260" s="10"/>
      <c r="K1260" s="397"/>
      <c r="L1260" s="398"/>
      <c r="M1260" s="10">
        <v>5.77</v>
      </c>
      <c r="N1260" s="10">
        <v>4.68</v>
      </c>
      <c r="O1260" s="10" t="s">
        <v>701</v>
      </c>
      <c r="P1260" s="10" t="s">
        <v>701</v>
      </c>
      <c r="Q1260" s="10" t="s">
        <v>701</v>
      </c>
      <c r="R1260" s="10"/>
      <c r="S1260" s="397"/>
      <c r="T1260" s="398"/>
      <c r="U1260" s="10">
        <v>5.77</v>
      </c>
      <c r="V1260" s="10">
        <v>4.68</v>
      </c>
      <c r="W1260" s="10" t="s">
        <v>701</v>
      </c>
      <c r="X1260" s="10" t="s">
        <v>701</v>
      </c>
      <c r="Y1260" s="10" t="s">
        <v>701</v>
      </c>
      <c r="Z1260" s="10"/>
      <c r="AA1260" s="208"/>
      <c r="AB1260" s="10"/>
      <c r="AC1260" s="10"/>
      <c r="AD1260" s="263"/>
      <c r="AE1260" s="223"/>
      <c r="AF1260" s="223"/>
      <c r="AG1260" s="223"/>
      <c r="AH1260" s="223"/>
      <c r="AI1260" s="223"/>
      <c r="AJ1260" s="223"/>
      <c r="AK1260" s="397"/>
      <c r="AL1260" s="398"/>
      <c r="AM1260" s="223"/>
      <c r="AN1260" s="223"/>
      <c r="AO1260" s="223"/>
      <c r="AP1260" s="223"/>
      <c r="AQ1260" s="223"/>
      <c r="AR1260" s="223"/>
      <c r="AS1260" s="397"/>
      <c r="AT1260" s="398"/>
      <c r="AU1260" s="223"/>
      <c r="AV1260" s="223"/>
      <c r="AW1260" s="223"/>
      <c r="AX1260" s="223"/>
      <c r="AY1260" s="223"/>
      <c r="AZ1260" s="223"/>
      <c r="BA1260" s="208"/>
    </row>
    <row r="1261" spans="1:53" ht="15.75" thickBot="1" x14ac:dyDescent="0.3">
      <c r="A1261" s="208"/>
      <c r="B1261" s="226" t="s">
        <v>515</v>
      </c>
      <c r="C1261" s="226"/>
      <c r="D1261" s="227">
        <v>8246</v>
      </c>
      <c r="E1261" s="226">
        <v>66</v>
      </c>
      <c r="F1261" s="226">
        <v>44</v>
      </c>
      <c r="G1261" s="226">
        <v>29</v>
      </c>
      <c r="H1261" s="226">
        <v>20</v>
      </c>
      <c r="I1261" s="226">
        <v>20</v>
      </c>
      <c r="J1261" s="226"/>
      <c r="K1261" s="397"/>
      <c r="L1261" s="398"/>
      <c r="M1261" s="228">
        <v>9745.44</v>
      </c>
      <c r="N1261" s="222">
        <v>5672.97</v>
      </c>
      <c r="O1261" s="222">
        <v>5094.08</v>
      </c>
      <c r="P1261" s="222">
        <v>5047.74</v>
      </c>
      <c r="Q1261" s="222">
        <v>23938.400000000001</v>
      </c>
      <c r="R1261" s="10"/>
      <c r="S1261" s="397"/>
      <c r="T1261" s="398"/>
      <c r="U1261" s="229">
        <v>137.26</v>
      </c>
      <c r="V1261" s="229">
        <v>68.349999999999994</v>
      </c>
      <c r="W1261" s="229">
        <v>65.31</v>
      </c>
      <c r="X1261" s="229">
        <v>65.56</v>
      </c>
      <c r="Y1261" s="229">
        <v>281.63</v>
      </c>
      <c r="Z1261" s="229"/>
      <c r="AA1261" s="208"/>
      <c r="AB1261" s="226"/>
      <c r="AC1261" s="226"/>
      <c r="AD1261" s="264"/>
      <c r="AE1261" s="230"/>
      <c r="AF1261" s="230"/>
      <c r="AG1261" s="230"/>
      <c r="AH1261" s="230"/>
      <c r="AI1261" s="230"/>
      <c r="AJ1261" s="230"/>
      <c r="AK1261" s="397"/>
      <c r="AL1261" s="398"/>
      <c r="AM1261" s="231"/>
      <c r="AN1261" s="230"/>
      <c r="AO1261" s="230"/>
      <c r="AP1261" s="230"/>
      <c r="AQ1261" s="230"/>
      <c r="AR1261" s="230"/>
      <c r="AS1261" s="397"/>
      <c r="AT1261" s="398"/>
      <c r="AU1261" s="231"/>
      <c r="AV1261" s="230"/>
      <c r="AW1261" s="230"/>
      <c r="AX1261" s="230"/>
      <c r="AY1261" s="230"/>
      <c r="AZ1261" s="230"/>
      <c r="BA1261" s="208"/>
    </row>
    <row r="1262" spans="1:53" x14ac:dyDescent="0.25">
      <c r="A1262" s="208"/>
      <c r="B1262" s="10" t="s">
        <v>647</v>
      </c>
      <c r="C1262" s="10"/>
      <c r="D1262" s="220">
        <v>8088</v>
      </c>
      <c r="E1262" s="10">
        <v>15</v>
      </c>
      <c r="F1262" s="10">
        <v>12</v>
      </c>
      <c r="G1262" s="10">
        <v>10</v>
      </c>
      <c r="H1262" s="10">
        <v>6</v>
      </c>
      <c r="I1262" s="10">
        <v>11</v>
      </c>
      <c r="J1262" s="10"/>
      <c r="K1262" s="397"/>
      <c r="L1262" s="398"/>
      <c r="M1262" s="222">
        <v>2903.94</v>
      </c>
      <c r="N1262" s="222">
        <v>2370.02</v>
      </c>
      <c r="O1262" s="222">
        <v>3387.2</v>
      </c>
      <c r="P1262" s="222">
        <v>1798.13</v>
      </c>
      <c r="Q1262" s="222">
        <v>4215.21</v>
      </c>
      <c r="R1262" s="10"/>
      <c r="S1262" s="397"/>
      <c r="T1262" s="398"/>
      <c r="U1262" s="10">
        <v>121</v>
      </c>
      <c r="V1262" s="10">
        <v>98.75</v>
      </c>
      <c r="W1262" s="10">
        <v>141.13</v>
      </c>
      <c r="X1262" s="10">
        <v>74.92</v>
      </c>
      <c r="Y1262" s="10">
        <v>156.12</v>
      </c>
      <c r="Z1262" s="10"/>
      <c r="AA1262" s="208"/>
      <c r="AB1262" s="10"/>
      <c r="AC1262" s="10"/>
      <c r="AD1262" s="263"/>
      <c r="AE1262" s="223"/>
      <c r="AF1262" s="223"/>
      <c r="AG1262" s="223"/>
      <c r="AH1262" s="223"/>
      <c r="AI1262" s="223"/>
      <c r="AJ1262" s="223"/>
      <c r="AK1262" s="397"/>
      <c r="AL1262" s="398"/>
      <c r="AM1262" s="223"/>
      <c r="AN1262" s="223"/>
      <c r="AO1262" s="223"/>
      <c r="AP1262" s="223"/>
      <c r="AQ1262" s="223"/>
      <c r="AR1262" s="223"/>
      <c r="AS1262" s="397"/>
      <c r="AT1262" s="398"/>
      <c r="AU1262" s="223"/>
      <c r="AV1262" s="223"/>
      <c r="AW1262" s="223"/>
      <c r="AX1262" s="223"/>
      <c r="AY1262" s="223"/>
      <c r="AZ1262" s="223"/>
      <c r="BA1262" s="208"/>
    </row>
    <row r="1263" spans="1:53" x14ac:dyDescent="0.25">
      <c r="A1263" s="208"/>
      <c r="B1263" s="10" t="s">
        <v>519</v>
      </c>
      <c r="C1263" s="10"/>
      <c r="D1263" s="220">
        <v>8092</v>
      </c>
      <c r="E1263" s="10">
        <v>18</v>
      </c>
      <c r="F1263" s="10">
        <v>11</v>
      </c>
      <c r="G1263" s="10">
        <v>5</v>
      </c>
      <c r="H1263" s="10">
        <v>5</v>
      </c>
      <c r="I1263" s="10">
        <v>4</v>
      </c>
      <c r="J1263" s="10"/>
      <c r="K1263" s="397"/>
      <c r="L1263" s="398"/>
      <c r="M1263" s="222">
        <v>1277.3</v>
      </c>
      <c r="N1263" s="10">
        <v>850.18</v>
      </c>
      <c r="O1263" s="10">
        <v>398.57</v>
      </c>
      <c r="P1263" s="10">
        <v>249.94</v>
      </c>
      <c r="Q1263" s="10">
        <v>392.97</v>
      </c>
      <c r="R1263" s="10"/>
      <c r="S1263" s="397"/>
      <c r="T1263" s="398"/>
      <c r="U1263" s="10">
        <v>67.23</v>
      </c>
      <c r="V1263" s="10">
        <v>44.75</v>
      </c>
      <c r="W1263" s="10">
        <v>22.14</v>
      </c>
      <c r="X1263" s="10">
        <v>13.89</v>
      </c>
      <c r="Y1263" s="10">
        <v>21.83</v>
      </c>
      <c r="Z1263" s="10"/>
      <c r="AA1263" s="208"/>
      <c r="AB1263" s="10"/>
      <c r="AC1263" s="10"/>
      <c r="AD1263" s="263"/>
      <c r="AE1263" s="223"/>
      <c r="AF1263" s="223"/>
      <c r="AG1263" s="223"/>
      <c r="AH1263" s="223"/>
      <c r="AI1263" s="223"/>
      <c r="AJ1263" s="223"/>
      <c r="AK1263" s="397"/>
      <c r="AL1263" s="398"/>
      <c r="AM1263" s="223"/>
      <c r="AN1263" s="223"/>
      <c r="AO1263" s="223"/>
      <c r="AP1263" s="223"/>
      <c r="AQ1263" s="223"/>
      <c r="AR1263" s="223"/>
      <c r="AS1263" s="397"/>
      <c r="AT1263" s="398"/>
      <c r="AU1263" s="223"/>
      <c r="AV1263" s="223"/>
      <c r="AW1263" s="223"/>
      <c r="AX1263" s="223"/>
      <c r="AY1263" s="223"/>
      <c r="AZ1263" s="223"/>
      <c r="BA1263" s="208"/>
    </row>
    <row r="1264" spans="1:53" x14ac:dyDescent="0.25">
      <c r="A1264" s="208"/>
      <c r="B1264" s="10" t="s">
        <v>520</v>
      </c>
      <c r="C1264" s="10"/>
      <c r="D1264" s="220">
        <v>8270</v>
      </c>
      <c r="E1264" s="10">
        <v>10</v>
      </c>
      <c r="F1264" s="10">
        <v>7</v>
      </c>
      <c r="G1264" s="10">
        <v>3</v>
      </c>
      <c r="H1264" s="10">
        <v>3</v>
      </c>
      <c r="I1264" s="10">
        <v>1</v>
      </c>
      <c r="J1264" s="10"/>
      <c r="K1264" s="397"/>
      <c r="L1264" s="398"/>
      <c r="M1264" s="222">
        <v>2114.65</v>
      </c>
      <c r="N1264" s="10">
        <v>757.17</v>
      </c>
      <c r="O1264" s="10">
        <v>580.16</v>
      </c>
      <c r="P1264" s="10">
        <v>319.01</v>
      </c>
      <c r="Q1264" s="10">
        <v>94.92</v>
      </c>
      <c r="R1264" s="10"/>
      <c r="S1264" s="397"/>
      <c r="T1264" s="398"/>
      <c r="U1264" s="10">
        <v>192.24</v>
      </c>
      <c r="V1264" s="10">
        <v>68.83</v>
      </c>
      <c r="W1264" s="10">
        <v>52.74</v>
      </c>
      <c r="X1264" s="10">
        <v>29</v>
      </c>
      <c r="Y1264" s="10">
        <v>8.6300000000000008</v>
      </c>
      <c r="Z1264" s="10"/>
      <c r="AA1264" s="208"/>
      <c r="AB1264" s="10"/>
      <c r="AC1264" s="10"/>
      <c r="AD1264" s="263"/>
      <c r="AE1264" s="223"/>
      <c r="AF1264" s="223"/>
      <c r="AG1264" s="223"/>
      <c r="AH1264" s="223"/>
      <c r="AI1264" s="223"/>
      <c r="AJ1264" s="223"/>
      <c r="AK1264" s="397"/>
      <c r="AL1264" s="398"/>
      <c r="AM1264" s="223"/>
      <c r="AN1264" s="223"/>
      <c r="AO1264" s="223"/>
      <c r="AP1264" s="223"/>
      <c r="AQ1264" s="223"/>
      <c r="AR1264" s="223"/>
      <c r="AS1264" s="397"/>
      <c r="AT1264" s="398"/>
      <c r="AU1264" s="223"/>
      <c r="AV1264" s="223"/>
      <c r="AW1264" s="223"/>
      <c r="AX1264" s="223"/>
      <c r="AY1264" s="223"/>
      <c r="AZ1264" s="223"/>
      <c r="BA1264" s="208"/>
    </row>
    <row r="1265" spans="1:53" x14ac:dyDescent="0.25">
      <c r="A1265" s="208"/>
      <c r="B1265" s="10" t="s">
        <v>521</v>
      </c>
      <c r="C1265" s="10"/>
      <c r="D1265" s="220">
        <v>8234</v>
      </c>
      <c r="E1265" s="10">
        <v>77</v>
      </c>
      <c r="F1265" s="10">
        <v>42</v>
      </c>
      <c r="G1265" s="10">
        <v>39</v>
      </c>
      <c r="H1265" s="10">
        <v>25</v>
      </c>
      <c r="I1265" s="10">
        <v>21</v>
      </c>
      <c r="J1265" s="10"/>
      <c r="K1265" s="397"/>
      <c r="L1265" s="398"/>
      <c r="M1265" s="222">
        <v>8086.02</v>
      </c>
      <c r="N1265" s="222">
        <v>5751.88</v>
      </c>
      <c r="O1265" s="222">
        <v>7424.32</v>
      </c>
      <c r="P1265" s="222">
        <v>4571.87</v>
      </c>
      <c r="Q1265" s="222">
        <v>5904.61</v>
      </c>
      <c r="R1265" s="10"/>
      <c r="S1265" s="397"/>
      <c r="T1265" s="398"/>
      <c r="U1265" s="10">
        <v>91.89</v>
      </c>
      <c r="V1265" s="10">
        <v>67.67</v>
      </c>
      <c r="W1265" s="10">
        <v>89.45</v>
      </c>
      <c r="X1265" s="10">
        <v>57.87</v>
      </c>
      <c r="Y1265" s="10">
        <v>67.87</v>
      </c>
      <c r="Z1265" s="10"/>
      <c r="AA1265" s="208"/>
      <c r="AB1265" s="10"/>
      <c r="AC1265" s="10"/>
      <c r="AD1265" s="263"/>
      <c r="AE1265" s="223"/>
      <c r="AF1265" s="223"/>
      <c r="AG1265" s="223"/>
      <c r="AH1265" s="223"/>
      <c r="AI1265" s="223"/>
      <c r="AJ1265" s="223"/>
      <c r="AK1265" s="397"/>
      <c r="AL1265" s="398"/>
      <c r="AM1265" s="223"/>
      <c r="AN1265" s="223"/>
      <c r="AO1265" s="223"/>
      <c r="AP1265" s="223"/>
      <c r="AQ1265" s="223"/>
      <c r="AR1265" s="223"/>
      <c r="AS1265" s="397"/>
      <c r="AT1265" s="398"/>
      <c r="AU1265" s="223"/>
      <c r="AV1265" s="223"/>
      <c r="AW1265" s="223"/>
      <c r="AX1265" s="223"/>
      <c r="AY1265" s="223"/>
      <c r="AZ1265" s="223"/>
      <c r="BA1265" s="208"/>
    </row>
    <row r="1266" spans="1:53" x14ac:dyDescent="0.25">
      <c r="A1266" s="208"/>
      <c r="B1266" s="10" t="s">
        <v>522</v>
      </c>
      <c r="C1266" s="10"/>
      <c r="D1266" s="220">
        <v>8247</v>
      </c>
      <c r="E1266" s="10">
        <v>91</v>
      </c>
      <c r="F1266" s="10">
        <v>23</v>
      </c>
      <c r="G1266" s="10">
        <v>35</v>
      </c>
      <c r="H1266" s="10">
        <v>2</v>
      </c>
      <c r="I1266" s="10">
        <v>15</v>
      </c>
      <c r="J1266" s="10"/>
      <c r="K1266" s="397"/>
      <c r="L1266" s="398"/>
      <c r="M1266" s="222">
        <v>5494.05</v>
      </c>
      <c r="N1266" s="222">
        <v>1059.1300000000001</v>
      </c>
      <c r="O1266" s="222">
        <v>6597.56</v>
      </c>
      <c r="P1266" s="222">
        <v>2047.68</v>
      </c>
      <c r="Q1266" s="222">
        <v>5045.71</v>
      </c>
      <c r="R1266" s="10"/>
      <c r="S1266" s="397"/>
      <c r="T1266" s="398"/>
      <c r="U1266" s="10">
        <v>57.83</v>
      </c>
      <c r="V1266" s="10">
        <v>25.22</v>
      </c>
      <c r="W1266" s="10">
        <v>76.72</v>
      </c>
      <c r="X1266" s="10">
        <v>107.77</v>
      </c>
      <c r="Y1266" s="10">
        <v>62.29</v>
      </c>
      <c r="Z1266" s="10"/>
      <c r="AA1266" s="208"/>
      <c r="AB1266" s="10"/>
      <c r="AC1266" s="10"/>
      <c r="AD1266" s="263"/>
      <c r="AE1266" s="223"/>
      <c r="AF1266" s="223"/>
      <c r="AG1266" s="223"/>
      <c r="AH1266" s="223"/>
      <c r="AI1266" s="223"/>
      <c r="AJ1266" s="223"/>
      <c r="AK1266" s="397"/>
      <c r="AL1266" s="398"/>
      <c r="AM1266" s="223"/>
      <c r="AN1266" s="223"/>
      <c r="AO1266" s="223"/>
      <c r="AP1266" s="223"/>
      <c r="AQ1266" s="223"/>
      <c r="AR1266" s="223"/>
      <c r="AS1266" s="397"/>
      <c r="AT1266" s="398"/>
      <c r="AU1266" s="223"/>
      <c r="AV1266" s="223"/>
      <c r="AW1266" s="223"/>
      <c r="AX1266" s="223"/>
      <c r="AY1266" s="223"/>
      <c r="AZ1266" s="223"/>
      <c r="BA1266" s="208"/>
    </row>
    <row r="1267" spans="1:53" x14ac:dyDescent="0.25">
      <c r="A1267" s="208"/>
      <c r="B1267" s="10" t="s">
        <v>524</v>
      </c>
      <c r="C1267" s="10"/>
      <c r="D1267" s="220">
        <v>8302</v>
      </c>
      <c r="E1267" s="10">
        <v>4</v>
      </c>
      <c r="F1267" s="10"/>
      <c r="G1267" s="10"/>
      <c r="H1267" s="10"/>
      <c r="I1267" s="10"/>
      <c r="J1267" s="10"/>
      <c r="K1267" s="397"/>
      <c r="L1267" s="398"/>
      <c r="M1267" s="10">
        <v>352.12</v>
      </c>
      <c r="N1267" s="10" t="s">
        <v>701</v>
      </c>
      <c r="O1267" s="10" t="s">
        <v>701</v>
      </c>
      <c r="P1267" s="10" t="s">
        <v>701</v>
      </c>
      <c r="Q1267" s="10" t="s">
        <v>701</v>
      </c>
      <c r="R1267" s="10"/>
      <c r="S1267" s="397"/>
      <c r="T1267" s="398"/>
      <c r="U1267" s="10">
        <v>88.03</v>
      </c>
      <c r="V1267" s="10" t="s">
        <v>701</v>
      </c>
      <c r="W1267" s="10" t="s">
        <v>701</v>
      </c>
      <c r="X1267" s="10" t="s">
        <v>701</v>
      </c>
      <c r="Y1267" s="10" t="s">
        <v>701</v>
      </c>
      <c r="Z1267" s="10"/>
      <c r="AA1267" s="208"/>
      <c r="AB1267" s="10"/>
      <c r="AC1267" s="10"/>
      <c r="AD1267" s="263"/>
      <c r="AE1267" s="223"/>
      <c r="AF1267" s="223"/>
      <c r="AG1267" s="223"/>
      <c r="AH1267" s="223"/>
      <c r="AI1267" s="223"/>
      <c r="AJ1267" s="223"/>
      <c r="AK1267" s="397"/>
      <c r="AL1267" s="398"/>
      <c r="AM1267" s="223"/>
      <c r="AN1267" s="223"/>
      <c r="AO1267" s="223"/>
      <c r="AP1267" s="223"/>
      <c r="AQ1267" s="223"/>
      <c r="AR1267" s="223"/>
      <c r="AS1267" s="397"/>
      <c r="AT1267" s="398"/>
      <c r="AU1267" s="223"/>
      <c r="AV1267" s="223"/>
      <c r="AW1267" s="223"/>
      <c r="AX1267" s="223"/>
      <c r="AY1267" s="223"/>
      <c r="AZ1267" s="223"/>
      <c r="BA1267" s="208"/>
    </row>
    <row r="1268" spans="1:53" x14ac:dyDescent="0.25">
      <c r="A1268" s="208"/>
      <c r="B1268" s="10" t="s">
        <v>525</v>
      </c>
      <c r="C1268" s="10"/>
      <c r="D1268" s="220">
        <v>8084</v>
      </c>
      <c r="E1268" s="10">
        <v>452</v>
      </c>
      <c r="F1268" s="10">
        <v>322</v>
      </c>
      <c r="G1268" s="10">
        <v>260</v>
      </c>
      <c r="H1268" s="10">
        <v>177</v>
      </c>
      <c r="I1268" s="10">
        <v>143</v>
      </c>
      <c r="J1268" s="10"/>
      <c r="K1268" s="397"/>
      <c r="L1268" s="398"/>
      <c r="M1268" s="222">
        <v>40653.39</v>
      </c>
      <c r="N1268" s="222">
        <v>33915.53</v>
      </c>
      <c r="O1268" s="222">
        <v>37950.15</v>
      </c>
      <c r="P1268" s="222">
        <v>27517.16</v>
      </c>
      <c r="Q1268" s="222">
        <v>40842.81</v>
      </c>
      <c r="R1268" s="10"/>
      <c r="S1268" s="397"/>
      <c r="T1268" s="398"/>
      <c r="U1268" s="10">
        <v>74.87</v>
      </c>
      <c r="V1268" s="10">
        <v>63.63</v>
      </c>
      <c r="W1268" s="10">
        <v>72.290000000000006</v>
      </c>
      <c r="X1268" s="10">
        <v>53.12</v>
      </c>
      <c r="Y1268" s="10">
        <v>76.77</v>
      </c>
      <c r="Z1268" s="10"/>
      <c r="AA1268" s="208"/>
      <c r="AB1268" s="10"/>
      <c r="AC1268" s="10"/>
      <c r="AD1268" s="263"/>
      <c r="AE1268" s="223"/>
      <c r="AF1268" s="223"/>
      <c r="AG1268" s="223"/>
      <c r="AH1268" s="223"/>
      <c r="AI1268" s="223"/>
      <c r="AJ1268" s="223"/>
      <c r="AK1268" s="397"/>
      <c r="AL1268" s="398"/>
      <c r="AM1268" s="223"/>
      <c r="AN1268" s="223"/>
      <c r="AO1268" s="223"/>
      <c r="AP1268" s="223"/>
      <c r="AQ1268" s="223"/>
      <c r="AR1268" s="223"/>
      <c r="AS1268" s="397"/>
      <c r="AT1268" s="398"/>
      <c r="AU1268" s="223"/>
      <c r="AV1268" s="223"/>
      <c r="AW1268" s="223"/>
      <c r="AX1268" s="223"/>
      <c r="AY1268" s="223"/>
      <c r="AZ1268" s="223"/>
      <c r="BA1268" s="208"/>
    </row>
    <row r="1269" spans="1:53" x14ac:dyDescent="0.25">
      <c r="A1269" s="208"/>
      <c r="B1269" s="10" t="s">
        <v>526</v>
      </c>
      <c r="C1269" s="10"/>
      <c r="D1269" s="220">
        <v>8248</v>
      </c>
      <c r="E1269" s="10">
        <v>24</v>
      </c>
      <c r="F1269" s="10">
        <v>12</v>
      </c>
      <c r="G1269" s="10">
        <v>9</v>
      </c>
      <c r="H1269" s="10">
        <v>7</v>
      </c>
      <c r="I1269" s="10">
        <v>5</v>
      </c>
      <c r="J1269" s="10"/>
      <c r="K1269" s="397"/>
      <c r="L1269" s="398"/>
      <c r="M1269" s="222">
        <v>1098.44</v>
      </c>
      <c r="N1269" s="10">
        <v>736.92</v>
      </c>
      <c r="O1269" s="10">
        <v>866.04</v>
      </c>
      <c r="P1269" s="10">
        <v>754.77</v>
      </c>
      <c r="Q1269" s="222">
        <v>1034.75</v>
      </c>
      <c r="R1269" s="10"/>
      <c r="S1269" s="397"/>
      <c r="T1269" s="398"/>
      <c r="U1269" s="10">
        <v>42.25</v>
      </c>
      <c r="V1269" s="10">
        <v>28.34</v>
      </c>
      <c r="W1269" s="10">
        <v>33.31</v>
      </c>
      <c r="X1269" s="10">
        <v>29.03</v>
      </c>
      <c r="Y1269" s="10">
        <v>39.799999999999997</v>
      </c>
      <c r="Z1269" s="10"/>
      <c r="AA1269" s="208"/>
      <c r="AB1269" s="10"/>
      <c r="AC1269" s="10"/>
      <c r="AD1269" s="263"/>
      <c r="AE1269" s="223"/>
      <c r="AF1269" s="223"/>
      <c r="AG1269" s="223"/>
      <c r="AH1269" s="223"/>
      <c r="AI1269" s="223"/>
      <c r="AJ1269" s="223"/>
      <c r="AK1269" s="397"/>
      <c r="AL1269" s="398"/>
      <c r="AM1269" s="223"/>
      <c r="AN1269" s="223"/>
      <c r="AO1269" s="223"/>
      <c r="AP1269" s="223"/>
      <c r="AQ1269" s="223"/>
      <c r="AR1269" s="223"/>
      <c r="AS1269" s="397"/>
      <c r="AT1269" s="398"/>
      <c r="AU1269" s="223"/>
      <c r="AV1269" s="223"/>
      <c r="AW1269" s="223"/>
      <c r="AX1269" s="223"/>
      <c r="AY1269" s="223"/>
      <c r="AZ1269" s="223"/>
      <c r="BA1269" s="208"/>
    </row>
    <row r="1270" spans="1:53" x14ac:dyDescent="0.25">
      <c r="A1270" s="208"/>
      <c r="B1270" s="10" t="s">
        <v>528</v>
      </c>
      <c r="C1270" s="10"/>
      <c r="D1270" s="220">
        <v>8008</v>
      </c>
      <c r="E1270" s="10">
        <v>115</v>
      </c>
      <c r="F1270" s="10">
        <v>54</v>
      </c>
      <c r="G1270" s="10">
        <v>30</v>
      </c>
      <c r="H1270" s="10">
        <v>17</v>
      </c>
      <c r="I1270" s="10">
        <v>10</v>
      </c>
      <c r="J1270" s="10"/>
      <c r="K1270" s="397"/>
      <c r="L1270" s="398"/>
      <c r="M1270" s="222">
        <v>6004.72</v>
      </c>
      <c r="N1270" s="222">
        <v>4052.55</v>
      </c>
      <c r="O1270" s="222">
        <v>4523.37</v>
      </c>
      <c r="P1270" s="222">
        <v>2615.11</v>
      </c>
      <c r="Q1270" s="222">
        <v>1703.93</v>
      </c>
      <c r="R1270" s="10"/>
      <c r="S1270" s="397"/>
      <c r="T1270" s="398"/>
      <c r="U1270" s="10">
        <v>49.63</v>
      </c>
      <c r="V1270" s="10">
        <v>35.549999999999997</v>
      </c>
      <c r="W1270" s="10">
        <v>39.68</v>
      </c>
      <c r="X1270" s="10">
        <v>23.99</v>
      </c>
      <c r="Y1270" s="10">
        <v>15.35</v>
      </c>
      <c r="Z1270" s="10"/>
      <c r="AA1270" s="208"/>
      <c r="AB1270" s="10"/>
      <c r="AC1270" s="10"/>
      <c r="AD1270" s="263"/>
      <c r="AE1270" s="223"/>
      <c r="AF1270" s="223"/>
      <c r="AG1270" s="223"/>
      <c r="AH1270" s="223"/>
      <c r="AI1270" s="223"/>
      <c r="AJ1270" s="223"/>
      <c r="AK1270" s="397"/>
      <c r="AL1270" s="398"/>
      <c r="AM1270" s="223"/>
      <c r="AN1270" s="223"/>
      <c r="AO1270" s="223"/>
      <c r="AP1270" s="223"/>
      <c r="AQ1270" s="223"/>
      <c r="AR1270" s="223"/>
      <c r="AS1270" s="397"/>
      <c r="AT1270" s="398"/>
      <c r="AU1270" s="223"/>
      <c r="AV1270" s="223"/>
      <c r="AW1270" s="223"/>
      <c r="AX1270" s="223"/>
      <c r="AY1270" s="223"/>
      <c r="AZ1270" s="223"/>
      <c r="BA1270" s="208"/>
    </row>
    <row r="1271" spans="1:53" ht="15.75" thickBot="1" x14ac:dyDescent="0.3">
      <c r="A1271" s="208"/>
      <c r="B1271" s="226" t="s">
        <v>529</v>
      </c>
      <c r="C1271" s="226"/>
      <c r="D1271" s="227">
        <v>8210</v>
      </c>
      <c r="E1271" s="226">
        <v>109</v>
      </c>
      <c r="F1271" s="226">
        <v>54</v>
      </c>
      <c r="G1271" s="226">
        <v>42</v>
      </c>
      <c r="H1271" s="226">
        <v>34</v>
      </c>
      <c r="I1271" s="226">
        <v>21</v>
      </c>
      <c r="J1271" s="226"/>
      <c r="K1271" s="397"/>
      <c r="L1271" s="398"/>
      <c r="M1271" s="228">
        <v>12093.67</v>
      </c>
      <c r="N1271" s="222">
        <v>8049.19</v>
      </c>
      <c r="O1271" s="222">
        <v>7718.14</v>
      </c>
      <c r="P1271" s="222">
        <v>6667.48</v>
      </c>
      <c r="Q1271" s="222">
        <v>4036.28</v>
      </c>
      <c r="R1271" s="10"/>
      <c r="S1271" s="397"/>
      <c r="T1271" s="398"/>
      <c r="U1271" s="229">
        <v>101.63</v>
      </c>
      <c r="V1271" s="229">
        <v>69.989999999999995</v>
      </c>
      <c r="W1271" s="229">
        <v>67.7</v>
      </c>
      <c r="X1271" s="229">
        <v>60.07</v>
      </c>
      <c r="Y1271" s="229">
        <v>35.409999999999997</v>
      </c>
      <c r="Z1271" s="229"/>
      <c r="AA1271" s="208"/>
      <c r="AB1271" s="226"/>
      <c r="AC1271" s="226"/>
      <c r="AD1271" s="264"/>
      <c r="AE1271" s="230"/>
      <c r="AF1271" s="230"/>
      <c r="AG1271" s="230"/>
      <c r="AH1271" s="230"/>
      <c r="AI1271" s="230"/>
      <c r="AJ1271" s="230"/>
      <c r="AK1271" s="397"/>
      <c r="AL1271" s="398"/>
      <c r="AM1271" s="231"/>
      <c r="AN1271" s="230"/>
      <c r="AO1271" s="230"/>
      <c r="AP1271" s="230"/>
      <c r="AQ1271" s="230"/>
      <c r="AR1271" s="230"/>
      <c r="AS1271" s="397"/>
      <c r="AT1271" s="398"/>
      <c r="AU1271" s="231"/>
      <c r="AV1271" s="230"/>
      <c r="AW1271" s="230"/>
      <c r="AX1271" s="230"/>
      <c r="AY1271" s="230"/>
      <c r="AZ1271" s="230"/>
      <c r="BA1271" s="208"/>
    </row>
    <row r="1272" spans="1:53" x14ac:dyDescent="0.25">
      <c r="A1272" s="208"/>
      <c r="B1272" s="10" t="s">
        <v>530</v>
      </c>
      <c r="C1272" s="10"/>
      <c r="D1272" s="220">
        <v>8085</v>
      </c>
      <c r="E1272" s="10">
        <v>928</v>
      </c>
      <c r="F1272" s="10">
        <v>585</v>
      </c>
      <c r="G1272" s="10">
        <v>437</v>
      </c>
      <c r="H1272" s="10">
        <v>288</v>
      </c>
      <c r="I1272" s="10">
        <v>231</v>
      </c>
      <c r="J1272" s="10"/>
      <c r="K1272" s="397"/>
      <c r="L1272" s="398"/>
      <c r="M1272" s="222">
        <v>96870.6</v>
      </c>
      <c r="N1272" s="222">
        <v>82813.11</v>
      </c>
      <c r="O1272" s="222">
        <v>83632.7</v>
      </c>
      <c r="P1272" s="222">
        <v>55003</v>
      </c>
      <c r="Q1272" s="222">
        <v>77734.039999999994</v>
      </c>
      <c r="R1272" s="10"/>
      <c r="S1272" s="397"/>
      <c r="T1272" s="398"/>
      <c r="U1272" s="10">
        <v>89.2</v>
      </c>
      <c r="V1272" s="10">
        <v>80.25</v>
      </c>
      <c r="W1272" s="10">
        <v>80.42</v>
      </c>
      <c r="X1272" s="10">
        <v>57.24</v>
      </c>
      <c r="Y1272" s="10">
        <v>72.650000000000006</v>
      </c>
      <c r="Z1272" s="10"/>
      <c r="AA1272" s="208"/>
      <c r="AB1272" s="10"/>
      <c r="AC1272" s="10"/>
      <c r="AD1272" s="263"/>
      <c r="AE1272" s="223"/>
      <c r="AF1272" s="223"/>
      <c r="AG1272" s="223"/>
      <c r="AH1272" s="223"/>
      <c r="AI1272" s="223"/>
      <c r="AJ1272" s="223"/>
      <c r="AK1272" s="397"/>
      <c r="AL1272" s="398"/>
      <c r="AM1272" s="223"/>
      <c r="AN1272" s="223"/>
      <c r="AO1272" s="223"/>
      <c r="AP1272" s="223"/>
      <c r="AQ1272" s="223"/>
      <c r="AR1272" s="223"/>
      <c r="AS1272" s="397"/>
      <c r="AT1272" s="398"/>
      <c r="AU1272" s="223"/>
      <c r="AV1272" s="223"/>
      <c r="AW1272" s="223"/>
      <c r="AX1272" s="223"/>
      <c r="AY1272" s="223"/>
      <c r="AZ1272" s="223"/>
      <c r="BA1272" s="208"/>
    </row>
    <row r="1273" spans="1:53" x14ac:dyDescent="0.25">
      <c r="A1273" s="208"/>
      <c r="B1273" s="10" t="s">
        <v>531</v>
      </c>
      <c r="C1273" s="10"/>
      <c r="D1273" s="220">
        <v>8037</v>
      </c>
      <c r="E1273" s="10">
        <v>66</v>
      </c>
      <c r="F1273" s="10">
        <v>29</v>
      </c>
      <c r="G1273" s="10">
        <v>27</v>
      </c>
      <c r="H1273" s="10">
        <v>18</v>
      </c>
      <c r="I1273" s="10">
        <v>17</v>
      </c>
      <c r="J1273" s="10"/>
      <c r="K1273" s="397"/>
      <c r="L1273" s="398"/>
      <c r="M1273" s="222">
        <v>7812.54</v>
      </c>
      <c r="N1273" s="222">
        <v>3466</v>
      </c>
      <c r="O1273" s="222">
        <v>4498.17</v>
      </c>
      <c r="P1273" s="222">
        <v>3517.9</v>
      </c>
      <c r="Q1273" s="222">
        <v>5592.22</v>
      </c>
      <c r="R1273" s="10"/>
      <c r="S1273" s="397"/>
      <c r="T1273" s="398"/>
      <c r="U1273" s="10">
        <v>108.51</v>
      </c>
      <c r="V1273" s="10">
        <v>51.73</v>
      </c>
      <c r="W1273" s="10">
        <v>68.150000000000006</v>
      </c>
      <c r="X1273" s="10">
        <v>56.74</v>
      </c>
      <c r="Y1273" s="10">
        <v>86.03</v>
      </c>
      <c r="Z1273" s="10"/>
      <c r="AA1273" s="208"/>
      <c r="AB1273" s="10"/>
      <c r="AC1273" s="10"/>
      <c r="AD1273" s="263"/>
      <c r="AE1273" s="223"/>
      <c r="AF1273" s="223"/>
      <c r="AG1273" s="223"/>
      <c r="AH1273" s="223"/>
      <c r="AI1273" s="223"/>
      <c r="AJ1273" s="223"/>
      <c r="AK1273" s="397"/>
      <c r="AL1273" s="398"/>
      <c r="AM1273" s="223"/>
      <c r="AN1273" s="223"/>
      <c r="AO1273" s="223"/>
      <c r="AP1273" s="223"/>
      <c r="AQ1273" s="223"/>
      <c r="AR1273" s="223"/>
      <c r="AS1273" s="397"/>
      <c r="AT1273" s="398"/>
      <c r="AU1273" s="223"/>
      <c r="AV1273" s="223"/>
      <c r="AW1273" s="223"/>
      <c r="AX1273" s="223"/>
      <c r="AY1273" s="223"/>
      <c r="AZ1273" s="223"/>
      <c r="BA1273" s="208"/>
    </row>
    <row r="1274" spans="1:53" x14ac:dyDescent="0.25">
      <c r="A1274" s="208"/>
      <c r="B1274" s="10" t="s">
        <v>532</v>
      </c>
      <c r="C1274" s="10"/>
      <c r="D1274" s="220">
        <v>8088</v>
      </c>
      <c r="E1274" s="10">
        <v>18</v>
      </c>
      <c r="F1274" s="10">
        <v>6</v>
      </c>
      <c r="G1274" s="10">
        <v>5</v>
      </c>
      <c r="H1274" s="10">
        <v>3</v>
      </c>
      <c r="I1274" s="10">
        <v>1</v>
      </c>
      <c r="J1274" s="10"/>
      <c r="K1274" s="397"/>
      <c r="L1274" s="398"/>
      <c r="M1274" s="222">
        <v>3161.08</v>
      </c>
      <c r="N1274" s="222">
        <v>1742.1</v>
      </c>
      <c r="O1274" s="222">
        <v>1433.96</v>
      </c>
      <c r="P1274" s="10">
        <v>775.66</v>
      </c>
      <c r="Q1274" s="10">
        <v>117.45</v>
      </c>
      <c r="R1274" s="10"/>
      <c r="S1274" s="397"/>
      <c r="T1274" s="398"/>
      <c r="U1274" s="10">
        <v>166.37</v>
      </c>
      <c r="V1274" s="10">
        <v>91.69</v>
      </c>
      <c r="W1274" s="10">
        <v>75.47</v>
      </c>
      <c r="X1274" s="10">
        <v>45.63</v>
      </c>
      <c r="Y1274" s="10">
        <v>6.53</v>
      </c>
      <c r="Z1274" s="10"/>
      <c r="AA1274" s="208"/>
      <c r="AB1274" s="10"/>
      <c r="AC1274" s="10"/>
      <c r="AD1274" s="263"/>
      <c r="AE1274" s="223"/>
      <c r="AF1274" s="223"/>
      <c r="AG1274" s="223"/>
      <c r="AH1274" s="223"/>
      <c r="AI1274" s="223"/>
      <c r="AJ1274" s="223"/>
      <c r="AK1274" s="397"/>
      <c r="AL1274" s="398"/>
      <c r="AM1274" s="223"/>
      <c r="AN1274" s="223"/>
      <c r="AO1274" s="223"/>
      <c r="AP1274" s="223"/>
      <c r="AQ1274" s="223"/>
      <c r="AR1274" s="223"/>
      <c r="AS1274" s="397"/>
      <c r="AT1274" s="398"/>
      <c r="AU1274" s="223"/>
      <c r="AV1274" s="223"/>
      <c r="AW1274" s="223"/>
      <c r="AX1274" s="223"/>
      <c r="AY1274" s="223"/>
      <c r="AZ1274" s="223"/>
      <c r="BA1274" s="208"/>
    </row>
    <row r="1275" spans="1:53" x14ac:dyDescent="0.25">
      <c r="A1275" s="208"/>
      <c r="B1275" s="10" t="s">
        <v>533</v>
      </c>
      <c r="C1275" s="10"/>
      <c r="D1275" s="220">
        <v>8004</v>
      </c>
      <c r="E1275" s="10">
        <v>1</v>
      </c>
      <c r="F1275" s="10">
        <v>1</v>
      </c>
      <c r="G1275" s="10">
        <v>1</v>
      </c>
      <c r="H1275" s="10">
        <v>1</v>
      </c>
      <c r="I1275" s="10">
        <v>1</v>
      </c>
      <c r="J1275" s="10"/>
      <c r="K1275" s="397"/>
      <c r="L1275" s="398"/>
      <c r="M1275" s="10">
        <v>52.47</v>
      </c>
      <c r="N1275" s="10">
        <v>53.11</v>
      </c>
      <c r="O1275" s="10">
        <v>59.61</v>
      </c>
      <c r="P1275" s="10">
        <v>91.39</v>
      </c>
      <c r="Q1275" s="10">
        <v>292.3</v>
      </c>
      <c r="R1275" s="10"/>
      <c r="S1275" s="397"/>
      <c r="T1275" s="398"/>
      <c r="U1275" s="10">
        <v>52.47</v>
      </c>
      <c r="V1275" s="10">
        <v>53.11</v>
      </c>
      <c r="W1275" s="10">
        <v>59.61</v>
      </c>
      <c r="X1275" s="10">
        <v>91.39</v>
      </c>
      <c r="Y1275" s="10">
        <v>292.3</v>
      </c>
      <c r="Z1275" s="10"/>
      <c r="AA1275" s="208"/>
      <c r="AB1275" s="10"/>
      <c r="AC1275" s="10"/>
      <c r="AD1275" s="263"/>
      <c r="AE1275" s="223"/>
      <c r="AF1275" s="223"/>
      <c r="AG1275" s="223"/>
      <c r="AH1275" s="223"/>
      <c r="AI1275" s="223"/>
      <c r="AJ1275" s="223"/>
      <c r="AK1275" s="397"/>
      <c r="AL1275" s="398"/>
      <c r="AM1275" s="223"/>
      <c r="AN1275" s="223"/>
      <c r="AO1275" s="223"/>
      <c r="AP1275" s="223"/>
      <c r="AQ1275" s="223"/>
      <c r="AR1275" s="223"/>
      <c r="AS1275" s="397"/>
      <c r="AT1275" s="398"/>
      <c r="AU1275" s="223"/>
      <c r="AV1275" s="223"/>
      <c r="AW1275" s="223"/>
      <c r="AX1275" s="223"/>
      <c r="AY1275" s="223"/>
      <c r="AZ1275" s="223"/>
      <c r="BA1275" s="208"/>
    </row>
    <row r="1276" spans="1:53" x14ac:dyDescent="0.25">
      <c r="A1276" s="208"/>
      <c r="B1276" s="10" t="s">
        <v>533</v>
      </c>
      <c r="C1276" s="10"/>
      <c r="D1276" s="220">
        <v>8009</v>
      </c>
      <c r="E1276" s="10">
        <v>190</v>
      </c>
      <c r="F1276" s="10">
        <v>125</v>
      </c>
      <c r="G1276" s="10">
        <v>94</v>
      </c>
      <c r="H1276" s="10">
        <v>64</v>
      </c>
      <c r="I1276" s="10">
        <v>56</v>
      </c>
      <c r="J1276" s="10"/>
      <c r="K1276" s="397"/>
      <c r="L1276" s="398"/>
      <c r="M1276" s="222">
        <v>15039.24</v>
      </c>
      <c r="N1276" s="222">
        <v>13250.06</v>
      </c>
      <c r="O1276" s="222">
        <v>13799.44</v>
      </c>
      <c r="P1276" s="222">
        <v>9346.89</v>
      </c>
      <c r="Q1276" s="222">
        <v>18437.18</v>
      </c>
      <c r="R1276" s="10"/>
      <c r="S1276" s="397"/>
      <c r="T1276" s="398"/>
      <c r="U1276" s="10">
        <v>71.28</v>
      </c>
      <c r="V1276" s="10">
        <v>66.25</v>
      </c>
      <c r="W1276" s="10">
        <v>69.34</v>
      </c>
      <c r="X1276" s="10">
        <v>49.98</v>
      </c>
      <c r="Y1276" s="10">
        <v>88.22</v>
      </c>
      <c r="Z1276" s="10"/>
      <c r="AA1276" s="208"/>
      <c r="AB1276" s="10"/>
      <c r="AC1276" s="10"/>
      <c r="AD1276" s="263"/>
      <c r="AE1276" s="223"/>
      <c r="AF1276" s="223"/>
      <c r="AG1276" s="223"/>
      <c r="AH1276" s="223"/>
      <c r="AI1276" s="223"/>
      <c r="AJ1276" s="223"/>
      <c r="AK1276" s="397"/>
      <c r="AL1276" s="398"/>
      <c r="AM1276" s="223"/>
      <c r="AN1276" s="223"/>
      <c r="AO1276" s="223"/>
      <c r="AP1276" s="223"/>
      <c r="AQ1276" s="223"/>
      <c r="AR1276" s="223"/>
      <c r="AS1276" s="397"/>
      <c r="AT1276" s="398"/>
      <c r="AU1276" s="223"/>
      <c r="AV1276" s="223"/>
      <c r="AW1276" s="223"/>
      <c r="AX1276" s="223"/>
      <c r="AY1276" s="223"/>
      <c r="AZ1276" s="223"/>
      <c r="BA1276" s="208"/>
    </row>
    <row r="1277" spans="1:53" x14ac:dyDescent="0.25">
      <c r="A1277" s="208"/>
      <c r="B1277" s="10" t="s">
        <v>535</v>
      </c>
      <c r="C1277" s="10"/>
      <c r="D1277" s="220">
        <v>8204</v>
      </c>
      <c r="E1277" s="10">
        <v>31</v>
      </c>
      <c r="F1277" s="10">
        <v>19</v>
      </c>
      <c r="G1277" s="10">
        <v>12</v>
      </c>
      <c r="H1277" s="10">
        <v>9</v>
      </c>
      <c r="I1277" s="10">
        <v>2</v>
      </c>
      <c r="J1277" s="10"/>
      <c r="K1277" s="397"/>
      <c r="L1277" s="398"/>
      <c r="M1277" s="222">
        <v>2055.86</v>
      </c>
      <c r="N1277" s="222">
        <v>1515.54</v>
      </c>
      <c r="O1277" s="222">
        <v>1336.48</v>
      </c>
      <c r="P1277" s="10">
        <v>699.48</v>
      </c>
      <c r="Q1277" s="10">
        <v>192.04</v>
      </c>
      <c r="R1277" s="10"/>
      <c r="S1277" s="397"/>
      <c r="T1277" s="398"/>
      <c r="U1277" s="10">
        <v>64.25</v>
      </c>
      <c r="V1277" s="10">
        <v>47.36</v>
      </c>
      <c r="W1277" s="10">
        <v>43.11</v>
      </c>
      <c r="X1277" s="10">
        <v>24.12</v>
      </c>
      <c r="Y1277" s="10">
        <v>6.62</v>
      </c>
      <c r="Z1277" s="10"/>
      <c r="AA1277" s="208"/>
      <c r="AB1277" s="10"/>
      <c r="AC1277" s="10"/>
      <c r="AD1277" s="263"/>
      <c r="AE1277" s="223"/>
      <c r="AF1277" s="223"/>
      <c r="AG1277" s="223"/>
      <c r="AH1277" s="223"/>
      <c r="AI1277" s="223"/>
      <c r="AJ1277" s="223"/>
      <c r="AK1277" s="397"/>
      <c r="AL1277" s="398"/>
      <c r="AM1277" s="223"/>
      <c r="AN1277" s="223"/>
      <c r="AO1277" s="223"/>
      <c r="AP1277" s="223"/>
      <c r="AQ1277" s="223"/>
      <c r="AR1277" s="223"/>
      <c r="AS1277" s="397"/>
      <c r="AT1277" s="398"/>
      <c r="AU1277" s="223"/>
      <c r="AV1277" s="223"/>
      <c r="AW1277" s="223"/>
      <c r="AX1277" s="223"/>
      <c r="AY1277" s="223"/>
      <c r="AZ1277" s="223"/>
      <c r="BA1277" s="208"/>
    </row>
    <row r="1278" spans="1:53" x14ac:dyDescent="0.25">
      <c r="A1278" s="208"/>
      <c r="B1278" s="10" t="s">
        <v>537</v>
      </c>
      <c r="C1278" s="10"/>
      <c r="D1278" s="220">
        <v>8250</v>
      </c>
      <c r="E1278" s="10">
        <v>43</v>
      </c>
      <c r="F1278" s="10">
        <v>34</v>
      </c>
      <c r="G1278" s="10">
        <v>23</v>
      </c>
      <c r="H1278" s="10">
        <v>12</v>
      </c>
      <c r="I1278" s="10">
        <v>11</v>
      </c>
      <c r="J1278" s="10"/>
      <c r="K1278" s="397"/>
      <c r="L1278" s="398"/>
      <c r="M1278" s="222">
        <v>5284.87</v>
      </c>
      <c r="N1278" s="222">
        <v>4671.45</v>
      </c>
      <c r="O1278" s="222">
        <v>4998.93</v>
      </c>
      <c r="P1278" s="222">
        <v>2039.82</v>
      </c>
      <c r="Q1278" s="222">
        <v>3983.34</v>
      </c>
      <c r="R1278" s="10"/>
      <c r="S1278" s="397"/>
      <c r="T1278" s="398"/>
      <c r="U1278" s="10">
        <v>101.63</v>
      </c>
      <c r="V1278" s="10">
        <v>89.84</v>
      </c>
      <c r="W1278" s="10">
        <v>96.13</v>
      </c>
      <c r="X1278" s="10">
        <v>38.49</v>
      </c>
      <c r="Y1278" s="10">
        <v>73.77</v>
      </c>
      <c r="Z1278" s="10"/>
      <c r="AA1278" s="208"/>
      <c r="AB1278" s="10"/>
      <c r="AC1278" s="10"/>
      <c r="AD1278" s="263"/>
      <c r="AE1278" s="223"/>
      <c r="AF1278" s="223"/>
      <c r="AG1278" s="223"/>
      <c r="AH1278" s="223"/>
      <c r="AI1278" s="223"/>
      <c r="AJ1278" s="223"/>
      <c r="AK1278" s="397"/>
      <c r="AL1278" s="398"/>
      <c r="AM1278" s="223"/>
      <c r="AN1278" s="223"/>
      <c r="AO1278" s="223"/>
      <c r="AP1278" s="223"/>
      <c r="AQ1278" s="223"/>
      <c r="AR1278" s="223"/>
      <c r="AS1278" s="397"/>
      <c r="AT1278" s="398"/>
      <c r="AU1278" s="223"/>
      <c r="AV1278" s="223"/>
      <c r="AW1278" s="223"/>
      <c r="AX1278" s="223"/>
      <c r="AY1278" s="223"/>
      <c r="AZ1278" s="223"/>
      <c r="BA1278" s="208"/>
    </row>
    <row r="1279" spans="1:53" x14ac:dyDescent="0.25">
      <c r="A1279" s="208"/>
      <c r="B1279" s="10" t="s">
        <v>537</v>
      </c>
      <c r="C1279" s="10"/>
      <c r="D1279" s="220">
        <v>8270</v>
      </c>
      <c r="E1279" s="10"/>
      <c r="F1279" s="10"/>
      <c r="G1279" s="10">
        <v>1</v>
      </c>
      <c r="H1279" s="10">
        <v>1</v>
      </c>
      <c r="I1279" s="10">
        <v>1</v>
      </c>
      <c r="J1279" s="10"/>
      <c r="K1279" s="397"/>
      <c r="L1279" s="398"/>
      <c r="M1279" s="10" t="s">
        <v>701</v>
      </c>
      <c r="N1279" s="10" t="s">
        <v>701</v>
      </c>
      <c r="O1279" s="10">
        <v>100.24</v>
      </c>
      <c r="P1279" s="10">
        <v>146.19</v>
      </c>
      <c r="Q1279" s="10">
        <v>585.1</v>
      </c>
      <c r="R1279" s="10"/>
      <c r="S1279" s="397"/>
      <c r="T1279" s="398"/>
      <c r="U1279" s="10" t="s">
        <v>701</v>
      </c>
      <c r="V1279" s="10" t="s">
        <v>701</v>
      </c>
      <c r="W1279" s="10">
        <v>100.24</v>
      </c>
      <c r="X1279" s="10">
        <v>146.19</v>
      </c>
      <c r="Y1279" s="10">
        <v>585.1</v>
      </c>
      <c r="Z1279" s="10"/>
      <c r="AA1279" s="208"/>
      <c r="AB1279" s="10"/>
      <c r="AC1279" s="10"/>
      <c r="AD1279" s="263"/>
      <c r="AE1279" s="223"/>
      <c r="AF1279" s="223"/>
      <c r="AG1279" s="223"/>
      <c r="AH1279" s="223"/>
      <c r="AI1279" s="223"/>
      <c r="AJ1279" s="223"/>
      <c r="AK1279" s="397"/>
      <c r="AL1279" s="398"/>
      <c r="AM1279" s="223"/>
      <c r="AN1279" s="223"/>
      <c r="AO1279" s="223"/>
      <c r="AP1279" s="223"/>
      <c r="AQ1279" s="223"/>
      <c r="AR1279" s="223"/>
      <c r="AS1279" s="397"/>
      <c r="AT1279" s="398"/>
      <c r="AU1279" s="223"/>
      <c r="AV1279" s="223"/>
      <c r="AW1279" s="223"/>
      <c r="AX1279" s="223"/>
      <c r="AY1279" s="223"/>
      <c r="AZ1279" s="223"/>
      <c r="BA1279" s="208"/>
    </row>
    <row r="1280" spans="1:53" x14ac:dyDescent="0.25">
      <c r="A1280" s="208"/>
      <c r="B1280" s="10" t="s">
        <v>539</v>
      </c>
      <c r="C1280" s="10"/>
      <c r="D1280" s="220">
        <v>8087</v>
      </c>
      <c r="E1280" s="222">
        <v>2278</v>
      </c>
      <c r="F1280" s="222">
        <v>1419</v>
      </c>
      <c r="G1280" s="222">
        <v>1045</v>
      </c>
      <c r="H1280" s="10">
        <v>838</v>
      </c>
      <c r="I1280" s="10">
        <v>744</v>
      </c>
      <c r="J1280" s="10"/>
      <c r="K1280" s="397"/>
      <c r="L1280" s="398"/>
      <c r="M1280" s="222">
        <v>197258.39</v>
      </c>
      <c r="N1280" s="222">
        <v>123399.15</v>
      </c>
      <c r="O1280" s="222">
        <v>127691.04</v>
      </c>
      <c r="P1280" s="222">
        <v>127477.31</v>
      </c>
      <c r="Q1280" s="222">
        <v>209390.9</v>
      </c>
      <c r="R1280" s="10"/>
      <c r="S1280" s="397"/>
      <c r="T1280" s="398"/>
      <c r="U1280" s="10">
        <v>77.540000000000006</v>
      </c>
      <c r="V1280" s="10">
        <v>48.13</v>
      </c>
      <c r="W1280" s="10">
        <v>49.98</v>
      </c>
      <c r="X1280" s="10">
        <v>51.32</v>
      </c>
      <c r="Y1280" s="10">
        <v>78.569999999999993</v>
      </c>
      <c r="Z1280" s="10"/>
      <c r="AA1280" s="208"/>
      <c r="AB1280" s="10"/>
      <c r="AC1280" s="10"/>
      <c r="AD1280" s="263"/>
      <c r="AE1280" s="223"/>
      <c r="AF1280" s="223"/>
      <c r="AG1280" s="223"/>
      <c r="AH1280" s="223"/>
      <c r="AI1280" s="223"/>
      <c r="AJ1280" s="223"/>
      <c r="AK1280" s="397"/>
      <c r="AL1280" s="398"/>
      <c r="AM1280" s="223"/>
      <c r="AN1280" s="223"/>
      <c r="AO1280" s="223"/>
      <c r="AP1280" s="223"/>
      <c r="AQ1280" s="223"/>
      <c r="AR1280" s="223"/>
      <c r="AS1280" s="397"/>
      <c r="AT1280" s="398"/>
      <c r="AU1280" s="223"/>
      <c r="AV1280" s="223"/>
      <c r="AW1280" s="223"/>
      <c r="AX1280" s="223"/>
      <c r="AY1280" s="223"/>
      <c r="AZ1280" s="223"/>
      <c r="BA1280" s="208"/>
    </row>
    <row r="1281" spans="1:53" ht="15.75" thickBot="1" x14ac:dyDescent="0.3">
      <c r="A1281" s="208"/>
      <c r="B1281" s="226" t="s">
        <v>540</v>
      </c>
      <c r="C1281" s="226"/>
      <c r="D1281" s="227">
        <v>8012</v>
      </c>
      <c r="E1281" s="228">
        <v>1694</v>
      </c>
      <c r="F1281" s="226">
        <v>922</v>
      </c>
      <c r="G1281" s="226">
        <v>690</v>
      </c>
      <c r="H1281" s="226">
        <v>447</v>
      </c>
      <c r="I1281" s="226">
        <v>429</v>
      </c>
      <c r="J1281" s="226"/>
      <c r="K1281" s="397"/>
      <c r="L1281" s="398"/>
      <c r="M1281" s="228">
        <v>222227.93</v>
      </c>
      <c r="N1281" s="222">
        <v>133281.53</v>
      </c>
      <c r="O1281" s="222">
        <v>132644.22</v>
      </c>
      <c r="P1281" s="222">
        <v>85459.64</v>
      </c>
      <c r="Q1281" s="222">
        <v>153124.04999999999</v>
      </c>
      <c r="R1281" s="10"/>
      <c r="S1281" s="397"/>
      <c r="T1281" s="398"/>
      <c r="U1281" s="229">
        <v>117.33</v>
      </c>
      <c r="V1281" s="229">
        <v>69.709999999999994</v>
      </c>
      <c r="W1281" s="229">
        <v>67.78</v>
      </c>
      <c r="X1281" s="229">
        <v>48.83</v>
      </c>
      <c r="Y1281" s="229">
        <v>76.72</v>
      </c>
      <c r="Z1281" s="229"/>
      <c r="AA1281" s="208"/>
      <c r="AB1281" s="226"/>
      <c r="AC1281" s="226"/>
      <c r="AD1281" s="264"/>
      <c r="AE1281" s="230"/>
      <c r="AF1281" s="230"/>
      <c r="AG1281" s="230"/>
      <c r="AH1281" s="230"/>
      <c r="AI1281" s="230"/>
      <c r="AJ1281" s="230"/>
      <c r="AK1281" s="397"/>
      <c r="AL1281" s="398"/>
      <c r="AM1281" s="231"/>
      <c r="AN1281" s="230"/>
      <c r="AO1281" s="230"/>
      <c r="AP1281" s="230"/>
      <c r="AQ1281" s="230"/>
      <c r="AR1281" s="230"/>
      <c r="AS1281" s="397"/>
      <c r="AT1281" s="398"/>
      <c r="AU1281" s="231"/>
      <c r="AV1281" s="230"/>
      <c r="AW1281" s="230"/>
      <c r="AX1281" s="230"/>
      <c r="AY1281" s="230"/>
      <c r="AZ1281" s="230"/>
      <c r="BA1281" s="208"/>
    </row>
    <row r="1282" spans="1:53" x14ac:dyDescent="0.25">
      <c r="A1282" s="208"/>
      <c r="B1282" s="10" t="s">
        <v>648</v>
      </c>
      <c r="C1282" s="10"/>
      <c r="D1282" s="220">
        <v>8302</v>
      </c>
      <c r="E1282" s="10">
        <v>14</v>
      </c>
      <c r="F1282" s="10">
        <v>6</v>
      </c>
      <c r="G1282" s="10">
        <v>6</v>
      </c>
      <c r="H1282" s="10">
        <v>3</v>
      </c>
      <c r="I1282" s="10"/>
      <c r="J1282" s="10"/>
      <c r="K1282" s="397"/>
      <c r="L1282" s="398"/>
      <c r="M1282" s="10">
        <v>993.25</v>
      </c>
      <c r="N1282" s="10">
        <v>709.25</v>
      </c>
      <c r="O1282" s="10">
        <v>858.59</v>
      </c>
      <c r="P1282" s="10">
        <v>182.31</v>
      </c>
      <c r="Q1282" s="10" t="s">
        <v>701</v>
      </c>
      <c r="R1282" s="10"/>
      <c r="S1282" s="397"/>
      <c r="T1282" s="398"/>
      <c r="U1282" s="10">
        <v>62.08</v>
      </c>
      <c r="V1282" s="10">
        <v>47.28</v>
      </c>
      <c r="W1282" s="10">
        <v>57.24</v>
      </c>
      <c r="X1282" s="10">
        <v>12.15</v>
      </c>
      <c r="Y1282" s="10" t="s">
        <v>701</v>
      </c>
      <c r="Z1282" s="10"/>
      <c r="AA1282" s="208"/>
      <c r="AB1282" s="10"/>
      <c r="AC1282" s="10"/>
      <c r="AD1282" s="263"/>
      <c r="AE1282" s="223"/>
      <c r="AF1282" s="223"/>
      <c r="AG1282" s="223"/>
      <c r="AH1282" s="223"/>
      <c r="AI1282" s="223"/>
      <c r="AJ1282" s="223"/>
      <c r="AK1282" s="397"/>
      <c r="AL1282" s="398"/>
      <c r="AM1282" s="223"/>
      <c r="AN1282" s="223"/>
      <c r="AO1282" s="223"/>
      <c r="AP1282" s="223"/>
      <c r="AQ1282" s="223"/>
      <c r="AR1282" s="223"/>
      <c r="AS1282" s="397"/>
      <c r="AT1282" s="398"/>
      <c r="AU1282" s="223"/>
      <c r="AV1282" s="223"/>
      <c r="AW1282" s="223"/>
      <c r="AX1282" s="223"/>
      <c r="AY1282" s="223"/>
      <c r="AZ1282" s="223"/>
      <c r="BA1282" s="208"/>
    </row>
    <row r="1283" spans="1:53" x14ac:dyDescent="0.25">
      <c r="A1283" s="208"/>
      <c r="B1283" s="10" t="s">
        <v>544</v>
      </c>
      <c r="C1283" s="10"/>
      <c r="D1283" s="220">
        <v>8406</v>
      </c>
      <c r="E1283" s="10">
        <v>781</v>
      </c>
      <c r="F1283" s="10">
        <v>551</v>
      </c>
      <c r="G1283" s="10">
        <v>446</v>
      </c>
      <c r="H1283" s="10">
        <v>262</v>
      </c>
      <c r="I1283" s="10">
        <v>249</v>
      </c>
      <c r="J1283" s="10"/>
      <c r="K1283" s="397"/>
      <c r="L1283" s="398"/>
      <c r="M1283" s="222">
        <v>50641.440000000002</v>
      </c>
      <c r="N1283" s="222">
        <v>47499.6</v>
      </c>
      <c r="O1283" s="222">
        <v>59631.7</v>
      </c>
      <c r="P1283" s="222">
        <v>34908.65</v>
      </c>
      <c r="Q1283" s="222">
        <v>61630.239999999998</v>
      </c>
      <c r="R1283" s="10"/>
      <c r="S1283" s="397"/>
      <c r="T1283" s="398"/>
      <c r="U1283" s="10">
        <v>58.82</v>
      </c>
      <c r="V1283" s="10">
        <v>56.28</v>
      </c>
      <c r="W1283" s="10">
        <v>71.42</v>
      </c>
      <c r="X1283" s="10">
        <v>47.49</v>
      </c>
      <c r="Y1283" s="10">
        <v>74.25</v>
      </c>
      <c r="Z1283" s="10"/>
      <c r="AA1283" s="208"/>
      <c r="AB1283" s="10"/>
      <c r="AC1283" s="10"/>
      <c r="AD1283" s="263"/>
      <c r="AE1283" s="223"/>
      <c r="AF1283" s="223"/>
      <c r="AG1283" s="223"/>
      <c r="AH1283" s="223"/>
      <c r="AI1283" s="223"/>
      <c r="AJ1283" s="223"/>
      <c r="AK1283" s="397"/>
      <c r="AL1283" s="398"/>
      <c r="AM1283" s="223"/>
      <c r="AN1283" s="223"/>
      <c r="AO1283" s="223"/>
      <c r="AP1283" s="223"/>
      <c r="AQ1283" s="223"/>
      <c r="AR1283" s="223"/>
      <c r="AS1283" s="397"/>
      <c r="AT1283" s="398"/>
      <c r="AU1283" s="223"/>
      <c r="AV1283" s="223"/>
      <c r="AW1283" s="223"/>
      <c r="AX1283" s="223"/>
      <c r="AY1283" s="223"/>
      <c r="AZ1283" s="223"/>
      <c r="BA1283" s="208"/>
    </row>
    <row r="1284" spans="1:53" x14ac:dyDescent="0.25">
      <c r="A1284" s="208"/>
      <c r="B1284" s="10" t="s">
        <v>546</v>
      </c>
      <c r="C1284" s="10"/>
      <c r="D1284" s="220">
        <v>8251</v>
      </c>
      <c r="E1284" s="10">
        <v>835</v>
      </c>
      <c r="F1284" s="10">
        <v>544</v>
      </c>
      <c r="G1284" s="10">
        <v>380</v>
      </c>
      <c r="H1284" s="10">
        <v>289</v>
      </c>
      <c r="I1284" s="10">
        <v>278</v>
      </c>
      <c r="J1284" s="10"/>
      <c r="K1284" s="397"/>
      <c r="L1284" s="398"/>
      <c r="M1284" s="222">
        <v>78080.67</v>
      </c>
      <c r="N1284" s="222">
        <v>56164.09</v>
      </c>
      <c r="O1284" s="222">
        <v>51570.64</v>
      </c>
      <c r="P1284" s="222">
        <v>61654.04</v>
      </c>
      <c r="Q1284" s="222">
        <v>114496.3</v>
      </c>
      <c r="R1284" s="10"/>
      <c r="S1284" s="397"/>
      <c r="T1284" s="398"/>
      <c r="U1284" s="10">
        <v>81.16</v>
      </c>
      <c r="V1284" s="10">
        <v>59.18</v>
      </c>
      <c r="W1284" s="10">
        <v>55.21</v>
      </c>
      <c r="X1284" s="10">
        <v>67.16</v>
      </c>
      <c r="Y1284" s="10">
        <v>115.77</v>
      </c>
      <c r="Z1284" s="10"/>
      <c r="AA1284" s="208"/>
      <c r="AB1284" s="10"/>
      <c r="AC1284" s="10"/>
      <c r="AD1284" s="263"/>
      <c r="AE1284" s="223"/>
      <c r="AF1284" s="223"/>
      <c r="AG1284" s="223"/>
      <c r="AH1284" s="223"/>
      <c r="AI1284" s="223"/>
      <c r="AJ1284" s="223"/>
      <c r="AK1284" s="397"/>
      <c r="AL1284" s="398"/>
      <c r="AM1284" s="223"/>
      <c r="AN1284" s="223"/>
      <c r="AO1284" s="223"/>
      <c r="AP1284" s="223"/>
      <c r="AQ1284" s="223"/>
      <c r="AR1284" s="223"/>
      <c r="AS1284" s="397"/>
      <c r="AT1284" s="398"/>
      <c r="AU1284" s="223"/>
      <c r="AV1284" s="223"/>
      <c r="AW1284" s="223"/>
      <c r="AX1284" s="223"/>
      <c r="AY1284" s="223"/>
      <c r="AZ1284" s="223"/>
      <c r="BA1284" s="208"/>
    </row>
    <row r="1285" spans="1:53" x14ac:dyDescent="0.25">
      <c r="A1285" s="208"/>
      <c r="B1285" s="10" t="s">
        <v>547</v>
      </c>
      <c r="C1285" s="10"/>
      <c r="D1285" s="220">
        <v>8088</v>
      </c>
      <c r="E1285" s="10">
        <v>246</v>
      </c>
      <c r="F1285" s="10">
        <v>134</v>
      </c>
      <c r="G1285" s="10">
        <v>107</v>
      </c>
      <c r="H1285" s="10">
        <v>61</v>
      </c>
      <c r="I1285" s="10">
        <v>73</v>
      </c>
      <c r="J1285" s="10"/>
      <c r="K1285" s="397"/>
      <c r="L1285" s="398"/>
      <c r="M1285" s="222">
        <v>38620.620000000003</v>
      </c>
      <c r="N1285" s="222">
        <v>21245.73</v>
      </c>
      <c r="O1285" s="222">
        <v>23556.81</v>
      </c>
      <c r="P1285" s="222">
        <v>12550.9</v>
      </c>
      <c r="Q1285" s="222">
        <v>52695.15</v>
      </c>
      <c r="R1285" s="10"/>
      <c r="S1285" s="397"/>
      <c r="T1285" s="398"/>
      <c r="U1285" s="10">
        <v>131.36000000000001</v>
      </c>
      <c r="V1285" s="10">
        <v>76.98</v>
      </c>
      <c r="W1285" s="10">
        <v>81.790000000000006</v>
      </c>
      <c r="X1285" s="10">
        <v>46.48</v>
      </c>
      <c r="Y1285" s="10">
        <v>177.42</v>
      </c>
      <c r="Z1285" s="10"/>
      <c r="AA1285" s="208"/>
      <c r="AB1285" s="10"/>
      <c r="AC1285" s="10"/>
      <c r="AD1285" s="263"/>
      <c r="AE1285" s="223"/>
      <c r="AF1285" s="223"/>
      <c r="AG1285" s="223"/>
      <c r="AH1285" s="223"/>
      <c r="AI1285" s="223"/>
      <c r="AJ1285" s="223"/>
      <c r="AK1285" s="397"/>
      <c r="AL1285" s="398"/>
      <c r="AM1285" s="223"/>
      <c r="AN1285" s="223"/>
      <c r="AO1285" s="223"/>
      <c r="AP1285" s="223"/>
      <c r="AQ1285" s="223"/>
      <c r="AR1285" s="223"/>
      <c r="AS1285" s="397"/>
      <c r="AT1285" s="398"/>
      <c r="AU1285" s="223"/>
      <c r="AV1285" s="223"/>
      <c r="AW1285" s="223"/>
      <c r="AX1285" s="223"/>
      <c r="AY1285" s="223"/>
      <c r="AZ1285" s="223"/>
      <c r="BA1285" s="208"/>
    </row>
    <row r="1286" spans="1:53" x14ac:dyDescent="0.25">
      <c r="A1286" s="208"/>
      <c r="B1286" s="10" t="s">
        <v>548</v>
      </c>
      <c r="C1286" s="10"/>
      <c r="D1286" s="220">
        <v>8360</v>
      </c>
      <c r="E1286" s="10">
        <v>114</v>
      </c>
      <c r="F1286" s="10">
        <v>81</v>
      </c>
      <c r="G1286" s="10">
        <v>58</v>
      </c>
      <c r="H1286" s="10">
        <v>34</v>
      </c>
      <c r="I1286" s="10">
        <v>40</v>
      </c>
      <c r="J1286" s="10"/>
      <c r="K1286" s="397"/>
      <c r="L1286" s="398"/>
      <c r="M1286" s="222">
        <v>16000.95</v>
      </c>
      <c r="N1286" s="222">
        <v>10608.04</v>
      </c>
      <c r="O1286" s="222">
        <v>13268.5</v>
      </c>
      <c r="P1286" s="222">
        <v>7407.7</v>
      </c>
      <c r="Q1286" s="222">
        <v>19468.490000000002</v>
      </c>
      <c r="R1286" s="10"/>
      <c r="S1286" s="397"/>
      <c r="T1286" s="398"/>
      <c r="U1286" s="10">
        <v>124.04</v>
      </c>
      <c r="V1286" s="10">
        <v>80.98</v>
      </c>
      <c r="W1286" s="10">
        <v>102.07</v>
      </c>
      <c r="X1286" s="10">
        <v>83.23</v>
      </c>
      <c r="Y1286" s="10">
        <v>140.06</v>
      </c>
      <c r="Z1286" s="10"/>
      <c r="AA1286" s="208"/>
      <c r="AB1286" s="10"/>
      <c r="AC1286" s="10"/>
      <c r="AD1286" s="263"/>
      <c r="AE1286" s="223"/>
      <c r="AF1286" s="223"/>
      <c r="AG1286" s="223"/>
      <c r="AH1286" s="223"/>
      <c r="AI1286" s="223"/>
      <c r="AJ1286" s="223"/>
      <c r="AK1286" s="397"/>
      <c r="AL1286" s="398"/>
      <c r="AM1286" s="223"/>
      <c r="AN1286" s="223"/>
      <c r="AO1286" s="223"/>
      <c r="AP1286" s="223"/>
      <c r="AQ1286" s="223"/>
      <c r="AR1286" s="223"/>
      <c r="AS1286" s="397"/>
      <c r="AT1286" s="398"/>
      <c r="AU1286" s="223"/>
      <c r="AV1286" s="223"/>
      <c r="AW1286" s="223"/>
      <c r="AX1286" s="223"/>
      <c r="AY1286" s="223"/>
      <c r="AZ1286" s="223"/>
      <c r="BA1286" s="208"/>
    </row>
    <row r="1287" spans="1:53" x14ac:dyDescent="0.25">
      <c r="A1287" s="208"/>
      <c r="B1287" s="10" t="s">
        <v>548</v>
      </c>
      <c r="C1287" s="10"/>
      <c r="D1287" s="220">
        <v>8361</v>
      </c>
      <c r="E1287" s="10">
        <v>1</v>
      </c>
      <c r="F1287" s="10"/>
      <c r="G1287" s="10"/>
      <c r="H1287" s="10"/>
      <c r="I1287" s="10"/>
      <c r="J1287" s="10"/>
      <c r="K1287" s="397"/>
      <c r="L1287" s="398"/>
      <c r="M1287" s="10">
        <v>99.97</v>
      </c>
      <c r="N1287" s="10" t="s">
        <v>701</v>
      </c>
      <c r="O1287" s="10" t="s">
        <v>701</v>
      </c>
      <c r="P1287" s="10" t="s">
        <v>701</v>
      </c>
      <c r="Q1287" s="10" t="s">
        <v>701</v>
      </c>
      <c r="R1287" s="10"/>
      <c r="S1287" s="397"/>
      <c r="T1287" s="398"/>
      <c r="U1287" s="10">
        <v>99.97</v>
      </c>
      <c r="V1287" s="10" t="s">
        <v>701</v>
      </c>
      <c r="W1287" s="10" t="s">
        <v>701</v>
      </c>
      <c r="X1287" s="10" t="s">
        <v>701</v>
      </c>
      <c r="Y1287" s="10" t="s">
        <v>701</v>
      </c>
      <c r="Z1287" s="10"/>
      <c r="AA1287" s="208"/>
      <c r="AB1287" s="10"/>
      <c r="AC1287" s="10"/>
      <c r="AD1287" s="263"/>
      <c r="AE1287" s="223"/>
      <c r="AF1287" s="223"/>
      <c r="AG1287" s="223"/>
      <c r="AH1287" s="223"/>
      <c r="AI1287" s="223"/>
      <c r="AJ1287" s="223"/>
      <c r="AK1287" s="397"/>
      <c r="AL1287" s="398"/>
      <c r="AM1287" s="223"/>
      <c r="AN1287" s="223"/>
      <c r="AO1287" s="223"/>
      <c r="AP1287" s="223"/>
      <c r="AQ1287" s="223"/>
      <c r="AR1287" s="223"/>
      <c r="AS1287" s="397"/>
      <c r="AT1287" s="398"/>
      <c r="AU1287" s="223"/>
      <c r="AV1287" s="223"/>
      <c r="AW1287" s="223"/>
      <c r="AX1287" s="223"/>
      <c r="AY1287" s="223"/>
      <c r="AZ1287" s="223"/>
      <c r="BA1287" s="208"/>
    </row>
    <row r="1288" spans="1:53" x14ac:dyDescent="0.25">
      <c r="A1288" s="208"/>
      <c r="B1288" s="10" t="s">
        <v>651</v>
      </c>
      <c r="C1288" s="10"/>
      <c r="D1288" s="220">
        <v>8043</v>
      </c>
      <c r="E1288" s="10">
        <v>4</v>
      </c>
      <c r="F1288" s="10">
        <v>1</v>
      </c>
      <c r="G1288" s="10"/>
      <c r="H1288" s="10"/>
      <c r="I1288" s="10"/>
      <c r="J1288" s="10"/>
      <c r="K1288" s="397"/>
      <c r="L1288" s="398"/>
      <c r="M1288" s="10">
        <v>412.39</v>
      </c>
      <c r="N1288" s="10">
        <v>124.09</v>
      </c>
      <c r="O1288" s="10" t="s">
        <v>701</v>
      </c>
      <c r="P1288" s="10" t="s">
        <v>701</v>
      </c>
      <c r="Q1288" s="10" t="s">
        <v>701</v>
      </c>
      <c r="R1288" s="10"/>
      <c r="S1288" s="397"/>
      <c r="T1288" s="398"/>
      <c r="U1288" s="10">
        <v>103.1</v>
      </c>
      <c r="V1288" s="10">
        <v>31.02</v>
      </c>
      <c r="W1288" s="10" t="s">
        <v>701</v>
      </c>
      <c r="X1288" s="10" t="s">
        <v>701</v>
      </c>
      <c r="Y1288" s="10" t="s">
        <v>701</v>
      </c>
      <c r="Z1288" s="10"/>
      <c r="AA1288" s="208"/>
      <c r="AB1288" s="10"/>
      <c r="AC1288" s="10"/>
      <c r="AD1288" s="263"/>
      <c r="AE1288" s="223"/>
      <c r="AF1288" s="223"/>
      <c r="AG1288" s="223"/>
      <c r="AH1288" s="223"/>
      <c r="AI1288" s="223"/>
      <c r="AJ1288" s="223"/>
      <c r="AK1288" s="397"/>
      <c r="AL1288" s="398"/>
      <c r="AM1288" s="223"/>
      <c r="AN1288" s="223"/>
      <c r="AO1288" s="223"/>
      <c r="AP1288" s="223"/>
      <c r="AQ1288" s="223"/>
      <c r="AR1288" s="223"/>
      <c r="AS1288" s="397"/>
      <c r="AT1288" s="398"/>
      <c r="AU1288" s="223"/>
      <c r="AV1288" s="223"/>
      <c r="AW1288" s="223"/>
      <c r="AX1288" s="223"/>
      <c r="AY1288" s="223"/>
      <c r="AZ1288" s="223"/>
      <c r="BA1288" s="208"/>
    </row>
    <row r="1289" spans="1:53" x14ac:dyDescent="0.25">
      <c r="A1289" s="208"/>
      <c r="B1289" s="10" t="s">
        <v>549</v>
      </c>
      <c r="C1289" s="10"/>
      <c r="D1289" s="220">
        <v>8043</v>
      </c>
      <c r="E1289" s="10">
        <v>60</v>
      </c>
      <c r="F1289" s="10">
        <v>34</v>
      </c>
      <c r="G1289" s="10">
        <v>24</v>
      </c>
      <c r="H1289" s="10">
        <v>16</v>
      </c>
      <c r="I1289" s="10">
        <v>6</v>
      </c>
      <c r="J1289" s="10"/>
      <c r="K1289" s="397"/>
      <c r="L1289" s="398"/>
      <c r="M1289" s="222">
        <v>7113.54</v>
      </c>
      <c r="N1289" s="222">
        <v>4712.67</v>
      </c>
      <c r="O1289" s="222">
        <v>4540.01</v>
      </c>
      <c r="P1289" s="222">
        <v>3061.99</v>
      </c>
      <c r="Q1289" s="222">
        <v>3219.44</v>
      </c>
      <c r="R1289" s="10"/>
      <c r="S1289" s="397"/>
      <c r="T1289" s="398"/>
      <c r="U1289" s="10">
        <v>106.17</v>
      </c>
      <c r="V1289" s="10">
        <v>76.010000000000005</v>
      </c>
      <c r="W1289" s="10">
        <v>70.94</v>
      </c>
      <c r="X1289" s="10">
        <v>48.6</v>
      </c>
      <c r="Y1289" s="10">
        <v>51.1</v>
      </c>
      <c r="Z1289" s="10"/>
      <c r="AA1289" s="208"/>
      <c r="AB1289" s="10"/>
      <c r="AC1289" s="10"/>
      <c r="AD1289" s="263"/>
      <c r="AE1289" s="223"/>
      <c r="AF1289" s="223"/>
      <c r="AG1289" s="223"/>
      <c r="AH1289" s="223"/>
      <c r="AI1289" s="223"/>
      <c r="AJ1289" s="223"/>
      <c r="AK1289" s="397"/>
      <c r="AL1289" s="398"/>
      <c r="AM1289" s="223"/>
      <c r="AN1289" s="223"/>
      <c r="AO1289" s="223"/>
      <c r="AP1289" s="223"/>
      <c r="AQ1289" s="223"/>
      <c r="AR1289" s="223"/>
      <c r="AS1289" s="397"/>
      <c r="AT1289" s="398"/>
      <c r="AU1289" s="223"/>
      <c r="AV1289" s="223"/>
      <c r="AW1289" s="223"/>
      <c r="AX1289" s="223"/>
      <c r="AY1289" s="223"/>
      <c r="AZ1289" s="223"/>
      <c r="BA1289" s="208"/>
    </row>
    <row r="1290" spans="1:53" x14ac:dyDescent="0.25">
      <c r="A1290" s="208"/>
      <c r="B1290" s="10" t="s">
        <v>552</v>
      </c>
      <c r="C1290" s="10"/>
      <c r="D1290" s="220">
        <v>8215</v>
      </c>
      <c r="E1290" s="10">
        <v>2</v>
      </c>
      <c r="F1290" s="10"/>
      <c r="G1290" s="10"/>
      <c r="H1290" s="10"/>
      <c r="I1290" s="10"/>
      <c r="J1290" s="10"/>
      <c r="K1290" s="397"/>
      <c r="L1290" s="398"/>
      <c r="M1290" s="10">
        <v>241.02</v>
      </c>
      <c r="N1290" s="10" t="s">
        <v>701</v>
      </c>
      <c r="O1290" s="10" t="s">
        <v>701</v>
      </c>
      <c r="P1290" s="10" t="s">
        <v>701</v>
      </c>
      <c r="Q1290" s="10" t="s">
        <v>701</v>
      </c>
      <c r="R1290" s="10"/>
      <c r="S1290" s="397"/>
      <c r="T1290" s="398"/>
      <c r="U1290" s="10">
        <v>120.51</v>
      </c>
      <c r="V1290" s="10" t="s">
        <v>701</v>
      </c>
      <c r="W1290" s="10" t="s">
        <v>701</v>
      </c>
      <c r="X1290" s="10" t="s">
        <v>701</v>
      </c>
      <c r="Y1290" s="10" t="s">
        <v>701</v>
      </c>
      <c r="Z1290" s="10"/>
      <c r="AA1290" s="208"/>
      <c r="AB1290" s="10"/>
      <c r="AC1290" s="10"/>
      <c r="AD1290" s="263"/>
      <c r="AE1290" s="223"/>
      <c r="AF1290" s="223"/>
      <c r="AG1290" s="223"/>
      <c r="AH1290" s="223"/>
      <c r="AI1290" s="223"/>
      <c r="AJ1290" s="223"/>
      <c r="AK1290" s="397"/>
      <c r="AL1290" s="398"/>
      <c r="AM1290" s="223"/>
      <c r="AN1290" s="223"/>
      <c r="AO1290" s="223"/>
      <c r="AP1290" s="223"/>
      <c r="AQ1290" s="223"/>
      <c r="AR1290" s="223"/>
      <c r="AS1290" s="397"/>
      <c r="AT1290" s="398"/>
      <c r="AU1290" s="223"/>
      <c r="AV1290" s="223"/>
      <c r="AW1290" s="223"/>
      <c r="AX1290" s="223"/>
      <c r="AY1290" s="223"/>
      <c r="AZ1290" s="223"/>
      <c r="BA1290" s="208"/>
    </row>
    <row r="1291" spans="1:53" ht="15.75" thickBot="1" x14ac:dyDescent="0.3">
      <c r="A1291" s="208"/>
      <c r="B1291" s="226" t="s">
        <v>553</v>
      </c>
      <c r="C1291" s="226"/>
      <c r="D1291" s="227">
        <v>8005</v>
      </c>
      <c r="E1291" s="226">
        <v>23</v>
      </c>
      <c r="F1291" s="226">
        <v>11</v>
      </c>
      <c r="G1291" s="226">
        <v>8</v>
      </c>
      <c r="H1291" s="226">
        <v>6</v>
      </c>
      <c r="I1291" s="226">
        <v>6</v>
      </c>
      <c r="J1291" s="226"/>
      <c r="K1291" s="397"/>
      <c r="L1291" s="398"/>
      <c r="M1291" s="228">
        <v>4327.2</v>
      </c>
      <c r="N1291" s="222">
        <v>2266.66</v>
      </c>
      <c r="O1291" s="222">
        <v>1383.67</v>
      </c>
      <c r="P1291" s="222">
        <v>1151.25</v>
      </c>
      <c r="Q1291" s="222">
        <v>1878.37</v>
      </c>
      <c r="R1291" s="10"/>
      <c r="S1291" s="397"/>
      <c r="T1291" s="398"/>
      <c r="U1291" s="229">
        <v>180.3</v>
      </c>
      <c r="V1291" s="229">
        <v>90.67</v>
      </c>
      <c r="W1291" s="229">
        <v>55.35</v>
      </c>
      <c r="X1291" s="229">
        <v>46.05</v>
      </c>
      <c r="Y1291" s="229">
        <v>75.13</v>
      </c>
      <c r="Z1291" s="229"/>
      <c r="AA1291" s="208"/>
      <c r="AB1291" s="226"/>
      <c r="AC1291" s="226"/>
      <c r="AD1291" s="264"/>
      <c r="AE1291" s="230"/>
      <c r="AF1291" s="230"/>
      <c r="AG1291" s="230"/>
      <c r="AH1291" s="230"/>
      <c r="AI1291" s="230"/>
      <c r="AJ1291" s="230"/>
      <c r="AK1291" s="397"/>
      <c r="AL1291" s="398"/>
      <c r="AM1291" s="231"/>
      <c r="AN1291" s="230"/>
      <c r="AO1291" s="230"/>
      <c r="AP1291" s="230"/>
      <c r="AQ1291" s="230"/>
      <c r="AR1291" s="230"/>
      <c r="AS1291" s="397"/>
      <c r="AT1291" s="398"/>
      <c r="AU1291" s="231"/>
      <c r="AV1291" s="230"/>
      <c r="AW1291" s="230"/>
      <c r="AX1291" s="230"/>
      <c r="AY1291" s="230"/>
      <c r="AZ1291" s="230"/>
      <c r="BA1291" s="208"/>
    </row>
    <row r="1292" spans="1:53" x14ac:dyDescent="0.25">
      <c r="A1292" s="208"/>
      <c r="B1292" s="10" t="s">
        <v>712</v>
      </c>
      <c r="C1292" s="10"/>
      <c r="D1292" s="220">
        <v>8080</v>
      </c>
      <c r="E1292" s="10"/>
      <c r="F1292" s="10">
        <v>1</v>
      </c>
      <c r="G1292" s="10"/>
      <c r="H1292" s="10"/>
      <c r="I1292" s="10"/>
      <c r="J1292" s="10"/>
      <c r="K1292" s="397"/>
      <c r="L1292" s="398"/>
      <c r="M1292" s="10"/>
      <c r="N1292" s="10">
        <v>188.4</v>
      </c>
      <c r="O1292" s="10" t="s">
        <v>701</v>
      </c>
      <c r="P1292" s="10"/>
      <c r="Q1292" s="10"/>
      <c r="R1292" s="10"/>
      <c r="S1292" s="397"/>
      <c r="T1292" s="398"/>
      <c r="U1292" s="10"/>
      <c r="V1292" s="10">
        <v>188.4</v>
      </c>
      <c r="W1292" s="10" t="s">
        <v>701</v>
      </c>
      <c r="X1292" s="10"/>
      <c r="Y1292" s="10"/>
      <c r="Z1292" s="10"/>
      <c r="AA1292" s="208"/>
      <c r="AB1292" s="10"/>
      <c r="AC1292" s="10"/>
      <c r="AD1292" s="263"/>
      <c r="AE1292" s="223"/>
      <c r="AF1292" s="223"/>
      <c r="AG1292" s="223"/>
      <c r="AH1292" s="223"/>
      <c r="AI1292" s="223"/>
      <c r="AJ1292" s="223"/>
      <c r="AK1292" s="397"/>
      <c r="AL1292" s="398"/>
      <c r="AM1292" s="223"/>
      <c r="AN1292" s="223"/>
      <c r="AO1292" s="223"/>
      <c r="AP1292" s="223"/>
      <c r="AQ1292" s="223"/>
      <c r="AR1292" s="223"/>
      <c r="AS1292" s="397"/>
      <c r="AT1292" s="398"/>
      <c r="AU1292" s="223"/>
      <c r="AV1292" s="223"/>
      <c r="AW1292" s="223"/>
      <c r="AX1292" s="223"/>
      <c r="AY1292" s="223"/>
      <c r="AZ1292" s="223"/>
      <c r="BA1292" s="208"/>
    </row>
    <row r="1293" spans="1:53" x14ac:dyDescent="0.25">
      <c r="A1293" s="208"/>
      <c r="B1293" s="10" t="s">
        <v>555</v>
      </c>
      <c r="C1293" s="10"/>
      <c r="D1293" s="220">
        <v>8089</v>
      </c>
      <c r="E1293" s="10">
        <v>197</v>
      </c>
      <c r="F1293" s="10">
        <v>125</v>
      </c>
      <c r="G1293" s="10">
        <v>83</v>
      </c>
      <c r="H1293" s="10">
        <v>67</v>
      </c>
      <c r="I1293" s="10">
        <v>65</v>
      </c>
      <c r="J1293" s="10"/>
      <c r="K1293" s="397"/>
      <c r="L1293" s="398"/>
      <c r="M1293" s="222">
        <v>22097.13</v>
      </c>
      <c r="N1293" s="222">
        <v>16486.57</v>
      </c>
      <c r="O1293" s="222">
        <v>12016.27</v>
      </c>
      <c r="P1293" s="222">
        <v>11977.14</v>
      </c>
      <c r="Q1293" s="222">
        <v>30026.74</v>
      </c>
      <c r="R1293" s="10"/>
      <c r="S1293" s="397"/>
      <c r="T1293" s="398"/>
      <c r="U1293" s="10">
        <v>93.63</v>
      </c>
      <c r="V1293" s="10">
        <v>70.16</v>
      </c>
      <c r="W1293" s="10">
        <v>51.57</v>
      </c>
      <c r="X1293" s="10">
        <v>53.23</v>
      </c>
      <c r="Y1293" s="10">
        <v>125.11</v>
      </c>
      <c r="Z1293" s="10"/>
      <c r="AA1293" s="208"/>
      <c r="AB1293" s="10"/>
      <c r="AC1293" s="10"/>
      <c r="AD1293" s="263"/>
      <c r="AE1293" s="223"/>
      <c r="AF1293" s="223"/>
      <c r="AG1293" s="223"/>
      <c r="AH1293" s="223"/>
      <c r="AI1293" s="223"/>
      <c r="AJ1293" s="223"/>
      <c r="AK1293" s="397"/>
      <c r="AL1293" s="398"/>
      <c r="AM1293" s="223"/>
      <c r="AN1293" s="223"/>
      <c r="AO1293" s="223"/>
      <c r="AP1293" s="223"/>
      <c r="AQ1293" s="223"/>
      <c r="AR1293" s="223"/>
      <c r="AS1293" s="397"/>
      <c r="AT1293" s="398"/>
      <c r="AU1293" s="223"/>
      <c r="AV1293" s="223"/>
      <c r="AW1293" s="223"/>
      <c r="AX1293" s="223"/>
      <c r="AY1293" s="223"/>
      <c r="AZ1293" s="223"/>
      <c r="BA1293" s="208"/>
    </row>
    <row r="1294" spans="1:53" x14ac:dyDescent="0.25">
      <c r="A1294" s="208"/>
      <c r="B1294" s="10" t="s">
        <v>706</v>
      </c>
      <c r="C1294" s="10"/>
      <c r="D1294" s="220">
        <v>8089</v>
      </c>
      <c r="E1294" s="10"/>
      <c r="F1294" s="10">
        <v>1</v>
      </c>
      <c r="G1294" s="10"/>
      <c r="H1294" s="10"/>
      <c r="I1294" s="10"/>
      <c r="J1294" s="10"/>
      <c r="K1294" s="397"/>
      <c r="L1294" s="398"/>
      <c r="M1294" s="10" t="s">
        <v>701</v>
      </c>
      <c r="N1294" s="10">
        <v>20.81</v>
      </c>
      <c r="O1294" s="10" t="s">
        <v>701</v>
      </c>
      <c r="P1294" s="10" t="s">
        <v>701</v>
      </c>
      <c r="Q1294" s="10" t="s">
        <v>701</v>
      </c>
      <c r="R1294" s="10"/>
      <c r="S1294" s="397"/>
      <c r="T1294" s="398"/>
      <c r="U1294" s="10" t="s">
        <v>701</v>
      </c>
      <c r="V1294" s="10">
        <v>20.81</v>
      </c>
      <c r="W1294" s="10" t="s">
        <v>701</v>
      </c>
      <c r="X1294" s="10" t="s">
        <v>701</v>
      </c>
      <c r="Y1294" s="10" t="s">
        <v>701</v>
      </c>
      <c r="Z1294" s="10"/>
      <c r="AA1294" s="208"/>
      <c r="AB1294" s="10"/>
      <c r="AC1294" s="10"/>
      <c r="AD1294" s="263"/>
      <c r="AE1294" s="223"/>
      <c r="AF1294" s="223"/>
      <c r="AG1294" s="223"/>
      <c r="AH1294" s="223"/>
      <c r="AI1294" s="223"/>
      <c r="AJ1294" s="223"/>
      <c r="AK1294" s="397"/>
      <c r="AL1294" s="398"/>
      <c r="AM1294" s="223"/>
      <c r="AN1294" s="223"/>
      <c r="AO1294" s="223"/>
      <c r="AP1294" s="223"/>
      <c r="AQ1294" s="223"/>
      <c r="AR1294" s="223"/>
      <c r="AS1294" s="397"/>
      <c r="AT1294" s="398"/>
      <c r="AU1294" s="223"/>
      <c r="AV1294" s="223"/>
      <c r="AW1294" s="223"/>
      <c r="AX1294" s="223"/>
      <c r="AY1294" s="223"/>
      <c r="AZ1294" s="223"/>
      <c r="BA1294" s="208"/>
    </row>
    <row r="1295" spans="1:53" x14ac:dyDescent="0.25">
      <c r="A1295" s="208"/>
      <c r="B1295" s="10" t="s">
        <v>668</v>
      </c>
      <c r="C1295" s="10"/>
      <c r="D1295" s="220">
        <v>8012</v>
      </c>
      <c r="E1295" s="10">
        <v>2</v>
      </c>
      <c r="F1295" s="10">
        <v>2</v>
      </c>
      <c r="G1295" s="10">
        <v>2</v>
      </c>
      <c r="H1295" s="10">
        <v>2</v>
      </c>
      <c r="I1295" s="10">
        <v>2</v>
      </c>
      <c r="J1295" s="10"/>
      <c r="K1295" s="397"/>
      <c r="L1295" s="398"/>
      <c r="M1295" s="10">
        <v>233.05</v>
      </c>
      <c r="N1295" s="10">
        <v>227.89</v>
      </c>
      <c r="O1295" s="10">
        <v>465.65</v>
      </c>
      <c r="P1295" s="10">
        <v>545.32000000000005</v>
      </c>
      <c r="Q1295" s="10">
        <v>702.23</v>
      </c>
      <c r="R1295" s="10"/>
      <c r="S1295" s="397"/>
      <c r="T1295" s="398"/>
      <c r="U1295" s="10">
        <v>116.53</v>
      </c>
      <c r="V1295" s="10">
        <v>113.95</v>
      </c>
      <c r="W1295" s="10">
        <v>232.83</v>
      </c>
      <c r="X1295" s="10">
        <v>272.66000000000003</v>
      </c>
      <c r="Y1295" s="10">
        <v>351.12</v>
      </c>
      <c r="Z1295" s="10"/>
      <c r="AA1295" s="208"/>
      <c r="AB1295" s="10"/>
      <c r="AC1295" s="10"/>
      <c r="AD1295" s="263"/>
      <c r="AE1295" s="223"/>
      <c r="AF1295" s="223"/>
      <c r="AG1295" s="223"/>
      <c r="AH1295" s="223"/>
      <c r="AI1295" s="223"/>
      <c r="AJ1295" s="223"/>
      <c r="AK1295" s="397"/>
      <c r="AL1295" s="398"/>
      <c r="AM1295" s="223"/>
      <c r="AN1295" s="223"/>
      <c r="AO1295" s="223"/>
      <c r="AP1295" s="223"/>
      <c r="AQ1295" s="223"/>
      <c r="AR1295" s="223"/>
      <c r="AS1295" s="397"/>
      <c r="AT1295" s="398"/>
      <c r="AU1295" s="223"/>
      <c r="AV1295" s="223"/>
      <c r="AW1295" s="223"/>
      <c r="AX1295" s="223"/>
      <c r="AY1295" s="223"/>
      <c r="AZ1295" s="223"/>
      <c r="BA1295" s="208"/>
    </row>
    <row r="1296" spans="1:53" x14ac:dyDescent="0.25">
      <c r="A1296" s="208"/>
      <c r="B1296" s="10" t="s">
        <v>557</v>
      </c>
      <c r="C1296" s="10"/>
      <c r="D1296" s="220">
        <v>8215</v>
      </c>
      <c r="E1296" s="10">
        <v>13</v>
      </c>
      <c r="F1296" s="10">
        <v>6</v>
      </c>
      <c r="G1296" s="10">
        <v>6</v>
      </c>
      <c r="H1296" s="10">
        <v>5</v>
      </c>
      <c r="I1296" s="10">
        <v>6</v>
      </c>
      <c r="J1296" s="10"/>
      <c r="K1296" s="397"/>
      <c r="L1296" s="398"/>
      <c r="M1296" s="222">
        <v>1429.99</v>
      </c>
      <c r="N1296" s="10">
        <v>685.26</v>
      </c>
      <c r="O1296" s="222">
        <v>1001.71</v>
      </c>
      <c r="P1296" s="10">
        <v>730.18</v>
      </c>
      <c r="Q1296" s="222">
        <v>2562.2600000000002</v>
      </c>
      <c r="R1296" s="10"/>
      <c r="S1296" s="397"/>
      <c r="T1296" s="398"/>
      <c r="U1296" s="10">
        <v>102.14</v>
      </c>
      <c r="V1296" s="10">
        <v>57.11</v>
      </c>
      <c r="W1296" s="10">
        <v>83.48</v>
      </c>
      <c r="X1296" s="10">
        <v>66.38</v>
      </c>
      <c r="Y1296" s="10">
        <v>232.93</v>
      </c>
      <c r="Z1296" s="10"/>
      <c r="AA1296" s="208"/>
      <c r="AB1296" s="10"/>
      <c r="AC1296" s="10"/>
      <c r="AD1296" s="263"/>
      <c r="AE1296" s="223"/>
      <c r="AF1296" s="223"/>
      <c r="AG1296" s="223"/>
      <c r="AH1296" s="223"/>
      <c r="AI1296" s="223"/>
      <c r="AJ1296" s="223"/>
      <c r="AK1296" s="397"/>
      <c r="AL1296" s="398"/>
      <c r="AM1296" s="223"/>
      <c r="AN1296" s="223"/>
      <c r="AO1296" s="223"/>
      <c r="AP1296" s="223"/>
      <c r="AQ1296" s="223"/>
      <c r="AR1296" s="223"/>
      <c r="AS1296" s="397"/>
      <c r="AT1296" s="398"/>
      <c r="AU1296" s="223"/>
      <c r="AV1296" s="223"/>
      <c r="AW1296" s="223"/>
      <c r="AX1296" s="223"/>
      <c r="AY1296" s="223"/>
      <c r="AZ1296" s="223"/>
      <c r="BA1296" s="208"/>
    </row>
    <row r="1297" spans="1:53" x14ac:dyDescent="0.25">
      <c r="A1297" s="208"/>
      <c r="B1297" s="10" t="s">
        <v>558</v>
      </c>
      <c r="C1297" s="10"/>
      <c r="D1297" s="220">
        <v>8090</v>
      </c>
      <c r="E1297" s="10">
        <v>377</v>
      </c>
      <c r="F1297" s="10">
        <v>267</v>
      </c>
      <c r="G1297" s="10">
        <v>222</v>
      </c>
      <c r="H1297" s="10">
        <v>136</v>
      </c>
      <c r="I1297" s="10">
        <v>119</v>
      </c>
      <c r="J1297" s="10"/>
      <c r="K1297" s="397"/>
      <c r="L1297" s="398"/>
      <c r="M1297" s="222">
        <v>37152.54</v>
      </c>
      <c r="N1297" s="222">
        <v>36366.99</v>
      </c>
      <c r="O1297" s="222">
        <v>39886.660000000003</v>
      </c>
      <c r="P1297" s="222">
        <v>26835.73</v>
      </c>
      <c r="Q1297" s="222">
        <v>40129.1</v>
      </c>
      <c r="R1297" s="10"/>
      <c r="S1297" s="397"/>
      <c r="T1297" s="398"/>
      <c r="U1297" s="10">
        <v>85.21</v>
      </c>
      <c r="V1297" s="10">
        <v>84.18</v>
      </c>
      <c r="W1297" s="10">
        <v>92.54</v>
      </c>
      <c r="X1297" s="10">
        <v>63.89</v>
      </c>
      <c r="Y1297" s="10">
        <v>89.77</v>
      </c>
      <c r="Z1297" s="10"/>
      <c r="AA1297" s="208"/>
      <c r="AB1297" s="10"/>
      <c r="AC1297" s="10"/>
      <c r="AD1297" s="263"/>
      <c r="AE1297" s="223"/>
      <c r="AF1297" s="223"/>
      <c r="AG1297" s="223"/>
      <c r="AH1297" s="223"/>
      <c r="AI1297" s="223"/>
      <c r="AJ1297" s="223"/>
      <c r="AK1297" s="397"/>
      <c r="AL1297" s="398"/>
      <c r="AM1297" s="223"/>
      <c r="AN1297" s="223"/>
      <c r="AO1297" s="223"/>
      <c r="AP1297" s="223"/>
      <c r="AQ1297" s="223"/>
      <c r="AR1297" s="223"/>
      <c r="AS1297" s="397"/>
      <c r="AT1297" s="398"/>
      <c r="AU1297" s="223"/>
      <c r="AV1297" s="223"/>
      <c r="AW1297" s="223"/>
      <c r="AX1297" s="223"/>
      <c r="AY1297" s="223"/>
      <c r="AZ1297" s="223"/>
      <c r="BA1297" s="208"/>
    </row>
    <row r="1298" spans="1:53" x14ac:dyDescent="0.25">
      <c r="A1298" s="208"/>
      <c r="B1298" s="10" t="s">
        <v>561</v>
      </c>
      <c r="C1298" s="10"/>
      <c r="D1298" s="220">
        <v>8009</v>
      </c>
      <c r="E1298" s="10">
        <v>2</v>
      </c>
      <c r="F1298" s="10"/>
      <c r="G1298" s="10"/>
      <c r="H1298" s="10"/>
      <c r="I1298" s="10"/>
      <c r="J1298" s="10"/>
      <c r="K1298" s="397"/>
      <c r="L1298" s="398"/>
      <c r="M1298" s="10">
        <v>30</v>
      </c>
      <c r="N1298" s="10"/>
      <c r="O1298" s="10"/>
      <c r="P1298" s="10"/>
      <c r="Q1298" s="10"/>
      <c r="R1298" s="10"/>
      <c r="S1298" s="397"/>
      <c r="T1298" s="398"/>
      <c r="U1298" s="10">
        <v>15</v>
      </c>
      <c r="V1298" s="10"/>
      <c r="W1298" s="10"/>
      <c r="X1298" s="10"/>
      <c r="Y1298" s="10"/>
      <c r="Z1298" s="10"/>
      <c r="AA1298" s="208"/>
      <c r="AB1298" s="10"/>
      <c r="AC1298" s="10"/>
      <c r="AD1298" s="263"/>
      <c r="AE1298" s="223"/>
      <c r="AF1298" s="223"/>
      <c r="AG1298" s="223"/>
      <c r="AH1298" s="223"/>
      <c r="AI1298" s="223"/>
      <c r="AJ1298" s="223"/>
      <c r="AK1298" s="397"/>
      <c r="AL1298" s="398"/>
      <c r="AM1298" s="223"/>
      <c r="AN1298" s="223"/>
      <c r="AO1298" s="223"/>
      <c r="AP1298" s="223"/>
      <c r="AQ1298" s="223"/>
      <c r="AR1298" s="223"/>
      <c r="AS1298" s="397"/>
      <c r="AT1298" s="398"/>
      <c r="AU1298" s="223"/>
      <c r="AV1298" s="223"/>
      <c r="AW1298" s="223"/>
      <c r="AX1298" s="223"/>
      <c r="AY1298" s="223"/>
      <c r="AZ1298" s="223"/>
      <c r="BA1298" s="208"/>
    </row>
    <row r="1299" spans="1:53" x14ac:dyDescent="0.25">
      <c r="A1299" s="208"/>
      <c r="B1299" s="10" t="s">
        <v>561</v>
      </c>
      <c r="C1299" s="10"/>
      <c r="D1299" s="220">
        <v>8091</v>
      </c>
      <c r="E1299" s="10">
        <v>389</v>
      </c>
      <c r="F1299" s="10">
        <v>225</v>
      </c>
      <c r="G1299" s="10">
        <v>168</v>
      </c>
      <c r="H1299" s="10">
        <v>106</v>
      </c>
      <c r="I1299" s="10">
        <v>102</v>
      </c>
      <c r="J1299" s="10"/>
      <c r="K1299" s="397"/>
      <c r="L1299" s="398"/>
      <c r="M1299" s="222">
        <v>38995.660000000003</v>
      </c>
      <c r="N1299" s="222">
        <v>30137.439999999999</v>
      </c>
      <c r="O1299" s="222">
        <v>28444.720000000001</v>
      </c>
      <c r="P1299" s="222">
        <v>19725.400000000001</v>
      </c>
      <c r="Q1299" s="222">
        <v>36628.19</v>
      </c>
      <c r="R1299" s="10"/>
      <c r="S1299" s="397"/>
      <c r="T1299" s="398"/>
      <c r="U1299" s="10">
        <v>88.03</v>
      </c>
      <c r="V1299" s="10">
        <v>72.27</v>
      </c>
      <c r="W1299" s="10">
        <v>68.05</v>
      </c>
      <c r="X1299" s="10">
        <v>51.1</v>
      </c>
      <c r="Y1299" s="10">
        <v>84.2</v>
      </c>
      <c r="Z1299" s="10"/>
      <c r="AA1299" s="208"/>
      <c r="AB1299" s="10"/>
      <c r="AC1299" s="10"/>
      <c r="AD1299" s="263"/>
      <c r="AE1299" s="223"/>
      <c r="AF1299" s="223"/>
      <c r="AG1299" s="223"/>
      <c r="AH1299" s="223"/>
      <c r="AI1299" s="223"/>
      <c r="AJ1299" s="223"/>
      <c r="AK1299" s="397"/>
      <c r="AL1299" s="398"/>
      <c r="AM1299" s="223"/>
      <c r="AN1299" s="223"/>
      <c r="AO1299" s="223"/>
      <c r="AP1299" s="223"/>
      <c r="AQ1299" s="223"/>
      <c r="AR1299" s="223"/>
      <c r="AS1299" s="397"/>
      <c r="AT1299" s="398"/>
      <c r="AU1299" s="223"/>
      <c r="AV1299" s="223"/>
      <c r="AW1299" s="223"/>
      <c r="AX1299" s="223"/>
      <c r="AY1299" s="223"/>
      <c r="AZ1299" s="223"/>
      <c r="BA1299" s="208"/>
    </row>
    <row r="1300" spans="1:53" x14ac:dyDescent="0.25">
      <c r="A1300" s="208"/>
      <c r="B1300" s="10" t="s">
        <v>563</v>
      </c>
      <c r="C1300" s="10"/>
      <c r="D1300" s="220">
        <v>8092</v>
      </c>
      <c r="E1300" s="10">
        <v>182</v>
      </c>
      <c r="F1300" s="10">
        <v>121</v>
      </c>
      <c r="G1300" s="10">
        <v>80</v>
      </c>
      <c r="H1300" s="10">
        <v>63</v>
      </c>
      <c r="I1300" s="10">
        <v>48</v>
      </c>
      <c r="J1300" s="10"/>
      <c r="K1300" s="397"/>
      <c r="L1300" s="398"/>
      <c r="M1300" s="222">
        <v>17095.79</v>
      </c>
      <c r="N1300" s="222">
        <v>10442.200000000001</v>
      </c>
      <c r="O1300" s="222">
        <v>8022.11</v>
      </c>
      <c r="P1300" s="222">
        <v>8016.18</v>
      </c>
      <c r="Q1300" s="222">
        <v>22736.42</v>
      </c>
      <c r="R1300" s="10"/>
      <c r="S1300" s="397"/>
      <c r="T1300" s="398"/>
      <c r="U1300" s="10">
        <v>85.48</v>
      </c>
      <c r="V1300" s="10">
        <v>53.55</v>
      </c>
      <c r="W1300" s="10">
        <v>41.35</v>
      </c>
      <c r="X1300" s="10">
        <v>42.41</v>
      </c>
      <c r="Y1300" s="10">
        <v>116</v>
      </c>
      <c r="Z1300" s="10"/>
      <c r="AA1300" s="208"/>
      <c r="AB1300" s="10"/>
      <c r="AC1300" s="10"/>
      <c r="AD1300" s="263"/>
      <c r="AE1300" s="223"/>
      <c r="AF1300" s="223"/>
      <c r="AG1300" s="223"/>
      <c r="AH1300" s="223"/>
      <c r="AI1300" s="223"/>
      <c r="AJ1300" s="223"/>
      <c r="AK1300" s="397"/>
      <c r="AL1300" s="398"/>
      <c r="AM1300" s="223"/>
      <c r="AN1300" s="223"/>
      <c r="AO1300" s="223"/>
      <c r="AP1300" s="223"/>
      <c r="AQ1300" s="223"/>
      <c r="AR1300" s="223"/>
      <c r="AS1300" s="397"/>
      <c r="AT1300" s="398"/>
      <c r="AU1300" s="223"/>
      <c r="AV1300" s="223"/>
      <c r="AW1300" s="223"/>
      <c r="AX1300" s="223"/>
      <c r="AY1300" s="223"/>
      <c r="AZ1300" s="223"/>
      <c r="BA1300" s="208"/>
    </row>
    <row r="1301" spans="1:53" ht="15.75" thickBot="1" x14ac:dyDescent="0.3">
      <c r="A1301" s="208"/>
      <c r="B1301" s="226" t="s">
        <v>567</v>
      </c>
      <c r="C1301" s="226"/>
      <c r="D1301" s="227">
        <v>8330</v>
      </c>
      <c r="E1301" s="226">
        <v>144</v>
      </c>
      <c r="F1301" s="226">
        <v>88</v>
      </c>
      <c r="G1301" s="226">
        <v>59</v>
      </c>
      <c r="H1301" s="226">
        <v>46</v>
      </c>
      <c r="I1301" s="226">
        <v>42</v>
      </c>
      <c r="J1301" s="226"/>
      <c r="K1301" s="397"/>
      <c r="L1301" s="398"/>
      <c r="M1301" s="228">
        <v>19079.22</v>
      </c>
      <c r="N1301" s="222">
        <v>9447.5499999999993</v>
      </c>
      <c r="O1301" s="222">
        <v>13650.82</v>
      </c>
      <c r="P1301" s="222">
        <v>7130.08</v>
      </c>
      <c r="Q1301" s="222">
        <v>18514.490000000002</v>
      </c>
      <c r="R1301" s="10"/>
      <c r="S1301" s="397"/>
      <c r="T1301" s="398"/>
      <c r="U1301" s="229">
        <v>117.05</v>
      </c>
      <c r="V1301" s="229">
        <v>58.32</v>
      </c>
      <c r="W1301" s="229">
        <v>86.4</v>
      </c>
      <c r="X1301" s="229">
        <v>45.13</v>
      </c>
      <c r="Y1301" s="229">
        <v>115.72</v>
      </c>
      <c r="Z1301" s="229"/>
      <c r="AA1301" s="208"/>
      <c r="AB1301" s="226"/>
      <c r="AC1301" s="226"/>
      <c r="AD1301" s="264"/>
      <c r="AE1301" s="230"/>
      <c r="AF1301" s="230"/>
      <c r="AG1301" s="230"/>
      <c r="AH1301" s="230"/>
      <c r="AI1301" s="230"/>
      <c r="AJ1301" s="230"/>
      <c r="AK1301" s="397"/>
      <c r="AL1301" s="398"/>
      <c r="AM1301" s="231"/>
      <c r="AN1301" s="230"/>
      <c r="AO1301" s="230"/>
      <c r="AP1301" s="230"/>
      <c r="AQ1301" s="230"/>
      <c r="AR1301" s="230"/>
      <c r="AS1301" s="397"/>
      <c r="AT1301" s="398"/>
      <c r="AU1301" s="231"/>
      <c r="AV1301" s="230"/>
      <c r="AW1301" s="230"/>
      <c r="AX1301" s="230"/>
      <c r="AY1301" s="230"/>
      <c r="AZ1301" s="230"/>
      <c r="BA1301" s="208"/>
    </row>
    <row r="1302" spans="1:53" x14ac:dyDescent="0.25">
      <c r="A1302" s="208"/>
      <c r="B1302" s="10" t="s">
        <v>568</v>
      </c>
      <c r="C1302" s="10"/>
      <c r="D1302" s="220">
        <v>8210</v>
      </c>
      <c r="E1302" s="10">
        <v>3</v>
      </c>
      <c r="F1302" s="10">
        <v>1</v>
      </c>
      <c r="G1302" s="10">
        <v>1</v>
      </c>
      <c r="H1302" s="10"/>
      <c r="I1302" s="10"/>
      <c r="J1302" s="10"/>
      <c r="K1302" s="397"/>
      <c r="L1302" s="398"/>
      <c r="M1302" s="10">
        <v>180.97</v>
      </c>
      <c r="N1302" s="10">
        <v>63.67</v>
      </c>
      <c r="O1302" s="10">
        <v>64.63</v>
      </c>
      <c r="P1302" s="10" t="s">
        <v>701</v>
      </c>
      <c r="Q1302" s="10" t="s">
        <v>701</v>
      </c>
      <c r="R1302" s="10"/>
      <c r="S1302" s="397"/>
      <c r="T1302" s="398"/>
      <c r="U1302" s="10">
        <v>60.32</v>
      </c>
      <c r="V1302" s="10">
        <v>31.84</v>
      </c>
      <c r="W1302" s="10">
        <v>32.32</v>
      </c>
      <c r="X1302" s="10" t="s">
        <v>701</v>
      </c>
      <c r="Y1302" s="10" t="s">
        <v>701</v>
      </c>
      <c r="Z1302" s="10"/>
      <c r="AA1302" s="208"/>
      <c r="AB1302" s="10"/>
      <c r="AC1302" s="10"/>
      <c r="AD1302" s="263"/>
      <c r="AE1302" s="223"/>
      <c r="AF1302" s="223"/>
      <c r="AG1302" s="223"/>
      <c r="AH1302" s="223"/>
      <c r="AI1302" s="223"/>
      <c r="AJ1302" s="223"/>
      <c r="AK1302" s="397"/>
      <c r="AL1302" s="398"/>
      <c r="AM1302" s="223"/>
      <c r="AN1302" s="223"/>
      <c r="AO1302" s="223"/>
      <c r="AP1302" s="223"/>
      <c r="AQ1302" s="223"/>
      <c r="AR1302" s="223"/>
      <c r="AS1302" s="397"/>
      <c r="AT1302" s="398"/>
      <c r="AU1302" s="223"/>
      <c r="AV1302" s="223"/>
      <c r="AW1302" s="223"/>
      <c r="AX1302" s="223"/>
      <c r="AY1302" s="223"/>
      <c r="AZ1302" s="223"/>
      <c r="BA1302" s="208"/>
    </row>
    <row r="1303" spans="1:53" x14ac:dyDescent="0.25">
      <c r="A1303" s="208"/>
      <c r="B1303" s="10" t="s">
        <v>568</v>
      </c>
      <c r="C1303" s="10"/>
      <c r="D1303" s="220">
        <v>8252</v>
      </c>
      <c r="E1303" s="10">
        <v>140</v>
      </c>
      <c r="F1303" s="10">
        <v>96</v>
      </c>
      <c r="G1303" s="10">
        <v>70</v>
      </c>
      <c r="H1303" s="10">
        <v>59</v>
      </c>
      <c r="I1303" s="10">
        <v>75</v>
      </c>
      <c r="J1303" s="10"/>
      <c r="K1303" s="397"/>
      <c r="L1303" s="398"/>
      <c r="M1303" s="222">
        <v>18841.849999999999</v>
      </c>
      <c r="N1303" s="222">
        <v>11696.47</v>
      </c>
      <c r="O1303" s="222">
        <v>10589.65</v>
      </c>
      <c r="P1303" s="222">
        <v>30365.040000000001</v>
      </c>
      <c r="Q1303" s="222">
        <v>30920.45</v>
      </c>
      <c r="R1303" s="10"/>
      <c r="S1303" s="397"/>
      <c r="T1303" s="398"/>
      <c r="U1303" s="10">
        <v>115.59</v>
      </c>
      <c r="V1303" s="10">
        <v>72.2</v>
      </c>
      <c r="W1303" s="10">
        <v>68.319999999999993</v>
      </c>
      <c r="X1303" s="10">
        <v>199.77</v>
      </c>
      <c r="Y1303" s="10">
        <v>181.89</v>
      </c>
      <c r="Z1303" s="10"/>
      <c r="AA1303" s="208"/>
      <c r="AB1303" s="10"/>
      <c r="AC1303" s="10"/>
      <c r="AD1303" s="263"/>
      <c r="AE1303" s="223"/>
      <c r="AF1303" s="223"/>
      <c r="AG1303" s="223"/>
      <c r="AH1303" s="223"/>
      <c r="AI1303" s="223"/>
      <c r="AJ1303" s="223"/>
      <c r="AK1303" s="397"/>
      <c r="AL1303" s="398"/>
      <c r="AM1303" s="223"/>
      <c r="AN1303" s="223"/>
      <c r="AO1303" s="223"/>
      <c r="AP1303" s="223"/>
      <c r="AQ1303" s="223"/>
      <c r="AR1303" s="223"/>
      <c r="AS1303" s="397"/>
      <c r="AT1303" s="398"/>
      <c r="AU1303" s="223"/>
      <c r="AV1303" s="223"/>
      <c r="AW1303" s="223"/>
      <c r="AX1303" s="223"/>
      <c r="AY1303" s="223"/>
      <c r="AZ1303" s="223"/>
      <c r="BA1303" s="208"/>
    </row>
    <row r="1304" spans="1:53" x14ac:dyDescent="0.25">
      <c r="A1304" s="208"/>
      <c r="B1304" s="10" t="s">
        <v>570</v>
      </c>
      <c r="C1304" s="10"/>
      <c r="D1304" s="220">
        <v>8260</v>
      </c>
      <c r="E1304" s="222">
        <v>1743</v>
      </c>
      <c r="F1304" s="10">
        <v>973</v>
      </c>
      <c r="G1304" s="10">
        <v>830</v>
      </c>
      <c r="H1304" s="10">
        <v>394</v>
      </c>
      <c r="I1304" s="10">
        <v>424</v>
      </c>
      <c r="J1304" s="10"/>
      <c r="K1304" s="397"/>
      <c r="L1304" s="398"/>
      <c r="M1304" s="222">
        <v>94853.39</v>
      </c>
      <c r="N1304" s="222">
        <v>73755.83</v>
      </c>
      <c r="O1304" s="222">
        <v>104788.87</v>
      </c>
      <c r="P1304" s="222">
        <v>46320.63</v>
      </c>
      <c r="Q1304" s="222">
        <v>90013.82</v>
      </c>
      <c r="R1304" s="10"/>
      <c r="S1304" s="397"/>
      <c r="T1304" s="398"/>
      <c r="U1304" s="10">
        <v>50.64</v>
      </c>
      <c r="V1304" s="10">
        <v>45.61</v>
      </c>
      <c r="W1304" s="10">
        <v>58.57</v>
      </c>
      <c r="X1304" s="10">
        <v>33.880000000000003</v>
      </c>
      <c r="Y1304" s="10">
        <v>49.4</v>
      </c>
      <c r="Z1304" s="10"/>
      <c r="AA1304" s="208"/>
      <c r="AB1304" s="10"/>
      <c r="AC1304" s="10"/>
      <c r="AD1304" s="263"/>
      <c r="AE1304" s="223"/>
      <c r="AF1304" s="223"/>
      <c r="AG1304" s="223"/>
      <c r="AH1304" s="223"/>
      <c r="AI1304" s="223"/>
      <c r="AJ1304" s="223"/>
      <c r="AK1304" s="397"/>
      <c r="AL1304" s="398"/>
      <c r="AM1304" s="223"/>
      <c r="AN1304" s="223"/>
      <c r="AO1304" s="223"/>
      <c r="AP1304" s="223"/>
      <c r="AQ1304" s="223"/>
      <c r="AR1304" s="223"/>
      <c r="AS1304" s="397"/>
      <c r="AT1304" s="398"/>
      <c r="AU1304" s="223"/>
      <c r="AV1304" s="223"/>
      <c r="AW1304" s="223"/>
      <c r="AX1304" s="223"/>
      <c r="AY1304" s="223"/>
      <c r="AZ1304" s="223"/>
      <c r="BA1304" s="208"/>
    </row>
    <row r="1305" spans="1:53" x14ac:dyDescent="0.25">
      <c r="A1305" s="208"/>
      <c r="B1305" s="10" t="s">
        <v>572</v>
      </c>
      <c r="C1305" s="10"/>
      <c r="D1305" s="220">
        <v>8009</v>
      </c>
      <c r="E1305" s="10">
        <v>1</v>
      </c>
      <c r="F1305" s="10"/>
      <c r="G1305" s="10"/>
      <c r="H1305" s="10"/>
      <c r="I1305" s="10"/>
      <c r="J1305" s="10"/>
      <c r="K1305" s="397"/>
      <c r="L1305" s="398"/>
      <c r="M1305" s="10">
        <v>176</v>
      </c>
      <c r="N1305" s="10" t="s">
        <v>701</v>
      </c>
      <c r="O1305" s="10" t="s">
        <v>701</v>
      </c>
      <c r="P1305" s="10" t="s">
        <v>701</v>
      </c>
      <c r="Q1305" s="10" t="s">
        <v>701</v>
      </c>
      <c r="R1305" s="10"/>
      <c r="S1305" s="397"/>
      <c r="T1305" s="398"/>
      <c r="U1305" s="10">
        <v>176</v>
      </c>
      <c r="V1305" s="10" t="s">
        <v>701</v>
      </c>
      <c r="W1305" s="10" t="s">
        <v>701</v>
      </c>
      <c r="X1305" s="10" t="s">
        <v>701</v>
      </c>
      <c r="Y1305" s="10" t="s">
        <v>701</v>
      </c>
      <c r="Z1305" s="10"/>
      <c r="AA1305" s="208"/>
      <c r="AB1305" s="10"/>
      <c r="AC1305" s="10"/>
      <c r="AD1305" s="263"/>
      <c r="AE1305" s="223"/>
      <c r="AF1305" s="223"/>
      <c r="AG1305" s="223"/>
      <c r="AH1305" s="223"/>
      <c r="AI1305" s="223"/>
      <c r="AJ1305" s="223"/>
      <c r="AK1305" s="397"/>
      <c r="AL1305" s="398"/>
      <c r="AM1305" s="223"/>
      <c r="AN1305" s="223"/>
      <c r="AO1305" s="223"/>
      <c r="AP1305" s="223"/>
      <c r="AQ1305" s="223"/>
      <c r="AR1305" s="223"/>
      <c r="AS1305" s="397"/>
      <c r="AT1305" s="398"/>
      <c r="AU1305" s="223"/>
      <c r="AV1305" s="223"/>
      <c r="AW1305" s="223"/>
      <c r="AX1305" s="223"/>
      <c r="AY1305" s="223"/>
      <c r="AZ1305" s="223"/>
      <c r="BA1305" s="208"/>
    </row>
    <row r="1306" spans="1:53" x14ac:dyDescent="0.25">
      <c r="A1306" s="208"/>
      <c r="B1306" s="10" t="s">
        <v>572</v>
      </c>
      <c r="C1306" s="10"/>
      <c r="D1306" s="220">
        <v>8094</v>
      </c>
      <c r="E1306" s="222">
        <v>2999</v>
      </c>
      <c r="F1306" s="222">
        <v>1893</v>
      </c>
      <c r="G1306" s="222">
        <v>1426</v>
      </c>
      <c r="H1306" s="222">
        <v>1017</v>
      </c>
      <c r="I1306" s="10">
        <v>912</v>
      </c>
      <c r="J1306" s="10"/>
      <c r="K1306" s="397"/>
      <c r="L1306" s="398"/>
      <c r="M1306" s="222">
        <v>327095.38</v>
      </c>
      <c r="N1306" s="222">
        <v>217734.63</v>
      </c>
      <c r="O1306" s="222">
        <v>214369.49</v>
      </c>
      <c r="P1306" s="222">
        <v>166874.17000000001</v>
      </c>
      <c r="Q1306" s="222">
        <v>329046.68</v>
      </c>
      <c r="R1306" s="10"/>
      <c r="S1306" s="397"/>
      <c r="T1306" s="398"/>
      <c r="U1306" s="10">
        <v>96.66</v>
      </c>
      <c r="V1306" s="10">
        <v>64.94</v>
      </c>
      <c r="W1306" s="10">
        <v>65.34</v>
      </c>
      <c r="X1306" s="10">
        <v>51.74</v>
      </c>
      <c r="Y1306" s="10">
        <v>97.26</v>
      </c>
      <c r="Z1306" s="10"/>
      <c r="AA1306" s="208"/>
      <c r="AB1306" s="10"/>
      <c r="AC1306" s="10"/>
      <c r="AD1306" s="263"/>
      <c r="AE1306" s="223"/>
      <c r="AF1306" s="223"/>
      <c r="AG1306" s="223"/>
      <c r="AH1306" s="223"/>
      <c r="AI1306" s="223"/>
      <c r="AJ1306" s="223"/>
      <c r="AK1306" s="397"/>
      <c r="AL1306" s="398"/>
      <c r="AM1306" s="223"/>
      <c r="AN1306" s="223"/>
      <c r="AO1306" s="223"/>
      <c r="AP1306" s="223"/>
      <c r="AQ1306" s="223"/>
      <c r="AR1306" s="223"/>
      <c r="AS1306" s="397"/>
      <c r="AT1306" s="398"/>
      <c r="AU1306" s="223"/>
      <c r="AV1306" s="223"/>
      <c r="AW1306" s="223"/>
      <c r="AX1306" s="223"/>
      <c r="AY1306" s="223"/>
      <c r="AZ1306" s="223"/>
      <c r="BA1306" s="208"/>
    </row>
    <row r="1307" spans="1:53" x14ac:dyDescent="0.25">
      <c r="A1307" s="208"/>
      <c r="B1307" s="10" t="s">
        <v>573</v>
      </c>
      <c r="C1307" s="10"/>
      <c r="D1307" s="220">
        <v>8344</v>
      </c>
      <c r="E1307" s="10">
        <v>52</v>
      </c>
      <c r="F1307" s="10">
        <v>30</v>
      </c>
      <c r="G1307" s="10">
        <v>28</v>
      </c>
      <c r="H1307" s="10">
        <v>18</v>
      </c>
      <c r="I1307" s="10">
        <v>8</v>
      </c>
      <c r="J1307" s="10"/>
      <c r="K1307" s="397"/>
      <c r="L1307" s="398"/>
      <c r="M1307" s="222">
        <v>6294.07</v>
      </c>
      <c r="N1307" s="222">
        <v>3929.43</v>
      </c>
      <c r="O1307" s="222">
        <v>4067.9</v>
      </c>
      <c r="P1307" s="222">
        <v>2894.48</v>
      </c>
      <c r="Q1307" s="222">
        <v>4467.82</v>
      </c>
      <c r="R1307" s="10"/>
      <c r="S1307" s="397"/>
      <c r="T1307" s="398"/>
      <c r="U1307" s="10">
        <v>104.9</v>
      </c>
      <c r="V1307" s="10">
        <v>66.599999999999994</v>
      </c>
      <c r="W1307" s="10">
        <v>68.95</v>
      </c>
      <c r="X1307" s="10">
        <v>47.45</v>
      </c>
      <c r="Y1307" s="10">
        <v>78.38</v>
      </c>
      <c r="Z1307" s="10"/>
      <c r="AA1307" s="208"/>
      <c r="AB1307" s="10"/>
      <c r="AC1307" s="10"/>
      <c r="AD1307" s="263"/>
      <c r="AE1307" s="223"/>
      <c r="AF1307" s="223"/>
      <c r="AG1307" s="223"/>
      <c r="AH1307" s="223"/>
      <c r="AI1307" s="223"/>
      <c r="AJ1307" s="223"/>
      <c r="AK1307" s="397"/>
      <c r="AL1307" s="398"/>
      <c r="AM1307" s="223"/>
      <c r="AN1307" s="223"/>
      <c r="AO1307" s="223"/>
      <c r="AP1307" s="223"/>
      <c r="AQ1307" s="223"/>
      <c r="AR1307" s="223"/>
      <c r="AS1307" s="397"/>
      <c r="AT1307" s="398"/>
      <c r="AU1307" s="223"/>
      <c r="AV1307" s="223"/>
      <c r="AW1307" s="223"/>
      <c r="AX1307" s="223"/>
      <c r="AY1307" s="223"/>
      <c r="AZ1307" s="223"/>
      <c r="BA1307" s="208"/>
    </row>
    <row r="1308" spans="1:53" x14ac:dyDescent="0.25">
      <c r="A1308" s="208"/>
      <c r="B1308" s="10" t="s">
        <v>653</v>
      </c>
      <c r="C1308" s="10"/>
      <c r="D1308" s="220">
        <v>8095</v>
      </c>
      <c r="E1308" s="10">
        <v>53</v>
      </c>
      <c r="F1308" s="10">
        <v>31</v>
      </c>
      <c r="G1308" s="10">
        <v>22</v>
      </c>
      <c r="H1308" s="10">
        <v>14</v>
      </c>
      <c r="I1308" s="10">
        <v>16</v>
      </c>
      <c r="J1308" s="10"/>
      <c r="K1308" s="397"/>
      <c r="L1308" s="398"/>
      <c r="M1308" s="222">
        <v>5937.94</v>
      </c>
      <c r="N1308" s="222">
        <v>3723.59</v>
      </c>
      <c r="O1308" s="222">
        <v>3091.6</v>
      </c>
      <c r="P1308" s="222">
        <v>2567.36</v>
      </c>
      <c r="Q1308" s="222">
        <v>5243.91</v>
      </c>
      <c r="R1308" s="10"/>
      <c r="S1308" s="397"/>
      <c r="T1308" s="398"/>
      <c r="U1308" s="10">
        <v>97.34</v>
      </c>
      <c r="V1308" s="10">
        <v>62.06</v>
      </c>
      <c r="W1308" s="10">
        <v>53.3</v>
      </c>
      <c r="X1308" s="10">
        <v>44.26</v>
      </c>
      <c r="Y1308" s="10">
        <v>80.680000000000007</v>
      </c>
      <c r="Z1308" s="10"/>
      <c r="AA1308" s="208"/>
      <c r="AB1308" s="10"/>
      <c r="AC1308" s="10"/>
      <c r="AD1308" s="263"/>
      <c r="AE1308" s="223"/>
      <c r="AF1308" s="223"/>
      <c r="AG1308" s="223"/>
      <c r="AH1308" s="223"/>
      <c r="AI1308" s="223"/>
      <c r="AJ1308" s="223"/>
      <c r="AK1308" s="397"/>
      <c r="AL1308" s="398"/>
      <c r="AM1308" s="223"/>
      <c r="AN1308" s="223"/>
      <c r="AO1308" s="223"/>
      <c r="AP1308" s="223"/>
      <c r="AQ1308" s="223"/>
      <c r="AR1308" s="223"/>
      <c r="AS1308" s="397"/>
      <c r="AT1308" s="398"/>
      <c r="AU1308" s="223"/>
      <c r="AV1308" s="223"/>
      <c r="AW1308" s="223"/>
      <c r="AX1308" s="223"/>
      <c r="AY1308" s="223"/>
      <c r="AZ1308" s="223"/>
      <c r="BA1308" s="208"/>
    </row>
    <row r="1309" spans="1:53" x14ac:dyDescent="0.25">
      <c r="A1309" s="208"/>
      <c r="B1309" s="10" t="s">
        <v>576</v>
      </c>
      <c r="C1309" s="10"/>
      <c r="D1309" s="220">
        <v>8270</v>
      </c>
      <c r="E1309" s="10">
        <v>337</v>
      </c>
      <c r="F1309" s="10">
        <v>212</v>
      </c>
      <c r="G1309" s="10">
        <v>161</v>
      </c>
      <c r="H1309" s="10">
        <v>123</v>
      </c>
      <c r="I1309" s="10">
        <v>114</v>
      </c>
      <c r="J1309" s="10"/>
      <c r="K1309" s="397"/>
      <c r="L1309" s="398"/>
      <c r="M1309" s="222">
        <v>29974.720000000001</v>
      </c>
      <c r="N1309" s="222">
        <v>19155.38</v>
      </c>
      <c r="O1309" s="222">
        <v>19304.330000000002</v>
      </c>
      <c r="P1309" s="222">
        <v>17671.41</v>
      </c>
      <c r="Q1309" s="222">
        <v>68471.199999999997</v>
      </c>
      <c r="R1309" s="10"/>
      <c r="S1309" s="397"/>
      <c r="T1309" s="398"/>
      <c r="U1309" s="10">
        <v>80.790000000000006</v>
      </c>
      <c r="V1309" s="10">
        <v>52.48</v>
      </c>
      <c r="W1309" s="10">
        <v>53.62</v>
      </c>
      <c r="X1309" s="10">
        <v>49.64</v>
      </c>
      <c r="Y1309" s="10">
        <v>178.78</v>
      </c>
      <c r="Z1309" s="10"/>
      <c r="AA1309" s="208"/>
      <c r="AB1309" s="10"/>
      <c r="AC1309" s="10"/>
      <c r="AD1309" s="263"/>
      <c r="AE1309" s="223"/>
      <c r="AF1309" s="223"/>
      <c r="AG1309" s="223"/>
      <c r="AH1309" s="223"/>
      <c r="AI1309" s="223"/>
      <c r="AJ1309" s="223"/>
      <c r="AK1309" s="397"/>
      <c r="AL1309" s="398"/>
      <c r="AM1309" s="223"/>
      <c r="AN1309" s="223"/>
      <c r="AO1309" s="223"/>
      <c r="AP1309" s="223"/>
      <c r="AQ1309" s="223"/>
      <c r="AR1309" s="223"/>
      <c r="AS1309" s="397"/>
      <c r="AT1309" s="398"/>
      <c r="AU1309" s="223"/>
      <c r="AV1309" s="223"/>
      <c r="AW1309" s="223"/>
      <c r="AX1309" s="223"/>
      <c r="AY1309" s="223"/>
      <c r="AZ1309" s="223"/>
      <c r="BA1309" s="208"/>
    </row>
    <row r="1310" spans="1:53" x14ac:dyDescent="0.25">
      <c r="A1310" s="208"/>
      <c r="B1310" s="10" t="s">
        <v>577</v>
      </c>
      <c r="C1310" s="10"/>
      <c r="D1310" s="220">
        <v>8097</v>
      </c>
      <c r="E1310" s="10">
        <v>1</v>
      </c>
      <c r="F1310" s="10">
        <v>1</v>
      </c>
      <c r="G1310" s="10">
        <v>1</v>
      </c>
      <c r="H1310" s="10"/>
      <c r="I1310" s="10"/>
      <c r="J1310" s="10"/>
      <c r="K1310" s="397"/>
      <c r="L1310" s="398"/>
      <c r="M1310" s="10">
        <v>73.11</v>
      </c>
      <c r="N1310" s="10">
        <v>89.51</v>
      </c>
      <c r="O1310" s="10">
        <v>53.88</v>
      </c>
      <c r="P1310" s="10" t="s">
        <v>701</v>
      </c>
      <c r="Q1310" s="10" t="s">
        <v>701</v>
      </c>
      <c r="R1310" s="10"/>
      <c r="S1310" s="397"/>
      <c r="T1310" s="398"/>
      <c r="U1310" s="10">
        <v>73.11</v>
      </c>
      <c r="V1310" s="10">
        <v>89.51</v>
      </c>
      <c r="W1310" s="10">
        <v>53.88</v>
      </c>
      <c r="X1310" s="10" t="s">
        <v>701</v>
      </c>
      <c r="Y1310" s="10" t="s">
        <v>701</v>
      </c>
      <c r="Z1310" s="10"/>
      <c r="AA1310" s="208"/>
      <c r="AB1310" s="10"/>
      <c r="AC1310" s="10"/>
      <c r="AD1310" s="263"/>
      <c r="AE1310" s="223"/>
      <c r="AF1310" s="223"/>
      <c r="AG1310" s="223"/>
      <c r="AH1310" s="223"/>
      <c r="AI1310" s="223"/>
      <c r="AJ1310" s="223"/>
      <c r="AK1310" s="397"/>
      <c r="AL1310" s="398"/>
      <c r="AM1310" s="223"/>
      <c r="AN1310" s="223"/>
      <c r="AO1310" s="223"/>
      <c r="AP1310" s="223"/>
      <c r="AQ1310" s="223"/>
      <c r="AR1310" s="223"/>
      <c r="AS1310" s="397"/>
      <c r="AT1310" s="398"/>
      <c r="AU1310" s="223"/>
      <c r="AV1310" s="223"/>
      <c r="AW1310" s="223"/>
      <c r="AX1310" s="223"/>
      <c r="AY1310" s="223"/>
      <c r="AZ1310" s="223"/>
      <c r="BA1310" s="208"/>
    </row>
    <row r="1311" spans="1:53" ht="15.75" thickBot="1" x14ac:dyDescent="0.3">
      <c r="A1311" s="208"/>
      <c r="B1311" s="226" t="s">
        <v>580</v>
      </c>
      <c r="C1311" s="226"/>
      <c r="D1311" s="227">
        <v>8098</v>
      </c>
      <c r="E1311" s="226">
        <v>530</v>
      </c>
      <c r="F1311" s="226">
        <v>334</v>
      </c>
      <c r="G1311" s="226">
        <v>239</v>
      </c>
      <c r="H1311" s="226">
        <v>175</v>
      </c>
      <c r="I1311" s="226">
        <v>158</v>
      </c>
      <c r="J1311" s="226"/>
      <c r="K1311" s="397"/>
      <c r="L1311" s="398"/>
      <c r="M1311" s="228">
        <v>49855.42</v>
      </c>
      <c r="N1311" s="222">
        <v>35314.71</v>
      </c>
      <c r="O1311" s="222">
        <v>32761.68</v>
      </c>
      <c r="P1311" s="222">
        <v>25654.54</v>
      </c>
      <c r="Q1311" s="222">
        <v>52591.09</v>
      </c>
      <c r="R1311" s="10"/>
      <c r="S1311" s="397"/>
      <c r="T1311" s="398"/>
      <c r="U1311" s="229">
        <v>83.79</v>
      </c>
      <c r="V1311" s="229">
        <v>61.31</v>
      </c>
      <c r="W1311" s="229">
        <v>58.29</v>
      </c>
      <c r="X1311" s="229">
        <v>46.31</v>
      </c>
      <c r="Y1311" s="229">
        <v>91.46</v>
      </c>
      <c r="Z1311" s="229"/>
      <c r="AA1311" s="208"/>
      <c r="AB1311" s="226"/>
      <c r="AC1311" s="226"/>
      <c r="AD1311" s="264"/>
      <c r="AE1311" s="230"/>
      <c r="AF1311" s="230"/>
      <c r="AG1311" s="230"/>
      <c r="AH1311" s="230"/>
      <c r="AI1311" s="230"/>
      <c r="AJ1311" s="230"/>
      <c r="AK1311" s="397"/>
      <c r="AL1311" s="398"/>
      <c r="AM1311" s="231"/>
      <c r="AN1311" s="230"/>
      <c r="AO1311" s="230"/>
      <c r="AP1311" s="230"/>
      <c r="AQ1311" s="230"/>
      <c r="AR1311" s="230"/>
      <c r="AS1311" s="397"/>
      <c r="AT1311" s="398"/>
      <c r="AU1311" s="231"/>
      <c r="AV1311" s="230"/>
      <c r="AW1311" s="230"/>
      <c r="AX1311" s="230"/>
      <c r="AY1311" s="230"/>
      <c r="AZ1311" s="230"/>
      <c r="BA1311" s="208"/>
    </row>
    <row r="1312" spans="1:53" ht="15.75" thickBot="1" x14ac:dyDescent="0.3">
      <c r="A1312" s="208"/>
      <c r="B1312" s="10" t="s">
        <v>582</v>
      </c>
      <c r="C1312" s="10"/>
      <c r="D1312" s="220">
        <v>8098</v>
      </c>
      <c r="E1312" s="10">
        <v>1</v>
      </c>
      <c r="F1312" s="10">
        <v>1</v>
      </c>
      <c r="G1312" s="10">
        <v>1</v>
      </c>
      <c r="H1312" s="10"/>
      <c r="I1312" s="10"/>
      <c r="J1312" s="10"/>
      <c r="K1312" s="397"/>
      <c r="L1312" s="398"/>
      <c r="M1312" s="10">
        <v>203.52</v>
      </c>
      <c r="N1312" s="10">
        <v>67.41</v>
      </c>
      <c r="O1312" s="10">
        <v>33.700000000000003</v>
      </c>
      <c r="P1312" s="10" t="s">
        <v>701</v>
      </c>
      <c r="Q1312" s="10" t="s">
        <v>701</v>
      </c>
      <c r="R1312" s="10"/>
      <c r="S1312" s="397"/>
      <c r="T1312" s="398"/>
      <c r="U1312" s="10">
        <v>203.52</v>
      </c>
      <c r="V1312" s="10">
        <v>67.41</v>
      </c>
      <c r="W1312" s="10">
        <v>33.700000000000003</v>
      </c>
      <c r="X1312" s="10" t="s">
        <v>701</v>
      </c>
      <c r="Y1312" s="10" t="s">
        <v>701</v>
      </c>
      <c r="Z1312" s="10"/>
      <c r="AA1312" s="208"/>
      <c r="AB1312" s="10"/>
      <c r="AC1312" s="10"/>
      <c r="AD1312" s="263"/>
      <c r="AE1312" s="223"/>
      <c r="AF1312" s="223"/>
      <c r="AG1312" s="223"/>
      <c r="AH1312" s="223"/>
      <c r="AI1312" s="223"/>
      <c r="AJ1312" s="223"/>
      <c r="AK1312" s="397"/>
      <c r="AL1312" s="398"/>
      <c r="AM1312" s="223"/>
      <c r="AN1312" s="223"/>
      <c r="AO1312" s="223"/>
      <c r="AP1312" s="223"/>
      <c r="AQ1312" s="223"/>
      <c r="AR1312" s="223"/>
      <c r="AS1312" s="397"/>
      <c r="AT1312" s="398"/>
      <c r="AU1312" s="223"/>
      <c r="AV1312" s="223"/>
      <c r="AW1312" s="223"/>
      <c r="AX1312" s="223"/>
      <c r="AY1312" s="223"/>
      <c r="AZ1312" s="223"/>
      <c r="BA1312" s="208"/>
    </row>
    <row r="1313" spans="1:53" ht="15.75" thickBot="1" x14ac:dyDescent="0.3">
      <c r="A1313" s="208"/>
      <c r="B1313" s="244" t="s">
        <v>707</v>
      </c>
      <c r="C1313" s="245"/>
      <c r="D1313" s="246"/>
      <c r="E1313" s="247"/>
      <c r="F1313" s="247"/>
      <c r="G1313" s="247"/>
      <c r="H1313" s="247"/>
      <c r="I1313" s="247"/>
      <c r="J1313" s="248"/>
      <c r="K1313" s="208"/>
      <c r="L1313" s="249" t="s">
        <v>708</v>
      </c>
      <c r="M1313" s="250"/>
      <c r="N1313" s="254"/>
      <c r="O1313" s="247"/>
      <c r="P1313" s="247"/>
      <c r="Q1313" s="247"/>
      <c r="R1313" s="248"/>
      <c r="S1313" s="208"/>
      <c r="T1313" s="249" t="s">
        <v>709</v>
      </c>
      <c r="U1313" s="259"/>
      <c r="V1313" s="247"/>
      <c r="W1313" s="247"/>
      <c r="X1313" s="247"/>
      <c r="Y1313" s="247"/>
      <c r="Z1313" s="248"/>
      <c r="AA1313" s="208"/>
      <c r="AB1313" s="244" t="s">
        <v>707</v>
      </c>
      <c r="AC1313" s="245"/>
      <c r="AD1313" s="246"/>
      <c r="AE1313" s="255"/>
      <c r="AF1313" s="256"/>
      <c r="AG1313" s="256"/>
      <c r="AH1313" s="256"/>
      <c r="AI1313" s="256"/>
      <c r="AJ1313" s="257"/>
      <c r="AK1313" s="208"/>
      <c r="AL1313" s="249" t="s">
        <v>708</v>
      </c>
      <c r="AM1313" s="255"/>
      <c r="AN1313" s="256"/>
      <c r="AO1313" s="256"/>
      <c r="AP1313" s="256"/>
      <c r="AQ1313" s="256"/>
      <c r="AR1313" s="257"/>
      <c r="AS1313" s="208"/>
      <c r="AT1313" s="249" t="s">
        <v>709</v>
      </c>
      <c r="AU1313" s="255"/>
      <c r="AV1313" s="256"/>
      <c r="AW1313" s="256"/>
      <c r="AX1313" s="256"/>
      <c r="AY1313" s="256"/>
      <c r="AZ1313" s="257"/>
      <c r="BA1313" s="208"/>
    </row>
    <row r="1314" spans="1:53" x14ac:dyDescent="0.25">
      <c r="A1314" s="208"/>
      <c r="B1314" s="10"/>
      <c r="C1314" s="10"/>
      <c r="D1314" s="220"/>
      <c r="E1314" s="10"/>
      <c r="F1314" s="10"/>
      <c r="G1314" s="10"/>
      <c r="H1314" s="10"/>
      <c r="I1314" s="10"/>
      <c r="J1314" s="10"/>
      <c r="K1314" s="397"/>
      <c r="L1314" s="398"/>
      <c r="M1314" s="10"/>
      <c r="N1314" s="10"/>
      <c r="O1314" s="10"/>
      <c r="P1314" s="10"/>
      <c r="Q1314" s="10"/>
      <c r="R1314" s="10"/>
      <c r="S1314" s="397"/>
      <c r="T1314" s="398"/>
      <c r="U1314" s="10"/>
      <c r="V1314" s="10"/>
      <c r="W1314" s="10"/>
      <c r="X1314" s="10"/>
      <c r="Y1314" s="10"/>
      <c r="Z1314" s="10"/>
      <c r="AA1314" s="208"/>
      <c r="AB1314" s="10"/>
      <c r="AC1314" s="10"/>
      <c r="AD1314" s="220"/>
      <c r="AE1314" s="223"/>
      <c r="AF1314" s="223"/>
      <c r="AG1314" s="223"/>
      <c r="AH1314" s="223"/>
      <c r="AI1314" s="223"/>
      <c r="AJ1314" s="223"/>
      <c r="AK1314" s="397"/>
      <c r="AL1314" s="398"/>
      <c r="AM1314" s="223"/>
      <c r="AN1314" s="223"/>
      <c r="AO1314" s="223"/>
      <c r="AP1314" s="223"/>
      <c r="AQ1314" s="223"/>
      <c r="AR1314" s="223"/>
      <c r="AS1314" s="397"/>
      <c r="AT1314" s="398"/>
      <c r="AU1314" s="223"/>
      <c r="AV1314" s="223"/>
      <c r="AW1314" s="223"/>
      <c r="AX1314" s="223"/>
      <c r="AY1314" s="223"/>
      <c r="AZ1314" s="223"/>
      <c r="BA1314" s="208"/>
    </row>
    <row r="1315" spans="1:53" x14ac:dyDescent="0.25">
      <c r="A1315" s="208"/>
      <c r="B1315" s="10"/>
      <c r="C1315" s="10"/>
      <c r="D1315" s="220"/>
      <c r="E1315" s="10"/>
      <c r="F1315" s="10"/>
      <c r="G1315" s="10"/>
      <c r="H1315" s="10"/>
      <c r="I1315" s="10"/>
      <c r="J1315" s="10"/>
      <c r="K1315" s="397"/>
      <c r="L1315" s="398"/>
      <c r="M1315" s="10"/>
      <c r="N1315" s="10"/>
      <c r="O1315" s="10"/>
      <c r="P1315" s="10"/>
      <c r="Q1315" s="10"/>
      <c r="R1315" s="10"/>
      <c r="S1315" s="397"/>
      <c r="T1315" s="398"/>
      <c r="U1315" s="10"/>
      <c r="V1315" s="10"/>
      <c r="W1315" s="10"/>
      <c r="X1315" s="10"/>
      <c r="Y1315" s="10"/>
      <c r="Z1315" s="10"/>
      <c r="AA1315" s="208"/>
      <c r="AB1315" s="10"/>
      <c r="AC1315" s="10"/>
      <c r="AD1315" s="220"/>
      <c r="AE1315" s="223"/>
      <c r="AF1315" s="223"/>
      <c r="AG1315" s="223"/>
      <c r="AH1315" s="223"/>
      <c r="AI1315" s="223"/>
      <c r="AJ1315" s="223"/>
      <c r="AK1315" s="397"/>
      <c r="AL1315" s="398"/>
      <c r="AM1315" s="223"/>
      <c r="AN1315" s="223"/>
      <c r="AO1315" s="223"/>
      <c r="AP1315" s="223"/>
      <c r="AQ1315" s="223"/>
      <c r="AR1315" s="223"/>
      <c r="AS1315" s="397"/>
      <c r="AT1315" s="398"/>
      <c r="AU1315" s="223"/>
      <c r="AV1315" s="223"/>
      <c r="AW1315" s="223"/>
      <c r="AX1315" s="223"/>
      <c r="AY1315" s="223"/>
      <c r="AZ1315" s="223"/>
      <c r="BA1315" s="208"/>
    </row>
    <row r="1316" spans="1:53" x14ac:dyDescent="0.25">
      <c r="A1316" s="208"/>
      <c r="B1316" s="10"/>
      <c r="C1316" s="10"/>
      <c r="D1316" s="220"/>
      <c r="E1316" s="10"/>
      <c r="F1316" s="10"/>
      <c r="G1316" s="10"/>
      <c r="H1316" s="10"/>
      <c r="I1316" s="10"/>
      <c r="J1316" s="10"/>
      <c r="K1316" s="397"/>
      <c r="L1316" s="398"/>
      <c r="M1316" s="10"/>
      <c r="N1316" s="10"/>
      <c r="O1316" s="10"/>
      <c r="P1316" s="10"/>
      <c r="Q1316" s="10"/>
      <c r="R1316" s="10"/>
      <c r="S1316" s="397"/>
      <c r="T1316" s="398"/>
      <c r="U1316" s="10"/>
      <c r="V1316" s="10"/>
      <c r="W1316" s="10"/>
      <c r="X1316" s="10"/>
      <c r="Y1316" s="10"/>
      <c r="Z1316" s="10"/>
      <c r="AA1316" s="208"/>
      <c r="AB1316" s="10"/>
      <c r="AC1316" s="10"/>
      <c r="AD1316" s="220"/>
      <c r="AE1316" s="223"/>
      <c r="AF1316" s="223"/>
      <c r="AG1316" s="223"/>
      <c r="AH1316" s="223"/>
      <c r="AI1316" s="223"/>
      <c r="AJ1316" s="223"/>
      <c r="AK1316" s="397"/>
      <c r="AL1316" s="398"/>
      <c r="AM1316" s="223"/>
      <c r="AN1316" s="223"/>
      <c r="AO1316" s="223"/>
      <c r="AP1316" s="223"/>
      <c r="AQ1316" s="223"/>
      <c r="AR1316" s="223"/>
      <c r="AS1316" s="397"/>
      <c r="AT1316" s="398"/>
      <c r="AU1316" s="223"/>
      <c r="AV1316" s="223"/>
      <c r="AW1316" s="223"/>
      <c r="AX1316" s="223"/>
      <c r="AY1316" s="223"/>
      <c r="AZ1316" s="223"/>
      <c r="BA1316" s="208"/>
    </row>
    <row r="1317" spans="1:53" x14ac:dyDescent="0.25">
      <c r="A1317" s="208"/>
      <c r="B1317" s="10"/>
      <c r="C1317" s="10"/>
      <c r="D1317" s="220"/>
      <c r="E1317" s="10"/>
      <c r="F1317" s="10"/>
      <c r="G1317" s="10"/>
      <c r="H1317" s="10"/>
      <c r="I1317" s="10"/>
      <c r="J1317" s="10"/>
      <c r="K1317" s="397"/>
      <c r="L1317" s="398"/>
      <c r="M1317" s="10"/>
      <c r="N1317" s="10"/>
      <c r="O1317" s="10"/>
      <c r="P1317" s="10"/>
      <c r="Q1317" s="10"/>
      <c r="R1317" s="10"/>
      <c r="S1317" s="397"/>
      <c r="T1317" s="398"/>
      <c r="U1317" s="10"/>
      <c r="V1317" s="10"/>
      <c r="W1317" s="10"/>
      <c r="X1317" s="10"/>
      <c r="Y1317" s="10"/>
      <c r="Z1317" s="10"/>
      <c r="AA1317" s="208"/>
      <c r="AB1317" s="10"/>
      <c r="AC1317" s="10"/>
      <c r="AD1317" s="220"/>
      <c r="AE1317" s="223"/>
      <c r="AF1317" s="223"/>
      <c r="AG1317" s="223"/>
      <c r="AH1317" s="223"/>
      <c r="AI1317" s="223"/>
      <c r="AJ1317" s="223"/>
      <c r="AK1317" s="397"/>
      <c r="AL1317" s="398"/>
      <c r="AM1317" s="223"/>
      <c r="AN1317" s="223"/>
      <c r="AO1317" s="223"/>
      <c r="AP1317" s="223"/>
      <c r="AQ1317" s="223"/>
      <c r="AR1317" s="223"/>
      <c r="AS1317" s="397"/>
      <c r="AT1317" s="398"/>
      <c r="AU1317" s="223"/>
      <c r="AV1317" s="223"/>
      <c r="AW1317" s="223"/>
      <c r="AX1317" s="223"/>
      <c r="AY1317" s="223"/>
      <c r="AZ1317" s="223"/>
      <c r="BA1317" s="208"/>
    </row>
    <row r="1318" spans="1:53" x14ac:dyDescent="0.25">
      <c r="A1318" s="208"/>
      <c r="B1318" s="10"/>
      <c r="C1318" s="10"/>
      <c r="D1318" s="220"/>
      <c r="E1318" s="10"/>
      <c r="F1318" s="10"/>
      <c r="G1318" s="10"/>
      <c r="H1318" s="10"/>
      <c r="I1318" s="10"/>
      <c r="J1318" s="10"/>
      <c r="K1318" s="397"/>
      <c r="L1318" s="398"/>
      <c r="M1318" s="10"/>
      <c r="N1318" s="10"/>
      <c r="O1318" s="10"/>
      <c r="P1318" s="10"/>
      <c r="Q1318" s="10"/>
      <c r="R1318" s="10"/>
      <c r="S1318" s="397"/>
      <c r="T1318" s="398"/>
      <c r="U1318" s="10"/>
      <c r="V1318" s="10"/>
      <c r="W1318" s="10"/>
      <c r="X1318" s="10"/>
      <c r="Y1318" s="10"/>
      <c r="Z1318" s="10"/>
      <c r="AA1318" s="208"/>
      <c r="AB1318" s="10"/>
      <c r="AC1318" s="10"/>
      <c r="AD1318" s="220"/>
      <c r="AE1318" s="223"/>
      <c r="AF1318" s="223"/>
      <c r="AG1318" s="223"/>
      <c r="AH1318" s="223"/>
      <c r="AI1318" s="223"/>
      <c r="AJ1318" s="223"/>
      <c r="AK1318" s="397"/>
      <c r="AL1318" s="398"/>
      <c r="AM1318" s="223"/>
      <c r="AN1318" s="223"/>
      <c r="AO1318" s="223"/>
      <c r="AP1318" s="223"/>
      <c r="AQ1318" s="223"/>
      <c r="AR1318" s="223"/>
      <c r="AS1318" s="397"/>
      <c r="AT1318" s="398"/>
      <c r="AU1318" s="223"/>
      <c r="AV1318" s="223"/>
      <c r="AW1318" s="223"/>
      <c r="AX1318" s="223"/>
      <c r="AY1318" s="223"/>
      <c r="AZ1318" s="223"/>
      <c r="BA1318" s="208"/>
    </row>
    <row r="1319" spans="1:53" x14ac:dyDescent="0.25">
      <c r="A1319" s="208"/>
      <c r="B1319" s="10"/>
      <c r="C1319" s="10"/>
      <c r="D1319" s="220"/>
      <c r="E1319" s="10"/>
      <c r="F1319" s="10"/>
      <c r="G1319" s="10"/>
      <c r="H1319" s="10"/>
      <c r="I1319" s="10"/>
      <c r="J1319" s="10"/>
      <c r="K1319" s="397"/>
      <c r="L1319" s="398"/>
      <c r="M1319" s="10"/>
      <c r="N1319" s="10"/>
      <c r="O1319" s="10"/>
      <c r="P1319" s="10"/>
      <c r="Q1319" s="10"/>
      <c r="R1319" s="10"/>
      <c r="S1319" s="397"/>
      <c r="T1319" s="398"/>
      <c r="U1319" s="10"/>
      <c r="V1319" s="10"/>
      <c r="W1319" s="10"/>
      <c r="X1319" s="10"/>
      <c r="Y1319" s="10"/>
      <c r="Z1319" s="10"/>
      <c r="AA1319" s="208"/>
      <c r="AB1319" s="10"/>
      <c r="AC1319" s="10"/>
      <c r="AD1319" s="220"/>
      <c r="AE1319" s="223"/>
      <c r="AF1319" s="223"/>
      <c r="AG1319" s="223"/>
      <c r="AH1319" s="223"/>
      <c r="AI1319" s="223"/>
      <c r="AJ1319" s="223"/>
      <c r="AK1319" s="397"/>
      <c r="AL1319" s="398"/>
      <c r="AM1319" s="223"/>
      <c r="AN1319" s="223"/>
      <c r="AO1319" s="223"/>
      <c r="AP1319" s="223"/>
      <c r="AQ1319" s="223"/>
      <c r="AR1319" s="223"/>
      <c r="AS1319" s="397"/>
      <c r="AT1319" s="398"/>
      <c r="AU1319" s="223"/>
      <c r="AV1319" s="223"/>
      <c r="AW1319" s="223"/>
      <c r="AX1319" s="223"/>
      <c r="AY1319" s="223"/>
      <c r="AZ1319" s="223"/>
      <c r="BA1319" s="208"/>
    </row>
    <row r="1320" spans="1:53" x14ac:dyDescent="0.25">
      <c r="A1320" s="208"/>
      <c r="B1320" s="10"/>
      <c r="C1320" s="10"/>
      <c r="D1320" s="220"/>
      <c r="E1320" s="10"/>
      <c r="F1320" s="10"/>
      <c r="G1320" s="10"/>
      <c r="H1320" s="10"/>
      <c r="I1320" s="10"/>
      <c r="J1320" s="10"/>
      <c r="K1320" s="397"/>
      <c r="L1320" s="398"/>
      <c r="M1320" s="10"/>
      <c r="N1320" s="10"/>
      <c r="O1320" s="10"/>
      <c r="P1320" s="10"/>
      <c r="Q1320" s="10"/>
      <c r="R1320" s="10"/>
      <c r="S1320" s="397"/>
      <c r="T1320" s="398"/>
      <c r="U1320" s="10"/>
      <c r="V1320" s="10"/>
      <c r="W1320" s="10"/>
      <c r="X1320" s="10"/>
      <c r="Y1320" s="10"/>
      <c r="Z1320" s="10"/>
      <c r="AA1320" s="208"/>
      <c r="AB1320" s="10"/>
      <c r="AC1320" s="10"/>
      <c r="AD1320" s="220"/>
      <c r="AE1320" s="223"/>
      <c r="AF1320" s="223"/>
      <c r="AG1320" s="223"/>
      <c r="AH1320" s="223"/>
      <c r="AI1320" s="223"/>
      <c r="AJ1320" s="223"/>
      <c r="AK1320" s="397"/>
      <c r="AL1320" s="398"/>
      <c r="AM1320" s="223"/>
      <c r="AN1320" s="223"/>
      <c r="AO1320" s="223"/>
      <c r="AP1320" s="223"/>
      <c r="AQ1320" s="223"/>
      <c r="AR1320" s="223"/>
      <c r="AS1320" s="397"/>
      <c r="AT1320" s="398"/>
      <c r="AU1320" s="223"/>
      <c r="AV1320" s="223"/>
      <c r="AW1320" s="223"/>
      <c r="AX1320" s="223"/>
      <c r="AY1320" s="223"/>
      <c r="AZ1320" s="223"/>
      <c r="BA1320" s="208"/>
    </row>
    <row r="1321" spans="1:53" ht="15.75" thickBot="1" x14ac:dyDescent="0.3">
      <c r="A1321" s="208"/>
      <c r="B1321" s="226"/>
      <c r="C1321" s="226"/>
      <c r="D1321" s="227"/>
      <c r="E1321" s="226"/>
      <c r="F1321" s="226"/>
      <c r="G1321" s="226"/>
      <c r="H1321" s="226"/>
      <c r="I1321" s="226"/>
      <c r="J1321" s="226"/>
      <c r="K1321" s="397"/>
      <c r="L1321" s="398"/>
      <c r="M1321" s="226"/>
      <c r="N1321" s="10"/>
      <c r="O1321" s="10"/>
      <c r="P1321" s="10"/>
      <c r="Q1321" s="10"/>
      <c r="R1321" s="10"/>
      <c r="S1321" s="397"/>
      <c r="T1321" s="398"/>
      <c r="U1321" s="229"/>
      <c r="V1321" s="229"/>
      <c r="W1321" s="229"/>
      <c r="X1321" s="229"/>
      <c r="Y1321" s="229"/>
      <c r="Z1321" s="229"/>
      <c r="AA1321" s="208"/>
      <c r="AB1321" s="226"/>
      <c r="AC1321" s="226"/>
      <c r="AD1321" s="227"/>
      <c r="AE1321" s="230"/>
      <c r="AF1321" s="230"/>
      <c r="AG1321" s="230"/>
      <c r="AH1321" s="230"/>
      <c r="AI1321" s="230"/>
      <c r="AJ1321" s="230"/>
      <c r="AK1321" s="397"/>
      <c r="AL1321" s="398"/>
      <c r="AM1321" s="231"/>
      <c r="AN1321" s="230"/>
      <c r="AO1321" s="230"/>
      <c r="AP1321" s="230"/>
      <c r="AQ1321" s="230"/>
      <c r="AR1321" s="230"/>
      <c r="AS1321" s="397"/>
      <c r="AT1321" s="398"/>
      <c r="AU1321" s="231"/>
      <c r="AV1321" s="230"/>
      <c r="AW1321" s="230"/>
      <c r="AX1321" s="230"/>
      <c r="AY1321" s="230"/>
      <c r="AZ1321" s="230"/>
      <c r="BA1321" s="208"/>
    </row>
    <row r="1322" spans="1:53" x14ac:dyDescent="0.25">
      <c r="A1322" s="208"/>
      <c r="B1322" s="10"/>
      <c r="C1322" s="10"/>
      <c r="D1322" s="220"/>
      <c r="E1322" s="10"/>
      <c r="F1322" s="10"/>
      <c r="G1322" s="10"/>
      <c r="H1322" s="10"/>
      <c r="I1322" s="10"/>
      <c r="J1322" s="10"/>
      <c r="K1322" s="397"/>
      <c r="L1322" s="398"/>
      <c r="M1322" s="10"/>
      <c r="N1322" s="10"/>
      <c r="O1322" s="10"/>
      <c r="P1322" s="10"/>
      <c r="Q1322" s="10"/>
      <c r="R1322" s="10"/>
      <c r="S1322" s="397"/>
      <c r="T1322" s="398"/>
      <c r="U1322" s="10"/>
      <c r="V1322" s="10"/>
      <c r="W1322" s="10"/>
      <c r="X1322" s="10"/>
      <c r="Y1322" s="10"/>
      <c r="Z1322" s="10"/>
      <c r="AA1322" s="208"/>
      <c r="AB1322" s="10"/>
      <c r="AC1322" s="10"/>
      <c r="AD1322" s="220"/>
      <c r="AE1322" s="223"/>
      <c r="AF1322" s="223"/>
      <c r="AG1322" s="223"/>
      <c r="AH1322" s="223"/>
      <c r="AI1322" s="223"/>
      <c r="AJ1322" s="223"/>
      <c r="AK1322" s="397"/>
      <c r="AL1322" s="398"/>
      <c r="AM1322" s="223"/>
      <c r="AN1322" s="223"/>
      <c r="AO1322" s="223"/>
      <c r="AP1322" s="223"/>
      <c r="AQ1322" s="223"/>
      <c r="AR1322" s="223"/>
      <c r="AS1322" s="397"/>
      <c r="AT1322" s="398"/>
      <c r="AU1322" s="223"/>
      <c r="AV1322" s="223"/>
      <c r="AW1322" s="223"/>
      <c r="AX1322" s="223"/>
      <c r="AY1322" s="223"/>
      <c r="AZ1322" s="223"/>
      <c r="BA1322" s="208"/>
    </row>
    <row r="1323" spans="1:53" x14ac:dyDescent="0.25">
      <c r="A1323" s="208"/>
      <c r="B1323" s="10"/>
      <c r="C1323" s="10"/>
      <c r="D1323" s="220"/>
      <c r="E1323" s="10"/>
      <c r="F1323" s="10"/>
      <c r="G1323" s="10"/>
      <c r="H1323" s="10"/>
      <c r="I1323" s="10"/>
      <c r="J1323" s="10"/>
      <c r="K1323" s="397"/>
      <c r="L1323" s="398"/>
      <c r="M1323" s="10"/>
      <c r="N1323" s="10"/>
      <c r="O1323" s="10"/>
      <c r="P1323" s="10"/>
      <c r="Q1323" s="10"/>
      <c r="R1323" s="10"/>
      <c r="S1323" s="397"/>
      <c r="T1323" s="398"/>
      <c r="U1323" s="10"/>
      <c r="V1323" s="10"/>
      <c r="W1323" s="10"/>
      <c r="X1323" s="10"/>
      <c r="Y1323" s="10"/>
      <c r="Z1323" s="10"/>
      <c r="AA1323" s="208"/>
      <c r="AB1323" s="10"/>
      <c r="AC1323" s="10"/>
      <c r="AD1323" s="220"/>
      <c r="AE1323" s="223"/>
      <c r="AF1323" s="223"/>
      <c r="AG1323" s="223"/>
      <c r="AH1323" s="223"/>
      <c r="AI1323" s="223"/>
      <c r="AJ1323" s="223"/>
      <c r="AK1323" s="397"/>
      <c r="AL1323" s="398"/>
      <c r="AM1323" s="223"/>
      <c r="AN1323" s="223"/>
      <c r="AO1323" s="223"/>
      <c r="AP1323" s="223"/>
      <c r="AQ1323" s="223"/>
      <c r="AR1323" s="223"/>
      <c r="AS1323" s="397"/>
      <c r="AT1323" s="398"/>
      <c r="AU1323" s="223"/>
      <c r="AV1323" s="223"/>
      <c r="AW1323" s="223"/>
      <c r="AX1323" s="223"/>
      <c r="AY1323" s="223"/>
      <c r="AZ1323" s="223"/>
      <c r="BA1323" s="208"/>
    </row>
    <row r="1324" spans="1:53" x14ac:dyDescent="0.25">
      <c r="A1324" s="208"/>
      <c r="B1324" s="10"/>
      <c r="C1324" s="10"/>
      <c r="D1324" s="220"/>
      <c r="E1324" s="10"/>
      <c r="F1324" s="10"/>
      <c r="G1324" s="10"/>
      <c r="H1324" s="10"/>
      <c r="I1324" s="10"/>
      <c r="J1324" s="10"/>
      <c r="K1324" s="397"/>
      <c r="L1324" s="398"/>
      <c r="M1324" s="10"/>
      <c r="N1324" s="10"/>
      <c r="O1324" s="10"/>
      <c r="P1324" s="10"/>
      <c r="Q1324" s="10"/>
      <c r="R1324" s="10"/>
      <c r="S1324" s="397"/>
      <c r="T1324" s="398"/>
      <c r="U1324" s="10"/>
      <c r="V1324" s="10"/>
      <c r="W1324" s="10"/>
      <c r="X1324" s="10"/>
      <c r="Y1324" s="10"/>
      <c r="Z1324" s="10"/>
      <c r="AA1324" s="208"/>
      <c r="AB1324" s="10"/>
      <c r="AC1324" s="10"/>
      <c r="AD1324" s="220"/>
      <c r="AE1324" s="223"/>
      <c r="AF1324" s="223"/>
      <c r="AG1324" s="223"/>
      <c r="AH1324" s="223"/>
      <c r="AI1324" s="223"/>
      <c r="AJ1324" s="223"/>
      <c r="AK1324" s="397"/>
      <c r="AL1324" s="398"/>
      <c r="AM1324" s="223"/>
      <c r="AN1324" s="223"/>
      <c r="AO1324" s="223"/>
      <c r="AP1324" s="223"/>
      <c r="AQ1324" s="223"/>
      <c r="AR1324" s="223"/>
      <c r="AS1324" s="397"/>
      <c r="AT1324" s="398"/>
      <c r="AU1324" s="223"/>
      <c r="AV1324" s="223"/>
      <c r="AW1324" s="223"/>
      <c r="AX1324" s="223"/>
      <c r="AY1324" s="223"/>
      <c r="AZ1324" s="223"/>
      <c r="BA1324" s="208"/>
    </row>
    <row r="1325" spans="1:53" x14ac:dyDescent="0.25">
      <c r="A1325" s="208"/>
      <c r="B1325" s="10"/>
      <c r="C1325" s="10"/>
      <c r="D1325" s="220"/>
      <c r="E1325" s="10"/>
      <c r="F1325" s="10"/>
      <c r="G1325" s="10"/>
      <c r="H1325" s="10"/>
      <c r="I1325" s="10"/>
      <c r="J1325" s="10"/>
      <c r="K1325" s="397"/>
      <c r="L1325" s="398"/>
      <c r="M1325" s="10"/>
      <c r="N1325" s="10"/>
      <c r="O1325" s="10"/>
      <c r="P1325" s="10"/>
      <c r="Q1325" s="10"/>
      <c r="R1325" s="10"/>
      <c r="S1325" s="397"/>
      <c r="T1325" s="398"/>
      <c r="U1325" s="10"/>
      <c r="V1325" s="10"/>
      <c r="W1325" s="10"/>
      <c r="X1325" s="10"/>
      <c r="Y1325" s="10"/>
      <c r="Z1325" s="10"/>
      <c r="AA1325" s="208"/>
      <c r="AB1325" s="10"/>
      <c r="AC1325" s="10"/>
      <c r="AD1325" s="220"/>
      <c r="AE1325" s="223"/>
      <c r="AF1325" s="223"/>
      <c r="AG1325" s="223"/>
      <c r="AH1325" s="223"/>
      <c r="AI1325" s="223"/>
      <c r="AJ1325" s="223"/>
      <c r="AK1325" s="397"/>
      <c r="AL1325" s="398"/>
      <c r="AM1325" s="223"/>
      <c r="AN1325" s="223"/>
      <c r="AO1325" s="223"/>
      <c r="AP1325" s="223"/>
      <c r="AQ1325" s="223"/>
      <c r="AR1325" s="223"/>
      <c r="AS1325" s="397"/>
      <c r="AT1325" s="398"/>
      <c r="AU1325" s="223"/>
      <c r="AV1325" s="223"/>
      <c r="AW1325" s="223"/>
      <c r="AX1325" s="223"/>
      <c r="AY1325" s="223"/>
      <c r="AZ1325" s="223"/>
      <c r="BA1325" s="208"/>
    </row>
    <row r="1326" spans="1:53" x14ac:dyDescent="0.25">
      <c r="A1326" s="208"/>
      <c r="B1326" s="10"/>
      <c r="C1326" s="10"/>
      <c r="D1326" s="220"/>
      <c r="E1326" s="10"/>
      <c r="F1326" s="10"/>
      <c r="G1326" s="10"/>
      <c r="H1326" s="10"/>
      <c r="I1326" s="10"/>
      <c r="J1326" s="10"/>
      <c r="K1326" s="397"/>
      <c r="L1326" s="398"/>
      <c r="M1326" s="10"/>
      <c r="N1326" s="10"/>
      <c r="O1326" s="10"/>
      <c r="P1326" s="10"/>
      <c r="Q1326" s="10"/>
      <c r="R1326" s="10"/>
      <c r="S1326" s="397"/>
      <c r="T1326" s="398"/>
      <c r="U1326" s="10"/>
      <c r="V1326" s="10"/>
      <c r="W1326" s="10"/>
      <c r="X1326" s="10"/>
      <c r="Y1326" s="10"/>
      <c r="Z1326" s="10"/>
      <c r="AA1326" s="208"/>
      <c r="AB1326" s="10"/>
      <c r="AC1326" s="10"/>
      <c r="AD1326" s="220"/>
      <c r="AE1326" s="223"/>
      <c r="AF1326" s="223"/>
      <c r="AG1326" s="223"/>
      <c r="AH1326" s="223"/>
      <c r="AI1326" s="223"/>
      <c r="AJ1326" s="223"/>
      <c r="AK1326" s="397"/>
      <c r="AL1326" s="398"/>
      <c r="AM1326" s="223"/>
      <c r="AN1326" s="223"/>
      <c r="AO1326" s="223"/>
      <c r="AP1326" s="223"/>
      <c r="AQ1326" s="223"/>
      <c r="AR1326" s="223"/>
      <c r="AS1326" s="397"/>
      <c r="AT1326" s="398"/>
      <c r="AU1326" s="223"/>
      <c r="AV1326" s="223"/>
      <c r="AW1326" s="223"/>
      <c r="AX1326" s="223"/>
      <c r="AY1326" s="223"/>
      <c r="AZ1326" s="223"/>
      <c r="BA1326" s="208"/>
    </row>
    <row r="1327" spans="1:53" x14ac:dyDescent="0.25">
      <c r="A1327" s="208"/>
      <c r="B1327" s="10"/>
      <c r="C1327" s="10"/>
      <c r="D1327" s="220"/>
      <c r="E1327" s="10"/>
      <c r="F1327" s="10"/>
      <c r="G1327" s="10"/>
      <c r="H1327" s="10"/>
      <c r="I1327" s="10"/>
      <c r="J1327" s="10"/>
      <c r="K1327" s="397"/>
      <c r="L1327" s="398"/>
      <c r="M1327" s="10"/>
      <c r="N1327" s="10"/>
      <c r="O1327" s="10"/>
      <c r="P1327" s="10"/>
      <c r="Q1327" s="10"/>
      <c r="R1327" s="10"/>
      <c r="S1327" s="397"/>
      <c r="T1327" s="398"/>
      <c r="U1327" s="10"/>
      <c r="V1327" s="10"/>
      <c r="W1327" s="10"/>
      <c r="X1327" s="10"/>
      <c r="Y1327" s="10"/>
      <c r="Z1327" s="10"/>
      <c r="AA1327" s="208"/>
      <c r="AB1327" s="10"/>
      <c r="AC1327" s="10"/>
      <c r="AD1327" s="220"/>
      <c r="AE1327" s="223"/>
      <c r="AF1327" s="223"/>
      <c r="AG1327" s="223"/>
      <c r="AH1327" s="223"/>
      <c r="AI1327" s="223"/>
      <c r="AJ1327" s="223"/>
      <c r="AK1327" s="397"/>
      <c r="AL1327" s="398"/>
      <c r="AM1327" s="223"/>
      <c r="AN1327" s="223"/>
      <c r="AO1327" s="223"/>
      <c r="AP1327" s="223"/>
      <c r="AQ1327" s="223"/>
      <c r="AR1327" s="223"/>
      <c r="AS1327" s="397"/>
      <c r="AT1327" s="398"/>
      <c r="AU1327" s="223"/>
      <c r="AV1327" s="223"/>
      <c r="AW1327" s="223"/>
      <c r="AX1327" s="223"/>
      <c r="AY1327" s="223"/>
      <c r="AZ1327" s="223"/>
      <c r="BA1327" s="208"/>
    </row>
    <row r="1328" spans="1:53" x14ac:dyDescent="0.25">
      <c r="A1328" s="208"/>
      <c r="B1328" s="10"/>
      <c r="C1328" s="10"/>
      <c r="D1328" s="220"/>
      <c r="E1328" s="10"/>
      <c r="F1328" s="10"/>
      <c r="G1328" s="10"/>
      <c r="H1328" s="10"/>
      <c r="I1328" s="10"/>
      <c r="J1328" s="10"/>
      <c r="K1328" s="397"/>
      <c r="L1328" s="398"/>
      <c r="M1328" s="10"/>
      <c r="N1328" s="10"/>
      <c r="O1328" s="10"/>
      <c r="P1328" s="10"/>
      <c r="Q1328" s="10"/>
      <c r="R1328" s="10"/>
      <c r="S1328" s="397"/>
      <c r="T1328" s="398"/>
      <c r="U1328" s="10"/>
      <c r="V1328" s="10"/>
      <c r="W1328" s="10"/>
      <c r="X1328" s="10"/>
      <c r="Y1328" s="10"/>
      <c r="Z1328" s="10"/>
      <c r="AA1328" s="208"/>
      <c r="AB1328" s="10"/>
      <c r="AC1328" s="10"/>
      <c r="AD1328" s="220"/>
      <c r="AE1328" s="223"/>
      <c r="AF1328" s="223"/>
      <c r="AG1328" s="223"/>
      <c r="AH1328" s="223"/>
      <c r="AI1328" s="223"/>
      <c r="AJ1328" s="223"/>
      <c r="AK1328" s="397"/>
      <c r="AL1328" s="398"/>
      <c r="AM1328" s="223"/>
      <c r="AN1328" s="223"/>
      <c r="AO1328" s="223"/>
      <c r="AP1328" s="223"/>
      <c r="AQ1328" s="223"/>
      <c r="AR1328" s="223"/>
      <c r="AS1328" s="397"/>
      <c r="AT1328" s="398"/>
      <c r="AU1328" s="223"/>
      <c r="AV1328" s="223"/>
      <c r="AW1328" s="223"/>
      <c r="AX1328" s="223"/>
      <c r="AY1328" s="223"/>
      <c r="AZ1328" s="223"/>
      <c r="BA1328" s="208"/>
    </row>
    <row r="1329" spans="1:53" x14ac:dyDescent="0.25">
      <c r="A1329" s="208"/>
      <c r="B1329" s="10"/>
      <c r="C1329" s="10"/>
      <c r="D1329" s="220"/>
      <c r="E1329" s="10"/>
      <c r="F1329" s="10"/>
      <c r="G1329" s="10"/>
      <c r="H1329" s="10"/>
      <c r="I1329" s="10"/>
      <c r="J1329" s="10"/>
      <c r="K1329" s="397"/>
      <c r="L1329" s="398"/>
      <c r="M1329" s="10"/>
      <c r="N1329" s="10"/>
      <c r="O1329" s="10"/>
      <c r="P1329" s="10"/>
      <c r="Q1329" s="10"/>
      <c r="R1329" s="10"/>
      <c r="S1329" s="397"/>
      <c r="T1329" s="398"/>
      <c r="U1329" s="10"/>
      <c r="V1329" s="10"/>
      <c r="W1329" s="10"/>
      <c r="X1329" s="10"/>
      <c r="Y1329" s="10"/>
      <c r="Z1329" s="10"/>
      <c r="AA1329" s="208"/>
      <c r="AB1329" s="10"/>
      <c r="AC1329" s="10"/>
      <c r="AD1329" s="220"/>
      <c r="AE1329" s="223"/>
      <c r="AF1329" s="223"/>
      <c r="AG1329" s="223"/>
      <c r="AH1329" s="223"/>
      <c r="AI1329" s="223"/>
      <c r="AJ1329" s="223"/>
      <c r="AK1329" s="397"/>
      <c r="AL1329" s="398"/>
      <c r="AM1329" s="223"/>
      <c r="AN1329" s="223"/>
      <c r="AO1329" s="223"/>
      <c r="AP1329" s="223"/>
      <c r="AQ1329" s="223"/>
      <c r="AR1329" s="223"/>
      <c r="AS1329" s="397"/>
      <c r="AT1329" s="398"/>
      <c r="AU1329" s="223"/>
      <c r="AV1329" s="223"/>
      <c r="AW1329" s="223"/>
      <c r="AX1329" s="223"/>
      <c r="AY1329" s="223"/>
      <c r="AZ1329" s="223"/>
      <c r="BA1329" s="208"/>
    </row>
    <row r="1330" spans="1:53" x14ac:dyDescent="0.25">
      <c r="A1330" s="208"/>
      <c r="B1330" s="10"/>
      <c r="C1330" s="10"/>
      <c r="D1330" s="220"/>
      <c r="E1330" s="10"/>
      <c r="F1330" s="10"/>
      <c r="G1330" s="10"/>
      <c r="H1330" s="10"/>
      <c r="I1330" s="10"/>
      <c r="J1330" s="10"/>
      <c r="K1330" s="397"/>
      <c r="L1330" s="398"/>
      <c r="M1330" s="10"/>
      <c r="N1330" s="10"/>
      <c r="O1330" s="10"/>
      <c r="P1330" s="10"/>
      <c r="Q1330" s="10"/>
      <c r="R1330" s="10"/>
      <c r="S1330" s="397"/>
      <c r="T1330" s="398"/>
      <c r="U1330" s="10"/>
      <c r="V1330" s="10"/>
      <c r="W1330" s="10"/>
      <c r="X1330" s="10"/>
      <c r="Y1330" s="10"/>
      <c r="Z1330" s="10"/>
      <c r="AA1330" s="208"/>
      <c r="AB1330" s="10"/>
      <c r="AC1330" s="10"/>
      <c r="AD1330" s="220"/>
      <c r="AE1330" s="223"/>
      <c r="AF1330" s="223"/>
      <c r="AG1330" s="223"/>
      <c r="AH1330" s="223"/>
      <c r="AI1330" s="223"/>
      <c r="AJ1330" s="223"/>
      <c r="AK1330" s="397"/>
      <c r="AL1330" s="398"/>
      <c r="AM1330" s="223"/>
      <c r="AN1330" s="223"/>
      <c r="AO1330" s="223"/>
      <c r="AP1330" s="223"/>
      <c r="AQ1330" s="223"/>
      <c r="AR1330" s="223"/>
      <c r="AS1330" s="397"/>
      <c r="AT1330" s="398"/>
      <c r="AU1330" s="223"/>
      <c r="AV1330" s="223"/>
      <c r="AW1330" s="223"/>
      <c r="AX1330" s="223"/>
      <c r="AY1330" s="223"/>
      <c r="AZ1330" s="223"/>
      <c r="BA1330" s="208"/>
    </row>
    <row r="1331" spans="1:53" ht="15.75" thickBot="1" x14ac:dyDescent="0.3">
      <c r="A1331" s="208"/>
      <c r="B1331" s="226"/>
      <c r="C1331" s="226"/>
      <c r="D1331" s="227"/>
      <c r="E1331" s="226"/>
      <c r="F1331" s="226"/>
      <c r="G1331" s="226"/>
      <c r="H1331" s="226"/>
      <c r="I1331" s="226"/>
      <c r="J1331" s="226"/>
      <c r="K1331" s="397"/>
      <c r="L1331" s="398"/>
      <c r="M1331" s="226"/>
      <c r="N1331" s="10"/>
      <c r="O1331" s="10"/>
      <c r="P1331" s="10"/>
      <c r="Q1331" s="10"/>
      <c r="R1331" s="10"/>
      <c r="S1331" s="397"/>
      <c r="T1331" s="398"/>
      <c r="U1331" s="229"/>
      <c r="V1331" s="229"/>
      <c r="W1331" s="229"/>
      <c r="X1331" s="229"/>
      <c r="Y1331" s="229"/>
      <c r="Z1331" s="229"/>
      <c r="AA1331" s="208"/>
      <c r="AB1331" s="226"/>
      <c r="AC1331" s="226"/>
      <c r="AD1331" s="227"/>
      <c r="AE1331" s="230"/>
      <c r="AF1331" s="230"/>
      <c r="AG1331" s="230"/>
      <c r="AH1331" s="230"/>
      <c r="AI1331" s="230"/>
      <c r="AJ1331" s="230"/>
      <c r="AK1331" s="397"/>
      <c r="AL1331" s="398"/>
      <c r="AM1331" s="231"/>
      <c r="AN1331" s="230"/>
      <c r="AO1331" s="230"/>
      <c r="AP1331" s="230"/>
      <c r="AQ1331" s="230"/>
      <c r="AR1331" s="230"/>
      <c r="AS1331" s="397"/>
      <c r="AT1331" s="398"/>
      <c r="AU1331" s="231"/>
      <c r="AV1331" s="230"/>
      <c r="AW1331" s="230"/>
      <c r="AX1331" s="230"/>
      <c r="AY1331" s="230"/>
      <c r="AZ1331" s="230"/>
      <c r="BA1331" s="208"/>
    </row>
    <row r="1332" spans="1:53" x14ac:dyDescent="0.25">
      <c r="A1332" s="208"/>
      <c r="B1332" s="10"/>
      <c r="C1332" s="10"/>
      <c r="D1332" s="220"/>
      <c r="E1332" s="10"/>
      <c r="F1332" s="10"/>
      <c r="G1332" s="10"/>
      <c r="H1332" s="10"/>
      <c r="I1332" s="10"/>
      <c r="J1332" s="10"/>
      <c r="K1332" s="397"/>
      <c r="L1332" s="398"/>
      <c r="M1332" s="10"/>
      <c r="N1332" s="10"/>
      <c r="O1332" s="10"/>
      <c r="P1332" s="10"/>
      <c r="Q1332" s="10"/>
      <c r="R1332" s="10"/>
      <c r="S1332" s="397"/>
      <c r="T1332" s="398"/>
      <c r="U1332" s="10"/>
      <c r="V1332" s="10"/>
      <c r="W1332" s="10"/>
      <c r="X1332" s="10"/>
      <c r="Y1332" s="10"/>
      <c r="Z1332" s="10"/>
      <c r="AA1332" s="208"/>
      <c r="AB1332" s="10"/>
      <c r="AC1332" s="10"/>
      <c r="AD1332" s="220"/>
      <c r="AE1332" s="223"/>
      <c r="AF1332" s="223"/>
      <c r="AG1332" s="223"/>
      <c r="AH1332" s="223"/>
      <c r="AI1332" s="223"/>
      <c r="AJ1332" s="223"/>
      <c r="AK1332" s="397"/>
      <c r="AL1332" s="398"/>
      <c r="AM1332" s="223"/>
      <c r="AN1332" s="223"/>
      <c r="AO1332" s="223"/>
      <c r="AP1332" s="223"/>
      <c r="AQ1332" s="223"/>
      <c r="AR1332" s="223"/>
      <c r="AS1332" s="397"/>
      <c r="AT1332" s="398"/>
      <c r="AU1332" s="223"/>
      <c r="AV1332" s="223"/>
      <c r="AW1332" s="223"/>
      <c r="AX1332" s="223"/>
      <c r="AY1332" s="223"/>
      <c r="AZ1332" s="223"/>
      <c r="BA1332" s="208"/>
    </row>
    <row r="1333" spans="1:53" x14ac:dyDescent="0.25">
      <c r="A1333" s="208"/>
      <c r="B1333" s="10"/>
      <c r="C1333" s="10"/>
      <c r="D1333" s="220"/>
      <c r="E1333" s="10"/>
      <c r="F1333" s="10"/>
      <c r="G1333" s="10"/>
      <c r="H1333" s="10"/>
      <c r="I1333" s="10"/>
      <c r="J1333" s="10"/>
      <c r="K1333" s="397"/>
      <c r="L1333" s="398"/>
      <c r="M1333" s="10"/>
      <c r="N1333" s="10"/>
      <c r="O1333" s="10"/>
      <c r="P1333" s="10"/>
      <c r="Q1333" s="10"/>
      <c r="R1333" s="10"/>
      <c r="S1333" s="397"/>
      <c r="T1333" s="398"/>
      <c r="U1333" s="10"/>
      <c r="V1333" s="10"/>
      <c r="W1333" s="10"/>
      <c r="X1333" s="10"/>
      <c r="Y1333" s="10"/>
      <c r="Z1333" s="10"/>
      <c r="AA1333" s="208"/>
      <c r="AB1333" s="10"/>
      <c r="AC1333" s="10"/>
      <c r="AD1333" s="220"/>
      <c r="AE1333" s="223"/>
      <c r="AF1333" s="223"/>
      <c r="AG1333" s="223"/>
      <c r="AH1333" s="223"/>
      <c r="AI1333" s="223"/>
      <c r="AJ1333" s="223"/>
      <c r="AK1333" s="397"/>
      <c r="AL1333" s="398"/>
      <c r="AM1333" s="223"/>
      <c r="AN1333" s="223"/>
      <c r="AO1333" s="223"/>
      <c r="AP1333" s="223"/>
      <c r="AQ1333" s="223"/>
      <c r="AR1333" s="223"/>
      <c r="AS1333" s="397"/>
      <c r="AT1333" s="398"/>
      <c r="AU1333" s="223"/>
      <c r="AV1333" s="223"/>
      <c r="AW1333" s="223"/>
      <c r="AX1333" s="223"/>
      <c r="AY1333" s="223"/>
      <c r="AZ1333" s="223"/>
      <c r="BA1333" s="208"/>
    </row>
    <row r="1334" spans="1:53" x14ac:dyDescent="0.25">
      <c r="A1334" s="208"/>
      <c r="B1334" s="10"/>
      <c r="C1334" s="10"/>
      <c r="D1334" s="220"/>
      <c r="E1334" s="10"/>
      <c r="F1334" s="10"/>
      <c r="G1334" s="10"/>
      <c r="H1334" s="10"/>
      <c r="I1334" s="10"/>
      <c r="J1334" s="10"/>
      <c r="K1334" s="397"/>
      <c r="L1334" s="398"/>
      <c r="M1334" s="10"/>
      <c r="N1334" s="10"/>
      <c r="O1334" s="10"/>
      <c r="P1334" s="10"/>
      <c r="Q1334" s="10"/>
      <c r="R1334" s="10"/>
      <c r="S1334" s="397"/>
      <c r="T1334" s="398"/>
      <c r="U1334" s="10"/>
      <c r="V1334" s="10"/>
      <c r="W1334" s="10"/>
      <c r="X1334" s="10"/>
      <c r="Y1334" s="10"/>
      <c r="Z1334" s="10"/>
      <c r="AA1334" s="208"/>
      <c r="AB1334" s="10"/>
      <c r="AC1334" s="10"/>
      <c r="AD1334" s="220"/>
      <c r="AE1334" s="223"/>
      <c r="AF1334" s="223"/>
      <c r="AG1334" s="223"/>
      <c r="AH1334" s="223"/>
      <c r="AI1334" s="223"/>
      <c r="AJ1334" s="223"/>
      <c r="AK1334" s="397"/>
      <c r="AL1334" s="398"/>
      <c r="AM1334" s="223"/>
      <c r="AN1334" s="223"/>
      <c r="AO1334" s="223"/>
      <c r="AP1334" s="223"/>
      <c r="AQ1334" s="223"/>
      <c r="AR1334" s="223"/>
      <c r="AS1334" s="397"/>
      <c r="AT1334" s="398"/>
      <c r="AU1334" s="223"/>
      <c r="AV1334" s="223"/>
      <c r="AW1334" s="223"/>
      <c r="AX1334" s="223"/>
      <c r="AY1334" s="223"/>
      <c r="AZ1334" s="223"/>
      <c r="BA1334" s="208"/>
    </row>
    <row r="1335" spans="1:53" x14ac:dyDescent="0.25">
      <c r="A1335" s="208"/>
      <c r="B1335" s="10"/>
      <c r="C1335" s="10"/>
      <c r="D1335" s="220"/>
      <c r="E1335" s="10"/>
      <c r="F1335" s="10"/>
      <c r="G1335" s="10"/>
      <c r="H1335" s="10"/>
      <c r="I1335" s="10"/>
      <c r="J1335" s="10"/>
      <c r="K1335" s="397"/>
      <c r="L1335" s="398"/>
      <c r="M1335" s="10"/>
      <c r="N1335" s="10"/>
      <c r="O1335" s="10"/>
      <c r="P1335" s="10"/>
      <c r="Q1335" s="10"/>
      <c r="R1335" s="10"/>
      <c r="S1335" s="397"/>
      <c r="T1335" s="398"/>
      <c r="U1335" s="10"/>
      <c r="V1335" s="10"/>
      <c r="W1335" s="10"/>
      <c r="X1335" s="10"/>
      <c r="Y1335" s="10"/>
      <c r="Z1335" s="10"/>
      <c r="AA1335" s="208"/>
      <c r="AB1335" s="10"/>
      <c r="AC1335" s="10"/>
      <c r="AD1335" s="220"/>
      <c r="AE1335" s="223"/>
      <c r="AF1335" s="223"/>
      <c r="AG1335" s="223"/>
      <c r="AH1335" s="223"/>
      <c r="AI1335" s="223"/>
      <c r="AJ1335" s="223"/>
      <c r="AK1335" s="397"/>
      <c r="AL1335" s="398"/>
      <c r="AM1335" s="223"/>
      <c r="AN1335" s="223"/>
      <c r="AO1335" s="223"/>
      <c r="AP1335" s="223"/>
      <c r="AQ1335" s="223"/>
      <c r="AR1335" s="223"/>
      <c r="AS1335" s="397"/>
      <c r="AT1335" s="398"/>
      <c r="AU1335" s="223"/>
      <c r="AV1335" s="223"/>
      <c r="AW1335" s="223"/>
      <c r="AX1335" s="223"/>
      <c r="AY1335" s="223"/>
      <c r="AZ1335" s="223"/>
      <c r="BA1335" s="208"/>
    </row>
    <row r="1336" spans="1:53" x14ac:dyDescent="0.25">
      <c r="A1336" s="208"/>
      <c r="B1336" s="10"/>
      <c r="C1336" s="10"/>
      <c r="D1336" s="220"/>
      <c r="E1336" s="10"/>
      <c r="F1336" s="10"/>
      <c r="G1336" s="10"/>
      <c r="H1336" s="10"/>
      <c r="I1336" s="10"/>
      <c r="J1336" s="10"/>
      <c r="K1336" s="397"/>
      <c r="L1336" s="398"/>
      <c r="M1336" s="10"/>
      <c r="N1336" s="10"/>
      <c r="O1336" s="10"/>
      <c r="P1336" s="10"/>
      <c r="Q1336" s="10"/>
      <c r="R1336" s="10"/>
      <c r="S1336" s="397"/>
      <c r="T1336" s="398"/>
      <c r="U1336" s="10"/>
      <c r="V1336" s="10"/>
      <c r="W1336" s="10"/>
      <c r="X1336" s="10"/>
      <c r="Y1336" s="10"/>
      <c r="Z1336" s="10"/>
      <c r="AA1336" s="208"/>
      <c r="AB1336" s="10"/>
      <c r="AC1336" s="10"/>
      <c r="AD1336" s="220"/>
      <c r="AE1336" s="223"/>
      <c r="AF1336" s="223"/>
      <c r="AG1336" s="223"/>
      <c r="AH1336" s="223"/>
      <c r="AI1336" s="223"/>
      <c r="AJ1336" s="223"/>
      <c r="AK1336" s="397"/>
      <c r="AL1336" s="398"/>
      <c r="AM1336" s="223"/>
      <c r="AN1336" s="223"/>
      <c r="AO1336" s="223"/>
      <c r="AP1336" s="223"/>
      <c r="AQ1336" s="223"/>
      <c r="AR1336" s="223"/>
      <c r="AS1336" s="397"/>
      <c r="AT1336" s="398"/>
      <c r="AU1336" s="223"/>
      <c r="AV1336" s="223"/>
      <c r="AW1336" s="223"/>
      <c r="AX1336" s="223"/>
      <c r="AY1336" s="223"/>
      <c r="AZ1336" s="223"/>
      <c r="BA1336" s="208"/>
    </row>
    <row r="1337" spans="1:53" x14ac:dyDescent="0.25">
      <c r="A1337" s="208"/>
      <c r="B1337" s="10"/>
      <c r="C1337" s="10"/>
      <c r="D1337" s="220"/>
      <c r="E1337" s="10"/>
      <c r="F1337" s="10"/>
      <c r="G1337" s="10"/>
      <c r="H1337" s="10"/>
      <c r="I1337" s="10"/>
      <c r="J1337" s="10"/>
      <c r="K1337" s="397"/>
      <c r="L1337" s="398"/>
      <c r="M1337" s="10"/>
      <c r="N1337" s="10"/>
      <c r="O1337" s="10"/>
      <c r="P1337" s="10"/>
      <c r="Q1337" s="10"/>
      <c r="R1337" s="10"/>
      <c r="S1337" s="397"/>
      <c r="T1337" s="398"/>
      <c r="U1337" s="10"/>
      <c r="V1337" s="10"/>
      <c r="W1337" s="10"/>
      <c r="X1337" s="10"/>
      <c r="Y1337" s="10"/>
      <c r="Z1337" s="10"/>
      <c r="AA1337" s="208"/>
      <c r="AB1337" s="10"/>
      <c r="AC1337" s="10"/>
      <c r="AD1337" s="220"/>
      <c r="AE1337" s="223"/>
      <c r="AF1337" s="223"/>
      <c r="AG1337" s="223"/>
      <c r="AH1337" s="223"/>
      <c r="AI1337" s="223"/>
      <c r="AJ1337" s="223"/>
      <c r="AK1337" s="397"/>
      <c r="AL1337" s="398"/>
      <c r="AM1337" s="223"/>
      <c r="AN1337" s="223"/>
      <c r="AO1337" s="223"/>
      <c r="AP1337" s="223"/>
      <c r="AQ1337" s="223"/>
      <c r="AR1337" s="223"/>
      <c r="AS1337" s="397"/>
      <c r="AT1337" s="398"/>
      <c r="AU1337" s="223"/>
      <c r="AV1337" s="223"/>
      <c r="AW1337" s="223"/>
      <c r="AX1337" s="223"/>
      <c r="AY1337" s="223"/>
      <c r="AZ1337" s="223"/>
      <c r="BA1337" s="208"/>
    </row>
    <row r="1338" spans="1:53" x14ac:dyDescent="0.25">
      <c r="A1338" s="208"/>
      <c r="B1338" s="10"/>
      <c r="C1338" s="10"/>
      <c r="D1338" s="220"/>
      <c r="E1338" s="10"/>
      <c r="F1338" s="10"/>
      <c r="G1338" s="10"/>
      <c r="H1338" s="10"/>
      <c r="I1338" s="10"/>
      <c r="J1338" s="10"/>
      <c r="K1338" s="397"/>
      <c r="L1338" s="398"/>
      <c r="M1338" s="10"/>
      <c r="N1338" s="10"/>
      <c r="O1338" s="10"/>
      <c r="P1338" s="10"/>
      <c r="Q1338" s="10"/>
      <c r="R1338" s="10"/>
      <c r="S1338" s="397"/>
      <c r="T1338" s="398"/>
      <c r="U1338" s="10"/>
      <c r="V1338" s="10"/>
      <c r="W1338" s="10"/>
      <c r="X1338" s="10"/>
      <c r="Y1338" s="10"/>
      <c r="Z1338" s="10"/>
      <c r="AA1338" s="208"/>
      <c r="AB1338" s="10"/>
      <c r="AC1338" s="10"/>
      <c r="AD1338" s="220"/>
      <c r="AE1338" s="223"/>
      <c r="AF1338" s="223"/>
      <c r="AG1338" s="223"/>
      <c r="AH1338" s="223"/>
      <c r="AI1338" s="223"/>
      <c r="AJ1338" s="223"/>
      <c r="AK1338" s="397"/>
      <c r="AL1338" s="398"/>
      <c r="AM1338" s="223"/>
      <c r="AN1338" s="223"/>
      <c r="AO1338" s="223"/>
      <c r="AP1338" s="223"/>
      <c r="AQ1338" s="223"/>
      <c r="AR1338" s="223"/>
      <c r="AS1338" s="397"/>
      <c r="AT1338" s="398"/>
      <c r="AU1338" s="223"/>
      <c r="AV1338" s="223"/>
      <c r="AW1338" s="223"/>
      <c r="AX1338" s="223"/>
      <c r="AY1338" s="223"/>
      <c r="AZ1338" s="223"/>
      <c r="BA1338" s="208"/>
    </row>
    <row r="1339" spans="1:53" x14ac:dyDescent="0.25">
      <c r="A1339" s="208"/>
      <c r="B1339" s="10"/>
      <c r="C1339" s="10"/>
      <c r="D1339" s="220"/>
      <c r="E1339" s="10"/>
      <c r="F1339" s="10"/>
      <c r="G1339" s="10"/>
      <c r="H1339" s="10"/>
      <c r="I1339" s="10"/>
      <c r="J1339" s="10"/>
      <c r="K1339" s="397"/>
      <c r="L1339" s="398"/>
      <c r="M1339" s="10"/>
      <c r="N1339" s="10"/>
      <c r="O1339" s="10"/>
      <c r="P1339" s="10"/>
      <c r="Q1339" s="10"/>
      <c r="R1339" s="10"/>
      <c r="S1339" s="397"/>
      <c r="T1339" s="398"/>
      <c r="U1339" s="10"/>
      <c r="V1339" s="10"/>
      <c r="W1339" s="10"/>
      <c r="X1339" s="10"/>
      <c r="Y1339" s="10"/>
      <c r="Z1339" s="10"/>
      <c r="AA1339" s="208"/>
      <c r="AB1339" s="10"/>
      <c r="AC1339" s="10"/>
      <c r="AD1339" s="220"/>
      <c r="AE1339" s="223"/>
      <c r="AF1339" s="223"/>
      <c r="AG1339" s="223"/>
      <c r="AH1339" s="223"/>
      <c r="AI1339" s="223"/>
      <c r="AJ1339" s="223"/>
      <c r="AK1339" s="397"/>
      <c r="AL1339" s="398"/>
      <c r="AM1339" s="223"/>
      <c r="AN1339" s="223"/>
      <c r="AO1339" s="223"/>
      <c r="AP1339" s="223"/>
      <c r="AQ1339" s="223"/>
      <c r="AR1339" s="223"/>
      <c r="AS1339" s="397"/>
      <c r="AT1339" s="398"/>
      <c r="AU1339" s="223"/>
      <c r="AV1339" s="223"/>
      <c r="AW1339" s="223"/>
      <c r="AX1339" s="223"/>
      <c r="AY1339" s="223"/>
      <c r="AZ1339" s="223"/>
      <c r="BA1339" s="208"/>
    </row>
    <row r="1340" spans="1:53" x14ac:dyDescent="0.25">
      <c r="A1340" s="208"/>
      <c r="B1340" s="10"/>
      <c r="C1340" s="10"/>
      <c r="D1340" s="220"/>
      <c r="E1340" s="10"/>
      <c r="F1340" s="10"/>
      <c r="G1340" s="10"/>
      <c r="H1340" s="10"/>
      <c r="I1340" s="10"/>
      <c r="J1340" s="10"/>
      <c r="K1340" s="397"/>
      <c r="L1340" s="398"/>
      <c r="M1340" s="10"/>
      <c r="N1340" s="10"/>
      <c r="O1340" s="10"/>
      <c r="P1340" s="10"/>
      <c r="Q1340" s="10"/>
      <c r="R1340" s="10"/>
      <c r="S1340" s="397"/>
      <c r="T1340" s="398"/>
      <c r="U1340" s="10"/>
      <c r="V1340" s="10"/>
      <c r="W1340" s="10"/>
      <c r="X1340" s="10"/>
      <c r="Y1340" s="10"/>
      <c r="Z1340" s="10"/>
      <c r="AA1340" s="208"/>
      <c r="AB1340" s="10"/>
      <c r="AC1340" s="10"/>
      <c r="AD1340" s="220"/>
      <c r="AE1340" s="223"/>
      <c r="AF1340" s="223"/>
      <c r="AG1340" s="223"/>
      <c r="AH1340" s="223"/>
      <c r="AI1340" s="223"/>
      <c r="AJ1340" s="223"/>
      <c r="AK1340" s="397"/>
      <c r="AL1340" s="398"/>
      <c r="AM1340" s="223"/>
      <c r="AN1340" s="223"/>
      <c r="AO1340" s="223"/>
      <c r="AP1340" s="223"/>
      <c r="AQ1340" s="223"/>
      <c r="AR1340" s="223"/>
      <c r="AS1340" s="397"/>
      <c r="AT1340" s="398"/>
      <c r="AU1340" s="223"/>
      <c r="AV1340" s="223"/>
      <c r="AW1340" s="223"/>
      <c r="AX1340" s="223"/>
      <c r="AY1340" s="223"/>
      <c r="AZ1340" s="223"/>
      <c r="BA1340" s="208"/>
    </row>
    <row r="1341" spans="1:53" ht="15.75" thickBot="1" x14ac:dyDescent="0.3">
      <c r="A1341" s="208"/>
      <c r="B1341" s="226"/>
      <c r="C1341" s="226"/>
      <c r="D1341" s="227"/>
      <c r="E1341" s="226"/>
      <c r="F1341" s="226"/>
      <c r="G1341" s="226"/>
      <c r="H1341" s="226"/>
      <c r="I1341" s="226"/>
      <c r="J1341" s="226"/>
      <c r="K1341" s="397"/>
      <c r="L1341" s="398"/>
      <c r="M1341" s="226"/>
      <c r="N1341" s="10"/>
      <c r="O1341" s="10"/>
      <c r="P1341" s="10"/>
      <c r="Q1341" s="10"/>
      <c r="R1341" s="10"/>
      <c r="S1341" s="397"/>
      <c r="T1341" s="398"/>
      <c r="U1341" s="229"/>
      <c r="V1341" s="229"/>
      <c r="W1341" s="229"/>
      <c r="X1341" s="229"/>
      <c r="Y1341" s="229"/>
      <c r="Z1341" s="229"/>
      <c r="AA1341" s="208"/>
      <c r="AB1341" s="226"/>
      <c r="AC1341" s="226"/>
      <c r="AD1341" s="227"/>
      <c r="AE1341" s="230"/>
      <c r="AF1341" s="230"/>
      <c r="AG1341" s="230"/>
      <c r="AH1341" s="230"/>
      <c r="AI1341" s="230"/>
      <c r="AJ1341" s="230"/>
      <c r="AK1341" s="397"/>
      <c r="AL1341" s="398"/>
      <c r="AM1341" s="231"/>
      <c r="AN1341" s="230"/>
      <c r="AO1341" s="230"/>
      <c r="AP1341" s="230"/>
      <c r="AQ1341" s="230"/>
      <c r="AR1341" s="230"/>
      <c r="AS1341" s="397"/>
      <c r="AT1341" s="398"/>
      <c r="AU1341" s="231"/>
      <c r="AV1341" s="230"/>
      <c r="AW1341" s="230"/>
      <c r="AX1341" s="230"/>
      <c r="AY1341" s="230"/>
      <c r="AZ1341" s="230"/>
      <c r="BA1341" s="208"/>
    </row>
    <row r="1342" spans="1:53" x14ac:dyDescent="0.25">
      <c r="A1342" s="208"/>
      <c r="B1342" s="10"/>
      <c r="C1342" s="10"/>
      <c r="D1342" s="220"/>
      <c r="E1342" s="10"/>
      <c r="F1342" s="10"/>
      <c r="G1342" s="10"/>
      <c r="H1342" s="10"/>
      <c r="I1342" s="10"/>
      <c r="J1342" s="10"/>
      <c r="K1342" s="397"/>
      <c r="L1342" s="398"/>
      <c r="M1342" s="10"/>
      <c r="N1342" s="10"/>
      <c r="O1342" s="10"/>
      <c r="P1342" s="10"/>
      <c r="Q1342" s="10"/>
      <c r="R1342" s="10"/>
      <c r="S1342" s="397"/>
      <c r="T1342" s="398"/>
      <c r="U1342" s="10"/>
      <c r="V1342" s="10"/>
      <c r="W1342" s="10"/>
      <c r="X1342" s="10"/>
      <c r="Y1342" s="10"/>
      <c r="Z1342" s="10"/>
      <c r="AA1342" s="208"/>
      <c r="AB1342" s="10"/>
      <c r="AC1342" s="10"/>
      <c r="AD1342" s="220"/>
      <c r="AE1342" s="223"/>
      <c r="AF1342" s="223"/>
      <c r="AG1342" s="223"/>
      <c r="AH1342" s="223"/>
      <c r="AI1342" s="223"/>
      <c r="AJ1342" s="223"/>
      <c r="AK1342" s="397"/>
      <c r="AL1342" s="398"/>
      <c r="AM1342" s="223"/>
      <c r="AN1342" s="223"/>
      <c r="AO1342" s="223"/>
      <c r="AP1342" s="223"/>
      <c r="AQ1342" s="223"/>
      <c r="AR1342" s="223"/>
      <c r="AS1342" s="397"/>
      <c r="AT1342" s="398"/>
      <c r="AU1342" s="223"/>
      <c r="AV1342" s="223"/>
      <c r="AW1342" s="223"/>
      <c r="AX1342" s="223"/>
      <c r="AY1342" s="223"/>
      <c r="AZ1342" s="223"/>
      <c r="BA1342" s="208"/>
    </row>
    <row r="1343" spans="1:53" x14ac:dyDescent="0.25">
      <c r="A1343" s="208"/>
      <c r="B1343" s="10"/>
      <c r="C1343" s="10"/>
      <c r="D1343" s="220"/>
      <c r="E1343" s="10"/>
      <c r="F1343" s="10"/>
      <c r="G1343" s="10"/>
      <c r="H1343" s="10"/>
      <c r="I1343" s="10"/>
      <c r="J1343" s="10"/>
      <c r="K1343" s="397"/>
      <c r="L1343" s="398"/>
      <c r="M1343" s="10"/>
      <c r="N1343" s="10"/>
      <c r="O1343" s="10"/>
      <c r="P1343" s="10"/>
      <c r="Q1343" s="10"/>
      <c r="R1343" s="10"/>
      <c r="S1343" s="397"/>
      <c r="T1343" s="398"/>
      <c r="U1343" s="10"/>
      <c r="V1343" s="10"/>
      <c r="W1343" s="10"/>
      <c r="X1343" s="10"/>
      <c r="Y1343" s="10"/>
      <c r="Z1343" s="10"/>
      <c r="AA1343" s="208"/>
      <c r="AB1343" s="10"/>
      <c r="AC1343" s="10"/>
      <c r="AD1343" s="220"/>
      <c r="AE1343" s="223"/>
      <c r="AF1343" s="223"/>
      <c r="AG1343" s="223"/>
      <c r="AH1343" s="223"/>
      <c r="AI1343" s="223"/>
      <c r="AJ1343" s="223"/>
      <c r="AK1343" s="397"/>
      <c r="AL1343" s="398"/>
      <c r="AM1343" s="223"/>
      <c r="AN1343" s="223"/>
      <c r="AO1343" s="223"/>
      <c r="AP1343" s="223"/>
      <c r="AQ1343" s="223"/>
      <c r="AR1343" s="223"/>
      <c r="AS1343" s="397"/>
      <c r="AT1343" s="398"/>
      <c r="AU1343" s="223"/>
      <c r="AV1343" s="223"/>
      <c r="AW1343" s="223"/>
      <c r="AX1343" s="223"/>
      <c r="AY1343" s="223"/>
      <c r="AZ1343" s="223"/>
      <c r="BA1343" s="208"/>
    </row>
    <row r="1344" spans="1:53" x14ac:dyDescent="0.25">
      <c r="A1344" s="208"/>
      <c r="B1344" s="10"/>
      <c r="C1344" s="10"/>
      <c r="D1344" s="220"/>
      <c r="E1344" s="10"/>
      <c r="F1344" s="10"/>
      <c r="G1344" s="10"/>
      <c r="H1344" s="10"/>
      <c r="I1344" s="10"/>
      <c r="J1344" s="10"/>
      <c r="K1344" s="397"/>
      <c r="L1344" s="398"/>
      <c r="M1344" s="10"/>
      <c r="N1344" s="10"/>
      <c r="O1344" s="10"/>
      <c r="P1344" s="10"/>
      <c r="Q1344" s="10"/>
      <c r="R1344" s="10"/>
      <c r="S1344" s="397"/>
      <c r="T1344" s="398"/>
      <c r="U1344" s="10"/>
      <c r="V1344" s="10"/>
      <c r="W1344" s="10"/>
      <c r="X1344" s="10"/>
      <c r="Y1344" s="10"/>
      <c r="Z1344" s="10"/>
      <c r="AA1344" s="208"/>
      <c r="AB1344" s="10"/>
      <c r="AC1344" s="10"/>
      <c r="AD1344" s="220"/>
      <c r="AE1344" s="223"/>
      <c r="AF1344" s="223"/>
      <c r="AG1344" s="223"/>
      <c r="AH1344" s="223"/>
      <c r="AI1344" s="223"/>
      <c r="AJ1344" s="223"/>
      <c r="AK1344" s="397"/>
      <c r="AL1344" s="398"/>
      <c r="AM1344" s="223"/>
      <c r="AN1344" s="223"/>
      <c r="AO1344" s="223"/>
      <c r="AP1344" s="223"/>
      <c r="AQ1344" s="223"/>
      <c r="AR1344" s="223"/>
      <c r="AS1344" s="397"/>
      <c r="AT1344" s="398"/>
      <c r="AU1344" s="223"/>
      <c r="AV1344" s="223"/>
      <c r="AW1344" s="223"/>
      <c r="AX1344" s="223"/>
      <c r="AY1344" s="223"/>
      <c r="AZ1344" s="223"/>
      <c r="BA1344" s="208"/>
    </row>
    <row r="1345" spans="1:53" x14ac:dyDescent="0.25">
      <c r="A1345" s="208"/>
      <c r="B1345" s="10"/>
      <c r="C1345" s="10"/>
      <c r="D1345" s="220"/>
      <c r="E1345" s="10"/>
      <c r="F1345" s="10"/>
      <c r="G1345" s="10"/>
      <c r="H1345" s="10"/>
      <c r="I1345" s="10"/>
      <c r="J1345" s="10"/>
      <c r="K1345" s="397"/>
      <c r="L1345" s="398"/>
      <c r="M1345" s="10"/>
      <c r="N1345" s="10"/>
      <c r="O1345" s="10"/>
      <c r="P1345" s="10"/>
      <c r="Q1345" s="10"/>
      <c r="R1345" s="10"/>
      <c r="S1345" s="397"/>
      <c r="T1345" s="398"/>
      <c r="U1345" s="10"/>
      <c r="V1345" s="10"/>
      <c r="W1345" s="10"/>
      <c r="X1345" s="10"/>
      <c r="Y1345" s="10"/>
      <c r="Z1345" s="10"/>
      <c r="AA1345" s="208"/>
      <c r="AB1345" s="10"/>
      <c r="AC1345" s="10"/>
      <c r="AD1345" s="220"/>
      <c r="AE1345" s="223"/>
      <c r="AF1345" s="223"/>
      <c r="AG1345" s="223"/>
      <c r="AH1345" s="223"/>
      <c r="AI1345" s="223"/>
      <c r="AJ1345" s="223"/>
      <c r="AK1345" s="397"/>
      <c r="AL1345" s="398"/>
      <c r="AM1345" s="223"/>
      <c r="AN1345" s="223"/>
      <c r="AO1345" s="223"/>
      <c r="AP1345" s="223"/>
      <c r="AQ1345" s="223"/>
      <c r="AR1345" s="223"/>
      <c r="AS1345" s="397"/>
      <c r="AT1345" s="398"/>
      <c r="AU1345" s="223"/>
      <c r="AV1345" s="223"/>
      <c r="AW1345" s="223"/>
      <c r="AX1345" s="223"/>
      <c r="AY1345" s="223"/>
      <c r="AZ1345" s="223"/>
      <c r="BA1345" s="208"/>
    </row>
    <row r="1346" spans="1:53" x14ac:dyDescent="0.25">
      <c r="A1346" s="208"/>
      <c r="B1346" s="10"/>
      <c r="C1346" s="10"/>
      <c r="D1346" s="220"/>
      <c r="E1346" s="10"/>
      <c r="F1346" s="10"/>
      <c r="G1346" s="10"/>
      <c r="H1346" s="10"/>
      <c r="I1346" s="10"/>
      <c r="J1346" s="10"/>
      <c r="K1346" s="397"/>
      <c r="L1346" s="398"/>
      <c r="M1346" s="10"/>
      <c r="N1346" s="10"/>
      <c r="O1346" s="10"/>
      <c r="P1346" s="10"/>
      <c r="Q1346" s="10"/>
      <c r="R1346" s="10"/>
      <c r="S1346" s="397"/>
      <c r="T1346" s="398"/>
      <c r="U1346" s="10"/>
      <c r="V1346" s="10"/>
      <c r="W1346" s="10"/>
      <c r="X1346" s="10"/>
      <c r="Y1346" s="10"/>
      <c r="Z1346" s="10"/>
      <c r="AA1346" s="208"/>
      <c r="AB1346" s="10"/>
      <c r="AC1346" s="10"/>
      <c r="AD1346" s="220"/>
      <c r="AE1346" s="223"/>
      <c r="AF1346" s="223"/>
      <c r="AG1346" s="223"/>
      <c r="AH1346" s="223"/>
      <c r="AI1346" s="223"/>
      <c r="AJ1346" s="223"/>
      <c r="AK1346" s="397"/>
      <c r="AL1346" s="398"/>
      <c r="AM1346" s="223"/>
      <c r="AN1346" s="223"/>
      <c r="AO1346" s="223"/>
      <c r="AP1346" s="223"/>
      <c r="AQ1346" s="223"/>
      <c r="AR1346" s="223"/>
      <c r="AS1346" s="397"/>
      <c r="AT1346" s="398"/>
      <c r="AU1346" s="223"/>
      <c r="AV1346" s="223"/>
      <c r="AW1346" s="223"/>
      <c r="AX1346" s="223"/>
      <c r="AY1346" s="223"/>
      <c r="AZ1346" s="223"/>
      <c r="BA1346" s="208"/>
    </row>
    <row r="1347" spans="1:53" x14ac:dyDescent="0.25">
      <c r="A1347" s="208"/>
      <c r="B1347" s="10"/>
      <c r="C1347" s="10"/>
      <c r="D1347" s="220"/>
      <c r="E1347" s="10"/>
      <c r="F1347" s="10"/>
      <c r="G1347" s="10"/>
      <c r="H1347" s="10"/>
      <c r="I1347" s="10"/>
      <c r="J1347" s="10"/>
      <c r="K1347" s="397"/>
      <c r="L1347" s="398"/>
      <c r="M1347" s="10"/>
      <c r="N1347" s="10"/>
      <c r="O1347" s="10"/>
      <c r="P1347" s="10"/>
      <c r="Q1347" s="10"/>
      <c r="R1347" s="10"/>
      <c r="S1347" s="397"/>
      <c r="T1347" s="398"/>
      <c r="U1347" s="10"/>
      <c r="V1347" s="10"/>
      <c r="W1347" s="10"/>
      <c r="X1347" s="10"/>
      <c r="Y1347" s="10"/>
      <c r="Z1347" s="10"/>
      <c r="AA1347" s="208"/>
      <c r="AB1347" s="10"/>
      <c r="AC1347" s="10"/>
      <c r="AD1347" s="220"/>
      <c r="AE1347" s="223"/>
      <c r="AF1347" s="223"/>
      <c r="AG1347" s="223"/>
      <c r="AH1347" s="223"/>
      <c r="AI1347" s="223"/>
      <c r="AJ1347" s="223"/>
      <c r="AK1347" s="397"/>
      <c r="AL1347" s="398"/>
      <c r="AM1347" s="223"/>
      <c r="AN1347" s="223"/>
      <c r="AO1347" s="223"/>
      <c r="AP1347" s="223"/>
      <c r="AQ1347" s="223"/>
      <c r="AR1347" s="223"/>
      <c r="AS1347" s="397"/>
      <c r="AT1347" s="398"/>
      <c r="AU1347" s="223"/>
      <c r="AV1347" s="223"/>
      <c r="AW1347" s="223"/>
      <c r="AX1347" s="223"/>
      <c r="AY1347" s="223"/>
      <c r="AZ1347" s="223"/>
      <c r="BA1347" s="208"/>
    </row>
    <row r="1348" spans="1:53" x14ac:dyDescent="0.25">
      <c r="A1348" s="208"/>
      <c r="B1348" s="10"/>
      <c r="C1348" s="10"/>
      <c r="D1348" s="220"/>
      <c r="E1348" s="10"/>
      <c r="F1348" s="10"/>
      <c r="G1348" s="10"/>
      <c r="H1348" s="10"/>
      <c r="I1348" s="10"/>
      <c r="J1348" s="10"/>
      <c r="K1348" s="397"/>
      <c r="L1348" s="398"/>
      <c r="M1348" s="10"/>
      <c r="N1348" s="10"/>
      <c r="O1348" s="10"/>
      <c r="P1348" s="10"/>
      <c r="Q1348" s="10"/>
      <c r="R1348" s="10"/>
      <c r="S1348" s="397"/>
      <c r="T1348" s="398"/>
      <c r="U1348" s="10"/>
      <c r="V1348" s="10"/>
      <c r="W1348" s="10"/>
      <c r="X1348" s="10"/>
      <c r="Y1348" s="10"/>
      <c r="Z1348" s="10"/>
      <c r="AA1348" s="208"/>
      <c r="AB1348" s="10"/>
      <c r="AC1348" s="10"/>
      <c r="AD1348" s="220"/>
      <c r="AE1348" s="223"/>
      <c r="AF1348" s="223"/>
      <c r="AG1348" s="223"/>
      <c r="AH1348" s="223"/>
      <c r="AI1348" s="223"/>
      <c r="AJ1348" s="223"/>
      <c r="AK1348" s="397"/>
      <c r="AL1348" s="398"/>
      <c r="AM1348" s="223"/>
      <c r="AN1348" s="223"/>
      <c r="AO1348" s="223"/>
      <c r="AP1348" s="223"/>
      <c r="AQ1348" s="223"/>
      <c r="AR1348" s="223"/>
      <c r="AS1348" s="397"/>
      <c r="AT1348" s="398"/>
      <c r="AU1348" s="223"/>
      <c r="AV1348" s="223"/>
      <c r="AW1348" s="223"/>
      <c r="AX1348" s="223"/>
      <c r="AY1348" s="223"/>
      <c r="AZ1348" s="223"/>
      <c r="BA1348" s="208"/>
    </row>
    <row r="1349" spans="1:53" x14ac:dyDescent="0.25">
      <c r="A1349" s="208"/>
      <c r="B1349" s="10"/>
      <c r="C1349" s="10"/>
      <c r="D1349" s="220"/>
      <c r="E1349" s="10"/>
      <c r="F1349" s="10"/>
      <c r="G1349" s="10"/>
      <c r="H1349" s="10"/>
      <c r="I1349" s="10"/>
      <c r="J1349" s="10"/>
      <c r="K1349" s="397"/>
      <c r="L1349" s="398"/>
      <c r="M1349" s="10"/>
      <c r="N1349" s="10"/>
      <c r="O1349" s="10"/>
      <c r="P1349" s="10"/>
      <c r="Q1349" s="10"/>
      <c r="R1349" s="10"/>
      <c r="S1349" s="397"/>
      <c r="T1349" s="398"/>
      <c r="U1349" s="10"/>
      <c r="V1349" s="10"/>
      <c r="W1349" s="10"/>
      <c r="X1349" s="10"/>
      <c r="Y1349" s="10"/>
      <c r="Z1349" s="10"/>
      <c r="AA1349" s="208"/>
      <c r="AB1349" s="10"/>
      <c r="AC1349" s="10"/>
      <c r="AD1349" s="220"/>
      <c r="AE1349" s="223"/>
      <c r="AF1349" s="223"/>
      <c r="AG1349" s="223"/>
      <c r="AH1349" s="223"/>
      <c r="AI1349" s="223"/>
      <c r="AJ1349" s="223"/>
      <c r="AK1349" s="397"/>
      <c r="AL1349" s="398"/>
      <c r="AM1349" s="223"/>
      <c r="AN1349" s="223"/>
      <c r="AO1349" s="223"/>
      <c r="AP1349" s="223"/>
      <c r="AQ1349" s="223"/>
      <c r="AR1349" s="223"/>
      <c r="AS1349" s="397"/>
      <c r="AT1349" s="398"/>
      <c r="AU1349" s="223"/>
      <c r="AV1349" s="223"/>
      <c r="AW1349" s="223"/>
      <c r="AX1349" s="223"/>
      <c r="AY1349" s="223"/>
      <c r="AZ1349" s="223"/>
      <c r="BA1349" s="208"/>
    </row>
    <row r="1350" spans="1:53" x14ac:dyDescent="0.25">
      <c r="A1350" s="208"/>
      <c r="B1350" s="10"/>
      <c r="C1350" s="10"/>
      <c r="D1350" s="220"/>
      <c r="E1350" s="10"/>
      <c r="F1350" s="10"/>
      <c r="G1350" s="10"/>
      <c r="H1350" s="10"/>
      <c r="I1350" s="10"/>
      <c r="J1350" s="10"/>
      <c r="K1350" s="397"/>
      <c r="L1350" s="398"/>
      <c r="M1350" s="10"/>
      <c r="N1350" s="10"/>
      <c r="O1350" s="10"/>
      <c r="P1350" s="10"/>
      <c r="Q1350" s="10"/>
      <c r="R1350" s="10"/>
      <c r="S1350" s="397"/>
      <c r="T1350" s="398"/>
      <c r="U1350" s="10"/>
      <c r="V1350" s="10"/>
      <c r="W1350" s="10"/>
      <c r="X1350" s="10"/>
      <c r="Y1350" s="10"/>
      <c r="Z1350" s="10"/>
      <c r="AA1350" s="208"/>
      <c r="AB1350" s="10"/>
      <c r="AC1350" s="10"/>
      <c r="AD1350" s="220"/>
      <c r="AE1350" s="223"/>
      <c r="AF1350" s="223"/>
      <c r="AG1350" s="223"/>
      <c r="AH1350" s="223"/>
      <c r="AI1350" s="223"/>
      <c r="AJ1350" s="223"/>
      <c r="AK1350" s="397"/>
      <c r="AL1350" s="398"/>
      <c r="AM1350" s="223"/>
      <c r="AN1350" s="223"/>
      <c r="AO1350" s="223"/>
      <c r="AP1350" s="223"/>
      <c r="AQ1350" s="223"/>
      <c r="AR1350" s="223"/>
      <c r="AS1350" s="397"/>
      <c r="AT1350" s="398"/>
      <c r="AU1350" s="223"/>
      <c r="AV1350" s="223"/>
      <c r="AW1350" s="223"/>
      <c r="AX1350" s="223"/>
      <c r="AY1350" s="223"/>
      <c r="AZ1350" s="223"/>
      <c r="BA1350" s="208"/>
    </row>
    <row r="1351" spans="1:53" ht="15.75" thickBot="1" x14ac:dyDescent="0.3">
      <c r="A1351" s="208"/>
      <c r="B1351" s="226"/>
      <c r="C1351" s="226"/>
      <c r="D1351" s="227"/>
      <c r="E1351" s="226"/>
      <c r="F1351" s="226"/>
      <c r="G1351" s="226"/>
      <c r="H1351" s="226"/>
      <c r="I1351" s="226"/>
      <c r="J1351" s="226"/>
      <c r="K1351" s="397"/>
      <c r="L1351" s="398"/>
      <c r="M1351" s="226"/>
      <c r="N1351" s="10"/>
      <c r="O1351" s="10"/>
      <c r="P1351" s="10"/>
      <c r="Q1351" s="10"/>
      <c r="R1351" s="10"/>
      <c r="S1351" s="397"/>
      <c r="T1351" s="398"/>
      <c r="U1351" s="229"/>
      <c r="V1351" s="229"/>
      <c r="W1351" s="229"/>
      <c r="X1351" s="229"/>
      <c r="Y1351" s="229"/>
      <c r="Z1351" s="229"/>
      <c r="AA1351" s="208"/>
      <c r="AB1351" s="226"/>
      <c r="AC1351" s="226"/>
      <c r="AD1351" s="227"/>
      <c r="AE1351" s="230"/>
      <c r="AF1351" s="230"/>
      <c r="AG1351" s="230"/>
      <c r="AH1351" s="230"/>
      <c r="AI1351" s="230"/>
      <c r="AJ1351" s="230"/>
      <c r="AK1351" s="397"/>
      <c r="AL1351" s="398"/>
      <c r="AM1351" s="231"/>
      <c r="AN1351" s="230"/>
      <c r="AO1351" s="230"/>
      <c r="AP1351" s="230"/>
      <c r="AQ1351" s="230"/>
      <c r="AR1351" s="230"/>
      <c r="AS1351" s="397"/>
      <c r="AT1351" s="398"/>
      <c r="AU1351" s="231"/>
      <c r="AV1351" s="230"/>
      <c r="AW1351" s="230"/>
      <c r="AX1351" s="230"/>
      <c r="AY1351" s="230"/>
      <c r="AZ1351" s="230"/>
      <c r="BA1351" s="208"/>
    </row>
    <row r="1352" spans="1:53" x14ac:dyDescent="0.25">
      <c r="A1352" s="208"/>
      <c r="B1352" s="10"/>
      <c r="C1352" s="10"/>
      <c r="D1352" s="220"/>
      <c r="E1352" s="10"/>
      <c r="F1352" s="10"/>
      <c r="G1352" s="10"/>
      <c r="H1352" s="10"/>
      <c r="I1352" s="10"/>
      <c r="J1352" s="10"/>
      <c r="K1352" s="397"/>
      <c r="L1352" s="398"/>
      <c r="M1352" s="10"/>
      <c r="N1352" s="10"/>
      <c r="O1352" s="10"/>
      <c r="P1352" s="10"/>
      <c r="Q1352" s="10"/>
      <c r="R1352" s="10"/>
      <c r="S1352" s="397"/>
      <c r="T1352" s="398"/>
      <c r="U1352" s="10"/>
      <c r="V1352" s="10"/>
      <c r="W1352" s="10"/>
      <c r="X1352" s="10"/>
      <c r="Y1352" s="10"/>
      <c r="Z1352" s="10"/>
      <c r="AA1352" s="208"/>
      <c r="AB1352" s="10"/>
      <c r="AC1352" s="10"/>
      <c r="AD1352" s="220"/>
      <c r="AE1352" s="223"/>
      <c r="AF1352" s="223"/>
      <c r="AG1352" s="223"/>
      <c r="AH1352" s="223"/>
      <c r="AI1352" s="223"/>
      <c r="AJ1352" s="223"/>
      <c r="AK1352" s="397"/>
      <c r="AL1352" s="398"/>
      <c r="AM1352" s="223"/>
      <c r="AN1352" s="223"/>
      <c r="AO1352" s="223"/>
      <c r="AP1352" s="223"/>
      <c r="AQ1352" s="223"/>
      <c r="AR1352" s="223"/>
      <c r="AS1352" s="397"/>
      <c r="AT1352" s="398"/>
      <c r="AU1352" s="223"/>
      <c r="AV1352" s="223"/>
      <c r="AW1352" s="223"/>
      <c r="AX1352" s="223"/>
      <c r="AY1352" s="223"/>
      <c r="AZ1352" s="223"/>
      <c r="BA1352" s="208"/>
    </row>
    <row r="1353" spans="1:53" x14ac:dyDescent="0.25">
      <c r="A1353" s="208"/>
      <c r="B1353" s="10"/>
      <c r="C1353" s="10"/>
      <c r="D1353" s="220"/>
      <c r="E1353" s="10"/>
      <c r="F1353" s="10"/>
      <c r="G1353" s="10"/>
      <c r="H1353" s="10"/>
      <c r="I1353" s="10"/>
      <c r="J1353" s="10"/>
      <c r="K1353" s="397"/>
      <c r="L1353" s="398"/>
      <c r="M1353" s="10"/>
      <c r="N1353" s="10"/>
      <c r="O1353" s="10"/>
      <c r="P1353" s="10"/>
      <c r="Q1353" s="10"/>
      <c r="R1353" s="10"/>
      <c r="S1353" s="397"/>
      <c r="T1353" s="398"/>
      <c r="U1353" s="10"/>
      <c r="V1353" s="10"/>
      <c r="W1353" s="10"/>
      <c r="X1353" s="10"/>
      <c r="Y1353" s="10"/>
      <c r="Z1353" s="10"/>
      <c r="AA1353" s="208"/>
      <c r="AB1353" s="10"/>
      <c r="AC1353" s="10"/>
      <c r="AD1353" s="220"/>
      <c r="AE1353" s="223"/>
      <c r="AF1353" s="223"/>
      <c r="AG1353" s="223"/>
      <c r="AH1353" s="223"/>
      <c r="AI1353" s="223"/>
      <c r="AJ1353" s="223"/>
      <c r="AK1353" s="397"/>
      <c r="AL1353" s="398"/>
      <c r="AM1353" s="223"/>
      <c r="AN1353" s="223"/>
      <c r="AO1353" s="223"/>
      <c r="AP1353" s="223"/>
      <c r="AQ1353" s="223"/>
      <c r="AR1353" s="223"/>
      <c r="AS1353" s="397"/>
      <c r="AT1353" s="398"/>
      <c r="AU1353" s="223"/>
      <c r="AV1353" s="223"/>
      <c r="AW1353" s="223"/>
      <c r="AX1353" s="223"/>
      <c r="AY1353" s="223"/>
      <c r="AZ1353" s="223"/>
      <c r="BA1353" s="208"/>
    </row>
    <row r="1354" spans="1:53" x14ac:dyDescent="0.25">
      <c r="A1354" s="208"/>
      <c r="B1354" s="10"/>
      <c r="C1354" s="10"/>
      <c r="D1354" s="220"/>
      <c r="E1354" s="10"/>
      <c r="F1354" s="10"/>
      <c r="G1354" s="10"/>
      <c r="H1354" s="10"/>
      <c r="I1354" s="10"/>
      <c r="J1354" s="10"/>
      <c r="K1354" s="397"/>
      <c r="L1354" s="398"/>
      <c r="M1354" s="10"/>
      <c r="N1354" s="10"/>
      <c r="O1354" s="10"/>
      <c r="P1354" s="10"/>
      <c r="Q1354" s="10"/>
      <c r="R1354" s="10"/>
      <c r="S1354" s="397"/>
      <c r="T1354" s="398"/>
      <c r="U1354" s="10"/>
      <c r="V1354" s="10"/>
      <c r="W1354" s="10"/>
      <c r="X1354" s="10"/>
      <c r="Y1354" s="10"/>
      <c r="Z1354" s="10"/>
      <c r="AA1354" s="208"/>
      <c r="AB1354" s="10"/>
      <c r="AC1354" s="10"/>
      <c r="AD1354" s="220"/>
      <c r="AE1354" s="223"/>
      <c r="AF1354" s="223"/>
      <c r="AG1354" s="223"/>
      <c r="AH1354" s="223"/>
      <c r="AI1354" s="223"/>
      <c r="AJ1354" s="223"/>
      <c r="AK1354" s="397"/>
      <c r="AL1354" s="398"/>
      <c r="AM1354" s="223"/>
      <c r="AN1354" s="223"/>
      <c r="AO1354" s="223"/>
      <c r="AP1354" s="223"/>
      <c r="AQ1354" s="223"/>
      <c r="AR1354" s="223"/>
      <c r="AS1354" s="397"/>
      <c r="AT1354" s="398"/>
      <c r="AU1354" s="223"/>
      <c r="AV1354" s="223"/>
      <c r="AW1354" s="223"/>
      <c r="AX1354" s="223"/>
      <c r="AY1354" s="223"/>
      <c r="AZ1354" s="223"/>
      <c r="BA1354" s="208"/>
    </row>
    <row r="1355" spans="1:53" x14ac:dyDescent="0.25">
      <c r="A1355" s="208"/>
      <c r="B1355" s="10"/>
      <c r="C1355" s="10"/>
      <c r="D1355" s="220"/>
      <c r="E1355" s="10"/>
      <c r="F1355" s="10"/>
      <c r="G1355" s="10"/>
      <c r="H1355" s="10"/>
      <c r="I1355" s="10"/>
      <c r="J1355" s="10"/>
      <c r="K1355" s="397"/>
      <c r="L1355" s="398"/>
      <c r="M1355" s="10"/>
      <c r="N1355" s="10"/>
      <c r="O1355" s="10"/>
      <c r="P1355" s="10"/>
      <c r="Q1355" s="10"/>
      <c r="R1355" s="10"/>
      <c r="S1355" s="397"/>
      <c r="T1355" s="398"/>
      <c r="U1355" s="10"/>
      <c r="V1355" s="10"/>
      <c r="W1355" s="10"/>
      <c r="X1355" s="10"/>
      <c r="Y1355" s="10"/>
      <c r="Z1355" s="10"/>
      <c r="AA1355" s="208"/>
      <c r="AB1355" s="10"/>
      <c r="AC1355" s="10"/>
      <c r="AD1355" s="220"/>
      <c r="AE1355" s="223"/>
      <c r="AF1355" s="223"/>
      <c r="AG1355" s="223"/>
      <c r="AH1355" s="223"/>
      <c r="AI1355" s="223"/>
      <c r="AJ1355" s="223"/>
      <c r="AK1355" s="397"/>
      <c r="AL1355" s="398"/>
      <c r="AM1355" s="223"/>
      <c r="AN1355" s="223"/>
      <c r="AO1355" s="223"/>
      <c r="AP1355" s="223"/>
      <c r="AQ1355" s="223"/>
      <c r="AR1355" s="223"/>
      <c r="AS1355" s="397"/>
      <c r="AT1355" s="398"/>
      <c r="AU1355" s="223"/>
      <c r="AV1355" s="223"/>
      <c r="AW1355" s="223"/>
      <c r="AX1355" s="223"/>
      <c r="AY1355" s="223"/>
      <c r="AZ1355" s="223"/>
      <c r="BA1355" s="208"/>
    </row>
    <row r="1356" spans="1:53" x14ac:dyDescent="0.25">
      <c r="A1356" s="208"/>
      <c r="B1356" s="10"/>
      <c r="C1356" s="10"/>
      <c r="D1356" s="220"/>
      <c r="E1356" s="10"/>
      <c r="F1356" s="10"/>
      <c r="G1356" s="10"/>
      <c r="H1356" s="10"/>
      <c r="I1356" s="10"/>
      <c r="J1356" s="10"/>
      <c r="K1356" s="397"/>
      <c r="L1356" s="398"/>
      <c r="M1356" s="10"/>
      <c r="N1356" s="10"/>
      <c r="O1356" s="10"/>
      <c r="P1356" s="10"/>
      <c r="Q1356" s="10"/>
      <c r="R1356" s="10"/>
      <c r="S1356" s="397"/>
      <c r="T1356" s="398"/>
      <c r="U1356" s="10"/>
      <c r="V1356" s="10"/>
      <c r="W1356" s="10"/>
      <c r="X1356" s="10"/>
      <c r="Y1356" s="10"/>
      <c r="Z1356" s="10"/>
      <c r="AA1356" s="208"/>
      <c r="AB1356" s="10"/>
      <c r="AC1356" s="10"/>
      <c r="AD1356" s="220"/>
      <c r="AE1356" s="223"/>
      <c r="AF1356" s="223"/>
      <c r="AG1356" s="223"/>
      <c r="AH1356" s="223"/>
      <c r="AI1356" s="223"/>
      <c r="AJ1356" s="223"/>
      <c r="AK1356" s="397"/>
      <c r="AL1356" s="398"/>
      <c r="AM1356" s="223"/>
      <c r="AN1356" s="223"/>
      <c r="AO1356" s="223"/>
      <c r="AP1356" s="223"/>
      <c r="AQ1356" s="223"/>
      <c r="AR1356" s="223"/>
      <c r="AS1356" s="397"/>
      <c r="AT1356" s="398"/>
      <c r="AU1356" s="223"/>
      <c r="AV1356" s="223"/>
      <c r="AW1356" s="223"/>
      <c r="AX1356" s="223"/>
      <c r="AY1356" s="223"/>
      <c r="AZ1356" s="223"/>
      <c r="BA1356" s="208"/>
    </row>
    <row r="1357" spans="1:53" x14ac:dyDescent="0.25">
      <c r="A1357" s="208"/>
      <c r="B1357" s="10"/>
      <c r="C1357" s="10"/>
      <c r="D1357" s="220"/>
      <c r="E1357" s="10"/>
      <c r="F1357" s="10"/>
      <c r="G1357" s="10"/>
      <c r="H1357" s="10"/>
      <c r="I1357" s="10"/>
      <c r="J1357" s="10"/>
      <c r="K1357" s="397"/>
      <c r="L1357" s="398"/>
      <c r="M1357" s="10"/>
      <c r="N1357" s="10"/>
      <c r="O1357" s="10"/>
      <c r="P1357" s="10"/>
      <c r="Q1357" s="10"/>
      <c r="R1357" s="10"/>
      <c r="S1357" s="397"/>
      <c r="T1357" s="398"/>
      <c r="U1357" s="10"/>
      <c r="V1357" s="10"/>
      <c r="W1357" s="10"/>
      <c r="X1357" s="10"/>
      <c r="Y1357" s="10"/>
      <c r="Z1357" s="10"/>
      <c r="AA1357" s="208"/>
      <c r="AB1357" s="10"/>
      <c r="AC1357" s="10"/>
      <c r="AD1357" s="220"/>
      <c r="AE1357" s="223"/>
      <c r="AF1357" s="223"/>
      <c r="AG1357" s="223"/>
      <c r="AH1357" s="223"/>
      <c r="AI1357" s="223"/>
      <c r="AJ1357" s="223"/>
      <c r="AK1357" s="397"/>
      <c r="AL1357" s="398"/>
      <c r="AM1357" s="223"/>
      <c r="AN1357" s="223"/>
      <c r="AO1357" s="223"/>
      <c r="AP1357" s="223"/>
      <c r="AQ1357" s="223"/>
      <c r="AR1357" s="223"/>
      <c r="AS1357" s="397"/>
      <c r="AT1357" s="398"/>
      <c r="AU1357" s="223"/>
      <c r="AV1357" s="223"/>
      <c r="AW1357" s="223"/>
      <c r="AX1357" s="223"/>
      <c r="AY1357" s="223"/>
      <c r="AZ1357" s="223"/>
      <c r="BA1357" s="208"/>
    </row>
    <row r="1358" spans="1:53" x14ac:dyDescent="0.25">
      <c r="A1358" s="208"/>
      <c r="B1358" s="10"/>
      <c r="C1358" s="10"/>
      <c r="D1358" s="220"/>
      <c r="E1358" s="10"/>
      <c r="F1358" s="10"/>
      <c r="G1358" s="10"/>
      <c r="H1358" s="10"/>
      <c r="I1358" s="10"/>
      <c r="J1358" s="10"/>
      <c r="K1358" s="397"/>
      <c r="L1358" s="398"/>
      <c r="M1358" s="10"/>
      <c r="N1358" s="10"/>
      <c r="O1358" s="10"/>
      <c r="P1358" s="10"/>
      <c r="Q1358" s="10"/>
      <c r="R1358" s="10"/>
      <c r="S1358" s="397"/>
      <c r="T1358" s="398"/>
      <c r="U1358" s="10"/>
      <c r="V1358" s="10"/>
      <c r="W1358" s="10"/>
      <c r="X1358" s="10"/>
      <c r="Y1358" s="10"/>
      <c r="Z1358" s="10"/>
      <c r="AA1358" s="208"/>
      <c r="AB1358" s="10"/>
      <c r="AC1358" s="10"/>
      <c r="AD1358" s="220"/>
      <c r="AE1358" s="223"/>
      <c r="AF1358" s="223"/>
      <c r="AG1358" s="223"/>
      <c r="AH1358" s="223"/>
      <c r="AI1358" s="223"/>
      <c r="AJ1358" s="223"/>
      <c r="AK1358" s="397"/>
      <c r="AL1358" s="398"/>
      <c r="AM1358" s="223"/>
      <c r="AN1358" s="223"/>
      <c r="AO1358" s="223"/>
      <c r="AP1358" s="223"/>
      <c r="AQ1358" s="223"/>
      <c r="AR1358" s="223"/>
      <c r="AS1358" s="397"/>
      <c r="AT1358" s="398"/>
      <c r="AU1358" s="223"/>
      <c r="AV1358" s="223"/>
      <c r="AW1358" s="223"/>
      <c r="AX1358" s="223"/>
      <c r="AY1358" s="223"/>
      <c r="AZ1358" s="223"/>
      <c r="BA1358" s="208"/>
    </row>
    <row r="1359" spans="1:53" x14ac:dyDescent="0.25">
      <c r="A1359" s="208"/>
      <c r="B1359" s="10"/>
      <c r="C1359" s="10"/>
      <c r="D1359" s="220"/>
      <c r="E1359" s="10"/>
      <c r="F1359" s="10"/>
      <c r="G1359" s="10"/>
      <c r="H1359" s="10"/>
      <c r="I1359" s="10"/>
      <c r="J1359" s="10"/>
      <c r="K1359" s="397"/>
      <c r="L1359" s="398"/>
      <c r="M1359" s="10"/>
      <c r="N1359" s="10"/>
      <c r="O1359" s="10"/>
      <c r="P1359" s="10"/>
      <c r="Q1359" s="10"/>
      <c r="R1359" s="10"/>
      <c r="S1359" s="397"/>
      <c r="T1359" s="398"/>
      <c r="U1359" s="10"/>
      <c r="V1359" s="10"/>
      <c r="W1359" s="10"/>
      <c r="X1359" s="10"/>
      <c r="Y1359" s="10"/>
      <c r="Z1359" s="10"/>
      <c r="AA1359" s="208"/>
      <c r="AB1359" s="10"/>
      <c r="AC1359" s="10"/>
      <c r="AD1359" s="220"/>
      <c r="AE1359" s="223"/>
      <c r="AF1359" s="223"/>
      <c r="AG1359" s="223"/>
      <c r="AH1359" s="223"/>
      <c r="AI1359" s="223"/>
      <c r="AJ1359" s="223"/>
      <c r="AK1359" s="397"/>
      <c r="AL1359" s="398"/>
      <c r="AM1359" s="223"/>
      <c r="AN1359" s="223"/>
      <c r="AO1359" s="223"/>
      <c r="AP1359" s="223"/>
      <c r="AQ1359" s="223"/>
      <c r="AR1359" s="223"/>
      <c r="AS1359" s="397"/>
      <c r="AT1359" s="398"/>
      <c r="AU1359" s="223"/>
      <c r="AV1359" s="223"/>
      <c r="AW1359" s="223"/>
      <c r="AX1359" s="223"/>
      <c r="AY1359" s="223"/>
      <c r="AZ1359" s="223"/>
      <c r="BA1359" s="208"/>
    </row>
    <row r="1360" spans="1:53" x14ac:dyDescent="0.25">
      <c r="A1360" s="208"/>
      <c r="B1360" s="10"/>
      <c r="C1360" s="10"/>
      <c r="D1360" s="220"/>
      <c r="E1360" s="10"/>
      <c r="F1360" s="10"/>
      <c r="G1360" s="10"/>
      <c r="H1360" s="10"/>
      <c r="I1360" s="10"/>
      <c r="J1360" s="10"/>
      <c r="K1360" s="397"/>
      <c r="L1360" s="398"/>
      <c r="M1360" s="10"/>
      <c r="N1360" s="10"/>
      <c r="O1360" s="10"/>
      <c r="P1360" s="10"/>
      <c r="Q1360" s="10"/>
      <c r="R1360" s="10"/>
      <c r="S1360" s="397"/>
      <c r="T1360" s="398"/>
      <c r="U1360" s="10"/>
      <c r="V1360" s="10"/>
      <c r="W1360" s="10"/>
      <c r="X1360" s="10"/>
      <c r="Y1360" s="10"/>
      <c r="Z1360" s="10"/>
      <c r="AA1360" s="208"/>
      <c r="AB1360" s="10"/>
      <c r="AC1360" s="10"/>
      <c r="AD1360" s="220"/>
      <c r="AE1360" s="223"/>
      <c r="AF1360" s="223"/>
      <c r="AG1360" s="223"/>
      <c r="AH1360" s="223"/>
      <c r="AI1360" s="223"/>
      <c r="AJ1360" s="223"/>
      <c r="AK1360" s="397"/>
      <c r="AL1360" s="398"/>
      <c r="AM1360" s="223"/>
      <c r="AN1360" s="223"/>
      <c r="AO1360" s="223"/>
      <c r="AP1360" s="223"/>
      <c r="AQ1360" s="223"/>
      <c r="AR1360" s="223"/>
      <c r="AS1360" s="397"/>
      <c r="AT1360" s="398"/>
      <c r="AU1360" s="223"/>
      <c r="AV1360" s="223"/>
      <c r="AW1360" s="223"/>
      <c r="AX1360" s="223"/>
      <c r="AY1360" s="223"/>
      <c r="AZ1360" s="223"/>
      <c r="BA1360" s="208"/>
    </row>
    <row r="1361" spans="1:53" ht="15.75" thickBot="1" x14ac:dyDescent="0.3">
      <c r="A1361" s="208"/>
      <c r="B1361" s="226"/>
      <c r="C1361" s="226"/>
      <c r="D1361" s="227"/>
      <c r="E1361" s="226"/>
      <c r="F1361" s="226"/>
      <c r="G1361" s="226"/>
      <c r="H1361" s="226"/>
      <c r="I1361" s="226"/>
      <c r="J1361" s="226"/>
      <c r="K1361" s="397"/>
      <c r="L1361" s="398"/>
      <c r="M1361" s="226"/>
      <c r="N1361" s="10"/>
      <c r="O1361" s="10"/>
      <c r="P1361" s="10"/>
      <c r="Q1361" s="10"/>
      <c r="R1361" s="10"/>
      <c r="S1361" s="397"/>
      <c r="T1361" s="398"/>
      <c r="U1361" s="229"/>
      <c r="V1361" s="229"/>
      <c r="W1361" s="229"/>
      <c r="X1361" s="229"/>
      <c r="Y1361" s="229"/>
      <c r="Z1361" s="229"/>
      <c r="AA1361" s="208"/>
      <c r="AB1361" s="226"/>
      <c r="AC1361" s="226"/>
      <c r="AD1361" s="227"/>
      <c r="AE1361" s="230"/>
      <c r="AF1361" s="230"/>
      <c r="AG1361" s="230"/>
      <c r="AH1361" s="230"/>
      <c r="AI1361" s="230"/>
      <c r="AJ1361" s="230"/>
      <c r="AK1361" s="397"/>
      <c r="AL1361" s="398"/>
      <c r="AM1361" s="231"/>
      <c r="AN1361" s="230"/>
      <c r="AO1361" s="230"/>
      <c r="AP1361" s="230"/>
      <c r="AQ1361" s="230"/>
      <c r="AR1361" s="230"/>
      <c r="AS1361" s="397"/>
      <c r="AT1361" s="398"/>
      <c r="AU1361" s="231"/>
      <c r="AV1361" s="230"/>
      <c r="AW1361" s="230"/>
      <c r="AX1361" s="230"/>
      <c r="AY1361" s="230"/>
      <c r="AZ1361" s="230"/>
      <c r="BA1361" s="208"/>
    </row>
    <row r="1362" spans="1:53" x14ac:dyDescent="0.25">
      <c r="A1362" s="208"/>
      <c r="B1362" s="10"/>
      <c r="C1362" s="10"/>
      <c r="D1362" s="220"/>
      <c r="E1362" s="10"/>
      <c r="F1362" s="10"/>
      <c r="G1362" s="10"/>
      <c r="H1362" s="10"/>
      <c r="I1362" s="10"/>
      <c r="J1362" s="10"/>
      <c r="K1362" s="397"/>
      <c r="L1362" s="398"/>
      <c r="M1362" s="10"/>
      <c r="N1362" s="10"/>
      <c r="O1362" s="10"/>
      <c r="P1362" s="10"/>
      <c r="Q1362" s="10"/>
      <c r="R1362" s="10"/>
      <c r="S1362" s="397"/>
      <c r="T1362" s="398"/>
      <c r="U1362" s="10"/>
      <c r="V1362" s="10"/>
      <c r="W1362" s="10"/>
      <c r="X1362" s="10"/>
      <c r="Y1362" s="10"/>
      <c r="Z1362" s="10"/>
      <c r="AA1362" s="208"/>
      <c r="AB1362" s="10"/>
      <c r="AC1362" s="10"/>
      <c r="AD1362" s="220"/>
      <c r="AE1362" s="223"/>
      <c r="AF1362" s="223"/>
      <c r="AG1362" s="223"/>
      <c r="AH1362" s="223"/>
      <c r="AI1362" s="223"/>
      <c r="AJ1362" s="223"/>
      <c r="AK1362" s="397"/>
      <c r="AL1362" s="398"/>
      <c r="AM1362" s="223"/>
      <c r="AN1362" s="223"/>
      <c r="AO1362" s="223"/>
      <c r="AP1362" s="223"/>
      <c r="AQ1362" s="223"/>
      <c r="AR1362" s="223"/>
      <c r="AS1362" s="397"/>
      <c r="AT1362" s="398"/>
      <c r="AU1362" s="223"/>
      <c r="AV1362" s="223"/>
      <c r="AW1362" s="223"/>
      <c r="AX1362" s="223"/>
      <c r="AY1362" s="223"/>
      <c r="AZ1362" s="223"/>
      <c r="BA1362" s="208"/>
    </row>
    <row r="1363" spans="1:53" x14ac:dyDescent="0.25">
      <c r="A1363" s="208"/>
      <c r="B1363" s="10"/>
      <c r="C1363" s="10"/>
      <c r="D1363" s="220"/>
      <c r="E1363" s="10"/>
      <c r="F1363" s="10"/>
      <c r="G1363" s="10"/>
      <c r="H1363" s="10"/>
      <c r="I1363" s="10"/>
      <c r="J1363" s="10"/>
      <c r="K1363" s="397"/>
      <c r="L1363" s="398"/>
      <c r="M1363" s="10"/>
      <c r="N1363" s="10"/>
      <c r="O1363" s="10"/>
      <c r="P1363" s="10"/>
      <c r="Q1363" s="10"/>
      <c r="R1363" s="10"/>
      <c r="S1363" s="397"/>
      <c r="T1363" s="398"/>
      <c r="U1363" s="10"/>
      <c r="V1363" s="10"/>
      <c r="W1363" s="10"/>
      <c r="X1363" s="10"/>
      <c r="Y1363" s="10"/>
      <c r="Z1363" s="10"/>
      <c r="AA1363" s="208"/>
      <c r="AB1363" s="10"/>
      <c r="AC1363" s="10"/>
      <c r="AD1363" s="220"/>
      <c r="AE1363" s="223"/>
      <c r="AF1363" s="223"/>
      <c r="AG1363" s="223"/>
      <c r="AH1363" s="223"/>
      <c r="AI1363" s="223"/>
      <c r="AJ1363" s="223"/>
      <c r="AK1363" s="397"/>
      <c r="AL1363" s="398"/>
      <c r="AM1363" s="223"/>
      <c r="AN1363" s="223"/>
      <c r="AO1363" s="223"/>
      <c r="AP1363" s="223"/>
      <c r="AQ1363" s="223"/>
      <c r="AR1363" s="223"/>
      <c r="AS1363" s="397"/>
      <c r="AT1363" s="398"/>
      <c r="AU1363" s="223"/>
      <c r="AV1363" s="223"/>
      <c r="AW1363" s="223"/>
      <c r="AX1363" s="223"/>
      <c r="AY1363" s="223"/>
      <c r="AZ1363" s="223"/>
      <c r="BA1363" s="208"/>
    </row>
    <row r="1364" spans="1:53" x14ac:dyDescent="0.25">
      <c r="A1364" s="208"/>
      <c r="B1364" s="10"/>
      <c r="C1364" s="10"/>
      <c r="D1364" s="220"/>
      <c r="E1364" s="10"/>
      <c r="F1364" s="10"/>
      <c r="G1364" s="10"/>
      <c r="H1364" s="10"/>
      <c r="I1364" s="10"/>
      <c r="J1364" s="10"/>
      <c r="K1364" s="397"/>
      <c r="L1364" s="398"/>
      <c r="M1364" s="10"/>
      <c r="N1364" s="10"/>
      <c r="O1364" s="10"/>
      <c r="P1364" s="10"/>
      <c r="Q1364" s="10"/>
      <c r="R1364" s="10"/>
      <c r="S1364" s="397"/>
      <c r="T1364" s="398"/>
      <c r="U1364" s="10"/>
      <c r="V1364" s="10"/>
      <c r="W1364" s="10"/>
      <c r="X1364" s="10"/>
      <c r="Y1364" s="10"/>
      <c r="Z1364" s="10"/>
      <c r="AA1364" s="208"/>
      <c r="AB1364" s="10"/>
      <c r="AC1364" s="10"/>
      <c r="AD1364" s="220"/>
      <c r="AE1364" s="223"/>
      <c r="AF1364" s="223"/>
      <c r="AG1364" s="223"/>
      <c r="AH1364" s="223"/>
      <c r="AI1364" s="223"/>
      <c r="AJ1364" s="223"/>
      <c r="AK1364" s="397"/>
      <c r="AL1364" s="398"/>
      <c r="AM1364" s="223"/>
      <c r="AN1364" s="223"/>
      <c r="AO1364" s="223"/>
      <c r="AP1364" s="223"/>
      <c r="AQ1364" s="223"/>
      <c r="AR1364" s="223"/>
      <c r="AS1364" s="397"/>
      <c r="AT1364" s="398"/>
      <c r="AU1364" s="223"/>
      <c r="AV1364" s="223"/>
      <c r="AW1364" s="223"/>
      <c r="AX1364" s="223"/>
      <c r="AY1364" s="223"/>
      <c r="AZ1364" s="223"/>
      <c r="BA1364" s="208"/>
    </row>
    <row r="1365" spans="1:53" x14ac:dyDescent="0.25">
      <c r="A1365" s="208"/>
      <c r="B1365" s="10"/>
      <c r="C1365" s="10"/>
      <c r="D1365" s="220"/>
      <c r="E1365" s="10"/>
      <c r="F1365" s="10"/>
      <c r="G1365" s="10"/>
      <c r="H1365" s="10"/>
      <c r="I1365" s="10"/>
      <c r="J1365" s="10"/>
      <c r="K1365" s="397"/>
      <c r="L1365" s="398"/>
      <c r="M1365" s="10"/>
      <c r="N1365" s="10"/>
      <c r="O1365" s="10"/>
      <c r="P1365" s="10"/>
      <c r="Q1365" s="10"/>
      <c r="R1365" s="10"/>
      <c r="S1365" s="397"/>
      <c r="T1365" s="398"/>
      <c r="U1365" s="10"/>
      <c r="V1365" s="10"/>
      <c r="W1365" s="10"/>
      <c r="X1365" s="10"/>
      <c r="Y1365" s="10"/>
      <c r="Z1365" s="10"/>
      <c r="AA1365" s="208"/>
      <c r="AB1365" s="10"/>
      <c r="AC1365" s="10"/>
      <c r="AD1365" s="220"/>
      <c r="AE1365" s="223"/>
      <c r="AF1365" s="223"/>
      <c r="AG1365" s="223"/>
      <c r="AH1365" s="223"/>
      <c r="AI1365" s="223"/>
      <c r="AJ1365" s="223"/>
      <c r="AK1365" s="397"/>
      <c r="AL1365" s="398"/>
      <c r="AM1365" s="223"/>
      <c r="AN1365" s="223"/>
      <c r="AO1365" s="223"/>
      <c r="AP1365" s="223"/>
      <c r="AQ1365" s="223"/>
      <c r="AR1365" s="223"/>
      <c r="AS1365" s="397"/>
      <c r="AT1365" s="398"/>
      <c r="AU1365" s="223"/>
      <c r="AV1365" s="223"/>
      <c r="AW1365" s="223"/>
      <c r="AX1365" s="223"/>
      <c r="AY1365" s="223"/>
      <c r="AZ1365" s="223"/>
      <c r="BA1365" s="208"/>
    </row>
    <row r="1366" spans="1:53" x14ac:dyDescent="0.25">
      <c r="A1366" s="208"/>
      <c r="B1366" s="10"/>
      <c r="C1366" s="10"/>
      <c r="D1366" s="220"/>
      <c r="E1366" s="10"/>
      <c r="F1366" s="10"/>
      <c r="G1366" s="10"/>
      <c r="H1366" s="10"/>
      <c r="I1366" s="10"/>
      <c r="J1366" s="10"/>
      <c r="K1366" s="397"/>
      <c r="L1366" s="398"/>
      <c r="M1366" s="10"/>
      <c r="N1366" s="10"/>
      <c r="O1366" s="10"/>
      <c r="P1366" s="10"/>
      <c r="Q1366" s="10"/>
      <c r="R1366" s="10"/>
      <c r="S1366" s="397"/>
      <c r="T1366" s="398"/>
      <c r="U1366" s="10"/>
      <c r="V1366" s="10"/>
      <c r="W1366" s="10"/>
      <c r="X1366" s="10"/>
      <c r="Y1366" s="10"/>
      <c r="Z1366" s="10"/>
      <c r="AA1366" s="208"/>
      <c r="AB1366" s="10"/>
      <c r="AC1366" s="10"/>
      <c r="AD1366" s="220"/>
      <c r="AE1366" s="223"/>
      <c r="AF1366" s="223"/>
      <c r="AG1366" s="223"/>
      <c r="AH1366" s="223"/>
      <c r="AI1366" s="223"/>
      <c r="AJ1366" s="223"/>
      <c r="AK1366" s="397"/>
      <c r="AL1366" s="398"/>
      <c r="AM1366" s="223"/>
      <c r="AN1366" s="223"/>
      <c r="AO1366" s="223"/>
      <c r="AP1366" s="223"/>
      <c r="AQ1366" s="223"/>
      <c r="AR1366" s="223"/>
      <c r="AS1366" s="397"/>
      <c r="AT1366" s="398"/>
      <c r="AU1366" s="223"/>
      <c r="AV1366" s="223"/>
      <c r="AW1366" s="223"/>
      <c r="AX1366" s="223"/>
      <c r="AY1366" s="223"/>
      <c r="AZ1366" s="223"/>
      <c r="BA1366" s="208"/>
    </row>
    <row r="1367" spans="1:53" x14ac:dyDescent="0.25">
      <c r="A1367" s="208"/>
      <c r="B1367" s="10"/>
      <c r="C1367" s="10"/>
      <c r="D1367" s="220"/>
      <c r="E1367" s="10"/>
      <c r="F1367" s="10"/>
      <c r="G1367" s="10"/>
      <c r="H1367" s="10"/>
      <c r="I1367" s="10"/>
      <c r="J1367" s="10"/>
      <c r="K1367" s="397"/>
      <c r="L1367" s="398"/>
      <c r="M1367" s="10"/>
      <c r="N1367" s="10"/>
      <c r="O1367" s="10"/>
      <c r="P1367" s="10"/>
      <c r="Q1367" s="10"/>
      <c r="R1367" s="10"/>
      <c r="S1367" s="397"/>
      <c r="T1367" s="398"/>
      <c r="U1367" s="10"/>
      <c r="V1367" s="10"/>
      <c r="W1367" s="10"/>
      <c r="X1367" s="10"/>
      <c r="Y1367" s="10"/>
      <c r="Z1367" s="10"/>
      <c r="AA1367" s="208"/>
      <c r="AB1367" s="10"/>
      <c r="AC1367" s="10"/>
      <c r="AD1367" s="220"/>
      <c r="AE1367" s="223"/>
      <c r="AF1367" s="223"/>
      <c r="AG1367" s="223"/>
      <c r="AH1367" s="223"/>
      <c r="AI1367" s="223"/>
      <c r="AJ1367" s="223"/>
      <c r="AK1367" s="397"/>
      <c r="AL1367" s="398"/>
      <c r="AM1367" s="223"/>
      <c r="AN1367" s="223"/>
      <c r="AO1367" s="223"/>
      <c r="AP1367" s="223"/>
      <c r="AQ1367" s="223"/>
      <c r="AR1367" s="223"/>
      <c r="AS1367" s="397"/>
      <c r="AT1367" s="398"/>
      <c r="AU1367" s="223"/>
      <c r="AV1367" s="223"/>
      <c r="AW1367" s="223"/>
      <c r="AX1367" s="223"/>
      <c r="AY1367" s="223"/>
      <c r="AZ1367" s="223"/>
      <c r="BA1367" s="208"/>
    </row>
    <row r="1368" spans="1:53" x14ac:dyDescent="0.25">
      <c r="A1368" s="208"/>
      <c r="B1368" s="10"/>
      <c r="C1368" s="10"/>
      <c r="D1368" s="220"/>
      <c r="E1368" s="10"/>
      <c r="F1368" s="10"/>
      <c r="G1368" s="10"/>
      <c r="H1368" s="10"/>
      <c r="I1368" s="10"/>
      <c r="J1368" s="10"/>
      <c r="K1368" s="397"/>
      <c r="L1368" s="398"/>
      <c r="M1368" s="10"/>
      <c r="N1368" s="10"/>
      <c r="O1368" s="10"/>
      <c r="P1368" s="10"/>
      <c r="Q1368" s="10"/>
      <c r="R1368" s="10"/>
      <c r="S1368" s="397"/>
      <c r="T1368" s="398"/>
      <c r="U1368" s="10"/>
      <c r="V1368" s="10"/>
      <c r="W1368" s="10"/>
      <c r="X1368" s="10"/>
      <c r="Y1368" s="10"/>
      <c r="Z1368" s="10"/>
      <c r="AA1368" s="208"/>
      <c r="AB1368" s="10"/>
      <c r="AC1368" s="10"/>
      <c r="AD1368" s="220"/>
      <c r="AE1368" s="223"/>
      <c r="AF1368" s="223"/>
      <c r="AG1368" s="223"/>
      <c r="AH1368" s="223"/>
      <c r="AI1368" s="223"/>
      <c r="AJ1368" s="223"/>
      <c r="AK1368" s="397"/>
      <c r="AL1368" s="398"/>
      <c r="AM1368" s="223"/>
      <c r="AN1368" s="223"/>
      <c r="AO1368" s="223"/>
      <c r="AP1368" s="223"/>
      <c r="AQ1368" s="223"/>
      <c r="AR1368" s="223"/>
      <c r="AS1368" s="397"/>
      <c r="AT1368" s="398"/>
      <c r="AU1368" s="223"/>
      <c r="AV1368" s="223"/>
      <c r="AW1368" s="223"/>
      <c r="AX1368" s="223"/>
      <c r="AY1368" s="223"/>
      <c r="AZ1368" s="223"/>
      <c r="BA1368" s="208"/>
    </row>
    <row r="1369" spans="1:53" x14ac:dyDescent="0.25">
      <c r="A1369" s="208"/>
      <c r="B1369" s="10"/>
      <c r="C1369" s="10"/>
      <c r="D1369" s="220"/>
      <c r="E1369" s="10"/>
      <c r="F1369" s="10"/>
      <c r="G1369" s="10"/>
      <c r="H1369" s="10"/>
      <c r="I1369" s="10"/>
      <c r="J1369" s="10"/>
      <c r="K1369" s="397"/>
      <c r="L1369" s="398"/>
      <c r="M1369" s="10"/>
      <c r="N1369" s="10"/>
      <c r="O1369" s="10"/>
      <c r="P1369" s="10"/>
      <c r="Q1369" s="10"/>
      <c r="R1369" s="10"/>
      <c r="S1369" s="397"/>
      <c r="T1369" s="398"/>
      <c r="U1369" s="10"/>
      <c r="V1369" s="10"/>
      <c r="W1369" s="10"/>
      <c r="X1369" s="10"/>
      <c r="Y1369" s="10"/>
      <c r="Z1369" s="10"/>
      <c r="AA1369" s="208"/>
      <c r="AB1369" s="10"/>
      <c r="AC1369" s="10"/>
      <c r="AD1369" s="220"/>
      <c r="AE1369" s="223"/>
      <c r="AF1369" s="223"/>
      <c r="AG1369" s="223"/>
      <c r="AH1369" s="223"/>
      <c r="AI1369" s="223"/>
      <c r="AJ1369" s="223"/>
      <c r="AK1369" s="397"/>
      <c r="AL1369" s="398"/>
      <c r="AM1369" s="223"/>
      <c r="AN1369" s="223"/>
      <c r="AO1369" s="223"/>
      <c r="AP1369" s="223"/>
      <c r="AQ1369" s="223"/>
      <c r="AR1369" s="223"/>
      <c r="AS1369" s="397"/>
      <c r="AT1369" s="398"/>
      <c r="AU1369" s="223"/>
      <c r="AV1369" s="223"/>
      <c r="AW1369" s="223"/>
      <c r="AX1369" s="223"/>
      <c r="AY1369" s="223"/>
      <c r="AZ1369" s="223"/>
      <c r="BA1369" s="208"/>
    </row>
    <row r="1370" spans="1:53" x14ac:dyDescent="0.25">
      <c r="A1370" s="208"/>
      <c r="B1370" s="10"/>
      <c r="C1370" s="10"/>
      <c r="D1370" s="220"/>
      <c r="E1370" s="10"/>
      <c r="F1370" s="10"/>
      <c r="G1370" s="10"/>
      <c r="H1370" s="10"/>
      <c r="I1370" s="10"/>
      <c r="J1370" s="10"/>
      <c r="K1370" s="397"/>
      <c r="L1370" s="398"/>
      <c r="M1370" s="10"/>
      <c r="N1370" s="10"/>
      <c r="O1370" s="10"/>
      <c r="P1370" s="10"/>
      <c r="Q1370" s="10"/>
      <c r="R1370" s="10"/>
      <c r="S1370" s="397"/>
      <c r="T1370" s="398"/>
      <c r="U1370" s="10"/>
      <c r="V1370" s="10"/>
      <c r="W1370" s="10"/>
      <c r="X1370" s="10"/>
      <c r="Y1370" s="10"/>
      <c r="Z1370" s="10"/>
      <c r="AA1370" s="208"/>
      <c r="AB1370" s="10"/>
      <c r="AC1370" s="10"/>
      <c r="AD1370" s="220"/>
      <c r="AE1370" s="223"/>
      <c r="AF1370" s="223"/>
      <c r="AG1370" s="223"/>
      <c r="AH1370" s="223"/>
      <c r="AI1370" s="223"/>
      <c r="AJ1370" s="223"/>
      <c r="AK1370" s="397"/>
      <c r="AL1370" s="398"/>
      <c r="AM1370" s="223"/>
      <c r="AN1370" s="223"/>
      <c r="AO1370" s="223"/>
      <c r="AP1370" s="223"/>
      <c r="AQ1370" s="223"/>
      <c r="AR1370" s="223"/>
      <c r="AS1370" s="397"/>
      <c r="AT1370" s="398"/>
      <c r="AU1370" s="223"/>
      <c r="AV1370" s="223"/>
      <c r="AW1370" s="223"/>
      <c r="AX1370" s="223"/>
      <c r="AY1370" s="223"/>
      <c r="AZ1370" s="223"/>
      <c r="BA1370" s="208"/>
    </row>
    <row r="1371" spans="1:53" x14ac:dyDescent="0.25">
      <c r="A1371" s="208"/>
      <c r="B1371" s="10"/>
      <c r="C1371" s="10"/>
      <c r="D1371" s="220"/>
      <c r="E1371" s="10"/>
      <c r="F1371" s="10"/>
      <c r="G1371" s="10"/>
      <c r="H1371" s="10"/>
      <c r="I1371" s="10"/>
      <c r="J1371" s="10"/>
      <c r="K1371" s="397"/>
      <c r="L1371" s="398"/>
      <c r="M1371" s="10"/>
      <c r="N1371" s="10"/>
      <c r="O1371" s="10"/>
      <c r="P1371" s="10"/>
      <c r="Q1371" s="10"/>
      <c r="R1371" s="10"/>
      <c r="S1371" s="397"/>
      <c r="T1371" s="398"/>
      <c r="U1371" s="10"/>
      <c r="V1371" s="10"/>
      <c r="W1371" s="10"/>
      <c r="X1371" s="10"/>
      <c r="Y1371" s="10"/>
      <c r="Z1371" s="10"/>
      <c r="AA1371" s="208"/>
      <c r="AB1371" s="10"/>
      <c r="AC1371" s="10"/>
      <c r="AD1371" s="220"/>
      <c r="AE1371" s="223"/>
      <c r="AF1371" s="223"/>
      <c r="AG1371" s="223"/>
      <c r="AH1371" s="223"/>
      <c r="AI1371" s="223"/>
      <c r="AJ1371" s="223"/>
      <c r="AK1371" s="397"/>
      <c r="AL1371" s="398"/>
      <c r="AM1371" s="223"/>
      <c r="AN1371" s="223"/>
      <c r="AO1371" s="223"/>
      <c r="AP1371" s="223"/>
      <c r="AQ1371" s="223"/>
      <c r="AR1371" s="223"/>
      <c r="AS1371" s="397"/>
      <c r="AT1371" s="398"/>
      <c r="AU1371" s="223"/>
      <c r="AV1371" s="223"/>
      <c r="AW1371" s="223"/>
      <c r="AX1371" s="223"/>
      <c r="AY1371" s="223"/>
      <c r="AZ1371" s="223"/>
      <c r="BA1371" s="208"/>
    </row>
    <row r="1372" spans="1:53" x14ac:dyDescent="0.25">
      <c r="A1372" s="208"/>
      <c r="B1372" s="10"/>
      <c r="C1372" s="10"/>
      <c r="D1372" s="220"/>
      <c r="E1372" s="10"/>
      <c r="F1372" s="10"/>
      <c r="G1372" s="10"/>
      <c r="H1372" s="10"/>
      <c r="I1372" s="10"/>
      <c r="J1372" s="10"/>
      <c r="K1372" s="397"/>
      <c r="L1372" s="398"/>
      <c r="M1372" s="10"/>
      <c r="N1372" s="10"/>
      <c r="O1372" s="10"/>
      <c r="P1372" s="10"/>
      <c r="Q1372" s="10"/>
      <c r="R1372" s="10"/>
      <c r="S1372" s="397"/>
      <c r="T1372" s="398"/>
      <c r="U1372" s="10"/>
      <c r="V1372" s="10"/>
      <c r="W1372" s="10"/>
      <c r="X1372" s="10"/>
      <c r="Y1372" s="10"/>
      <c r="Z1372" s="10"/>
      <c r="AA1372" s="208"/>
      <c r="AB1372" s="10"/>
      <c r="AC1372" s="10"/>
      <c r="AD1372" s="220"/>
      <c r="AE1372" s="223"/>
      <c r="AF1372" s="223"/>
      <c r="AG1372" s="223"/>
      <c r="AH1372" s="223"/>
      <c r="AI1372" s="223"/>
      <c r="AJ1372" s="223"/>
      <c r="AK1372" s="397"/>
      <c r="AL1372" s="398"/>
      <c r="AM1372" s="223"/>
      <c r="AN1372" s="223"/>
      <c r="AO1372" s="223"/>
      <c r="AP1372" s="223"/>
      <c r="AQ1372" s="223"/>
      <c r="AR1372" s="223"/>
      <c r="AS1372" s="397"/>
      <c r="AT1372" s="398"/>
      <c r="AU1372" s="223"/>
      <c r="AV1372" s="223"/>
      <c r="AW1372" s="223"/>
      <c r="AX1372" s="223"/>
      <c r="AY1372" s="223"/>
      <c r="AZ1372" s="223"/>
      <c r="BA1372" s="208"/>
    </row>
    <row r="1373" spans="1:53" x14ac:dyDescent="0.25">
      <c r="A1373" s="208"/>
      <c r="B1373" s="10"/>
      <c r="C1373" s="10"/>
      <c r="D1373" s="220"/>
      <c r="E1373" s="10"/>
      <c r="F1373" s="10"/>
      <c r="G1373" s="10"/>
      <c r="H1373" s="10"/>
      <c r="I1373" s="10"/>
      <c r="J1373" s="10"/>
      <c r="K1373" s="397"/>
      <c r="L1373" s="398"/>
      <c r="M1373" s="10"/>
      <c r="N1373" s="10"/>
      <c r="O1373" s="10"/>
      <c r="P1373" s="10"/>
      <c r="Q1373" s="10"/>
      <c r="R1373" s="10"/>
      <c r="S1373" s="397"/>
      <c r="T1373" s="398"/>
      <c r="U1373" s="10"/>
      <c r="V1373" s="10"/>
      <c r="W1373" s="10"/>
      <c r="X1373" s="10"/>
      <c r="Y1373" s="10"/>
      <c r="Z1373" s="10"/>
      <c r="AA1373" s="208"/>
      <c r="AB1373" s="10"/>
      <c r="AC1373" s="10"/>
      <c r="AD1373" s="220"/>
      <c r="AE1373" s="223"/>
      <c r="AF1373" s="223"/>
      <c r="AG1373" s="223"/>
      <c r="AH1373" s="223"/>
      <c r="AI1373" s="223"/>
      <c r="AJ1373" s="223"/>
      <c r="AK1373" s="397"/>
      <c r="AL1373" s="398"/>
      <c r="AM1373" s="223"/>
      <c r="AN1373" s="223"/>
      <c r="AO1373" s="223"/>
      <c r="AP1373" s="223"/>
      <c r="AQ1373" s="223"/>
      <c r="AR1373" s="223"/>
      <c r="AS1373" s="397"/>
      <c r="AT1373" s="398"/>
      <c r="AU1373" s="223"/>
      <c r="AV1373" s="223"/>
      <c r="AW1373" s="223"/>
      <c r="AX1373" s="223"/>
      <c r="AY1373" s="223"/>
      <c r="AZ1373" s="223"/>
      <c r="BA1373" s="208"/>
    </row>
    <row r="1374" spans="1:53" x14ac:dyDescent="0.25">
      <c r="A1374" s="208"/>
      <c r="B1374" s="10"/>
      <c r="C1374" s="10"/>
      <c r="D1374" s="220"/>
      <c r="E1374" s="10"/>
      <c r="F1374" s="10"/>
      <c r="G1374" s="10"/>
      <c r="H1374" s="10"/>
      <c r="I1374" s="10"/>
      <c r="J1374" s="10"/>
      <c r="K1374" s="397"/>
      <c r="L1374" s="398"/>
      <c r="M1374" s="10"/>
      <c r="N1374" s="10"/>
      <c r="O1374" s="10"/>
      <c r="P1374" s="10"/>
      <c r="Q1374" s="10"/>
      <c r="R1374" s="10"/>
      <c r="S1374" s="397"/>
      <c r="T1374" s="398"/>
      <c r="U1374" s="10"/>
      <c r="V1374" s="10"/>
      <c r="W1374" s="10"/>
      <c r="X1374" s="10"/>
      <c r="Y1374" s="10"/>
      <c r="Z1374" s="10"/>
      <c r="AA1374" s="208"/>
      <c r="AB1374" s="10"/>
      <c r="AC1374" s="10"/>
      <c r="AD1374" s="220"/>
      <c r="AE1374" s="223"/>
      <c r="AF1374" s="223"/>
      <c r="AG1374" s="223"/>
      <c r="AH1374" s="223"/>
      <c r="AI1374" s="223"/>
      <c r="AJ1374" s="223"/>
      <c r="AK1374" s="397"/>
      <c r="AL1374" s="398"/>
      <c r="AM1374" s="223"/>
      <c r="AN1374" s="223"/>
      <c r="AO1374" s="223"/>
      <c r="AP1374" s="223"/>
      <c r="AQ1374" s="223"/>
      <c r="AR1374" s="223"/>
      <c r="AS1374" s="397"/>
      <c r="AT1374" s="398"/>
      <c r="AU1374" s="223"/>
      <c r="AV1374" s="223"/>
      <c r="AW1374" s="223"/>
      <c r="AX1374" s="223"/>
      <c r="AY1374" s="223"/>
      <c r="AZ1374" s="223"/>
      <c r="BA1374" s="208"/>
    </row>
    <row r="1375" spans="1:53" x14ac:dyDescent="0.25">
      <c r="A1375" s="208"/>
      <c r="B1375" s="10"/>
      <c r="C1375" s="10"/>
      <c r="D1375" s="220"/>
      <c r="E1375" s="10"/>
      <c r="F1375" s="10"/>
      <c r="G1375" s="10"/>
      <c r="H1375" s="10"/>
      <c r="I1375" s="10"/>
      <c r="J1375" s="10"/>
      <c r="K1375" s="397"/>
      <c r="L1375" s="398"/>
      <c r="M1375" s="10"/>
      <c r="N1375" s="10"/>
      <c r="O1375" s="10"/>
      <c r="P1375" s="10"/>
      <c r="Q1375" s="10"/>
      <c r="R1375" s="10"/>
      <c r="S1375" s="397"/>
      <c r="T1375" s="398"/>
      <c r="U1375" s="10"/>
      <c r="V1375" s="10"/>
      <c r="W1375" s="10"/>
      <c r="X1375" s="10"/>
      <c r="Y1375" s="10"/>
      <c r="Z1375" s="10"/>
      <c r="AA1375" s="208"/>
      <c r="AB1375" s="10"/>
      <c r="AC1375" s="10"/>
      <c r="AD1375" s="220"/>
      <c r="AE1375" s="223"/>
      <c r="AF1375" s="223"/>
      <c r="AG1375" s="223"/>
      <c r="AH1375" s="223"/>
      <c r="AI1375" s="223"/>
      <c r="AJ1375" s="223"/>
      <c r="AK1375" s="397"/>
      <c r="AL1375" s="398"/>
      <c r="AM1375" s="223"/>
      <c r="AN1375" s="223"/>
      <c r="AO1375" s="223"/>
      <c r="AP1375" s="223"/>
      <c r="AQ1375" s="223"/>
      <c r="AR1375" s="223"/>
      <c r="AS1375" s="397"/>
      <c r="AT1375" s="398"/>
      <c r="AU1375" s="223"/>
      <c r="AV1375" s="223"/>
      <c r="AW1375" s="223"/>
      <c r="AX1375" s="223"/>
      <c r="AY1375" s="223"/>
      <c r="AZ1375" s="223"/>
      <c r="BA1375" s="208"/>
    </row>
    <row r="1376" spans="1:53" x14ac:dyDescent="0.25">
      <c r="A1376" s="208"/>
      <c r="B1376" s="10"/>
      <c r="C1376" s="10"/>
      <c r="D1376" s="220"/>
      <c r="E1376" s="10"/>
      <c r="F1376" s="10"/>
      <c r="G1376" s="10"/>
      <c r="H1376" s="10"/>
      <c r="I1376" s="10"/>
      <c r="J1376" s="10"/>
      <c r="K1376" s="397"/>
      <c r="L1376" s="398"/>
      <c r="M1376" s="10"/>
      <c r="N1376" s="10"/>
      <c r="O1376" s="10"/>
      <c r="P1376" s="10"/>
      <c r="Q1376" s="10"/>
      <c r="R1376" s="10"/>
      <c r="S1376" s="397"/>
      <c r="T1376" s="398"/>
      <c r="U1376" s="10"/>
      <c r="V1376" s="10"/>
      <c r="W1376" s="10"/>
      <c r="X1376" s="10"/>
      <c r="Y1376" s="10"/>
      <c r="Z1376" s="10"/>
      <c r="AA1376" s="208"/>
      <c r="AB1376" s="10"/>
      <c r="AC1376" s="10"/>
      <c r="AD1376" s="220"/>
      <c r="AE1376" s="223"/>
      <c r="AF1376" s="223"/>
      <c r="AG1376" s="223"/>
      <c r="AH1376" s="223"/>
      <c r="AI1376" s="223"/>
      <c r="AJ1376" s="223"/>
      <c r="AK1376" s="397"/>
      <c r="AL1376" s="398"/>
      <c r="AM1376" s="223"/>
      <c r="AN1376" s="223"/>
      <c r="AO1376" s="223"/>
      <c r="AP1376" s="223"/>
      <c r="AQ1376" s="223"/>
      <c r="AR1376" s="223"/>
      <c r="AS1376" s="397"/>
      <c r="AT1376" s="398"/>
      <c r="AU1376" s="223"/>
      <c r="AV1376" s="223"/>
      <c r="AW1376" s="223"/>
      <c r="AX1376" s="223"/>
      <c r="AY1376" s="223"/>
      <c r="AZ1376" s="223"/>
      <c r="BA1376" s="208"/>
    </row>
    <row r="1377" spans="1:53" x14ac:dyDescent="0.25">
      <c r="A1377" s="208"/>
      <c r="B1377" s="10"/>
      <c r="C1377" s="10"/>
      <c r="D1377" s="220"/>
      <c r="E1377" s="10"/>
      <c r="F1377" s="10"/>
      <c r="G1377" s="10"/>
      <c r="H1377" s="10"/>
      <c r="I1377" s="10"/>
      <c r="J1377" s="10"/>
      <c r="K1377" s="397"/>
      <c r="L1377" s="398"/>
      <c r="M1377" s="10"/>
      <c r="N1377" s="10"/>
      <c r="O1377" s="10"/>
      <c r="P1377" s="10"/>
      <c r="Q1377" s="10"/>
      <c r="R1377" s="10"/>
      <c r="S1377" s="397"/>
      <c r="T1377" s="398"/>
      <c r="U1377" s="10"/>
      <c r="V1377" s="10"/>
      <c r="W1377" s="10"/>
      <c r="X1377" s="10"/>
      <c r="Y1377" s="10"/>
      <c r="Z1377" s="10"/>
      <c r="AA1377" s="208"/>
      <c r="AB1377" s="10"/>
      <c r="AC1377" s="10"/>
      <c r="AD1377" s="220"/>
      <c r="AE1377" s="223"/>
      <c r="AF1377" s="223"/>
      <c r="AG1377" s="223"/>
      <c r="AH1377" s="223"/>
      <c r="AI1377" s="223"/>
      <c r="AJ1377" s="223"/>
      <c r="AK1377" s="397"/>
      <c r="AL1377" s="398"/>
      <c r="AM1377" s="223"/>
      <c r="AN1377" s="223"/>
      <c r="AO1377" s="223"/>
      <c r="AP1377" s="223"/>
      <c r="AQ1377" s="223"/>
      <c r="AR1377" s="223"/>
      <c r="AS1377" s="397"/>
      <c r="AT1377" s="398"/>
      <c r="AU1377" s="223"/>
      <c r="AV1377" s="223"/>
      <c r="AW1377" s="223"/>
      <c r="AX1377" s="223"/>
      <c r="AY1377" s="223"/>
      <c r="AZ1377" s="223"/>
      <c r="BA1377" s="208"/>
    </row>
    <row r="1378" spans="1:53" x14ac:dyDescent="0.25">
      <c r="A1378" s="208"/>
      <c r="B1378" s="10"/>
      <c r="C1378" s="10"/>
      <c r="D1378" s="220"/>
      <c r="E1378" s="10"/>
      <c r="F1378" s="10"/>
      <c r="G1378" s="10"/>
      <c r="H1378" s="10"/>
      <c r="I1378" s="10"/>
      <c r="J1378" s="10"/>
      <c r="K1378" s="397"/>
      <c r="L1378" s="398"/>
      <c r="M1378" s="10"/>
      <c r="N1378" s="10"/>
      <c r="O1378" s="10"/>
      <c r="P1378" s="10"/>
      <c r="Q1378" s="10"/>
      <c r="R1378" s="10"/>
      <c r="S1378" s="397"/>
      <c r="T1378" s="398"/>
      <c r="U1378" s="10"/>
      <c r="V1378" s="10"/>
      <c r="W1378" s="10"/>
      <c r="X1378" s="10"/>
      <c r="Y1378" s="10"/>
      <c r="Z1378" s="10"/>
      <c r="AA1378" s="208"/>
      <c r="AB1378" s="10"/>
      <c r="AC1378" s="10"/>
      <c r="AD1378" s="220"/>
      <c r="AE1378" s="223"/>
      <c r="AF1378" s="223"/>
      <c r="AG1378" s="223"/>
      <c r="AH1378" s="223"/>
      <c r="AI1378" s="223"/>
      <c r="AJ1378" s="223"/>
      <c r="AK1378" s="397"/>
      <c r="AL1378" s="398"/>
      <c r="AM1378" s="223"/>
      <c r="AN1378" s="223"/>
      <c r="AO1378" s="223"/>
      <c r="AP1378" s="223"/>
      <c r="AQ1378" s="223"/>
      <c r="AR1378" s="223"/>
      <c r="AS1378" s="397"/>
      <c r="AT1378" s="398"/>
      <c r="AU1378" s="223"/>
      <c r="AV1378" s="223"/>
      <c r="AW1378" s="223"/>
      <c r="AX1378" s="223"/>
      <c r="AY1378" s="223"/>
      <c r="AZ1378" s="223"/>
      <c r="BA1378" s="208"/>
    </row>
    <row r="1379" spans="1:53" x14ac:dyDescent="0.25">
      <c r="A1379" s="208"/>
      <c r="B1379" s="10"/>
      <c r="C1379" s="10"/>
      <c r="D1379" s="220"/>
      <c r="E1379" s="10"/>
      <c r="F1379" s="10"/>
      <c r="G1379" s="10"/>
      <c r="H1379" s="10"/>
      <c r="I1379" s="10"/>
      <c r="J1379" s="10"/>
      <c r="K1379" s="397"/>
      <c r="L1379" s="398"/>
      <c r="M1379" s="10"/>
      <c r="N1379" s="10"/>
      <c r="O1379" s="10"/>
      <c r="P1379" s="10"/>
      <c r="Q1379" s="10"/>
      <c r="R1379" s="10"/>
      <c r="S1379" s="397"/>
      <c r="T1379" s="398"/>
      <c r="U1379" s="10"/>
      <c r="V1379" s="10"/>
      <c r="W1379" s="10"/>
      <c r="X1379" s="10"/>
      <c r="Y1379" s="10"/>
      <c r="Z1379" s="10"/>
      <c r="AA1379" s="208"/>
      <c r="AB1379" s="10"/>
      <c r="AC1379" s="10"/>
      <c r="AD1379" s="220"/>
      <c r="AE1379" s="223"/>
      <c r="AF1379" s="223"/>
      <c r="AG1379" s="223"/>
      <c r="AH1379" s="223"/>
      <c r="AI1379" s="223"/>
      <c r="AJ1379" s="223"/>
      <c r="AK1379" s="397"/>
      <c r="AL1379" s="398"/>
      <c r="AM1379" s="223"/>
      <c r="AN1379" s="223"/>
      <c r="AO1379" s="223"/>
      <c r="AP1379" s="223"/>
      <c r="AQ1379" s="223"/>
      <c r="AR1379" s="223"/>
      <c r="AS1379" s="397"/>
      <c r="AT1379" s="398"/>
      <c r="AU1379" s="223"/>
      <c r="AV1379" s="223"/>
      <c r="AW1379" s="223"/>
      <c r="AX1379" s="223"/>
      <c r="AY1379" s="223"/>
      <c r="AZ1379" s="223"/>
      <c r="BA1379" s="208"/>
    </row>
    <row r="1380" spans="1:53" x14ac:dyDescent="0.25">
      <c r="A1380" s="208"/>
      <c r="B1380" s="10"/>
      <c r="C1380" s="10"/>
      <c r="D1380" s="220"/>
      <c r="E1380" s="10"/>
      <c r="F1380" s="10"/>
      <c r="G1380" s="10"/>
      <c r="H1380" s="10"/>
      <c r="I1380" s="10"/>
      <c r="J1380" s="10"/>
      <c r="K1380" s="397"/>
      <c r="L1380" s="398"/>
      <c r="M1380" s="10"/>
      <c r="N1380" s="10"/>
      <c r="O1380" s="10"/>
      <c r="P1380" s="10"/>
      <c r="Q1380" s="10"/>
      <c r="R1380" s="10"/>
      <c r="S1380" s="397"/>
      <c r="T1380" s="398"/>
      <c r="U1380" s="10"/>
      <c r="V1380" s="10"/>
      <c r="W1380" s="10"/>
      <c r="X1380" s="10"/>
      <c r="Y1380" s="10"/>
      <c r="Z1380" s="10"/>
      <c r="AA1380" s="208"/>
      <c r="AB1380" s="10"/>
      <c r="AC1380" s="10"/>
      <c r="AD1380" s="220"/>
      <c r="AE1380" s="223"/>
      <c r="AF1380" s="223"/>
      <c r="AG1380" s="223"/>
      <c r="AH1380" s="223"/>
      <c r="AI1380" s="223"/>
      <c r="AJ1380" s="223"/>
      <c r="AK1380" s="397"/>
      <c r="AL1380" s="398"/>
      <c r="AM1380" s="223"/>
      <c r="AN1380" s="223"/>
      <c r="AO1380" s="223"/>
      <c r="AP1380" s="223"/>
      <c r="AQ1380" s="223"/>
      <c r="AR1380" s="223"/>
      <c r="AS1380" s="397"/>
      <c r="AT1380" s="398"/>
      <c r="AU1380" s="223"/>
      <c r="AV1380" s="223"/>
      <c r="AW1380" s="223"/>
      <c r="AX1380" s="223"/>
      <c r="AY1380" s="223"/>
      <c r="AZ1380" s="223"/>
      <c r="BA1380" s="208"/>
    </row>
    <row r="1381" spans="1:53" x14ac:dyDescent="0.25">
      <c r="A1381" s="208"/>
      <c r="B1381" s="10"/>
      <c r="C1381" s="10"/>
      <c r="D1381" s="220"/>
      <c r="E1381" s="10"/>
      <c r="F1381" s="10"/>
      <c r="G1381" s="10"/>
      <c r="H1381" s="10"/>
      <c r="I1381" s="10"/>
      <c r="J1381" s="10"/>
      <c r="K1381" s="397"/>
      <c r="L1381" s="398"/>
      <c r="M1381" s="10"/>
      <c r="N1381" s="10"/>
      <c r="O1381" s="10"/>
      <c r="P1381" s="10"/>
      <c r="Q1381" s="10"/>
      <c r="R1381" s="10"/>
      <c r="S1381" s="397"/>
      <c r="T1381" s="398"/>
      <c r="U1381" s="10"/>
      <c r="V1381" s="10"/>
      <c r="W1381" s="10"/>
      <c r="X1381" s="10"/>
      <c r="Y1381" s="10"/>
      <c r="Z1381" s="10"/>
      <c r="AA1381" s="208"/>
      <c r="AB1381" s="10"/>
      <c r="AC1381" s="10"/>
      <c r="AD1381" s="220"/>
      <c r="AE1381" s="223"/>
      <c r="AF1381" s="223"/>
      <c r="AG1381" s="223"/>
      <c r="AH1381" s="223"/>
      <c r="AI1381" s="223"/>
      <c r="AJ1381" s="223"/>
      <c r="AK1381" s="397"/>
      <c r="AL1381" s="398"/>
      <c r="AM1381" s="223"/>
      <c r="AN1381" s="223"/>
      <c r="AO1381" s="223"/>
      <c r="AP1381" s="223"/>
      <c r="AQ1381" s="223"/>
      <c r="AR1381" s="223"/>
      <c r="AS1381" s="397"/>
      <c r="AT1381" s="398"/>
      <c r="AU1381" s="223"/>
      <c r="AV1381" s="223"/>
      <c r="AW1381" s="223"/>
      <c r="AX1381" s="223"/>
      <c r="AY1381" s="223"/>
      <c r="AZ1381" s="223"/>
      <c r="BA1381" s="208"/>
    </row>
    <row r="1382" spans="1:53" x14ac:dyDescent="0.25">
      <c r="A1382" s="208"/>
      <c r="B1382" s="10"/>
      <c r="C1382" s="10"/>
      <c r="D1382" s="220"/>
      <c r="E1382" s="10"/>
      <c r="F1382" s="10"/>
      <c r="G1382" s="10"/>
      <c r="H1382" s="10"/>
      <c r="I1382" s="10"/>
      <c r="J1382" s="10"/>
      <c r="K1382" s="397"/>
      <c r="L1382" s="398"/>
      <c r="M1382" s="10"/>
      <c r="N1382" s="10"/>
      <c r="O1382" s="10"/>
      <c r="P1382" s="10"/>
      <c r="Q1382" s="10"/>
      <c r="R1382" s="10"/>
      <c r="S1382" s="397"/>
      <c r="T1382" s="398"/>
      <c r="U1382" s="10"/>
      <c r="V1382" s="10"/>
      <c r="W1382" s="10"/>
      <c r="X1382" s="10"/>
      <c r="Y1382" s="10"/>
      <c r="Z1382" s="10"/>
      <c r="AA1382" s="208"/>
      <c r="AB1382" s="10"/>
      <c r="AC1382" s="10"/>
      <c r="AD1382" s="220"/>
      <c r="AE1382" s="223"/>
      <c r="AF1382" s="223"/>
      <c r="AG1382" s="223"/>
      <c r="AH1382" s="223"/>
      <c r="AI1382" s="223"/>
      <c r="AJ1382" s="223"/>
      <c r="AK1382" s="397"/>
      <c r="AL1382" s="398"/>
      <c r="AM1382" s="223"/>
      <c r="AN1382" s="223"/>
      <c r="AO1382" s="223"/>
      <c r="AP1382" s="223"/>
      <c r="AQ1382" s="223"/>
      <c r="AR1382" s="223"/>
      <c r="AS1382" s="397"/>
      <c r="AT1382" s="398"/>
      <c r="AU1382" s="223"/>
      <c r="AV1382" s="223"/>
      <c r="AW1382" s="223"/>
      <c r="AX1382" s="223"/>
      <c r="AY1382" s="223"/>
      <c r="AZ1382" s="223"/>
      <c r="BA1382" s="208"/>
    </row>
    <row r="1383" spans="1:53" x14ac:dyDescent="0.25">
      <c r="A1383" s="208"/>
      <c r="B1383" s="10"/>
      <c r="C1383" s="10"/>
      <c r="D1383" s="220"/>
      <c r="E1383" s="10"/>
      <c r="F1383" s="10"/>
      <c r="G1383" s="10"/>
      <c r="H1383" s="10"/>
      <c r="I1383" s="10"/>
      <c r="J1383" s="10"/>
      <c r="K1383" s="397"/>
      <c r="L1383" s="398"/>
      <c r="M1383" s="10"/>
      <c r="N1383" s="10"/>
      <c r="O1383" s="10"/>
      <c r="P1383" s="10"/>
      <c r="Q1383" s="10"/>
      <c r="R1383" s="10"/>
      <c r="S1383" s="397"/>
      <c r="T1383" s="398"/>
      <c r="U1383" s="10"/>
      <c r="V1383" s="10"/>
      <c r="W1383" s="10"/>
      <c r="X1383" s="10"/>
      <c r="Y1383" s="10"/>
      <c r="Z1383" s="10"/>
      <c r="AA1383" s="208"/>
      <c r="AB1383" s="10"/>
      <c r="AC1383" s="10"/>
      <c r="AD1383" s="220"/>
      <c r="AE1383" s="223"/>
      <c r="AF1383" s="223"/>
      <c r="AG1383" s="223"/>
      <c r="AH1383" s="223"/>
      <c r="AI1383" s="223"/>
      <c r="AJ1383" s="223"/>
      <c r="AK1383" s="397"/>
      <c r="AL1383" s="398"/>
      <c r="AM1383" s="223"/>
      <c r="AN1383" s="223"/>
      <c r="AO1383" s="223"/>
      <c r="AP1383" s="223"/>
      <c r="AQ1383" s="223"/>
      <c r="AR1383" s="223"/>
      <c r="AS1383" s="397"/>
      <c r="AT1383" s="398"/>
      <c r="AU1383" s="223"/>
      <c r="AV1383" s="223"/>
      <c r="AW1383" s="223"/>
      <c r="AX1383" s="223"/>
      <c r="AY1383" s="223"/>
      <c r="AZ1383" s="223"/>
      <c r="BA1383" s="208"/>
    </row>
    <row r="1384" spans="1:53" x14ac:dyDescent="0.25">
      <c r="A1384" s="208"/>
      <c r="B1384" s="10"/>
      <c r="C1384" s="10"/>
      <c r="D1384" s="220"/>
      <c r="E1384" s="10"/>
      <c r="F1384" s="10"/>
      <c r="G1384" s="10"/>
      <c r="H1384" s="10"/>
      <c r="I1384" s="10"/>
      <c r="J1384" s="10"/>
      <c r="K1384" s="397"/>
      <c r="L1384" s="398"/>
      <c r="M1384" s="10"/>
      <c r="N1384" s="10"/>
      <c r="O1384" s="10"/>
      <c r="P1384" s="10"/>
      <c r="Q1384" s="10"/>
      <c r="R1384" s="10"/>
      <c r="S1384" s="397"/>
      <c r="T1384" s="398"/>
      <c r="U1384" s="10"/>
      <c r="V1384" s="10"/>
      <c r="W1384" s="10"/>
      <c r="X1384" s="10"/>
      <c r="Y1384" s="10"/>
      <c r="Z1384" s="10"/>
      <c r="AA1384" s="208"/>
      <c r="AB1384" s="10"/>
      <c r="AC1384" s="10"/>
      <c r="AD1384" s="220"/>
      <c r="AE1384" s="223"/>
      <c r="AF1384" s="223"/>
      <c r="AG1384" s="223"/>
      <c r="AH1384" s="223"/>
      <c r="AI1384" s="223"/>
      <c r="AJ1384" s="223"/>
      <c r="AK1384" s="397"/>
      <c r="AL1384" s="398"/>
      <c r="AM1384" s="223"/>
      <c r="AN1384" s="223"/>
      <c r="AO1384" s="223"/>
      <c r="AP1384" s="223"/>
      <c r="AQ1384" s="223"/>
      <c r="AR1384" s="223"/>
      <c r="AS1384" s="397"/>
      <c r="AT1384" s="398"/>
      <c r="AU1384" s="223"/>
      <c r="AV1384" s="223"/>
      <c r="AW1384" s="223"/>
      <c r="AX1384" s="223"/>
      <c r="AY1384" s="223"/>
      <c r="AZ1384" s="223"/>
      <c r="BA1384" s="208"/>
    </row>
    <row r="1385" spans="1:53" x14ac:dyDescent="0.25">
      <c r="A1385" s="208"/>
      <c r="B1385" s="10"/>
      <c r="C1385" s="10"/>
      <c r="D1385" s="220"/>
      <c r="E1385" s="10"/>
      <c r="F1385" s="10"/>
      <c r="G1385" s="10"/>
      <c r="H1385" s="10"/>
      <c r="I1385" s="10"/>
      <c r="J1385" s="10"/>
      <c r="K1385" s="397"/>
      <c r="L1385" s="398"/>
      <c r="M1385" s="10"/>
      <c r="N1385" s="10"/>
      <c r="O1385" s="10"/>
      <c r="P1385" s="10"/>
      <c r="Q1385" s="10"/>
      <c r="R1385" s="10"/>
      <c r="S1385" s="397"/>
      <c r="T1385" s="398"/>
      <c r="U1385" s="10"/>
      <c r="V1385" s="10"/>
      <c r="W1385" s="10"/>
      <c r="X1385" s="10"/>
      <c r="Y1385" s="10"/>
      <c r="Z1385" s="10"/>
      <c r="AA1385" s="208"/>
      <c r="AB1385" s="10"/>
      <c r="AC1385" s="10"/>
      <c r="AD1385" s="220"/>
      <c r="AE1385" s="223"/>
      <c r="AF1385" s="223"/>
      <c r="AG1385" s="223"/>
      <c r="AH1385" s="223"/>
      <c r="AI1385" s="223"/>
      <c r="AJ1385" s="223"/>
      <c r="AK1385" s="397"/>
      <c r="AL1385" s="398"/>
      <c r="AM1385" s="223"/>
      <c r="AN1385" s="223"/>
      <c r="AO1385" s="223"/>
      <c r="AP1385" s="223"/>
      <c r="AQ1385" s="223"/>
      <c r="AR1385" s="223"/>
      <c r="AS1385" s="397"/>
      <c r="AT1385" s="398"/>
      <c r="AU1385" s="223"/>
      <c r="AV1385" s="223"/>
      <c r="AW1385" s="223"/>
      <c r="AX1385" s="223"/>
      <c r="AY1385" s="223"/>
      <c r="AZ1385" s="223"/>
      <c r="BA1385" s="208"/>
    </row>
    <row r="1386" spans="1:53" x14ac:dyDescent="0.25">
      <c r="A1386" s="208"/>
      <c r="B1386" s="10"/>
      <c r="C1386" s="10"/>
      <c r="D1386" s="220"/>
      <c r="E1386" s="10"/>
      <c r="F1386" s="10"/>
      <c r="G1386" s="10"/>
      <c r="H1386" s="10"/>
      <c r="I1386" s="10"/>
      <c r="J1386" s="10"/>
      <c r="K1386" s="397"/>
      <c r="L1386" s="398"/>
      <c r="M1386" s="10"/>
      <c r="N1386" s="10"/>
      <c r="O1386" s="10"/>
      <c r="P1386" s="10"/>
      <c r="Q1386" s="10"/>
      <c r="R1386" s="10"/>
      <c r="S1386" s="397"/>
      <c r="T1386" s="398"/>
      <c r="U1386" s="10"/>
      <c r="V1386" s="10"/>
      <c r="W1386" s="10"/>
      <c r="X1386" s="10"/>
      <c r="Y1386" s="10"/>
      <c r="Z1386" s="10"/>
      <c r="AA1386" s="208"/>
      <c r="AB1386" s="10"/>
      <c r="AC1386" s="10"/>
      <c r="AD1386" s="220"/>
      <c r="AE1386" s="223"/>
      <c r="AF1386" s="223"/>
      <c r="AG1386" s="223"/>
      <c r="AH1386" s="223"/>
      <c r="AI1386" s="223"/>
      <c r="AJ1386" s="223"/>
      <c r="AK1386" s="397"/>
      <c r="AL1386" s="398"/>
      <c r="AM1386" s="223"/>
      <c r="AN1386" s="223"/>
      <c r="AO1386" s="223"/>
      <c r="AP1386" s="223"/>
      <c r="AQ1386" s="223"/>
      <c r="AR1386" s="223"/>
      <c r="AS1386" s="397"/>
      <c r="AT1386" s="398"/>
      <c r="AU1386" s="223"/>
      <c r="AV1386" s="223"/>
      <c r="AW1386" s="223"/>
      <c r="AX1386" s="223"/>
      <c r="AY1386" s="223"/>
      <c r="AZ1386" s="223"/>
      <c r="BA1386" s="208"/>
    </row>
    <row r="1387" spans="1:53" x14ac:dyDescent="0.25">
      <c r="A1387" s="208"/>
      <c r="B1387" s="10"/>
      <c r="C1387" s="10"/>
      <c r="D1387" s="220"/>
      <c r="E1387" s="10"/>
      <c r="F1387" s="10"/>
      <c r="G1387" s="10"/>
      <c r="H1387" s="10"/>
      <c r="I1387" s="10"/>
      <c r="J1387" s="10"/>
      <c r="K1387" s="397"/>
      <c r="L1387" s="398"/>
      <c r="M1387" s="10"/>
      <c r="N1387" s="10"/>
      <c r="O1387" s="10"/>
      <c r="P1387" s="10"/>
      <c r="Q1387" s="10"/>
      <c r="R1387" s="10"/>
      <c r="S1387" s="397"/>
      <c r="T1387" s="398"/>
      <c r="U1387" s="10"/>
      <c r="V1387" s="10"/>
      <c r="W1387" s="10"/>
      <c r="X1387" s="10"/>
      <c r="Y1387" s="10"/>
      <c r="Z1387" s="10"/>
      <c r="AA1387" s="208"/>
      <c r="AB1387" s="10"/>
      <c r="AC1387" s="10"/>
      <c r="AD1387" s="220"/>
      <c r="AE1387" s="223"/>
      <c r="AF1387" s="223"/>
      <c r="AG1387" s="223"/>
      <c r="AH1387" s="223"/>
      <c r="AI1387" s="223"/>
      <c r="AJ1387" s="223"/>
      <c r="AK1387" s="397"/>
      <c r="AL1387" s="398"/>
      <c r="AM1387" s="223"/>
      <c r="AN1387" s="223"/>
      <c r="AO1387" s="223"/>
      <c r="AP1387" s="223"/>
      <c r="AQ1387" s="223"/>
      <c r="AR1387" s="223"/>
      <c r="AS1387" s="397"/>
      <c r="AT1387" s="398"/>
      <c r="AU1387" s="223"/>
      <c r="AV1387" s="223"/>
      <c r="AW1387" s="223"/>
      <c r="AX1387" s="223"/>
      <c r="AY1387" s="223"/>
      <c r="AZ1387" s="223"/>
      <c r="BA1387" s="208"/>
    </row>
    <row r="1388" spans="1:53" x14ac:dyDescent="0.25">
      <c r="A1388" s="208"/>
      <c r="B1388" s="10"/>
      <c r="C1388" s="10"/>
      <c r="D1388" s="220"/>
      <c r="E1388" s="10"/>
      <c r="F1388" s="10"/>
      <c r="G1388" s="10"/>
      <c r="H1388" s="10"/>
      <c r="I1388" s="10"/>
      <c r="J1388" s="10"/>
      <c r="K1388" s="397"/>
      <c r="L1388" s="398"/>
      <c r="M1388" s="10"/>
      <c r="N1388" s="10"/>
      <c r="O1388" s="10"/>
      <c r="P1388" s="10"/>
      <c r="Q1388" s="10"/>
      <c r="R1388" s="10"/>
      <c r="S1388" s="397"/>
      <c r="T1388" s="398"/>
      <c r="U1388" s="10"/>
      <c r="V1388" s="10"/>
      <c r="W1388" s="10"/>
      <c r="X1388" s="10"/>
      <c r="Y1388" s="10"/>
      <c r="Z1388" s="10"/>
      <c r="AA1388" s="208"/>
      <c r="AB1388" s="10"/>
      <c r="AC1388" s="10"/>
      <c r="AD1388" s="220"/>
      <c r="AE1388" s="223"/>
      <c r="AF1388" s="223"/>
      <c r="AG1388" s="223"/>
      <c r="AH1388" s="223"/>
      <c r="AI1388" s="223"/>
      <c r="AJ1388" s="223"/>
      <c r="AK1388" s="397"/>
      <c r="AL1388" s="398"/>
      <c r="AM1388" s="223"/>
      <c r="AN1388" s="223"/>
      <c r="AO1388" s="223"/>
      <c r="AP1388" s="223"/>
      <c r="AQ1388" s="223"/>
      <c r="AR1388" s="223"/>
      <c r="AS1388" s="397"/>
      <c r="AT1388" s="398"/>
      <c r="AU1388" s="223"/>
      <c r="AV1388" s="223"/>
      <c r="AW1388" s="223"/>
      <c r="AX1388" s="223"/>
      <c r="AY1388" s="223"/>
      <c r="AZ1388" s="223"/>
      <c r="BA1388" s="208"/>
    </row>
    <row r="1389" spans="1:53" ht="15.75" thickBot="1" x14ac:dyDescent="0.3">
      <c r="A1389" s="208"/>
      <c r="B1389" s="226"/>
      <c r="C1389" s="226"/>
      <c r="D1389" s="227"/>
      <c r="E1389" s="226"/>
      <c r="F1389" s="226"/>
      <c r="G1389" s="226"/>
      <c r="H1389" s="226"/>
      <c r="I1389" s="226"/>
      <c r="J1389" s="226"/>
      <c r="K1389" s="397"/>
      <c r="L1389" s="398"/>
      <c r="M1389" s="226"/>
      <c r="N1389" s="10"/>
      <c r="O1389" s="10"/>
      <c r="P1389" s="10"/>
      <c r="Q1389" s="10"/>
      <c r="R1389" s="10"/>
      <c r="S1389" s="397"/>
      <c r="T1389" s="398"/>
      <c r="U1389" s="229"/>
      <c r="V1389" s="229"/>
      <c r="W1389" s="229"/>
      <c r="X1389" s="229"/>
      <c r="Y1389" s="229"/>
      <c r="Z1389" s="229"/>
      <c r="AA1389" s="208"/>
      <c r="AB1389" s="226"/>
      <c r="AC1389" s="226"/>
      <c r="AD1389" s="227"/>
      <c r="AE1389" s="230"/>
      <c r="AF1389" s="230"/>
      <c r="AG1389" s="230"/>
      <c r="AH1389" s="230"/>
      <c r="AI1389" s="230"/>
      <c r="AJ1389" s="230"/>
      <c r="AK1389" s="397"/>
      <c r="AL1389" s="398"/>
      <c r="AM1389" s="231"/>
      <c r="AN1389" s="230"/>
      <c r="AO1389" s="230"/>
      <c r="AP1389" s="230"/>
      <c r="AQ1389" s="230"/>
      <c r="AR1389" s="230"/>
      <c r="AS1389" s="397"/>
      <c r="AT1389" s="398"/>
      <c r="AU1389" s="231"/>
      <c r="AV1389" s="230"/>
      <c r="AW1389" s="230"/>
      <c r="AX1389" s="230"/>
      <c r="AY1389" s="230"/>
      <c r="AZ1389" s="230"/>
      <c r="BA1389" s="208"/>
    </row>
    <row r="1390" spans="1:53" x14ac:dyDescent="0.25">
      <c r="A1390" s="208"/>
      <c r="B1390" s="10"/>
      <c r="C1390" s="10"/>
      <c r="D1390" s="220"/>
      <c r="E1390" s="10"/>
      <c r="F1390" s="10"/>
      <c r="G1390" s="10"/>
      <c r="H1390" s="10"/>
      <c r="I1390" s="10"/>
      <c r="J1390" s="10"/>
      <c r="K1390" s="397"/>
      <c r="L1390" s="398"/>
      <c r="M1390" s="10"/>
      <c r="N1390" s="10"/>
      <c r="O1390" s="10"/>
      <c r="P1390" s="10"/>
      <c r="Q1390" s="10"/>
      <c r="R1390" s="10"/>
      <c r="S1390" s="397"/>
      <c r="T1390" s="398"/>
      <c r="U1390" s="10"/>
      <c r="V1390" s="10"/>
      <c r="W1390" s="10"/>
      <c r="X1390" s="10"/>
      <c r="Y1390" s="10"/>
      <c r="Z1390" s="10"/>
      <c r="AA1390" s="208"/>
      <c r="AB1390" s="10"/>
      <c r="AC1390" s="10"/>
      <c r="AD1390" s="220"/>
      <c r="AE1390" s="223"/>
      <c r="AF1390" s="223"/>
      <c r="AG1390" s="223"/>
      <c r="AH1390" s="223"/>
      <c r="AI1390" s="223"/>
      <c r="AJ1390" s="223"/>
      <c r="AK1390" s="397"/>
      <c r="AL1390" s="398"/>
      <c r="AM1390" s="223"/>
      <c r="AN1390" s="223"/>
      <c r="AO1390" s="223"/>
      <c r="AP1390" s="223"/>
      <c r="AQ1390" s="223"/>
      <c r="AR1390" s="223"/>
      <c r="AS1390" s="397"/>
      <c r="AT1390" s="398"/>
      <c r="AU1390" s="223"/>
      <c r="AV1390" s="223"/>
      <c r="AW1390" s="223"/>
      <c r="AX1390" s="223"/>
      <c r="AY1390" s="223"/>
      <c r="AZ1390" s="223"/>
      <c r="BA1390" s="208"/>
    </row>
    <row r="1391" spans="1:53" x14ac:dyDescent="0.25">
      <c r="A1391" s="208"/>
      <c r="B1391" s="10"/>
      <c r="C1391" s="10"/>
      <c r="D1391" s="220"/>
      <c r="E1391" s="10"/>
      <c r="F1391" s="10"/>
      <c r="G1391" s="10"/>
      <c r="H1391" s="10"/>
      <c r="I1391" s="10"/>
      <c r="J1391" s="10"/>
      <c r="K1391" s="397"/>
      <c r="L1391" s="398"/>
      <c r="M1391" s="10"/>
      <c r="N1391" s="10"/>
      <c r="O1391" s="10"/>
      <c r="P1391" s="10"/>
      <c r="Q1391" s="10"/>
      <c r="R1391" s="10"/>
      <c r="S1391" s="397"/>
      <c r="T1391" s="398"/>
      <c r="U1391" s="10"/>
      <c r="V1391" s="10"/>
      <c r="W1391" s="10"/>
      <c r="X1391" s="10"/>
      <c r="Y1391" s="10"/>
      <c r="Z1391" s="10"/>
      <c r="AA1391" s="208"/>
      <c r="AB1391" s="10"/>
      <c r="AC1391" s="10"/>
      <c r="AD1391" s="220"/>
      <c r="AE1391" s="223"/>
      <c r="AF1391" s="223"/>
      <c r="AG1391" s="223"/>
      <c r="AH1391" s="223"/>
      <c r="AI1391" s="223"/>
      <c r="AJ1391" s="223"/>
      <c r="AK1391" s="397"/>
      <c r="AL1391" s="398"/>
      <c r="AM1391" s="223"/>
      <c r="AN1391" s="223"/>
      <c r="AO1391" s="223"/>
      <c r="AP1391" s="223"/>
      <c r="AQ1391" s="223"/>
      <c r="AR1391" s="223"/>
      <c r="AS1391" s="397"/>
      <c r="AT1391" s="398"/>
      <c r="AU1391" s="223"/>
      <c r="AV1391" s="223"/>
      <c r="AW1391" s="223"/>
      <c r="AX1391" s="223"/>
      <c r="AY1391" s="223"/>
      <c r="AZ1391" s="223"/>
      <c r="BA1391" s="208"/>
    </row>
    <row r="1392" spans="1:53" x14ac:dyDescent="0.25">
      <c r="A1392" s="208"/>
      <c r="B1392" s="10"/>
      <c r="C1392" s="10"/>
      <c r="D1392" s="220"/>
      <c r="E1392" s="10"/>
      <c r="F1392" s="10"/>
      <c r="G1392" s="10"/>
      <c r="H1392" s="10"/>
      <c r="I1392" s="10"/>
      <c r="J1392" s="10"/>
      <c r="K1392" s="397"/>
      <c r="L1392" s="398"/>
      <c r="M1392" s="10"/>
      <c r="N1392" s="10"/>
      <c r="O1392" s="10"/>
      <c r="P1392" s="10"/>
      <c r="Q1392" s="10"/>
      <c r="R1392" s="10"/>
      <c r="S1392" s="397"/>
      <c r="T1392" s="398"/>
      <c r="U1392" s="10"/>
      <c r="V1392" s="10"/>
      <c r="W1392" s="10"/>
      <c r="X1392" s="10"/>
      <c r="Y1392" s="10"/>
      <c r="Z1392" s="10"/>
      <c r="AA1392" s="208"/>
      <c r="AB1392" s="10"/>
      <c r="AC1392" s="10"/>
      <c r="AD1392" s="220"/>
      <c r="AE1392" s="223"/>
      <c r="AF1392" s="223"/>
      <c r="AG1392" s="223"/>
      <c r="AH1392" s="223"/>
      <c r="AI1392" s="223"/>
      <c r="AJ1392" s="223"/>
      <c r="AK1392" s="397"/>
      <c r="AL1392" s="398"/>
      <c r="AM1392" s="223"/>
      <c r="AN1392" s="223"/>
      <c r="AO1392" s="223"/>
      <c r="AP1392" s="223"/>
      <c r="AQ1392" s="223"/>
      <c r="AR1392" s="223"/>
      <c r="AS1392" s="397"/>
      <c r="AT1392" s="398"/>
      <c r="AU1392" s="223"/>
      <c r="AV1392" s="223"/>
      <c r="AW1392" s="223"/>
      <c r="AX1392" s="223"/>
      <c r="AY1392" s="223"/>
      <c r="AZ1392" s="223"/>
      <c r="BA1392" s="208"/>
    </row>
    <row r="1393" spans="1:53" x14ac:dyDescent="0.25">
      <c r="A1393" s="208"/>
      <c r="B1393" s="10"/>
      <c r="C1393" s="10"/>
      <c r="D1393" s="220"/>
      <c r="E1393" s="10"/>
      <c r="F1393" s="10"/>
      <c r="G1393" s="10"/>
      <c r="H1393" s="10"/>
      <c r="I1393" s="10"/>
      <c r="J1393" s="10"/>
      <c r="K1393" s="397"/>
      <c r="L1393" s="398"/>
      <c r="M1393" s="10"/>
      <c r="N1393" s="10"/>
      <c r="O1393" s="10"/>
      <c r="P1393" s="10"/>
      <c r="Q1393" s="10"/>
      <c r="R1393" s="10"/>
      <c r="S1393" s="397"/>
      <c r="T1393" s="398"/>
      <c r="U1393" s="10"/>
      <c r="V1393" s="10"/>
      <c r="W1393" s="10"/>
      <c r="X1393" s="10"/>
      <c r="Y1393" s="10"/>
      <c r="Z1393" s="10"/>
      <c r="AA1393" s="208"/>
      <c r="AB1393" s="10"/>
      <c r="AC1393" s="10"/>
      <c r="AD1393" s="220"/>
      <c r="AE1393" s="223"/>
      <c r="AF1393" s="223"/>
      <c r="AG1393" s="223"/>
      <c r="AH1393" s="223"/>
      <c r="AI1393" s="223"/>
      <c r="AJ1393" s="223"/>
      <c r="AK1393" s="397"/>
      <c r="AL1393" s="398"/>
      <c r="AM1393" s="223"/>
      <c r="AN1393" s="223"/>
      <c r="AO1393" s="223"/>
      <c r="AP1393" s="223"/>
      <c r="AQ1393" s="223"/>
      <c r="AR1393" s="223"/>
      <c r="AS1393" s="397"/>
      <c r="AT1393" s="398"/>
      <c r="AU1393" s="223"/>
      <c r="AV1393" s="223"/>
      <c r="AW1393" s="223"/>
      <c r="AX1393" s="223"/>
      <c r="AY1393" s="223"/>
      <c r="AZ1393" s="223"/>
      <c r="BA1393" s="208"/>
    </row>
    <row r="1394" spans="1:53" x14ac:dyDescent="0.25">
      <c r="A1394" s="208"/>
      <c r="B1394" s="10"/>
      <c r="C1394" s="10"/>
      <c r="D1394" s="220"/>
      <c r="E1394" s="10"/>
      <c r="F1394" s="10"/>
      <c r="G1394" s="10"/>
      <c r="H1394" s="10"/>
      <c r="I1394" s="10"/>
      <c r="J1394" s="10"/>
      <c r="K1394" s="397"/>
      <c r="L1394" s="398"/>
      <c r="M1394" s="10"/>
      <c r="N1394" s="10"/>
      <c r="O1394" s="10"/>
      <c r="P1394" s="10"/>
      <c r="Q1394" s="10"/>
      <c r="R1394" s="10"/>
      <c r="S1394" s="397"/>
      <c r="T1394" s="398"/>
      <c r="U1394" s="10"/>
      <c r="V1394" s="10"/>
      <c r="W1394" s="10"/>
      <c r="X1394" s="10"/>
      <c r="Y1394" s="10"/>
      <c r="Z1394" s="10"/>
      <c r="AA1394" s="208"/>
      <c r="AB1394" s="10"/>
      <c r="AC1394" s="10"/>
      <c r="AD1394" s="220"/>
      <c r="AE1394" s="223"/>
      <c r="AF1394" s="223"/>
      <c r="AG1394" s="223"/>
      <c r="AH1394" s="223"/>
      <c r="AI1394" s="223"/>
      <c r="AJ1394" s="223"/>
      <c r="AK1394" s="397"/>
      <c r="AL1394" s="398"/>
      <c r="AM1394" s="223"/>
      <c r="AN1394" s="223"/>
      <c r="AO1394" s="223"/>
      <c r="AP1394" s="223"/>
      <c r="AQ1394" s="223"/>
      <c r="AR1394" s="223"/>
      <c r="AS1394" s="397"/>
      <c r="AT1394" s="398"/>
      <c r="AU1394" s="223"/>
      <c r="AV1394" s="223"/>
      <c r="AW1394" s="223"/>
      <c r="AX1394" s="223"/>
      <c r="AY1394" s="223"/>
      <c r="AZ1394" s="223"/>
      <c r="BA1394" s="208"/>
    </row>
    <row r="1395" spans="1:53" x14ac:dyDescent="0.25">
      <c r="A1395" s="208"/>
      <c r="B1395" s="10"/>
      <c r="C1395" s="10"/>
      <c r="D1395" s="220"/>
      <c r="E1395" s="10"/>
      <c r="F1395" s="10"/>
      <c r="G1395" s="10"/>
      <c r="H1395" s="10"/>
      <c r="I1395" s="10"/>
      <c r="J1395" s="10"/>
      <c r="K1395" s="397"/>
      <c r="L1395" s="398"/>
      <c r="M1395" s="10"/>
      <c r="N1395" s="10"/>
      <c r="O1395" s="10"/>
      <c r="P1395" s="10"/>
      <c r="Q1395" s="10"/>
      <c r="R1395" s="10"/>
      <c r="S1395" s="397"/>
      <c r="T1395" s="398"/>
      <c r="U1395" s="10"/>
      <c r="V1395" s="10"/>
      <c r="W1395" s="10"/>
      <c r="X1395" s="10"/>
      <c r="Y1395" s="10"/>
      <c r="Z1395" s="10"/>
      <c r="AA1395" s="208"/>
      <c r="AB1395" s="10"/>
      <c r="AC1395" s="10"/>
      <c r="AD1395" s="220"/>
      <c r="AE1395" s="223"/>
      <c r="AF1395" s="223"/>
      <c r="AG1395" s="223"/>
      <c r="AH1395" s="223"/>
      <c r="AI1395" s="223"/>
      <c r="AJ1395" s="223"/>
      <c r="AK1395" s="397"/>
      <c r="AL1395" s="398"/>
      <c r="AM1395" s="223"/>
      <c r="AN1395" s="223"/>
      <c r="AO1395" s="223"/>
      <c r="AP1395" s="223"/>
      <c r="AQ1395" s="223"/>
      <c r="AR1395" s="223"/>
      <c r="AS1395" s="397"/>
      <c r="AT1395" s="398"/>
      <c r="AU1395" s="223"/>
      <c r="AV1395" s="223"/>
      <c r="AW1395" s="223"/>
      <c r="AX1395" s="223"/>
      <c r="AY1395" s="223"/>
      <c r="AZ1395" s="223"/>
      <c r="BA1395" s="208"/>
    </row>
    <row r="1396" spans="1:53" x14ac:dyDescent="0.25">
      <c r="A1396" s="208"/>
      <c r="B1396" s="10"/>
      <c r="C1396" s="10"/>
      <c r="D1396" s="220"/>
      <c r="E1396" s="10"/>
      <c r="F1396" s="10"/>
      <c r="G1396" s="10"/>
      <c r="H1396" s="10"/>
      <c r="I1396" s="10"/>
      <c r="J1396" s="10"/>
      <c r="K1396" s="397"/>
      <c r="L1396" s="398"/>
      <c r="M1396" s="10"/>
      <c r="N1396" s="10"/>
      <c r="O1396" s="10"/>
      <c r="P1396" s="10"/>
      <c r="Q1396" s="10"/>
      <c r="R1396" s="10"/>
      <c r="S1396" s="397"/>
      <c r="T1396" s="398"/>
      <c r="U1396" s="10"/>
      <c r="V1396" s="10"/>
      <c r="W1396" s="10"/>
      <c r="X1396" s="10"/>
      <c r="Y1396" s="10"/>
      <c r="Z1396" s="10"/>
      <c r="AA1396" s="208"/>
      <c r="AB1396" s="10"/>
      <c r="AC1396" s="10"/>
      <c r="AD1396" s="220"/>
      <c r="AE1396" s="223"/>
      <c r="AF1396" s="223"/>
      <c r="AG1396" s="223"/>
      <c r="AH1396" s="223"/>
      <c r="AI1396" s="223"/>
      <c r="AJ1396" s="223"/>
      <c r="AK1396" s="397"/>
      <c r="AL1396" s="398"/>
      <c r="AM1396" s="223"/>
      <c r="AN1396" s="223"/>
      <c r="AO1396" s="223"/>
      <c r="AP1396" s="223"/>
      <c r="AQ1396" s="223"/>
      <c r="AR1396" s="223"/>
      <c r="AS1396" s="397"/>
      <c r="AT1396" s="398"/>
      <c r="AU1396" s="223"/>
      <c r="AV1396" s="223"/>
      <c r="AW1396" s="223"/>
      <c r="AX1396" s="223"/>
      <c r="AY1396" s="223"/>
      <c r="AZ1396" s="223"/>
      <c r="BA1396" s="208"/>
    </row>
    <row r="1397" spans="1:53" x14ac:dyDescent="0.25">
      <c r="A1397" s="208"/>
      <c r="B1397" s="10"/>
      <c r="C1397" s="10"/>
      <c r="D1397" s="220"/>
      <c r="E1397" s="10"/>
      <c r="F1397" s="10"/>
      <c r="G1397" s="10"/>
      <c r="H1397" s="10"/>
      <c r="I1397" s="10"/>
      <c r="J1397" s="10"/>
      <c r="K1397" s="397"/>
      <c r="L1397" s="398"/>
      <c r="M1397" s="10"/>
      <c r="N1397" s="10"/>
      <c r="O1397" s="10"/>
      <c r="P1397" s="10"/>
      <c r="Q1397" s="10"/>
      <c r="R1397" s="10"/>
      <c r="S1397" s="397"/>
      <c r="T1397" s="398"/>
      <c r="U1397" s="10"/>
      <c r="V1397" s="10"/>
      <c r="W1397" s="10"/>
      <c r="X1397" s="10"/>
      <c r="Y1397" s="10"/>
      <c r="Z1397" s="10"/>
      <c r="AA1397" s="208"/>
      <c r="AB1397" s="10"/>
      <c r="AC1397" s="10"/>
      <c r="AD1397" s="220"/>
      <c r="AE1397" s="223"/>
      <c r="AF1397" s="223"/>
      <c r="AG1397" s="223"/>
      <c r="AH1397" s="223"/>
      <c r="AI1397" s="223"/>
      <c r="AJ1397" s="223"/>
      <c r="AK1397" s="397"/>
      <c r="AL1397" s="398"/>
      <c r="AM1397" s="223"/>
      <c r="AN1397" s="223"/>
      <c r="AO1397" s="223"/>
      <c r="AP1397" s="223"/>
      <c r="AQ1397" s="223"/>
      <c r="AR1397" s="223"/>
      <c r="AS1397" s="397"/>
      <c r="AT1397" s="398"/>
      <c r="AU1397" s="223"/>
      <c r="AV1397" s="223"/>
      <c r="AW1397" s="223"/>
      <c r="AX1397" s="223"/>
      <c r="AY1397" s="223"/>
      <c r="AZ1397" s="223"/>
      <c r="BA1397" s="208"/>
    </row>
    <row r="1398" spans="1:53" x14ac:dyDescent="0.25">
      <c r="A1398" s="208"/>
      <c r="B1398" s="10"/>
      <c r="C1398" s="10"/>
      <c r="D1398" s="220"/>
      <c r="E1398" s="10"/>
      <c r="F1398" s="10"/>
      <c r="G1398" s="10"/>
      <c r="H1398" s="10"/>
      <c r="I1398" s="10"/>
      <c r="J1398" s="10"/>
      <c r="K1398" s="397"/>
      <c r="L1398" s="398"/>
      <c r="M1398" s="10"/>
      <c r="N1398" s="10"/>
      <c r="O1398" s="10"/>
      <c r="P1398" s="10"/>
      <c r="Q1398" s="10"/>
      <c r="R1398" s="10"/>
      <c r="S1398" s="397"/>
      <c r="T1398" s="398"/>
      <c r="U1398" s="10"/>
      <c r="V1398" s="10"/>
      <c r="W1398" s="10"/>
      <c r="X1398" s="10"/>
      <c r="Y1398" s="10"/>
      <c r="Z1398" s="10"/>
      <c r="AA1398" s="208"/>
      <c r="AB1398" s="10"/>
      <c r="AC1398" s="10"/>
      <c r="AD1398" s="220"/>
      <c r="AE1398" s="223"/>
      <c r="AF1398" s="223"/>
      <c r="AG1398" s="223"/>
      <c r="AH1398" s="223"/>
      <c r="AI1398" s="223"/>
      <c r="AJ1398" s="223"/>
      <c r="AK1398" s="397"/>
      <c r="AL1398" s="398"/>
      <c r="AM1398" s="223"/>
      <c r="AN1398" s="223"/>
      <c r="AO1398" s="223"/>
      <c r="AP1398" s="223"/>
      <c r="AQ1398" s="223"/>
      <c r="AR1398" s="223"/>
      <c r="AS1398" s="397"/>
      <c r="AT1398" s="398"/>
      <c r="AU1398" s="223"/>
      <c r="AV1398" s="223"/>
      <c r="AW1398" s="223"/>
      <c r="AX1398" s="223"/>
      <c r="AY1398" s="223"/>
      <c r="AZ1398" s="223"/>
      <c r="BA1398" s="208"/>
    </row>
    <row r="1399" spans="1:53" ht="15.75" thickBot="1" x14ac:dyDescent="0.3">
      <c r="A1399" s="208"/>
      <c r="B1399" s="226"/>
      <c r="C1399" s="226"/>
      <c r="D1399" s="227"/>
      <c r="E1399" s="226"/>
      <c r="F1399" s="226"/>
      <c r="G1399" s="226"/>
      <c r="H1399" s="226"/>
      <c r="I1399" s="226"/>
      <c r="J1399" s="226"/>
      <c r="K1399" s="397"/>
      <c r="L1399" s="398"/>
      <c r="M1399" s="226"/>
      <c r="N1399" s="10"/>
      <c r="O1399" s="10"/>
      <c r="P1399" s="10"/>
      <c r="Q1399" s="10"/>
      <c r="R1399" s="10"/>
      <c r="S1399" s="397"/>
      <c r="T1399" s="398"/>
      <c r="U1399" s="229"/>
      <c r="V1399" s="229"/>
      <c r="W1399" s="229"/>
      <c r="X1399" s="229"/>
      <c r="Y1399" s="229"/>
      <c r="Z1399" s="229"/>
      <c r="AA1399" s="208"/>
      <c r="AB1399" s="226"/>
      <c r="AC1399" s="226"/>
      <c r="AD1399" s="227"/>
      <c r="AE1399" s="230"/>
      <c r="AF1399" s="230"/>
      <c r="AG1399" s="230"/>
      <c r="AH1399" s="230"/>
      <c r="AI1399" s="230"/>
      <c r="AJ1399" s="230"/>
      <c r="AK1399" s="397"/>
      <c r="AL1399" s="398"/>
      <c r="AM1399" s="231"/>
      <c r="AN1399" s="230"/>
      <c r="AO1399" s="230"/>
      <c r="AP1399" s="230"/>
      <c r="AQ1399" s="230"/>
      <c r="AR1399" s="230"/>
      <c r="AS1399" s="397"/>
      <c r="AT1399" s="398"/>
      <c r="AU1399" s="231"/>
      <c r="AV1399" s="230"/>
      <c r="AW1399" s="230"/>
      <c r="AX1399" s="230"/>
      <c r="AY1399" s="230"/>
      <c r="AZ1399" s="230"/>
      <c r="BA1399" s="208"/>
    </row>
    <row r="1400" spans="1:53" x14ac:dyDescent="0.25">
      <c r="A1400" s="208"/>
      <c r="B1400" s="10"/>
      <c r="C1400" s="10"/>
      <c r="D1400" s="220"/>
      <c r="E1400" s="10"/>
      <c r="F1400" s="10"/>
      <c r="G1400" s="10"/>
      <c r="H1400" s="10"/>
      <c r="I1400" s="10"/>
      <c r="J1400" s="10"/>
      <c r="K1400" s="397"/>
      <c r="L1400" s="398"/>
      <c r="M1400" s="10"/>
      <c r="N1400" s="10"/>
      <c r="O1400" s="10"/>
      <c r="P1400" s="10"/>
      <c r="Q1400" s="10"/>
      <c r="R1400" s="10"/>
      <c r="S1400" s="397"/>
      <c r="T1400" s="398"/>
      <c r="U1400" s="10"/>
      <c r="V1400" s="10"/>
      <c r="W1400" s="10"/>
      <c r="X1400" s="10"/>
      <c r="Y1400" s="10"/>
      <c r="Z1400" s="10"/>
      <c r="AA1400" s="208"/>
      <c r="AB1400" s="10"/>
      <c r="AC1400" s="10"/>
      <c r="AD1400" s="220"/>
      <c r="AE1400" s="223"/>
      <c r="AF1400" s="223"/>
      <c r="AG1400" s="223"/>
      <c r="AH1400" s="223"/>
      <c r="AI1400" s="223"/>
      <c r="AJ1400" s="223"/>
      <c r="AK1400" s="397"/>
      <c r="AL1400" s="398"/>
      <c r="AM1400" s="223"/>
      <c r="AN1400" s="223"/>
      <c r="AO1400" s="223"/>
      <c r="AP1400" s="223"/>
      <c r="AQ1400" s="223"/>
      <c r="AR1400" s="223"/>
      <c r="AS1400" s="397"/>
      <c r="AT1400" s="398"/>
      <c r="AU1400" s="223"/>
      <c r="AV1400" s="223"/>
      <c r="AW1400" s="223"/>
      <c r="AX1400" s="223"/>
      <c r="AY1400" s="223"/>
      <c r="AZ1400" s="223"/>
      <c r="BA1400" s="208"/>
    </row>
    <row r="1401" spans="1:53" x14ac:dyDescent="0.25">
      <c r="A1401" s="208"/>
      <c r="B1401" s="10"/>
      <c r="C1401" s="10"/>
      <c r="D1401" s="220"/>
      <c r="E1401" s="10"/>
      <c r="F1401" s="10"/>
      <c r="G1401" s="10"/>
      <c r="H1401" s="10"/>
      <c r="I1401" s="10"/>
      <c r="J1401" s="10"/>
      <c r="K1401" s="397"/>
      <c r="L1401" s="398"/>
      <c r="M1401" s="10"/>
      <c r="N1401" s="10"/>
      <c r="O1401" s="10"/>
      <c r="P1401" s="10"/>
      <c r="Q1401" s="10"/>
      <c r="R1401" s="10"/>
      <c r="S1401" s="397"/>
      <c r="T1401" s="398"/>
      <c r="U1401" s="10"/>
      <c r="V1401" s="10"/>
      <c r="W1401" s="10"/>
      <c r="X1401" s="10"/>
      <c r="Y1401" s="10"/>
      <c r="Z1401" s="10"/>
      <c r="AA1401" s="208"/>
      <c r="AB1401" s="10"/>
      <c r="AC1401" s="10"/>
      <c r="AD1401" s="220"/>
      <c r="AE1401" s="223"/>
      <c r="AF1401" s="223"/>
      <c r="AG1401" s="223"/>
      <c r="AH1401" s="223"/>
      <c r="AI1401" s="223"/>
      <c r="AJ1401" s="223"/>
      <c r="AK1401" s="397"/>
      <c r="AL1401" s="398"/>
      <c r="AM1401" s="223"/>
      <c r="AN1401" s="223"/>
      <c r="AO1401" s="223"/>
      <c r="AP1401" s="223"/>
      <c r="AQ1401" s="223"/>
      <c r="AR1401" s="223"/>
      <c r="AS1401" s="397"/>
      <c r="AT1401" s="398"/>
      <c r="AU1401" s="223"/>
      <c r="AV1401" s="223"/>
      <c r="AW1401" s="223"/>
      <c r="AX1401" s="223"/>
      <c r="AY1401" s="223"/>
      <c r="AZ1401" s="223"/>
      <c r="BA1401" s="208"/>
    </row>
    <row r="1402" spans="1:53" x14ac:dyDescent="0.25">
      <c r="A1402" s="208"/>
      <c r="B1402" s="10"/>
      <c r="C1402" s="10"/>
      <c r="D1402" s="220"/>
      <c r="E1402" s="10"/>
      <c r="F1402" s="10"/>
      <c r="G1402" s="10"/>
      <c r="H1402" s="10"/>
      <c r="I1402" s="10"/>
      <c r="J1402" s="10"/>
      <c r="K1402" s="397"/>
      <c r="L1402" s="398"/>
      <c r="M1402" s="10"/>
      <c r="N1402" s="10"/>
      <c r="O1402" s="10"/>
      <c r="P1402" s="10"/>
      <c r="Q1402" s="10"/>
      <c r="R1402" s="10"/>
      <c r="S1402" s="397"/>
      <c r="T1402" s="398"/>
      <c r="U1402" s="10"/>
      <c r="V1402" s="10"/>
      <c r="W1402" s="10"/>
      <c r="X1402" s="10"/>
      <c r="Y1402" s="10"/>
      <c r="Z1402" s="10"/>
      <c r="AA1402" s="208"/>
      <c r="AB1402" s="10"/>
      <c r="AC1402" s="10"/>
      <c r="AD1402" s="220"/>
      <c r="AE1402" s="223"/>
      <c r="AF1402" s="223"/>
      <c r="AG1402" s="223"/>
      <c r="AH1402" s="223"/>
      <c r="AI1402" s="223"/>
      <c r="AJ1402" s="223"/>
      <c r="AK1402" s="397"/>
      <c r="AL1402" s="398"/>
      <c r="AM1402" s="223"/>
      <c r="AN1402" s="223"/>
      <c r="AO1402" s="223"/>
      <c r="AP1402" s="223"/>
      <c r="AQ1402" s="223"/>
      <c r="AR1402" s="223"/>
      <c r="AS1402" s="397"/>
      <c r="AT1402" s="398"/>
      <c r="AU1402" s="223"/>
      <c r="AV1402" s="223"/>
      <c r="AW1402" s="223"/>
      <c r="AX1402" s="223"/>
      <c r="AY1402" s="223"/>
      <c r="AZ1402" s="223"/>
      <c r="BA1402" s="208"/>
    </row>
    <row r="1403" spans="1:53" x14ac:dyDescent="0.25">
      <c r="A1403" s="208"/>
      <c r="B1403" s="10"/>
      <c r="C1403" s="10"/>
      <c r="D1403" s="220"/>
      <c r="E1403" s="10"/>
      <c r="F1403" s="10"/>
      <c r="G1403" s="10"/>
      <c r="H1403" s="10"/>
      <c r="I1403" s="10"/>
      <c r="J1403" s="10"/>
      <c r="K1403" s="397"/>
      <c r="L1403" s="398"/>
      <c r="M1403" s="10"/>
      <c r="N1403" s="10"/>
      <c r="O1403" s="10"/>
      <c r="P1403" s="10"/>
      <c r="Q1403" s="10"/>
      <c r="R1403" s="10"/>
      <c r="S1403" s="397"/>
      <c r="T1403" s="398"/>
      <c r="U1403" s="10"/>
      <c r="V1403" s="10"/>
      <c r="W1403" s="10"/>
      <c r="X1403" s="10"/>
      <c r="Y1403" s="10"/>
      <c r="Z1403" s="10"/>
      <c r="AA1403" s="208"/>
      <c r="AB1403" s="10"/>
      <c r="AC1403" s="10"/>
      <c r="AD1403" s="220"/>
      <c r="AE1403" s="223"/>
      <c r="AF1403" s="223"/>
      <c r="AG1403" s="223"/>
      <c r="AH1403" s="223"/>
      <c r="AI1403" s="223"/>
      <c r="AJ1403" s="223"/>
      <c r="AK1403" s="397"/>
      <c r="AL1403" s="398"/>
      <c r="AM1403" s="223"/>
      <c r="AN1403" s="223"/>
      <c r="AO1403" s="223"/>
      <c r="AP1403" s="223"/>
      <c r="AQ1403" s="223"/>
      <c r="AR1403" s="223"/>
      <c r="AS1403" s="397"/>
      <c r="AT1403" s="398"/>
      <c r="AU1403" s="223"/>
      <c r="AV1403" s="223"/>
      <c r="AW1403" s="223"/>
      <c r="AX1403" s="223"/>
      <c r="AY1403" s="223"/>
      <c r="AZ1403" s="223"/>
      <c r="BA1403" s="208"/>
    </row>
    <row r="1404" spans="1:53" x14ac:dyDescent="0.25">
      <c r="A1404" s="208"/>
      <c r="B1404" s="10"/>
      <c r="C1404" s="10"/>
      <c r="D1404" s="220"/>
      <c r="E1404" s="10"/>
      <c r="F1404" s="10"/>
      <c r="G1404" s="10"/>
      <c r="H1404" s="10"/>
      <c r="I1404" s="10"/>
      <c r="J1404" s="10"/>
      <c r="K1404" s="397"/>
      <c r="L1404" s="398"/>
      <c r="M1404" s="10"/>
      <c r="N1404" s="10"/>
      <c r="O1404" s="10"/>
      <c r="P1404" s="10"/>
      <c r="Q1404" s="10"/>
      <c r="R1404" s="10"/>
      <c r="S1404" s="397"/>
      <c r="T1404" s="398"/>
      <c r="U1404" s="10"/>
      <c r="V1404" s="10"/>
      <c r="W1404" s="10"/>
      <c r="X1404" s="10"/>
      <c r="Y1404" s="10"/>
      <c r="Z1404" s="10"/>
      <c r="AA1404" s="208"/>
      <c r="AB1404" s="10"/>
      <c r="AC1404" s="10"/>
      <c r="AD1404" s="220"/>
      <c r="AE1404" s="223"/>
      <c r="AF1404" s="223"/>
      <c r="AG1404" s="223"/>
      <c r="AH1404" s="223"/>
      <c r="AI1404" s="223"/>
      <c r="AJ1404" s="223"/>
      <c r="AK1404" s="397"/>
      <c r="AL1404" s="398"/>
      <c r="AM1404" s="223"/>
      <c r="AN1404" s="223"/>
      <c r="AO1404" s="223"/>
      <c r="AP1404" s="223"/>
      <c r="AQ1404" s="223"/>
      <c r="AR1404" s="223"/>
      <c r="AS1404" s="397"/>
      <c r="AT1404" s="398"/>
      <c r="AU1404" s="223"/>
      <c r="AV1404" s="223"/>
      <c r="AW1404" s="223"/>
      <c r="AX1404" s="223"/>
      <c r="AY1404" s="223"/>
      <c r="AZ1404" s="223"/>
      <c r="BA1404" s="208"/>
    </row>
    <row r="1405" spans="1:53" x14ac:dyDescent="0.25">
      <c r="A1405" s="208"/>
      <c r="B1405" s="10"/>
      <c r="C1405" s="10"/>
      <c r="D1405" s="220"/>
      <c r="E1405" s="10"/>
      <c r="F1405" s="10"/>
      <c r="G1405" s="10"/>
      <c r="H1405" s="10"/>
      <c r="I1405" s="10"/>
      <c r="J1405" s="10"/>
      <c r="K1405" s="397"/>
      <c r="L1405" s="398"/>
      <c r="M1405" s="10"/>
      <c r="N1405" s="10"/>
      <c r="O1405" s="10"/>
      <c r="P1405" s="10"/>
      <c r="Q1405" s="10"/>
      <c r="R1405" s="10"/>
      <c r="S1405" s="397"/>
      <c r="T1405" s="398"/>
      <c r="U1405" s="10"/>
      <c r="V1405" s="10"/>
      <c r="W1405" s="10"/>
      <c r="X1405" s="10"/>
      <c r="Y1405" s="10"/>
      <c r="Z1405" s="10"/>
      <c r="AA1405" s="208"/>
      <c r="AB1405" s="10"/>
      <c r="AC1405" s="10"/>
      <c r="AD1405" s="220"/>
      <c r="AE1405" s="223"/>
      <c r="AF1405" s="223"/>
      <c r="AG1405" s="223"/>
      <c r="AH1405" s="223"/>
      <c r="AI1405" s="223"/>
      <c r="AJ1405" s="223"/>
      <c r="AK1405" s="397"/>
      <c r="AL1405" s="398"/>
      <c r="AM1405" s="223"/>
      <c r="AN1405" s="223"/>
      <c r="AO1405" s="223"/>
      <c r="AP1405" s="223"/>
      <c r="AQ1405" s="223"/>
      <c r="AR1405" s="223"/>
      <c r="AS1405" s="397"/>
      <c r="AT1405" s="398"/>
      <c r="AU1405" s="223"/>
      <c r="AV1405" s="223"/>
      <c r="AW1405" s="223"/>
      <c r="AX1405" s="223"/>
      <c r="AY1405" s="223"/>
      <c r="AZ1405" s="223"/>
      <c r="BA1405" s="208"/>
    </row>
    <row r="1406" spans="1:53" x14ac:dyDescent="0.25">
      <c r="A1406" s="208"/>
      <c r="B1406" s="10"/>
      <c r="C1406" s="10"/>
      <c r="D1406" s="220"/>
      <c r="E1406" s="10"/>
      <c r="F1406" s="10"/>
      <c r="G1406" s="10"/>
      <c r="H1406" s="10"/>
      <c r="I1406" s="10"/>
      <c r="J1406" s="10"/>
      <c r="K1406" s="397"/>
      <c r="L1406" s="398"/>
      <c r="M1406" s="10"/>
      <c r="N1406" s="10"/>
      <c r="O1406" s="10"/>
      <c r="P1406" s="10"/>
      <c r="Q1406" s="10"/>
      <c r="R1406" s="10"/>
      <c r="S1406" s="397"/>
      <c r="T1406" s="398"/>
      <c r="U1406" s="10"/>
      <c r="V1406" s="10"/>
      <c r="W1406" s="10"/>
      <c r="X1406" s="10"/>
      <c r="Y1406" s="10"/>
      <c r="Z1406" s="10"/>
      <c r="AA1406" s="208"/>
      <c r="AB1406" s="10"/>
      <c r="AC1406" s="10"/>
      <c r="AD1406" s="220"/>
      <c r="AE1406" s="223"/>
      <c r="AF1406" s="223"/>
      <c r="AG1406" s="223"/>
      <c r="AH1406" s="223"/>
      <c r="AI1406" s="223"/>
      <c r="AJ1406" s="223"/>
      <c r="AK1406" s="397"/>
      <c r="AL1406" s="398"/>
      <c r="AM1406" s="223"/>
      <c r="AN1406" s="223"/>
      <c r="AO1406" s="223"/>
      <c r="AP1406" s="223"/>
      <c r="AQ1406" s="223"/>
      <c r="AR1406" s="223"/>
      <c r="AS1406" s="397"/>
      <c r="AT1406" s="398"/>
      <c r="AU1406" s="223"/>
      <c r="AV1406" s="223"/>
      <c r="AW1406" s="223"/>
      <c r="AX1406" s="223"/>
      <c r="AY1406" s="223"/>
      <c r="AZ1406" s="223"/>
      <c r="BA1406" s="208"/>
    </row>
    <row r="1407" spans="1:53" x14ac:dyDescent="0.25">
      <c r="A1407" s="208"/>
      <c r="B1407" s="10"/>
      <c r="C1407" s="10"/>
      <c r="D1407" s="220"/>
      <c r="E1407" s="10"/>
      <c r="F1407" s="10"/>
      <c r="G1407" s="10"/>
      <c r="H1407" s="10"/>
      <c r="I1407" s="10"/>
      <c r="J1407" s="10"/>
      <c r="K1407" s="397"/>
      <c r="L1407" s="398"/>
      <c r="M1407" s="10"/>
      <c r="N1407" s="10"/>
      <c r="O1407" s="10"/>
      <c r="P1407" s="10"/>
      <c r="Q1407" s="10"/>
      <c r="R1407" s="10"/>
      <c r="S1407" s="397"/>
      <c r="T1407" s="398"/>
      <c r="U1407" s="10"/>
      <c r="V1407" s="10"/>
      <c r="W1407" s="10"/>
      <c r="X1407" s="10"/>
      <c r="Y1407" s="10"/>
      <c r="Z1407" s="10"/>
      <c r="AA1407" s="208"/>
      <c r="AB1407" s="10"/>
      <c r="AC1407" s="10"/>
      <c r="AD1407" s="220"/>
      <c r="AE1407" s="223"/>
      <c r="AF1407" s="223"/>
      <c r="AG1407" s="223"/>
      <c r="AH1407" s="223"/>
      <c r="AI1407" s="223"/>
      <c r="AJ1407" s="223"/>
      <c r="AK1407" s="397"/>
      <c r="AL1407" s="398"/>
      <c r="AM1407" s="223"/>
      <c r="AN1407" s="223"/>
      <c r="AO1407" s="223"/>
      <c r="AP1407" s="223"/>
      <c r="AQ1407" s="223"/>
      <c r="AR1407" s="223"/>
      <c r="AS1407" s="397"/>
      <c r="AT1407" s="398"/>
      <c r="AU1407" s="223"/>
      <c r="AV1407" s="223"/>
      <c r="AW1407" s="223"/>
      <c r="AX1407" s="223"/>
      <c r="AY1407" s="223"/>
      <c r="AZ1407" s="223"/>
      <c r="BA1407" s="208"/>
    </row>
    <row r="1408" spans="1:53" x14ac:dyDescent="0.25">
      <c r="A1408" s="208"/>
      <c r="B1408" s="10"/>
      <c r="C1408" s="10"/>
      <c r="D1408" s="220"/>
      <c r="E1408" s="10"/>
      <c r="F1408" s="10"/>
      <c r="G1408" s="10"/>
      <c r="H1408" s="10"/>
      <c r="I1408" s="10"/>
      <c r="J1408" s="10"/>
      <c r="K1408" s="397"/>
      <c r="L1408" s="398"/>
      <c r="M1408" s="10"/>
      <c r="N1408" s="10"/>
      <c r="O1408" s="10"/>
      <c r="P1408" s="10"/>
      <c r="Q1408" s="10"/>
      <c r="R1408" s="10"/>
      <c r="S1408" s="397"/>
      <c r="T1408" s="398"/>
      <c r="U1408" s="10"/>
      <c r="V1408" s="10"/>
      <c r="W1408" s="10"/>
      <c r="X1408" s="10"/>
      <c r="Y1408" s="10"/>
      <c r="Z1408" s="10"/>
      <c r="AA1408" s="208"/>
      <c r="AB1408" s="10"/>
      <c r="AC1408" s="10"/>
      <c r="AD1408" s="220"/>
      <c r="AE1408" s="223"/>
      <c r="AF1408" s="223"/>
      <c r="AG1408" s="223"/>
      <c r="AH1408" s="223"/>
      <c r="AI1408" s="223"/>
      <c r="AJ1408" s="223"/>
      <c r="AK1408" s="397"/>
      <c r="AL1408" s="398"/>
      <c r="AM1408" s="223"/>
      <c r="AN1408" s="223"/>
      <c r="AO1408" s="223"/>
      <c r="AP1408" s="223"/>
      <c r="AQ1408" s="223"/>
      <c r="AR1408" s="223"/>
      <c r="AS1408" s="397"/>
      <c r="AT1408" s="398"/>
      <c r="AU1408" s="223"/>
      <c r="AV1408" s="223"/>
      <c r="AW1408" s="223"/>
      <c r="AX1408" s="223"/>
      <c r="AY1408" s="223"/>
      <c r="AZ1408" s="223"/>
      <c r="BA1408" s="208"/>
    </row>
    <row r="1409" spans="1:53" ht="15.75" thickBot="1" x14ac:dyDescent="0.3">
      <c r="A1409" s="208"/>
      <c r="B1409" s="226"/>
      <c r="C1409" s="226"/>
      <c r="D1409" s="227"/>
      <c r="E1409" s="226"/>
      <c r="F1409" s="226"/>
      <c r="G1409" s="226"/>
      <c r="H1409" s="226"/>
      <c r="I1409" s="226"/>
      <c r="J1409" s="226"/>
      <c r="K1409" s="397"/>
      <c r="L1409" s="398"/>
      <c r="M1409" s="226"/>
      <c r="N1409" s="10"/>
      <c r="O1409" s="10"/>
      <c r="P1409" s="10"/>
      <c r="Q1409" s="10"/>
      <c r="R1409" s="10"/>
      <c r="S1409" s="397"/>
      <c r="T1409" s="398"/>
      <c r="U1409" s="229"/>
      <c r="V1409" s="229"/>
      <c r="W1409" s="229"/>
      <c r="X1409" s="229"/>
      <c r="Y1409" s="229"/>
      <c r="Z1409" s="229"/>
      <c r="AA1409" s="208"/>
      <c r="AB1409" s="226"/>
      <c r="AC1409" s="226"/>
      <c r="AD1409" s="227"/>
      <c r="AE1409" s="230"/>
      <c r="AF1409" s="230"/>
      <c r="AG1409" s="230"/>
      <c r="AH1409" s="230"/>
      <c r="AI1409" s="230"/>
      <c r="AJ1409" s="230"/>
      <c r="AK1409" s="397"/>
      <c r="AL1409" s="398"/>
      <c r="AM1409" s="231"/>
      <c r="AN1409" s="230"/>
      <c r="AO1409" s="230"/>
      <c r="AP1409" s="230"/>
      <c r="AQ1409" s="230"/>
      <c r="AR1409" s="230"/>
      <c r="AS1409" s="397"/>
      <c r="AT1409" s="398"/>
      <c r="AU1409" s="231"/>
      <c r="AV1409" s="230"/>
      <c r="AW1409" s="230"/>
      <c r="AX1409" s="230"/>
      <c r="AY1409" s="230"/>
      <c r="AZ1409" s="230"/>
      <c r="BA1409" s="208"/>
    </row>
    <row r="1410" spans="1:53" x14ac:dyDescent="0.25">
      <c r="A1410" s="208"/>
      <c r="B1410" s="10"/>
      <c r="C1410" s="10"/>
      <c r="D1410" s="220"/>
      <c r="E1410" s="10"/>
      <c r="F1410" s="10"/>
      <c r="G1410" s="10"/>
      <c r="H1410" s="10"/>
      <c r="I1410" s="10"/>
      <c r="J1410" s="10"/>
      <c r="K1410" s="397"/>
      <c r="L1410" s="398"/>
      <c r="M1410" s="10"/>
      <c r="N1410" s="10"/>
      <c r="O1410" s="10"/>
      <c r="P1410" s="10"/>
      <c r="Q1410" s="10"/>
      <c r="R1410" s="10"/>
      <c r="S1410" s="397"/>
      <c r="T1410" s="398"/>
      <c r="U1410" s="10"/>
      <c r="V1410" s="10"/>
      <c r="W1410" s="10"/>
      <c r="X1410" s="10"/>
      <c r="Y1410" s="10"/>
      <c r="Z1410" s="10"/>
      <c r="AA1410" s="208"/>
      <c r="AB1410" s="10"/>
      <c r="AC1410" s="10"/>
      <c r="AD1410" s="220"/>
      <c r="AE1410" s="223"/>
      <c r="AF1410" s="223"/>
      <c r="AG1410" s="223"/>
      <c r="AH1410" s="223"/>
      <c r="AI1410" s="223"/>
      <c r="AJ1410" s="223"/>
      <c r="AK1410" s="397"/>
      <c r="AL1410" s="398"/>
      <c r="AM1410" s="223"/>
      <c r="AN1410" s="223"/>
      <c r="AO1410" s="223"/>
      <c r="AP1410" s="223"/>
      <c r="AQ1410" s="223"/>
      <c r="AR1410" s="223"/>
      <c r="AS1410" s="397"/>
      <c r="AT1410" s="398"/>
      <c r="AU1410" s="223"/>
      <c r="AV1410" s="223"/>
      <c r="AW1410" s="223"/>
      <c r="AX1410" s="223"/>
      <c r="AY1410" s="223"/>
      <c r="AZ1410" s="223"/>
      <c r="BA1410" s="208"/>
    </row>
    <row r="1411" spans="1:53" x14ac:dyDescent="0.25">
      <c r="A1411" s="208"/>
      <c r="B1411" s="10"/>
      <c r="C1411" s="10"/>
      <c r="D1411" s="220"/>
      <c r="E1411" s="10"/>
      <c r="F1411" s="10"/>
      <c r="G1411" s="10"/>
      <c r="H1411" s="10"/>
      <c r="I1411" s="10"/>
      <c r="J1411" s="10"/>
      <c r="K1411" s="397"/>
      <c r="L1411" s="398"/>
      <c r="M1411" s="10"/>
      <c r="N1411" s="10"/>
      <c r="O1411" s="10"/>
      <c r="P1411" s="10"/>
      <c r="Q1411" s="10"/>
      <c r="R1411" s="10"/>
      <c r="S1411" s="397"/>
      <c r="T1411" s="398"/>
      <c r="U1411" s="10"/>
      <c r="V1411" s="10"/>
      <c r="W1411" s="10"/>
      <c r="X1411" s="10"/>
      <c r="Y1411" s="10"/>
      <c r="Z1411" s="10"/>
      <c r="AA1411" s="208"/>
      <c r="AB1411" s="10"/>
      <c r="AC1411" s="10"/>
      <c r="AD1411" s="220"/>
      <c r="AE1411" s="223"/>
      <c r="AF1411" s="223"/>
      <c r="AG1411" s="223"/>
      <c r="AH1411" s="223"/>
      <c r="AI1411" s="223"/>
      <c r="AJ1411" s="223"/>
      <c r="AK1411" s="397"/>
      <c r="AL1411" s="398"/>
      <c r="AM1411" s="223"/>
      <c r="AN1411" s="223"/>
      <c r="AO1411" s="223"/>
      <c r="AP1411" s="223"/>
      <c r="AQ1411" s="223"/>
      <c r="AR1411" s="223"/>
      <c r="AS1411" s="397"/>
      <c r="AT1411" s="398"/>
      <c r="AU1411" s="223"/>
      <c r="AV1411" s="223"/>
      <c r="AW1411" s="223"/>
      <c r="AX1411" s="223"/>
      <c r="AY1411" s="223"/>
      <c r="AZ1411" s="223"/>
      <c r="BA1411" s="208"/>
    </row>
    <row r="1412" spans="1:53" x14ac:dyDescent="0.25">
      <c r="A1412" s="208"/>
      <c r="B1412" s="10"/>
      <c r="C1412" s="10"/>
      <c r="D1412" s="220"/>
      <c r="E1412" s="10"/>
      <c r="F1412" s="10"/>
      <c r="G1412" s="10"/>
      <c r="H1412" s="10"/>
      <c r="I1412" s="10"/>
      <c r="J1412" s="10"/>
      <c r="K1412" s="397"/>
      <c r="L1412" s="398"/>
      <c r="M1412" s="10"/>
      <c r="N1412" s="10"/>
      <c r="O1412" s="10"/>
      <c r="P1412" s="10"/>
      <c r="Q1412" s="10"/>
      <c r="R1412" s="10"/>
      <c r="S1412" s="397"/>
      <c r="T1412" s="398"/>
      <c r="U1412" s="10"/>
      <c r="V1412" s="10"/>
      <c r="W1412" s="10"/>
      <c r="X1412" s="10"/>
      <c r="Y1412" s="10"/>
      <c r="Z1412" s="10"/>
      <c r="AA1412" s="208"/>
      <c r="AB1412" s="10"/>
      <c r="AC1412" s="10"/>
      <c r="AD1412" s="220"/>
      <c r="AE1412" s="223"/>
      <c r="AF1412" s="223"/>
      <c r="AG1412" s="223"/>
      <c r="AH1412" s="223"/>
      <c r="AI1412" s="223"/>
      <c r="AJ1412" s="223"/>
      <c r="AK1412" s="397"/>
      <c r="AL1412" s="398"/>
      <c r="AM1412" s="223"/>
      <c r="AN1412" s="223"/>
      <c r="AO1412" s="223"/>
      <c r="AP1412" s="223"/>
      <c r="AQ1412" s="223"/>
      <c r="AR1412" s="223"/>
      <c r="AS1412" s="397"/>
      <c r="AT1412" s="398"/>
      <c r="AU1412" s="223"/>
      <c r="AV1412" s="223"/>
      <c r="AW1412" s="223"/>
      <c r="AX1412" s="223"/>
      <c r="AY1412" s="223"/>
      <c r="AZ1412" s="223"/>
      <c r="BA1412" s="208"/>
    </row>
    <row r="1413" spans="1:53" x14ac:dyDescent="0.25">
      <c r="A1413" s="208"/>
      <c r="B1413" s="10"/>
      <c r="C1413" s="10"/>
      <c r="D1413" s="220"/>
      <c r="E1413" s="10"/>
      <c r="F1413" s="10"/>
      <c r="G1413" s="10"/>
      <c r="H1413" s="10"/>
      <c r="I1413" s="10"/>
      <c r="J1413" s="10"/>
      <c r="K1413" s="397"/>
      <c r="L1413" s="398"/>
      <c r="M1413" s="10"/>
      <c r="N1413" s="10"/>
      <c r="O1413" s="10"/>
      <c r="P1413" s="10"/>
      <c r="Q1413" s="10"/>
      <c r="R1413" s="10"/>
      <c r="S1413" s="397"/>
      <c r="T1413" s="398"/>
      <c r="U1413" s="10"/>
      <c r="V1413" s="10"/>
      <c r="W1413" s="10"/>
      <c r="X1413" s="10"/>
      <c r="Y1413" s="10"/>
      <c r="Z1413" s="10"/>
      <c r="AA1413" s="208"/>
      <c r="AB1413" s="10"/>
      <c r="AC1413" s="10"/>
      <c r="AD1413" s="220"/>
      <c r="AE1413" s="223"/>
      <c r="AF1413" s="223"/>
      <c r="AG1413" s="223"/>
      <c r="AH1413" s="223"/>
      <c r="AI1413" s="223"/>
      <c r="AJ1413" s="223"/>
      <c r="AK1413" s="397"/>
      <c r="AL1413" s="398"/>
      <c r="AM1413" s="223"/>
      <c r="AN1413" s="223"/>
      <c r="AO1413" s="223"/>
      <c r="AP1413" s="223"/>
      <c r="AQ1413" s="223"/>
      <c r="AR1413" s="223"/>
      <c r="AS1413" s="397"/>
      <c r="AT1413" s="398"/>
      <c r="AU1413" s="223"/>
      <c r="AV1413" s="223"/>
      <c r="AW1413" s="223"/>
      <c r="AX1413" s="223"/>
      <c r="AY1413" s="223"/>
      <c r="AZ1413" s="223"/>
      <c r="BA1413" s="208"/>
    </row>
    <row r="1414" spans="1:53" x14ac:dyDescent="0.25">
      <c r="A1414" s="208"/>
      <c r="B1414" s="10"/>
      <c r="C1414" s="10"/>
      <c r="D1414" s="220"/>
      <c r="E1414" s="10"/>
      <c r="F1414" s="10"/>
      <c r="G1414" s="10"/>
      <c r="H1414" s="10"/>
      <c r="I1414" s="10"/>
      <c r="J1414" s="10"/>
      <c r="K1414" s="397"/>
      <c r="L1414" s="398"/>
      <c r="M1414" s="10"/>
      <c r="N1414" s="10"/>
      <c r="O1414" s="10"/>
      <c r="P1414" s="10"/>
      <c r="Q1414" s="10"/>
      <c r="R1414" s="10"/>
      <c r="S1414" s="397"/>
      <c r="T1414" s="398"/>
      <c r="U1414" s="10"/>
      <c r="V1414" s="10"/>
      <c r="W1414" s="10"/>
      <c r="X1414" s="10"/>
      <c r="Y1414" s="10"/>
      <c r="Z1414" s="10"/>
      <c r="AA1414" s="208"/>
      <c r="AB1414" s="10"/>
      <c r="AC1414" s="10"/>
      <c r="AD1414" s="220"/>
      <c r="AE1414" s="223"/>
      <c r="AF1414" s="223"/>
      <c r="AG1414" s="223"/>
      <c r="AH1414" s="223"/>
      <c r="AI1414" s="223"/>
      <c r="AJ1414" s="223"/>
      <c r="AK1414" s="397"/>
      <c r="AL1414" s="398"/>
      <c r="AM1414" s="223"/>
      <c r="AN1414" s="223"/>
      <c r="AO1414" s="223"/>
      <c r="AP1414" s="223"/>
      <c r="AQ1414" s="223"/>
      <c r="AR1414" s="223"/>
      <c r="AS1414" s="397"/>
      <c r="AT1414" s="398"/>
      <c r="AU1414" s="223"/>
      <c r="AV1414" s="223"/>
      <c r="AW1414" s="223"/>
      <c r="AX1414" s="223"/>
      <c r="AY1414" s="223"/>
      <c r="AZ1414" s="223"/>
      <c r="BA1414" s="208"/>
    </row>
    <row r="1415" spans="1:53" x14ac:dyDescent="0.25">
      <c r="A1415" s="208"/>
      <c r="B1415" s="10"/>
      <c r="C1415" s="10"/>
      <c r="D1415" s="220"/>
      <c r="E1415" s="10"/>
      <c r="F1415" s="10"/>
      <c r="G1415" s="10"/>
      <c r="H1415" s="10"/>
      <c r="I1415" s="10"/>
      <c r="J1415" s="10"/>
      <c r="K1415" s="397"/>
      <c r="L1415" s="398"/>
      <c r="M1415" s="10"/>
      <c r="N1415" s="10"/>
      <c r="O1415" s="10"/>
      <c r="P1415" s="10"/>
      <c r="Q1415" s="10"/>
      <c r="R1415" s="10"/>
      <c r="S1415" s="397"/>
      <c r="T1415" s="398"/>
      <c r="U1415" s="10"/>
      <c r="V1415" s="10"/>
      <c r="W1415" s="10"/>
      <c r="X1415" s="10"/>
      <c r="Y1415" s="10"/>
      <c r="Z1415" s="10"/>
      <c r="AA1415" s="208"/>
      <c r="AB1415" s="10"/>
      <c r="AC1415" s="10"/>
      <c r="AD1415" s="220"/>
      <c r="AE1415" s="223"/>
      <c r="AF1415" s="223"/>
      <c r="AG1415" s="223"/>
      <c r="AH1415" s="223"/>
      <c r="AI1415" s="223"/>
      <c r="AJ1415" s="223"/>
      <c r="AK1415" s="397"/>
      <c r="AL1415" s="398"/>
      <c r="AM1415" s="223"/>
      <c r="AN1415" s="223"/>
      <c r="AO1415" s="223"/>
      <c r="AP1415" s="223"/>
      <c r="AQ1415" s="223"/>
      <c r="AR1415" s="223"/>
      <c r="AS1415" s="397"/>
      <c r="AT1415" s="398"/>
      <c r="AU1415" s="223"/>
      <c r="AV1415" s="223"/>
      <c r="AW1415" s="223"/>
      <c r="AX1415" s="223"/>
      <c r="AY1415" s="223"/>
      <c r="AZ1415" s="223"/>
      <c r="BA1415" s="208"/>
    </row>
    <row r="1416" spans="1:53" x14ac:dyDescent="0.25">
      <c r="A1416" s="208"/>
      <c r="B1416" s="10"/>
      <c r="C1416" s="10"/>
      <c r="D1416" s="220"/>
      <c r="E1416" s="10"/>
      <c r="F1416" s="10"/>
      <c r="G1416" s="10"/>
      <c r="H1416" s="10"/>
      <c r="I1416" s="10"/>
      <c r="J1416" s="10"/>
      <c r="K1416" s="397"/>
      <c r="L1416" s="398"/>
      <c r="M1416" s="10"/>
      <c r="N1416" s="10"/>
      <c r="O1416" s="10"/>
      <c r="P1416" s="10"/>
      <c r="Q1416" s="10"/>
      <c r="R1416" s="10"/>
      <c r="S1416" s="397"/>
      <c r="T1416" s="398"/>
      <c r="U1416" s="10"/>
      <c r="V1416" s="10"/>
      <c r="W1416" s="10"/>
      <c r="X1416" s="10"/>
      <c r="Y1416" s="10"/>
      <c r="Z1416" s="10"/>
      <c r="AA1416" s="208"/>
      <c r="AB1416" s="10"/>
      <c r="AC1416" s="10"/>
      <c r="AD1416" s="220"/>
      <c r="AE1416" s="223"/>
      <c r="AF1416" s="223"/>
      <c r="AG1416" s="223"/>
      <c r="AH1416" s="223"/>
      <c r="AI1416" s="223"/>
      <c r="AJ1416" s="223"/>
      <c r="AK1416" s="397"/>
      <c r="AL1416" s="398"/>
      <c r="AM1416" s="223"/>
      <c r="AN1416" s="223"/>
      <c r="AO1416" s="223"/>
      <c r="AP1416" s="223"/>
      <c r="AQ1416" s="223"/>
      <c r="AR1416" s="223"/>
      <c r="AS1416" s="397"/>
      <c r="AT1416" s="398"/>
      <c r="AU1416" s="223"/>
      <c r="AV1416" s="223"/>
      <c r="AW1416" s="223"/>
      <c r="AX1416" s="223"/>
      <c r="AY1416" s="223"/>
      <c r="AZ1416" s="223"/>
      <c r="BA1416" s="208"/>
    </row>
    <row r="1417" spans="1:53" x14ac:dyDescent="0.25">
      <c r="A1417" s="208"/>
      <c r="B1417" s="10"/>
      <c r="C1417" s="10"/>
      <c r="D1417" s="220"/>
      <c r="E1417" s="10"/>
      <c r="F1417" s="10"/>
      <c r="G1417" s="10"/>
      <c r="H1417" s="10"/>
      <c r="I1417" s="10"/>
      <c r="J1417" s="10"/>
      <c r="K1417" s="397"/>
      <c r="L1417" s="398"/>
      <c r="M1417" s="10"/>
      <c r="N1417" s="10"/>
      <c r="O1417" s="10"/>
      <c r="P1417" s="10"/>
      <c r="Q1417" s="10"/>
      <c r="R1417" s="10"/>
      <c r="S1417" s="397"/>
      <c r="T1417" s="398"/>
      <c r="U1417" s="10"/>
      <c r="V1417" s="10"/>
      <c r="W1417" s="10"/>
      <c r="X1417" s="10"/>
      <c r="Y1417" s="10"/>
      <c r="Z1417" s="10"/>
      <c r="AA1417" s="208"/>
      <c r="AB1417" s="10"/>
      <c r="AC1417" s="10"/>
      <c r="AD1417" s="220"/>
      <c r="AE1417" s="223"/>
      <c r="AF1417" s="223"/>
      <c r="AG1417" s="223"/>
      <c r="AH1417" s="223"/>
      <c r="AI1417" s="223"/>
      <c r="AJ1417" s="223"/>
      <c r="AK1417" s="397"/>
      <c r="AL1417" s="398"/>
      <c r="AM1417" s="223"/>
      <c r="AN1417" s="223"/>
      <c r="AO1417" s="223"/>
      <c r="AP1417" s="223"/>
      <c r="AQ1417" s="223"/>
      <c r="AR1417" s="223"/>
      <c r="AS1417" s="397"/>
      <c r="AT1417" s="398"/>
      <c r="AU1417" s="223"/>
      <c r="AV1417" s="223"/>
      <c r="AW1417" s="223"/>
      <c r="AX1417" s="223"/>
      <c r="AY1417" s="223"/>
      <c r="AZ1417" s="223"/>
      <c r="BA1417" s="208"/>
    </row>
    <row r="1418" spans="1:53" x14ac:dyDescent="0.25">
      <c r="A1418" s="208"/>
      <c r="B1418" s="10"/>
      <c r="C1418" s="10"/>
      <c r="D1418" s="220"/>
      <c r="E1418" s="10"/>
      <c r="F1418" s="10"/>
      <c r="G1418" s="10"/>
      <c r="H1418" s="10"/>
      <c r="I1418" s="10"/>
      <c r="J1418" s="10"/>
      <c r="K1418" s="397"/>
      <c r="L1418" s="398"/>
      <c r="M1418" s="10"/>
      <c r="N1418" s="10"/>
      <c r="O1418" s="10"/>
      <c r="P1418" s="10"/>
      <c r="Q1418" s="10"/>
      <c r="R1418" s="10"/>
      <c r="S1418" s="397"/>
      <c r="T1418" s="398"/>
      <c r="U1418" s="10"/>
      <c r="V1418" s="10"/>
      <c r="W1418" s="10"/>
      <c r="X1418" s="10"/>
      <c r="Y1418" s="10"/>
      <c r="Z1418" s="10"/>
      <c r="AA1418" s="208"/>
      <c r="AB1418" s="10"/>
      <c r="AC1418" s="10"/>
      <c r="AD1418" s="220"/>
      <c r="AE1418" s="223"/>
      <c r="AF1418" s="223"/>
      <c r="AG1418" s="223"/>
      <c r="AH1418" s="223"/>
      <c r="AI1418" s="223"/>
      <c r="AJ1418" s="223"/>
      <c r="AK1418" s="397"/>
      <c r="AL1418" s="398"/>
      <c r="AM1418" s="223"/>
      <c r="AN1418" s="223"/>
      <c r="AO1418" s="223"/>
      <c r="AP1418" s="223"/>
      <c r="AQ1418" s="223"/>
      <c r="AR1418" s="223"/>
      <c r="AS1418" s="397"/>
      <c r="AT1418" s="398"/>
      <c r="AU1418" s="223"/>
      <c r="AV1418" s="223"/>
      <c r="AW1418" s="223"/>
      <c r="AX1418" s="223"/>
      <c r="AY1418" s="223"/>
      <c r="AZ1418" s="223"/>
      <c r="BA1418" s="208"/>
    </row>
    <row r="1419" spans="1:53" ht="15.75" thickBot="1" x14ac:dyDescent="0.3">
      <c r="A1419" s="208"/>
      <c r="B1419" s="226"/>
      <c r="C1419" s="226"/>
      <c r="D1419" s="227"/>
      <c r="E1419" s="226"/>
      <c r="F1419" s="226"/>
      <c r="G1419" s="226"/>
      <c r="H1419" s="226"/>
      <c r="I1419" s="226"/>
      <c r="J1419" s="226"/>
      <c r="K1419" s="397"/>
      <c r="L1419" s="398"/>
      <c r="M1419" s="226"/>
      <c r="N1419" s="10"/>
      <c r="O1419" s="10"/>
      <c r="P1419" s="10"/>
      <c r="Q1419" s="10"/>
      <c r="R1419" s="10"/>
      <c r="S1419" s="397"/>
      <c r="T1419" s="398"/>
      <c r="U1419" s="229"/>
      <c r="V1419" s="229"/>
      <c r="W1419" s="229"/>
      <c r="X1419" s="229"/>
      <c r="Y1419" s="229"/>
      <c r="Z1419" s="229"/>
      <c r="AA1419" s="208"/>
      <c r="AB1419" s="226"/>
      <c r="AC1419" s="226"/>
      <c r="AD1419" s="227"/>
      <c r="AE1419" s="230"/>
      <c r="AF1419" s="230"/>
      <c r="AG1419" s="230"/>
      <c r="AH1419" s="230"/>
      <c r="AI1419" s="230"/>
      <c r="AJ1419" s="230"/>
      <c r="AK1419" s="397"/>
      <c r="AL1419" s="398"/>
      <c r="AM1419" s="231"/>
      <c r="AN1419" s="230"/>
      <c r="AO1419" s="230"/>
      <c r="AP1419" s="230"/>
      <c r="AQ1419" s="230"/>
      <c r="AR1419" s="230"/>
      <c r="AS1419" s="397"/>
      <c r="AT1419" s="398"/>
      <c r="AU1419" s="231"/>
      <c r="AV1419" s="230"/>
      <c r="AW1419" s="230"/>
      <c r="AX1419" s="230"/>
      <c r="AY1419" s="230"/>
      <c r="AZ1419" s="230"/>
      <c r="BA1419" s="208"/>
    </row>
    <row r="1420" spans="1:53" x14ac:dyDescent="0.25">
      <c r="A1420" s="208"/>
      <c r="B1420" s="10"/>
      <c r="C1420" s="10"/>
      <c r="D1420" s="220"/>
      <c r="E1420" s="10"/>
      <c r="F1420" s="10"/>
      <c r="G1420" s="10"/>
      <c r="H1420" s="10"/>
      <c r="I1420" s="10"/>
      <c r="J1420" s="10"/>
      <c r="K1420" s="397"/>
      <c r="L1420" s="398"/>
      <c r="M1420" s="10"/>
      <c r="N1420" s="10"/>
      <c r="O1420" s="10"/>
      <c r="P1420" s="10"/>
      <c r="Q1420" s="10"/>
      <c r="R1420" s="10"/>
      <c r="S1420" s="397"/>
      <c r="T1420" s="398"/>
      <c r="U1420" s="10"/>
      <c r="V1420" s="10"/>
      <c r="W1420" s="10"/>
      <c r="X1420" s="10"/>
      <c r="Y1420" s="10"/>
      <c r="Z1420" s="10"/>
      <c r="AA1420" s="208"/>
      <c r="AB1420" s="10"/>
      <c r="AC1420" s="10"/>
      <c r="AD1420" s="220"/>
      <c r="AE1420" s="223"/>
      <c r="AF1420" s="223"/>
      <c r="AG1420" s="223"/>
      <c r="AH1420" s="223"/>
      <c r="AI1420" s="223"/>
      <c r="AJ1420" s="223"/>
      <c r="AK1420" s="397"/>
      <c r="AL1420" s="398"/>
      <c r="AM1420" s="223"/>
      <c r="AN1420" s="223"/>
      <c r="AO1420" s="223"/>
      <c r="AP1420" s="223"/>
      <c r="AQ1420" s="223"/>
      <c r="AR1420" s="223"/>
      <c r="AS1420" s="397"/>
      <c r="AT1420" s="398"/>
      <c r="AU1420" s="223"/>
      <c r="AV1420" s="223"/>
      <c r="AW1420" s="223"/>
      <c r="AX1420" s="223"/>
      <c r="AY1420" s="223"/>
      <c r="AZ1420" s="223"/>
      <c r="BA1420" s="208"/>
    </row>
    <row r="1421" spans="1:53" x14ac:dyDescent="0.25">
      <c r="A1421" s="208"/>
      <c r="B1421" s="10"/>
      <c r="C1421" s="10"/>
      <c r="D1421" s="220"/>
      <c r="E1421" s="10"/>
      <c r="F1421" s="10"/>
      <c r="G1421" s="10"/>
      <c r="H1421" s="10"/>
      <c r="I1421" s="10"/>
      <c r="J1421" s="10"/>
      <c r="K1421" s="397"/>
      <c r="L1421" s="398"/>
      <c r="M1421" s="10"/>
      <c r="N1421" s="10"/>
      <c r="O1421" s="10"/>
      <c r="P1421" s="10"/>
      <c r="Q1421" s="10"/>
      <c r="R1421" s="10"/>
      <c r="S1421" s="397"/>
      <c r="T1421" s="398"/>
      <c r="U1421" s="10"/>
      <c r="V1421" s="10"/>
      <c r="W1421" s="10"/>
      <c r="X1421" s="10"/>
      <c r="Y1421" s="10"/>
      <c r="Z1421" s="10"/>
      <c r="AA1421" s="208"/>
      <c r="AB1421" s="10"/>
      <c r="AC1421" s="10"/>
      <c r="AD1421" s="220"/>
      <c r="AE1421" s="223"/>
      <c r="AF1421" s="223"/>
      <c r="AG1421" s="223"/>
      <c r="AH1421" s="223"/>
      <c r="AI1421" s="223"/>
      <c r="AJ1421" s="223"/>
      <c r="AK1421" s="397"/>
      <c r="AL1421" s="398"/>
      <c r="AM1421" s="223"/>
      <c r="AN1421" s="223"/>
      <c r="AO1421" s="223"/>
      <c r="AP1421" s="223"/>
      <c r="AQ1421" s="223"/>
      <c r="AR1421" s="223"/>
      <c r="AS1421" s="397"/>
      <c r="AT1421" s="398"/>
      <c r="AU1421" s="223"/>
      <c r="AV1421" s="223"/>
      <c r="AW1421" s="223"/>
      <c r="AX1421" s="223"/>
      <c r="AY1421" s="223"/>
      <c r="AZ1421" s="223"/>
      <c r="BA1421" s="208"/>
    </row>
    <row r="1422" spans="1:53" x14ac:dyDescent="0.25">
      <c r="A1422" s="208"/>
      <c r="B1422" s="10"/>
      <c r="C1422" s="10"/>
      <c r="D1422" s="220"/>
      <c r="E1422" s="10"/>
      <c r="F1422" s="10"/>
      <c r="G1422" s="10"/>
      <c r="H1422" s="10"/>
      <c r="I1422" s="10"/>
      <c r="J1422" s="10"/>
      <c r="K1422" s="397"/>
      <c r="L1422" s="398"/>
      <c r="M1422" s="10"/>
      <c r="N1422" s="10"/>
      <c r="O1422" s="10"/>
      <c r="P1422" s="10"/>
      <c r="Q1422" s="10"/>
      <c r="R1422" s="10"/>
      <c r="S1422" s="397"/>
      <c r="T1422" s="398"/>
      <c r="U1422" s="10"/>
      <c r="V1422" s="10"/>
      <c r="W1422" s="10"/>
      <c r="X1422" s="10"/>
      <c r="Y1422" s="10"/>
      <c r="Z1422" s="10"/>
      <c r="AA1422" s="208"/>
      <c r="AB1422" s="10"/>
      <c r="AC1422" s="10"/>
      <c r="AD1422" s="220"/>
      <c r="AE1422" s="223"/>
      <c r="AF1422" s="223"/>
      <c r="AG1422" s="223"/>
      <c r="AH1422" s="223"/>
      <c r="AI1422" s="223"/>
      <c r="AJ1422" s="223"/>
      <c r="AK1422" s="397"/>
      <c r="AL1422" s="398"/>
      <c r="AM1422" s="223"/>
      <c r="AN1422" s="223"/>
      <c r="AO1422" s="223"/>
      <c r="AP1422" s="223"/>
      <c r="AQ1422" s="223"/>
      <c r="AR1422" s="223"/>
      <c r="AS1422" s="397"/>
      <c r="AT1422" s="398"/>
      <c r="AU1422" s="223"/>
      <c r="AV1422" s="223"/>
      <c r="AW1422" s="223"/>
      <c r="AX1422" s="223"/>
      <c r="AY1422" s="223"/>
      <c r="AZ1422" s="223"/>
      <c r="BA1422" s="208"/>
    </row>
    <row r="1423" spans="1:53" x14ac:dyDescent="0.25">
      <c r="A1423" s="208"/>
      <c r="B1423" s="10"/>
      <c r="C1423" s="10"/>
      <c r="D1423" s="220"/>
      <c r="E1423" s="10"/>
      <c r="F1423" s="10"/>
      <c r="G1423" s="10"/>
      <c r="H1423" s="10"/>
      <c r="I1423" s="10"/>
      <c r="J1423" s="10"/>
      <c r="K1423" s="397"/>
      <c r="L1423" s="398"/>
      <c r="M1423" s="10"/>
      <c r="N1423" s="10"/>
      <c r="O1423" s="10"/>
      <c r="P1423" s="10"/>
      <c r="Q1423" s="10"/>
      <c r="R1423" s="10"/>
      <c r="S1423" s="397"/>
      <c r="T1423" s="398"/>
      <c r="U1423" s="10"/>
      <c r="V1423" s="10"/>
      <c r="W1423" s="10"/>
      <c r="X1423" s="10"/>
      <c r="Y1423" s="10"/>
      <c r="Z1423" s="10"/>
      <c r="AA1423" s="208"/>
      <c r="AB1423" s="10"/>
      <c r="AC1423" s="10"/>
      <c r="AD1423" s="220"/>
      <c r="AE1423" s="223"/>
      <c r="AF1423" s="223"/>
      <c r="AG1423" s="223"/>
      <c r="AH1423" s="223"/>
      <c r="AI1423" s="223"/>
      <c r="AJ1423" s="223"/>
      <c r="AK1423" s="397"/>
      <c r="AL1423" s="398"/>
      <c r="AM1423" s="223"/>
      <c r="AN1423" s="223"/>
      <c r="AO1423" s="223"/>
      <c r="AP1423" s="223"/>
      <c r="AQ1423" s="223"/>
      <c r="AR1423" s="223"/>
      <c r="AS1423" s="397"/>
      <c r="AT1423" s="398"/>
      <c r="AU1423" s="223"/>
      <c r="AV1423" s="223"/>
      <c r="AW1423" s="223"/>
      <c r="AX1423" s="223"/>
      <c r="AY1423" s="223"/>
      <c r="AZ1423" s="223"/>
      <c r="BA1423" s="208"/>
    </row>
    <row r="1424" spans="1:53" x14ac:dyDescent="0.25">
      <c r="A1424" s="208"/>
      <c r="B1424" s="10"/>
      <c r="C1424" s="10"/>
      <c r="D1424" s="220"/>
      <c r="E1424" s="10"/>
      <c r="F1424" s="10"/>
      <c r="G1424" s="10"/>
      <c r="H1424" s="10"/>
      <c r="I1424" s="10"/>
      <c r="J1424" s="10"/>
      <c r="K1424" s="397"/>
      <c r="L1424" s="398"/>
      <c r="M1424" s="10"/>
      <c r="N1424" s="10"/>
      <c r="O1424" s="10"/>
      <c r="P1424" s="10"/>
      <c r="Q1424" s="10"/>
      <c r="R1424" s="10"/>
      <c r="S1424" s="397"/>
      <c r="T1424" s="398"/>
      <c r="U1424" s="10"/>
      <c r="V1424" s="10"/>
      <c r="W1424" s="10"/>
      <c r="X1424" s="10"/>
      <c r="Y1424" s="10"/>
      <c r="Z1424" s="10"/>
      <c r="AA1424" s="208"/>
      <c r="AB1424" s="10"/>
      <c r="AC1424" s="10"/>
      <c r="AD1424" s="220"/>
      <c r="AE1424" s="223"/>
      <c r="AF1424" s="223"/>
      <c r="AG1424" s="223"/>
      <c r="AH1424" s="223"/>
      <c r="AI1424" s="223"/>
      <c r="AJ1424" s="223"/>
      <c r="AK1424" s="397"/>
      <c r="AL1424" s="398"/>
      <c r="AM1424" s="223"/>
      <c r="AN1424" s="223"/>
      <c r="AO1424" s="223"/>
      <c r="AP1424" s="223"/>
      <c r="AQ1424" s="223"/>
      <c r="AR1424" s="223"/>
      <c r="AS1424" s="397"/>
      <c r="AT1424" s="398"/>
      <c r="AU1424" s="223"/>
      <c r="AV1424" s="223"/>
      <c r="AW1424" s="223"/>
      <c r="AX1424" s="223"/>
      <c r="AY1424" s="223"/>
      <c r="AZ1424" s="223"/>
      <c r="BA1424" s="208"/>
    </row>
    <row r="1425" spans="1:53" x14ac:dyDescent="0.25">
      <c r="A1425" s="208"/>
      <c r="B1425" s="10"/>
      <c r="C1425" s="10"/>
      <c r="D1425" s="220"/>
      <c r="E1425" s="10"/>
      <c r="F1425" s="10"/>
      <c r="G1425" s="10"/>
      <c r="H1425" s="10"/>
      <c r="I1425" s="10"/>
      <c r="J1425" s="10"/>
      <c r="K1425" s="397"/>
      <c r="L1425" s="398"/>
      <c r="M1425" s="10"/>
      <c r="N1425" s="10"/>
      <c r="O1425" s="10"/>
      <c r="P1425" s="10"/>
      <c r="Q1425" s="10"/>
      <c r="R1425" s="10"/>
      <c r="S1425" s="397"/>
      <c r="T1425" s="398"/>
      <c r="U1425" s="10"/>
      <c r="V1425" s="10"/>
      <c r="W1425" s="10"/>
      <c r="X1425" s="10"/>
      <c r="Y1425" s="10"/>
      <c r="Z1425" s="10"/>
      <c r="AA1425" s="208"/>
      <c r="AB1425" s="10"/>
      <c r="AC1425" s="10"/>
      <c r="AD1425" s="220"/>
      <c r="AE1425" s="223"/>
      <c r="AF1425" s="223"/>
      <c r="AG1425" s="223"/>
      <c r="AH1425" s="223"/>
      <c r="AI1425" s="223"/>
      <c r="AJ1425" s="223"/>
      <c r="AK1425" s="397"/>
      <c r="AL1425" s="398"/>
      <c r="AM1425" s="223"/>
      <c r="AN1425" s="223"/>
      <c r="AO1425" s="223"/>
      <c r="AP1425" s="223"/>
      <c r="AQ1425" s="223"/>
      <c r="AR1425" s="223"/>
      <c r="AS1425" s="397"/>
      <c r="AT1425" s="398"/>
      <c r="AU1425" s="223"/>
      <c r="AV1425" s="223"/>
      <c r="AW1425" s="223"/>
      <c r="AX1425" s="223"/>
      <c r="AY1425" s="223"/>
      <c r="AZ1425" s="223"/>
      <c r="BA1425" s="208"/>
    </row>
    <row r="1426" spans="1:53" x14ac:dyDescent="0.25">
      <c r="A1426" s="208"/>
      <c r="B1426" s="10"/>
      <c r="C1426" s="10"/>
      <c r="D1426" s="220"/>
      <c r="E1426" s="10"/>
      <c r="F1426" s="10"/>
      <c r="G1426" s="10"/>
      <c r="H1426" s="10"/>
      <c r="I1426" s="10"/>
      <c r="J1426" s="10"/>
      <c r="K1426" s="397"/>
      <c r="L1426" s="398"/>
      <c r="M1426" s="10"/>
      <c r="N1426" s="10"/>
      <c r="O1426" s="10"/>
      <c r="P1426" s="10"/>
      <c r="Q1426" s="10"/>
      <c r="R1426" s="10"/>
      <c r="S1426" s="397"/>
      <c r="T1426" s="398"/>
      <c r="U1426" s="10"/>
      <c r="V1426" s="10"/>
      <c r="W1426" s="10"/>
      <c r="X1426" s="10"/>
      <c r="Y1426" s="10"/>
      <c r="Z1426" s="10"/>
      <c r="AA1426" s="208"/>
      <c r="AB1426" s="10"/>
      <c r="AC1426" s="10"/>
      <c r="AD1426" s="220"/>
      <c r="AE1426" s="223"/>
      <c r="AF1426" s="223"/>
      <c r="AG1426" s="223"/>
      <c r="AH1426" s="223"/>
      <c r="AI1426" s="223"/>
      <c r="AJ1426" s="223"/>
      <c r="AK1426" s="397"/>
      <c r="AL1426" s="398"/>
      <c r="AM1426" s="223"/>
      <c r="AN1426" s="223"/>
      <c r="AO1426" s="223"/>
      <c r="AP1426" s="223"/>
      <c r="AQ1426" s="223"/>
      <c r="AR1426" s="223"/>
      <c r="AS1426" s="397"/>
      <c r="AT1426" s="398"/>
      <c r="AU1426" s="223"/>
      <c r="AV1426" s="223"/>
      <c r="AW1426" s="223"/>
      <c r="AX1426" s="223"/>
      <c r="AY1426" s="223"/>
      <c r="AZ1426" s="223"/>
      <c r="BA1426" s="208"/>
    </row>
    <row r="1427" spans="1:53" x14ac:dyDescent="0.25">
      <c r="A1427" s="208"/>
      <c r="B1427" s="10"/>
      <c r="C1427" s="10"/>
      <c r="D1427" s="220"/>
      <c r="E1427" s="10"/>
      <c r="F1427" s="10"/>
      <c r="G1427" s="10"/>
      <c r="H1427" s="10"/>
      <c r="I1427" s="10"/>
      <c r="J1427" s="10"/>
      <c r="K1427" s="397"/>
      <c r="L1427" s="398"/>
      <c r="M1427" s="10"/>
      <c r="N1427" s="10"/>
      <c r="O1427" s="10"/>
      <c r="P1427" s="10"/>
      <c r="Q1427" s="10"/>
      <c r="R1427" s="10"/>
      <c r="S1427" s="397"/>
      <c r="T1427" s="398"/>
      <c r="U1427" s="10"/>
      <c r="V1427" s="10"/>
      <c r="W1427" s="10"/>
      <c r="X1427" s="10"/>
      <c r="Y1427" s="10"/>
      <c r="Z1427" s="10"/>
      <c r="AA1427" s="208"/>
      <c r="AB1427" s="10"/>
      <c r="AC1427" s="10"/>
      <c r="AD1427" s="220"/>
      <c r="AE1427" s="223"/>
      <c r="AF1427" s="223"/>
      <c r="AG1427" s="223"/>
      <c r="AH1427" s="223"/>
      <c r="AI1427" s="223"/>
      <c r="AJ1427" s="223"/>
      <c r="AK1427" s="397"/>
      <c r="AL1427" s="398"/>
      <c r="AM1427" s="223"/>
      <c r="AN1427" s="223"/>
      <c r="AO1427" s="223"/>
      <c r="AP1427" s="223"/>
      <c r="AQ1427" s="223"/>
      <c r="AR1427" s="223"/>
      <c r="AS1427" s="397"/>
      <c r="AT1427" s="398"/>
      <c r="AU1427" s="223"/>
      <c r="AV1427" s="223"/>
      <c r="AW1427" s="223"/>
      <c r="AX1427" s="223"/>
      <c r="AY1427" s="223"/>
      <c r="AZ1427" s="223"/>
      <c r="BA1427" s="208"/>
    </row>
    <row r="1428" spans="1:53" x14ac:dyDescent="0.25">
      <c r="A1428" s="208"/>
      <c r="B1428" s="10"/>
      <c r="C1428" s="10"/>
      <c r="D1428" s="220"/>
      <c r="E1428" s="10"/>
      <c r="F1428" s="10"/>
      <c r="G1428" s="10"/>
      <c r="H1428" s="10"/>
      <c r="I1428" s="10"/>
      <c r="J1428" s="10"/>
      <c r="K1428" s="397"/>
      <c r="L1428" s="398"/>
      <c r="M1428" s="10"/>
      <c r="N1428" s="10"/>
      <c r="O1428" s="10"/>
      <c r="P1428" s="10"/>
      <c r="Q1428" s="10"/>
      <c r="R1428" s="10"/>
      <c r="S1428" s="397"/>
      <c r="T1428" s="398"/>
      <c r="U1428" s="10"/>
      <c r="V1428" s="10"/>
      <c r="W1428" s="10"/>
      <c r="X1428" s="10"/>
      <c r="Y1428" s="10"/>
      <c r="Z1428" s="10"/>
      <c r="AA1428" s="208"/>
      <c r="AB1428" s="10"/>
      <c r="AC1428" s="10"/>
      <c r="AD1428" s="220"/>
      <c r="AE1428" s="223"/>
      <c r="AF1428" s="223"/>
      <c r="AG1428" s="223"/>
      <c r="AH1428" s="223"/>
      <c r="AI1428" s="223"/>
      <c r="AJ1428" s="223"/>
      <c r="AK1428" s="397"/>
      <c r="AL1428" s="398"/>
      <c r="AM1428" s="223"/>
      <c r="AN1428" s="223"/>
      <c r="AO1428" s="223"/>
      <c r="AP1428" s="223"/>
      <c r="AQ1428" s="223"/>
      <c r="AR1428" s="223"/>
      <c r="AS1428" s="397"/>
      <c r="AT1428" s="398"/>
      <c r="AU1428" s="223"/>
      <c r="AV1428" s="223"/>
      <c r="AW1428" s="223"/>
      <c r="AX1428" s="223"/>
      <c r="AY1428" s="223"/>
      <c r="AZ1428" s="223"/>
      <c r="BA1428" s="208"/>
    </row>
    <row r="1429" spans="1:53" ht="15.75" thickBot="1" x14ac:dyDescent="0.3">
      <c r="A1429" s="208"/>
      <c r="B1429" s="226"/>
      <c r="C1429" s="226"/>
      <c r="D1429" s="227"/>
      <c r="E1429" s="226"/>
      <c r="F1429" s="226"/>
      <c r="G1429" s="226"/>
      <c r="H1429" s="226"/>
      <c r="I1429" s="226"/>
      <c r="J1429" s="226"/>
      <c r="K1429" s="397"/>
      <c r="L1429" s="398"/>
      <c r="M1429" s="226"/>
      <c r="N1429" s="10"/>
      <c r="O1429" s="10"/>
      <c r="P1429" s="10"/>
      <c r="Q1429" s="10"/>
      <c r="R1429" s="10"/>
      <c r="S1429" s="397"/>
      <c r="T1429" s="398"/>
      <c r="U1429" s="229"/>
      <c r="V1429" s="229"/>
      <c r="W1429" s="229"/>
      <c r="X1429" s="229"/>
      <c r="Y1429" s="229"/>
      <c r="Z1429" s="229"/>
      <c r="AA1429" s="208"/>
      <c r="AB1429" s="226"/>
      <c r="AC1429" s="226"/>
      <c r="AD1429" s="227"/>
      <c r="AE1429" s="230"/>
      <c r="AF1429" s="230"/>
      <c r="AG1429" s="230"/>
      <c r="AH1429" s="230"/>
      <c r="AI1429" s="230"/>
      <c r="AJ1429" s="230"/>
      <c r="AK1429" s="397"/>
      <c r="AL1429" s="398"/>
      <c r="AM1429" s="231"/>
      <c r="AN1429" s="230"/>
      <c r="AO1429" s="230"/>
      <c r="AP1429" s="230"/>
      <c r="AQ1429" s="230"/>
      <c r="AR1429" s="230"/>
      <c r="AS1429" s="397"/>
      <c r="AT1429" s="398"/>
      <c r="AU1429" s="231"/>
      <c r="AV1429" s="230"/>
      <c r="AW1429" s="230"/>
      <c r="AX1429" s="230"/>
      <c r="AY1429" s="230"/>
      <c r="AZ1429" s="230"/>
      <c r="BA1429" s="208"/>
    </row>
    <row r="1430" spans="1:53" x14ac:dyDescent="0.25">
      <c r="A1430" s="208"/>
      <c r="B1430" s="10"/>
      <c r="C1430" s="10"/>
      <c r="D1430" s="220"/>
      <c r="E1430" s="10"/>
      <c r="F1430" s="10"/>
      <c r="G1430" s="10"/>
      <c r="H1430" s="10"/>
      <c r="I1430" s="10"/>
      <c r="J1430" s="10"/>
      <c r="K1430" s="397"/>
      <c r="L1430" s="398"/>
      <c r="M1430" s="10"/>
      <c r="N1430" s="10"/>
      <c r="O1430" s="10"/>
      <c r="P1430" s="10"/>
      <c r="Q1430" s="10"/>
      <c r="R1430" s="10"/>
      <c r="S1430" s="397"/>
      <c r="T1430" s="398"/>
      <c r="U1430" s="10"/>
      <c r="V1430" s="10"/>
      <c r="W1430" s="10"/>
      <c r="X1430" s="10"/>
      <c r="Y1430" s="10"/>
      <c r="Z1430" s="10"/>
      <c r="AA1430" s="208"/>
      <c r="AB1430" s="10"/>
      <c r="AC1430" s="10"/>
      <c r="AD1430" s="220"/>
      <c r="AE1430" s="223"/>
      <c r="AF1430" s="223"/>
      <c r="AG1430" s="223"/>
      <c r="AH1430" s="223"/>
      <c r="AI1430" s="223"/>
      <c r="AJ1430" s="223"/>
      <c r="AK1430" s="397"/>
      <c r="AL1430" s="398"/>
      <c r="AM1430" s="223"/>
      <c r="AN1430" s="223"/>
      <c r="AO1430" s="223"/>
      <c r="AP1430" s="223"/>
      <c r="AQ1430" s="223"/>
      <c r="AR1430" s="223"/>
      <c r="AS1430" s="397"/>
      <c r="AT1430" s="398"/>
      <c r="AU1430" s="223"/>
      <c r="AV1430" s="223"/>
      <c r="AW1430" s="223"/>
      <c r="AX1430" s="223"/>
      <c r="AY1430" s="223"/>
      <c r="AZ1430" s="223"/>
      <c r="BA1430" s="208"/>
    </row>
    <row r="1431" spans="1:53" x14ac:dyDescent="0.25">
      <c r="A1431" s="208"/>
      <c r="B1431" s="10"/>
      <c r="C1431" s="10"/>
      <c r="D1431" s="220"/>
      <c r="E1431" s="10"/>
      <c r="F1431" s="10"/>
      <c r="G1431" s="10"/>
      <c r="H1431" s="10"/>
      <c r="I1431" s="10"/>
      <c r="J1431" s="10"/>
      <c r="K1431" s="397"/>
      <c r="L1431" s="398"/>
      <c r="M1431" s="10"/>
      <c r="N1431" s="10"/>
      <c r="O1431" s="10"/>
      <c r="P1431" s="10"/>
      <c r="Q1431" s="10"/>
      <c r="R1431" s="10"/>
      <c r="S1431" s="397"/>
      <c r="T1431" s="398"/>
      <c r="U1431" s="10"/>
      <c r="V1431" s="10"/>
      <c r="W1431" s="10"/>
      <c r="X1431" s="10"/>
      <c r="Y1431" s="10"/>
      <c r="Z1431" s="10"/>
      <c r="AA1431" s="208"/>
      <c r="AB1431" s="10"/>
      <c r="AC1431" s="10"/>
      <c r="AD1431" s="220"/>
      <c r="AE1431" s="223"/>
      <c r="AF1431" s="223"/>
      <c r="AG1431" s="223"/>
      <c r="AH1431" s="223"/>
      <c r="AI1431" s="223"/>
      <c r="AJ1431" s="223"/>
      <c r="AK1431" s="397"/>
      <c r="AL1431" s="398"/>
      <c r="AM1431" s="223"/>
      <c r="AN1431" s="223"/>
      <c r="AO1431" s="223"/>
      <c r="AP1431" s="223"/>
      <c r="AQ1431" s="223"/>
      <c r="AR1431" s="223"/>
      <c r="AS1431" s="397"/>
      <c r="AT1431" s="398"/>
      <c r="AU1431" s="223"/>
      <c r="AV1431" s="223"/>
      <c r="AW1431" s="223"/>
      <c r="AX1431" s="223"/>
      <c r="AY1431" s="223"/>
      <c r="AZ1431" s="223"/>
      <c r="BA1431" s="208"/>
    </row>
    <row r="1432" spans="1:53" x14ac:dyDescent="0.25">
      <c r="A1432" s="208"/>
      <c r="B1432" s="10"/>
      <c r="C1432" s="10"/>
      <c r="D1432" s="220"/>
      <c r="E1432" s="10"/>
      <c r="F1432" s="10"/>
      <c r="G1432" s="10"/>
      <c r="H1432" s="10"/>
      <c r="I1432" s="10"/>
      <c r="J1432" s="10"/>
      <c r="K1432" s="397"/>
      <c r="L1432" s="398"/>
      <c r="M1432" s="10"/>
      <c r="N1432" s="10"/>
      <c r="O1432" s="10"/>
      <c r="P1432" s="10"/>
      <c r="Q1432" s="10"/>
      <c r="R1432" s="10"/>
      <c r="S1432" s="397"/>
      <c r="T1432" s="398"/>
      <c r="U1432" s="10"/>
      <c r="V1432" s="10"/>
      <c r="W1432" s="10"/>
      <c r="X1432" s="10"/>
      <c r="Y1432" s="10"/>
      <c r="Z1432" s="10"/>
      <c r="AA1432" s="208"/>
      <c r="AB1432" s="10"/>
      <c r="AC1432" s="10"/>
      <c r="AD1432" s="220"/>
      <c r="AE1432" s="223"/>
      <c r="AF1432" s="223"/>
      <c r="AG1432" s="223"/>
      <c r="AH1432" s="223"/>
      <c r="AI1432" s="223"/>
      <c r="AJ1432" s="223"/>
      <c r="AK1432" s="397"/>
      <c r="AL1432" s="398"/>
      <c r="AM1432" s="223"/>
      <c r="AN1432" s="223"/>
      <c r="AO1432" s="223"/>
      <c r="AP1432" s="223"/>
      <c r="AQ1432" s="223"/>
      <c r="AR1432" s="223"/>
      <c r="AS1432" s="397"/>
      <c r="AT1432" s="398"/>
      <c r="AU1432" s="223"/>
      <c r="AV1432" s="223"/>
      <c r="AW1432" s="223"/>
      <c r="AX1432" s="223"/>
      <c r="AY1432" s="223"/>
      <c r="AZ1432" s="223"/>
      <c r="BA1432" s="208"/>
    </row>
    <row r="1433" spans="1:53" x14ac:dyDescent="0.25">
      <c r="A1433" s="208"/>
      <c r="B1433" s="10"/>
      <c r="C1433" s="10"/>
      <c r="D1433" s="220"/>
      <c r="E1433" s="10"/>
      <c r="F1433" s="10"/>
      <c r="G1433" s="10"/>
      <c r="H1433" s="10"/>
      <c r="I1433" s="10"/>
      <c r="J1433" s="10"/>
      <c r="K1433" s="397"/>
      <c r="L1433" s="398"/>
      <c r="M1433" s="10"/>
      <c r="N1433" s="10"/>
      <c r="O1433" s="10"/>
      <c r="P1433" s="10"/>
      <c r="Q1433" s="10"/>
      <c r="R1433" s="10"/>
      <c r="S1433" s="397"/>
      <c r="T1433" s="398"/>
      <c r="U1433" s="10"/>
      <c r="V1433" s="10"/>
      <c r="W1433" s="10"/>
      <c r="X1433" s="10"/>
      <c r="Y1433" s="10"/>
      <c r="Z1433" s="10"/>
      <c r="AA1433" s="208"/>
      <c r="AB1433" s="10"/>
      <c r="AC1433" s="10"/>
      <c r="AD1433" s="220"/>
      <c r="AE1433" s="223"/>
      <c r="AF1433" s="223"/>
      <c r="AG1433" s="223"/>
      <c r="AH1433" s="223"/>
      <c r="AI1433" s="223"/>
      <c r="AJ1433" s="223"/>
      <c r="AK1433" s="397"/>
      <c r="AL1433" s="398"/>
      <c r="AM1433" s="223"/>
      <c r="AN1433" s="223"/>
      <c r="AO1433" s="223"/>
      <c r="AP1433" s="223"/>
      <c r="AQ1433" s="223"/>
      <c r="AR1433" s="223"/>
      <c r="AS1433" s="397"/>
      <c r="AT1433" s="398"/>
      <c r="AU1433" s="223"/>
      <c r="AV1433" s="223"/>
      <c r="AW1433" s="223"/>
      <c r="AX1433" s="223"/>
      <c r="AY1433" s="223"/>
      <c r="AZ1433" s="223"/>
      <c r="BA1433" s="208"/>
    </row>
    <row r="1434" spans="1:53" x14ac:dyDescent="0.25">
      <c r="A1434" s="208"/>
      <c r="B1434" s="10"/>
      <c r="C1434" s="10"/>
      <c r="D1434" s="220"/>
      <c r="E1434" s="10"/>
      <c r="F1434" s="10"/>
      <c r="G1434" s="10"/>
      <c r="H1434" s="10"/>
      <c r="I1434" s="10"/>
      <c r="J1434" s="10"/>
      <c r="K1434" s="397"/>
      <c r="L1434" s="398"/>
      <c r="M1434" s="10"/>
      <c r="N1434" s="10"/>
      <c r="O1434" s="10"/>
      <c r="P1434" s="10"/>
      <c r="Q1434" s="10"/>
      <c r="R1434" s="10"/>
      <c r="S1434" s="397"/>
      <c r="T1434" s="398"/>
      <c r="U1434" s="10"/>
      <c r="V1434" s="10"/>
      <c r="W1434" s="10"/>
      <c r="X1434" s="10"/>
      <c r="Y1434" s="10"/>
      <c r="Z1434" s="10"/>
      <c r="AA1434" s="208"/>
      <c r="AB1434" s="10"/>
      <c r="AC1434" s="10"/>
      <c r="AD1434" s="220"/>
      <c r="AE1434" s="223"/>
      <c r="AF1434" s="223"/>
      <c r="AG1434" s="223"/>
      <c r="AH1434" s="223"/>
      <c r="AI1434" s="223"/>
      <c r="AJ1434" s="223"/>
      <c r="AK1434" s="397"/>
      <c r="AL1434" s="398"/>
      <c r="AM1434" s="223"/>
      <c r="AN1434" s="223"/>
      <c r="AO1434" s="223"/>
      <c r="AP1434" s="223"/>
      <c r="AQ1434" s="223"/>
      <c r="AR1434" s="223"/>
      <c r="AS1434" s="397"/>
      <c r="AT1434" s="398"/>
      <c r="AU1434" s="223"/>
      <c r="AV1434" s="223"/>
      <c r="AW1434" s="223"/>
      <c r="AX1434" s="223"/>
      <c r="AY1434" s="223"/>
      <c r="AZ1434" s="223"/>
      <c r="BA1434" s="208"/>
    </row>
    <row r="1435" spans="1:53" x14ac:dyDescent="0.25">
      <c r="A1435" s="208"/>
      <c r="B1435" s="10"/>
      <c r="C1435" s="10"/>
      <c r="D1435" s="220"/>
      <c r="E1435" s="10"/>
      <c r="F1435" s="10"/>
      <c r="G1435" s="10"/>
      <c r="H1435" s="10"/>
      <c r="I1435" s="10"/>
      <c r="J1435" s="10"/>
      <c r="K1435" s="397"/>
      <c r="L1435" s="398"/>
      <c r="M1435" s="10"/>
      <c r="N1435" s="10"/>
      <c r="O1435" s="10"/>
      <c r="P1435" s="10"/>
      <c r="Q1435" s="10"/>
      <c r="R1435" s="10"/>
      <c r="S1435" s="397"/>
      <c r="T1435" s="398"/>
      <c r="U1435" s="10"/>
      <c r="V1435" s="10"/>
      <c r="W1435" s="10"/>
      <c r="X1435" s="10"/>
      <c r="Y1435" s="10"/>
      <c r="Z1435" s="10"/>
      <c r="AA1435" s="208"/>
      <c r="AB1435" s="10"/>
      <c r="AC1435" s="10"/>
      <c r="AD1435" s="220"/>
      <c r="AE1435" s="223"/>
      <c r="AF1435" s="223"/>
      <c r="AG1435" s="223"/>
      <c r="AH1435" s="223"/>
      <c r="AI1435" s="223"/>
      <c r="AJ1435" s="223"/>
      <c r="AK1435" s="397"/>
      <c r="AL1435" s="398"/>
      <c r="AM1435" s="223"/>
      <c r="AN1435" s="223"/>
      <c r="AO1435" s="223"/>
      <c r="AP1435" s="223"/>
      <c r="AQ1435" s="223"/>
      <c r="AR1435" s="223"/>
      <c r="AS1435" s="397"/>
      <c r="AT1435" s="398"/>
      <c r="AU1435" s="223"/>
      <c r="AV1435" s="223"/>
      <c r="AW1435" s="223"/>
      <c r="AX1435" s="223"/>
      <c r="AY1435" s="223"/>
      <c r="AZ1435" s="223"/>
      <c r="BA1435" s="208"/>
    </row>
    <row r="1436" spans="1:53" x14ac:dyDescent="0.25">
      <c r="A1436" s="208"/>
      <c r="B1436" s="10"/>
      <c r="C1436" s="10"/>
      <c r="D1436" s="220"/>
      <c r="E1436" s="10"/>
      <c r="F1436" s="10"/>
      <c r="G1436" s="10"/>
      <c r="H1436" s="10"/>
      <c r="I1436" s="10"/>
      <c r="J1436" s="10"/>
      <c r="K1436" s="397"/>
      <c r="L1436" s="398"/>
      <c r="M1436" s="10"/>
      <c r="N1436" s="10"/>
      <c r="O1436" s="10"/>
      <c r="P1436" s="10"/>
      <c r="Q1436" s="10"/>
      <c r="R1436" s="10"/>
      <c r="S1436" s="397"/>
      <c r="T1436" s="398"/>
      <c r="U1436" s="10"/>
      <c r="V1436" s="10"/>
      <c r="W1436" s="10"/>
      <c r="X1436" s="10"/>
      <c r="Y1436" s="10"/>
      <c r="Z1436" s="10"/>
      <c r="AA1436" s="208"/>
      <c r="AB1436" s="10"/>
      <c r="AC1436" s="10"/>
      <c r="AD1436" s="220"/>
      <c r="AE1436" s="223"/>
      <c r="AF1436" s="223"/>
      <c r="AG1436" s="223"/>
      <c r="AH1436" s="223"/>
      <c r="AI1436" s="223"/>
      <c r="AJ1436" s="223"/>
      <c r="AK1436" s="397"/>
      <c r="AL1436" s="398"/>
      <c r="AM1436" s="223"/>
      <c r="AN1436" s="223"/>
      <c r="AO1436" s="223"/>
      <c r="AP1436" s="223"/>
      <c r="AQ1436" s="223"/>
      <c r="AR1436" s="223"/>
      <c r="AS1436" s="397"/>
      <c r="AT1436" s="398"/>
      <c r="AU1436" s="223"/>
      <c r="AV1436" s="223"/>
      <c r="AW1436" s="223"/>
      <c r="AX1436" s="223"/>
      <c r="AY1436" s="223"/>
      <c r="AZ1436" s="223"/>
      <c r="BA1436" s="208"/>
    </row>
    <row r="1437" spans="1:53" x14ac:dyDescent="0.25">
      <c r="A1437" s="208"/>
      <c r="B1437" s="10"/>
      <c r="C1437" s="10"/>
      <c r="D1437" s="220"/>
      <c r="E1437" s="10"/>
      <c r="F1437" s="10"/>
      <c r="G1437" s="10"/>
      <c r="H1437" s="10"/>
      <c r="I1437" s="10"/>
      <c r="J1437" s="10"/>
      <c r="K1437" s="397"/>
      <c r="L1437" s="398"/>
      <c r="M1437" s="10"/>
      <c r="N1437" s="10"/>
      <c r="O1437" s="10"/>
      <c r="P1437" s="10"/>
      <c r="Q1437" s="10"/>
      <c r="R1437" s="10"/>
      <c r="S1437" s="397"/>
      <c r="T1437" s="398"/>
      <c r="U1437" s="10"/>
      <c r="V1437" s="10"/>
      <c r="W1437" s="10"/>
      <c r="X1437" s="10"/>
      <c r="Y1437" s="10"/>
      <c r="Z1437" s="10"/>
      <c r="AA1437" s="208"/>
      <c r="AB1437" s="10"/>
      <c r="AC1437" s="10"/>
      <c r="AD1437" s="220"/>
      <c r="AE1437" s="223"/>
      <c r="AF1437" s="223"/>
      <c r="AG1437" s="223"/>
      <c r="AH1437" s="223"/>
      <c r="AI1437" s="223"/>
      <c r="AJ1437" s="223"/>
      <c r="AK1437" s="397"/>
      <c r="AL1437" s="398"/>
      <c r="AM1437" s="223"/>
      <c r="AN1437" s="223"/>
      <c r="AO1437" s="223"/>
      <c r="AP1437" s="223"/>
      <c r="AQ1437" s="223"/>
      <c r="AR1437" s="223"/>
      <c r="AS1437" s="397"/>
      <c r="AT1437" s="398"/>
      <c r="AU1437" s="223"/>
      <c r="AV1437" s="223"/>
      <c r="AW1437" s="223"/>
      <c r="AX1437" s="223"/>
      <c r="AY1437" s="223"/>
      <c r="AZ1437" s="223"/>
      <c r="BA1437" s="208"/>
    </row>
    <row r="1438" spans="1:53" x14ac:dyDescent="0.25">
      <c r="A1438" s="208"/>
      <c r="B1438" s="10"/>
      <c r="C1438" s="10"/>
      <c r="D1438" s="220"/>
      <c r="E1438" s="10"/>
      <c r="F1438" s="10"/>
      <c r="G1438" s="10"/>
      <c r="H1438" s="10"/>
      <c r="I1438" s="10"/>
      <c r="J1438" s="10"/>
      <c r="K1438" s="397"/>
      <c r="L1438" s="398"/>
      <c r="M1438" s="10"/>
      <c r="N1438" s="10"/>
      <c r="O1438" s="10"/>
      <c r="P1438" s="10"/>
      <c r="Q1438" s="10"/>
      <c r="R1438" s="10"/>
      <c r="S1438" s="397"/>
      <c r="T1438" s="398"/>
      <c r="U1438" s="10"/>
      <c r="V1438" s="10"/>
      <c r="W1438" s="10"/>
      <c r="X1438" s="10"/>
      <c r="Y1438" s="10"/>
      <c r="Z1438" s="10"/>
      <c r="AA1438" s="208"/>
      <c r="AB1438" s="10"/>
      <c r="AC1438" s="10"/>
      <c r="AD1438" s="220"/>
      <c r="AE1438" s="223"/>
      <c r="AF1438" s="223"/>
      <c r="AG1438" s="223"/>
      <c r="AH1438" s="223"/>
      <c r="AI1438" s="223"/>
      <c r="AJ1438" s="223"/>
      <c r="AK1438" s="397"/>
      <c r="AL1438" s="398"/>
      <c r="AM1438" s="223"/>
      <c r="AN1438" s="223"/>
      <c r="AO1438" s="223"/>
      <c r="AP1438" s="223"/>
      <c r="AQ1438" s="223"/>
      <c r="AR1438" s="223"/>
      <c r="AS1438" s="397"/>
      <c r="AT1438" s="398"/>
      <c r="AU1438" s="223"/>
      <c r="AV1438" s="223"/>
      <c r="AW1438" s="223"/>
      <c r="AX1438" s="223"/>
      <c r="AY1438" s="223"/>
      <c r="AZ1438" s="223"/>
      <c r="BA1438" s="208"/>
    </row>
    <row r="1439" spans="1:53" ht="15.75" thickBot="1" x14ac:dyDescent="0.3">
      <c r="A1439" s="208"/>
      <c r="B1439" s="226"/>
      <c r="C1439" s="226"/>
      <c r="D1439" s="227"/>
      <c r="E1439" s="226"/>
      <c r="F1439" s="226"/>
      <c r="G1439" s="226"/>
      <c r="H1439" s="226"/>
      <c r="I1439" s="226"/>
      <c r="J1439" s="226"/>
      <c r="K1439" s="397"/>
      <c r="L1439" s="398"/>
      <c r="M1439" s="226"/>
      <c r="N1439" s="10"/>
      <c r="O1439" s="10"/>
      <c r="P1439" s="10"/>
      <c r="Q1439" s="10"/>
      <c r="R1439" s="10"/>
      <c r="S1439" s="397"/>
      <c r="T1439" s="398"/>
      <c r="U1439" s="229"/>
      <c r="V1439" s="229"/>
      <c r="W1439" s="229"/>
      <c r="X1439" s="229"/>
      <c r="Y1439" s="229"/>
      <c r="Z1439" s="229"/>
      <c r="AA1439" s="208"/>
      <c r="AB1439" s="226"/>
      <c r="AC1439" s="226"/>
      <c r="AD1439" s="227"/>
      <c r="AE1439" s="230"/>
      <c r="AF1439" s="230"/>
      <c r="AG1439" s="230"/>
      <c r="AH1439" s="230"/>
      <c r="AI1439" s="230"/>
      <c r="AJ1439" s="230"/>
      <c r="AK1439" s="397"/>
      <c r="AL1439" s="398"/>
      <c r="AM1439" s="231"/>
      <c r="AN1439" s="230"/>
      <c r="AO1439" s="230"/>
      <c r="AP1439" s="230"/>
      <c r="AQ1439" s="230"/>
      <c r="AR1439" s="230"/>
      <c r="AS1439" s="397"/>
      <c r="AT1439" s="398"/>
      <c r="AU1439" s="231"/>
      <c r="AV1439" s="230"/>
      <c r="AW1439" s="230"/>
      <c r="AX1439" s="230"/>
      <c r="AY1439" s="230"/>
      <c r="AZ1439" s="230"/>
      <c r="BA1439" s="208"/>
    </row>
    <row r="1440" spans="1:53" x14ac:dyDescent="0.25">
      <c r="A1440" s="208"/>
      <c r="B1440" s="10"/>
      <c r="C1440" s="10"/>
      <c r="D1440" s="220"/>
      <c r="E1440" s="10"/>
      <c r="F1440" s="10"/>
      <c r="G1440" s="10"/>
      <c r="H1440" s="10"/>
      <c r="I1440" s="10"/>
      <c r="J1440" s="10"/>
      <c r="K1440" s="397"/>
      <c r="L1440" s="398"/>
      <c r="M1440" s="10"/>
      <c r="N1440" s="10"/>
      <c r="O1440" s="10"/>
      <c r="P1440" s="10"/>
      <c r="Q1440" s="10"/>
      <c r="R1440" s="10"/>
      <c r="S1440" s="397"/>
      <c r="T1440" s="398"/>
      <c r="U1440" s="10"/>
      <c r="V1440" s="10"/>
      <c r="W1440" s="10"/>
      <c r="X1440" s="10"/>
      <c r="Y1440" s="10"/>
      <c r="Z1440" s="10"/>
      <c r="AA1440" s="208"/>
      <c r="AB1440" s="10"/>
      <c r="AC1440" s="10"/>
      <c r="AD1440" s="220"/>
      <c r="AE1440" s="223"/>
      <c r="AF1440" s="223"/>
      <c r="AG1440" s="223"/>
      <c r="AH1440" s="223"/>
      <c r="AI1440" s="223"/>
      <c r="AJ1440" s="223"/>
      <c r="AK1440" s="397"/>
      <c r="AL1440" s="398"/>
      <c r="AM1440" s="223"/>
      <c r="AN1440" s="223"/>
      <c r="AO1440" s="223"/>
      <c r="AP1440" s="223"/>
      <c r="AQ1440" s="223"/>
      <c r="AR1440" s="223"/>
      <c r="AS1440" s="397"/>
      <c r="AT1440" s="398"/>
      <c r="AU1440" s="223"/>
      <c r="AV1440" s="223"/>
      <c r="AW1440" s="223"/>
      <c r="AX1440" s="223"/>
      <c r="AY1440" s="223"/>
      <c r="AZ1440" s="223"/>
      <c r="BA1440" s="208"/>
    </row>
    <row r="1441" spans="1:53" x14ac:dyDescent="0.25">
      <c r="A1441" s="208"/>
      <c r="B1441" s="10"/>
      <c r="C1441" s="10"/>
      <c r="D1441" s="220"/>
      <c r="E1441" s="10"/>
      <c r="F1441" s="10"/>
      <c r="G1441" s="10"/>
      <c r="H1441" s="10"/>
      <c r="I1441" s="10"/>
      <c r="J1441" s="10"/>
      <c r="K1441" s="397"/>
      <c r="L1441" s="398"/>
      <c r="M1441" s="10"/>
      <c r="N1441" s="10"/>
      <c r="O1441" s="10"/>
      <c r="P1441" s="10"/>
      <c r="Q1441" s="10"/>
      <c r="R1441" s="10"/>
      <c r="S1441" s="397"/>
      <c r="T1441" s="398"/>
      <c r="U1441" s="10"/>
      <c r="V1441" s="10"/>
      <c r="W1441" s="10"/>
      <c r="X1441" s="10"/>
      <c r="Y1441" s="10"/>
      <c r="Z1441" s="10"/>
      <c r="AA1441" s="208"/>
      <c r="AB1441" s="10"/>
      <c r="AC1441" s="10"/>
      <c r="AD1441" s="220"/>
      <c r="AE1441" s="223"/>
      <c r="AF1441" s="223"/>
      <c r="AG1441" s="223"/>
      <c r="AH1441" s="223"/>
      <c r="AI1441" s="223"/>
      <c r="AJ1441" s="223"/>
      <c r="AK1441" s="397"/>
      <c r="AL1441" s="398"/>
      <c r="AM1441" s="223"/>
      <c r="AN1441" s="223"/>
      <c r="AO1441" s="223"/>
      <c r="AP1441" s="223"/>
      <c r="AQ1441" s="223"/>
      <c r="AR1441" s="223"/>
      <c r="AS1441" s="397"/>
      <c r="AT1441" s="398"/>
      <c r="AU1441" s="223"/>
      <c r="AV1441" s="223"/>
      <c r="AW1441" s="223"/>
      <c r="AX1441" s="223"/>
      <c r="AY1441" s="223"/>
      <c r="AZ1441" s="223"/>
      <c r="BA1441" s="208"/>
    </row>
    <row r="1442" spans="1:53" x14ac:dyDescent="0.25">
      <c r="A1442" s="208"/>
      <c r="B1442" s="10"/>
      <c r="C1442" s="10"/>
      <c r="D1442" s="220"/>
      <c r="E1442" s="10"/>
      <c r="F1442" s="10"/>
      <c r="G1442" s="10"/>
      <c r="H1442" s="10"/>
      <c r="I1442" s="10"/>
      <c r="J1442" s="10"/>
      <c r="K1442" s="397"/>
      <c r="L1442" s="398"/>
      <c r="M1442" s="10"/>
      <c r="N1442" s="10"/>
      <c r="O1442" s="10"/>
      <c r="P1442" s="10"/>
      <c r="Q1442" s="10"/>
      <c r="R1442" s="10"/>
      <c r="S1442" s="397"/>
      <c r="T1442" s="398"/>
      <c r="U1442" s="10"/>
      <c r="V1442" s="10"/>
      <c r="W1442" s="10"/>
      <c r="X1442" s="10"/>
      <c r="Y1442" s="10"/>
      <c r="Z1442" s="10"/>
      <c r="AA1442" s="208"/>
      <c r="AB1442" s="10"/>
      <c r="AC1442" s="10"/>
      <c r="AD1442" s="220"/>
      <c r="AE1442" s="223"/>
      <c r="AF1442" s="223"/>
      <c r="AG1442" s="223"/>
      <c r="AH1442" s="223"/>
      <c r="AI1442" s="223"/>
      <c r="AJ1442" s="223"/>
      <c r="AK1442" s="397"/>
      <c r="AL1442" s="398"/>
      <c r="AM1442" s="223"/>
      <c r="AN1442" s="223"/>
      <c r="AO1442" s="223"/>
      <c r="AP1442" s="223"/>
      <c r="AQ1442" s="223"/>
      <c r="AR1442" s="223"/>
      <c r="AS1442" s="397"/>
      <c r="AT1442" s="398"/>
      <c r="AU1442" s="223"/>
      <c r="AV1442" s="223"/>
      <c r="AW1442" s="223"/>
      <c r="AX1442" s="223"/>
      <c r="AY1442" s="223"/>
      <c r="AZ1442" s="223"/>
      <c r="BA1442" s="208"/>
    </row>
    <row r="1443" spans="1:53" x14ac:dyDescent="0.25">
      <c r="A1443" s="208"/>
      <c r="B1443" s="10"/>
      <c r="C1443" s="10"/>
      <c r="D1443" s="220"/>
      <c r="E1443" s="10"/>
      <c r="F1443" s="10"/>
      <c r="G1443" s="10"/>
      <c r="H1443" s="10"/>
      <c r="I1443" s="10"/>
      <c r="J1443" s="10"/>
      <c r="K1443" s="397"/>
      <c r="L1443" s="398"/>
      <c r="M1443" s="10"/>
      <c r="N1443" s="10"/>
      <c r="O1443" s="10"/>
      <c r="P1443" s="10"/>
      <c r="Q1443" s="10"/>
      <c r="R1443" s="10"/>
      <c r="S1443" s="397"/>
      <c r="T1443" s="398"/>
      <c r="U1443" s="10"/>
      <c r="V1443" s="10"/>
      <c r="W1443" s="10"/>
      <c r="X1443" s="10"/>
      <c r="Y1443" s="10"/>
      <c r="Z1443" s="10"/>
      <c r="AA1443" s="208"/>
      <c r="AB1443" s="10"/>
      <c r="AC1443" s="10"/>
      <c r="AD1443" s="220"/>
      <c r="AE1443" s="223"/>
      <c r="AF1443" s="223"/>
      <c r="AG1443" s="223"/>
      <c r="AH1443" s="223"/>
      <c r="AI1443" s="223"/>
      <c r="AJ1443" s="223"/>
      <c r="AK1443" s="397"/>
      <c r="AL1443" s="398"/>
      <c r="AM1443" s="223"/>
      <c r="AN1443" s="223"/>
      <c r="AO1443" s="223"/>
      <c r="AP1443" s="223"/>
      <c r="AQ1443" s="223"/>
      <c r="AR1443" s="223"/>
      <c r="AS1443" s="397"/>
      <c r="AT1443" s="398"/>
      <c r="AU1443" s="223"/>
      <c r="AV1443" s="223"/>
      <c r="AW1443" s="223"/>
      <c r="AX1443" s="223"/>
      <c r="AY1443" s="223"/>
      <c r="AZ1443" s="223"/>
      <c r="BA1443" s="208"/>
    </row>
    <row r="1444" spans="1:53" x14ac:dyDescent="0.25">
      <c r="A1444" s="208"/>
      <c r="B1444" s="10"/>
      <c r="C1444" s="10"/>
      <c r="D1444" s="220"/>
      <c r="E1444" s="10"/>
      <c r="F1444" s="10"/>
      <c r="G1444" s="10"/>
      <c r="H1444" s="10"/>
      <c r="I1444" s="10"/>
      <c r="J1444" s="10"/>
      <c r="K1444" s="397"/>
      <c r="L1444" s="398"/>
      <c r="M1444" s="10"/>
      <c r="N1444" s="10"/>
      <c r="O1444" s="10"/>
      <c r="P1444" s="10"/>
      <c r="Q1444" s="10"/>
      <c r="R1444" s="10"/>
      <c r="S1444" s="397"/>
      <c r="T1444" s="398"/>
      <c r="U1444" s="10"/>
      <c r="V1444" s="10"/>
      <c r="W1444" s="10"/>
      <c r="X1444" s="10"/>
      <c r="Y1444" s="10"/>
      <c r="Z1444" s="10"/>
      <c r="AA1444" s="208"/>
      <c r="AB1444" s="10"/>
      <c r="AC1444" s="10"/>
      <c r="AD1444" s="220"/>
      <c r="AE1444" s="223"/>
      <c r="AF1444" s="223"/>
      <c r="AG1444" s="223"/>
      <c r="AH1444" s="223"/>
      <c r="AI1444" s="223"/>
      <c r="AJ1444" s="223"/>
      <c r="AK1444" s="397"/>
      <c r="AL1444" s="398"/>
      <c r="AM1444" s="223"/>
      <c r="AN1444" s="223"/>
      <c r="AO1444" s="223"/>
      <c r="AP1444" s="223"/>
      <c r="AQ1444" s="223"/>
      <c r="AR1444" s="223"/>
      <c r="AS1444" s="397"/>
      <c r="AT1444" s="398"/>
      <c r="AU1444" s="223"/>
      <c r="AV1444" s="223"/>
      <c r="AW1444" s="223"/>
      <c r="AX1444" s="223"/>
      <c r="AY1444" s="223"/>
      <c r="AZ1444" s="223"/>
      <c r="BA1444" s="208"/>
    </row>
    <row r="1445" spans="1:53" x14ac:dyDescent="0.25">
      <c r="A1445" s="208"/>
      <c r="B1445" s="10"/>
      <c r="C1445" s="10"/>
      <c r="D1445" s="220"/>
      <c r="E1445" s="10"/>
      <c r="F1445" s="10"/>
      <c r="G1445" s="10"/>
      <c r="H1445" s="10"/>
      <c r="I1445" s="10"/>
      <c r="J1445" s="10"/>
      <c r="K1445" s="397"/>
      <c r="L1445" s="398"/>
      <c r="M1445" s="10"/>
      <c r="N1445" s="10"/>
      <c r="O1445" s="10"/>
      <c r="P1445" s="10"/>
      <c r="Q1445" s="10"/>
      <c r="R1445" s="10"/>
      <c r="S1445" s="397"/>
      <c r="T1445" s="398"/>
      <c r="U1445" s="10"/>
      <c r="V1445" s="10"/>
      <c r="W1445" s="10"/>
      <c r="X1445" s="10"/>
      <c r="Y1445" s="10"/>
      <c r="Z1445" s="10"/>
      <c r="AA1445" s="208"/>
      <c r="AB1445" s="10"/>
      <c r="AC1445" s="10"/>
      <c r="AD1445" s="220"/>
      <c r="AE1445" s="223"/>
      <c r="AF1445" s="223"/>
      <c r="AG1445" s="223"/>
      <c r="AH1445" s="223"/>
      <c r="AI1445" s="223"/>
      <c r="AJ1445" s="223"/>
      <c r="AK1445" s="397"/>
      <c r="AL1445" s="398"/>
      <c r="AM1445" s="223"/>
      <c r="AN1445" s="223"/>
      <c r="AO1445" s="223"/>
      <c r="AP1445" s="223"/>
      <c r="AQ1445" s="223"/>
      <c r="AR1445" s="223"/>
      <c r="AS1445" s="397"/>
      <c r="AT1445" s="398"/>
      <c r="AU1445" s="223"/>
      <c r="AV1445" s="223"/>
      <c r="AW1445" s="223"/>
      <c r="AX1445" s="223"/>
      <c r="AY1445" s="223"/>
      <c r="AZ1445" s="223"/>
      <c r="BA1445" s="208"/>
    </row>
    <row r="1446" spans="1:53" x14ac:dyDescent="0.25">
      <c r="A1446" s="208"/>
      <c r="B1446" s="10"/>
      <c r="C1446" s="10"/>
      <c r="D1446" s="220"/>
      <c r="E1446" s="10"/>
      <c r="F1446" s="10"/>
      <c r="G1446" s="10"/>
      <c r="H1446" s="10"/>
      <c r="I1446" s="10"/>
      <c r="J1446" s="10"/>
      <c r="K1446" s="397"/>
      <c r="L1446" s="398"/>
      <c r="M1446" s="10"/>
      <c r="N1446" s="10"/>
      <c r="O1446" s="10"/>
      <c r="P1446" s="10"/>
      <c r="Q1446" s="10"/>
      <c r="R1446" s="10"/>
      <c r="S1446" s="397"/>
      <c r="T1446" s="398"/>
      <c r="U1446" s="10"/>
      <c r="V1446" s="10"/>
      <c r="W1446" s="10"/>
      <c r="X1446" s="10"/>
      <c r="Y1446" s="10"/>
      <c r="Z1446" s="10"/>
      <c r="AA1446" s="208"/>
      <c r="AB1446" s="10"/>
      <c r="AC1446" s="10"/>
      <c r="AD1446" s="220"/>
      <c r="AE1446" s="223"/>
      <c r="AF1446" s="223"/>
      <c r="AG1446" s="223"/>
      <c r="AH1446" s="223"/>
      <c r="AI1446" s="223"/>
      <c r="AJ1446" s="223"/>
      <c r="AK1446" s="397"/>
      <c r="AL1446" s="398"/>
      <c r="AM1446" s="223"/>
      <c r="AN1446" s="223"/>
      <c r="AO1446" s="223"/>
      <c r="AP1446" s="223"/>
      <c r="AQ1446" s="223"/>
      <c r="AR1446" s="223"/>
      <c r="AS1446" s="397"/>
      <c r="AT1446" s="398"/>
      <c r="AU1446" s="223"/>
      <c r="AV1446" s="223"/>
      <c r="AW1446" s="223"/>
      <c r="AX1446" s="223"/>
      <c r="AY1446" s="223"/>
      <c r="AZ1446" s="223"/>
      <c r="BA1446" s="208"/>
    </row>
    <row r="1447" spans="1:53" x14ac:dyDescent="0.25">
      <c r="A1447" s="208"/>
      <c r="B1447" s="10"/>
      <c r="C1447" s="10"/>
      <c r="D1447" s="220"/>
      <c r="E1447" s="10"/>
      <c r="F1447" s="10"/>
      <c r="G1447" s="10"/>
      <c r="H1447" s="10"/>
      <c r="I1447" s="10"/>
      <c r="J1447" s="10"/>
      <c r="K1447" s="397"/>
      <c r="L1447" s="398"/>
      <c r="M1447" s="10"/>
      <c r="N1447" s="10"/>
      <c r="O1447" s="10"/>
      <c r="P1447" s="10"/>
      <c r="Q1447" s="10"/>
      <c r="R1447" s="10"/>
      <c r="S1447" s="397"/>
      <c r="T1447" s="398"/>
      <c r="U1447" s="10"/>
      <c r="V1447" s="10"/>
      <c r="W1447" s="10"/>
      <c r="X1447" s="10"/>
      <c r="Y1447" s="10"/>
      <c r="Z1447" s="10"/>
      <c r="AA1447" s="208"/>
      <c r="AB1447" s="10"/>
      <c r="AC1447" s="10"/>
      <c r="AD1447" s="220"/>
      <c r="AE1447" s="223"/>
      <c r="AF1447" s="223"/>
      <c r="AG1447" s="223"/>
      <c r="AH1447" s="223"/>
      <c r="AI1447" s="223"/>
      <c r="AJ1447" s="223"/>
      <c r="AK1447" s="397"/>
      <c r="AL1447" s="398"/>
      <c r="AM1447" s="223"/>
      <c r="AN1447" s="223"/>
      <c r="AO1447" s="223"/>
      <c r="AP1447" s="223"/>
      <c r="AQ1447" s="223"/>
      <c r="AR1447" s="223"/>
      <c r="AS1447" s="397"/>
      <c r="AT1447" s="398"/>
      <c r="AU1447" s="223"/>
      <c r="AV1447" s="223"/>
      <c r="AW1447" s="223"/>
      <c r="AX1447" s="223"/>
      <c r="AY1447" s="223"/>
      <c r="AZ1447" s="223"/>
      <c r="BA1447" s="208"/>
    </row>
    <row r="1448" spans="1:53" x14ac:dyDescent="0.25">
      <c r="A1448" s="208"/>
      <c r="B1448" s="10"/>
      <c r="C1448" s="10"/>
      <c r="D1448" s="220"/>
      <c r="E1448" s="10"/>
      <c r="F1448" s="10"/>
      <c r="G1448" s="10"/>
      <c r="H1448" s="10"/>
      <c r="I1448" s="10"/>
      <c r="J1448" s="10"/>
      <c r="K1448" s="397"/>
      <c r="L1448" s="398"/>
      <c r="M1448" s="10"/>
      <c r="N1448" s="10"/>
      <c r="O1448" s="10"/>
      <c r="P1448" s="10"/>
      <c r="Q1448" s="10"/>
      <c r="R1448" s="10"/>
      <c r="S1448" s="397"/>
      <c r="T1448" s="398"/>
      <c r="U1448" s="10"/>
      <c r="V1448" s="10"/>
      <c r="W1448" s="10"/>
      <c r="X1448" s="10"/>
      <c r="Y1448" s="10"/>
      <c r="Z1448" s="10"/>
      <c r="AA1448" s="208"/>
      <c r="AB1448" s="10"/>
      <c r="AC1448" s="10"/>
      <c r="AD1448" s="220"/>
      <c r="AE1448" s="223"/>
      <c r="AF1448" s="223"/>
      <c r="AG1448" s="223"/>
      <c r="AH1448" s="223"/>
      <c r="AI1448" s="223"/>
      <c r="AJ1448" s="223"/>
      <c r="AK1448" s="397"/>
      <c r="AL1448" s="398"/>
      <c r="AM1448" s="223"/>
      <c r="AN1448" s="223"/>
      <c r="AO1448" s="223"/>
      <c r="AP1448" s="223"/>
      <c r="AQ1448" s="223"/>
      <c r="AR1448" s="223"/>
      <c r="AS1448" s="397"/>
      <c r="AT1448" s="398"/>
      <c r="AU1448" s="223"/>
      <c r="AV1448" s="223"/>
      <c r="AW1448" s="223"/>
      <c r="AX1448" s="223"/>
      <c r="AY1448" s="223"/>
      <c r="AZ1448" s="223"/>
      <c r="BA1448" s="208"/>
    </row>
    <row r="1449" spans="1:53" ht="15.75" thickBot="1" x14ac:dyDescent="0.3">
      <c r="A1449" s="208"/>
      <c r="B1449" s="226"/>
      <c r="C1449" s="226"/>
      <c r="D1449" s="227"/>
      <c r="E1449" s="226"/>
      <c r="F1449" s="226"/>
      <c r="G1449" s="226"/>
      <c r="H1449" s="226"/>
      <c r="I1449" s="226"/>
      <c r="J1449" s="226"/>
      <c r="K1449" s="397"/>
      <c r="L1449" s="398"/>
      <c r="M1449" s="226"/>
      <c r="N1449" s="10"/>
      <c r="O1449" s="10"/>
      <c r="P1449" s="10"/>
      <c r="Q1449" s="10"/>
      <c r="R1449" s="10"/>
      <c r="S1449" s="397"/>
      <c r="T1449" s="398"/>
      <c r="U1449" s="229"/>
      <c r="V1449" s="229"/>
      <c r="W1449" s="229"/>
      <c r="X1449" s="229"/>
      <c r="Y1449" s="229"/>
      <c r="Z1449" s="229"/>
      <c r="AA1449" s="208"/>
      <c r="AB1449" s="226"/>
      <c r="AC1449" s="226"/>
      <c r="AD1449" s="227"/>
      <c r="AE1449" s="230"/>
      <c r="AF1449" s="230"/>
      <c r="AG1449" s="230"/>
      <c r="AH1449" s="230"/>
      <c r="AI1449" s="230"/>
      <c r="AJ1449" s="230"/>
      <c r="AK1449" s="397"/>
      <c r="AL1449" s="398"/>
      <c r="AM1449" s="231"/>
      <c r="AN1449" s="230"/>
      <c r="AO1449" s="230"/>
      <c r="AP1449" s="230"/>
      <c r="AQ1449" s="230"/>
      <c r="AR1449" s="230"/>
      <c r="AS1449" s="397"/>
      <c r="AT1449" s="398"/>
      <c r="AU1449" s="231"/>
      <c r="AV1449" s="230"/>
      <c r="AW1449" s="230"/>
      <c r="AX1449" s="230"/>
      <c r="AY1449" s="230"/>
      <c r="AZ1449" s="230"/>
      <c r="BA1449" s="208"/>
    </row>
    <row r="1450" spans="1:53" x14ac:dyDescent="0.25">
      <c r="A1450" s="208"/>
      <c r="B1450" s="10"/>
      <c r="C1450" s="10"/>
      <c r="D1450" s="220"/>
      <c r="E1450" s="10"/>
      <c r="F1450" s="10"/>
      <c r="G1450" s="10"/>
      <c r="H1450" s="10"/>
      <c r="I1450" s="10"/>
      <c r="J1450" s="10"/>
      <c r="K1450" s="397"/>
      <c r="L1450" s="398"/>
      <c r="M1450" s="10"/>
      <c r="N1450" s="10"/>
      <c r="O1450" s="10"/>
      <c r="P1450" s="10"/>
      <c r="Q1450" s="10"/>
      <c r="R1450" s="10"/>
      <c r="S1450" s="397"/>
      <c r="T1450" s="398"/>
      <c r="U1450" s="10"/>
      <c r="V1450" s="10"/>
      <c r="W1450" s="10"/>
      <c r="X1450" s="10"/>
      <c r="Y1450" s="10"/>
      <c r="Z1450" s="10"/>
      <c r="AA1450" s="208"/>
      <c r="AB1450" s="10"/>
      <c r="AC1450" s="10"/>
      <c r="AD1450" s="220"/>
      <c r="AE1450" s="223"/>
      <c r="AF1450" s="223"/>
      <c r="AG1450" s="223"/>
      <c r="AH1450" s="223"/>
      <c r="AI1450" s="223"/>
      <c r="AJ1450" s="223"/>
      <c r="AK1450" s="397"/>
      <c r="AL1450" s="398"/>
      <c r="AM1450" s="223"/>
      <c r="AN1450" s="223"/>
      <c r="AO1450" s="223"/>
      <c r="AP1450" s="223"/>
      <c r="AQ1450" s="223"/>
      <c r="AR1450" s="223"/>
      <c r="AS1450" s="397"/>
      <c r="AT1450" s="398"/>
      <c r="AU1450" s="223"/>
      <c r="AV1450" s="223"/>
      <c r="AW1450" s="223"/>
      <c r="AX1450" s="223"/>
      <c r="AY1450" s="223"/>
      <c r="AZ1450" s="223"/>
      <c r="BA1450" s="208"/>
    </row>
    <row r="1451" spans="1:53" x14ac:dyDescent="0.25">
      <c r="A1451" s="208"/>
      <c r="B1451" s="10"/>
      <c r="C1451" s="10"/>
      <c r="D1451" s="220"/>
      <c r="E1451" s="10"/>
      <c r="F1451" s="10"/>
      <c r="G1451" s="10"/>
      <c r="H1451" s="10"/>
      <c r="I1451" s="10"/>
      <c r="J1451" s="10"/>
      <c r="K1451" s="397"/>
      <c r="L1451" s="398"/>
      <c r="M1451" s="10"/>
      <c r="N1451" s="10"/>
      <c r="O1451" s="10"/>
      <c r="P1451" s="10"/>
      <c r="Q1451" s="10"/>
      <c r="R1451" s="10"/>
      <c r="S1451" s="397"/>
      <c r="T1451" s="398"/>
      <c r="U1451" s="10"/>
      <c r="V1451" s="10"/>
      <c r="W1451" s="10"/>
      <c r="X1451" s="10"/>
      <c r="Y1451" s="10"/>
      <c r="Z1451" s="10"/>
      <c r="AA1451" s="208"/>
      <c r="AB1451" s="10"/>
      <c r="AC1451" s="10"/>
      <c r="AD1451" s="220"/>
      <c r="AE1451" s="223"/>
      <c r="AF1451" s="223"/>
      <c r="AG1451" s="223"/>
      <c r="AH1451" s="223"/>
      <c r="AI1451" s="223"/>
      <c r="AJ1451" s="223"/>
      <c r="AK1451" s="397"/>
      <c r="AL1451" s="398"/>
      <c r="AM1451" s="223"/>
      <c r="AN1451" s="223"/>
      <c r="AO1451" s="223"/>
      <c r="AP1451" s="223"/>
      <c r="AQ1451" s="223"/>
      <c r="AR1451" s="223"/>
      <c r="AS1451" s="397"/>
      <c r="AT1451" s="398"/>
      <c r="AU1451" s="223"/>
      <c r="AV1451" s="223"/>
      <c r="AW1451" s="223"/>
      <c r="AX1451" s="223"/>
      <c r="AY1451" s="223"/>
      <c r="AZ1451" s="223"/>
      <c r="BA1451" s="208"/>
    </row>
    <row r="1452" spans="1:53" x14ac:dyDescent="0.25">
      <c r="A1452" s="208"/>
      <c r="B1452" s="10"/>
      <c r="C1452" s="10"/>
      <c r="D1452" s="220"/>
      <c r="E1452" s="10"/>
      <c r="F1452" s="10"/>
      <c r="G1452" s="10"/>
      <c r="H1452" s="10"/>
      <c r="I1452" s="10"/>
      <c r="J1452" s="10"/>
      <c r="K1452" s="397"/>
      <c r="L1452" s="398"/>
      <c r="M1452" s="10"/>
      <c r="N1452" s="10"/>
      <c r="O1452" s="10"/>
      <c r="P1452" s="10"/>
      <c r="Q1452" s="10"/>
      <c r="R1452" s="10"/>
      <c r="S1452" s="397"/>
      <c r="T1452" s="398"/>
      <c r="U1452" s="10"/>
      <c r="V1452" s="10"/>
      <c r="W1452" s="10"/>
      <c r="X1452" s="10"/>
      <c r="Y1452" s="10"/>
      <c r="Z1452" s="10"/>
      <c r="AA1452" s="208"/>
      <c r="AB1452" s="10"/>
      <c r="AC1452" s="10"/>
      <c r="AD1452" s="220"/>
      <c r="AE1452" s="223"/>
      <c r="AF1452" s="223"/>
      <c r="AG1452" s="223"/>
      <c r="AH1452" s="223"/>
      <c r="AI1452" s="223"/>
      <c r="AJ1452" s="223"/>
      <c r="AK1452" s="397"/>
      <c r="AL1452" s="398"/>
      <c r="AM1452" s="223"/>
      <c r="AN1452" s="223"/>
      <c r="AO1452" s="223"/>
      <c r="AP1452" s="223"/>
      <c r="AQ1452" s="223"/>
      <c r="AR1452" s="223"/>
      <c r="AS1452" s="397"/>
      <c r="AT1452" s="398"/>
      <c r="AU1452" s="223"/>
      <c r="AV1452" s="223"/>
      <c r="AW1452" s="223"/>
      <c r="AX1452" s="223"/>
      <c r="AY1452" s="223"/>
      <c r="AZ1452" s="223"/>
      <c r="BA1452" s="208"/>
    </row>
    <row r="1453" spans="1:53" x14ac:dyDescent="0.25">
      <c r="A1453" s="208"/>
      <c r="B1453" s="10"/>
      <c r="C1453" s="10"/>
      <c r="D1453" s="220"/>
      <c r="E1453" s="10"/>
      <c r="F1453" s="10"/>
      <c r="G1453" s="10"/>
      <c r="H1453" s="10"/>
      <c r="I1453" s="10"/>
      <c r="J1453" s="10"/>
      <c r="K1453" s="397"/>
      <c r="L1453" s="398"/>
      <c r="M1453" s="10"/>
      <c r="N1453" s="10"/>
      <c r="O1453" s="10"/>
      <c r="P1453" s="10"/>
      <c r="Q1453" s="10"/>
      <c r="R1453" s="10"/>
      <c r="S1453" s="397"/>
      <c r="T1453" s="398"/>
      <c r="U1453" s="10"/>
      <c r="V1453" s="10"/>
      <c r="W1453" s="10"/>
      <c r="X1453" s="10"/>
      <c r="Y1453" s="10"/>
      <c r="Z1453" s="10"/>
      <c r="AA1453" s="208"/>
      <c r="AB1453" s="10"/>
      <c r="AC1453" s="10"/>
      <c r="AD1453" s="220"/>
      <c r="AE1453" s="223"/>
      <c r="AF1453" s="223"/>
      <c r="AG1453" s="223"/>
      <c r="AH1453" s="223"/>
      <c r="AI1453" s="223"/>
      <c r="AJ1453" s="223"/>
      <c r="AK1453" s="397"/>
      <c r="AL1453" s="398"/>
      <c r="AM1453" s="223"/>
      <c r="AN1453" s="223"/>
      <c r="AO1453" s="223"/>
      <c r="AP1453" s="223"/>
      <c r="AQ1453" s="223"/>
      <c r="AR1453" s="223"/>
      <c r="AS1453" s="397"/>
      <c r="AT1453" s="398"/>
      <c r="AU1453" s="223"/>
      <c r="AV1453" s="223"/>
      <c r="AW1453" s="223"/>
      <c r="AX1453" s="223"/>
      <c r="AY1453" s="223"/>
      <c r="AZ1453" s="223"/>
      <c r="BA1453" s="208"/>
    </row>
    <row r="1454" spans="1:53" x14ac:dyDescent="0.25">
      <c r="A1454" s="208"/>
      <c r="B1454" s="10"/>
      <c r="C1454" s="10"/>
      <c r="D1454" s="220"/>
      <c r="E1454" s="10"/>
      <c r="F1454" s="10"/>
      <c r="G1454" s="10"/>
      <c r="H1454" s="10"/>
      <c r="I1454" s="10"/>
      <c r="J1454" s="10"/>
      <c r="K1454" s="397"/>
      <c r="L1454" s="398"/>
      <c r="M1454" s="10"/>
      <c r="N1454" s="10"/>
      <c r="O1454" s="10"/>
      <c r="P1454" s="10"/>
      <c r="Q1454" s="10"/>
      <c r="R1454" s="10"/>
      <c r="S1454" s="397"/>
      <c r="T1454" s="398"/>
      <c r="U1454" s="10"/>
      <c r="V1454" s="10"/>
      <c r="W1454" s="10"/>
      <c r="X1454" s="10"/>
      <c r="Y1454" s="10"/>
      <c r="Z1454" s="10"/>
      <c r="AA1454" s="208"/>
      <c r="AB1454" s="10"/>
      <c r="AC1454" s="10"/>
      <c r="AD1454" s="220"/>
      <c r="AE1454" s="223"/>
      <c r="AF1454" s="223"/>
      <c r="AG1454" s="223"/>
      <c r="AH1454" s="223"/>
      <c r="AI1454" s="223"/>
      <c r="AJ1454" s="223"/>
      <c r="AK1454" s="397"/>
      <c r="AL1454" s="398"/>
      <c r="AM1454" s="223"/>
      <c r="AN1454" s="223"/>
      <c r="AO1454" s="223"/>
      <c r="AP1454" s="223"/>
      <c r="AQ1454" s="223"/>
      <c r="AR1454" s="223"/>
      <c r="AS1454" s="397"/>
      <c r="AT1454" s="398"/>
      <c r="AU1454" s="223"/>
      <c r="AV1454" s="223"/>
      <c r="AW1454" s="223"/>
      <c r="AX1454" s="223"/>
      <c r="AY1454" s="223"/>
      <c r="AZ1454" s="223"/>
      <c r="BA1454" s="208"/>
    </row>
    <row r="1455" spans="1:53" x14ac:dyDescent="0.25">
      <c r="A1455" s="208"/>
      <c r="B1455" s="10"/>
      <c r="C1455" s="10"/>
      <c r="D1455" s="220"/>
      <c r="E1455" s="10"/>
      <c r="F1455" s="10"/>
      <c r="G1455" s="10"/>
      <c r="H1455" s="10"/>
      <c r="I1455" s="10"/>
      <c r="J1455" s="10"/>
      <c r="K1455" s="397"/>
      <c r="L1455" s="398"/>
      <c r="M1455" s="10"/>
      <c r="N1455" s="10"/>
      <c r="O1455" s="10"/>
      <c r="P1455" s="10"/>
      <c r="Q1455" s="10"/>
      <c r="R1455" s="10"/>
      <c r="S1455" s="397"/>
      <c r="T1455" s="398"/>
      <c r="U1455" s="10"/>
      <c r="V1455" s="10"/>
      <c r="W1455" s="10"/>
      <c r="X1455" s="10"/>
      <c r="Y1455" s="10"/>
      <c r="Z1455" s="10"/>
      <c r="AA1455" s="208"/>
      <c r="AB1455" s="10"/>
      <c r="AC1455" s="10"/>
      <c r="AD1455" s="220"/>
      <c r="AE1455" s="223"/>
      <c r="AF1455" s="223"/>
      <c r="AG1455" s="223"/>
      <c r="AH1455" s="223"/>
      <c r="AI1455" s="223"/>
      <c r="AJ1455" s="223"/>
      <c r="AK1455" s="397"/>
      <c r="AL1455" s="398"/>
      <c r="AM1455" s="223"/>
      <c r="AN1455" s="223"/>
      <c r="AO1455" s="223"/>
      <c r="AP1455" s="223"/>
      <c r="AQ1455" s="223"/>
      <c r="AR1455" s="223"/>
      <c r="AS1455" s="397"/>
      <c r="AT1455" s="398"/>
      <c r="AU1455" s="223"/>
      <c r="AV1455" s="223"/>
      <c r="AW1455" s="223"/>
      <c r="AX1455" s="223"/>
      <c r="AY1455" s="223"/>
      <c r="AZ1455" s="223"/>
      <c r="BA1455" s="208"/>
    </row>
    <row r="1456" spans="1:53" x14ac:dyDescent="0.25">
      <c r="A1456" s="208"/>
      <c r="B1456" s="10"/>
      <c r="C1456" s="10"/>
      <c r="D1456" s="220"/>
      <c r="E1456" s="10"/>
      <c r="F1456" s="10"/>
      <c r="G1456" s="10"/>
      <c r="H1456" s="10"/>
      <c r="I1456" s="10"/>
      <c r="J1456" s="10"/>
      <c r="K1456" s="397"/>
      <c r="L1456" s="398"/>
      <c r="M1456" s="10"/>
      <c r="N1456" s="10"/>
      <c r="O1456" s="10"/>
      <c r="P1456" s="10"/>
      <c r="Q1456" s="10"/>
      <c r="R1456" s="10"/>
      <c r="S1456" s="397"/>
      <c r="T1456" s="398"/>
      <c r="U1456" s="10"/>
      <c r="V1456" s="10"/>
      <c r="W1456" s="10"/>
      <c r="X1456" s="10"/>
      <c r="Y1456" s="10"/>
      <c r="Z1456" s="10"/>
      <c r="AA1456" s="208"/>
      <c r="AB1456" s="10"/>
      <c r="AC1456" s="10"/>
      <c r="AD1456" s="220"/>
      <c r="AE1456" s="223"/>
      <c r="AF1456" s="223"/>
      <c r="AG1456" s="223"/>
      <c r="AH1456" s="223"/>
      <c r="AI1456" s="223"/>
      <c r="AJ1456" s="223"/>
      <c r="AK1456" s="397"/>
      <c r="AL1456" s="398"/>
      <c r="AM1456" s="223"/>
      <c r="AN1456" s="223"/>
      <c r="AO1456" s="223"/>
      <c r="AP1456" s="223"/>
      <c r="AQ1456" s="223"/>
      <c r="AR1456" s="223"/>
      <c r="AS1456" s="397"/>
      <c r="AT1456" s="398"/>
      <c r="AU1456" s="223"/>
      <c r="AV1456" s="223"/>
      <c r="AW1456" s="223"/>
      <c r="AX1456" s="223"/>
      <c r="AY1456" s="223"/>
      <c r="AZ1456" s="223"/>
      <c r="BA1456" s="208"/>
    </row>
    <row r="1457" spans="1:53" x14ac:dyDescent="0.25">
      <c r="A1457" s="208"/>
      <c r="B1457" s="10"/>
      <c r="C1457" s="10"/>
      <c r="D1457" s="220"/>
      <c r="E1457" s="10"/>
      <c r="F1457" s="10"/>
      <c r="G1457" s="10"/>
      <c r="H1457" s="10"/>
      <c r="I1457" s="10"/>
      <c r="J1457" s="10"/>
      <c r="K1457" s="397"/>
      <c r="L1457" s="398"/>
      <c r="M1457" s="10"/>
      <c r="N1457" s="10"/>
      <c r="O1457" s="10"/>
      <c r="P1457" s="10"/>
      <c r="Q1457" s="10"/>
      <c r="R1457" s="10"/>
      <c r="S1457" s="397"/>
      <c r="T1457" s="398"/>
      <c r="U1457" s="10"/>
      <c r="V1457" s="10"/>
      <c r="W1457" s="10"/>
      <c r="X1457" s="10"/>
      <c r="Y1457" s="10"/>
      <c r="Z1457" s="10"/>
      <c r="AA1457" s="208"/>
      <c r="AB1457" s="10"/>
      <c r="AC1457" s="10"/>
      <c r="AD1457" s="220"/>
      <c r="AE1457" s="223"/>
      <c r="AF1457" s="223"/>
      <c r="AG1457" s="223"/>
      <c r="AH1457" s="223"/>
      <c r="AI1457" s="223"/>
      <c r="AJ1457" s="223"/>
      <c r="AK1457" s="397"/>
      <c r="AL1457" s="398"/>
      <c r="AM1457" s="223"/>
      <c r="AN1457" s="223"/>
      <c r="AO1457" s="223"/>
      <c r="AP1457" s="223"/>
      <c r="AQ1457" s="223"/>
      <c r="AR1457" s="223"/>
      <c r="AS1457" s="397"/>
      <c r="AT1457" s="398"/>
      <c r="AU1457" s="223"/>
      <c r="AV1457" s="223"/>
      <c r="AW1457" s="223"/>
      <c r="AX1457" s="223"/>
      <c r="AY1457" s="223"/>
      <c r="AZ1457" s="223"/>
      <c r="BA1457" s="208"/>
    </row>
    <row r="1458" spans="1:53" x14ac:dyDescent="0.25">
      <c r="A1458" s="208"/>
      <c r="B1458" s="10"/>
      <c r="C1458" s="10"/>
      <c r="D1458" s="220"/>
      <c r="E1458" s="10"/>
      <c r="F1458" s="10"/>
      <c r="G1458" s="10"/>
      <c r="H1458" s="10"/>
      <c r="I1458" s="10"/>
      <c r="J1458" s="10"/>
      <c r="K1458" s="397"/>
      <c r="L1458" s="398"/>
      <c r="M1458" s="10"/>
      <c r="N1458" s="10"/>
      <c r="O1458" s="10"/>
      <c r="P1458" s="10"/>
      <c r="Q1458" s="10"/>
      <c r="R1458" s="10"/>
      <c r="S1458" s="397"/>
      <c r="T1458" s="398"/>
      <c r="U1458" s="10"/>
      <c r="V1458" s="10"/>
      <c r="W1458" s="10"/>
      <c r="X1458" s="10"/>
      <c r="Y1458" s="10"/>
      <c r="Z1458" s="10"/>
      <c r="AA1458" s="208"/>
      <c r="AB1458" s="10"/>
      <c r="AC1458" s="10"/>
      <c r="AD1458" s="220"/>
      <c r="AE1458" s="223"/>
      <c r="AF1458" s="223"/>
      <c r="AG1458" s="223"/>
      <c r="AH1458" s="223"/>
      <c r="AI1458" s="223"/>
      <c r="AJ1458" s="223"/>
      <c r="AK1458" s="397"/>
      <c r="AL1458" s="398"/>
      <c r="AM1458" s="223"/>
      <c r="AN1458" s="223"/>
      <c r="AO1458" s="223"/>
      <c r="AP1458" s="223"/>
      <c r="AQ1458" s="223"/>
      <c r="AR1458" s="223"/>
      <c r="AS1458" s="397"/>
      <c r="AT1458" s="398"/>
      <c r="AU1458" s="223"/>
      <c r="AV1458" s="223"/>
      <c r="AW1458" s="223"/>
      <c r="AX1458" s="223"/>
      <c r="AY1458" s="223"/>
      <c r="AZ1458" s="223"/>
      <c r="BA1458" s="208"/>
    </row>
    <row r="1459" spans="1:53" ht="15.75" thickBot="1" x14ac:dyDescent="0.3">
      <c r="A1459" s="208"/>
      <c r="B1459" s="226"/>
      <c r="C1459" s="226"/>
      <c r="D1459" s="227"/>
      <c r="E1459" s="226"/>
      <c r="F1459" s="226"/>
      <c r="G1459" s="226"/>
      <c r="H1459" s="226"/>
      <c r="I1459" s="226"/>
      <c r="J1459" s="226"/>
      <c r="K1459" s="397"/>
      <c r="L1459" s="398"/>
      <c r="M1459" s="226"/>
      <c r="N1459" s="10"/>
      <c r="O1459" s="10"/>
      <c r="P1459" s="10"/>
      <c r="Q1459" s="10"/>
      <c r="R1459" s="10"/>
      <c r="S1459" s="397"/>
      <c r="T1459" s="398"/>
      <c r="U1459" s="229"/>
      <c r="V1459" s="229"/>
      <c r="W1459" s="229"/>
      <c r="X1459" s="229"/>
      <c r="Y1459" s="229"/>
      <c r="Z1459" s="229"/>
      <c r="AA1459" s="208"/>
      <c r="AB1459" s="226"/>
      <c r="AC1459" s="226"/>
      <c r="AD1459" s="227"/>
      <c r="AE1459" s="230"/>
      <c r="AF1459" s="230"/>
      <c r="AG1459" s="230"/>
      <c r="AH1459" s="230"/>
      <c r="AI1459" s="230"/>
      <c r="AJ1459" s="230"/>
      <c r="AK1459" s="397"/>
      <c r="AL1459" s="398"/>
      <c r="AM1459" s="231"/>
      <c r="AN1459" s="230"/>
      <c r="AO1459" s="230"/>
      <c r="AP1459" s="230"/>
      <c r="AQ1459" s="230"/>
      <c r="AR1459" s="230"/>
      <c r="AS1459" s="397"/>
      <c r="AT1459" s="398"/>
      <c r="AU1459" s="231"/>
      <c r="AV1459" s="230"/>
      <c r="AW1459" s="230"/>
      <c r="AX1459" s="230"/>
      <c r="AY1459" s="230"/>
      <c r="AZ1459" s="230"/>
      <c r="BA1459" s="208"/>
    </row>
    <row r="1460" spans="1:53" x14ac:dyDescent="0.25">
      <c r="A1460" s="208"/>
      <c r="B1460" s="10"/>
      <c r="C1460" s="10"/>
      <c r="D1460" s="220"/>
      <c r="E1460" s="10"/>
      <c r="F1460" s="10"/>
      <c r="G1460" s="10"/>
      <c r="H1460" s="10"/>
      <c r="I1460" s="10"/>
      <c r="J1460" s="10"/>
      <c r="K1460" s="397"/>
      <c r="L1460" s="398"/>
      <c r="M1460" s="10"/>
      <c r="N1460" s="10"/>
      <c r="O1460" s="10"/>
      <c r="P1460" s="10"/>
      <c r="Q1460" s="10"/>
      <c r="R1460" s="10"/>
      <c r="S1460" s="397"/>
      <c r="T1460" s="398"/>
      <c r="U1460" s="10"/>
      <c r="V1460" s="10"/>
      <c r="W1460" s="10"/>
      <c r="X1460" s="10"/>
      <c r="Y1460" s="10"/>
      <c r="Z1460" s="10"/>
      <c r="AA1460" s="208"/>
      <c r="AB1460" s="10"/>
      <c r="AC1460" s="10"/>
      <c r="AD1460" s="220"/>
      <c r="AE1460" s="223"/>
      <c r="AF1460" s="223"/>
      <c r="AG1460" s="223"/>
      <c r="AH1460" s="223"/>
      <c r="AI1460" s="223"/>
      <c r="AJ1460" s="223"/>
      <c r="AK1460" s="397"/>
      <c r="AL1460" s="398"/>
      <c r="AM1460" s="223"/>
      <c r="AN1460" s="223"/>
      <c r="AO1460" s="223"/>
      <c r="AP1460" s="223"/>
      <c r="AQ1460" s="223"/>
      <c r="AR1460" s="223"/>
      <c r="AS1460" s="397"/>
      <c r="AT1460" s="398"/>
      <c r="AU1460" s="223"/>
      <c r="AV1460" s="223"/>
      <c r="AW1460" s="223"/>
      <c r="AX1460" s="223"/>
      <c r="AY1460" s="223"/>
      <c r="AZ1460" s="223"/>
      <c r="BA1460" s="208"/>
    </row>
    <row r="1461" spans="1:53" x14ac:dyDescent="0.25">
      <c r="A1461" s="208"/>
      <c r="B1461" s="10"/>
      <c r="C1461" s="10"/>
      <c r="D1461" s="220"/>
      <c r="E1461" s="10"/>
      <c r="F1461" s="10"/>
      <c r="G1461" s="10"/>
      <c r="H1461" s="10"/>
      <c r="I1461" s="10"/>
      <c r="J1461" s="10"/>
      <c r="K1461" s="397"/>
      <c r="L1461" s="398"/>
      <c r="M1461" s="10"/>
      <c r="N1461" s="10"/>
      <c r="O1461" s="10"/>
      <c r="P1461" s="10"/>
      <c r="Q1461" s="10"/>
      <c r="R1461" s="10"/>
      <c r="S1461" s="397"/>
      <c r="T1461" s="398"/>
      <c r="U1461" s="10"/>
      <c r="V1461" s="10"/>
      <c r="W1461" s="10"/>
      <c r="X1461" s="10"/>
      <c r="Y1461" s="10"/>
      <c r="Z1461" s="10"/>
      <c r="AA1461" s="208"/>
      <c r="AB1461" s="10"/>
      <c r="AC1461" s="10"/>
      <c r="AD1461" s="220"/>
      <c r="AE1461" s="223"/>
      <c r="AF1461" s="223"/>
      <c r="AG1461" s="223"/>
      <c r="AH1461" s="223"/>
      <c r="AI1461" s="223"/>
      <c r="AJ1461" s="223"/>
      <c r="AK1461" s="397"/>
      <c r="AL1461" s="398"/>
      <c r="AM1461" s="223"/>
      <c r="AN1461" s="223"/>
      <c r="AO1461" s="223"/>
      <c r="AP1461" s="223"/>
      <c r="AQ1461" s="223"/>
      <c r="AR1461" s="223"/>
      <c r="AS1461" s="397"/>
      <c r="AT1461" s="398"/>
      <c r="AU1461" s="223"/>
      <c r="AV1461" s="223"/>
      <c r="AW1461" s="223"/>
      <c r="AX1461" s="223"/>
      <c r="AY1461" s="223"/>
      <c r="AZ1461" s="223"/>
      <c r="BA1461" s="208"/>
    </row>
    <row r="1462" spans="1:53" x14ac:dyDescent="0.25">
      <c r="A1462" s="208"/>
      <c r="B1462" s="10"/>
      <c r="C1462" s="10"/>
      <c r="D1462" s="220"/>
      <c r="E1462" s="10"/>
      <c r="F1462" s="10"/>
      <c r="G1462" s="10"/>
      <c r="H1462" s="10"/>
      <c r="I1462" s="10"/>
      <c r="J1462" s="10"/>
      <c r="K1462" s="397"/>
      <c r="L1462" s="398"/>
      <c r="M1462" s="10"/>
      <c r="N1462" s="10"/>
      <c r="O1462" s="10"/>
      <c r="P1462" s="10"/>
      <c r="Q1462" s="10"/>
      <c r="R1462" s="10"/>
      <c r="S1462" s="397"/>
      <c r="T1462" s="398"/>
      <c r="U1462" s="10"/>
      <c r="V1462" s="10"/>
      <c r="W1462" s="10"/>
      <c r="X1462" s="10"/>
      <c r="Y1462" s="10"/>
      <c r="Z1462" s="10"/>
      <c r="AA1462" s="208"/>
      <c r="AB1462" s="10"/>
      <c r="AC1462" s="10"/>
      <c r="AD1462" s="220"/>
      <c r="AE1462" s="223"/>
      <c r="AF1462" s="223"/>
      <c r="AG1462" s="223"/>
      <c r="AH1462" s="223"/>
      <c r="AI1462" s="223"/>
      <c r="AJ1462" s="223"/>
      <c r="AK1462" s="397"/>
      <c r="AL1462" s="398"/>
      <c r="AM1462" s="223"/>
      <c r="AN1462" s="223"/>
      <c r="AO1462" s="223"/>
      <c r="AP1462" s="223"/>
      <c r="AQ1462" s="223"/>
      <c r="AR1462" s="223"/>
      <c r="AS1462" s="397"/>
      <c r="AT1462" s="398"/>
      <c r="AU1462" s="223"/>
      <c r="AV1462" s="223"/>
      <c r="AW1462" s="223"/>
      <c r="AX1462" s="223"/>
      <c r="AY1462" s="223"/>
      <c r="AZ1462" s="223"/>
      <c r="BA1462" s="208"/>
    </row>
    <row r="1463" spans="1:53" x14ac:dyDescent="0.25">
      <c r="A1463" s="208"/>
      <c r="B1463" s="10"/>
      <c r="C1463" s="10"/>
      <c r="D1463" s="220"/>
      <c r="E1463" s="10"/>
      <c r="F1463" s="10"/>
      <c r="G1463" s="10"/>
      <c r="H1463" s="10"/>
      <c r="I1463" s="10"/>
      <c r="J1463" s="10"/>
      <c r="K1463" s="397"/>
      <c r="L1463" s="398"/>
      <c r="M1463" s="10"/>
      <c r="N1463" s="10"/>
      <c r="O1463" s="10"/>
      <c r="P1463" s="10"/>
      <c r="Q1463" s="10"/>
      <c r="R1463" s="10"/>
      <c r="S1463" s="397"/>
      <c r="T1463" s="398"/>
      <c r="U1463" s="10"/>
      <c r="V1463" s="10"/>
      <c r="W1463" s="10"/>
      <c r="X1463" s="10"/>
      <c r="Y1463" s="10"/>
      <c r="Z1463" s="10"/>
      <c r="AA1463" s="208"/>
      <c r="AB1463" s="10"/>
      <c r="AC1463" s="10"/>
      <c r="AD1463" s="220"/>
      <c r="AE1463" s="223"/>
      <c r="AF1463" s="223"/>
      <c r="AG1463" s="223"/>
      <c r="AH1463" s="223"/>
      <c r="AI1463" s="223"/>
      <c r="AJ1463" s="223"/>
      <c r="AK1463" s="397"/>
      <c r="AL1463" s="398"/>
      <c r="AM1463" s="223"/>
      <c r="AN1463" s="223"/>
      <c r="AO1463" s="223"/>
      <c r="AP1463" s="223"/>
      <c r="AQ1463" s="223"/>
      <c r="AR1463" s="223"/>
      <c r="AS1463" s="397"/>
      <c r="AT1463" s="398"/>
      <c r="AU1463" s="223"/>
      <c r="AV1463" s="223"/>
      <c r="AW1463" s="223"/>
      <c r="AX1463" s="223"/>
      <c r="AY1463" s="223"/>
      <c r="AZ1463" s="223"/>
      <c r="BA1463" s="208"/>
    </row>
    <row r="1464" spans="1:53" x14ac:dyDescent="0.25">
      <c r="A1464" s="208"/>
      <c r="B1464" s="10"/>
      <c r="C1464" s="10"/>
      <c r="D1464" s="220"/>
      <c r="E1464" s="10"/>
      <c r="F1464" s="10"/>
      <c r="G1464" s="10"/>
      <c r="H1464" s="10"/>
      <c r="I1464" s="10"/>
      <c r="J1464" s="10"/>
      <c r="K1464" s="397"/>
      <c r="L1464" s="398"/>
      <c r="M1464" s="10"/>
      <c r="N1464" s="10"/>
      <c r="O1464" s="10"/>
      <c r="P1464" s="10"/>
      <c r="Q1464" s="10"/>
      <c r="R1464" s="10"/>
      <c r="S1464" s="397"/>
      <c r="T1464" s="398"/>
      <c r="U1464" s="10"/>
      <c r="V1464" s="10"/>
      <c r="W1464" s="10"/>
      <c r="X1464" s="10"/>
      <c r="Y1464" s="10"/>
      <c r="Z1464" s="10"/>
      <c r="AA1464" s="208"/>
      <c r="AB1464" s="10"/>
      <c r="AC1464" s="10"/>
      <c r="AD1464" s="220"/>
      <c r="AE1464" s="223"/>
      <c r="AF1464" s="223"/>
      <c r="AG1464" s="223"/>
      <c r="AH1464" s="223"/>
      <c r="AI1464" s="223"/>
      <c r="AJ1464" s="223"/>
      <c r="AK1464" s="397"/>
      <c r="AL1464" s="398"/>
      <c r="AM1464" s="223"/>
      <c r="AN1464" s="223"/>
      <c r="AO1464" s="223"/>
      <c r="AP1464" s="223"/>
      <c r="AQ1464" s="223"/>
      <c r="AR1464" s="223"/>
      <c r="AS1464" s="397"/>
      <c r="AT1464" s="398"/>
      <c r="AU1464" s="223"/>
      <c r="AV1464" s="223"/>
      <c r="AW1464" s="223"/>
      <c r="AX1464" s="223"/>
      <c r="AY1464" s="223"/>
      <c r="AZ1464" s="223"/>
      <c r="BA1464" s="208"/>
    </row>
    <row r="1465" spans="1:53" x14ac:dyDescent="0.25">
      <c r="A1465" s="208"/>
      <c r="B1465" s="10"/>
      <c r="C1465" s="10"/>
      <c r="D1465" s="220"/>
      <c r="E1465" s="10"/>
      <c r="F1465" s="10"/>
      <c r="G1465" s="10"/>
      <c r="H1465" s="10"/>
      <c r="I1465" s="10"/>
      <c r="J1465" s="10"/>
      <c r="K1465" s="397"/>
      <c r="L1465" s="398"/>
      <c r="M1465" s="10"/>
      <c r="N1465" s="10"/>
      <c r="O1465" s="10"/>
      <c r="P1465" s="10"/>
      <c r="Q1465" s="10"/>
      <c r="R1465" s="10"/>
      <c r="S1465" s="397"/>
      <c r="T1465" s="398"/>
      <c r="U1465" s="10"/>
      <c r="V1465" s="10"/>
      <c r="W1465" s="10"/>
      <c r="X1465" s="10"/>
      <c r="Y1465" s="10"/>
      <c r="Z1465" s="10"/>
      <c r="AA1465" s="208"/>
      <c r="AB1465" s="10"/>
      <c r="AC1465" s="10"/>
      <c r="AD1465" s="220"/>
      <c r="AE1465" s="223"/>
      <c r="AF1465" s="223"/>
      <c r="AG1465" s="223"/>
      <c r="AH1465" s="223"/>
      <c r="AI1465" s="223"/>
      <c r="AJ1465" s="223"/>
      <c r="AK1465" s="397"/>
      <c r="AL1465" s="398"/>
      <c r="AM1465" s="223"/>
      <c r="AN1465" s="223"/>
      <c r="AO1465" s="223"/>
      <c r="AP1465" s="223"/>
      <c r="AQ1465" s="223"/>
      <c r="AR1465" s="223"/>
      <c r="AS1465" s="397"/>
      <c r="AT1465" s="398"/>
      <c r="AU1465" s="223"/>
      <c r="AV1465" s="223"/>
      <c r="AW1465" s="223"/>
      <c r="AX1465" s="223"/>
      <c r="AY1465" s="223"/>
      <c r="AZ1465" s="223"/>
      <c r="BA1465" s="208"/>
    </row>
    <row r="1466" spans="1:53" x14ac:dyDescent="0.25">
      <c r="A1466" s="208"/>
      <c r="B1466" s="10"/>
      <c r="C1466" s="10"/>
      <c r="D1466" s="220"/>
      <c r="E1466" s="10"/>
      <c r="F1466" s="10"/>
      <c r="G1466" s="10"/>
      <c r="H1466" s="10"/>
      <c r="I1466" s="10"/>
      <c r="J1466" s="10"/>
      <c r="K1466" s="397"/>
      <c r="L1466" s="398"/>
      <c r="M1466" s="10"/>
      <c r="N1466" s="10"/>
      <c r="O1466" s="10"/>
      <c r="P1466" s="10"/>
      <c r="Q1466" s="10"/>
      <c r="R1466" s="10"/>
      <c r="S1466" s="397"/>
      <c r="T1466" s="398"/>
      <c r="U1466" s="10"/>
      <c r="V1466" s="10"/>
      <c r="W1466" s="10"/>
      <c r="X1466" s="10"/>
      <c r="Y1466" s="10"/>
      <c r="Z1466" s="10"/>
      <c r="AA1466" s="208"/>
      <c r="AB1466" s="10"/>
      <c r="AC1466" s="10"/>
      <c r="AD1466" s="220"/>
      <c r="AE1466" s="223"/>
      <c r="AF1466" s="223"/>
      <c r="AG1466" s="223"/>
      <c r="AH1466" s="223"/>
      <c r="AI1466" s="223"/>
      <c r="AJ1466" s="223"/>
      <c r="AK1466" s="397"/>
      <c r="AL1466" s="398"/>
      <c r="AM1466" s="223"/>
      <c r="AN1466" s="223"/>
      <c r="AO1466" s="223"/>
      <c r="AP1466" s="223"/>
      <c r="AQ1466" s="223"/>
      <c r="AR1466" s="223"/>
      <c r="AS1466" s="397"/>
      <c r="AT1466" s="398"/>
      <c r="AU1466" s="223"/>
      <c r="AV1466" s="223"/>
      <c r="AW1466" s="223"/>
      <c r="AX1466" s="223"/>
      <c r="AY1466" s="223"/>
      <c r="AZ1466" s="223"/>
      <c r="BA1466" s="208"/>
    </row>
    <row r="1467" spans="1:53" x14ac:dyDescent="0.25">
      <c r="A1467" s="208"/>
      <c r="B1467" s="10"/>
      <c r="C1467" s="10"/>
      <c r="D1467" s="220"/>
      <c r="E1467" s="10"/>
      <c r="F1467" s="10"/>
      <c r="G1467" s="10"/>
      <c r="H1467" s="10"/>
      <c r="I1467" s="10"/>
      <c r="J1467" s="10"/>
      <c r="K1467" s="397"/>
      <c r="L1467" s="398"/>
      <c r="M1467" s="10"/>
      <c r="N1467" s="10"/>
      <c r="O1467" s="10"/>
      <c r="P1467" s="10"/>
      <c r="Q1467" s="10"/>
      <c r="R1467" s="10"/>
      <c r="S1467" s="397"/>
      <c r="T1467" s="398"/>
      <c r="U1467" s="10"/>
      <c r="V1467" s="10"/>
      <c r="W1467" s="10"/>
      <c r="X1467" s="10"/>
      <c r="Y1467" s="10"/>
      <c r="Z1467" s="10"/>
      <c r="AA1467" s="208"/>
      <c r="AB1467" s="10"/>
      <c r="AC1467" s="10"/>
      <c r="AD1467" s="220"/>
      <c r="AE1467" s="223"/>
      <c r="AF1467" s="223"/>
      <c r="AG1467" s="223"/>
      <c r="AH1467" s="223"/>
      <c r="AI1467" s="223"/>
      <c r="AJ1467" s="223"/>
      <c r="AK1467" s="397"/>
      <c r="AL1467" s="398"/>
      <c r="AM1467" s="223"/>
      <c r="AN1467" s="223"/>
      <c r="AO1467" s="223"/>
      <c r="AP1467" s="223"/>
      <c r="AQ1467" s="223"/>
      <c r="AR1467" s="223"/>
      <c r="AS1467" s="397"/>
      <c r="AT1467" s="398"/>
      <c r="AU1467" s="223"/>
      <c r="AV1467" s="223"/>
      <c r="AW1467" s="223"/>
      <c r="AX1467" s="223"/>
      <c r="AY1467" s="223"/>
      <c r="AZ1467" s="223"/>
      <c r="BA1467" s="208"/>
    </row>
    <row r="1468" spans="1:53" x14ac:dyDescent="0.25">
      <c r="A1468" s="208"/>
      <c r="B1468" s="10"/>
      <c r="C1468" s="10"/>
      <c r="D1468" s="220"/>
      <c r="E1468" s="10"/>
      <c r="F1468" s="10"/>
      <c r="G1468" s="10"/>
      <c r="H1468" s="10"/>
      <c r="I1468" s="10"/>
      <c r="J1468" s="10"/>
      <c r="K1468" s="397"/>
      <c r="L1468" s="398"/>
      <c r="M1468" s="10"/>
      <c r="N1468" s="10"/>
      <c r="O1468" s="10"/>
      <c r="P1468" s="10"/>
      <c r="Q1468" s="10"/>
      <c r="R1468" s="10"/>
      <c r="S1468" s="397"/>
      <c r="T1468" s="398"/>
      <c r="U1468" s="10"/>
      <c r="V1468" s="10"/>
      <c r="W1468" s="10"/>
      <c r="X1468" s="10"/>
      <c r="Y1468" s="10"/>
      <c r="Z1468" s="10"/>
      <c r="AA1468" s="208"/>
      <c r="AB1468" s="10"/>
      <c r="AC1468" s="10"/>
      <c r="AD1468" s="220"/>
      <c r="AE1468" s="223"/>
      <c r="AF1468" s="223"/>
      <c r="AG1468" s="223"/>
      <c r="AH1468" s="223"/>
      <c r="AI1468" s="223"/>
      <c r="AJ1468" s="223"/>
      <c r="AK1468" s="397"/>
      <c r="AL1468" s="398"/>
      <c r="AM1468" s="223"/>
      <c r="AN1468" s="223"/>
      <c r="AO1468" s="223"/>
      <c r="AP1468" s="223"/>
      <c r="AQ1468" s="223"/>
      <c r="AR1468" s="223"/>
      <c r="AS1468" s="397"/>
      <c r="AT1468" s="398"/>
      <c r="AU1468" s="223"/>
      <c r="AV1468" s="223"/>
      <c r="AW1468" s="223"/>
      <c r="AX1468" s="223"/>
      <c r="AY1468" s="223"/>
      <c r="AZ1468" s="223"/>
      <c r="BA1468" s="208"/>
    </row>
    <row r="1469" spans="1:53" ht="15.75" thickBot="1" x14ac:dyDescent="0.3">
      <c r="A1469" s="208"/>
      <c r="B1469" s="226"/>
      <c r="C1469" s="226"/>
      <c r="D1469" s="227"/>
      <c r="E1469" s="226"/>
      <c r="F1469" s="226"/>
      <c r="G1469" s="226"/>
      <c r="H1469" s="226"/>
      <c r="I1469" s="226"/>
      <c r="J1469" s="226"/>
      <c r="K1469" s="397"/>
      <c r="L1469" s="398"/>
      <c r="M1469" s="226"/>
      <c r="N1469" s="10"/>
      <c r="O1469" s="10"/>
      <c r="P1469" s="10"/>
      <c r="Q1469" s="10"/>
      <c r="R1469" s="10"/>
      <c r="S1469" s="397"/>
      <c r="T1469" s="398"/>
      <c r="U1469" s="229"/>
      <c r="V1469" s="229"/>
      <c r="W1469" s="229"/>
      <c r="X1469" s="229"/>
      <c r="Y1469" s="229"/>
      <c r="Z1469" s="229"/>
      <c r="AA1469" s="208"/>
      <c r="AB1469" s="226"/>
      <c r="AC1469" s="226"/>
      <c r="AD1469" s="227"/>
      <c r="AE1469" s="230"/>
      <c r="AF1469" s="230"/>
      <c r="AG1469" s="230"/>
      <c r="AH1469" s="230"/>
      <c r="AI1469" s="230"/>
      <c r="AJ1469" s="230"/>
      <c r="AK1469" s="397"/>
      <c r="AL1469" s="398"/>
      <c r="AM1469" s="231"/>
      <c r="AN1469" s="230"/>
      <c r="AO1469" s="230"/>
      <c r="AP1469" s="230"/>
      <c r="AQ1469" s="230"/>
      <c r="AR1469" s="230"/>
      <c r="AS1469" s="397"/>
      <c r="AT1469" s="398"/>
      <c r="AU1469" s="231"/>
      <c r="AV1469" s="230"/>
      <c r="AW1469" s="230"/>
      <c r="AX1469" s="230"/>
      <c r="AY1469" s="230"/>
      <c r="AZ1469" s="230"/>
      <c r="BA1469" s="208"/>
    </row>
    <row r="1470" spans="1:53" x14ac:dyDescent="0.25">
      <c r="A1470" s="208"/>
      <c r="B1470" s="10"/>
      <c r="C1470" s="10"/>
      <c r="D1470" s="220"/>
      <c r="E1470" s="10"/>
      <c r="F1470" s="10"/>
      <c r="G1470" s="10"/>
      <c r="H1470" s="10"/>
      <c r="I1470" s="10"/>
      <c r="J1470" s="10"/>
      <c r="K1470" s="397"/>
      <c r="L1470" s="398"/>
      <c r="M1470" s="10"/>
      <c r="N1470" s="10"/>
      <c r="O1470" s="10"/>
      <c r="P1470" s="10"/>
      <c r="Q1470" s="10"/>
      <c r="R1470" s="10"/>
      <c r="S1470" s="397"/>
      <c r="T1470" s="398"/>
      <c r="U1470" s="10"/>
      <c r="V1470" s="10"/>
      <c r="W1470" s="10"/>
      <c r="X1470" s="10"/>
      <c r="Y1470" s="10"/>
      <c r="Z1470" s="10"/>
      <c r="AA1470" s="208"/>
      <c r="AB1470" s="10"/>
      <c r="AC1470" s="10"/>
      <c r="AD1470" s="220"/>
      <c r="AE1470" s="223"/>
      <c r="AF1470" s="223"/>
      <c r="AG1470" s="223"/>
      <c r="AH1470" s="223"/>
      <c r="AI1470" s="223"/>
      <c r="AJ1470" s="223"/>
      <c r="AK1470" s="397"/>
      <c r="AL1470" s="398"/>
      <c r="AM1470" s="223"/>
      <c r="AN1470" s="223"/>
      <c r="AO1470" s="223"/>
      <c r="AP1470" s="223"/>
      <c r="AQ1470" s="223"/>
      <c r="AR1470" s="223"/>
      <c r="AS1470" s="397"/>
      <c r="AT1470" s="398"/>
      <c r="AU1470" s="223"/>
      <c r="AV1470" s="223"/>
      <c r="AW1470" s="223"/>
      <c r="AX1470" s="223"/>
      <c r="AY1470" s="223"/>
      <c r="AZ1470" s="223"/>
      <c r="BA1470" s="208"/>
    </row>
    <row r="1471" spans="1:53" x14ac:dyDescent="0.25">
      <c r="A1471" s="208"/>
      <c r="B1471" s="10"/>
      <c r="C1471" s="10"/>
      <c r="D1471" s="220"/>
      <c r="E1471" s="10"/>
      <c r="F1471" s="10"/>
      <c r="G1471" s="10"/>
      <c r="H1471" s="10"/>
      <c r="I1471" s="10"/>
      <c r="J1471" s="10"/>
      <c r="K1471" s="397"/>
      <c r="L1471" s="398"/>
      <c r="M1471" s="10"/>
      <c r="N1471" s="10"/>
      <c r="O1471" s="10"/>
      <c r="P1471" s="10"/>
      <c r="Q1471" s="10"/>
      <c r="R1471" s="10"/>
      <c r="S1471" s="397"/>
      <c r="T1471" s="398"/>
      <c r="U1471" s="10"/>
      <c r="V1471" s="10"/>
      <c r="W1471" s="10"/>
      <c r="X1471" s="10"/>
      <c r="Y1471" s="10"/>
      <c r="Z1471" s="10"/>
      <c r="AA1471" s="208"/>
      <c r="AB1471" s="10"/>
      <c r="AC1471" s="10"/>
      <c r="AD1471" s="220"/>
      <c r="AE1471" s="223"/>
      <c r="AF1471" s="223"/>
      <c r="AG1471" s="223"/>
      <c r="AH1471" s="223"/>
      <c r="AI1471" s="223"/>
      <c r="AJ1471" s="223"/>
      <c r="AK1471" s="397"/>
      <c r="AL1471" s="398"/>
      <c r="AM1471" s="223"/>
      <c r="AN1471" s="223"/>
      <c r="AO1471" s="223"/>
      <c r="AP1471" s="223"/>
      <c r="AQ1471" s="223"/>
      <c r="AR1471" s="223"/>
      <c r="AS1471" s="397"/>
      <c r="AT1471" s="398"/>
      <c r="AU1471" s="223"/>
      <c r="AV1471" s="223"/>
      <c r="AW1471" s="223"/>
      <c r="AX1471" s="223"/>
      <c r="AY1471" s="223"/>
      <c r="AZ1471" s="223"/>
      <c r="BA1471" s="208"/>
    </row>
    <row r="1472" spans="1:53" x14ac:dyDescent="0.25">
      <c r="A1472" s="208"/>
      <c r="B1472" s="10"/>
      <c r="C1472" s="10"/>
      <c r="D1472" s="220"/>
      <c r="E1472" s="10"/>
      <c r="F1472" s="10"/>
      <c r="G1472" s="10"/>
      <c r="H1472" s="10"/>
      <c r="I1472" s="10"/>
      <c r="J1472" s="10"/>
      <c r="K1472" s="397"/>
      <c r="L1472" s="398"/>
      <c r="M1472" s="10"/>
      <c r="N1472" s="10"/>
      <c r="O1472" s="10"/>
      <c r="P1472" s="10"/>
      <c r="Q1472" s="10"/>
      <c r="R1472" s="10"/>
      <c r="S1472" s="397"/>
      <c r="T1472" s="398"/>
      <c r="U1472" s="10"/>
      <c r="V1472" s="10"/>
      <c r="W1472" s="10"/>
      <c r="X1472" s="10"/>
      <c r="Y1472" s="10"/>
      <c r="Z1472" s="10"/>
      <c r="AA1472" s="208"/>
      <c r="AB1472" s="10"/>
      <c r="AC1472" s="10"/>
      <c r="AD1472" s="220"/>
      <c r="AE1472" s="223"/>
      <c r="AF1472" s="223"/>
      <c r="AG1472" s="223"/>
      <c r="AH1472" s="223"/>
      <c r="AI1472" s="223"/>
      <c r="AJ1472" s="223"/>
      <c r="AK1472" s="397"/>
      <c r="AL1472" s="398"/>
      <c r="AM1472" s="223"/>
      <c r="AN1472" s="223"/>
      <c r="AO1472" s="223"/>
      <c r="AP1472" s="223"/>
      <c r="AQ1472" s="223"/>
      <c r="AR1472" s="223"/>
      <c r="AS1472" s="397"/>
      <c r="AT1472" s="398"/>
      <c r="AU1472" s="223"/>
      <c r="AV1472" s="223"/>
      <c r="AW1472" s="223"/>
      <c r="AX1472" s="223"/>
      <c r="AY1472" s="223"/>
      <c r="AZ1472" s="223"/>
      <c r="BA1472" s="208"/>
    </row>
    <row r="1473" spans="1:53" x14ac:dyDescent="0.25">
      <c r="A1473" s="208"/>
      <c r="B1473" s="10"/>
      <c r="C1473" s="10"/>
      <c r="D1473" s="220"/>
      <c r="E1473" s="10"/>
      <c r="F1473" s="10"/>
      <c r="G1473" s="10"/>
      <c r="H1473" s="10"/>
      <c r="I1473" s="10"/>
      <c r="J1473" s="10"/>
      <c r="K1473" s="397"/>
      <c r="L1473" s="398"/>
      <c r="M1473" s="10"/>
      <c r="N1473" s="10"/>
      <c r="O1473" s="10"/>
      <c r="P1473" s="10"/>
      <c r="Q1473" s="10"/>
      <c r="R1473" s="10"/>
      <c r="S1473" s="397"/>
      <c r="T1473" s="398"/>
      <c r="U1473" s="10"/>
      <c r="V1473" s="10"/>
      <c r="W1473" s="10"/>
      <c r="X1473" s="10"/>
      <c r="Y1473" s="10"/>
      <c r="Z1473" s="10"/>
      <c r="AA1473" s="208"/>
      <c r="AB1473" s="10"/>
      <c r="AC1473" s="10"/>
      <c r="AD1473" s="220"/>
      <c r="AE1473" s="223"/>
      <c r="AF1473" s="223"/>
      <c r="AG1473" s="223"/>
      <c r="AH1473" s="223"/>
      <c r="AI1473" s="223"/>
      <c r="AJ1473" s="223"/>
      <c r="AK1473" s="397"/>
      <c r="AL1473" s="398"/>
      <c r="AM1473" s="223"/>
      <c r="AN1473" s="223"/>
      <c r="AO1473" s="223"/>
      <c r="AP1473" s="223"/>
      <c r="AQ1473" s="223"/>
      <c r="AR1473" s="223"/>
      <c r="AS1473" s="397"/>
      <c r="AT1473" s="398"/>
      <c r="AU1473" s="223"/>
      <c r="AV1473" s="223"/>
      <c r="AW1473" s="223"/>
      <c r="AX1473" s="223"/>
      <c r="AY1473" s="223"/>
      <c r="AZ1473" s="223"/>
      <c r="BA1473" s="208"/>
    </row>
    <row r="1474" spans="1:53" x14ac:dyDescent="0.25">
      <c r="A1474" s="208"/>
      <c r="B1474" s="10"/>
      <c r="C1474" s="10"/>
      <c r="D1474" s="220"/>
      <c r="E1474" s="10"/>
      <c r="F1474" s="10"/>
      <c r="G1474" s="10"/>
      <c r="H1474" s="10"/>
      <c r="I1474" s="10"/>
      <c r="J1474" s="10"/>
      <c r="K1474" s="397"/>
      <c r="L1474" s="398"/>
      <c r="M1474" s="10"/>
      <c r="N1474" s="10"/>
      <c r="O1474" s="10"/>
      <c r="P1474" s="10"/>
      <c r="Q1474" s="10"/>
      <c r="R1474" s="10"/>
      <c r="S1474" s="397"/>
      <c r="T1474" s="398"/>
      <c r="U1474" s="10"/>
      <c r="V1474" s="10"/>
      <c r="W1474" s="10"/>
      <c r="X1474" s="10"/>
      <c r="Y1474" s="10"/>
      <c r="Z1474" s="10"/>
      <c r="AA1474" s="208"/>
      <c r="AB1474" s="10"/>
      <c r="AC1474" s="10"/>
      <c r="AD1474" s="220"/>
      <c r="AE1474" s="223"/>
      <c r="AF1474" s="223"/>
      <c r="AG1474" s="223"/>
      <c r="AH1474" s="223"/>
      <c r="AI1474" s="223"/>
      <c r="AJ1474" s="223"/>
      <c r="AK1474" s="397"/>
      <c r="AL1474" s="398"/>
      <c r="AM1474" s="223"/>
      <c r="AN1474" s="223"/>
      <c r="AO1474" s="223"/>
      <c r="AP1474" s="223"/>
      <c r="AQ1474" s="223"/>
      <c r="AR1474" s="223"/>
      <c r="AS1474" s="397"/>
      <c r="AT1474" s="398"/>
      <c r="AU1474" s="223"/>
      <c r="AV1474" s="223"/>
      <c r="AW1474" s="223"/>
      <c r="AX1474" s="223"/>
      <c r="AY1474" s="223"/>
      <c r="AZ1474" s="223"/>
      <c r="BA1474" s="208"/>
    </row>
    <row r="1475" spans="1:53" x14ac:dyDescent="0.25">
      <c r="A1475" s="208"/>
      <c r="B1475" s="10"/>
      <c r="C1475" s="10"/>
      <c r="D1475" s="220"/>
      <c r="E1475" s="10"/>
      <c r="F1475" s="10"/>
      <c r="G1475" s="10"/>
      <c r="H1475" s="10"/>
      <c r="I1475" s="10"/>
      <c r="J1475" s="10"/>
      <c r="K1475" s="397"/>
      <c r="L1475" s="398"/>
      <c r="M1475" s="10"/>
      <c r="N1475" s="10"/>
      <c r="O1475" s="10"/>
      <c r="P1475" s="10"/>
      <c r="Q1475" s="10"/>
      <c r="R1475" s="10"/>
      <c r="S1475" s="397"/>
      <c r="T1475" s="398"/>
      <c r="U1475" s="10"/>
      <c r="V1475" s="10"/>
      <c r="W1475" s="10"/>
      <c r="X1475" s="10"/>
      <c r="Y1475" s="10"/>
      <c r="Z1475" s="10"/>
      <c r="AA1475" s="208"/>
      <c r="AB1475" s="10"/>
      <c r="AC1475" s="10"/>
      <c r="AD1475" s="220"/>
      <c r="AE1475" s="223"/>
      <c r="AF1475" s="223"/>
      <c r="AG1475" s="223"/>
      <c r="AH1475" s="223"/>
      <c r="AI1475" s="223"/>
      <c r="AJ1475" s="223"/>
      <c r="AK1475" s="397"/>
      <c r="AL1475" s="398"/>
      <c r="AM1475" s="223"/>
      <c r="AN1475" s="223"/>
      <c r="AO1475" s="223"/>
      <c r="AP1475" s="223"/>
      <c r="AQ1475" s="223"/>
      <c r="AR1475" s="223"/>
      <c r="AS1475" s="397"/>
      <c r="AT1475" s="398"/>
      <c r="AU1475" s="223"/>
      <c r="AV1475" s="223"/>
      <c r="AW1475" s="223"/>
      <c r="AX1475" s="223"/>
      <c r="AY1475" s="223"/>
      <c r="AZ1475" s="223"/>
      <c r="BA1475" s="208"/>
    </row>
    <row r="1476" spans="1:53" x14ac:dyDescent="0.25">
      <c r="A1476" s="208"/>
      <c r="B1476" s="10"/>
      <c r="C1476" s="10"/>
      <c r="D1476" s="220"/>
      <c r="E1476" s="10"/>
      <c r="F1476" s="10"/>
      <c r="G1476" s="10"/>
      <c r="H1476" s="10"/>
      <c r="I1476" s="10"/>
      <c r="J1476" s="10"/>
      <c r="K1476" s="397"/>
      <c r="L1476" s="398"/>
      <c r="M1476" s="10"/>
      <c r="N1476" s="10"/>
      <c r="O1476" s="10"/>
      <c r="P1476" s="10"/>
      <c r="Q1476" s="10"/>
      <c r="R1476" s="10"/>
      <c r="S1476" s="397"/>
      <c r="T1476" s="398"/>
      <c r="U1476" s="10"/>
      <c r="V1476" s="10"/>
      <c r="W1476" s="10"/>
      <c r="X1476" s="10"/>
      <c r="Y1476" s="10"/>
      <c r="Z1476" s="10"/>
      <c r="AA1476" s="208"/>
      <c r="AB1476" s="10"/>
      <c r="AC1476" s="10"/>
      <c r="AD1476" s="220"/>
      <c r="AE1476" s="223"/>
      <c r="AF1476" s="223"/>
      <c r="AG1476" s="223"/>
      <c r="AH1476" s="223"/>
      <c r="AI1476" s="223"/>
      <c r="AJ1476" s="223"/>
      <c r="AK1476" s="397"/>
      <c r="AL1476" s="398"/>
      <c r="AM1476" s="223"/>
      <c r="AN1476" s="223"/>
      <c r="AO1476" s="223"/>
      <c r="AP1476" s="223"/>
      <c r="AQ1476" s="223"/>
      <c r="AR1476" s="223"/>
      <c r="AS1476" s="397"/>
      <c r="AT1476" s="398"/>
      <c r="AU1476" s="223"/>
      <c r="AV1476" s="223"/>
      <c r="AW1476" s="223"/>
      <c r="AX1476" s="223"/>
      <c r="AY1476" s="223"/>
      <c r="AZ1476" s="223"/>
      <c r="BA1476" s="208"/>
    </row>
    <row r="1477" spans="1:53" x14ac:dyDescent="0.25">
      <c r="A1477" s="208"/>
      <c r="B1477" s="10"/>
      <c r="C1477" s="10"/>
      <c r="D1477" s="220"/>
      <c r="E1477" s="10"/>
      <c r="F1477" s="10"/>
      <c r="G1477" s="10"/>
      <c r="H1477" s="10"/>
      <c r="I1477" s="10"/>
      <c r="J1477" s="10"/>
      <c r="K1477" s="397"/>
      <c r="L1477" s="398"/>
      <c r="M1477" s="10"/>
      <c r="N1477" s="10"/>
      <c r="O1477" s="10"/>
      <c r="P1477" s="10"/>
      <c r="Q1477" s="10"/>
      <c r="R1477" s="10"/>
      <c r="S1477" s="397"/>
      <c r="T1477" s="398"/>
      <c r="U1477" s="10"/>
      <c r="V1477" s="10"/>
      <c r="W1477" s="10"/>
      <c r="X1477" s="10"/>
      <c r="Y1477" s="10"/>
      <c r="Z1477" s="10"/>
      <c r="AA1477" s="208"/>
      <c r="AB1477" s="10"/>
      <c r="AC1477" s="10"/>
      <c r="AD1477" s="220"/>
      <c r="AE1477" s="223"/>
      <c r="AF1477" s="223"/>
      <c r="AG1477" s="223"/>
      <c r="AH1477" s="223"/>
      <c r="AI1477" s="223"/>
      <c r="AJ1477" s="223"/>
      <c r="AK1477" s="397"/>
      <c r="AL1477" s="398"/>
      <c r="AM1477" s="223"/>
      <c r="AN1477" s="223"/>
      <c r="AO1477" s="223"/>
      <c r="AP1477" s="223"/>
      <c r="AQ1477" s="223"/>
      <c r="AR1477" s="223"/>
      <c r="AS1477" s="397"/>
      <c r="AT1477" s="398"/>
      <c r="AU1477" s="223"/>
      <c r="AV1477" s="223"/>
      <c r="AW1477" s="223"/>
      <c r="AX1477" s="223"/>
      <c r="AY1477" s="223"/>
      <c r="AZ1477" s="223"/>
      <c r="BA1477" s="208"/>
    </row>
    <row r="1478" spans="1:53" x14ac:dyDescent="0.25">
      <c r="A1478" s="208"/>
      <c r="B1478" s="10"/>
      <c r="C1478" s="10"/>
      <c r="D1478" s="220"/>
      <c r="E1478" s="10"/>
      <c r="F1478" s="10"/>
      <c r="G1478" s="10"/>
      <c r="H1478" s="10"/>
      <c r="I1478" s="10"/>
      <c r="J1478" s="10"/>
      <c r="K1478" s="397"/>
      <c r="L1478" s="398"/>
      <c r="M1478" s="10"/>
      <c r="N1478" s="10"/>
      <c r="O1478" s="10"/>
      <c r="P1478" s="10"/>
      <c r="Q1478" s="10"/>
      <c r="R1478" s="10"/>
      <c r="S1478" s="397"/>
      <c r="T1478" s="398"/>
      <c r="U1478" s="10"/>
      <c r="V1478" s="10"/>
      <c r="W1478" s="10"/>
      <c r="X1478" s="10"/>
      <c r="Y1478" s="10"/>
      <c r="Z1478" s="10"/>
      <c r="AA1478" s="208"/>
      <c r="AB1478" s="10"/>
      <c r="AC1478" s="10"/>
      <c r="AD1478" s="220"/>
      <c r="AE1478" s="223"/>
      <c r="AF1478" s="223"/>
      <c r="AG1478" s="223"/>
      <c r="AH1478" s="223"/>
      <c r="AI1478" s="223"/>
      <c r="AJ1478" s="223"/>
      <c r="AK1478" s="397"/>
      <c r="AL1478" s="398"/>
      <c r="AM1478" s="223"/>
      <c r="AN1478" s="223"/>
      <c r="AO1478" s="223"/>
      <c r="AP1478" s="223"/>
      <c r="AQ1478" s="223"/>
      <c r="AR1478" s="223"/>
      <c r="AS1478" s="397"/>
      <c r="AT1478" s="398"/>
      <c r="AU1478" s="223"/>
      <c r="AV1478" s="223"/>
      <c r="AW1478" s="223"/>
      <c r="AX1478" s="223"/>
      <c r="AY1478" s="223"/>
      <c r="AZ1478" s="223"/>
      <c r="BA1478" s="208"/>
    </row>
    <row r="1479" spans="1:53" ht="15.75" thickBot="1" x14ac:dyDescent="0.3">
      <c r="A1479" s="208"/>
      <c r="B1479" s="226"/>
      <c r="C1479" s="226"/>
      <c r="D1479" s="227"/>
      <c r="E1479" s="226"/>
      <c r="F1479" s="226"/>
      <c r="G1479" s="226"/>
      <c r="H1479" s="226"/>
      <c r="I1479" s="226"/>
      <c r="J1479" s="226"/>
      <c r="K1479" s="397"/>
      <c r="L1479" s="398"/>
      <c r="M1479" s="226"/>
      <c r="N1479" s="10"/>
      <c r="O1479" s="10"/>
      <c r="P1479" s="10"/>
      <c r="Q1479" s="10"/>
      <c r="R1479" s="10"/>
      <c r="S1479" s="397"/>
      <c r="T1479" s="398"/>
      <c r="U1479" s="229"/>
      <c r="V1479" s="229"/>
      <c r="W1479" s="229"/>
      <c r="X1479" s="229"/>
      <c r="Y1479" s="229"/>
      <c r="Z1479" s="229"/>
      <c r="AA1479" s="208"/>
      <c r="AB1479" s="226"/>
      <c r="AC1479" s="226"/>
      <c r="AD1479" s="227"/>
      <c r="AE1479" s="230"/>
      <c r="AF1479" s="230"/>
      <c r="AG1479" s="230"/>
      <c r="AH1479" s="230"/>
      <c r="AI1479" s="230"/>
      <c r="AJ1479" s="230"/>
      <c r="AK1479" s="397"/>
      <c r="AL1479" s="398"/>
      <c r="AM1479" s="231"/>
      <c r="AN1479" s="230"/>
      <c r="AO1479" s="230"/>
      <c r="AP1479" s="230"/>
      <c r="AQ1479" s="230"/>
      <c r="AR1479" s="230"/>
      <c r="AS1479" s="397"/>
      <c r="AT1479" s="398"/>
      <c r="AU1479" s="231"/>
      <c r="AV1479" s="230"/>
      <c r="AW1479" s="230"/>
      <c r="AX1479" s="230"/>
      <c r="AY1479" s="230"/>
      <c r="AZ1479" s="230"/>
      <c r="BA1479" s="208"/>
    </row>
    <row r="1480" spans="1:53" x14ac:dyDescent="0.25">
      <c r="A1480" s="208"/>
      <c r="B1480" s="10"/>
      <c r="C1480" s="10"/>
      <c r="D1480" s="220"/>
      <c r="E1480" s="10"/>
      <c r="F1480" s="10"/>
      <c r="G1480" s="10"/>
      <c r="H1480" s="10"/>
      <c r="I1480" s="10"/>
      <c r="J1480" s="10"/>
      <c r="K1480" s="397"/>
      <c r="L1480" s="398"/>
      <c r="M1480" s="10"/>
      <c r="N1480" s="10"/>
      <c r="O1480" s="10"/>
      <c r="P1480" s="10"/>
      <c r="Q1480" s="10"/>
      <c r="R1480" s="10"/>
      <c r="S1480" s="397"/>
      <c r="T1480" s="398"/>
      <c r="U1480" s="10"/>
      <c r="V1480" s="10"/>
      <c r="W1480" s="10"/>
      <c r="X1480" s="10"/>
      <c r="Y1480" s="10"/>
      <c r="Z1480" s="10"/>
      <c r="AA1480" s="208"/>
      <c r="AB1480" s="10"/>
      <c r="AC1480" s="10"/>
      <c r="AD1480" s="220"/>
      <c r="AE1480" s="223"/>
      <c r="AF1480" s="223"/>
      <c r="AG1480" s="223"/>
      <c r="AH1480" s="223"/>
      <c r="AI1480" s="223"/>
      <c r="AJ1480" s="223"/>
      <c r="AK1480" s="397"/>
      <c r="AL1480" s="398"/>
      <c r="AM1480" s="223"/>
      <c r="AN1480" s="223"/>
      <c r="AO1480" s="223"/>
      <c r="AP1480" s="223"/>
      <c r="AQ1480" s="223"/>
      <c r="AR1480" s="223"/>
      <c r="AS1480" s="397"/>
      <c r="AT1480" s="398"/>
      <c r="AU1480" s="223"/>
      <c r="AV1480" s="223"/>
      <c r="AW1480" s="223"/>
      <c r="AX1480" s="223"/>
      <c r="AY1480" s="223"/>
      <c r="AZ1480" s="223"/>
      <c r="BA1480" s="208"/>
    </row>
    <row r="1481" spans="1:53" x14ac:dyDescent="0.25">
      <c r="A1481" s="208"/>
      <c r="B1481" s="10"/>
      <c r="C1481" s="10"/>
      <c r="D1481" s="220"/>
      <c r="E1481" s="10"/>
      <c r="F1481" s="10"/>
      <c r="G1481" s="10"/>
      <c r="H1481" s="10"/>
      <c r="I1481" s="10"/>
      <c r="J1481" s="10"/>
      <c r="K1481" s="397"/>
      <c r="L1481" s="398"/>
      <c r="M1481" s="10"/>
      <c r="N1481" s="10"/>
      <c r="O1481" s="10"/>
      <c r="P1481" s="10"/>
      <c r="Q1481" s="10"/>
      <c r="R1481" s="10"/>
      <c r="S1481" s="397"/>
      <c r="T1481" s="398"/>
      <c r="U1481" s="10"/>
      <c r="V1481" s="10"/>
      <c r="W1481" s="10"/>
      <c r="X1481" s="10"/>
      <c r="Y1481" s="10"/>
      <c r="Z1481" s="10"/>
      <c r="AA1481" s="208"/>
      <c r="AB1481" s="10"/>
      <c r="AC1481" s="10"/>
      <c r="AD1481" s="220"/>
      <c r="AE1481" s="223"/>
      <c r="AF1481" s="223"/>
      <c r="AG1481" s="223"/>
      <c r="AH1481" s="223"/>
      <c r="AI1481" s="223"/>
      <c r="AJ1481" s="223"/>
      <c r="AK1481" s="397"/>
      <c r="AL1481" s="398"/>
      <c r="AM1481" s="223"/>
      <c r="AN1481" s="223"/>
      <c r="AO1481" s="223"/>
      <c r="AP1481" s="223"/>
      <c r="AQ1481" s="223"/>
      <c r="AR1481" s="223"/>
      <c r="AS1481" s="397"/>
      <c r="AT1481" s="398"/>
      <c r="AU1481" s="223"/>
      <c r="AV1481" s="223"/>
      <c r="AW1481" s="223"/>
      <c r="AX1481" s="223"/>
      <c r="AY1481" s="223"/>
      <c r="AZ1481" s="223"/>
      <c r="BA1481" s="208"/>
    </row>
    <row r="1482" spans="1:53" x14ac:dyDescent="0.25">
      <c r="A1482" s="208"/>
      <c r="B1482" s="10"/>
      <c r="C1482" s="10"/>
      <c r="D1482" s="220"/>
      <c r="E1482" s="10"/>
      <c r="F1482" s="10"/>
      <c r="G1482" s="10"/>
      <c r="H1482" s="10"/>
      <c r="I1482" s="10"/>
      <c r="J1482" s="10"/>
      <c r="K1482" s="397"/>
      <c r="L1482" s="398"/>
      <c r="M1482" s="10"/>
      <c r="N1482" s="10"/>
      <c r="O1482" s="10"/>
      <c r="P1482" s="10"/>
      <c r="Q1482" s="10"/>
      <c r="R1482" s="10"/>
      <c r="S1482" s="397"/>
      <c r="T1482" s="398"/>
      <c r="U1482" s="10"/>
      <c r="V1482" s="10"/>
      <c r="W1482" s="10"/>
      <c r="X1482" s="10"/>
      <c r="Y1482" s="10"/>
      <c r="Z1482" s="10"/>
      <c r="AA1482" s="208"/>
      <c r="AB1482" s="10"/>
      <c r="AC1482" s="10"/>
      <c r="AD1482" s="220"/>
      <c r="AE1482" s="223"/>
      <c r="AF1482" s="223"/>
      <c r="AG1482" s="223"/>
      <c r="AH1482" s="223"/>
      <c r="AI1482" s="223"/>
      <c r="AJ1482" s="223"/>
      <c r="AK1482" s="397"/>
      <c r="AL1482" s="398"/>
      <c r="AM1482" s="223"/>
      <c r="AN1482" s="223"/>
      <c r="AO1482" s="223"/>
      <c r="AP1482" s="223"/>
      <c r="AQ1482" s="223"/>
      <c r="AR1482" s="223"/>
      <c r="AS1482" s="397"/>
      <c r="AT1482" s="398"/>
      <c r="AU1482" s="223"/>
      <c r="AV1482" s="223"/>
      <c r="AW1482" s="223"/>
      <c r="AX1482" s="223"/>
      <c r="AY1482" s="223"/>
      <c r="AZ1482" s="223"/>
      <c r="BA1482" s="208"/>
    </row>
    <row r="1483" spans="1:53" x14ac:dyDescent="0.25">
      <c r="A1483" s="208"/>
      <c r="B1483" s="10"/>
      <c r="C1483" s="10"/>
      <c r="D1483" s="220"/>
      <c r="E1483" s="10"/>
      <c r="F1483" s="10"/>
      <c r="G1483" s="10"/>
      <c r="H1483" s="10"/>
      <c r="I1483" s="10"/>
      <c r="J1483" s="10"/>
      <c r="K1483" s="397"/>
      <c r="L1483" s="398"/>
      <c r="M1483" s="10"/>
      <c r="N1483" s="10"/>
      <c r="O1483" s="10"/>
      <c r="P1483" s="10"/>
      <c r="Q1483" s="10"/>
      <c r="R1483" s="10"/>
      <c r="S1483" s="397"/>
      <c r="T1483" s="398"/>
      <c r="U1483" s="10"/>
      <c r="V1483" s="10"/>
      <c r="W1483" s="10"/>
      <c r="X1483" s="10"/>
      <c r="Y1483" s="10"/>
      <c r="Z1483" s="10"/>
      <c r="AA1483" s="208"/>
      <c r="AB1483" s="10"/>
      <c r="AC1483" s="10"/>
      <c r="AD1483" s="220"/>
      <c r="AE1483" s="223"/>
      <c r="AF1483" s="223"/>
      <c r="AG1483" s="223"/>
      <c r="AH1483" s="223"/>
      <c r="AI1483" s="223"/>
      <c r="AJ1483" s="223"/>
      <c r="AK1483" s="397"/>
      <c r="AL1483" s="398"/>
      <c r="AM1483" s="223"/>
      <c r="AN1483" s="223"/>
      <c r="AO1483" s="223"/>
      <c r="AP1483" s="223"/>
      <c r="AQ1483" s="223"/>
      <c r="AR1483" s="223"/>
      <c r="AS1483" s="397"/>
      <c r="AT1483" s="398"/>
      <c r="AU1483" s="223"/>
      <c r="AV1483" s="223"/>
      <c r="AW1483" s="223"/>
      <c r="AX1483" s="223"/>
      <c r="AY1483" s="223"/>
      <c r="AZ1483" s="223"/>
      <c r="BA1483" s="208"/>
    </row>
    <row r="1484" spans="1:53" x14ac:dyDescent="0.25">
      <c r="A1484" s="208"/>
      <c r="B1484" s="10"/>
      <c r="C1484" s="10"/>
      <c r="D1484" s="220"/>
      <c r="E1484" s="10"/>
      <c r="F1484" s="10"/>
      <c r="G1484" s="10"/>
      <c r="H1484" s="10"/>
      <c r="I1484" s="10"/>
      <c r="J1484" s="10"/>
      <c r="K1484" s="397"/>
      <c r="L1484" s="398"/>
      <c r="M1484" s="10"/>
      <c r="N1484" s="10"/>
      <c r="O1484" s="10"/>
      <c r="P1484" s="10"/>
      <c r="Q1484" s="10"/>
      <c r="R1484" s="10"/>
      <c r="S1484" s="397"/>
      <c r="T1484" s="398"/>
      <c r="U1484" s="10"/>
      <c r="V1484" s="10"/>
      <c r="W1484" s="10"/>
      <c r="X1484" s="10"/>
      <c r="Y1484" s="10"/>
      <c r="Z1484" s="10"/>
      <c r="AA1484" s="208"/>
      <c r="AB1484" s="10"/>
      <c r="AC1484" s="10"/>
      <c r="AD1484" s="220"/>
      <c r="AE1484" s="223"/>
      <c r="AF1484" s="223"/>
      <c r="AG1484" s="223"/>
      <c r="AH1484" s="223"/>
      <c r="AI1484" s="223"/>
      <c r="AJ1484" s="223"/>
      <c r="AK1484" s="397"/>
      <c r="AL1484" s="398"/>
      <c r="AM1484" s="223"/>
      <c r="AN1484" s="223"/>
      <c r="AO1484" s="223"/>
      <c r="AP1484" s="223"/>
      <c r="AQ1484" s="223"/>
      <c r="AR1484" s="223"/>
      <c r="AS1484" s="397"/>
      <c r="AT1484" s="398"/>
      <c r="AU1484" s="223"/>
      <c r="AV1484" s="223"/>
      <c r="AW1484" s="223"/>
      <c r="AX1484" s="223"/>
      <c r="AY1484" s="223"/>
      <c r="AZ1484" s="223"/>
      <c r="BA1484" s="208"/>
    </row>
    <row r="1485" spans="1:53" x14ac:dyDescent="0.25">
      <c r="A1485" s="208"/>
      <c r="B1485" s="10"/>
      <c r="C1485" s="10"/>
      <c r="D1485" s="220"/>
      <c r="E1485" s="10"/>
      <c r="F1485" s="10"/>
      <c r="G1485" s="10"/>
      <c r="H1485" s="10"/>
      <c r="I1485" s="10"/>
      <c r="J1485" s="10"/>
      <c r="K1485" s="397"/>
      <c r="L1485" s="398"/>
      <c r="M1485" s="10"/>
      <c r="N1485" s="10"/>
      <c r="O1485" s="10"/>
      <c r="P1485" s="10"/>
      <c r="Q1485" s="10"/>
      <c r="R1485" s="10"/>
      <c r="S1485" s="397"/>
      <c r="T1485" s="398"/>
      <c r="U1485" s="10"/>
      <c r="V1485" s="10"/>
      <c r="W1485" s="10"/>
      <c r="X1485" s="10"/>
      <c r="Y1485" s="10"/>
      <c r="Z1485" s="10"/>
      <c r="AA1485" s="208"/>
      <c r="AB1485" s="10"/>
      <c r="AC1485" s="10"/>
      <c r="AD1485" s="220"/>
      <c r="AE1485" s="223"/>
      <c r="AF1485" s="223"/>
      <c r="AG1485" s="223"/>
      <c r="AH1485" s="223"/>
      <c r="AI1485" s="223"/>
      <c r="AJ1485" s="223"/>
      <c r="AK1485" s="397"/>
      <c r="AL1485" s="398"/>
      <c r="AM1485" s="223"/>
      <c r="AN1485" s="223"/>
      <c r="AO1485" s="223"/>
      <c r="AP1485" s="223"/>
      <c r="AQ1485" s="223"/>
      <c r="AR1485" s="223"/>
      <c r="AS1485" s="397"/>
      <c r="AT1485" s="398"/>
      <c r="AU1485" s="223"/>
      <c r="AV1485" s="223"/>
      <c r="AW1485" s="223"/>
      <c r="AX1485" s="223"/>
      <c r="AY1485" s="223"/>
      <c r="AZ1485" s="223"/>
      <c r="BA1485" s="208"/>
    </row>
    <row r="1486" spans="1:53" x14ac:dyDescent="0.25">
      <c r="A1486" s="208"/>
      <c r="B1486" s="10"/>
      <c r="C1486" s="10"/>
      <c r="D1486" s="220"/>
      <c r="E1486" s="10"/>
      <c r="F1486" s="10"/>
      <c r="G1486" s="10"/>
      <c r="H1486" s="10"/>
      <c r="I1486" s="10"/>
      <c r="J1486" s="10"/>
      <c r="K1486" s="397"/>
      <c r="L1486" s="398"/>
      <c r="M1486" s="10"/>
      <c r="N1486" s="10"/>
      <c r="O1486" s="10"/>
      <c r="P1486" s="10"/>
      <c r="Q1486" s="10"/>
      <c r="R1486" s="10"/>
      <c r="S1486" s="397"/>
      <c r="T1486" s="398"/>
      <c r="U1486" s="10"/>
      <c r="V1486" s="10"/>
      <c r="W1486" s="10"/>
      <c r="X1486" s="10"/>
      <c r="Y1486" s="10"/>
      <c r="Z1486" s="10"/>
      <c r="AA1486" s="208"/>
      <c r="AB1486" s="10"/>
      <c r="AC1486" s="10"/>
      <c r="AD1486" s="220"/>
      <c r="AE1486" s="223"/>
      <c r="AF1486" s="223"/>
      <c r="AG1486" s="223"/>
      <c r="AH1486" s="223"/>
      <c r="AI1486" s="223"/>
      <c r="AJ1486" s="223"/>
      <c r="AK1486" s="397"/>
      <c r="AL1486" s="398"/>
      <c r="AM1486" s="223"/>
      <c r="AN1486" s="223"/>
      <c r="AO1486" s="223"/>
      <c r="AP1486" s="223"/>
      <c r="AQ1486" s="223"/>
      <c r="AR1486" s="223"/>
      <c r="AS1486" s="397"/>
      <c r="AT1486" s="398"/>
      <c r="AU1486" s="223"/>
      <c r="AV1486" s="223"/>
      <c r="AW1486" s="223"/>
      <c r="AX1486" s="223"/>
      <c r="AY1486" s="223"/>
      <c r="AZ1486" s="223"/>
      <c r="BA1486" s="208"/>
    </row>
    <row r="1487" spans="1:53" x14ac:dyDescent="0.25">
      <c r="A1487" s="208"/>
      <c r="B1487" s="10"/>
      <c r="C1487" s="10"/>
      <c r="D1487" s="220"/>
      <c r="E1487" s="10"/>
      <c r="F1487" s="10"/>
      <c r="G1487" s="10"/>
      <c r="H1487" s="10"/>
      <c r="I1487" s="10"/>
      <c r="J1487" s="10"/>
      <c r="K1487" s="397"/>
      <c r="L1487" s="398"/>
      <c r="M1487" s="10"/>
      <c r="N1487" s="10"/>
      <c r="O1487" s="10"/>
      <c r="P1487" s="10"/>
      <c r="Q1487" s="10"/>
      <c r="R1487" s="10"/>
      <c r="S1487" s="397"/>
      <c r="T1487" s="398"/>
      <c r="U1487" s="10"/>
      <c r="V1487" s="10"/>
      <c r="W1487" s="10"/>
      <c r="X1487" s="10"/>
      <c r="Y1487" s="10"/>
      <c r="Z1487" s="10"/>
      <c r="AA1487" s="208"/>
      <c r="AB1487" s="10"/>
      <c r="AC1487" s="10"/>
      <c r="AD1487" s="220"/>
      <c r="AE1487" s="223"/>
      <c r="AF1487" s="223"/>
      <c r="AG1487" s="223"/>
      <c r="AH1487" s="223"/>
      <c r="AI1487" s="223"/>
      <c r="AJ1487" s="223"/>
      <c r="AK1487" s="397"/>
      <c r="AL1487" s="398"/>
      <c r="AM1487" s="223"/>
      <c r="AN1487" s="223"/>
      <c r="AO1487" s="223"/>
      <c r="AP1487" s="223"/>
      <c r="AQ1487" s="223"/>
      <c r="AR1487" s="223"/>
      <c r="AS1487" s="397"/>
      <c r="AT1487" s="398"/>
      <c r="AU1487" s="223"/>
      <c r="AV1487" s="223"/>
      <c r="AW1487" s="223"/>
      <c r="AX1487" s="223"/>
      <c r="AY1487" s="223"/>
      <c r="AZ1487" s="223"/>
      <c r="BA1487" s="208"/>
    </row>
    <row r="1488" spans="1:53" x14ac:dyDescent="0.25">
      <c r="A1488" s="208"/>
      <c r="B1488" s="10"/>
      <c r="C1488" s="10"/>
      <c r="D1488" s="220"/>
      <c r="E1488" s="10"/>
      <c r="F1488" s="10"/>
      <c r="G1488" s="10"/>
      <c r="H1488" s="10"/>
      <c r="I1488" s="10"/>
      <c r="J1488" s="10"/>
      <c r="K1488" s="397"/>
      <c r="L1488" s="398"/>
      <c r="M1488" s="10"/>
      <c r="N1488" s="10"/>
      <c r="O1488" s="10"/>
      <c r="P1488" s="10"/>
      <c r="Q1488" s="10"/>
      <c r="R1488" s="10"/>
      <c r="S1488" s="397"/>
      <c r="T1488" s="398"/>
      <c r="U1488" s="10"/>
      <c r="V1488" s="10"/>
      <c r="W1488" s="10"/>
      <c r="X1488" s="10"/>
      <c r="Y1488" s="10"/>
      <c r="Z1488" s="10"/>
      <c r="AA1488" s="208"/>
      <c r="AB1488" s="10"/>
      <c r="AC1488" s="10"/>
      <c r="AD1488" s="220"/>
      <c r="AE1488" s="223"/>
      <c r="AF1488" s="223"/>
      <c r="AG1488" s="223"/>
      <c r="AH1488" s="223"/>
      <c r="AI1488" s="223"/>
      <c r="AJ1488" s="223"/>
      <c r="AK1488" s="397"/>
      <c r="AL1488" s="398"/>
      <c r="AM1488" s="223"/>
      <c r="AN1488" s="223"/>
      <c r="AO1488" s="223"/>
      <c r="AP1488" s="223"/>
      <c r="AQ1488" s="223"/>
      <c r="AR1488" s="223"/>
      <c r="AS1488" s="397"/>
      <c r="AT1488" s="398"/>
      <c r="AU1488" s="223"/>
      <c r="AV1488" s="223"/>
      <c r="AW1488" s="223"/>
      <c r="AX1488" s="223"/>
      <c r="AY1488" s="223"/>
      <c r="AZ1488" s="223"/>
      <c r="BA1488" s="208"/>
    </row>
    <row r="1489" spans="1:53" ht="15.75" thickBot="1" x14ac:dyDescent="0.3">
      <c r="A1489" s="208"/>
      <c r="B1489" s="226"/>
      <c r="C1489" s="226"/>
      <c r="D1489" s="227"/>
      <c r="E1489" s="226"/>
      <c r="F1489" s="226"/>
      <c r="G1489" s="226"/>
      <c r="H1489" s="226"/>
      <c r="I1489" s="226"/>
      <c r="J1489" s="226"/>
      <c r="K1489" s="397"/>
      <c r="L1489" s="398"/>
      <c r="M1489" s="226"/>
      <c r="N1489" s="10"/>
      <c r="O1489" s="10"/>
      <c r="P1489" s="10"/>
      <c r="Q1489" s="10"/>
      <c r="R1489" s="10"/>
      <c r="S1489" s="397"/>
      <c r="T1489" s="398"/>
      <c r="U1489" s="229"/>
      <c r="V1489" s="229"/>
      <c r="W1489" s="229"/>
      <c r="X1489" s="229"/>
      <c r="Y1489" s="229"/>
      <c r="Z1489" s="229"/>
      <c r="AA1489" s="208"/>
      <c r="AB1489" s="226"/>
      <c r="AC1489" s="226"/>
      <c r="AD1489" s="227"/>
      <c r="AE1489" s="230"/>
      <c r="AF1489" s="230"/>
      <c r="AG1489" s="230"/>
      <c r="AH1489" s="230"/>
      <c r="AI1489" s="230"/>
      <c r="AJ1489" s="230"/>
      <c r="AK1489" s="397"/>
      <c r="AL1489" s="398"/>
      <c r="AM1489" s="231"/>
      <c r="AN1489" s="230"/>
      <c r="AO1489" s="230"/>
      <c r="AP1489" s="230"/>
      <c r="AQ1489" s="230"/>
      <c r="AR1489" s="230"/>
      <c r="AS1489" s="397"/>
      <c r="AT1489" s="398"/>
      <c r="AU1489" s="231"/>
      <c r="AV1489" s="230"/>
      <c r="AW1489" s="230"/>
      <c r="AX1489" s="230"/>
      <c r="AY1489" s="230"/>
      <c r="AZ1489" s="230"/>
      <c r="BA1489" s="208"/>
    </row>
    <row r="1490" spans="1:53" x14ac:dyDescent="0.25">
      <c r="A1490" s="208"/>
      <c r="B1490" s="10"/>
      <c r="C1490" s="10"/>
      <c r="D1490" s="220"/>
      <c r="E1490" s="10"/>
      <c r="F1490" s="10"/>
      <c r="G1490" s="10"/>
      <c r="H1490" s="10"/>
      <c r="I1490" s="10"/>
      <c r="J1490" s="10"/>
      <c r="K1490" s="397"/>
      <c r="L1490" s="398"/>
      <c r="M1490" s="10"/>
      <c r="N1490" s="10"/>
      <c r="O1490" s="10"/>
      <c r="P1490" s="10"/>
      <c r="Q1490" s="10"/>
      <c r="R1490" s="10"/>
      <c r="S1490" s="397"/>
      <c r="T1490" s="398"/>
      <c r="U1490" s="10"/>
      <c r="V1490" s="10"/>
      <c r="W1490" s="10"/>
      <c r="X1490" s="10"/>
      <c r="Y1490" s="10"/>
      <c r="Z1490" s="10"/>
      <c r="AA1490" s="208"/>
      <c r="AB1490" s="10"/>
      <c r="AC1490" s="10"/>
      <c r="AD1490" s="220"/>
      <c r="AE1490" s="223"/>
      <c r="AF1490" s="223"/>
      <c r="AG1490" s="223"/>
      <c r="AH1490" s="223"/>
      <c r="AI1490" s="223"/>
      <c r="AJ1490" s="223"/>
      <c r="AK1490" s="397"/>
      <c r="AL1490" s="398"/>
      <c r="AM1490" s="223"/>
      <c r="AN1490" s="223"/>
      <c r="AO1490" s="223"/>
      <c r="AP1490" s="223"/>
      <c r="AQ1490" s="223"/>
      <c r="AR1490" s="223"/>
      <c r="AS1490" s="397"/>
      <c r="AT1490" s="398"/>
      <c r="AU1490" s="223"/>
      <c r="AV1490" s="223"/>
      <c r="AW1490" s="223"/>
      <c r="AX1490" s="223"/>
      <c r="AY1490" s="223"/>
      <c r="AZ1490" s="223"/>
      <c r="BA1490" s="208"/>
    </row>
    <row r="1491" spans="1:53" x14ac:dyDescent="0.25">
      <c r="A1491" s="208"/>
      <c r="B1491" s="10"/>
      <c r="C1491" s="10"/>
      <c r="D1491" s="220"/>
      <c r="E1491" s="10"/>
      <c r="F1491" s="10"/>
      <c r="G1491" s="10"/>
      <c r="H1491" s="10"/>
      <c r="I1491" s="10"/>
      <c r="J1491" s="10"/>
      <c r="K1491" s="397"/>
      <c r="L1491" s="398"/>
      <c r="M1491" s="10"/>
      <c r="N1491" s="10"/>
      <c r="O1491" s="10"/>
      <c r="P1491" s="10"/>
      <c r="Q1491" s="10"/>
      <c r="R1491" s="10"/>
      <c r="S1491" s="397"/>
      <c r="T1491" s="398"/>
      <c r="U1491" s="10"/>
      <c r="V1491" s="10"/>
      <c r="W1491" s="10"/>
      <c r="X1491" s="10"/>
      <c r="Y1491" s="10"/>
      <c r="Z1491" s="10"/>
      <c r="AA1491" s="208"/>
      <c r="AB1491" s="10"/>
      <c r="AC1491" s="10"/>
      <c r="AD1491" s="220"/>
      <c r="AE1491" s="223"/>
      <c r="AF1491" s="223"/>
      <c r="AG1491" s="223"/>
      <c r="AH1491" s="223"/>
      <c r="AI1491" s="223"/>
      <c r="AJ1491" s="223"/>
      <c r="AK1491" s="397"/>
      <c r="AL1491" s="398"/>
      <c r="AM1491" s="223"/>
      <c r="AN1491" s="223"/>
      <c r="AO1491" s="223"/>
      <c r="AP1491" s="223"/>
      <c r="AQ1491" s="223"/>
      <c r="AR1491" s="223"/>
      <c r="AS1491" s="397"/>
      <c r="AT1491" s="398"/>
      <c r="AU1491" s="223"/>
      <c r="AV1491" s="223"/>
      <c r="AW1491" s="223"/>
      <c r="AX1491" s="223"/>
      <c r="AY1491" s="223"/>
      <c r="AZ1491" s="223"/>
      <c r="BA1491" s="208"/>
    </row>
    <row r="1492" spans="1:53" x14ac:dyDescent="0.25">
      <c r="A1492" s="208"/>
      <c r="B1492" s="10"/>
      <c r="C1492" s="10"/>
      <c r="D1492" s="220"/>
      <c r="E1492" s="10"/>
      <c r="F1492" s="10"/>
      <c r="G1492" s="10"/>
      <c r="H1492" s="10"/>
      <c r="I1492" s="10"/>
      <c r="J1492" s="10"/>
      <c r="K1492" s="397"/>
      <c r="L1492" s="398"/>
      <c r="M1492" s="10"/>
      <c r="N1492" s="10"/>
      <c r="O1492" s="10"/>
      <c r="P1492" s="10"/>
      <c r="Q1492" s="10"/>
      <c r="R1492" s="10"/>
      <c r="S1492" s="397"/>
      <c r="T1492" s="398"/>
      <c r="U1492" s="10"/>
      <c r="V1492" s="10"/>
      <c r="W1492" s="10"/>
      <c r="X1492" s="10"/>
      <c r="Y1492" s="10"/>
      <c r="Z1492" s="10"/>
      <c r="AA1492" s="208"/>
      <c r="AB1492" s="10"/>
      <c r="AC1492" s="10"/>
      <c r="AD1492" s="220"/>
      <c r="AE1492" s="223"/>
      <c r="AF1492" s="223"/>
      <c r="AG1492" s="223"/>
      <c r="AH1492" s="223"/>
      <c r="AI1492" s="223"/>
      <c r="AJ1492" s="223"/>
      <c r="AK1492" s="397"/>
      <c r="AL1492" s="398"/>
      <c r="AM1492" s="223"/>
      <c r="AN1492" s="223"/>
      <c r="AO1492" s="223"/>
      <c r="AP1492" s="223"/>
      <c r="AQ1492" s="223"/>
      <c r="AR1492" s="223"/>
      <c r="AS1492" s="397"/>
      <c r="AT1492" s="398"/>
      <c r="AU1492" s="223"/>
      <c r="AV1492" s="223"/>
      <c r="AW1492" s="223"/>
      <c r="AX1492" s="223"/>
      <c r="AY1492" s="223"/>
      <c r="AZ1492" s="223"/>
      <c r="BA1492" s="208"/>
    </row>
    <row r="1493" spans="1:53" x14ac:dyDescent="0.25">
      <c r="A1493" s="208"/>
      <c r="B1493" s="10"/>
      <c r="C1493" s="10"/>
      <c r="D1493" s="220"/>
      <c r="E1493" s="10"/>
      <c r="F1493" s="10"/>
      <c r="G1493" s="10"/>
      <c r="H1493" s="10"/>
      <c r="I1493" s="10"/>
      <c r="J1493" s="10"/>
      <c r="K1493" s="397"/>
      <c r="L1493" s="398"/>
      <c r="M1493" s="10"/>
      <c r="N1493" s="10"/>
      <c r="O1493" s="10"/>
      <c r="P1493" s="10"/>
      <c r="Q1493" s="10"/>
      <c r="R1493" s="10"/>
      <c r="S1493" s="397"/>
      <c r="T1493" s="398"/>
      <c r="U1493" s="10"/>
      <c r="V1493" s="10"/>
      <c r="W1493" s="10"/>
      <c r="X1493" s="10"/>
      <c r="Y1493" s="10"/>
      <c r="Z1493" s="10"/>
      <c r="AA1493" s="208"/>
      <c r="AB1493" s="10"/>
      <c r="AC1493" s="10"/>
      <c r="AD1493" s="220"/>
      <c r="AE1493" s="223"/>
      <c r="AF1493" s="223"/>
      <c r="AG1493" s="223"/>
      <c r="AH1493" s="223"/>
      <c r="AI1493" s="223"/>
      <c r="AJ1493" s="223"/>
      <c r="AK1493" s="397"/>
      <c r="AL1493" s="398"/>
      <c r="AM1493" s="223"/>
      <c r="AN1493" s="223"/>
      <c r="AO1493" s="223"/>
      <c r="AP1493" s="223"/>
      <c r="AQ1493" s="223"/>
      <c r="AR1493" s="223"/>
      <c r="AS1493" s="397"/>
      <c r="AT1493" s="398"/>
      <c r="AU1493" s="223"/>
      <c r="AV1493" s="223"/>
      <c r="AW1493" s="223"/>
      <c r="AX1493" s="223"/>
      <c r="AY1493" s="223"/>
      <c r="AZ1493" s="223"/>
      <c r="BA1493" s="208"/>
    </row>
    <row r="1494" spans="1:53" x14ac:dyDescent="0.25">
      <c r="A1494" s="208"/>
      <c r="B1494" s="10"/>
      <c r="C1494" s="10"/>
      <c r="D1494" s="220"/>
      <c r="E1494" s="10"/>
      <c r="F1494" s="10"/>
      <c r="G1494" s="10"/>
      <c r="H1494" s="10"/>
      <c r="I1494" s="10"/>
      <c r="J1494" s="10"/>
      <c r="K1494" s="397"/>
      <c r="L1494" s="398"/>
      <c r="M1494" s="10"/>
      <c r="N1494" s="10"/>
      <c r="O1494" s="10"/>
      <c r="P1494" s="10"/>
      <c r="Q1494" s="10"/>
      <c r="R1494" s="10"/>
      <c r="S1494" s="397"/>
      <c r="T1494" s="398"/>
      <c r="U1494" s="10"/>
      <c r="V1494" s="10"/>
      <c r="W1494" s="10"/>
      <c r="X1494" s="10"/>
      <c r="Y1494" s="10"/>
      <c r="Z1494" s="10"/>
      <c r="AA1494" s="208"/>
      <c r="AB1494" s="10"/>
      <c r="AC1494" s="10"/>
      <c r="AD1494" s="220"/>
      <c r="AE1494" s="223"/>
      <c r="AF1494" s="223"/>
      <c r="AG1494" s="223"/>
      <c r="AH1494" s="223"/>
      <c r="AI1494" s="223"/>
      <c r="AJ1494" s="223"/>
      <c r="AK1494" s="397"/>
      <c r="AL1494" s="398"/>
      <c r="AM1494" s="223"/>
      <c r="AN1494" s="223"/>
      <c r="AO1494" s="223"/>
      <c r="AP1494" s="223"/>
      <c r="AQ1494" s="223"/>
      <c r="AR1494" s="223"/>
      <c r="AS1494" s="397"/>
      <c r="AT1494" s="398"/>
      <c r="AU1494" s="223"/>
      <c r="AV1494" s="223"/>
      <c r="AW1494" s="223"/>
      <c r="AX1494" s="223"/>
      <c r="AY1494" s="223"/>
      <c r="AZ1494" s="223"/>
      <c r="BA1494" s="208"/>
    </row>
    <row r="1495" spans="1:53" x14ac:dyDescent="0.25">
      <c r="A1495" s="208"/>
      <c r="B1495" s="10"/>
      <c r="C1495" s="10"/>
      <c r="D1495" s="220"/>
      <c r="E1495" s="10"/>
      <c r="F1495" s="10"/>
      <c r="G1495" s="10"/>
      <c r="H1495" s="10"/>
      <c r="I1495" s="10"/>
      <c r="J1495" s="10"/>
      <c r="K1495" s="397"/>
      <c r="L1495" s="398"/>
      <c r="M1495" s="10"/>
      <c r="N1495" s="10"/>
      <c r="O1495" s="10"/>
      <c r="P1495" s="10"/>
      <c r="Q1495" s="10"/>
      <c r="R1495" s="10"/>
      <c r="S1495" s="397"/>
      <c r="T1495" s="398"/>
      <c r="U1495" s="10"/>
      <c r="V1495" s="10"/>
      <c r="W1495" s="10"/>
      <c r="X1495" s="10"/>
      <c r="Y1495" s="10"/>
      <c r="Z1495" s="10"/>
      <c r="AA1495" s="208"/>
      <c r="AB1495" s="10"/>
      <c r="AC1495" s="10"/>
      <c r="AD1495" s="220"/>
      <c r="AE1495" s="223"/>
      <c r="AF1495" s="223"/>
      <c r="AG1495" s="223"/>
      <c r="AH1495" s="223"/>
      <c r="AI1495" s="223"/>
      <c r="AJ1495" s="223"/>
      <c r="AK1495" s="397"/>
      <c r="AL1495" s="398"/>
      <c r="AM1495" s="223"/>
      <c r="AN1495" s="223"/>
      <c r="AO1495" s="223"/>
      <c r="AP1495" s="223"/>
      <c r="AQ1495" s="223"/>
      <c r="AR1495" s="223"/>
      <c r="AS1495" s="397"/>
      <c r="AT1495" s="398"/>
      <c r="AU1495" s="223"/>
      <c r="AV1495" s="223"/>
      <c r="AW1495" s="223"/>
      <c r="AX1495" s="223"/>
      <c r="AY1495" s="223"/>
      <c r="AZ1495" s="223"/>
      <c r="BA1495" s="208"/>
    </row>
    <row r="1496" spans="1:53" x14ac:dyDescent="0.25">
      <c r="A1496" s="208"/>
      <c r="B1496" s="10"/>
      <c r="C1496" s="10"/>
      <c r="D1496" s="220"/>
      <c r="E1496" s="10"/>
      <c r="F1496" s="10"/>
      <c r="G1496" s="10"/>
      <c r="H1496" s="10"/>
      <c r="I1496" s="10"/>
      <c r="J1496" s="10"/>
      <c r="K1496" s="397"/>
      <c r="L1496" s="398"/>
      <c r="M1496" s="10"/>
      <c r="N1496" s="10"/>
      <c r="O1496" s="10"/>
      <c r="P1496" s="10"/>
      <c r="Q1496" s="10"/>
      <c r="R1496" s="10"/>
      <c r="S1496" s="397"/>
      <c r="T1496" s="398"/>
      <c r="U1496" s="10"/>
      <c r="V1496" s="10"/>
      <c r="W1496" s="10"/>
      <c r="X1496" s="10"/>
      <c r="Y1496" s="10"/>
      <c r="Z1496" s="10"/>
      <c r="AA1496" s="208"/>
      <c r="AB1496" s="10"/>
      <c r="AC1496" s="10"/>
      <c r="AD1496" s="220"/>
      <c r="AE1496" s="223"/>
      <c r="AF1496" s="223"/>
      <c r="AG1496" s="223"/>
      <c r="AH1496" s="223"/>
      <c r="AI1496" s="223"/>
      <c r="AJ1496" s="223"/>
      <c r="AK1496" s="397"/>
      <c r="AL1496" s="398"/>
      <c r="AM1496" s="223"/>
      <c r="AN1496" s="223"/>
      <c r="AO1496" s="223"/>
      <c r="AP1496" s="223"/>
      <c r="AQ1496" s="223"/>
      <c r="AR1496" s="223"/>
      <c r="AS1496" s="397"/>
      <c r="AT1496" s="398"/>
      <c r="AU1496" s="223"/>
      <c r="AV1496" s="223"/>
      <c r="AW1496" s="223"/>
      <c r="AX1496" s="223"/>
      <c r="AY1496" s="223"/>
      <c r="AZ1496" s="223"/>
      <c r="BA1496" s="208"/>
    </row>
    <row r="1497" spans="1:53" x14ac:dyDescent="0.25">
      <c r="A1497" s="208"/>
      <c r="B1497" s="10"/>
      <c r="C1497" s="10"/>
      <c r="D1497" s="220"/>
      <c r="E1497" s="10"/>
      <c r="F1497" s="10"/>
      <c r="G1497" s="10"/>
      <c r="H1497" s="10"/>
      <c r="I1497" s="10"/>
      <c r="J1497" s="10"/>
      <c r="K1497" s="397"/>
      <c r="L1497" s="398"/>
      <c r="M1497" s="10"/>
      <c r="N1497" s="10"/>
      <c r="O1497" s="10"/>
      <c r="P1497" s="10"/>
      <c r="Q1497" s="10"/>
      <c r="R1497" s="10"/>
      <c r="S1497" s="397"/>
      <c r="T1497" s="398"/>
      <c r="U1497" s="10"/>
      <c r="V1497" s="10"/>
      <c r="W1497" s="10"/>
      <c r="X1497" s="10"/>
      <c r="Y1497" s="10"/>
      <c r="Z1497" s="10"/>
      <c r="AA1497" s="208"/>
      <c r="AB1497" s="10"/>
      <c r="AC1497" s="10"/>
      <c r="AD1497" s="220"/>
      <c r="AE1497" s="223"/>
      <c r="AF1497" s="223"/>
      <c r="AG1497" s="223"/>
      <c r="AH1497" s="223"/>
      <c r="AI1497" s="223"/>
      <c r="AJ1497" s="223"/>
      <c r="AK1497" s="397"/>
      <c r="AL1497" s="398"/>
      <c r="AM1497" s="223"/>
      <c r="AN1497" s="223"/>
      <c r="AO1497" s="223"/>
      <c r="AP1497" s="223"/>
      <c r="AQ1497" s="223"/>
      <c r="AR1497" s="223"/>
      <c r="AS1497" s="397"/>
      <c r="AT1497" s="398"/>
      <c r="AU1497" s="223"/>
      <c r="AV1497" s="223"/>
      <c r="AW1497" s="223"/>
      <c r="AX1497" s="223"/>
      <c r="AY1497" s="223"/>
      <c r="AZ1497" s="223"/>
      <c r="BA1497" s="208"/>
    </row>
    <row r="1498" spans="1:53" x14ac:dyDescent="0.25">
      <c r="A1498" s="208"/>
      <c r="B1498" s="10"/>
      <c r="C1498" s="10"/>
      <c r="D1498" s="220"/>
      <c r="E1498" s="10"/>
      <c r="F1498" s="10"/>
      <c r="G1498" s="10"/>
      <c r="H1498" s="10"/>
      <c r="I1498" s="10"/>
      <c r="J1498" s="10"/>
      <c r="K1498" s="397"/>
      <c r="L1498" s="398"/>
      <c r="M1498" s="10"/>
      <c r="N1498" s="10"/>
      <c r="O1498" s="10"/>
      <c r="P1498" s="10"/>
      <c r="Q1498" s="10"/>
      <c r="R1498" s="10"/>
      <c r="S1498" s="397"/>
      <c r="T1498" s="398"/>
      <c r="U1498" s="10"/>
      <c r="V1498" s="10"/>
      <c r="W1498" s="10"/>
      <c r="X1498" s="10"/>
      <c r="Y1498" s="10"/>
      <c r="Z1498" s="10"/>
      <c r="AA1498" s="208"/>
      <c r="AB1498" s="10"/>
      <c r="AC1498" s="10"/>
      <c r="AD1498" s="220"/>
      <c r="AE1498" s="223"/>
      <c r="AF1498" s="223"/>
      <c r="AG1498" s="223"/>
      <c r="AH1498" s="223"/>
      <c r="AI1498" s="223"/>
      <c r="AJ1498" s="223"/>
      <c r="AK1498" s="397"/>
      <c r="AL1498" s="398"/>
      <c r="AM1498" s="223"/>
      <c r="AN1498" s="223"/>
      <c r="AO1498" s="223"/>
      <c r="AP1498" s="223"/>
      <c r="AQ1498" s="223"/>
      <c r="AR1498" s="223"/>
      <c r="AS1498" s="397"/>
      <c r="AT1498" s="398"/>
      <c r="AU1498" s="223"/>
      <c r="AV1498" s="223"/>
      <c r="AW1498" s="223"/>
      <c r="AX1498" s="223"/>
      <c r="AY1498" s="223"/>
      <c r="AZ1498" s="223"/>
      <c r="BA1498" s="208"/>
    </row>
    <row r="1499" spans="1:53" ht="15.75" thickBot="1" x14ac:dyDescent="0.3">
      <c r="A1499" s="208"/>
      <c r="B1499" s="226"/>
      <c r="C1499" s="226"/>
      <c r="D1499" s="227"/>
      <c r="E1499" s="226"/>
      <c r="F1499" s="226"/>
      <c r="G1499" s="226"/>
      <c r="H1499" s="226"/>
      <c r="I1499" s="226"/>
      <c r="J1499" s="226"/>
      <c r="K1499" s="397"/>
      <c r="L1499" s="398"/>
      <c r="M1499" s="226"/>
      <c r="N1499" s="10"/>
      <c r="O1499" s="10"/>
      <c r="P1499" s="10"/>
      <c r="Q1499" s="10"/>
      <c r="R1499" s="10"/>
      <c r="S1499" s="397"/>
      <c r="T1499" s="398"/>
      <c r="U1499" s="229"/>
      <c r="V1499" s="229"/>
      <c r="W1499" s="229"/>
      <c r="X1499" s="229"/>
      <c r="Y1499" s="229"/>
      <c r="Z1499" s="229"/>
      <c r="AA1499" s="208"/>
      <c r="AB1499" s="226"/>
      <c r="AC1499" s="226"/>
      <c r="AD1499" s="227"/>
      <c r="AE1499" s="230"/>
      <c r="AF1499" s="230"/>
      <c r="AG1499" s="230"/>
      <c r="AH1499" s="230"/>
      <c r="AI1499" s="230"/>
      <c r="AJ1499" s="230"/>
      <c r="AK1499" s="397"/>
      <c r="AL1499" s="398"/>
      <c r="AM1499" s="231"/>
      <c r="AN1499" s="230"/>
      <c r="AO1499" s="230"/>
      <c r="AP1499" s="230"/>
      <c r="AQ1499" s="230"/>
      <c r="AR1499" s="230"/>
      <c r="AS1499" s="397"/>
      <c r="AT1499" s="398"/>
      <c r="AU1499" s="231"/>
      <c r="AV1499" s="230"/>
      <c r="AW1499" s="230"/>
      <c r="AX1499" s="230"/>
      <c r="AY1499" s="230"/>
      <c r="AZ1499" s="230"/>
      <c r="BA1499" s="208"/>
    </row>
    <row r="1500" spans="1:53" x14ac:dyDescent="0.25">
      <c r="A1500" s="208"/>
      <c r="B1500" s="10"/>
      <c r="C1500" s="10"/>
      <c r="D1500" s="220"/>
      <c r="E1500" s="10"/>
      <c r="F1500" s="10"/>
      <c r="G1500" s="10"/>
      <c r="H1500" s="10"/>
      <c r="I1500" s="10"/>
      <c r="J1500" s="10"/>
      <c r="K1500" s="397"/>
      <c r="L1500" s="398"/>
      <c r="M1500" s="10"/>
      <c r="N1500" s="10"/>
      <c r="O1500" s="10"/>
      <c r="P1500" s="10"/>
      <c r="Q1500" s="10"/>
      <c r="R1500" s="10"/>
      <c r="S1500" s="397"/>
      <c r="T1500" s="398"/>
      <c r="U1500" s="10"/>
      <c r="V1500" s="10"/>
      <c r="W1500" s="10"/>
      <c r="X1500" s="10"/>
      <c r="Y1500" s="10"/>
      <c r="Z1500" s="10"/>
      <c r="AA1500" s="208"/>
      <c r="AB1500" s="10"/>
      <c r="AC1500" s="10"/>
      <c r="AD1500" s="220"/>
      <c r="AE1500" s="223"/>
      <c r="AF1500" s="223"/>
      <c r="AG1500" s="223"/>
      <c r="AH1500" s="223"/>
      <c r="AI1500" s="223"/>
      <c r="AJ1500" s="223"/>
      <c r="AK1500" s="397"/>
      <c r="AL1500" s="398"/>
      <c r="AM1500" s="223"/>
      <c r="AN1500" s="223"/>
      <c r="AO1500" s="223"/>
      <c r="AP1500" s="223"/>
      <c r="AQ1500" s="223"/>
      <c r="AR1500" s="223"/>
      <c r="AS1500" s="397"/>
      <c r="AT1500" s="398"/>
      <c r="AU1500" s="223"/>
      <c r="AV1500" s="223"/>
      <c r="AW1500" s="223"/>
      <c r="AX1500" s="223"/>
      <c r="AY1500" s="223"/>
      <c r="AZ1500" s="223"/>
      <c r="BA1500" s="208"/>
    </row>
    <row r="1501" spans="1:53" x14ac:dyDescent="0.25">
      <c r="A1501" s="208"/>
      <c r="B1501" s="10"/>
      <c r="C1501" s="10"/>
      <c r="D1501" s="220"/>
      <c r="E1501" s="10"/>
      <c r="F1501" s="10"/>
      <c r="G1501" s="10"/>
      <c r="H1501" s="10"/>
      <c r="I1501" s="10"/>
      <c r="J1501" s="10"/>
      <c r="K1501" s="397"/>
      <c r="L1501" s="398"/>
      <c r="M1501" s="10"/>
      <c r="N1501" s="10"/>
      <c r="O1501" s="10"/>
      <c r="P1501" s="10"/>
      <c r="Q1501" s="10"/>
      <c r="R1501" s="10"/>
      <c r="S1501" s="397"/>
      <c r="T1501" s="398"/>
      <c r="U1501" s="10"/>
      <c r="V1501" s="10"/>
      <c r="W1501" s="10"/>
      <c r="X1501" s="10"/>
      <c r="Y1501" s="10"/>
      <c r="Z1501" s="10"/>
      <c r="AA1501" s="208"/>
      <c r="AB1501" s="10"/>
      <c r="AC1501" s="10"/>
      <c r="AD1501" s="220"/>
      <c r="AE1501" s="223"/>
      <c r="AF1501" s="223"/>
      <c r="AG1501" s="223"/>
      <c r="AH1501" s="223"/>
      <c r="AI1501" s="223"/>
      <c r="AJ1501" s="223"/>
      <c r="AK1501" s="397"/>
      <c r="AL1501" s="398"/>
      <c r="AM1501" s="223"/>
      <c r="AN1501" s="223"/>
      <c r="AO1501" s="223"/>
      <c r="AP1501" s="223"/>
      <c r="AQ1501" s="223"/>
      <c r="AR1501" s="223"/>
      <c r="AS1501" s="397"/>
      <c r="AT1501" s="398"/>
      <c r="AU1501" s="223"/>
      <c r="AV1501" s="223"/>
      <c r="AW1501" s="223"/>
      <c r="AX1501" s="223"/>
      <c r="AY1501" s="223"/>
      <c r="AZ1501" s="223"/>
      <c r="BA1501" s="208"/>
    </row>
    <row r="1502" spans="1:53" x14ac:dyDescent="0.25">
      <c r="A1502" s="208"/>
      <c r="B1502" s="10"/>
      <c r="C1502" s="10"/>
      <c r="D1502" s="220"/>
      <c r="E1502" s="10"/>
      <c r="F1502" s="10"/>
      <c r="G1502" s="10"/>
      <c r="H1502" s="10"/>
      <c r="I1502" s="10"/>
      <c r="J1502" s="10"/>
      <c r="K1502" s="397"/>
      <c r="L1502" s="398"/>
      <c r="M1502" s="10"/>
      <c r="N1502" s="10"/>
      <c r="O1502" s="10"/>
      <c r="P1502" s="10"/>
      <c r="Q1502" s="10"/>
      <c r="R1502" s="10"/>
      <c r="S1502" s="397"/>
      <c r="T1502" s="398"/>
      <c r="U1502" s="10"/>
      <c r="V1502" s="10"/>
      <c r="W1502" s="10"/>
      <c r="X1502" s="10"/>
      <c r="Y1502" s="10"/>
      <c r="Z1502" s="10"/>
      <c r="AA1502" s="208"/>
      <c r="AB1502" s="10"/>
      <c r="AC1502" s="10"/>
      <c r="AD1502" s="220"/>
      <c r="AE1502" s="223"/>
      <c r="AF1502" s="223"/>
      <c r="AG1502" s="223"/>
      <c r="AH1502" s="223"/>
      <c r="AI1502" s="223"/>
      <c r="AJ1502" s="223"/>
      <c r="AK1502" s="397"/>
      <c r="AL1502" s="398"/>
      <c r="AM1502" s="223"/>
      <c r="AN1502" s="223"/>
      <c r="AO1502" s="223"/>
      <c r="AP1502" s="223"/>
      <c r="AQ1502" s="223"/>
      <c r="AR1502" s="223"/>
      <c r="AS1502" s="397"/>
      <c r="AT1502" s="398"/>
      <c r="AU1502" s="223"/>
      <c r="AV1502" s="223"/>
      <c r="AW1502" s="223"/>
      <c r="AX1502" s="223"/>
      <c r="AY1502" s="223"/>
      <c r="AZ1502" s="223"/>
      <c r="BA1502" s="208"/>
    </row>
    <row r="1503" spans="1:53" x14ac:dyDescent="0.25">
      <c r="A1503" s="208"/>
      <c r="B1503" s="10"/>
      <c r="C1503" s="10"/>
      <c r="D1503" s="220"/>
      <c r="E1503" s="10"/>
      <c r="F1503" s="10"/>
      <c r="G1503" s="10"/>
      <c r="H1503" s="10"/>
      <c r="I1503" s="10"/>
      <c r="J1503" s="10"/>
      <c r="K1503" s="397"/>
      <c r="L1503" s="398"/>
      <c r="M1503" s="10"/>
      <c r="N1503" s="10"/>
      <c r="O1503" s="10"/>
      <c r="P1503" s="10"/>
      <c r="Q1503" s="10"/>
      <c r="R1503" s="10"/>
      <c r="S1503" s="397"/>
      <c r="T1503" s="398"/>
      <c r="U1503" s="10"/>
      <c r="V1503" s="10"/>
      <c r="W1503" s="10"/>
      <c r="X1503" s="10"/>
      <c r="Y1503" s="10"/>
      <c r="Z1503" s="10"/>
      <c r="AA1503" s="208"/>
      <c r="AB1503" s="10"/>
      <c r="AC1503" s="10"/>
      <c r="AD1503" s="220"/>
      <c r="AE1503" s="223"/>
      <c r="AF1503" s="223"/>
      <c r="AG1503" s="223"/>
      <c r="AH1503" s="223"/>
      <c r="AI1503" s="223"/>
      <c r="AJ1503" s="223"/>
      <c r="AK1503" s="397"/>
      <c r="AL1503" s="398"/>
      <c r="AM1503" s="223"/>
      <c r="AN1503" s="223"/>
      <c r="AO1503" s="223"/>
      <c r="AP1503" s="223"/>
      <c r="AQ1503" s="223"/>
      <c r="AR1503" s="223"/>
      <c r="AS1503" s="397"/>
      <c r="AT1503" s="398"/>
      <c r="AU1503" s="223"/>
      <c r="AV1503" s="223"/>
      <c r="AW1503" s="223"/>
      <c r="AX1503" s="223"/>
      <c r="AY1503" s="223"/>
      <c r="AZ1503" s="223"/>
      <c r="BA1503" s="208"/>
    </row>
    <row r="1504" spans="1:53" x14ac:dyDescent="0.25">
      <c r="A1504" s="208"/>
      <c r="B1504" s="10"/>
      <c r="C1504" s="10"/>
      <c r="D1504" s="220"/>
      <c r="E1504" s="10"/>
      <c r="F1504" s="10"/>
      <c r="G1504" s="10"/>
      <c r="H1504" s="10"/>
      <c r="I1504" s="10"/>
      <c r="J1504" s="10"/>
      <c r="K1504" s="397"/>
      <c r="L1504" s="398"/>
      <c r="M1504" s="10"/>
      <c r="N1504" s="10"/>
      <c r="O1504" s="10"/>
      <c r="P1504" s="10"/>
      <c r="Q1504" s="10"/>
      <c r="R1504" s="10"/>
      <c r="S1504" s="397"/>
      <c r="T1504" s="398"/>
      <c r="U1504" s="10"/>
      <c r="V1504" s="10"/>
      <c r="W1504" s="10"/>
      <c r="X1504" s="10"/>
      <c r="Y1504" s="10"/>
      <c r="Z1504" s="10"/>
      <c r="AA1504" s="208"/>
      <c r="AB1504" s="10"/>
      <c r="AC1504" s="10"/>
      <c r="AD1504" s="220"/>
      <c r="AE1504" s="223"/>
      <c r="AF1504" s="223"/>
      <c r="AG1504" s="223"/>
      <c r="AH1504" s="223"/>
      <c r="AI1504" s="223"/>
      <c r="AJ1504" s="223"/>
      <c r="AK1504" s="397"/>
      <c r="AL1504" s="398"/>
      <c r="AM1504" s="223"/>
      <c r="AN1504" s="223"/>
      <c r="AO1504" s="223"/>
      <c r="AP1504" s="223"/>
      <c r="AQ1504" s="223"/>
      <c r="AR1504" s="223"/>
      <c r="AS1504" s="397"/>
      <c r="AT1504" s="398"/>
      <c r="AU1504" s="223"/>
      <c r="AV1504" s="223"/>
      <c r="AW1504" s="223"/>
      <c r="AX1504" s="223"/>
      <c r="AY1504" s="223"/>
      <c r="AZ1504" s="223"/>
      <c r="BA1504" s="208"/>
    </row>
    <row r="1505" spans="1:53" x14ac:dyDescent="0.25">
      <c r="A1505" s="208"/>
      <c r="B1505" s="10"/>
      <c r="C1505" s="10"/>
      <c r="D1505" s="220"/>
      <c r="E1505" s="10"/>
      <c r="F1505" s="10"/>
      <c r="G1505" s="10"/>
      <c r="H1505" s="10"/>
      <c r="I1505" s="10"/>
      <c r="J1505" s="10"/>
      <c r="K1505" s="397"/>
      <c r="L1505" s="398"/>
      <c r="M1505" s="10"/>
      <c r="N1505" s="10"/>
      <c r="O1505" s="10"/>
      <c r="P1505" s="10"/>
      <c r="Q1505" s="10"/>
      <c r="R1505" s="10"/>
      <c r="S1505" s="397"/>
      <c r="T1505" s="398"/>
      <c r="U1505" s="10"/>
      <c r="V1505" s="10"/>
      <c r="W1505" s="10"/>
      <c r="X1505" s="10"/>
      <c r="Y1505" s="10"/>
      <c r="Z1505" s="10"/>
      <c r="AA1505" s="208"/>
      <c r="AB1505" s="10"/>
      <c r="AC1505" s="10"/>
      <c r="AD1505" s="220"/>
      <c r="AE1505" s="223"/>
      <c r="AF1505" s="223"/>
      <c r="AG1505" s="223"/>
      <c r="AH1505" s="223"/>
      <c r="AI1505" s="223"/>
      <c r="AJ1505" s="223"/>
      <c r="AK1505" s="397"/>
      <c r="AL1505" s="398"/>
      <c r="AM1505" s="223"/>
      <c r="AN1505" s="223"/>
      <c r="AO1505" s="223"/>
      <c r="AP1505" s="223"/>
      <c r="AQ1505" s="223"/>
      <c r="AR1505" s="223"/>
      <c r="AS1505" s="397"/>
      <c r="AT1505" s="398"/>
      <c r="AU1505" s="223"/>
      <c r="AV1505" s="223"/>
      <c r="AW1505" s="223"/>
      <c r="AX1505" s="223"/>
      <c r="AY1505" s="223"/>
      <c r="AZ1505" s="223"/>
      <c r="BA1505" s="208"/>
    </row>
    <row r="1506" spans="1:53" x14ac:dyDescent="0.25">
      <c r="A1506" s="208"/>
      <c r="B1506" s="10"/>
      <c r="C1506" s="10"/>
      <c r="D1506" s="220"/>
      <c r="E1506" s="10"/>
      <c r="F1506" s="10"/>
      <c r="G1506" s="10"/>
      <c r="H1506" s="10"/>
      <c r="I1506" s="10"/>
      <c r="J1506" s="10"/>
      <c r="K1506" s="397"/>
      <c r="L1506" s="398"/>
      <c r="M1506" s="10"/>
      <c r="N1506" s="10"/>
      <c r="O1506" s="10"/>
      <c r="P1506" s="10"/>
      <c r="Q1506" s="10"/>
      <c r="R1506" s="10"/>
      <c r="S1506" s="397"/>
      <c r="T1506" s="398"/>
      <c r="U1506" s="10"/>
      <c r="V1506" s="10"/>
      <c r="W1506" s="10"/>
      <c r="X1506" s="10"/>
      <c r="Y1506" s="10"/>
      <c r="Z1506" s="10"/>
      <c r="AA1506" s="208"/>
      <c r="AB1506" s="10"/>
      <c r="AC1506" s="10"/>
      <c r="AD1506" s="220"/>
      <c r="AE1506" s="223"/>
      <c r="AF1506" s="223"/>
      <c r="AG1506" s="223"/>
      <c r="AH1506" s="223"/>
      <c r="AI1506" s="223"/>
      <c r="AJ1506" s="223"/>
      <c r="AK1506" s="397"/>
      <c r="AL1506" s="398"/>
      <c r="AM1506" s="223"/>
      <c r="AN1506" s="223"/>
      <c r="AO1506" s="223"/>
      <c r="AP1506" s="223"/>
      <c r="AQ1506" s="223"/>
      <c r="AR1506" s="223"/>
      <c r="AS1506" s="397"/>
      <c r="AT1506" s="398"/>
      <c r="AU1506" s="223"/>
      <c r="AV1506" s="223"/>
      <c r="AW1506" s="223"/>
      <c r="AX1506" s="223"/>
      <c r="AY1506" s="223"/>
      <c r="AZ1506" s="223"/>
      <c r="BA1506" s="208"/>
    </row>
    <row r="1507" spans="1:53" x14ac:dyDescent="0.25">
      <c r="A1507" s="208"/>
      <c r="B1507" s="10"/>
      <c r="C1507" s="10"/>
      <c r="D1507" s="220"/>
      <c r="E1507" s="10"/>
      <c r="F1507" s="10"/>
      <c r="G1507" s="10"/>
      <c r="H1507" s="10"/>
      <c r="I1507" s="10"/>
      <c r="J1507" s="10"/>
      <c r="K1507" s="397"/>
      <c r="L1507" s="398"/>
      <c r="M1507" s="10"/>
      <c r="N1507" s="10"/>
      <c r="O1507" s="10"/>
      <c r="P1507" s="10"/>
      <c r="Q1507" s="10"/>
      <c r="R1507" s="10"/>
      <c r="S1507" s="397"/>
      <c r="T1507" s="398"/>
      <c r="U1507" s="10"/>
      <c r="V1507" s="10"/>
      <c r="W1507" s="10"/>
      <c r="X1507" s="10"/>
      <c r="Y1507" s="10"/>
      <c r="Z1507" s="10"/>
      <c r="AA1507" s="208"/>
      <c r="AB1507" s="10"/>
      <c r="AC1507" s="10"/>
      <c r="AD1507" s="220"/>
      <c r="AE1507" s="223"/>
      <c r="AF1507" s="223"/>
      <c r="AG1507" s="223"/>
      <c r="AH1507" s="223"/>
      <c r="AI1507" s="223"/>
      <c r="AJ1507" s="223"/>
      <c r="AK1507" s="397"/>
      <c r="AL1507" s="398"/>
      <c r="AM1507" s="223"/>
      <c r="AN1507" s="223"/>
      <c r="AO1507" s="223"/>
      <c r="AP1507" s="223"/>
      <c r="AQ1507" s="223"/>
      <c r="AR1507" s="223"/>
      <c r="AS1507" s="397"/>
      <c r="AT1507" s="398"/>
      <c r="AU1507" s="223"/>
      <c r="AV1507" s="223"/>
      <c r="AW1507" s="223"/>
      <c r="AX1507" s="223"/>
      <c r="AY1507" s="223"/>
      <c r="AZ1507" s="223"/>
      <c r="BA1507" s="208"/>
    </row>
    <row r="1508" spans="1:53" x14ac:dyDescent="0.25">
      <c r="A1508" s="208"/>
      <c r="B1508" s="10"/>
      <c r="C1508" s="10"/>
      <c r="D1508" s="220"/>
      <c r="E1508" s="10"/>
      <c r="F1508" s="10"/>
      <c r="G1508" s="10"/>
      <c r="H1508" s="10"/>
      <c r="I1508" s="10"/>
      <c r="J1508" s="10"/>
      <c r="K1508" s="397"/>
      <c r="L1508" s="398"/>
      <c r="M1508" s="10"/>
      <c r="N1508" s="10"/>
      <c r="O1508" s="10"/>
      <c r="P1508" s="10"/>
      <c r="Q1508" s="10"/>
      <c r="R1508" s="10"/>
      <c r="S1508" s="397"/>
      <c r="T1508" s="398"/>
      <c r="U1508" s="10"/>
      <c r="V1508" s="10"/>
      <c r="W1508" s="10"/>
      <c r="X1508" s="10"/>
      <c r="Y1508" s="10"/>
      <c r="Z1508" s="10"/>
      <c r="AA1508" s="208"/>
      <c r="AB1508" s="10"/>
      <c r="AC1508" s="10"/>
      <c r="AD1508" s="220"/>
      <c r="AE1508" s="223"/>
      <c r="AF1508" s="223"/>
      <c r="AG1508" s="223"/>
      <c r="AH1508" s="223"/>
      <c r="AI1508" s="223"/>
      <c r="AJ1508" s="223"/>
      <c r="AK1508" s="397"/>
      <c r="AL1508" s="398"/>
      <c r="AM1508" s="223"/>
      <c r="AN1508" s="223"/>
      <c r="AO1508" s="223"/>
      <c r="AP1508" s="223"/>
      <c r="AQ1508" s="223"/>
      <c r="AR1508" s="223"/>
      <c r="AS1508" s="397"/>
      <c r="AT1508" s="398"/>
      <c r="AU1508" s="223"/>
      <c r="AV1508" s="223"/>
      <c r="AW1508" s="223"/>
      <c r="AX1508" s="223"/>
      <c r="AY1508" s="223"/>
      <c r="AZ1508" s="223"/>
      <c r="BA1508" s="208"/>
    </row>
    <row r="1509" spans="1:53" ht="15.75" thickBot="1" x14ac:dyDescent="0.3">
      <c r="A1509" s="208"/>
      <c r="B1509" s="226"/>
      <c r="C1509" s="226"/>
      <c r="D1509" s="227"/>
      <c r="E1509" s="226"/>
      <c r="F1509" s="226"/>
      <c r="G1509" s="226"/>
      <c r="H1509" s="226"/>
      <c r="I1509" s="226"/>
      <c r="J1509" s="226"/>
      <c r="K1509" s="397"/>
      <c r="L1509" s="398"/>
      <c r="M1509" s="226"/>
      <c r="N1509" s="10"/>
      <c r="O1509" s="10"/>
      <c r="P1509" s="10"/>
      <c r="Q1509" s="10"/>
      <c r="R1509" s="10"/>
      <c r="S1509" s="397"/>
      <c r="T1509" s="398"/>
      <c r="U1509" s="229"/>
      <c r="V1509" s="229"/>
      <c r="W1509" s="229"/>
      <c r="X1509" s="229"/>
      <c r="Y1509" s="229"/>
      <c r="Z1509" s="229"/>
      <c r="AA1509" s="208"/>
      <c r="AB1509" s="226"/>
      <c r="AC1509" s="226"/>
      <c r="AD1509" s="227"/>
      <c r="AE1509" s="230"/>
      <c r="AF1509" s="230"/>
      <c r="AG1509" s="230"/>
      <c r="AH1509" s="230"/>
      <c r="AI1509" s="230"/>
      <c r="AJ1509" s="230"/>
      <c r="AK1509" s="397"/>
      <c r="AL1509" s="398"/>
      <c r="AM1509" s="231"/>
      <c r="AN1509" s="230"/>
      <c r="AO1509" s="230"/>
      <c r="AP1509" s="230"/>
      <c r="AQ1509" s="230"/>
      <c r="AR1509" s="230"/>
      <c r="AS1509" s="397"/>
      <c r="AT1509" s="398"/>
      <c r="AU1509" s="231"/>
      <c r="AV1509" s="230"/>
      <c r="AW1509" s="230"/>
      <c r="AX1509" s="230"/>
      <c r="AY1509" s="230"/>
      <c r="AZ1509" s="230"/>
      <c r="BA1509" s="208"/>
    </row>
    <row r="1510" spans="1:53" x14ac:dyDescent="0.25">
      <c r="A1510" s="208"/>
      <c r="B1510" s="10"/>
      <c r="C1510" s="10"/>
      <c r="D1510" s="220"/>
      <c r="E1510" s="10"/>
      <c r="F1510" s="10"/>
      <c r="G1510" s="10"/>
      <c r="H1510" s="10"/>
      <c r="I1510" s="10"/>
      <c r="J1510" s="10"/>
      <c r="K1510" s="397"/>
      <c r="L1510" s="398"/>
      <c r="M1510" s="10"/>
      <c r="N1510" s="10"/>
      <c r="O1510" s="10"/>
      <c r="P1510" s="10"/>
      <c r="Q1510" s="10"/>
      <c r="R1510" s="10"/>
      <c r="S1510" s="397"/>
      <c r="T1510" s="398"/>
      <c r="U1510" s="10"/>
      <c r="V1510" s="10"/>
      <c r="W1510" s="10"/>
      <c r="X1510" s="10"/>
      <c r="Y1510" s="10"/>
      <c r="Z1510" s="10"/>
      <c r="AA1510" s="208"/>
      <c r="AB1510" s="10"/>
      <c r="AC1510" s="10"/>
      <c r="AD1510" s="220"/>
      <c r="AE1510" s="223"/>
      <c r="AF1510" s="223"/>
      <c r="AG1510" s="223"/>
      <c r="AH1510" s="223"/>
      <c r="AI1510" s="223"/>
      <c r="AJ1510" s="223"/>
      <c r="AK1510" s="397"/>
      <c r="AL1510" s="398"/>
      <c r="AM1510" s="223"/>
      <c r="AN1510" s="223"/>
      <c r="AO1510" s="223"/>
      <c r="AP1510" s="223"/>
      <c r="AQ1510" s="223"/>
      <c r="AR1510" s="223"/>
      <c r="AS1510" s="397"/>
      <c r="AT1510" s="398"/>
      <c r="AU1510" s="223"/>
      <c r="AV1510" s="223"/>
      <c r="AW1510" s="223"/>
      <c r="AX1510" s="223"/>
      <c r="AY1510" s="223"/>
      <c r="AZ1510" s="223"/>
      <c r="BA1510" s="208"/>
    </row>
    <row r="1511" spans="1:53" x14ac:dyDescent="0.25">
      <c r="A1511" s="208"/>
      <c r="B1511" s="10"/>
      <c r="C1511" s="10"/>
      <c r="D1511" s="220"/>
      <c r="E1511" s="10"/>
      <c r="F1511" s="10"/>
      <c r="G1511" s="10"/>
      <c r="H1511" s="10"/>
      <c r="I1511" s="10"/>
      <c r="J1511" s="10"/>
      <c r="K1511" s="397"/>
      <c r="L1511" s="398"/>
      <c r="M1511" s="10"/>
      <c r="N1511" s="10"/>
      <c r="O1511" s="10"/>
      <c r="P1511" s="10"/>
      <c r="Q1511" s="10"/>
      <c r="R1511" s="10"/>
      <c r="S1511" s="397"/>
      <c r="T1511" s="398"/>
      <c r="U1511" s="10"/>
      <c r="V1511" s="10"/>
      <c r="W1511" s="10"/>
      <c r="X1511" s="10"/>
      <c r="Y1511" s="10"/>
      <c r="Z1511" s="10"/>
      <c r="AA1511" s="208"/>
      <c r="AB1511" s="10"/>
      <c r="AC1511" s="10"/>
      <c r="AD1511" s="220"/>
      <c r="AE1511" s="223"/>
      <c r="AF1511" s="223"/>
      <c r="AG1511" s="223"/>
      <c r="AH1511" s="223"/>
      <c r="AI1511" s="223"/>
      <c r="AJ1511" s="223"/>
      <c r="AK1511" s="397"/>
      <c r="AL1511" s="398"/>
      <c r="AM1511" s="223"/>
      <c r="AN1511" s="223"/>
      <c r="AO1511" s="223"/>
      <c r="AP1511" s="223"/>
      <c r="AQ1511" s="223"/>
      <c r="AR1511" s="223"/>
      <c r="AS1511" s="397"/>
      <c r="AT1511" s="398"/>
      <c r="AU1511" s="223"/>
      <c r="AV1511" s="223"/>
      <c r="AW1511" s="223"/>
      <c r="AX1511" s="223"/>
      <c r="AY1511" s="223"/>
      <c r="AZ1511" s="223"/>
      <c r="BA1511" s="208"/>
    </row>
    <row r="1512" spans="1:53" x14ac:dyDescent="0.25">
      <c r="A1512" s="208"/>
      <c r="B1512" s="10"/>
      <c r="C1512" s="10"/>
      <c r="D1512" s="220"/>
      <c r="E1512" s="10"/>
      <c r="F1512" s="10"/>
      <c r="G1512" s="10"/>
      <c r="H1512" s="10"/>
      <c r="I1512" s="10"/>
      <c r="J1512" s="10"/>
      <c r="K1512" s="397"/>
      <c r="L1512" s="398"/>
      <c r="M1512" s="10"/>
      <c r="N1512" s="10"/>
      <c r="O1512" s="10"/>
      <c r="P1512" s="10"/>
      <c r="Q1512" s="10"/>
      <c r="R1512" s="10"/>
      <c r="S1512" s="397"/>
      <c r="T1512" s="398"/>
      <c r="U1512" s="10"/>
      <c r="V1512" s="10"/>
      <c r="W1512" s="10"/>
      <c r="X1512" s="10"/>
      <c r="Y1512" s="10"/>
      <c r="Z1512" s="10"/>
      <c r="AA1512" s="208"/>
      <c r="AB1512" s="10"/>
      <c r="AC1512" s="10"/>
      <c r="AD1512" s="220"/>
      <c r="AE1512" s="223"/>
      <c r="AF1512" s="223"/>
      <c r="AG1512" s="223"/>
      <c r="AH1512" s="223"/>
      <c r="AI1512" s="223"/>
      <c r="AJ1512" s="223"/>
      <c r="AK1512" s="397"/>
      <c r="AL1512" s="398"/>
      <c r="AM1512" s="223"/>
      <c r="AN1512" s="223"/>
      <c r="AO1512" s="223"/>
      <c r="AP1512" s="223"/>
      <c r="AQ1512" s="223"/>
      <c r="AR1512" s="223"/>
      <c r="AS1512" s="397"/>
      <c r="AT1512" s="398"/>
      <c r="AU1512" s="223"/>
      <c r="AV1512" s="223"/>
      <c r="AW1512" s="223"/>
      <c r="AX1512" s="223"/>
      <c r="AY1512" s="223"/>
      <c r="AZ1512" s="223"/>
      <c r="BA1512" s="208"/>
    </row>
    <row r="1513" spans="1:53" x14ac:dyDescent="0.25">
      <c r="A1513" s="208"/>
      <c r="B1513" s="10"/>
      <c r="C1513" s="10"/>
      <c r="D1513" s="220"/>
      <c r="E1513" s="10"/>
      <c r="F1513" s="10"/>
      <c r="G1513" s="10"/>
      <c r="H1513" s="10"/>
      <c r="I1513" s="10"/>
      <c r="J1513" s="10"/>
      <c r="K1513" s="397"/>
      <c r="L1513" s="398"/>
      <c r="M1513" s="10"/>
      <c r="N1513" s="10"/>
      <c r="O1513" s="10"/>
      <c r="P1513" s="10"/>
      <c r="Q1513" s="10"/>
      <c r="R1513" s="10"/>
      <c r="S1513" s="397"/>
      <c r="T1513" s="398"/>
      <c r="U1513" s="10"/>
      <c r="V1513" s="10"/>
      <c r="W1513" s="10"/>
      <c r="X1513" s="10"/>
      <c r="Y1513" s="10"/>
      <c r="Z1513" s="10"/>
      <c r="AA1513" s="208"/>
      <c r="AB1513" s="10"/>
      <c r="AC1513" s="10"/>
      <c r="AD1513" s="220"/>
      <c r="AE1513" s="223"/>
      <c r="AF1513" s="223"/>
      <c r="AG1513" s="223"/>
      <c r="AH1513" s="223"/>
      <c r="AI1513" s="223"/>
      <c r="AJ1513" s="223"/>
      <c r="AK1513" s="397"/>
      <c r="AL1513" s="398"/>
      <c r="AM1513" s="223"/>
      <c r="AN1513" s="223"/>
      <c r="AO1513" s="223"/>
      <c r="AP1513" s="223"/>
      <c r="AQ1513" s="223"/>
      <c r="AR1513" s="223"/>
      <c r="AS1513" s="397"/>
      <c r="AT1513" s="398"/>
      <c r="AU1513" s="223"/>
      <c r="AV1513" s="223"/>
      <c r="AW1513" s="223"/>
      <c r="AX1513" s="223"/>
      <c r="AY1513" s="223"/>
      <c r="AZ1513" s="223"/>
      <c r="BA1513" s="208"/>
    </row>
    <row r="1514" spans="1:53" x14ac:dyDescent="0.25">
      <c r="A1514" s="208"/>
      <c r="B1514" s="10"/>
      <c r="C1514" s="10"/>
      <c r="D1514" s="220"/>
      <c r="E1514" s="10"/>
      <c r="F1514" s="10"/>
      <c r="G1514" s="10"/>
      <c r="H1514" s="10"/>
      <c r="I1514" s="10"/>
      <c r="J1514" s="10"/>
      <c r="K1514" s="397"/>
      <c r="L1514" s="398"/>
      <c r="M1514" s="10"/>
      <c r="N1514" s="10"/>
      <c r="O1514" s="10"/>
      <c r="P1514" s="10"/>
      <c r="Q1514" s="10"/>
      <c r="R1514" s="10"/>
      <c r="S1514" s="397"/>
      <c r="T1514" s="398"/>
      <c r="U1514" s="10"/>
      <c r="V1514" s="10"/>
      <c r="W1514" s="10"/>
      <c r="X1514" s="10"/>
      <c r="Y1514" s="10"/>
      <c r="Z1514" s="10"/>
      <c r="AA1514" s="208"/>
      <c r="AB1514" s="10"/>
      <c r="AC1514" s="10"/>
      <c r="AD1514" s="220"/>
      <c r="AE1514" s="223"/>
      <c r="AF1514" s="223"/>
      <c r="AG1514" s="223"/>
      <c r="AH1514" s="223"/>
      <c r="AI1514" s="223"/>
      <c r="AJ1514" s="223"/>
      <c r="AK1514" s="397"/>
      <c r="AL1514" s="398"/>
      <c r="AM1514" s="223"/>
      <c r="AN1514" s="223"/>
      <c r="AO1514" s="223"/>
      <c r="AP1514" s="223"/>
      <c r="AQ1514" s="223"/>
      <c r="AR1514" s="223"/>
      <c r="AS1514" s="397"/>
      <c r="AT1514" s="398"/>
      <c r="AU1514" s="223"/>
      <c r="AV1514" s="223"/>
      <c r="AW1514" s="223"/>
      <c r="AX1514" s="223"/>
      <c r="AY1514" s="223"/>
      <c r="AZ1514" s="223"/>
      <c r="BA1514" s="208"/>
    </row>
    <row r="1515" spans="1:53" x14ac:dyDescent="0.25">
      <c r="A1515" s="208"/>
      <c r="B1515" s="10"/>
      <c r="C1515" s="10"/>
      <c r="D1515" s="220"/>
      <c r="E1515" s="10"/>
      <c r="F1515" s="10"/>
      <c r="G1515" s="10"/>
      <c r="H1515" s="10"/>
      <c r="I1515" s="10"/>
      <c r="J1515" s="10"/>
      <c r="K1515" s="397"/>
      <c r="L1515" s="398"/>
      <c r="M1515" s="10"/>
      <c r="N1515" s="10"/>
      <c r="O1515" s="10"/>
      <c r="P1515" s="10"/>
      <c r="Q1515" s="10"/>
      <c r="R1515" s="10"/>
      <c r="S1515" s="397"/>
      <c r="T1515" s="398"/>
      <c r="U1515" s="10"/>
      <c r="V1515" s="10"/>
      <c r="W1515" s="10"/>
      <c r="X1515" s="10"/>
      <c r="Y1515" s="10"/>
      <c r="Z1515" s="10"/>
      <c r="AA1515" s="208"/>
      <c r="AB1515" s="10"/>
      <c r="AC1515" s="10"/>
      <c r="AD1515" s="220"/>
      <c r="AE1515" s="223"/>
      <c r="AF1515" s="223"/>
      <c r="AG1515" s="223"/>
      <c r="AH1515" s="223"/>
      <c r="AI1515" s="223"/>
      <c r="AJ1515" s="223"/>
      <c r="AK1515" s="397"/>
      <c r="AL1515" s="398"/>
      <c r="AM1515" s="223"/>
      <c r="AN1515" s="223"/>
      <c r="AO1515" s="223"/>
      <c r="AP1515" s="223"/>
      <c r="AQ1515" s="223"/>
      <c r="AR1515" s="223"/>
      <c r="AS1515" s="397"/>
      <c r="AT1515" s="398"/>
      <c r="AU1515" s="223"/>
      <c r="AV1515" s="223"/>
      <c r="AW1515" s="223"/>
      <c r="AX1515" s="223"/>
      <c r="AY1515" s="223"/>
      <c r="AZ1515" s="223"/>
      <c r="BA1515" s="208"/>
    </row>
    <row r="1516" spans="1:53" x14ac:dyDescent="0.25">
      <c r="A1516" s="208"/>
      <c r="B1516" s="10"/>
      <c r="C1516" s="10"/>
      <c r="D1516" s="220"/>
      <c r="E1516" s="10"/>
      <c r="F1516" s="10"/>
      <c r="G1516" s="10"/>
      <c r="H1516" s="10"/>
      <c r="I1516" s="10"/>
      <c r="J1516" s="10"/>
      <c r="K1516" s="397"/>
      <c r="L1516" s="398"/>
      <c r="M1516" s="10"/>
      <c r="N1516" s="10"/>
      <c r="O1516" s="10"/>
      <c r="P1516" s="10"/>
      <c r="Q1516" s="10"/>
      <c r="R1516" s="10"/>
      <c r="S1516" s="397"/>
      <c r="T1516" s="398"/>
      <c r="U1516" s="10"/>
      <c r="V1516" s="10"/>
      <c r="W1516" s="10"/>
      <c r="X1516" s="10"/>
      <c r="Y1516" s="10"/>
      <c r="Z1516" s="10"/>
      <c r="AA1516" s="208"/>
      <c r="AB1516" s="10"/>
      <c r="AC1516" s="10"/>
      <c r="AD1516" s="220"/>
      <c r="AE1516" s="223"/>
      <c r="AF1516" s="223"/>
      <c r="AG1516" s="223"/>
      <c r="AH1516" s="223"/>
      <c r="AI1516" s="223"/>
      <c r="AJ1516" s="223"/>
      <c r="AK1516" s="397"/>
      <c r="AL1516" s="398"/>
      <c r="AM1516" s="223"/>
      <c r="AN1516" s="223"/>
      <c r="AO1516" s="223"/>
      <c r="AP1516" s="223"/>
      <c r="AQ1516" s="223"/>
      <c r="AR1516" s="223"/>
      <c r="AS1516" s="397"/>
      <c r="AT1516" s="398"/>
      <c r="AU1516" s="223"/>
      <c r="AV1516" s="223"/>
      <c r="AW1516" s="223"/>
      <c r="AX1516" s="223"/>
      <c r="AY1516" s="223"/>
      <c r="AZ1516" s="223"/>
      <c r="BA1516" s="208"/>
    </row>
    <row r="1517" spans="1:53" x14ac:dyDescent="0.25">
      <c r="A1517" s="208"/>
      <c r="B1517" s="10"/>
      <c r="C1517" s="10"/>
      <c r="D1517" s="220"/>
      <c r="E1517" s="10"/>
      <c r="F1517" s="10"/>
      <c r="G1517" s="10"/>
      <c r="H1517" s="10"/>
      <c r="I1517" s="10"/>
      <c r="J1517" s="10"/>
      <c r="K1517" s="397"/>
      <c r="L1517" s="398"/>
      <c r="M1517" s="10"/>
      <c r="N1517" s="10"/>
      <c r="O1517" s="10"/>
      <c r="P1517" s="10"/>
      <c r="Q1517" s="10"/>
      <c r="R1517" s="10"/>
      <c r="S1517" s="397"/>
      <c r="T1517" s="398"/>
      <c r="U1517" s="10"/>
      <c r="V1517" s="10"/>
      <c r="W1517" s="10"/>
      <c r="X1517" s="10"/>
      <c r="Y1517" s="10"/>
      <c r="Z1517" s="10"/>
      <c r="AA1517" s="208"/>
      <c r="AB1517" s="10"/>
      <c r="AC1517" s="10"/>
      <c r="AD1517" s="220"/>
      <c r="AE1517" s="223"/>
      <c r="AF1517" s="223"/>
      <c r="AG1517" s="223"/>
      <c r="AH1517" s="223"/>
      <c r="AI1517" s="223"/>
      <c r="AJ1517" s="223"/>
      <c r="AK1517" s="397"/>
      <c r="AL1517" s="398"/>
      <c r="AM1517" s="223"/>
      <c r="AN1517" s="223"/>
      <c r="AO1517" s="223"/>
      <c r="AP1517" s="223"/>
      <c r="AQ1517" s="223"/>
      <c r="AR1517" s="223"/>
      <c r="AS1517" s="397"/>
      <c r="AT1517" s="398"/>
      <c r="AU1517" s="223"/>
      <c r="AV1517" s="223"/>
      <c r="AW1517" s="223"/>
      <c r="AX1517" s="223"/>
      <c r="AY1517" s="223"/>
      <c r="AZ1517" s="223"/>
      <c r="BA1517" s="208"/>
    </row>
    <row r="1518" spans="1:53" x14ac:dyDescent="0.25">
      <c r="A1518" s="208"/>
      <c r="B1518" s="10"/>
      <c r="C1518" s="10"/>
      <c r="D1518" s="220"/>
      <c r="E1518" s="10"/>
      <c r="F1518" s="10"/>
      <c r="G1518" s="10"/>
      <c r="H1518" s="10"/>
      <c r="I1518" s="10"/>
      <c r="J1518" s="10"/>
      <c r="K1518" s="397"/>
      <c r="L1518" s="398"/>
      <c r="M1518" s="10"/>
      <c r="N1518" s="10"/>
      <c r="O1518" s="10"/>
      <c r="P1518" s="10"/>
      <c r="Q1518" s="10"/>
      <c r="R1518" s="10"/>
      <c r="S1518" s="397"/>
      <c r="T1518" s="398"/>
      <c r="U1518" s="10"/>
      <c r="V1518" s="10"/>
      <c r="W1518" s="10"/>
      <c r="X1518" s="10"/>
      <c r="Y1518" s="10"/>
      <c r="Z1518" s="10"/>
      <c r="AA1518" s="208"/>
      <c r="AB1518" s="10"/>
      <c r="AC1518" s="10"/>
      <c r="AD1518" s="220"/>
      <c r="AE1518" s="223"/>
      <c r="AF1518" s="223"/>
      <c r="AG1518" s="223"/>
      <c r="AH1518" s="223"/>
      <c r="AI1518" s="223"/>
      <c r="AJ1518" s="223"/>
      <c r="AK1518" s="397"/>
      <c r="AL1518" s="398"/>
      <c r="AM1518" s="223"/>
      <c r="AN1518" s="223"/>
      <c r="AO1518" s="223"/>
      <c r="AP1518" s="223"/>
      <c r="AQ1518" s="223"/>
      <c r="AR1518" s="223"/>
      <c r="AS1518" s="397"/>
      <c r="AT1518" s="398"/>
      <c r="AU1518" s="223"/>
      <c r="AV1518" s="223"/>
      <c r="AW1518" s="223"/>
      <c r="AX1518" s="223"/>
      <c r="AY1518" s="223"/>
      <c r="AZ1518" s="223"/>
      <c r="BA1518" s="208"/>
    </row>
    <row r="1519" spans="1:53" ht="15.75" thickBot="1" x14ac:dyDescent="0.3">
      <c r="A1519" s="208"/>
      <c r="B1519" s="226"/>
      <c r="C1519" s="226"/>
      <c r="D1519" s="227"/>
      <c r="E1519" s="226"/>
      <c r="F1519" s="226"/>
      <c r="G1519" s="226"/>
      <c r="H1519" s="226"/>
      <c r="I1519" s="226"/>
      <c r="J1519" s="226"/>
      <c r="K1519" s="397"/>
      <c r="L1519" s="398"/>
      <c r="M1519" s="226"/>
      <c r="N1519" s="10"/>
      <c r="O1519" s="10"/>
      <c r="P1519" s="10"/>
      <c r="Q1519" s="10"/>
      <c r="R1519" s="10"/>
      <c r="S1519" s="397"/>
      <c r="T1519" s="398"/>
      <c r="U1519" s="229"/>
      <c r="V1519" s="229"/>
      <c r="W1519" s="229"/>
      <c r="X1519" s="229"/>
      <c r="Y1519" s="229"/>
      <c r="Z1519" s="229"/>
      <c r="AA1519" s="208"/>
      <c r="AB1519" s="226"/>
      <c r="AC1519" s="226"/>
      <c r="AD1519" s="227"/>
      <c r="AE1519" s="230"/>
      <c r="AF1519" s="230"/>
      <c r="AG1519" s="230"/>
      <c r="AH1519" s="230"/>
      <c r="AI1519" s="230"/>
      <c r="AJ1519" s="230"/>
      <c r="AK1519" s="397"/>
      <c r="AL1519" s="398"/>
      <c r="AM1519" s="231"/>
      <c r="AN1519" s="230"/>
      <c r="AO1519" s="230"/>
      <c r="AP1519" s="230"/>
      <c r="AQ1519" s="230"/>
      <c r="AR1519" s="230"/>
      <c r="AS1519" s="397"/>
      <c r="AT1519" s="398"/>
      <c r="AU1519" s="231"/>
      <c r="AV1519" s="230"/>
      <c r="AW1519" s="230"/>
      <c r="AX1519" s="230"/>
      <c r="AY1519" s="230"/>
      <c r="AZ1519" s="230"/>
      <c r="BA1519" s="208"/>
    </row>
    <row r="1520" spans="1:53" x14ac:dyDescent="0.25">
      <c r="A1520" s="208"/>
      <c r="B1520" s="10"/>
      <c r="C1520" s="10"/>
      <c r="D1520" s="220"/>
      <c r="E1520" s="10"/>
      <c r="F1520" s="10"/>
      <c r="G1520" s="10"/>
      <c r="H1520" s="10"/>
      <c r="I1520" s="10"/>
      <c r="J1520" s="10"/>
      <c r="K1520" s="397"/>
      <c r="L1520" s="398"/>
      <c r="M1520" s="10"/>
      <c r="N1520" s="10"/>
      <c r="O1520" s="10"/>
      <c r="P1520" s="10"/>
      <c r="Q1520" s="10"/>
      <c r="R1520" s="10"/>
      <c r="S1520" s="397"/>
      <c r="T1520" s="398"/>
      <c r="U1520" s="10"/>
      <c r="V1520" s="10"/>
      <c r="W1520" s="10"/>
      <c r="X1520" s="10"/>
      <c r="Y1520" s="10"/>
      <c r="Z1520" s="10"/>
      <c r="AA1520" s="208"/>
      <c r="AB1520" s="10"/>
      <c r="AC1520" s="10"/>
      <c r="AD1520" s="220"/>
      <c r="AE1520" s="223"/>
      <c r="AF1520" s="223"/>
      <c r="AG1520" s="223"/>
      <c r="AH1520" s="223"/>
      <c r="AI1520" s="223"/>
      <c r="AJ1520" s="223"/>
      <c r="AK1520" s="397"/>
      <c r="AL1520" s="398"/>
      <c r="AM1520" s="223"/>
      <c r="AN1520" s="223"/>
      <c r="AO1520" s="223"/>
      <c r="AP1520" s="223"/>
      <c r="AQ1520" s="223"/>
      <c r="AR1520" s="223"/>
      <c r="AS1520" s="397"/>
      <c r="AT1520" s="398"/>
      <c r="AU1520" s="223"/>
      <c r="AV1520" s="223"/>
      <c r="AW1520" s="223"/>
      <c r="AX1520" s="223"/>
      <c r="AY1520" s="223"/>
      <c r="AZ1520" s="223"/>
      <c r="BA1520" s="208"/>
    </row>
    <row r="1521" spans="1:53" x14ac:dyDescent="0.25">
      <c r="A1521" s="208"/>
      <c r="B1521" s="10"/>
      <c r="C1521" s="10"/>
      <c r="D1521" s="220"/>
      <c r="E1521" s="10"/>
      <c r="F1521" s="10"/>
      <c r="G1521" s="10"/>
      <c r="H1521" s="10"/>
      <c r="I1521" s="10"/>
      <c r="J1521" s="10"/>
      <c r="K1521" s="397"/>
      <c r="L1521" s="398"/>
      <c r="M1521" s="10"/>
      <c r="N1521" s="10"/>
      <c r="O1521" s="10"/>
      <c r="P1521" s="10"/>
      <c r="Q1521" s="10"/>
      <c r="R1521" s="10"/>
      <c r="S1521" s="397"/>
      <c r="T1521" s="398"/>
      <c r="U1521" s="10"/>
      <c r="V1521" s="10"/>
      <c r="W1521" s="10"/>
      <c r="X1521" s="10"/>
      <c r="Y1521" s="10"/>
      <c r="Z1521" s="10"/>
      <c r="AA1521" s="208"/>
      <c r="AB1521" s="10"/>
      <c r="AC1521" s="10"/>
      <c r="AD1521" s="220"/>
      <c r="AE1521" s="223"/>
      <c r="AF1521" s="223"/>
      <c r="AG1521" s="223"/>
      <c r="AH1521" s="223"/>
      <c r="AI1521" s="223"/>
      <c r="AJ1521" s="223"/>
      <c r="AK1521" s="397"/>
      <c r="AL1521" s="398"/>
      <c r="AM1521" s="223"/>
      <c r="AN1521" s="223"/>
      <c r="AO1521" s="223"/>
      <c r="AP1521" s="223"/>
      <c r="AQ1521" s="223"/>
      <c r="AR1521" s="223"/>
      <c r="AS1521" s="397"/>
      <c r="AT1521" s="398"/>
      <c r="AU1521" s="223"/>
      <c r="AV1521" s="223"/>
      <c r="AW1521" s="223"/>
      <c r="AX1521" s="223"/>
      <c r="AY1521" s="223"/>
      <c r="AZ1521" s="223"/>
      <c r="BA1521" s="208"/>
    </row>
    <row r="1522" spans="1:53" x14ac:dyDescent="0.25">
      <c r="A1522" s="208"/>
      <c r="B1522" s="10"/>
      <c r="C1522" s="10"/>
      <c r="D1522" s="220"/>
      <c r="E1522" s="10"/>
      <c r="F1522" s="10"/>
      <c r="G1522" s="10"/>
      <c r="H1522" s="10"/>
      <c r="I1522" s="10"/>
      <c r="J1522" s="10"/>
      <c r="K1522" s="397"/>
      <c r="L1522" s="398"/>
      <c r="M1522" s="10"/>
      <c r="N1522" s="10"/>
      <c r="O1522" s="10"/>
      <c r="P1522" s="10"/>
      <c r="Q1522" s="10"/>
      <c r="R1522" s="10"/>
      <c r="S1522" s="397"/>
      <c r="T1522" s="398"/>
      <c r="U1522" s="10"/>
      <c r="V1522" s="10"/>
      <c r="W1522" s="10"/>
      <c r="X1522" s="10"/>
      <c r="Y1522" s="10"/>
      <c r="Z1522" s="10"/>
      <c r="AA1522" s="208"/>
      <c r="AB1522" s="10"/>
      <c r="AC1522" s="10"/>
      <c r="AD1522" s="220"/>
      <c r="AE1522" s="223"/>
      <c r="AF1522" s="223"/>
      <c r="AG1522" s="223"/>
      <c r="AH1522" s="223"/>
      <c r="AI1522" s="223"/>
      <c r="AJ1522" s="223"/>
      <c r="AK1522" s="397"/>
      <c r="AL1522" s="398"/>
      <c r="AM1522" s="223"/>
      <c r="AN1522" s="223"/>
      <c r="AO1522" s="223"/>
      <c r="AP1522" s="223"/>
      <c r="AQ1522" s="223"/>
      <c r="AR1522" s="223"/>
      <c r="AS1522" s="397"/>
      <c r="AT1522" s="398"/>
      <c r="AU1522" s="223"/>
      <c r="AV1522" s="223"/>
      <c r="AW1522" s="223"/>
      <c r="AX1522" s="223"/>
      <c r="AY1522" s="223"/>
      <c r="AZ1522" s="223"/>
      <c r="BA1522" s="208"/>
    </row>
    <row r="1523" spans="1:53" x14ac:dyDescent="0.25">
      <c r="A1523" s="208"/>
      <c r="B1523" s="10"/>
      <c r="C1523" s="10"/>
      <c r="D1523" s="220"/>
      <c r="E1523" s="10"/>
      <c r="F1523" s="10"/>
      <c r="G1523" s="10"/>
      <c r="H1523" s="10"/>
      <c r="I1523" s="10"/>
      <c r="J1523" s="10"/>
      <c r="K1523" s="397"/>
      <c r="L1523" s="398"/>
      <c r="M1523" s="10"/>
      <c r="N1523" s="10"/>
      <c r="O1523" s="10"/>
      <c r="P1523" s="10"/>
      <c r="Q1523" s="10"/>
      <c r="R1523" s="10"/>
      <c r="S1523" s="397"/>
      <c r="T1523" s="398"/>
      <c r="U1523" s="10"/>
      <c r="V1523" s="10"/>
      <c r="W1523" s="10"/>
      <c r="X1523" s="10"/>
      <c r="Y1523" s="10"/>
      <c r="Z1523" s="10"/>
      <c r="AA1523" s="208"/>
      <c r="AB1523" s="10"/>
      <c r="AC1523" s="10"/>
      <c r="AD1523" s="220"/>
      <c r="AE1523" s="223"/>
      <c r="AF1523" s="223"/>
      <c r="AG1523" s="223"/>
      <c r="AH1523" s="223"/>
      <c r="AI1523" s="223"/>
      <c r="AJ1523" s="223"/>
      <c r="AK1523" s="397"/>
      <c r="AL1523" s="398"/>
      <c r="AM1523" s="223"/>
      <c r="AN1523" s="223"/>
      <c r="AO1523" s="223"/>
      <c r="AP1523" s="223"/>
      <c r="AQ1523" s="223"/>
      <c r="AR1523" s="223"/>
      <c r="AS1523" s="397"/>
      <c r="AT1523" s="398"/>
      <c r="AU1523" s="223"/>
      <c r="AV1523" s="223"/>
      <c r="AW1523" s="223"/>
      <c r="AX1523" s="223"/>
      <c r="AY1523" s="223"/>
      <c r="AZ1523" s="223"/>
      <c r="BA1523" s="208"/>
    </row>
    <row r="1524" spans="1:53" x14ac:dyDescent="0.25">
      <c r="A1524" s="208"/>
      <c r="B1524" s="10"/>
      <c r="C1524" s="10"/>
      <c r="D1524" s="220"/>
      <c r="E1524" s="10"/>
      <c r="F1524" s="10"/>
      <c r="G1524" s="10"/>
      <c r="H1524" s="10"/>
      <c r="I1524" s="10"/>
      <c r="J1524" s="10"/>
      <c r="K1524" s="397"/>
      <c r="L1524" s="398"/>
      <c r="M1524" s="10"/>
      <c r="N1524" s="10"/>
      <c r="O1524" s="10"/>
      <c r="P1524" s="10"/>
      <c r="Q1524" s="10"/>
      <c r="R1524" s="10"/>
      <c r="S1524" s="397"/>
      <c r="T1524" s="398"/>
      <c r="U1524" s="10"/>
      <c r="V1524" s="10"/>
      <c r="W1524" s="10"/>
      <c r="X1524" s="10"/>
      <c r="Y1524" s="10"/>
      <c r="Z1524" s="10"/>
      <c r="AA1524" s="208"/>
      <c r="AB1524" s="10"/>
      <c r="AC1524" s="10"/>
      <c r="AD1524" s="220"/>
      <c r="AE1524" s="223"/>
      <c r="AF1524" s="223"/>
      <c r="AG1524" s="223"/>
      <c r="AH1524" s="223"/>
      <c r="AI1524" s="223"/>
      <c r="AJ1524" s="223"/>
      <c r="AK1524" s="397"/>
      <c r="AL1524" s="398"/>
      <c r="AM1524" s="223"/>
      <c r="AN1524" s="223"/>
      <c r="AO1524" s="223"/>
      <c r="AP1524" s="223"/>
      <c r="AQ1524" s="223"/>
      <c r="AR1524" s="223"/>
      <c r="AS1524" s="397"/>
      <c r="AT1524" s="398"/>
      <c r="AU1524" s="223"/>
      <c r="AV1524" s="223"/>
      <c r="AW1524" s="223"/>
      <c r="AX1524" s="223"/>
      <c r="AY1524" s="223"/>
      <c r="AZ1524" s="223"/>
      <c r="BA1524" s="208"/>
    </row>
    <row r="1525" spans="1:53" x14ac:dyDescent="0.25">
      <c r="A1525" s="208"/>
      <c r="B1525" s="10"/>
      <c r="C1525" s="10"/>
      <c r="D1525" s="220"/>
      <c r="E1525" s="10"/>
      <c r="F1525" s="10"/>
      <c r="G1525" s="10"/>
      <c r="H1525" s="10"/>
      <c r="I1525" s="10"/>
      <c r="J1525" s="10"/>
      <c r="K1525" s="397"/>
      <c r="L1525" s="398"/>
      <c r="M1525" s="10"/>
      <c r="N1525" s="10"/>
      <c r="O1525" s="10"/>
      <c r="P1525" s="10"/>
      <c r="Q1525" s="10"/>
      <c r="R1525" s="10"/>
      <c r="S1525" s="397"/>
      <c r="T1525" s="398"/>
      <c r="U1525" s="10"/>
      <c r="V1525" s="10"/>
      <c r="W1525" s="10"/>
      <c r="X1525" s="10"/>
      <c r="Y1525" s="10"/>
      <c r="Z1525" s="10"/>
      <c r="AA1525" s="208"/>
      <c r="AB1525" s="10"/>
      <c r="AC1525" s="10"/>
      <c r="AD1525" s="220"/>
      <c r="AE1525" s="223"/>
      <c r="AF1525" s="223"/>
      <c r="AG1525" s="223"/>
      <c r="AH1525" s="223"/>
      <c r="AI1525" s="223"/>
      <c r="AJ1525" s="223"/>
      <c r="AK1525" s="397"/>
      <c r="AL1525" s="398"/>
      <c r="AM1525" s="223"/>
      <c r="AN1525" s="223"/>
      <c r="AO1525" s="223"/>
      <c r="AP1525" s="223"/>
      <c r="AQ1525" s="223"/>
      <c r="AR1525" s="223"/>
      <c r="AS1525" s="397"/>
      <c r="AT1525" s="398"/>
      <c r="AU1525" s="223"/>
      <c r="AV1525" s="223"/>
      <c r="AW1525" s="223"/>
      <c r="AX1525" s="223"/>
      <c r="AY1525" s="223"/>
      <c r="AZ1525" s="223"/>
      <c r="BA1525" s="208"/>
    </row>
    <row r="1526" spans="1:53" x14ac:dyDescent="0.25">
      <c r="A1526" s="208"/>
      <c r="B1526" s="10"/>
      <c r="C1526" s="10"/>
      <c r="D1526" s="220"/>
      <c r="E1526" s="10"/>
      <c r="F1526" s="10"/>
      <c r="G1526" s="10"/>
      <c r="H1526" s="10"/>
      <c r="I1526" s="10"/>
      <c r="J1526" s="10"/>
      <c r="K1526" s="397"/>
      <c r="L1526" s="398"/>
      <c r="M1526" s="10"/>
      <c r="N1526" s="10"/>
      <c r="O1526" s="10"/>
      <c r="P1526" s="10"/>
      <c r="Q1526" s="10"/>
      <c r="R1526" s="10"/>
      <c r="S1526" s="397"/>
      <c r="T1526" s="398"/>
      <c r="U1526" s="10"/>
      <c r="V1526" s="10"/>
      <c r="W1526" s="10"/>
      <c r="X1526" s="10"/>
      <c r="Y1526" s="10"/>
      <c r="Z1526" s="10"/>
      <c r="AA1526" s="208"/>
      <c r="AB1526" s="10"/>
      <c r="AC1526" s="10"/>
      <c r="AD1526" s="220"/>
      <c r="AE1526" s="223"/>
      <c r="AF1526" s="223"/>
      <c r="AG1526" s="223"/>
      <c r="AH1526" s="223"/>
      <c r="AI1526" s="223"/>
      <c r="AJ1526" s="223"/>
      <c r="AK1526" s="397"/>
      <c r="AL1526" s="398"/>
      <c r="AM1526" s="223"/>
      <c r="AN1526" s="223"/>
      <c r="AO1526" s="223"/>
      <c r="AP1526" s="223"/>
      <c r="AQ1526" s="223"/>
      <c r="AR1526" s="223"/>
      <c r="AS1526" s="397"/>
      <c r="AT1526" s="398"/>
      <c r="AU1526" s="223"/>
      <c r="AV1526" s="223"/>
      <c r="AW1526" s="223"/>
      <c r="AX1526" s="223"/>
      <c r="AY1526" s="223"/>
      <c r="AZ1526" s="223"/>
      <c r="BA1526" s="208"/>
    </row>
    <row r="1527" spans="1:53" x14ac:dyDescent="0.25">
      <c r="A1527" s="208"/>
      <c r="B1527" s="10"/>
      <c r="C1527" s="10"/>
      <c r="D1527" s="220"/>
      <c r="E1527" s="10"/>
      <c r="F1527" s="10"/>
      <c r="G1527" s="10"/>
      <c r="H1527" s="10"/>
      <c r="I1527" s="10"/>
      <c r="J1527" s="10"/>
      <c r="K1527" s="397"/>
      <c r="L1527" s="398"/>
      <c r="M1527" s="10"/>
      <c r="N1527" s="10"/>
      <c r="O1527" s="10"/>
      <c r="P1527" s="10"/>
      <c r="Q1527" s="10"/>
      <c r="R1527" s="10"/>
      <c r="S1527" s="397"/>
      <c r="T1527" s="398"/>
      <c r="U1527" s="10"/>
      <c r="V1527" s="10"/>
      <c r="W1527" s="10"/>
      <c r="X1527" s="10"/>
      <c r="Y1527" s="10"/>
      <c r="Z1527" s="10"/>
      <c r="AA1527" s="208"/>
      <c r="AB1527" s="10"/>
      <c r="AC1527" s="10"/>
      <c r="AD1527" s="220"/>
      <c r="AE1527" s="223"/>
      <c r="AF1527" s="223"/>
      <c r="AG1527" s="223"/>
      <c r="AH1527" s="223"/>
      <c r="AI1527" s="223"/>
      <c r="AJ1527" s="223"/>
      <c r="AK1527" s="397"/>
      <c r="AL1527" s="398"/>
      <c r="AM1527" s="223"/>
      <c r="AN1527" s="223"/>
      <c r="AO1527" s="223"/>
      <c r="AP1527" s="223"/>
      <c r="AQ1527" s="223"/>
      <c r="AR1527" s="223"/>
      <c r="AS1527" s="397"/>
      <c r="AT1527" s="398"/>
      <c r="AU1527" s="223"/>
      <c r="AV1527" s="223"/>
      <c r="AW1527" s="223"/>
      <c r="AX1527" s="223"/>
      <c r="AY1527" s="223"/>
      <c r="AZ1527" s="223"/>
      <c r="BA1527" s="208"/>
    </row>
    <row r="1528" spans="1:53" x14ac:dyDescent="0.25">
      <c r="A1528" s="208"/>
      <c r="B1528" s="10"/>
      <c r="C1528" s="10"/>
      <c r="D1528" s="220"/>
      <c r="E1528" s="10"/>
      <c r="F1528" s="10"/>
      <c r="G1528" s="10"/>
      <c r="H1528" s="10"/>
      <c r="I1528" s="10"/>
      <c r="J1528" s="10"/>
      <c r="K1528" s="397"/>
      <c r="L1528" s="398"/>
      <c r="M1528" s="10"/>
      <c r="N1528" s="10"/>
      <c r="O1528" s="10"/>
      <c r="P1528" s="10"/>
      <c r="Q1528" s="10"/>
      <c r="R1528" s="10"/>
      <c r="S1528" s="397"/>
      <c r="T1528" s="398"/>
      <c r="U1528" s="10"/>
      <c r="V1528" s="10"/>
      <c r="W1528" s="10"/>
      <c r="X1528" s="10"/>
      <c r="Y1528" s="10"/>
      <c r="Z1528" s="10"/>
      <c r="AA1528" s="208"/>
      <c r="AB1528" s="10"/>
      <c r="AC1528" s="10"/>
      <c r="AD1528" s="220"/>
      <c r="AE1528" s="223"/>
      <c r="AF1528" s="223"/>
      <c r="AG1528" s="223"/>
      <c r="AH1528" s="223"/>
      <c r="AI1528" s="223"/>
      <c r="AJ1528" s="223"/>
      <c r="AK1528" s="397"/>
      <c r="AL1528" s="398"/>
      <c r="AM1528" s="223"/>
      <c r="AN1528" s="223"/>
      <c r="AO1528" s="223"/>
      <c r="AP1528" s="223"/>
      <c r="AQ1528" s="223"/>
      <c r="AR1528" s="223"/>
      <c r="AS1528" s="397"/>
      <c r="AT1528" s="398"/>
      <c r="AU1528" s="223"/>
      <c r="AV1528" s="223"/>
      <c r="AW1528" s="223"/>
      <c r="AX1528" s="223"/>
      <c r="AY1528" s="223"/>
      <c r="AZ1528" s="223"/>
      <c r="BA1528" s="208"/>
    </row>
    <row r="1529" spans="1:53" ht="15.75" thickBot="1" x14ac:dyDescent="0.3">
      <c r="A1529" s="208"/>
      <c r="B1529" s="226"/>
      <c r="C1529" s="226"/>
      <c r="D1529" s="227"/>
      <c r="E1529" s="226"/>
      <c r="F1529" s="226"/>
      <c r="G1529" s="226"/>
      <c r="H1529" s="226"/>
      <c r="I1529" s="226"/>
      <c r="J1529" s="226"/>
      <c r="K1529" s="397"/>
      <c r="L1529" s="398"/>
      <c r="M1529" s="226"/>
      <c r="N1529" s="10"/>
      <c r="O1529" s="10"/>
      <c r="P1529" s="10"/>
      <c r="Q1529" s="10"/>
      <c r="R1529" s="10"/>
      <c r="S1529" s="397"/>
      <c r="T1529" s="398"/>
      <c r="U1529" s="229"/>
      <c r="V1529" s="229"/>
      <c r="W1529" s="229"/>
      <c r="X1529" s="229"/>
      <c r="Y1529" s="229"/>
      <c r="Z1529" s="229"/>
      <c r="AA1529" s="208"/>
      <c r="AB1529" s="226"/>
      <c r="AC1529" s="226"/>
      <c r="AD1529" s="227"/>
      <c r="AE1529" s="230"/>
      <c r="AF1529" s="230"/>
      <c r="AG1529" s="230"/>
      <c r="AH1529" s="230"/>
      <c r="AI1529" s="230"/>
      <c r="AJ1529" s="230"/>
      <c r="AK1529" s="397"/>
      <c r="AL1529" s="398"/>
      <c r="AM1529" s="231"/>
      <c r="AN1529" s="230"/>
      <c r="AO1529" s="230"/>
      <c r="AP1529" s="230"/>
      <c r="AQ1529" s="230"/>
      <c r="AR1529" s="230"/>
      <c r="AS1529" s="397"/>
      <c r="AT1529" s="398"/>
      <c r="AU1529" s="231"/>
      <c r="AV1529" s="230"/>
      <c r="AW1529" s="230"/>
      <c r="AX1529" s="230"/>
      <c r="AY1529" s="230"/>
      <c r="AZ1529" s="230"/>
      <c r="BA1529" s="208"/>
    </row>
    <row r="1530" spans="1:53" x14ac:dyDescent="0.25">
      <c r="A1530" s="208"/>
      <c r="B1530" s="10"/>
      <c r="C1530" s="10"/>
      <c r="D1530" s="220"/>
      <c r="E1530" s="10"/>
      <c r="F1530" s="10"/>
      <c r="G1530" s="10"/>
      <c r="H1530" s="10"/>
      <c r="I1530" s="10"/>
      <c r="J1530" s="10"/>
      <c r="K1530" s="397"/>
      <c r="L1530" s="398"/>
      <c r="M1530" s="10"/>
      <c r="N1530" s="10"/>
      <c r="O1530" s="10"/>
      <c r="P1530" s="10"/>
      <c r="Q1530" s="10"/>
      <c r="R1530" s="10"/>
      <c r="S1530" s="397"/>
      <c r="T1530" s="398"/>
      <c r="U1530" s="10"/>
      <c r="V1530" s="10"/>
      <c r="W1530" s="10"/>
      <c r="X1530" s="10"/>
      <c r="Y1530" s="10"/>
      <c r="Z1530" s="10"/>
      <c r="AA1530" s="208"/>
      <c r="AB1530" s="10"/>
      <c r="AC1530" s="10"/>
      <c r="AD1530" s="220"/>
      <c r="AE1530" s="223"/>
      <c r="AF1530" s="223"/>
      <c r="AG1530" s="223"/>
      <c r="AH1530" s="223"/>
      <c r="AI1530" s="223"/>
      <c r="AJ1530" s="223"/>
      <c r="AK1530" s="397"/>
      <c r="AL1530" s="398"/>
      <c r="AM1530" s="223"/>
      <c r="AN1530" s="223"/>
      <c r="AO1530" s="223"/>
      <c r="AP1530" s="223"/>
      <c r="AQ1530" s="223"/>
      <c r="AR1530" s="223"/>
      <c r="AS1530" s="397"/>
      <c r="AT1530" s="398"/>
      <c r="AU1530" s="223"/>
      <c r="AV1530" s="223"/>
      <c r="AW1530" s="223"/>
      <c r="AX1530" s="223"/>
      <c r="AY1530" s="223"/>
      <c r="AZ1530" s="223"/>
      <c r="BA1530" s="208"/>
    </row>
    <row r="1531" spans="1:53" x14ac:dyDescent="0.25">
      <c r="A1531" s="208"/>
      <c r="B1531" s="10"/>
      <c r="C1531" s="10"/>
      <c r="D1531" s="220"/>
      <c r="E1531" s="10"/>
      <c r="F1531" s="10"/>
      <c r="G1531" s="10"/>
      <c r="H1531" s="10"/>
      <c r="I1531" s="10"/>
      <c r="J1531" s="10"/>
      <c r="K1531" s="397"/>
      <c r="L1531" s="398"/>
      <c r="M1531" s="10"/>
      <c r="N1531" s="10"/>
      <c r="O1531" s="10"/>
      <c r="P1531" s="10"/>
      <c r="Q1531" s="10"/>
      <c r="R1531" s="10"/>
      <c r="S1531" s="397"/>
      <c r="T1531" s="398"/>
      <c r="U1531" s="10"/>
      <c r="V1531" s="10"/>
      <c r="W1531" s="10"/>
      <c r="X1531" s="10"/>
      <c r="Y1531" s="10"/>
      <c r="Z1531" s="10"/>
      <c r="AA1531" s="208"/>
      <c r="AB1531" s="10"/>
      <c r="AC1531" s="10"/>
      <c r="AD1531" s="220"/>
      <c r="AE1531" s="223"/>
      <c r="AF1531" s="223"/>
      <c r="AG1531" s="223"/>
      <c r="AH1531" s="223"/>
      <c r="AI1531" s="223"/>
      <c r="AJ1531" s="223"/>
      <c r="AK1531" s="397"/>
      <c r="AL1531" s="398"/>
      <c r="AM1531" s="223"/>
      <c r="AN1531" s="223"/>
      <c r="AO1531" s="223"/>
      <c r="AP1531" s="223"/>
      <c r="AQ1531" s="223"/>
      <c r="AR1531" s="223"/>
      <c r="AS1531" s="397"/>
      <c r="AT1531" s="398"/>
      <c r="AU1531" s="223"/>
      <c r="AV1531" s="223"/>
      <c r="AW1531" s="223"/>
      <c r="AX1531" s="223"/>
      <c r="AY1531" s="223"/>
      <c r="AZ1531" s="223"/>
      <c r="BA1531" s="208"/>
    </row>
    <row r="1532" spans="1:53" x14ac:dyDescent="0.25">
      <c r="A1532" s="208"/>
      <c r="B1532" s="10"/>
      <c r="C1532" s="10"/>
      <c r="D1532" s="220"/>
      <c r="E1532" s="10"/>
      <c r="F1532" s="10"/>
      <c r="G1532" s="10"/>
      <c r="H1532" s="10"/>
      <c r="I1532" s="10"/>
      <c r="J1532" s="10"/>
      <c r="K1532" s="397"/>
      <c r="L1532" s="398"/>
      <c r="M1532" s="10"/>
      <c r="N1532" s="10"/>
      <c r="O1532" s="10"/>
      <c r="P1532" s="10"/>
      <c r="Q1532" s="10"/>
      <c r="R1532" s="10"/>
      <c r="S1532" s="397"/>
      <c r="T1532" s="398"/>
      <c r="U1532" s="10"/>
      <c r="V1532" s="10"/>
      <c r="W1532" s="10"/>
      <c r="X1532" s="10"/>
      <c r="Y1532" s="10"/>
      <c r="Z1532" s="10"/>
      <c r="AA1532" s="208"/>
      <c r="AB1532" s="10"/>
      <c r="AC1532" s="10"/>
      <c r="AD1532" s="220"/>
      <c r="AE1532" s="223"/>
      <c r="AF1532" s="223"/>
      <c r="AG1532" s="223"/>
      <c r="AH1532" s="223"/>
      <c r="AI1532" s="223"/>
      <c r="AJ1532" s="223"/>
      <c r="AK1532" s="397"/>
      <c r="AL1532" s="398"/>
      <c r="AM1532" s="223"/>
      <c r="AN1532" s="223"/>
      <c r="AO1532" s="223"/>
      <c r="AP1532" s="223"/>
      <c r="AQ1532" s="223"/>
      <c r="AR1532" s="223"/>
      <c r="AS1532" s="397"/>
      <c r="AT1532" s="398"/>
      <c r="AU1532" s="223"/>
      <c r="AV1532" s="223"/>
      <c r="AW1532" s="223"/>
      <c r="AX1532" s="223"/>
      <c r="AY1532" s="223"/>
      <c r="AZ1532" s="223"/>
      <c r="BA1532" s="208"/>
    </row>
    <row r="1533" spans="1:53" x14ac:dyDescent="0.25">
      <c r="A1533" s="208"/>
      <c r="B1533" s="10"/>
      <c r="C1533" s="10"/>
      <c r="D1533" s="220"/>
      <c r="E1533" s="10"/>
      <c r="F1533" s="10"/>
      <c r="G1533" s="10"/>
      <c r="H1533" s="10"/>
      <c r="I1533" s="10"/>
      <c r="J1533" s="10"/>
      <c r="K1533" s="397"/>
      <c r="L1533" s="398"/>
      <c r="M1533" s="10"/>
      <c r="N1533" s="10"/>
      <c r="O1533" s="10"/>
      <c r="P1533" s="10"/>
      <c r="Q1533" s="10"/>
      <c r="R1533" s="10"/>
      <c r="S1533" s="397"/>
      <c r="T1533" s="398"/>
      <c r="U1533" s="10"/>
      <c r="V1533" s="10"/>
      <c r="W1533" s="10"/>
      <c r="X1533" s="10"/>
      <c r="Y1533" s="10"/>
      <c r="Z1533" s="10"/>
      <c r="AA1533" s="208"/>
      <c r="AB1533" s="10"/>
      <c r="AC1533" s="10"/>
      <c r="AD1533" s="220"/>
      <c r="AE1533" s="223"/>
      <c r="AF1533" s="223"/>
      <c r="AG1533" s="223"/>
      <c r="AH1533" s="223"/>
      <c r="AI1533" s="223"/>
      <c r="AJ1533" s="223"/>
      <c r="AK1533" s="397"/>
      <c r="AL1533" s="398"/>
      <c r="AM1533" s="223"/>
      <c r="AN1533" s="223"/>
      <c r="AO1533" s="223"/>
      <c r="AP1533" s="223"/>
      <c r="AQ1533" s="223"/>
      <c r="AR1533" s="223"/>
      <c r="AS1533" s="397"/>
      <c r="AT1533" s="398"/>
      <c r="AU1533" s="223"/>
      <c r="AV1533" s="223"/>
      <c r="AW1533" s="223"/>
      <c r="AX1533" s="223"/>
      <c r="AY1533" s="223"/>
      <c r="AZ1533" s="223"/>
      <c r="BA1533" s="208"/>
    </row>
    <row r="1534" spans="1:53" x14ac:dyDescent="0.25">
      <c r="A1534" s="208"/>
      <c r="B1534" s="10"/>
      <c r="C1534" s="10"/>
      <c r="D1534" s="220"/>
      <c r="E1534" s="10"/>
      <c r="F1534" s="10"/>
      <c r="G1534" s="10"/>
      <c r="H1534" s="10"/>
      <c r="I1534" s="10"/>
      <c r="J1534" s="10"/>
      <c r="K1534" s="397"/>
      <c r="L1534" s="398"/>
      <c r="M1534" s="10"/>
      <c r="N1534" s="10"/>
      <c r="O1534" s="10"/>
      <c r="P1534" s="10"/>
      <c r="Q1534" s="10"/>
      <c r="R1534" s="10"/>
      <c r="S1534" s="397"/>
      <c r="T1534" s="398"/>
      <c r="U1534" s="10"/>
      <c r="V1534" s="10"/>
      <c r="W1534" s="10"/>
      <c r="X1534" s="10"/>
      <c r="Y1534" s="10"/>
      <c r="Z1534" s="10"/>
      <c r="AA1534" s="208"/>
      <c r="AB1534" s="10"/>
      <c r="AC1534" s="10"/>
      <c r="AD1534" s="220"/>
      <c r="AE1534" s="223"/>
      <c r="AF1534" s="223"/>
      <c r="AG1534" s="223"/>
      <c r="AH1534" s="223"/>
      <c r="AI1534" s="223"/>
      <c r="AJ1534" s="223"/>
      <c r="AK1534" s="397"/>
      <c r="AL1534" s="398"/>
      <c r="AM1534" s="223"/>
      <c r="AN1534" s="223"/>
      <c r="AO1534" s="223"/>
      <c r="AP1534" s="223"/>
      <c r="AQ1534" s="223"/>
      <c r="AR1534" s="223"/>
      <c r="AS1534" s="397"/>
      <c r="AT1534" s="398"/>
      <c r="AU1534" s="223"/>
      <c r="AV1534" s="223"/>
      <c r="AW1534" s="223"/>
      <c r="AX1534" s="223"/>
      <c r="AY1534" s="223"/>
      <c r="AZ1534" s="223"/>
      <c r="BA1534" s="208"/>
    </row>
    <row r="1535" spans="1:53" x14ac:dyDescent="0.25">
      <c r="A1535" s="208"/>
      <c r="B1535" s="10"/>
      <c r="C1535" s="10"/>
      <c r="D1535" s="220"/>
      <c r="E1535" s="10"/>
      <c r="F1535" s="10"/>
      <c r="G1535" s="10"/>
      <c r="H1535" s="10"/>
      <c r="I1535" s="10"/>
      <c r="J1535" s="10"/>
      <c r="K1535" s="397"/>
      <c r="L1535" s="398"/>
      <c r="M1535" s="10"/>
      <c r="N1535" s="10"/>
      <c r="O1535" s="10"/>
      <c r="P1535" s="10"/>
      <c r="Q1535" s="10"/>
      <c r="R1535" s="10"/>
      <c r="S1535" s="397"/>
      <c r="T1535" s="398"/>
      <c r="U1535" s="10"/>
      <c r="V1535" s="10"/>
      <c r="W1535" s="10"/>
      <c r="X1535" s="10"/>
      <c r="Y1535" s="10"/>
      <c r="Z1535" s="10"/>
      <c r="AA1535" s="208"/>
      <c r="AB1535" s="10"/>
      <c r="AC1535" s="10"/>
      <c r="AD1535" s="220"/>
      <c r="AE1535" s="223"/>
      <c r="AF1535" s="223"/>
      <c r="AG1535" s="223"/>
      <c r="AH1535" s="223"/>
      <c r="AI1535" s="223"/>
      <c r="AJ1535" s="223"/>
      <c r="AK1535" s="397"/>
      <c r="AL1535" s="398"/>
      <c r="AM1535" s="223"/>
      <c r="AN1535" s="223"/>
      <c r="AO1535" s="223"/>
      <c r="AP1535" s="223"/>
      <c r="AQ1535" s="223"/>
      <c r="AR1535" s="223"/>
      <c r="AS1535" s="397"/>
      <c r="AT1535" s="398"/>
      <c r="AU1535" s="223"/>
      <c r="AV1535" s="223"/>
      <c r="AW1535" s="223"/>
      <c r="AX1535" s="223"/>
      <c r="AY1535" s="223"/>
      <c r="AZ1535" s="223"/>
      <c r="BA1535" s="208"/>
    </row>
    <row r="1536" spans="1:53" x14ac:dyDescent="0.25">
      <c r="A1536" s="208"/>
      <c r="B1536" s="10"/>
      <c r="C1536" s="10"/>
      <c r="D1536" s="220"/>
      <c r="E1536" s="10"/>
      <c r="F1536" s="10"/>
      <c r="G1536" s="10"/>
      <c r="H1536" s="10"/>
      <c r="I1536" s="10"/>
      <c r="J1536" s="10"/>
      <c r="K1536" s="397"/>
      <c r="L1536" s="398"/>
      <c r="M1536" s="10"/>
      <c r="N1536" s="10"/>
      <c r="O1536" s="10"/>
      <c r="P1536" s="10"/>
      <c r="Q1536" s="10"/>
      <c r="R1536" s="10"/>
      <c r="S1536" s="397"/>
      <c r="T1536" s="398"/>
      <c r="U1536" s="10"/>
      <c r="V1536" s="10"/>
      <c r="W1536" s="10"/>
      <c r="X1536" s="10"/>
      <c r="Y1536" s="10"/>
      <c r="Z1536" s="10"/>
      <c r="AA1536" s="208"/>
      <c r="AB1536" s="10"/>
      <c r="AC1536" s="10"/>
      <c r="AD1536" s="220"/>
      <c r="AE1536" s="223"/>
      <c r="AF1536" s="223"/>
      <c r="AG1536" s="223"/>
      <c r="AH1536" s="223"/>
      <c r="AI1536" s="223"/>
      <c r="AJ1536" s="223"/>
      <c r="AK1536" s="397"/>
      <c r="AL1536" s="398"/>
      <c r="AM1536" s="223"/>
      <c r="AN1536" s="223"/>
      <c r="AO1536" s="223"/>
      <c r="AP1536" s="223"/>
      <c r="AQ1536" s="223"/>
      <c r="AR1536" s="223"/>
      <c r="AS1536" s="397"/>
      <c r="AT1536" s="398"/>
      <c r="AU1536" s="223"/>
      <c r="AV1536" s="223"/>
      <c r="AW1536" s="223"/>
      <c r="AX1536" s="223"/>
      <c r="AY1536" s="223"/>
      <c r="AZ1536" s="223"/>
      <c r="BA1536" s="208"/>
    </row>
    <row r="1537" spans="1:53" x14ac:dyDescent="0.25">
      <c r="A1537" s="208"/>
      <c r="B1537" s="10"/>
      <c r="C1537" s="10"/>
      <c r="D1537" s="220"/>
      <c r="E1537" s="10"/>
      <c r="F1537" s="10"/>
      <c r="G1537" s="10"/>
      <c r="H1537" s="10"/>
      <c r="I1537" s="10"/>
      <c r="J1537" s="10"/>
      <c r="K1537" s="397"/>
      <c r="L1537" s="398"/>
      <c r="M1537" s="10"/>
      <c r="N1537" s="10"/>
      <c r="O1537" s="10"/>
      <c r="P1537" s="10"/>
      <c r="Q1537" s="10"/>
      <c r="R1537" s="10"/>
      <c r="S1537" s="397"/>
      <c r="T1537" s="398"/>
      <c r="U1537" s="10"/>
      <c r="V1537" s="10"/>
      <c r="W1537" s="10"/>
      <c r="X1537" s="10"/>
      <c r="Y1537" s="10"/>
      <c r="Z1537" s="10"/>
      <c r="AA1537" s="208"/>
      <c r="AB1537" s="10"/>
      <c r="AC1537" s="10"/>
      <c r="AD1537" s="220"/>
      <c r="AE1537" s="223"/>
      <c r="AF1537" s="223"/>
      <c r="AG1537" s="223"/>
      <c r="AH1537" s="223"/>
      <c r="AI1537" s="223"/>
      <c r="AJ1537" s="223"/>
      <c r="AK1537" s="397"/>
      <c r="AL1537" s="398"/>
      <c r="AM1537" s="223"/>
      <c r="AN1537" s="223"/>
      <c r="AO1537" s="223"/>
      <c r="AP1537" s="223"/>
      <c r="AQ1537" s="223"/>
      <c r="AR1537" s="223"/>
      <c r="AS1537" s="397"/>
      <c r="AT1537" s="398"/>
      <c r="AU1537" s="223"/>
      <c r="AV1537" s="223"/>
      <c r="AW1537" s="223"/>
      <c r="AX1537" s="223"/>
      <c r="AY1537" s="223"/>
      <c r="AZ1537" s="223"/>
      <c r="BA1537" s="208"/>
    </row>
    <row r="1538" spans="1:53" x14ac:dyDescent="0.25">
      <c r="A1538" s="208"/>
      <c r="B1538" s="10"/>
      <c r="C1538" s="10"/>
      <c r="D1538" s="220"/>
      <c r="E1538" s="10"/>
      <c r="F1538" s="10"/>
      <c r="G1538" s="10"/>
      <c r="H1538" s="10"/>
      <c r="I1538" s="10"/>
      <c r="J1538" s="10"/>
      <c r="K1538" s="397"/>
      <c r="L1538" s="398"/>
      <c r="M1538" s="10"/>
      <c r="N1538" s="10"/>
      <c r="O1538" s="10"/>
      <c r="P1538" s="10"/>
      <c r="Q1538" s="10"/>
      <c r="R1538" s="10"/>
      <c r="S1538" s="397"/>
      <c r="T1538" s="398"/>
      <c r="U1538" s="10"/>
      <c r="V1538" s="10"/>
      <c r="W1538" s="10"/>
      <c r="X1538" s="10"/>
      <c r="Y1538" s="10"/>
      <c r="Z1538" s="10"/>
      <c r="AA1538" s="208"/>
      <c r="AB1538" s="10"/>
      <c r="AC1538" s="10"/>
      <c r="AD1538" s="220"/>
      <c r="AE1538" s="223"/>
      <c r="AF1538" s="223"/>
      <c r="AG1538" s="223"/>
      <c r="AH1538" s="223"/>
      <c r="AI1538" s="223"/>
      <c r="AJ1538" s="223"/>
      <c r="AK1538" s="397"/>
      <c r="AL1538" s="398"/>
      <c r="AM1538" s="223"/>
      <c r="AN1538" s="223"/>
      <c r="AO1538" s="223"/>
      <c r="AP1538" s="223"/>
      <c r="AQ1538" s="223"/>
      <c r="AR1538" s="223"/>
      <c r="AS1538" s="397"/>
      <c r="AT1538" s="398"/>
      <c r="AU1538" s="223"/>
      <c r="AV1538" s="223"/>
      <c r="AW1538" s="223"/>
      <c r="AX1538" s="223"/>
      <c r="AY1538" s="223"/>
      <c r="AZ1538" s="223"/>
      <c r="BA1538" s="208"/>
    </row>
    <row r="1539" spans="1:53" ht="15.75" thickBot="1" x14ac:dyDescent="0.3">
      <c r="A1539" s="208"/>
      <c r="B1539" s="226"/>
      <c r="C1539" s="226"/>
      <c r="D1539" s="227"/>
      <c r="E1539" s="226"/>
      <c r="F1539" s="226"/>
      <c r="G1539" s="226"/>
      <c r="H1539" s="226"/>
      <c r="I1539" s="226"/>
      <c r="J1539" s="226"/>
      <c r="K1539" s="397"/>
      <c r="L1539" s="398"/>
      <c r="M1539" s="226"/>
      <c r="N1539" s="10"/>
      <c r="O1539" s="10"/>
      <c r="P1539" s="10"/>
      <c r="Q1539" s="10"/>
      <c r="R1539" s="10"/>
      <c r="S1539" s="397"/>
      <c r="T1539" s="398"/>
      <c r="U1539" s="229"/>
      <c r="V1539" s="229"/>
      <c r="W1539" s="229"/>
      <c r="X1539" s="229"/>
      <c r="Y1539" s="229"/>
      <c r="Z1539" s="229"/>
      <c r="AA1539" s="208"/>
      <c r="AB1539" s="226"/>
      <c r="AC1539" s="226"/>
      <c r="AD1539" s="227"/>
      <c r="AE1539" s="230"/>
      <c r="AF1539" s="230"/>
      <c r="AG1539" s="230"/>
      <c r="AH1539" s="230"/>
      <c r="AI1539" s="230"/>
      <c r="AJ1539" s="230"/>
      <c r="AK1539" s="397"/>
      <c r="AL1539" s="398"/>
      <c r="AM1539" s="231"/>
      <c r="AN1539" s="230"/>
      <c r="AO1539" s="230"/>
      <c r="AP1539" s="230"/>
      <c r="AQ1539" s="230"/>
      <c r="AR1539" s="230"/>
      <c r="AS1539" s="397"/>
      <c r="AT1539" s="398"/>
      <c r="AU1539" s="231"/>
      <c r="AV1539" s="230"/>
      <c r="AW1539" s="230"/>
      <c r="AX1539" s="230"/>
      <c r="AY1539" s="230"/>
      <c r="AZ1539" s="230"/>
      <c r="BA1539" s="208"/>
    </row>
    <row r="1540" spans="1:53" x14ac:dyDescent="0.25">
      <c r="A1540" s="208"/>
      <c r="B1540" s="10"/>
      <c r="C1540" s="10"/>
      <c r="D1540" s="220"/>
      <c r="E1540" s="10"/>
      <c r="F1540" s="10"/>
      <c r="G1540" s="10"/>
      <c r="H1540" s="10"/>
      <c r="I1540" s="10"/>
      <c r="J1540" s="10"/>
      <c r="K1540" s="397"/>
      <c r="L1540" s="398"/>
      <c r="M1540" s="10"/>
      <c r="N1540" s="10"/>
      <c r="O1540" s="10"/>
      <c r="P1540" s="10"/>
      <c r="Q1540" s="10"/>
      <c r="R1540" s="10"/>
      <c r="S1540" s="397"/>
      <c r="T1540" s="398"/>
      <c r="U1540" s="10"/>
      <c r="V1540" s="10"/>
      <c r="W1540" s="10"/>
      <c r="X1540" s="10"/>
      <c r="Y1540" s="10"/>
      <c r="Z1540" s="10"/>
      <c r="AA1540" s="208"/>
      <c r="AB1540" s="10"/>
      <c r="AC1540" s="10"/>
      <c r="AD1540" s="220"/>
      <c r="AE1540" s="223"/>
      <c r="AF1540" s="223"/>
      <c r="AG1540" s="223"/>
      <c r="AH1540" s="223"/>
      <c r="AI1540" s="223"/>
      <c r="AJ1540" s="223"/>
      <c r="AK1540" s="397"/>
      <c r="AL1540" s="398"/>
      <c r="AM1540" s="223"/>
      <c r="AN1540" s="223"/>
      <c r="AO1540" s="223"/>
      <c r="AP1540" s="223"/>
      <c r="AQ1540" s="223"/>
      <c r="AR1540" s="223"/>
      <c r="AS1540" s="397"/>
      <c r="AT1540" s="398"/>
      <c r="AU1540" s="223"/>
      <c r="AV1540" s="223"/>
      <c r="AW1540" s="223"/>
      <c r="AX1540" s="223"/>
      <c r="AY1540" s="223"/>
      <c r="AZ1540" s="223"/>
      <c r="BA1540" s="208"/>
    </row>
    <row r="1541" spans="1:53" x14ac:dyDescent="0.25">
      <c r="A1541" s="208"/>
      <c r="B1541" s="10"/>
      <c r="C1541" s="10"/>
      <c r="D1541" s="220"/>
      <c r="E1541" s="10"/>
      <c r="F1541" s="10"/>
      <c r="G1541" s="10"/>
      <c r="H1541" s="10"/>
      <c r="I1541" s="10"/>
      <c r="J1541" s="10"/>
      <c r="K1541" s="397"/>
      <c r="L1541" s="398"/>
      <c r="M1541" s="10"/>
      <c r="N1541" s="10"/>
      <c r="O1541" s="10"/>
      <c r="P1541" s="10"/>
      <c r="Q1541" s="10"/>
      <c r="R1541" s="10"/>
      <c r="S1541" s="397"/>
      <c r="T1541" s="398"/>
      <c r="U1541" s="10"/>
      <c r="V1541" s="10"/>
      <c r="W1541" s="10"/>
      <c r="X1541" s="10"/>
      <c r="Y1541" s="10"/>
      <c r="Z1541" s="10"/>
      <c r="AA1541" s="208"/>
      <c r="AB1541" s="10"/>
      <c r="AC1541" s="10"/>
      <c r="AD1541" s="220"/>
      <c r="AE1541" s="223"/>
      <c r="AF1541" s="223"/>
      <c r="AG1541" s="223"/>
      <c r="AH1541" s="223"/>
      <c r="AI1541" s="223"/>
      <c r="AJ1541" s="223"/>
      <c r="AK1541" s="397"/>
      <c r="AL1541" s="398"/>
      <c r="AM1541" s="223"/>
      <c r="AN1541" s="223"/>
      <c r="AO1541" s="223"/>
      <c r="AP1541" s="223"/>
      <c r="AQ1541" s="223"/>
      <c r="AR1541" s="223"/>
      <c r="AS1541" s="397"/>
      <c r="AT1541" s="398"/>
      <c r="AU1541" s="223"/>
      <c r="AV1541" s="223"/>
      <c r="AW1541" s="223"/>
      <c r="AX1541" s="223"/>
      <c r="AY1541" s="223"/>
      <c r="AZ1541" s="223"/>
      <c r="BA1541" s="208"/>
    </row>
    <row r="1542" spans="1:53" x14ac:dyDescent="0.25">
      <c r="A1542" s="208"/>
      <c r="B1542" s="10"/>
      <c r="C1542" s="10"/>
      <c r="D1542" s="220"/>
      <c r="E1542" s="10"/>
      <c r="F1542" s="10"/>
      <c r="G1542" s="10"/>
      <c r="H1542" s="10"/>
      <c r="I1542" s="10"/>
      <c r="J1542" s="10"/>
      <c r="K1542" s="397"/>
      <c r="L1542" s="398"/>
      <c r="M1542" s="10"/>
      <c r="N1542" s="10"/>
      <c r="O1542" s="10"/>
      <c r="P1542" s="10"/>
      <c r="Q1542" s="10"/>
      <c r="R1542" s="10"/>
      <c r="S1542" s="397"/>
      <c r="T1542" s="398"/>
      <c r="U1542" s="10"/>
      <c r="V1542" s="10"/>
      <c r="W1542" s="10"/>
      <c r="X1542" s="10"/>
      <c r="Y1542" s="10"/>
      <c r="Z1542" s="10"/>
      <c r="AA1542" s="208"/>
      <c r="AB1542" s="10"/>
      <c r="AC1542" s="10"/>
      <c r="AD1542" s="220"/>
      <c r="AE1542" s="223"/>
      <c r="AF1542" s="223"/>
      <c r="AG1542" s="223"/>
      <c r="AH1542" s="223"/>
      <c r="AI1542" s="223"/>
      <c r="AJ1542" s="223"/>
      <c r="AK1542" s="397"/>
      <c r="AL1542" s="398"/>
      <c r="AM1542" s="223"/>
      <c r="AN1542" s="223"/>
      <c r="AO1542" s="223"/>
      <c r="AP1542" s="223"/>
      <c r="AQ1542" s="223"/>
      <c r="AR1542" s="223"/>
      <c r="AS1542" s="397"/>
      <c r="AT1542" s="398"/>
      <c r="AU1542" s="223"/>
      <c r="AV1542" s="223"/>
      <c r="AW1542" s="223"/>
      <c r="AX1542" s="223"/>
      <c r="AY1542" s="223"/>
      <c r="AZ1542" s="223"/>
      <c r="BA1542" s="208"/>
    </row>
    <row r="1543" spans="1:53" x14ac:dyDescent="0.25">
      <c r="A1543" s="208"/>
      <c r="B1543" s="10"/>
      <c r="C1543" s="10"/>
      <c r="D1543" s="220"/>
      <c r="E1543" s="10"/>
      <c r="F1543" s="10"/>
      <c r="G1543" s="10"/>
      <c r="H1543" s="10"/>
      <c r="I1543" s="10"/>
      <c r="J1543" s="10"/>
      <c r="K1543" s="397"/>
      <c r="L1543" s="398"/>
      <c r="M1543" s="10"/>
      <c r="N1543" s="10"/>
      <c r="O1543" s="10"/>
      <c r="P1543" s="10"/>
      <c r="Q1543" s="10"/>
      <c r="R1543" s="10"/>
      <c r="S1543" s="397"/>
      <c r="T1543" s="398"/>
      <c r="U1543" s="10"/>
      <c r="V1543" s="10"/>
      <c r="W1543" s="10"/>
      <c r="X1543" s="10"/>
      <c r="Y1543" s="10"/>
      <c r="Z1543" s="10"/>
      <c r="AA1543" s="208"/>
      <c r="AB1543" s="10"/>
      <c r="AC1543" s="10"/>
      <c r="AD1543" s="220"/>
      <c r="AE1543" s="223"/>
      <c r="AF1543" s="223"/>
      <c r="AG1543" s="223"/>
      <c r="AH1543" s="223"/>
      <c r="AI1543" s="223"/>
      <c r="AJ1543" s="223"/>
      <c r="AK1543" s="397"/>
      <c r="AL1543" s="398"/>
      <c r="AM1543" s="223"/>
      <c r="AN1543" s="223"/>
      <c r="AO1543" s="223"/>
      <c r="AP1543" s="223"/>
      <c r="AQ1543" s="223"/>
      <c r="AR1543" s="223"/>
      <c r="AS1543" s="397"/>
      <c r="AT1543" s="398"/>
      <c r="AU1543" s="223"/>
      <c r="AV1543" s="223"/>
      <c r="AW1543" s="223"/>
      <c r="AX1543" s="223"/>
      <c r="AY1543" s="223"/>
      <c r="AZ1543" s="223"/>
      <c r="BA1543" s="208"/>
    </row>
    <row r="1544" spans="1:53" x14ac:dyDescent="0.25">
      <c r="A1544" s="208"/>
      <c r="B1544" s="10"/>
      <c r="C1544" s="10"/>
      <c r="D1544" s="220"/>
      <c r="E1544" s="10"/>
      <c r="F1544" s="10"/>
      <c r="G1544" s="10"/>
      <c r="H1544" s="10"/>
      <c r="I1544" s="10"/>
      <c r="J1544" s="10"/>
      <c r="K1544" s="397"/>
      <c r="L1544" s="398"/>
      <c r="M1544" s="10"/>
      <c r="N1544" s="10"/>
      <c r="O1544" s="10"/>
      <c r="P1544" s="10"/>
      <c r="Q1544" s="10"/>
      <c r="R1544" s="10"/>
      <c r="S1544" s="397"/>
      <c r="T1544" s="398"/>
      <c r="U1544" s="10"/>
      <c r="V1544" s="10"/>
      <c r="W1544" s="10"/>
      <c r="X1544" s="10"/>
      <c r="Y1544" s="10"/>
      <c r="Z1544" s="10"/>
      <c r="AA1544" s="208"/>
      <c r="AB1544" s="10"/>
      <c r="AC1544" s="10"/>
      <c r="AD1544" s="220"/>
      <c r="AE1544" s="223"/>
      <c r="AF1544" s="223"/>
      <c r="AG1544" s="223"/>
      <c r="AH1544" s="223"/>
      <c r="AI1544" s="223"/>
      <c r="AJ1544" s="223"/>
      <c r="AK1544" s="397"/>
      <c r="AL1544" s="398"/>
      <c r="AM1544" s="223"/>
      <c r="AN1544" s="223"/>
      <c r="AO1544" s="223"/>
      <c r="AP1544" s="223"/>
      <c r="AQ1544" s="223"/>
      <c r="AR1544" s="223"/>
      <c r="AS1544" s="397"/>
      <c r="AT1544" s="398"/>
      <c r="AU1544" s="223"/>
      <c r="AV1544" s="223"/>
      <c r="AW1544" s="223"/>
      <c r="AX1544" s="223"/>
      <c r="AY1544" s="223"/>
      <c r="AZ1544" s="223"/>
      <c r="BA1544" s="208"/>
    </row>
    <row r="1545" spans="1:53" x14ac:dyDescent="0.25">
      <c r="A1545" s="208"/>
      <c r="B1545" s="10"/>
      <c r="C1545" s="10"/>
      <c r="D1545" s="220"/>
      <c r="E1545" s="10"/>
      <c r="F1545" s="10"/>
      <c r="G1545" s="10"/>
      <c r="H1545" s="10"/>
      <c r="I1545" s="10"/>
      <c r="J1545" s="10"/>
      <c r="K1545" s="397"/>
      <c r="L1545" s="398"/>
      <c r="M1545" s="10"/>
      <c r="N1545" s="10"/>
      <c r="O1545" s="10"/>
      <c r="P1545" s="10"/>
      <c r="Q1545" s="10"/>
      <c r="R1545" s="10"/>
      <c r="S1545" s="397"/>
      <c r="T1545" s="398"/>
      <c r="U1545" s="10"/>
      <c r="V1545" s="10"/>
      <c r="W1545" s="10"/>
      <c r="X1545" s="10"/>
      <c r="Y1545" s="10"/>
      <c r="Z1545" s="10"/>
      <c r="AA1545" s="208"/>
      <c r="AB1545" s="10"/>
      <c r="AC1545" s="10"/>
      <c r="AD1545" s="220"/>
      <c r="AE1545" s="223"/>
      <c r="AF1545" s="223"/>
      <c r="AG1545" s="223"/>
      <c r="AH1545" s="223"/>
      <c r="AI1545" s="223"/>
      <c r="AJ1545" s="223"/>
      <c r="AK1545" s="397"/>
      <c r="AL1545" s="398"/>
      <c r="AM1545" s="223"/>
      <c r="AN1545" s="223"/>
      <c r="AO1545" s="223"/>
      <c r="AP1545" s="223"/>
      <c r="AQ1545" s="223"/>
      <c r="AR1545" s="223"/>
      <c r="AS1545" s="397"/>
      <c r="AT1545" s="398"/>
      <c r="AU1545" s="223"/>
      <c r="AV1545" s="223"/>
      <c r="AW1545" s="223"/>
      <c r="AX1545" s="223"/>
      <c r="AY1545" s="223"/>
      <c r="AZ1545" s="223"/>
      <c r="BA1545" s="208"/>
    </row>
    <row r="1546" spans="1:53" x14ac:dyDescent="0.25">
      <c r="A1546" s="208"/>
      <c r="B1546" s="10"/>
      <c r="C1546" s="10"/>
      <c r="D1546" s="220"/>
      <c r="E1546" s="10"/>
      <c r="F1546" s="10"/>
      <c r="G1546" s="10"/>
      <c r="H1546" s="10"/>
      <c r="I1546" s="10"/>
      <c r="J1546" s="10"/>
      <c r="K1546" s="397"/>
      <c r="L1546" s="398"/>
      <c r="M1546" s="10"/>
      <c r="N1546" s="10"/>
      <c r="O1546" s="10"/>
      <c r="P1546" s="10"/>
      <c r="Q1546" s="10"/>
      <c r="R1546" s="10"/>
      <c r="S1546" s="397"/>
      <c r="T1546" s="398"/>
      <c r="U1546" s="10"/>
      <c r="V1546" s="10"/>
      <c r="W1546" s="10"/>
      <c r="X1546" s="10"/>
      <c r="Y1546" s="10"/>
      <c r="Z1546" s="10"/>
      <c r="AA1546" s="208"/>
      <c r="AB1546" s="10"/>
      <c r="AC1546" s="10"/>
      <c r="AD1546" s="220"/>
      <c r="AE1546" s="223"/>
      <c r="AF1546" s="223"/>
      <c r="AG1546" s="223"/>
      <c r="AH1546" s="223"/>
      <c r="AI1546" s="223"/>
      <c r="AJ1546" s="223"/>
      <c r="AK1546" s="397"/>
      <c r="AL1546" s="398"/>
      <c r="AM1546" s="223"/>
      <c r="AN1546" s="223"/>
      <c r="AO1546" s="223"/>
      <c r="AP1546" s="223"/>
      <c r="AQ1546" s="223"/>
      <c r="AR1546" s="223"/>
      <c r="AS1546" s="397"/>
      <c r="AT1546" s="398"/>
      <c r="AU1546" s="223"/>
      <c r="AV1546" s="223"/>
      <c r="AW1546" s="223"/>
      <c r="AX1546" s="223"/>
      <c r="AY1546" s="223"/>
      <c r="AZ1546" s="223"/>
      <c r="BA1546" s="208"/>
    </row>
    <row r="1547" spans="1:53" x14ac:dyDescent="0.25">
      <c r="A1547" s="208"/>
      <c r="B1547" s="10"/>
      <c r="C1547" s="10"/>
      <c r="D1547" s="220"/>
      <c r="E1547" s="10"/>
      <c r="F1547" s="10"/>
      <c r="G1547" s="10"/>
      <c r="H1547" s="10"/>
      <c r="I1547" s="10"/>
      <c r="J1547" s="10"/>
      <c r="K1547" s="397"/>
      <c r="L1547" s="398"/>
      <c r="M1547" s="10"/>
      <c r="N1547" s="10"/>
      <c r="O1547" s="10"/>
      <c r="P1547" s="10"/>
      <c r="Q1547" s="10"/>
      <c r="R1547" s="10"/>
      <c r="S1547" s="397"/>
      <c r="T1547" s="398"/>
      <c r="U1547" s="10"/>
      <c r="V1547" s="10"/>
      <c r="W1547" s="10"/>
      <c r="X1547" s="10"/>
      <c r="Y1547" s="10"/>
      <c r="Z1547" s="10"/>
      <c r="AA1547" s="208"/>
      <c r="AB1547" s="10"/>
      <c r="AC1547" s="10"/>
      <c r="AD1547" s="220"/>
      <c r="AE1547" s="223"/>
      <c r="AF1547" s="223"/>
      <c r="AG1547" s="223"/>
      <c r="AH1547" s="223"/>
      <c r="AI1547" s="223"/>
      <c r="AJ1547" s="223"/>
      <c r="AK1547" s="397"/>
      <c r="AL1547" s="398"/>
      <c r="AM1547" s="223"/>
      <c r="AN1547" s="223"/>
      <c r="AO1547" s="223"/>
      <c r="AP1547" s="223"/>
      <c r="AQ1547" s="223"/>
      <c r="AR1547" s="223"/>
      <c r="AS1547" s="397"/>
      <c r="AT1547" s="398"/>
      <c r="AU1547" s="223"/>
      <c r="AV1547" s="223"/>
      <c r="AW1547" s="223"/>
      <c r="AX1547" s="223"/>
      <c r="AY1547" s="223"/>
      <c r="AZ1547" s="223"/>
      <c r="BA1547" s="208"/>
    </row>
    <row r="1548" spans="1:53" x14ac:dyDescent="0.25">
      <c r="A1548" s="208"/>
      <c r="B1548" s="10"/>
      <c r="C1548" s="10"/>
      <c r="D1548" s="220"/>
      <c r="E1548" s="10"/>
      <c r="F1548" s="10"/>
      <c r="G1548" s="10"/>
      <c r="H1548" s="10"/>
      <c r="I1548" s="10"/>
      <c r="J1548" s="10"/>
      <c r="K1548" s="397"/>
      <c r="L1548" s="398"/>
      <c r="M1548" s="10"/>
      <c r="N1548" s="10"/>
      <c r="O1548" s="10"/>
      <c r="P1548" s="10"/>
      <c r="Q1548" s="10"/>
      <c r="R1548" s="10"/>
      <c r="S1548" s="397"/>
      <c r="T1548" s="398"/>
      <c r="U1548" s="10"/>
      <c r="V1548" s="10"/>
      <c r="W1548" s="10"/>
      <c r="X1548" s="10"/>
      <c r="Y1548" s="10"/>
      <c r="Z1548" s="10"/>
      <c r="AA1548" s="208"/>
      <c r="AB1548" s="10"/>
      <c r="AC1548" s="10"/>
      <c r="AD1548" s="220"/>
      <c r="AE1548" s="223"/>
      <c r="AF1548" s="223"/>
      <c r="AG1548" s="223"/>
      <c r="AH1548" s="223"/>
      <c r="AI1548" s="223"/>
      <c r="AJ1548" s="223"/>
      <c r="AK1548" s="397"/>
      <c r="AL1548" s="398"/>
      <c r="AM1548" s="223"/>
      <c r="AN1548" s="223"/>
      <c r="AO1548" s="223"/>
      <c r="AP1548" s="223"/>
      <c r="AQ1548" s="223"/>
      <c r="AR1548" s="223"/>
      <c r="AS1548" s="397"/>
      <c r="AT1548" s="398"/>
      <c r="AU1548" s="223"/>
      <c r="AV1548" s="223"/>
      <c r="AW1548" s="223"/>
      <c r="AX1548" s="223"/>
      <c r="AY1548" s="223"/>
      <c r="AZ1548" s="223"/>
      <c r="BA1548" s="208"/>
    </row>
    <row r="1549" spans="1:53" ht="15.75" thickBot="1" x14ac:dyDescent="0.3">
      <c r="A1549" s="208"/>
      <c r="B1549" s="226"/>
      <c r="C1549" s="226"/>
      <c r="D1549" s="227"/>
      <c r="E1549" s="226"/>
      <c r="F1549" s="226"/>
      <c r="G1549" s="226"/>
      <c r="H1549" s="226"/>
      <c r="I1549" s="226"/>
      <c r="J1549" s="226"/>
      <c r="K1549" s="397"/>
      <c r="L1549" s="398"/>
      <c r="M1549" s="226"/>
      <c r="N1549" s="10"/>
      <c r="O1549" s="10"/>
      <c r="P1549" s="10"/>
      <c r="Q1549" s="10"/>
      <c r="R1549" s="10"/>
      <c r="S1549" s="397"/>
      <c r="T1549" s="398"/>
      <c r="U1549" s="229"/>
      <c r="V1549" s="229"/>
      <c r="W1549" s="229"/>
      <c r="X1549" s="229"/>
      <c r="Y1549" s="229"/>
      <c r="Z1549" s="229"/>
      <c r="AA1549" s="208"/>
      <c r="AB1549" s="226"/>
      <c r="AC1549" s="226"/>
      <c r="AD1549" s="227"/>
      <c r="AE1549" s="230"/>
      <c r="AF1549" s="230"/>
      <c r="AG1549" s="230"/>
      <c r="AH1549" s="230"/>
      <c r="AI1549" s="230"/>
      <c r="AJ1549" s="230"/>
      <c r="AK1549" s="397"/>
      <c r="AL1549" s="398"/>
      <c r="AM1549" s="231"/>
      <c r="AN1549" s="230"/>
      <c r="AO1549" s="230"/>
      <c r="AP1549" s="230"/>
      <c r="AQ1549" s="230"/>
      <c r="AR1549" s="230"/>
      <c r="AS1549" s="397"/>
      <c r="AT1549" s="398"/>
      <c r="AU1549" s="231"/>
      <c r="AV1549" s="230"/>
      <c r="AW1549" s="230"/>
      <c r="AX1549" s="230"/>
      <c r="AY1549" s="230"/>
      <c r="AZ1549" s="230"/>
      <c r="BA1549" s="208"/>
    </row>
    <row r="1550" spans="1:53" x14ac:dyDescent="0.25">
      <c r="A1550" s="208"/>
      <c r="B1550" s="10"/>
      <c r="C1550" s="10"/>
      <c r="D1550" s="220"/>
      <c r="E1550" s="10"/>
      <c r="F1550" s="10"/>
      <c r="G1550" s="10"/>
      <c r="H1550" s="10"/>
      <c r="I1550" s="10"/>
      <c r="J1550" s="10"/>
      <c r="K1550" s="397"/>
      <c r="L1550" s="398"/>
      <c r="M1550" s="10"/>
      <c r="N1550" s="10"/>
      <c r="O1550" s="10"/>
      <c r="P1550" s="10"/>
      <c r="Q1550" s="10"/>
      <c r="R1550" s="10"/>
      <c r="S1550" s="397"/>
      <c r="T1550" s="398"/>
      <c r="U1550" s="10"/>
      <c r="V1550" s="10"/>
      <c r="W1550" s="10"/>
      <c r="X1550" s="10"/>
      <c r="Y1550" s="10"/>
      <c r="Z1550" s="10"/>
      <c r="AA1550" s="208"/>
      <c r="AB1550" s="10"/>
      <c r="AC1550" s="10"/>
      <c r="AD1550" s="220"/>
      <c r="AE1550" s="223"/>
      <c r="AF1550" s="223"/>
      <c r="AG1550" s="223"/>
      <c r="AH1550" s="223"/>
      <c r="AI1550" s="223"/>
      <c r="AJ1550" s="223"/>
      <c r="AK1550" s="397"/>
      <c r="AL1550" s="398"/>
      <c r="AM1550" s="223"/>
      <c r="AN1550" s="223"/>
      <c r="AO1550" s="223"/>
      <c r="AP1550" s="223"/>
      <c r="AQ1550" s="223"/>
      <c r="AR1550" s="223"/>
      <c r="AS1550" s="397"/>
      <c r="AT1550" s="398"/>
      <c r="AU1550" s="223"/>
      <c r="AV1550" s="223"/>
      <c r="AW1550" s="223"/>
      <c r="AX1550" s="223"/>
      <c r="AY1550" s="223"/>
      <c r="AZ1550" s="223"/>
      <c r="BA1550" s="208"/>
    </row>
    <row r="1551" spans="1:53" x14ac:dyDescent="0.25">
      <c r="A1551" s="208"/>
      <c r="B1551" s="10"/>
      <c r="C1551" s="10"/>
      <c r="D1551" s="220"/>
      <c r="E1551" s="10"/>
      <c r="F1551" s="10"/>
      <c r="G1551" s="10"/>
      <c r="H1551" s="10"/>
      <c r="I1551" s="10"/>
      <c r="J1551" s="10"/>
      <c r="K1551" s="397"/>
      <c r="L1551" s="398"/>
      <c r="M1551" s="10"/>
      <c r="N1551" s="10"/>
      <c r="O1551" s="10"/>
      <c r="P1551" s="10"/>
      <c r="Q1551" s="10"/>
      <c r="R1551" s="10"/>
      <c r="S1551" s="397"/>
      <c r="T1551" s="398"/>
      <c r="U1551" s="10"/>
      <c r="V1551" s="10"/>
      <c r="W1551" s="10"/>
      <c r="X1551" s="10"/>
      <c r="Y1551" s="10"/>
      <c r="Z1551" s="10"/>
      <c r="AA1551" s="208"/>
      <c r="AB1551" s="10"/>
      <c r="AC1551" s="10"/>
      <c r="AD1551" s="220"/>
      <c r="AE1551" s="223"/>
      <c r="AF1551" s="223"/>
      <c r="AG1551" s="223"/>
      <c r="AH1551" s="223"/>
      <c r="AI1551" s="223"/>
      <c r="AJ1551" s="223"/>
      <c r="AK1551" s="397"/>
      <c r="AL1551" s="398"/>
      <c r="AM1551" s="223"/>
      <c r="AN1551" s="223"/>
      <c r="AO1551" s="223"/>
      <c r="AP1551" s="223"/>
      <c r="AQ1551" s="223"/>
      <c r="AR1551" s="223"/>
      <c r="AS1551" s="397"/>
      <c r="AT1551" s="398"/>
      <c r="AU1551" s="223"/>
      <c r="AV1551" s="223"/>
      <c r="AW1551" s="223"/>
      <c r="AX1551" s="223"/>
      <c r="AY1551" s="223"/>
      <c r="AZ1551" s="223"/>
      <c r="BA1551" s="208"/>
    </row>
    <row r="1552" spans="1:53" x14ac:dyDescent="0.25">
      <c r="A1552" s="208"/>
      <c r="B1552" s="10"/>
      <c r="C1552" s="10"/>
      <c r="D1552" s="220"/>
      <c r="E1552" s="10"/>
      <c r="F1552" s="10"/>
      <c r="G1552" s="10"/>
      <c r="H1552" s="10"/>
      <c r="I1552" s="10"/>
      <c r="J1552" s="10"/>
      <c r="K1552" s="397"/>
      <c r="L1552" s="398"/>
      <c r="M1552" s="10"/>
      <c r="N1552" s="10"/>
      <c r="O1552" s="10"/>
      <c r="P1552" s="10"/>
      <c r="Q1552" s="10"/>
      <c r="R1552" s="10"/>
      <c r="S1552" s="397"/>
      <c r="T1552" s="398"/>
      <c r="U1552" s="10"/>
      <c r="V1552" s="10"/>
      <c r="W1552" s="10"/>
      <c r="X1552" s="10"/>
      <c r="Y1552" s="10"/>
      <c r="Z1552" s="10"/>
      <c r="AA1552" s="208"/>
      <c r="AB1552" s="10"/>
      <c r="AC1552" s="10"/>
      <c r="AD1552" s="220"/>
      <c r="AE1552" s="223"/>
      <c r="AF1552" s="223"/>
      <c r="AG1552" s="223"/>
      <c r="AH1552" s="223"/>
      <c r="AI1552" s="223"/>
      <c r="AJ1552" s="223"/>
      <c r="AK1552" s="397"/>
      <c r="AL1552" s="398"/>
      <c r="AM1552" s="223"/>
      <c r="AN1552" s="223"/>
      <c r="AO1552" s="223"/>
      <c r="AP1552" s="223"/>
      <c r="AQ1552" s="223"/>
      <c r="AR1552" s="223"/>
      <c r="AS1552" s="397"/>
      <c r="AT1552" s="398"/>
      <c r="AU1552" s="223"/>
      <c r="AV1552" s="223"/>
      <c r="AW1552" s="223"/>
      <c r="AX1552" s="223"/>
      <c r="AY1552" s="223"/>
      <c r="AZ1552" s="223"/>
      <c r="BA1552" s="208"/>
    </row>
    <row r="1553" spans="1:53" x14ac:dyDescent="0.25">
      <c r="A1553" s="208"/>
      <c r="B1553" s="10"/>
      <c r="C1553" s="10"/>
      <c r="D1553" s="220"/>
      <c r="E1553" s="10"/>
      <c r="F1553" s="10"/>
      <c r="G1553" s="10"/>
      <c r="H1553" s="10"/>
      <c r="I1553" s="10"/>
      <c r="J1553" s="10"/>
      <c r="K1553" s="397"/>
      <c r="L1553" s="398"/>
      <c r="M1553" s="10"/>
      <c r="N1553" s="10"/>
      <c r="O1553" s="10"/>
      <c r="P1553" s="10"/>
      <c r="Q1553" s="10"/>
      <c r="R1553" s="10"/>
      <c r="S1553" s="397"/>
      <c r="T1553" s="398"/>
      <c r="U1553" s="10"/>
      <c r="V1553" s="10"/>
      <c r="W1553" s="10"/>
      <c r="X1553" s="10"/>
      <c r="Y1553" s="10"/>
      <c r="Z1553" s="10"/>
      <c r="AA1553" s="208"/>
      <c r="AB1553" s="10"/>
      <c r="AC1553" s="10"/>
      <c r="AD1553" s="220"/>
      <c r="AE1553" s="223"/>
      <c r="AF1553" s="223"/>
      <c r="AG1553" s="223"/>
      <c r="AH1553" s="223"/>
      <c r="AI1553" s="223"/>
      <c r="AJ1553" s="223"/>
      <c r="AK1553" s="397"/>
      <c r="AL1553" s="398"/>
      <c r="AM1553" s="223"/>
      <c r="AN1553" s="223"/>
      <c r="AO1553" s="223"/>
      <c r="AP1553" s="223"/>
      <c r="AQ1553" s="223"/>
      <c r="AR1553" s="223"/>
      <c r="AS1553" s="397"/>
      <c r="AT1553" s="398"/>
      <c r="AU1553" s="223"/>
      <c r="AV1553" s="223"/>
      <c r="AW1553" s="223"/>
      <c r="AX1553" s="223"/>
      <c r="AY1553" s="223"/>
      <c r="AZ1553" s="223"/>
      <c r="BA1553" s="208"/>
    </row>
    <row r="1554" spans="1:53" x14ac:dyDescent="0.25">
      <c r="A1554" s="208"/>
      <c r="B1554" s="10"/>
      <c r="C1554" s="10"/>
      <c r="D1554" s="220"/>
      <c r="E1554" s="10"/>
      <c r="F1554" s="10"/>
      <c r="G1554" s="10"/>
      <c r="H1554" s="10"/>
      <c r="I1554" s="10"/>
      <c r="J1554" s="10"/>
      <c r="K1554" s="397"/>
      <c r="L1554" s="398"/>
      <c r="M1554" s="10"/>
      <c r="N1554" s="10"/>
      <c r="O1554" s="10"/>
      <c r="P1554" s="10"/>
      <c r="Q1554" s="10"/>
      <c r="R1554" s="10"/>
      <c r="S1554" s="397"/>
      <c r="T1554" s="398"/>
      <c r="U1554" s="10"/>
      <c r="V1554" s="10"/>
      <c r="W1554" s="10"/>
      <c r="X1554" s="10"/>
      <c r="Y1554" s="10"/>
      <c r="Z1554" s="10"/>
      <c r="AA1554" s="208"/>
      <c r="AB1554" s="10"/>
      <c r="AC1554" s="10"/>
      <c r="AD1554" s="220"/>
      <c r="AE1554" s="223"/>
      <c r="AF1554" s="223"/>
      <c r="AG1554" s="223"/>
      <c r="AH1554" s="223"/>
      <c r="AI1554" s="223"/>
      <c r="AJ1554" s="223"/>
      <c r="AK1554" s="397"/>
      <c r="AL1554" s="398"/>
      <c r="AM1554" s="223"/>
      <c r="AN1554" s="223"/>
      <c r="AO1554" s="223"/>
      <c r="AP1554" s="223"/>
      <c r="AQ1554" s="223"/>
      <c r="AR1554" s="223"/>
      <c r="AS1554" s="397"/>
      <c r="AT1554" s="398"/>
      <c r="AU1554" s="223"/>
      <c r="AV1554" s="223"/>
      <c r="AW1554" s="223"/>
      <c r="AX1554" s="223"/>
      <c r="AY1554" s="223"/>
      <c r="AZ1554" s="223"/>
      <c r="BA1554" s="208"/>
    </row>
    <row r="1555" spans="1:53" x14ac:dyDescent="0.25">
      <c r="A1555" s="208"/>
      <c r="B1555" s="10"/>
      <c r="C1555" s="10"/>
      <c r="D1555" s="220"/>
      <c r="E1555" s="10"/>
      <c r="F1555" s="10"/>
      <c r="G1555" s="10"/>
      <c r="H1555" s="10"/>
      <c r="I1555" s="10"/>
      <c r="J1555" s="10"/>
      <c r="K1555" s="397"/>
      <c r="L1555" s="398"/>
      <c r="M1555" s="10"/>
      <c r="N1555" s="10"/>
      <c r="O1555" s="10"/>
      <c r="P1555" s="10"/>
      <c r="Q1555" s="10"/>
      <c r="R1555" s="10"/>
      <c r="S1555" s="397"/>
      <c r="T1555" s="398"/>
      <c r="U1555" s="10"/>
      <c r="V1555" s="10"/>
      <c r="W1555" s="10"/>
      <c r="X1555" s="10"/>
      <c r="Y1555" s="10"/>
      <c r="Z1555" s="10"/>
      <c r="AA1555" s="208"/>
      <c r="AB1555" s="10"/>
      <c r="AC1555" s="10"/>
      <c r="AD1555" s="220"/>
      <c r="AE1555" s="223"/>
      <c r="AF1555" s="223"/>
      <c r="AG1555" s="223"/>
      <c r="AH1555" s="223"/>
      <c r="AI1555" s="223"/>
      <c r="AJ1555" s="223"/>
      <c r="AK1555" s="397"/>
      <c r="AL1555" s="398"/>
      <c r="AM1555" s="223"/>
      <c r="AN1555" s="223"/>
      <c r="AO1555" s="223"/>
      <c r="AP1555" s="223"/>
      <c r="AQ1555" s="223"/>
      <c r="AR1555" s="223"/>
      <c r="AS1555" s="397"/>
      <c r="AT1555" s="398"/>
      <c r="AU1555" s="223"/>
      <c r="AV1555" s="223"/>
      <c r="AW1555" s="223"/>
      <c r="AX1555" s="223"/>
      <c r="AY1555" s="223"/>
      <c r="AZ1555" s="223"/>
      <c r="BA1555" s="208"/>
    </row>
    <row r="1556" spans="1:53" x14ac:dyDescent="0.25">
      <c r="A1556" s="208"/>
      <c r="B1556" s="10"/>
      <c r="C1556" s="10"/>
      <c r="D1556" s="220"/>
      <c r="E1556" s="10"/>
      <c r="F1556" s="10"/>
      <c r="G1556" s="10"/>
      <c r="H1556" s="10"/>
      <c r="I1556" s="10"/>
      <c r="J1556" s="10"/>
      <c r="K1556" s="397"/>
      <c r="L1556" s="398"/>
      <c r="M1556" s="10"/>
      <c r="N1556" s="10"/>
      <c r="O1556" s="10"/>
      <c r="P1556" s="10"/>
      <c r="Q1556" s="10"/>
      <c r="R1556" s="10"/>
      <c r="S1556" s="397"/>
      <c r="T1556" s="398"/>
      <c r="U1556" s="10"/>
      <c r="V1556" s="10"/>
      <c r="W1556" s="10"/>
      <c r="X1556" s="10"/>
      <c r="Y1556" s="10"/>
      <c r="Z1556" s="10"/>
      <c r="AA1556" s="208"/>
      <c r="AB1556" s="10"/>
      <c r="AC1556" s="10"/>
      <c r="AD1556" s="220"/>
      <c r="AE1556" s="223"/>
      <c r="AF1556" s="223"/>
      <c r="AG1556" s="223"/>
      <c r="AH1556" s="223"/>
      <c r="AI1556" s="223"/>
      <c r="AJ1556" s="223"/>
      <c r="AK1556" s="397"/>
      <c r="AL1556" s="398"/>
      <c r="AM1556" s="223"/>
      <c r="AN1556" s="223"/>
      <c r="AO1556" s="223"/>
      <c r="AP1556" s="223"/>
      <c r="AQ1556" s="223"/>
      <c r="AR1556" s="223"/>
      <c r="AS1556" s="397"/>
      <c r="AT1556" s="398"/>
      <c r="AU1556" s="223"/>
      <c r="AV1556" s="223"/>
      <c r="AW1556" s="223"/>
      <c r="AX1556" s="223"/>
      <c r="AY1556" s="223"/>
      <c r="AZ1556" s="223"/>
      <c r="BA1556" s="208"/>
    </row>
    <row r="1557" spans="1:53" x14ac:dyDescent="0.25">
      <c r="A1557" s="208"/>
      <c r="B1557" s="10"/>
      <c r="C1557" s="10"/>
      <c r="D1557" s="220"/>
      <c r="E1557" s="10"/>
      <c r="F1557" s="10"/>
      <c r="G1557" s="10"/>
      <c r="H1557" s="10"/>
      <c r="I1557" s="10"/>
      <c r="J1557" s="10"/>
      <c r="K1557" s="397"/>
      <c r="L1557" s="398"/>
      <c r="M1557" s="10"/>
      <c r="N1557" s="10"/>
      <c r="O1557" s="10"/>
      <c r="P1557" s="10"/>
      <c r="Q1557" s="10"/>
      <c r="R1557" s="10"/>
      <c r="S1557" s="397"/>
      <c r="T1557" s="398"/>
      <c r="U1557" s="10"/>
      <c r="V1557" s="10"/>
      <c r="W1557" s="10"/>
      <c r="X1557" s="10"/>
      <c r="Y1557" s="10"/>
      <c r="Z1557" s="10"/>
      <c r="AA1557" s="208"/>
      <c r="AB1557" s="10"/>
      <c r="AC1557" s="10"/>
      <c r="AD1557" s="220"/>
      <c r="AE1557" s="223"/>
      <c r="AF1557" s="223"/>
      <c r="AG1557" s="223"/>
      <c r="AH1557" s="223"/>
      <c r="AI1557" s="223"/>
      <c r="AJ1557" s="223"/>
      <c r="AK1557" s="397"/>
      <c r="AL1557" s="398"/>
      <c r="AM1557" s="223"/>
      <c r="AN1557" s="223"/>
      <c r="AO1557" s="223"/>
      <c r="AP1557" s="223"/>
      <c r="AQ1557" s="223"/>
      <c r="AR1557" s="223"/>
      <c r="AS1557" s="397"/>
      <c r="AT1557" s="398"/>
      <c r="AU1557" s="223"/>
      <c r="AV1557" s="223"/>
      <c r="AW1557" s="223"/>
      <c r="AX1557" s="223"/>
      <c r="AY1557" s="223"/>
      <c r="AZ1557" s="223"/>
      <c r="BA1557" s="208"/>
    </row>
    <row r="1558" spans="1:53" x14ac:dyDescent="0.25">
      <c r="A1558" s="208"/>
      <c r="B1558" s="10"/>
      <c r="C1558" s="10"/>
      <c r="D1558" s="220"/>
      <c r="E1558" s="10"/>
      <c r="F1558" s="10"/>
      <c r="G1558" s="10"/>
      <c r="H1558" s="10"/>
      <c r="I1558" s="10"/>
      <c r="J1558" s="10"/>
      <c r="K1558" s="397"/>
      <c r="L1558" s="398"/>
      <c r="M1558" s="10"/>
      <c r="N1558" s="10"/>
      <c r="O1558" s="10"/>
      <c r="P1558" s="10"/>
      <c r="Q1558" s="10"/>
      <c r="R1558" s="10"/>
      <c r="S1558" s="397"/>
      <c r="T1558" s="398"/>
      <c r="U1558" s="10"/>
      <c r="V1558" s="10"/>
      <c r="W1558" s="10"/>
      <c r="X1558" s="10"/>
      <c r="Y1558" s="10"/>
      <c r="Z1558" s="10"/>
      <c r="AA1558" s="208"/>
      <c r="AB1558" s="10"/>
      <c r="AC1558" s="10"/>
      <c r="AD1558" s="220"/>
      <c r="AE1558" s="223"/>
      <c r="AF1558" s="223"/>
      <c r="AG1558" s="223"/>
      <c r="AH1558" s="223"/>
      <c r="AI1558" s="223"/>
      <c r="AJ1558" s="223"/>
      <c r="AK1558" s="397"/>
      <c r="AL1558" s="398"/>
      <c r="AM1558" s="223"/>
      <c r="AN1558" s="223"/>
      <c r="AO1558" s="223"/>
      <c r="AP1558" s="223"/>
      <c r="AQ1558" s="223"/>
      <c r="AR1558" s="223"/>
      <c r="AS1558" s="397"/>
      <c r="AT1558" s="398"/>
      <c r="AU1558" s="223"/>
      <c r="AV1558" s="223"/>
      <c r="AW1558" s="223"/>
      <c r="AX1558" s="223"/>
      <c r="AY1558" s="223"/>
      <c r="AZ1558" s="223"/>
      <c r="BA1558" s="208"/>
    </row>
    <row r="1559" spans="1:53" x14ac:dyDescent="0.25">
      <c r="A1559" s="208"/>
      <c r="B1559" s="10"/>
      <c r="C1559" s="10"/>
      <c r="D1559" s="220"/>
      <c r="E1559" s="10"/>
      <c r="F1559" s="10"/>
      <c r="G1559" s="10"/>
      <c r="H1559" s="10"/>
      <c r="I1559" s="10"/>
      <c r="J1559" s="10"/>
      <c r="K1559" s="397"/>
      <c r="L1559" s="398"/>
      <c r="M1559" s="10"/>
      <c r="N1559" s="10"/>
      <c r="O1559" s="10"/>
      <c r="P1559" s="10"/>
      <c r="Q1559" s="10"/>
      <c r="R1559" s="10"/>
      <c r="S1559" s="397"/>
      <c r="T1559" s="398"/>
      <c r="U1559" s="10"/>
      <c r="V1559" s="10"/>
      <c r="W1559" s="10"/>
      <c r="X1559" s="10"/>
      <c r="Y1559" s="10"/>
      <c r="Z1559" s="10"/>
      <c r="AA1559" s="208"/>
      <c r="AB1559" s="10"/>
      <c r="AC1559" s="10"/>
      <c r="AD1559" s="220"/>
      <c r="AE1559" s="223"/>
      <c r="AF1559" s="223"/>
      <c r="AG1559" s="223"/>
      <c r="AH1559" s="223"/>
      <c r="AI1559" s="223"/>
      <c r="AJ1559" s="223"/>
      <c r="AK1559" s="397"/>
      <c r="AL1559" s="398"/>
      <c r="AM1559" s="223"/>
      <c r="AN1559" s="223"/>
      <c r="AO1559" s="223"/>
      <c r="AP1559" s="223"/>
      <c r="AQ1559" s="223"/>
      <c r="AR1559" s="223"/>
      <c r="AS1559" s="397"/>
      <c r="AT1559" s="398"/>
      <c r="AU1559" s="223"/>
      <c r="AV1559" s="223"/>
      <c r="AW1559" s="223"/>
      <c r="AX1559" s="223"/>
      <c r="AY1559" s="223"/>
      <c r="AZ1559" s="223"/>
      <c r="BA1559" s="208"/>
    </row>
    <row r="1560" spans="1:53" x14ac:dyDescent="0.25">
      <c r="A1560" s="208"/>
      <c r="B1560" s="10"/>
      <c r="C1560" s="10"/>
      <c r="D1560" s="220"/>
      <c r="E1560" s="10"/>
      <c r="F1560" s="10"/>
      <c r="G1560" s="10"/>
      <c r="H1560" s="10"/>
      <c r="I1560" s="10"/>
      <c r="J1560" s="10"/>
      <c r="K1560" s="397"/>
      <c r="L1560" s="398"/>
      <c r="M1560" s="10"/>
      <c r="N1560" s="10"/>
      <c r="O1560" s="10"/>
      <c r="P1560" s="10"/>
      <c r="Q1560" s="10"/>
      <c r="R1560" s="10"/>
      <c r="S1560" s="397"/>
      <c r="T1560" s="398"/>
      <c r="U1560" s="10"/>
      <c r="V1560" s="10"/>
      <c r="W1560" s="10"/>
      <c r="X1560" s="10"/>
      <c r="Y1560" s="10"/>
      <c r="Z1560" s="10"/>
      <c r="AA1560" s="208"/>
      <c r="AB1560" s="10"/>
      <c r="AC1560" s="10"/>
      <c r="AD1560" s="220"/>
      <c r="AE1560" s="223"/>
      <c r="AF1560" s="223"/>
      <c r="AG1560" s="223"/>
      <c r="AH1560" s="223"/>
      <c r="AI1560" s="223"/>
      <c r="AJ1560" s="223"/>
      <c r="AK1560" s="397"/>
      <c r="AL1560" s="398"/>
      <c r="AM1560" s="223"/>
      <c r="AN1560" s="223"/>
      <c r="AO1560" s="223"/>
      <c r="AP1560" s="223"/>
      <c r="AQ1560" s="223"/>
      <c r="AR1560" s="223"/>
      <c r="AS1560" s="397"/>
      <c r="AT1560" s="398"/>
      <c r="AU1560" s="223"/>
      <c r="AV1560" s="223"/>
      <c r="AW1560" s="223"/>
      <c r="AX1560" s="223"/>
      <c r="AY1560" s="223"/>
      <c r="AZ1560" s="223"/>
      <c r="BA1560" s="208"/>
    </row>
    <row r="1561" spans="1:53" x14ac:dyDescent="0.25">
      <c r="A1561" s="208"/>
      <c r="B1561" s="10"/>
      <c r="C1561" s="10"/>
      <c r="D1561" s="220"/>
      <c r="E1561" s="10"/>
      <c r="F1561" s="10"/>
      <c r="G1561" s="10"/>
      <c r="H1561" s="10"/>
      <c r="I1561" s="10"/>
      <c r="J1561" s="10"/>
      <c r="K1561" s="397"/>
      <c r="L1561" s="398"/>
      <c r="M1561" s="10"/>
      <c r="N1561" s="10"/>
      <c r="O1561" s="10"/>
      <c r="P1561" s="10"/>
      <c r="Q1561" s="10"/>
      <c r="R1561" s="10"/>
      <c r="S1561" s="397"/>
      <c r="T1561" s="398"/>
      <c r="U1561" s="10"/>
      <c r="V1561" s="10"/>
      <c r="W1561" s="10"/>
      <c r="X1561" s="10"/>
      <c r="Y1561" s="10"/>
      <c r="Z1561" s="10"/>
      <c r="AA1561" s="208"/>
      <c r="AB1561" s="10"/>
      <c r="AC1561" s="10"/>
      <c r="AD1561" s="220"/>
      <c r="AE1561" s="223"/>
      <c r="AF1561" s="223"/>
      <c r="AG1561" s="223"/>
      <c r="AH1561" s="223"/>
      <c r="AI1561" s="223"/>
      <c r="AJ1561" s="223"/>
      <c r="AK1561" s="397"/>
      <c r="AL1561" s="398"/>
      <c r="AM1561" s="223"/>
      <c r="AN1561" s="223"/>
      <c r="AO1561" s="223"/>
      <c r="AP1561" s="223"/>
      <c r="AQ1561" s="223"/>
      <c r="AR1561" s="223"/>
      <c r="AS1561" s="397"/>
      <c r="AT1561" s="398"/>
      <c r="AU1561" s="223"/>
      <c r="AV1561" s="223"/>
      <c r="AW1561" s="223"/>
      <c r="AX1561" s="223"/>
      <c r="AY1561" s="223"/>
      <c r="AZ1561" s="223"/>
      <c r="BA1561" s="208"/>
    </row>
    <row r="1562" spans="1:53" x14ac:dyDescent="0.25">
      <c r="A1562" s="208"/>
      <c r="B1562" s="10"/>
      <c r="C1562" s="10"/>
      <c r="D1562" s="220"/>
      <c r="E1562" s="10"/>
      <c r="F1562" s="10"/>
      <c r="G1562" s="10"/>
      <c r="H1562" s="10"/>
      <c r="I1562" s="10"/>
      <c r="J1562" s="10"/>
      <c r="K1562" s="397"/>
      <c r="L1562" s="398"/>
      <c r="M1562" s="10"/>
      <c r="N1562" s="10"/>
      <c r="O1562" s="10"/>
      <c r="P1562" s="10"/>
      <c r="Q1562" s="10"/>
      <c r="R1562" s="10"/>
      <c r="S1562" s="397"/>
      <c r="T1562" s="398"/>
      <c r="U1562" s="10"/>
      <c r="V1562" s="10"/>
      <c r="W1562" s="10"/>
      <c r="X1562" s="10"/>
      <c r="Y1562" s="10"/>
      <c r="Z1562" s="10"/>
      <c r="AA1562" s="208"/>
      <c r="AB1562" s="10"/>
      <c r="AC1562" s="10"/>
      <c r="AD1562" s="220"/>
      <c r="AE1562" s="223"/>
      <c r="AF1562" s="223"/>
      <c r="AG1562" s="223"/>
      <c r="AH1562" s="223"/>
      <c r="AI1562" s="223"/>
      <c r="AJ1562" s="223"/>
      <c r="AK1562" s="397"/>
      <c r="AL1562" s="398"/>
      <c r="AM1562" s="223"/>
      <c r="AN1562" s="223"/>
      <c r="AO1562" s="223"/>
      <c r="AP1562" s="223"/>
      <c r="AQ1562" s="223"/>
      <c r="AR1562" s="223"/>
      <c r="AS1562" s="397"/>
      <c r="AT1562" s="398"/>
      <c r="AU1562" s="223"/>
      <c r="AV1562" s="223"/>
      <c r="AW1562" s="223"/>
      <c r="AX1562" s="223"/>
      <c r="AY1562" s="223"/>
      <c r="AZ1562" s="223"/>
      <c r="BA1562" s="208"/>
    </row>
    <row r="1563" spans="1:53" x14ac:dyDescent="0.25">
      <c r="A1563" s="208"/>
      <c r="B1563" s="10"/>
      <c r="C1563" s="10"/>
      <c r="D1563" s="220"/>
      <c r="E1563" s="10"/>
      <c r="F1563" s="10"/>
      <c r="G1563" s="10"/>
      <c r="H1563" s="10"/>
      <c r="I1563" s="10"/>
      <c r="J1563" s="10"/>
      <c r="K1563" s="397"/>
      <c r="L1563" s="398"/>
      <c r="M1563" s="10"/>
      <c r="N1563" s="10"/>
      <c r="O1563" s="10"/>
      <c r="P1563" s="10"/>
      <c r="Q1563" s="10"/>
      <c r="R1563" s="10"/>
      <c r="S1563" s="397"/>
      <c r="T1563" s="398"/>
      <c r="U1563" s="10"/>
      <c r="V1563" s="10"/>
      <c r="W1563" s="10"/>
      <c r="X1563" s="10"/>
      <c r="Y1563" s="10"/>
      <c r="Z1563" s="10"/>
      <c r="AA1563" s="208"/>
      <c r="AB1563" s="10"/>
      <c r="AC1563" s="10"/>
      <c r="AD1563" s="220"/>
      <c r="AE1563" s="223"/>
      <c r="AF1563" s="223"/>
      <c r="AG1563" s="223"/>
      <c r="AH1563" s="223"/>
      <c r="AI1563" s="223"/>
      <c r="AJ1563" s="223"/>
      <c r="AK1563" s="397"/>
      <c r="AL1563" s="398"/>
      <c r="AM1563" s="223"/>
      <c r="AN1563" s="223"/>
      <c r="AO1563" s="223"/>
      <c r="AP1563" s="223"/>
      <c r="AQ1563" s="223"/>
      <c r="AR1563" s="223"/>
      <c r="AS1563" s="397"/>
      <c r="AT1563" s="398"/>
      <c r="AU1563" s="223"/>
      <c r="AV1563" s="223"/>
      <c r="AW1563" s="223"/>
      <c r="AX1563" s="223"/>
      <c r="AY1563" s="223"/>
      <c r="AZ1563" s="223"/>
      <c r="BA1563" s="208"/>
    </row>
    <row r="1564" spans="1:53" x14ac:dyDescent="0.25">
      <c r="A1564" s="208"/>
      <c r="B1564" s="10"/>
      <c r="C1564" s="10"/>
      <c r="D1564" s="220"/>
      <c r="E1564" s="10"/>
      <c r="F1564" s="10"/>
      <c r="G1564" s="10"/>
      <c r="H1564" s="10"/>
      <c r="I1564" s="10"/>
      <c r="J1564" s="10"/>
      <c r="K1564" s="397"/>
      <c r="L1564" s="398"/>
      <c r="M1564" s="10"/>
      <c r="N1564" s="10"/>
      <c r="O1564" s="10"/>
      <c r="P1564" s="10"/>
      <c r="Q1564" s="10"/>
      <c r="R1564" s="10"/>
      <c r="S1564" s="397"/>
      <c r="T1564" s="398"/>
      <c r="U1564" s="10"/>
      <c r="V1564" s="10"/>
      <c r="W1564" s="10"/>
      <c r="X1564" s="10"/>
      <c r="Y1564" s="10"/>
      <c r="Z1564" s="10"/>
      <c r="AA1564" s="208"/>
      <c r="AB1564" s="10"/>
      <c r="AC1564" s="10"/>
      <c r="AD1564" s="220"/>
      <c r="AE1564" s="223"/>
      <c r="AF1564" s="223"/>
      <c r="AG1564" s="223"/>
      <c r="AH1564" s="223"/>
      <c r="AI1564" s="223"/>
      <c r="AJ1564" s="223"/>
      <c r="AK1564" s="397"/>
      <c r="AL1564" s="398"/>
      <c r="AM1564" s="223"/>
      <c r="AN1564" s="223"/>
      <c r="AO1564" s="223"/>
      <c r="AP1564" s="223"/>
      <c r="AQ1564" s="223"/>
      <c r="AR1564" s="223"/>
      <c r="AS1564" s="397"/>
      <c r="AT1564" s="398"/>
      <c r="AU1564" s="223"/>
      <c r="AV1564" s="223"/>
      <c r="AW1564" s="223"/>
      <c r="AX1564" s="223"/>
      <c r="AY1564" s="223"/>
      <c r="AZ1564" s="223"/>
      <c r="BA1564" s="208"/>
    </row>
    <row r="1565" spans="1:53" x14ac:dyDescent="0.25">
      <c r="A1565" s="208"/>
      <c r="B1565" s="10"/>
      <c r="C1565" s="10"/>
      <c r="D1565" s="220"/>
      <c r="E1565" s="10"/>
      <c r="F1565" s="10"/>
      <c r="G1565" s="10"/>
      <c r="H1565" s="10"/>
      <c r="I1565" s="10"/>
      <c r="J1565" s="10"/>
      <c r="K1565" s="397"/>
      <c r="L1565" s="398"/>
      <c r="M1565" s="10"/>
      <c r="N1565" s="10"/>
      <c r="O1565" s="10"/>
      <c r="P1565" s="10"/>
      <c r="Q1565" s="10"/>
      <c r="R1565" s="10"/>
      <c r="S1565" s="397"/>
      <c r="T1565" s="398"/>
      <c r="U1565" s="10"/>
      <c r="V1565" s="10"/>
      <c r="W1565" s="10"/>
      <c r="X1565" s="10"/>
      <c r="Y1565" s="10"/>
      <c r="Z1565" s="10"/>
      <c r="AA1565" s="208"/>
      <c r="AB1565" s="10"/>
      <c r="AC1565" s="10"/>
      <c r="AD1565" s="220"/>
      <c r="AE1565" s="223"/>
      <c r="AF1565" s="223"/>
      <c r="AG1565" s="223"/>
      <c r="AH1565" s="223"/>
      <c r="AI1565" s="223"/>
      <c r="AJ1565" s="223"/>
      <c r="AK1565" s="397"/>
      <c r="AL1565" s="398"/>
      <c r="AM1565" s="223"/>
      <c r="AN1565" s="223"/>
      <c r="AO1565" s="223"/>
      <c r="AP1565" s="223"/>
      <c r="AQ1565" s="223"/>
      <c r="AR1565" s="223"/>
      <c r="AS1565" s="397"/>
      <c r="AT1565" s="398"/>
      <c r="AU1565" s="223"/>
      <c r="AV1565" s="223"/>
      <c r="AW1565" s="223"/>
      <c r="AX1565" s="223"/>
      <c r="AY1565" s="223"/>
      <c r="AZ1565" s="223"/>
      <c r="BA1565" s="208"/>
    </row>
    <row r="1566" spans="1:53" x14ac:dyDescent="0.25">
      <c r="A1566" s="208"/>
      <c r="B1566" s="10"/>
      <c r="C1566" s="10"/>
      <c r="D1566" s="220"/>
      <c r="E1566" s="10"/>
      <c r="F1566" s="10"/>
      <c r="G1566" s="10"/>
      <c r="H1566" s="10"/>
      <c r="I1566" s="10"/>
      <c r="J1566" s="10"/>
      <c r="K1566" s="397"/>
      <c r="L1566" s="398"/>
      <c r="M1566" s="10"/>
      <c r="N1566" s="10"/>
      <c r="O1566" s="10"/>
      <c r="P1566" s="10"/>
      <c r="Q1566" s="10"/>
      <c r="R1566" s="10"/>
      <c r="S1566" s="397"/>
      <c r="T1566" s="398"/>
      <c r="U1566" s="10"/>
      <c r="V1566" s="10"/>
      <c r="W1566" s="10"/>
      <c r="X1566" s="10"/>
      <c r="Y1566" s="10"/>
      <c r="Z1566" s="10"/>
      <c r="AA1566" s="208"/>
      <c r="AB1566" s="10"/>
      <c r="AC1566" s="10"/>
      <c r="AD1566" s="220"/>
      <c r="AE1566" s="223"/>
      <c r="AF1566" s="223"/>
      <c r="AG1566" s="223"/>
      <c r="AH1566" s="223"/>
      <c r="AI1566" s="223"/>
      <c r="AJ1566" s="223"/>
      <c r="AK1566" s="397"/>
      <c r="AL1566" s="398"/>
      <c r="AM1566" s="223"/>
      <c r="AN1566" s="223"/>
      <c r="AO1566" s="223"/>
      <c r="AP1566" s="223"/>
      <c r="AQ1566" s="223"/>
      <c r="AR1566" s="223"/>
      <c r="AS1566" s="397"/>
      <c r="AT1566" s="398"/>
      <c r="AU1566" s="223"/>
      <c r="AV1566" s="223"/>
      <c r="AW1566" s="223"/>
      <c r="AX1566" s="223"/>
      <c r="AY1566" s="223"/>
      <c r="AZ1566" s="223"/>
      <c r="BA1566" s="208"/>
    </row>
    <row r="1567" spans="1:53" x14ac:dyDescent="0.25">
      <c r="A1567" s="208"/>
      <c r="B1567" s="10"/>
      <c r="C1567" s="10"/>
      <c r="D1567" s="220"/>
      <c r="E1567" s="10"/>
      <c r="F1567" s="10"/>
      <c r="G1567" s="10"/>
      <c r="H1567" s="10"/>
      <c r="I1567" s="10"/>
      <c r="J1567" s="10"/>
      <c r="K1567" s="397"/>
      <c r="L1567" s="398"/>
      <c r="M1567" s="10"/>
      <c r="N1567" s="10"/>
      <c r="O1567" s="10"/>
      <c r="P1567" s="10"/>
      <c r="Q1567" s="10"/>
      <c r="R1567" s="10"/>
      <c r="S1567" s="397"/>
      <c r="T1567" s="398"/>
      <c r="U1567" s="10"/>
      <c r="V1567" s="10"/>
      <c r="W1567" s="10"/>
      <c r="X1567" s="10"/>
      <c r="Y1567" s="10"/>
      <c r="Z1567" s="10"/>
      <c r="AA1567" s="208"/>
      <c r="AB1567" s="10"/>
      <c r="AC1567" s="10"/>
      <c r="AD1567" s="220"/>
      <c r="AE1567" s="223"/>
      <c r="AF1567" s="223"/>
      <c r="AG1567" s="223"/>
      <c r="AH1567" s="223"/>
      <c r="AI1567" s="223"/>
      <c r="AJ1567" s="223"/>
      <c r="AK1567" s="397"/>
      <c r="AL1567" s="398"/>
      <c r="AM1567" s="223"/>
      <c r="AN1567" s="223"/>
      <c r="AO1567" s="223"/>
      <c r="AP1567" s="223"/>
      <c r="AQ1567" s="223"/>
      <c r="AR1567" s="223"/>
      <c r="AS1567" s="397"/>
      <c r="AT1567" s="398"/>
      <c r="AU1567" s="223"/>
      <c r="AV1567" s="223"/>
      <c r="AW1567" s="223"/>
      <c r="AX1567" s="223"/>
      <c r="AY1567" s="223"/>
      <c r="AZ1567" s="223"/>
      <c r="BA1567" s="208"/>
    </row>
    <row r="1568" spans="1:53" x14ac:dyDescent="0.25">
      <c r="A1568" s="208"/>
      <c r="B1568" s="10"/>
      <c r="C1568" s="10"/>
      <c r="D1568" s="220"/>
      <c r="E1568" s="10"/>
      <c r="F1568" s="10"/>
      <c r="G1568" s="10"/>
      <c r="H1568" s="10"/>
      <c r="I1568" s="10"/>
      <c r="J1568" s="10"/>
      <c r="K1568" s="397"/>
      <c r="L1568" s="398"/>
      <c r="M1568" s="10"/>
      <c r="N1568" s="261"/>
      <c r="O1568" s="10"/>
      <c r="P1568" s="10"/>
      <c r="Q1568" s="10"/>
      <c r="R1568" s="10"/>
      <c r="S1568" s="397"/>
      <c r="T1568" s="398"/>
      <c r="U1568" s="10"/>
      <c r="V1568" s="10"/>
      <c r="W1568" s="10"/>
      <c r="X1568" s="10"/>
      <c r="Y1568" s="10"/>
      <c r="Z1568" s="10"/>
      <c r="AA1568" s="208"/>
      <c r="AB1568" s="10"/>
      <c r="AC1568" s="10"/>
      <c r="AD1568" s="220"/>
      <c r="AE1568" s="223"/>
      <c r="AF1568" s="223"/>
      <c r="AG1568" s="223"/>
      <c r="AH1568" s="223"/>
      <c r="AI1568" s="223"/>
      <c r="AJ1568" s="223"/>
      <c r="AK1568" s="397"/>
      <c r="AL1568" s="398"/>
      <c r="AM1568" s="223"/>
      <c r="AN1568" s="223"/>
      <c r="AO1568" s="223"/>
      <c r="AP1568" s="223"/>
      <c r="AQ1568" s="223"/>
      <c r="AR1568" s="223"/>
      <c r="AS1568" s="397"/>
      <c r="AT1568" s="398"/>
      <c r="AU1568" s="223"/>
      <c r="AV1568" s="223"/>
      <c r="AW1568" s="223"/>
      <c r="AX1568" s="223"/>
      <c r="AY1568" s="223"/>
      <c r="AZ1568" s="223"/>
      <c r="BA1568" s="208"/>
    </row>
    <row r="1569" spans="1:53" x14ac:dyDescent="0.25">
      <c r="A1569" s="208"/>
      <c r="B1569" s="10"/>
      <c r="C1569" s="10"/>
      <c r="D1569" s="220"/>
      <c r="E1569" s="10"/>
      <c r="F1569" s="10"/>
      <c r="G1569" s="10"/>
      <c r="H1569" s="10"/>
      <c r="I1569" s="10"/>
      <c r="J1569" s="10"/>
      <c r="K1569" s="397"/>
      <c r="L1569" s="398"/>
      <c r="M1569" s="10"/>
      <c r="N1569" s="261"/>
      <c r="O1569" s="10"/>
      <c r="P1569" s="10"/>
      <c r="Q1569" s="10"/>
      <c r="R1569" s="10"/>
      <c r="S1569" s="397"/>
      <c r="T1569" s="398"/>
      <c r="U1569" s="10"/>
      <c r="V1569" s="10"/>
      <c r="W1569" s="10"/>
      <c r="X1569" s="10"/>
      <c r="Y1569" s="10"/>
      <c r="Z1569" s="10"/>
      <c r="AA1569" s="208"/>
      <c r="AB1569" s="10"/>
      <c r="AC1569" s="10"/>
      <c r="AD1569" s="220"/>
      <c r="AE1569" s="223"/>
      <c r="AF1569" s="223"/>
      <c r="AG1569" s="223"/>
      <c r="AH1569" s="223"/>
      <c r="AI1569" s="223"/>
      <c r="AJ1569" s="223"/>
      <c r="AK1569" s="397"/>
      <c r="AL1569" s="398"/>
      <c r="AM1569" s="223"/>
      <c r="AN1569" s="223"/>
      <c r="AO1569" s="223"/>
      <c r="AP1569" s="223"/>
      <c r="AQ1569" s="223"/>
      <c r="AR1569" s="223"/>
      <c r="AS1569" s="397"/>
      <c r="AT1569" s="398"/>
      <c r="AU1569" s="223"/>
      <c r="AV1569" s="223"/>
      <c r="AW1569" s="223"/>
      <c r="AX1569" s="223"/>
      <c r="AY1569" s="223"/>
      <c r="AZ1569" s="223"/>
      <c r="BA1569" s="208"/>
    </row>
    <row r="1570" spans="1:53" x14ac:dyDescent="0.25">
      <c r="A1570" s="208"/>
      <c r="B1570" s="10"/>
      <c r="C1570" s="10"/>
      <c r="D1570" s="220"/>
      <c r="E1570" s="10"/>
      <c r="F1570" s="10"/>
      <c r="G1570" s="10"/>
      <c r="H1570" s="10"/>
      <c r="I1570" s="10"/>
      <c r="J1570" s="10"/>
      <c r="K1570" s="397"/>
      <c r="L1570" s="398"/>
      <c r="M1570" s="10"/>
      <c r="N1570" s="261"/>
      <c r="O1570" s="10"/>
      <c r="P1570" s="10"/>
      <c r="Q1570" s="10"/>
      <c r="R1570" s="10"/>
      <c r="S1570" s="397"/>
      <c r="T1570" s="398"/>
      <c r="U1570" s="10"/>
      <c r="V1570" s="10"/>
      <c r="W1570" s="10"/>
      <c r="X1570" s="10"/>
      <c r="Y1570" s="10"/>
      <c r="Z1570" s="10"/>
      <c r="AA1570" s="208"/>
      <c r="AB1570" s="10"/>
      <c r="AC1570" s="10"/>
      <c r="AD1570" s="220"/>
      <c r="AE1570" s="223"/>
      <c r="AF1570" s="223"/>
      <c r="AG1570" s="223"/>
      <c r="AH1570" s="223"/>
      <c r="AI1570" s="223"/>
      <c r="AJ1570" s="223"/>
      <c r="AK1570" s="397"/>
      <c r="AL1570" s="398"/>
      <c r="AM1570" s="223"/>
      <c r="AN1570" s="223"/>
      <c r="AO1570" s="223"/>
      <c r="AP1570" s="223"/>
      <c r="AQ1570" s="223"/>
      <c r="AR1570" s="223"/>
      <c r="AS1570" s="397"/>
      <c r="AT1570" s="398"/>
      <c r="AU1570" s="223"/>
      <c r="AV1570" s="223"/>
      <c r="AW1570" s="223"/>
      <c r="AX1570" s="223"/>
      <c r="AY1570" s="223"/>
      <c r="AZ1570" s="223"/>
      <c r="BA1570" s="208"/>
    </row>
    <row r="1571" spans="1:53" x14ac:dyDescent="0.25">
      <c r="A1571" s="208"/>
      <c r="B1571" s="10"/>
      <c r="C1571" s="10"/>
      <c r="D1571" s="220"/>
      <c r="E1571" s="10"/>
      <c r="F1571" s="10"/>
      <c r="G1571" s="10"/>
      <c r="H1571" s="10"/>
      <c r="I1571" s="10"/>
      <c r="J1571" s="10"/>
      <c r="K1571" s="397"/>
      <c r="L1571" s="398"/>
      <c r="M1571" s="10"/>
      <c r="N1571" s="261"/>
      <c r="O1571" s="10"/>
      <c r="P1571" s="10"/>
      <c r="Q1571" s="10"/>
      <c r="R1571" s="10"/>
      <c r="S1571" s="397"/>
      <c r="T1571" s="398"/>
      <c r="U1571" s="10"/>
      <c r="V1571" s="10"/>
      <c r="W1571" s="10"/>
      <c r="X1571" s="10"/>
      <c r="Y1571" s="10"/>
      <c r="Z1571" s="10"/>
      <c r="AA1571" s="208"/>
      <c r="AB1571" s="10"/>
      <c r="AC1571" s="10"/>
      <c r="AD1571" s="220"/>
      <c r="AE1571" s="223"/>
      <c r="AF1571" s="223"/>
      <c r="AG1571" s="223"/>
      <c r="AH1571" s="223"/>
      <c r="AI1571" s="223"/>
      <c r="AJ1571" s="223"/>
      <c r="AK1571" s="397"/>
      <c r="AL1571" s="398"/>
      <c r="AM1571" s="223"/>
      <c r="AN1571" s="223"/>
      <c r="AO1571" s="223"/>
      <c r="AP1571" s="223"/>
      <c r="AQ1571" s="223"/>
      <c r="AR1571" s="223"/>
      <c r="AS1571" s="397"/>
      <c r="AT1571" s="398"/>
      <c r="AU1571" s="223"/>
      <c r="AV1571" s="223"/>
      <c r="AW1571" s="223"/>
      <c r="AX1571" s="223"/>
      <c r="AY1571" s="223"/>
      <c r="AZ1571" s="223"/>
      <c r="BA1571" s="208"/>
    </row>
    <row r="1572" spans="1:53" x14ac:dyDescent="0.25">
      <c r="A1572" s="208"/>
      <c r="B1572" s="10"/>
      <c r="C1572" s="10"/>
      <c r="D1572" s="220"/>
      <c r="E1572" s="10"/>
      <c r="F1572" s="10"/>
      <c r="G1572" s="10"/>
      <c r="H1572" s="10"/>
      <c r="I1572" s="10"/>
      <c r="J1572" s="10"/>
      <c r="K1572" s="397"/>
      <c r="L1572" s="398"/>
      <c r="M1572" s="10"/>
      <c r="N1572" s="261"/>
      <c r="O1572" s="10"/>
      <c r="P1572" s="10"/>
      <c r="Q1572" s="10"/>
      <c r="R1572" s="10"/>
      <c r="S1572" s="397"/>
      <c r="T1572" s="398"/>
      <c r="U1572" s="10"/>
      <c r="V1572" s="10"/>
      <c r="W1572" s="10"/>
      <c r="X1572" s="10"/>
      <c r="Y1572" s="10"/>
      <c r="Z1572" s="10"/>
      <c r="AA1572" s="208"/>
      <c r="AB1572" s="10"/>
      <c r="AC1572" s="10"/>
      <c r="AD1572" s="220"/>
      <c r="AE1572" s="223"/>
      <c r="AF1572" s="223"/>
      <c r="AG1572" s="223"/>
      <c r="AH1572" s="223"/>
      <c r="AI1572" s="223"/>
      <c r="AJ1572" s="223"/>
      <c r="AK1572" s="397"/>
      <c r="AL1572" s="398"/>
      <c r="AM1572" s="223"/>
      <c r="AN1572" s="223"/>
      <c r="AO1572" s="223"/>
      <c r="AP1572" s="223"/>
      <c r="AQ1572" s="223"/>
      <c r="AR1572" s="223"/>
      <c r="AS1572" s="397"/>
      <c r="AT1572" s="398"/>
      <c r="AU1572" s="223"/>
      <c r="AV1572" s="223"/>
      <c r="AW1572" s="223"/>
      <c r="AX1572" s="223"/>
      <c r="AY1572" s="223"/>
      <c r="AZ1572" s="223"/>
      <c r="BA1572" s="208"/>
    </row>
    <row r="1573" spans="1:53" x14ac:dyDescent="0.25">
      <c r="A1573" s="208"/>
      <c r="B1573" s="10"/>
      <c r="C1573" s="10"/>
      <c r="D1573" s="220"/>
      <c r="E1573" s="10"/>
      <c r="F1573" s="10"/>
      <c r="G1573" s="10"/>
      <c r="H1573" s="10"/>
      <c r="I1573" s="10"/>
      <c r="J1573" s="10"/>
      <c r="K1573" s="397"/>
      <c r="L1573" s="398"/>
      <c r="M1573" s="10"/>
      <c r="N1573" s="261"/>
      <c r="O1573" s="10"/>
      <c r="P1573" s="10"/>
      <c r="Q1573" s="10"/>
      <c r="R1573" s="10"/>
      <c r="S1573" s="397"/>
      <c r="T1573" s="398"/>
      <c r="U1573" s="10"/>
      <c r="V1573" s="10"/>
      <c r="W1573" s="10"/>
      <c r="X1573" s="10"/>
      <c r="Y1573" s="10"/>
      <c r="Z1573" s="10"/>
      <c r="AA1573" s="208"/>
      <c r="AB1573" s="10"/>
      <c r="AC1573" s="10"/>
      <c r="AD1573" s="220"/>
      <c r="AE1573" s="223"/>
      <c r="AF1573" s="223"/>
      <c r="AG1573" s="223"/>
      <c r="AH1573" s="223"/>
      <c r="AI1573" s="223"/>
      <c r="AJ1573" s="223"/>
      <c r="AK1573" s="397"/>
      <c r="AL1573" s="398"/>
      <c r="AM1573" s="223"/>
      <c r="AN1573" s="223"/>
      <c r="AO1573" s="223"/>
      <c r="AP1573" s="223"/>
      <c r="AQ1573" s="223"/>
      <c r="AR1573" s="223"/>
      <c r="AS1573" s="397"/>
      <c r="AT1573" s="398"/>
      <c r="AU1573" s="223"/>
      <c r="AV1573" s="223"/>
      <c r="AW1573" s="223"/>
      <c r="AX1573" s="223"/>
      <c r="AY1573" s="223"/>
      <c r="AZ1573" s="223"/>
      <c r="BA1573" s="208"/>
    </row>
    <row r="1574" spans="1:53" x14ac:dyDescent="0.25">
      <c r="A1574" s="208"/>
      <c r="B1574" s="10"/>
      <c r="C1574" s="10"/>
      <c r="D1574" s="220"/>
      <c r="E1574" s="10"/>
      <c r="F1574" s="10"/>
      <c r="G1574" s="10"/>
      <c r="H1574" s="10"/>
      <c r="I1574" s="10"/>
      <c r="J1574" s="10"/>
      <c r="K1574" s="397"/>
      <c r="L1574" s="398"/>
      <c r="M1574" s="10"/>
      <c r="N1574" s="261"/>
      <c r="O1574" s="10"/>
      <c r="P1574" s="10"/>
      <c r="Q1574" s="10"/>
      <c r="R1574" s="10"/>
      <c r="S1574" s="397"/>
      <c r="T1574" s="398"/>
      <c r="U1574" s="10"/>
      <c r="V1574" s="10"/>
      <c r="W1574" s="10"/>
      <c r="X1574" s="10"/>
      <c r="Y1574" s="10"/>
      <c r="Z1574" s="10"/>
      <c r="AA1574" s="208"/>
      <c r="AB1574" s="10"/>
      <c r="AC1574" s="10"/>
      <c r="AD1574" s="220"/>
      <c r="AE1574" s="223"/>
      <c r="AF1574" s="223"/>
      <c r="AG1574" s="223"/>
      <c r="AH1574" s="223"/>
      <c r="AI1574" s="223"/>
      <c r="AJ1574" s="223"/>
      <c r="AK1574" s="397"/>
      <c r="AL1574" s="398"/>
      <c r="AM1574" s="223"/>
      <c r="AN1574" s="223"/>
      <c r="AO1574" s="223"/>
      <c r="AP1574" s="223"/>
      <c r="AQ1574" s="223"/>
      <c r="AR1574" s="223"/>
      <c r="AS1574" s="397"/>
      <c r="AT1574" s="398"/>
      <c r="AU1574" s="223"/>
      <c r="AV1574" s="223"/>
      <c r="AW1574" s="223"/>
      <c r="AX1574" s="223"/>
      <c r="AY1574" s="223"/>
      <c r="AZ1574" s="223"/>
      <c r="BA1574" s="208"/>
    </row>
    <row r="1575" spans="1:53" x14ac:dyDescent="0.25">
      <c r="A1575" s="208"/>
      <c r="B1575" s="10"/>
      <c r="C1575" s="10"/>
      <c r="D1575" s="220"/>
      <c r="E1575" s="10"/>
      <c r="F1575" s="10"/>
      <c r="G1575" s="10"/>
      <c r="H1575" s="10"/>
      <c r="I1575" s="10"/>
      <c r="J1575" s="10"/>
      <c r="K1575" s="397"/>
      <c r="L1575" s="398"/>
      <c r="M1575" s="10"/>
      <c r="N1575" s="261"/>
      <c r="O1575" s="10"/>
      <c r="P1575" s="10"/>
      <c r="Q1575" s="10"/>
      <c r="R1575" s="10"/>
      <c r="S1575" s="397"/>
      <c r="T1575" s="398"/>
      <c r="U1575" s="10"/>
      <c r="V1575" s="10"/>
      <c r="W1575" s="10"/>
      <c r="X1575" s="10"/>
      <c r="Y1575" s="10"/>
      <c r="Z1575" s="10"/>
      <c r="AA1575" s="208"/>
      <c r="AB1575" s="10"/>
      <c r="AC1575" s="10"/>
      <c r="AD1575" s="220"/>
      <c r="AE1575" s="223"/>
      <c r="AF1575" s="223"/>
      <c r="AG1575" s="223"/>
      <c r="AH1575" s="223"/>
      <c r="AI1575" s="223"/>
      <c r="AJ1575" s="223"/>
      <c r="AK1575" s="397"/>
      <c r="AL1575" s="398"/>
      <c r="AM1575" s="223"/>
      <c r="AN1575" s="223"/>
      <c r="AO1575" s="223"/>
      <c r="AP1575" s="223"/>
      <c r="AQ1575" s="223"/>
      <c r="AR1575" s="223"/>
      <c r="AS1575" s="397"/>
      <c r="AT1575" s="398"/>
      <c r="AU1575" s="223"/>
      <c r="AV1575" s="223"/>
      <c r="AW1575" s="223"/>
      <c r="AX1575" s="223"/>
      <c r="AY1575" s="223"/>
      <c r="AZ1575" s="223"/>
      <c r="BA1575" s="208"/>
    </row>
    <row r="1576" spans="1:53" x14ac:dyDescent="0.25">
      <c r="A1576" s="208"/>
      <c r="B1576" s="10"/>
      <c r="C1576" s="10"/>
      <c r="D1576" s="220"/>
      <c r="E1576" s="10"/>
      <c r="F1576" s="10"/>
      <c r="G1576" s="10"/>
      <c r="H1576" s="10"/>
      <c r="I1576" s="10"/>
      <c r="J1576" s="10"/>
      <c r="K1576" s="397"/>
      <c r="L1576" s="398"/>
      <c r="M1576" s="10"/>
      <c r="N1576" s="261"/>
      <c r="O1576" s="10"/>
      <c r="P1576" s="10"/>
      <c r="Q1576" s="10"/>
      <c r="R1576" s="10"/>
      <c r="S1576" s="397"/>
      <c r="T1576" s="398"/>
      <c r="U1576" s="10"/>
      <c r="V1576" s="10"/>
      <c r="W1576" s="10"/>
      <c r="X1576" s="10"/>
      <c r="Y1576" s="10"/>
      <c r="Z1576" s="10"/>
      <c r="AA1576" s="208"/>
      <c r="AB1576" s="10"/>
      <c r="AC1576" s="10"/>
      <c r="AD1576" s="220"/>
      <c r="AE1576" s="223"/>
      <c r="AF1576" s="223"/>
      <c r="AG1576" s="223"/>
      <c r="AH1576" s="223"/>
      <c r="AI1576" s="223"/>
      <c r="AJ1576" s="223"/>
      <c r="AK1576" s="397"/>
      <c r="AL1576" s="398"/>
      <c r="AM1576" s="223"/>
      <c r="AN1576" s="223"/>
      <c r="AO1576" s="223"/>
      <c r="AP1576" s="223"/>
      <c r="AQ1576" s="223"/>
      <c r="AR1576" s="223"/>
      <c r="AS1576" s="397"/>
      <c r="AT1576" s="398"/>
      <c r="AU1576" s="223"/>
      <c r="AV1576" s="223"/>
      <c r="AW1576" s="223"/>
      <c r="AX1576" s="223"/>
      <c r="AY1576" s="223"/>
      <c r="AZ1576" s="223"/>
      <c r="BA1576" s="208"/>
    </row>
    <row r="1577" spans="1:53" ht="15.75" thickBot="1" x14ac:dyDescent="0.3">
      <c r="A1577" s="208"/>
      <c r="B1577" s="10"/>
      <c r="C1577" s="10"/>
      <c r="D1577" s="220"/>
      <c r="E1577" s="10"/>
      <c r="F1577" s="10"/>
      <c r="G1577" s="10"/>
      <c r="H1577" s="10"/>
      <c r="I1577" s="10"/>
      <c r="J1577" s="10"/>
      <c r="K1577" s="397"/>
      <c r="L1577" s="398"/>
      <c r="M1577" s="226"/>
      <c r="N1577" s="261"/>
      <c r="O1577" s="10"/>
      <c r="P1577" s="10"/>
      <c r="Q1577" s="10"/>
      <c r="R1577" s="10"/>
      <c r="S1577" s="397"/>
      <c r="T1577" s="398"/>
      <c r="U1577" s="229"/>
      <c r="V1577" s="10"/>
      <c r="W1577" s="10"/>
      <c r="X1577" s="10"/>
      <c r="Y1577" s="10"/>
      <c r="Z1577" s="10"/>
      <c r="AA1577" s="208"/>
      <c r="AB1577" s="226"/>
      <c r="AC1577" s="226"/>
      <c r="AD1577" s="227"/>
      <c r="AE1577" s="223"/>
      <c r="AF1577" s="223"/>
      <c r="AG1577" s="223"/>
      <c r="AH1577" s="223"/>
      <c r="AI1577" s="223"/>
      <c r="AJ1577" s="223"/>
      <c r="AK1577" s="397"/>
      <c r="AL1577" s="398"/>
      <c r="AM1577" s="231"/>
      <c r="AN1577" s="223"/>
      <c r="AO1577" s="223"/>
      <c r="AP1577" s="223"/>
      <c r="AQ1577" s="223"/>
      <c r="AR1577" s="223"/>
      <c r="AS1577" s="397"/>
      <c r="AT1577" s="398"/>
      <c r="AU1577" s="231"/>
      <c r="AV1577" s="223"/>
      <c r="AW1577" s="223"/>
      <c r="AX1577" s="223"/>
      <c r="AY1577" s="223"/>
      <c r="AZ1577" s="223"/>
      <c r="BA1577" s="208"/>
    </row>
    <row r="1578" spans="1:53" ht="15.75" thickBot="1" x14ac:dyDescent="0.3">
      <c r="A1578" s="208"/>
      <c r="B1578" s="244" t="s">
        <v>707</v>
      </c>
      <c r="C1578" s="245"/>
      <c r="D1578" s="246"/>
      <c r="E1578" s="247"/>
      <c r="F1578" s="247"/>
      <c r="G1578" s="247"/>
      <c r="H1578" s="247"/>
      <c r="I1578" s="247"/>
      <c r="J1578" s="248"/>
      <c r="K1578" s="208"/>
      <c r="L1578" s="249" t="s">
        <v>708</v>
      </c>
      <c r="M1578" s="250"/>
      <c r="N1578" s="254"/>
      <c r="O1578" s="247"/>
      <c r="P1578" s="247"/>
      <c r="Q1578" s="247"/>
      <c r="R1578" s="248"/>
      <c r="S1578" s="208"/>
      <c r="T1578" s="249" t="s">
        <v>709</v>
      </c>
      <c r="U1578" s="259"/>
      <c r="V1578" s="247"/>
      <c r="W1578" s="247"/>
      <c r="X1578" s="247"/>
      <c r="Y1578" s="247"/>
      <c r="Z1578" s="248"/>
      <c r="AA1578" s="208"/>
      <c r="AB1578" s="244" t="s">
        <v>707</v>
      </c>
      <c r="AC1578" s="245"/>
      <c r="AD1578" s="246"/>
      <c r="AE1578" s="255"/>
      <c r="AF1578" s="256"/>
      <c r="AG1578" s="256"/>
      <c r="AH1578" s="256"/>
      <c r="AI1578" s="256"/>
      <c r="AJ1578" s="257"/>
      <c r="AK1578" s="208"/>
      <c r="AL1578" s="249" t="s">
        <v>708</v>
      </c>
      <c r="AM1578" s="255"/>
      <c r="AN1578" s="256"/>
      <c r="AO1578" s="256"/>
      <c r="AP1578" s="256"/>
      <c r="AQ1578" s="256"/>
      <c r="AR1578" s="257"/>
      <c r="AS1578" s="208"/>
      <c r="AT1578" s="249" t="s">
        <v>709</v>
      </c>
      <c r="AU1578" s="255"/>
      <c r="AV1578" s="256"/>
      <c r="AW1578" s="256"/>
      <c r="AX1578" s="256"/>
      <c r="AY1578" s="256"/>
      <c r="AZ1578" s="257"/>
      <c r="BA1578" s="208"/>
    </row>
    <row r="1579" spans="1:53" x14ac:dyDescent="0.25">
      <c r="A1579" s="208"/>
      <c r="B1579" s="208"/>
      <c r="C1579" s="208"/>
      <c r="D1579" s="208"/>
      <c r="E1579" s="208"/>
      <c r="F1579" s="208"/>
      <c r="G1579" s="208"/>
      <c r="H1579" s="208"/>
      <c r="I1579" s="208"/>
      <c r="J1579" s="208"/>
      <c r="K1579" s="395"/>
      <c r="L1579" s="395"/>
      <c r="M1579" s="208"/>
      <c r="N1579" s="208"/>
      <c r="O1579" s="208"/>
      <c r="P1579" s="208"/>
      <c r="Q1579" s="208"/>
      <c r="R1579" s="208"/>
      <c r="S1579" s="395"/>
      <c r="T1579" s="395"/>
      <c r="U1579" s="208"/>
      <c r="V1579" s="208"/>
      <c r="W1579" s="208"/>
      <c r="X1579" s="208"/>
      <c r="Y1579" s="208"/>
      <c r="Z1579" s="208"/>
      <c r="AA1579" s="395"/>
      <c r="AB1579" s="395"/>
      <c r="AC1579" s="208"/>
      <c r="AD1579" s="208"/>
      <c r="AE1579" s="208"/>
      <c r="AF1579" s="208"/>
      <c r="AG1579" s="208"/>
      <c r="AH1579" s="208"/>
      <c r="AI1579" s="208"/>
      <c r="AJ1579" s="208"/>
      <c r="AK1579" s="395"/>
      <c r="AL1579" s="395"/>
      <c r="AM1579" s="208"/>
      <c r="AN1579" s="208"/>
      <c r="AO1579" s="208"/>
      <c r="AP1579" s="208"/>
      <c r="AQ1579" s="208"/>
      <c r="AR1579" s="208"/>
      <c r="AS1579" s="395"/>
      <c r="AT1579" s="395"/>
      <c r="AU1579" s="208"/>
      <c r="AV1579" s="208"/>
      <c r="AW1579" s="208"/>
      <c r="AX1579" s="208"/>
      <c r="AY1579" s="208"/>
      <c r="AZ1579" s="208"/>
      <c r="BA1579" s="208"/>
    </row>
    <row r="1580" spans="1:53" x14ac:dyDescent="0.25">
      <c r="A1580" s="208"/>
      <c r="B1580" s="208"/>
      <c r="C1580" s="208"/>
      <c r="D1580" s="208"/>
      <c r="E1580" s="208"/>
      <c r="F1580" s="208"/>
      <c r="G1580" s="208"/>
      <c r="H1580" s="208"/>
      <c r="I1580" s="208"/>
      <c r="J1580" s="208"/>
      <c r="K1580" s="395"/>
      <c r="L1580" s="395"/>
      <c r="M1580" s="208"/>
      <c r="N1580" s="208"/>
      <c r="O1580" s="208"/>
      <c r="P1580" s="19"/>
      <c r="Q1580" s="19"/>
      <c r="R1580" s="208"/>
      <c r="S1580" s="396"/>
      <c r="T1580" s="396"/>
      <c r="U1580" s="19"/>
      <c r="V1580" s="19"/>
      <c r="W1580" s="19"/>
      <c r="X1580" s="208"/>
      <c r="Y1580" s="208"/>
      <c r="Z1580" s="19"/>
      <c r="AA1580" s="396"/>
      <c r="AB1580" s="396"/>
      <c r="AC1580" s="19"/>
      <c r="AD1580" s="19"/>
      <c r="AE1580" s="19"/>
      <c r="AF1580" s="208"/>
      <c r="AG1580" s="19"/>
      <c r="AH1580" s="19"/>
      <c r="AI1580" s="19"/>
      <c r="AJ1580" s="19"/>
      <c r="AK1580" s="396"/>
      <c r="AL1580" s="396"/>
      <c r="AM1580" s="19"/>
      <c r="AN1580" s="19"/>
      <c r="AO1580" s="19"/>
      <c r="AP1580" s="19"/>
      <c r="AQ1580" s="19"/>
      <c r="AR1580" s="19"/>
      <c r="AS1580" s="396"/>
      <c r="AT1580" s="396"/>
      <c r="AU1580" s="19"/>
      <c r="AV1580" s="19"/>
      <c r="AW1580" s="19"/>
      <c r="AX1580" s="19"/>
      <c r="AY1580" s="19"/>
      <c r="AZ1580" s="19"/>
      <c r="BA1580" s="19"/>
    </row>
    <row r="1581" spans="1:53" x14ac:dyDescent="0.25">
      <c r="A1581" s="208"/>
      <c r="B1581" s="208"/>
      <c r="C1581" s="208"/>
      <c r="D1581" s="208"/>
      <c r="E1581" s="208"/>
      <c r="F1581" s="208"/>
      <c r="G1581" s="208"/>
      <c r="H1581" s="208"/>
      <c r="I1581" s="208"/>
      <c r="J1581" s="208"/>
      <c r="K1581" s="395"/>
      <c r="L1581" s="395"/>
      <c r="M1581" s="208"/>
      <c r="N1581" s="208"/>
      <c r="O1581" s="208"/>
      <c r="P1581" s="19"/>
      <c r="Q1581" s="19"/>
      <c r="R1581" s="208"/>
      <c r="S1581" s="396"/>
      <c r="T1581" s="396"/>
      <c r="U1581" s="19"/>
      <c r="V1581" s="19"/>
      <c r="W1581" s="19"/>
      <c r="X1581" s="208"/>
      <c r="Y1581" s="208"/>
      <c r="Z1581" s="19"/>
      <c r="AA1581" s="396"/>
      <c r="AB1581" s="396"/>
      <c r="AC1581" s="19"/>
      <c r="AD1581" s="19"/>
      <c r="AE1581" s="19"/>
      <c r="AF1581" s="208"/>
      <c r="AG1581" s="19"/>
      <c r="AH1581" s="19"/>
      <c r="AI1581" s="19"/>
      <c r="AJ1581" s="19"/>
      <c r="AK1581" s="396"/>
      <c r="AL1581" s="396"/>
      <c r="AM1581" s="19"/>
      <c r="AN1581" s="19"/>
      <c r="AO1581" s="19"/>
      <c r="AP1581" s="19"/>
      <c r="AQ1581" s="19"/>
      <c r="AR1581" s="19"/>
      <c r="AS1581" s="396"/>
      <c r="AT1581" s="396"/>
      <c r="AU1581" s="19"/>
      <c r="AV1581" s="19"/>
      <c r="AW1581" s="19"/>
      <c r="AX1581" s="19"/>
      <c r="AY1581" s="19"/>
      <c r="AZ1581" s="19"/>
      <c r="BA1581" s="19"/>
    </row>
    <row r="1582" spans="1:53" x14ac:dyDescent="0.25">
      <c r="A1582" s="208"/>
      <c r="B1582" s="208"/>
      <c r="C1582" s="208"/>
      <c r="D1582" s="208"/>
      <c r="E1582" s="208"/>
      <c r="F1582" s="208"/>
      <c r="G1582" s="208"/>
      <c r="H1582" s="208"/>
      <c r="I1582" s="208"/>
      <c r="J1582" s="208"/>
      <c r="K1582" s="395"/>
      <c r="L1582" s="395"/>
      <c r="M1582" s="208"/>
      <c r="N1582" s="208"/>
      <c r="O1582" s="208"/>
      <c r="P1582" s="19"/>
      <c r="Q1582" s="19"/>
      <c r="R1582" s="208"/>
      <c r="S1582" s="396"/>
      <c r="T1582" s="396"/>
      <c r="U1582" s="19"/>
      <c r="V1582" s="19"/>
      <c r="W1582" s="19"/>
      <c r="X1582" s="208"/>
      <c r="Y1582" s="208"/>
      <c r="Z1582" s="19"/>
      <c r="AA1582" s="396"/>
      <c r="AB1582" s="396"/>
      <c r="AC1582" s="19"/>
      <c r="AD1582" s="19"/>
      <c r="AE1582" s="19"/>
      <c r="AF1582" s="208"/>
      <c r="AG1582" s="19"/>
      <c r="AH1582" s="19"/>
      <c r="AI1582" s="19"/>
      <c r="AJ1582" s="19"/>
      <c r="AK1582" s="396"/>
      <c r="AL1582" s="396"/>
      <c r="AM1582" s="19"/>
      <c r="AN1582" s="19"/>
      <c r="AO1582" s="19"/>
      <c r="AP1582" s="19"/>
      <c r="AQ1582" s="19"/>
      <c r="AR1582" s="19"/>
      <c r="AS1582" s="396"/>
      <c r="AT1582" s="396"/>
      <c r="AU1582" s="19"/>
      <c r="AV1582" s="19"/>
      <c r="AW1582" s="19"/>
      <c r="AX1582" s="19"/>
      <c r="AY1582" s="19"/>
      <c r="AZ1582" s="19"/>
      <c r="BA1582" s="19"/>
    </row>
    <row r="1583" spans="1:53" x14ac:dyDescent="0.25">
      <c r="A1583" s="208"/>
      <c r="B1583" s="208"/>
      <c r="C1583" s="208"/>
      <c r="D1583" s="208"/>
      <c r="E1583" s="208"/>
      <c r="F1583" s="208"/>
      <c r="G1583" s="208"/>
      <c r="H1583" s="208"/>
      <c r="I1583" s="208"/>
      <c r="J1583" s="208"/>
      <c r="K1583" s="395"/>
      <c r="L1583" s="395"/>
      <c r="M1583" s="208"/>
      <c r="N1583" s="208"/>
      <c r="O1583" s="208"/>
      <c r="P1583" s="19"/>
      <c r="Q1583" s="19"/>
      <c r="R1583" s="208"/>
      <c r="S1583" s="396"/>
      <c r="T1583" s="396"/>
      <c r="U1583" s="19"/>
      <c r="V1583" s="19"/>
      <c r="W1583" s="19"/>
      <c r="X1583" s="208"/>
      <c r="Y1583" s="208"/>
      <c r="Z1583" s="19"/>
      <c r="AA1583" s="396"/>
      <c r="AB1583" s="396"/>
      <c r="AC1583" s="19"/>
      <c r="AD1583" s="19"/>
      <c r="AE1583" s="19"/>
      <c r="AF1583" s="208"/>
      <c r="AG1583" s="19"/>
      <c r="AH1583" s="19"/>
      <c r="AI1583" s="19"/>
      <c r="AJ1583" s="19"/>
      <c r="AK1583" s="396"/>
      <c r="AL1583" s="396"/>
      <c r="AM1583" s="19"/>
      <c r="AN1583" s="19"/>
      <c r="AO1583" s="19"/>
      <c r="AP1583" s="19"/>
      <c r="AQ1583" s="19"/>
      <c r="AR1583" s="19"/>
      <c r="AS1583" s="396"/>
      <c r="AT1583" s="396"/>
      <c r="AU1583" s="19"/>
      <c r="AV1583" s="19"/>
      <c r="AW1583" s="19"/>
      <c r="AX1583" s="19"/>
      <c r="AY1583" s="19"/>
      <c r="AZ1583" s="19"/>
      <c r="BA1583" s="19"/>
    </row>
    <row r="1584" spans="1:53" x14ac:dyDescent="0.25">
      <c r="A1584" s="208"/>
      <c r="B1584" s="208"/>
      <c r="C1584" s="208"/>
      <c r="D1584" s="208"/>
      <c r="E1584" s="208"/>
      <c r="F1584" s="208"/>
      <c r="G1584" s="208"/>
      <c r="H1584" s="208"/>
      <c r="I1584" s="208"/>
      <c r="J1584" s="208"/>
      <c r="K1584" s="395"/>
      <c r="L1584" s="395"/>
      <c r="M1584" s="208"/>
      <c r="N1584" s="208"/>
      <c r="O1584" s="208"/>
      <c r="P1584" s="19"/>
      <c r="Q1584" s="19"/>
      <c r="R1584" s="208"/>
      <c r="S1584" s="396"/>
      <c r="T1584" s="396"/>
      <c r="U1584" s="19"/>
      <c r="V1584" s="19"/>
      <c r="W1584" s="19"/>
      <c r="X1584" s="208"/>
      <c r="Y1584" s="208"/>
      <c r="Z1584" s="19"/>
      <c r="AA1584" s="396"/>
      <c r="AB1584" s="396"/>
      <c r="AC1584" s="19"/>
      <c r="AD1584" s="19"/>
      <c r="AE1584" s="19"/>
      <c r="AF1584" s="208"/>
      <c r="AG1584" s="19"/>
      <c r="AH1584" s="19"/>
      <c r="AI1584" s="19"/>
      <c r="AJ1584" s="19"/>
      <c r="AK1584" s="396"/>
      <c r="AL1584" s="396"/>
      <c r="AM1584" s="19"/>
      <c r="AN1584" s="19"/>
      <c r="AO1584" s="19"/>
      <c r="AP1584" s="19"/>
      <c r="AQ1584" s="19"/>
      <c r="AR1584" s="19"/>
      <c r="AS1584" s="396"/>
      <c r="AT1584" s="396"/>
      <c r="AU1584" s="19"/>
      <c r="AV1584" s="19"/>
      <c r="AW1584" s="19"/>
      <c r="AX1584" s="19"/>
      <c r="AY1584" s="19"/>
      <c r="AZ1584" s="19"/>
      <c r="BA1584" s="19"/>
    </row>
    <row r="1585" spans="1:53" x14ac:dyDescent="0.25">
      <c r="A1585" s="208"/>
      <c r="B1585" s="208"/>
      <c r="C1585" s="208"/>
      <c r="D1585" s="208"/>
      <c r="E1585" s="208"/>
      <c r="F1585" s="208"/>
      <c r="G1585" s="208"/>
      <c r="H1585" s="208"/>
      <c r="I1585" s="208"/>
      <c r="J1585" s="208"/>
      <c r="K1585" s="395"/>
      <c r="L1585" s="395"/>
      <c r="M1585" s="208"/>
      <c r="N1585" s="208"/>
      <c r="O1585" s="208"/>
      <c r="P1585" s="19"/>
      <c r="Q1585" s="19"/>
      <c r="R1585" s="208"/>
      <c r="S1585" s="396"/>
      <c r="T1585" s="396"/>
      <c r="U1585" s="19"/>
      <c r="V1585" s="19"/>
      <c r="W1585" s="19"/>
      <c r="X1585" s="208"/>
      <c r="Y1585" s="208"/>
      <c r="Z1585" s="19"/>
      <c r="AA1585" s="396"/>
      <c r="AB1585" s="396"/>
      <c r="AC1585" s="19"/>
      <c r="AD1585" s="19"/>
      <c r="AE1585" s="19"/>
      <c r="AF1585" s="208"/>
      <c r="AG1585" s="19"/>
      <c r="AH1585" s="19"/>
      <c r="AI1585" s="19"/>
      <c r="AJ1585" s="19"/>
      <c r="AK1585" s="396"/>
      <c r="AL1585" s="396"/>
      <c r="AM1585" s="19"/>
      <c r="AN1585" s="19"/>
      <c r="AO1585" s="19"/>
      <c r="AP1585" s="19"/>
      <c r="AQ1585" s="19"/>
      <c r="AR1585" s="19"/>
      <c r="AS1585" s="396"/>
      <c r="AT1585" s="396"/>
      <c r="AU1585" s="19"/>
      <c r="AV1585" s="19"/>
      <c r="AW1585" s="19"/>
      <c r="AX1585" s="19"/>
      <c r="AY1585" s="19"/>
      <c r="AZ1585" s="19"/>
      <c r="BA1585" s="19"/>
    </row>
    <row r="1586" spans="1:53" x14ac:dyDescent="0.25">
      <c r="A1586" s="208"/>
      <c r="B1586" s="208"/>
      <c r="C1586" s="208"/>
      <c r="D1586" s="208"/>
      <c r="E1586" s="208"/>
      <c r="F1586" s="208"/>
      <c r="G1586" s="208"/>
      <c r="H1586" s="208"/>
      <c r="I1586" s="208"/>
      <c r="J1586" s="208"/>
      <c r="K1586" s="395"/>
      <c r="L1586" s="395"/>
      <c r="M1586" s="208"/>
      <c r="N1586" s="208"/>
      <c r="O1586" s="208"/>
      <c r="P1586" s="19"/>
      <c r="Q1586" s="19"/>
      <c r="R1586" s="208"/>
      <c r="S1586" s="396"/>
      <c r="T1586" s="396"/>
      <c r="U1586" s="19"/>
      <c r="V1586" s="19"/>
      <c r="W1586" s="19"/>
      <c r="X1586" s="208"/>
      <c r="Y1586" s="208"/>
      <c r="Z1586" s="19"/>
      <c r="AA1586" s="396"/>
      <c r="AB1586" s="396"/>
      <c r="AC1586" s="19"/>
      <c r="AD1586" s="19"/>
      <c r="AE1586" s="19"/>
      <c r="AF1586" s="208"/>
      <c r="AG1586" s="19"/>
      <c r="AH1586" s="19"/>
      <c r="AI1586" s="19"/>
      <c r="AJ1586" s="19"/>
      <c r="AK1586" s="396"/>
      <c r="AL1586" s="396"/>
      <c r="AM1586" s="19"/>
      <c r="AN1586" s="19"/>
      <c r="AO1586" s="19"/>
      <c r="AP1586" s="19"/>
      <c r="AQ1586" s="19"/>
      <c r="AR1586" s="19"/>
      <c r="AS1586" s="396"/>
      <c r="AT1586" s="396"/>
      <c r="AU1586" s="19"/>
      <c r="AV1586" s="19"/>
      <c r="AW1586" s="19"/>
      <c r="AX1586" s="19"/>
      <c r="AY1586" s="19"/>
      <c r="AZ1586" s="19"/>
      <c r="BA1586" s="19"/>
    </row>
    <row r="1587" spans="1:53" x14ac:dyDescent="0.25">
      <c r="A1587" s="208"/>
      <c r="B1587" s="208"/>
      <c r="C1587" s="208"/>
      <c r="D1587" s="208"/>
      <c r="E1587" s="208"/>
      <c r="F1587" s="208"/>
      <c r="G1587" s="208"/>
      <c r="H1587" s="208"/>
      <c r="I1587" s="208"/>
      <c r="J1587" s="208"/>
      <c r="K1587" s="395"/>
      <c r="L1587" s="395"/>
      <c r="M1587" s="208"/>
      <c r="N1587" s="208"/>
      <c r="O1587" s="208"/>
      <c r="P1587" s="19"/>
      <c r="Q1587" s="19"/>
      <c r="R1587" s="208"/>
      <c r="S1587" s="396"/>
      <c r="T1587" s="396"/>
      <c r="U1587" s="19"/>
      <c r="V1587" s="19"/>
      <c r="W1587" s="19"/>
      <c r="X1587" s="208"/>
      <c r="Y1587" s="208"/>
      <c r="Z1587" s="19"/>
      <c r="AA1587" s="396"/>
      <c r="AB1587" s="396"/>
      <c r="AC1587" s="19"/>
      <c r="AD1587" s="19"/>
      <c r="AE1587" s="19"/>
      <c r="AF1587" s="208"/>
      <c r="AG1587" s="19"/>
      <c r="AH1587" s="19"/>
      <c r="AI1587" s="19"/>
      <c r="AJ1587" s="19"/>
      <c r="AK1587" s="396"/>
      <c r="AL1587" s="396"/>
      <c r="AM1587" s="19"/>
      <c r="AN1587" s="19"/>
      <c r="AO1587" s="19"/>
      <c r="AP1587" s="19"/>
      <c r="AQ1587" s="19"/>
      <c r="AR1587" s="19"/>
      <c r="AS1587" s="396"/>
      <c r="AT1587" s="396"/>
      <c r="AU1587" s="19"/>
      <c r="AV1587" s="19"/>
      <c r="AW1587" s="19"/>
      <c r="AX1587" s="19"/>
      <c r="AY1587" s="19"/>
      <c r="AZ1587" s="19"/>
      <c r="BA1587" s="19"/>
    </row>
    <row r="1588" spans="1:53" x14ac:dyDescent="0.25">
      <c r="A1588" s="208"/>
      <c r="B1588" s="208"/>
      <c r="C1588" s="208"/>
      <c r="D1588" s="208"/>
      <c r="E1588" s="208"/>
      <c r="F1588" s="208"/>
      <c r="G1588" s="208"/>
      <c r="H1588" s="208"/>
      <c r="I1588" s="208"/>
      <c r="J1588" s="208"/>
      <c r="K1588" s="395"/>
      <c r="L1588" s="395"/>
      <c r="M1588" s="208"/>
      <c r="N1588" s="208"/>
      <c r="O1588" s="208"/>
      <c r="P1588" s="19"/>
      <c r="Q1588" s="19"/>
      <c r="R1588" s="208"/>
      <c r="S1588" s="396"/>
      <c r="T1588" s="396"/>
      <c r="U1588" s="19"/>
      <c r="V1588" s="19"/>
      <c r="W1588" s="19"/>
      <c r="X1588" s="208"/>
      <c r="Y1588" s="208"/>
      <c r="Z1588" s="19"/>
      <c r="AA1588" s="396"/>
      <c r="AB1588" s="396"/>
      <c r="AC1588" s="19"/>
      <c r="AD1588" s="19"/>
      <c r="AE1588" s="19"/>
      <c r="AF1588" s="208"/>
      <c r="AG1588" s="19"/>
      <c r="AH1588" s="19"/>
      <c r="AI1588" s="19"/>
      <c r="AJ1588" s="19"/>
      <c r="AK1588" s="396"/>
      <c r="AL1588" s="396"/>
      <c r="AM1588" s="19"/>
      <c r="AN1588" s="19"/>
      <c r="AO1588" s="19"/>
      <c r="AP1588" s="19"/>
      <c r="AQ1588" s="19"/>
      <c r="AR1588" s="19"/>
      <c r="AS1588" s="396"/>
      <c r="AT1588" s="396"/>
      <c r="AU1588" s="19"/>
      <c r="AV1588" s="19"/>
      <c r="AW1588" s="19"/>
      <c r="AX1588" s="19"/>
      <c r="AY1588" s="19"/>
      <c r="AZ1588" s="19"/>
      <c r="BA1588" s="19"/>
    </row>
    <row r="1589" spans="1:53" x14ac:dyDescent="0.25">
      <c r="A1589" s="208"/>
      <c r="B1589" s="208"/>
      <c r="C1589" s="208"/>
      <c r="D1589" s="208"/>
      <c r="E1589" s="208"/>
      <c r="F1589" s="208"/>
      <c r="G1589" s="208"/>
      <c r="H1589" s="208"/>
      <c r="I1589" s="208"/>
      <c r="J1589" s="208"/>
      <c r="K1589" s="395"/>
      <c r="L1589" s="395"/>
      <c r="M1589" s="208"/>
      <c r="N1589" s="208"/>
      <c r="O1589" s="208"/>
      <c r="P1589" s="19"/>
      <c r="Q1589" s="19"/>
      <c r="R1589" s="208"/>
      <c r="S1589" s="396"/>
      <c r="T1589" s="396"/>
      <c r="U1589" s="19"/>
      <c r="V1589" s="19"/>
      <c r="W1589" s="19"/>
      <c r="X1589" s="208"/>
      <c r="Y1589" s="208"/>
      <c r="Z1589" s="19"/>
      <c r="AA1589" s="396"/>
      <c r="AB1589" s="396"/>
      <c r="AC1589" s="19"/>
      <c r="AD1589" s="19"/>
      <c r="AE1589" s="19"/>
      <c r="AF1589" s="208"/>
      <c r="AG1589" s="19"/>
      <c r="AH1589" s="19"/>
      <c r="AI1589" s="19"/>
      <c r="AJ1589" s="19"/>
      <c r="AK1589" s="396"/>
      <c r="AL1589" s="396"/>
      <c r="AM1589" s="19"/>
      <c r="AN1589" s="19"/>
      <c r="AO1589" s="19"/>
      <c r="AP1589" s="19"/>
      <c r="AQ1589" s="19"/>
      <c r="AR1589" s="19"/>
      <c r="AS1589" s="396"/>
      <c r="AT1589" s="396"/>
      <c r="AU1589" s="19"/>
      <c r="AV1589" s="19"/>
      <c r="AW1589" s="19"/>
      <c r="AX1589" s="19"/>
      <c r="AY1589" s="19"/>
      <c r="AZ1589" s="19"/>
      <c r="BA1589" s="19"/>
    </row>
    <row r="1590" spans="1:53" x14ac:dyDescent="0.25">
      <c r="A1590" s="208"/>
      <c r="B1590" s="208"/>
      <c r="C1590" s="208"/>
      <c r="D1590" s="208"/>
      <c r="E1590" s="208"/>
      <c r="F1590" s="208"/>
      <c r="G1590" s="208"/>
      <c r="H1590" s="208"/>
      <c r="I1590" s="208"/>
      <c r="J1590" s="208"/>
      <c r="K1590" s="395"/>
      <c r="L1590" s="395"/>
      <c r="M1590" s="208"/>
      <c r="N1590" s="208"/>
      <c r="O1590" s="208"/>
      <c r="P1590" s="19"/>
      <c r="Q1590" s="19"/>
      <c r="R1590" s="208"/>
      <c r="S1590" s="396"/>
      <c r="T1590" s="396"/>
      <c r="U1590" s="19"/>
      <c r="V1590" s="19"/>
      <c r="W1590" s="19"/>
      <c r="X1590" s="208"/>
      <c r="Y1590" s="208"/>
      <c r="Z1590" s="19"/>
      <c r="AA1590" s="396"/>
      <c r="AB1590" s="396"/>
      <c r="AC1590" s="19"/>
      <c r="AD1590" s="19"/>
      <c r="AE1590" s="19"/>
      <c r="AF1590" s="208"/>
      <c r="AG1590" s="19"/>
      <c r="AH1590" s="19"/>
      <c r="AI1590" s="19"/>
      <c r="AJ1590" s="19"/>
      <c r="AK1590" s="396"/>
      <c r="AL1590" s="396"/>
      <c r="AM1590" s="19"/>
      <c r="AN1590" s="19"/>
      <c r="AO1590" s="19"/>
      <c r="AP1590" s="19"/>
      <c r="AQ1590" s="19"/>
      <c r="AR1590" s="19"/>
      <c r="AS1590" s="396"/>
      <c r="AT1590" s="396"/>
      <c r="AU1590" s="19"/>
      <c r="AV1590" s="19"/>
      <c r="AW1590" s="19"/>
      <c r="AX1590" s="19"/>
      <c r="AY1590" s="19"/>
      <c r="AZ1590" s="19"/>
      <c r="BA1590" s="19"/>
    </row>
    <row r="1591" spans="1:53" x14ac:dyDescent="0.25">
      <c r="A1591" s="208"/>
      <c r="B1591" s="208"/>
      <c r="C1591" s="208"/>
      <c r="D1591" s="208"/>
      <c r="E1591" s="208"/>
      <c r="F1591" s="208"/>
      <c r="G1591" s="208"/>
      <c r="H1591" s="208"/>
      <c r="I1591" s="208"/>
      <c r="J1591" s="208"/>
      <c r="K1591" s="395"/>
      <c r="L1591" s="395"/>
      <c r="M1591" s="208"/>
      <c r="N1591" s="208"/>
      <c r="O1591" s="208"/>
      <c r="P1591" s="19"/>
      <c r="Q1591" s="19"/>
      <c r="R1591" s="208"/>
      <c r="S1591" s="396"/>
      <c r="T1591" s="396"/>
      <c r="U1591" s="19"/>
      <c r="V1591" s="19"/>
      <c r="W1591" s="19"/>
      <c r="X1591" s="208"/>
      <c r="Y1591" s="208"/>
      <c r="Z1591" s="19"/>
      <c r="AA1591" s="396"/>
      <c r="AB1591" s="396"/>
      <c r="AC1591" s="19"/>
      <c r="AD1591" s="19"/>
      <c r="AE1591" s="19"/>
      <c r="AF1591" s="208"/>
      <c r="AG1591" s="19"/>
      <c r="AH1591" s="19"/>
      <c r="AI1591" s="19"/>
      <c r="AJ1591" s="19"/>
      <c r="AK1591" s="396"/>
      <c r="AL1591" s="396"/>
      <c r="AM1591" s="19"/>
      <c r="AN1591" s="19"/>
      <c r="AO1591" s="19"/>
      <c r="AP1591" s="19"/>
      <c r="AQ1591" s="19"/>
      <c r="AR1591" s="19"/>
      <c r="AS1591" s="396"/>
      <c r="AT1591" s="396"/>
      <c r="AU1591" s="19"/>
      <c r="AV1591" s="19"/>
      <c r="AW1591" s="19"/>
      <c r="AX1591" s="19"/>
      <c r="AY1591" s="19"/>
      <c r="AZ1591" s="19"/>
      <c r="BA1591" s="19"/>
    </row>
    <row r="1592" spans="1:53" x14ac:dyDescent="0.25">
      <c r="A1592" s="208"/>
      <c r="B1592" s="208"/>
      <c r="C1592" s="208"/>
      <c r="D1592" s="208"/>
      <c r="E1592" s="208"/>
      <c r="F1592" s="208"/>
      <c r="G1592" s="208"/>
      <c r="H1592" s="208"/>
      <c r="I1592" s="208"/>
      <c r="J1592" s="208"/>
      <c r="K1592" s="395"/>
      <c r="L1592" s="395"/>
      <c r="M1592" s="208"/>
      <c r="N1592" s="208"/>
      <c r="O1592" s="208"/>
      <c r="P1592" s="19"/>
      <c r="Q1592" s="19"/>
      <c r="R1592" s="208"/>
      <c r="S1592" s="396"/>
      <c r="T1592" s="396"/>
      <c r="U1592" s="19"/>
      <c r="V1592" s="19"/>
      <c r="W1592" s="19"/>
      <c r="X1592" s="208"/>
      <c r="Y1592" s="208"/>
      <c r="Z1592" s="19"/>
      <c r="AA1592" s="396"/>
      <c r="AB1592" s="396"/>
      <c r="AC1592" s="19"/>
      <c r="AD1592" s="19"/>
      <c r="AE1592" s="19"/>
      <c r="AF1592" s="208"/>
      <c r="AG1592" s="19"/>
      <c r="AH1592" s="19"/>
      <c r="AI1592" s="19"/>
      <c r="AJ1592" s="19"/>
      <c r="AK1592" s="396"/>
      <c r="AL1592" s="396"/>
      <c r="AM1592" s="19"/>
      <c r="AN1592" s="19"/>
      <c r="AO1592" s="19"/>
      <c r="AP1592" s="19"/>
      <c r="AQ1592" s="19"/>
      <c r="AR1592" s="19"/>
      <c r="AS1592" s="396"/>
      <c r="AT1592" s="396"/>
      <c r="AU1592" s="19"/>
      <c r="AV1592" s="19"/>
      <c r="AW1592" s="19"/>
      <c r="AX1592" s="19"/>
      <c r="AY1592" s="19"/>
      <c r="AZ1592" s="19"/>
      <c r="BA1592" s="19"/>
    </row>
    <row r="1593" spans="1:53" x14ac:dyDescent="0.25">
      <c r="A1593" s="208"/>
      <c r="B1593" s="208"/>
      <c r="C1593" s="208"/>
      <c r="D1593" s="208"/>
      <c r="E1593" s="208"/>
      <c r="F1593" s="208"/>
      <c r="G1593" s="208"/>
      <c r="H1593" s="208"/>
      <c r="I1593" s="208"/>
      <c r="J1593" s="208"/>
      <c r="K1593" s="395"/>
      <c r="L1593" s="395"/>
      <c r="M1593" s="208"/>
      <c r="N1593" s="208"/>
      <c r="O1593" s="208"/>
      <c r="P1593" s="19"/>
      <c r="Q1593" s="19"/>
      <c r="R1593" s="208"/>
      <c r="S1593" s="396"/>
      <c r="T1593" s="396"/>
      <c r="U1593" s="19"/>
      <c r="V1593" s="19"/>
      <c r="W1593" s="19"/>
      <c r="X1593" s="208"/>
      <c r="Y1593" s="208"/>
      <c r="Z1593" s="19"/>
      <c r="AA1593" s="396"/>
      <c r="AB1593" s="396"/>
      <c r="AC1593" s="19"/>
      <c r="AD1593" s="19"/>
      <c r="AE1593" s="19"/>
      <c r="AF1593" s="208"/>
      <c r="AG1593" s="19"/>
      <c r="AH1593" s="19"/>
      <c r="AI1593" s="19"/>
      <c r="AJ1593" s="19"/>
      <c r="AK1593" s="396"/>
      <c r="AL1593" s="396"/>
      <c r="AM1593" s="19"/>
      <c r="AN1593" s="19"/>
      <c r="AO1593" s="19"/>
      <c r="AP1593" s="19"/>
      <c r="AQ1593" s="19"/>
      <c r="AR1593" s="19"/>
      <c r="AS1593" s="396"/>
      <c r="AT1593" s="396"/>
      <c r="AU1593" s="19"/>
      <c r="AV1593" s="19"/>
      <c r="AW1593" s="19"/>
      <c r="AX1593" s="19"/>
      <c r="AY1593" s="19"/>
      <c r="AZ1593" s="19"/>
      <c r="BA1593" s="19"/>
    </row>
    <row r="1594" spans="1:53" x14ac:dyDescent="0.25">
      <c r="A1594" s="208"/>
      <c r="B1594" s="208"/>
      <c r="C1594" s="208"/>
      <c r="D1594" s="208"/>
      <c r="E1594" s="208"/>
      <c r="F1594" s="208"/>
      <c r="G1594" s="208"/>
      <c r="H1594" s="208"/>
      <c r="I1594" s="208"/>
      <c r="J1594" s="208"/>
      <c r="K1594" s="395"/>
      <c r="L1594" s="395"/>
      <c r="M1594" s="208"/>
      <c r="N1594" s="208"/>
      <c r="O1594" s="208"/>
      <c r="P1594" s="19"/>
      <c r="Q1594" s="19"/>
      <c r="R1594" s="208"/>
      <c r="S1594" s="396"/>
      <c r="T1594" s="396"/>
      <c r="U1594" s="19"/>
      <c r="V1594" s="19"/>
      <c r="W1594" s="19"/>
      <c r="X1594" s="208"/>
      <c r="Y1594" s="208"/>
      <c r="Z1594" s="19"/>
      <c r="AA1594" s="396"/>
      <c r="AB1594" s="396"/>
      <c r="AC1594" s="19"/>
      <c r="AD1594" s="19"/>
      <c r="AE1594" s="19"/>
      <c r="AF1594" s="208"/>
      <c r="AG1594" s="19"/>
      <c r="AH1594" s="19"/>
      <c r="AI1594" s="19"/>
      <c r="AJ1594" s="19"/>
      <c r="AK1594" s="396"/>
      <c r="AL1594" s="396"/>
      <c r="AM1594" s="19"/>
      <c r="AN1594" s="19"/>
      <c r="AO1594" s="19"/>
      <c r="AP1594" s="19"/>
      <c r="AQ1594" s="19"/>
      <c r="AR1594" s="19"/>
      <c r="AS1594" s="396"/>
      <c r="AT1594" s="396"/>
      <c r="AU1594" s="19"/>
      <c r="AV1594" s="19"/>
      <c r="AW1594" s="19"/>
      <c r="AX1594" s="19"/>
      <c r="AY1594" s="19"/>
      <c r="AZ1594" s="19"/>
      <c r="BA1594" s="19"/>
    </row>
  </sheetData>
  <mergeCells count="6396">
    <mergeCell ref="AS2:AT2"/>
    <mergeCell ref="S3:T3"/>
    <mergeCell ref="AA3:AB3"/>
    <mergeCell ref="AK3:AL3"/>
    <mergeCell ref="AS3:AT3"/>
    <mergeCell ref="S4:T4"/>
    <mergeCell ref="AA4:AB4"/>
    <mergeCell ref="AK4:AL4"/>
    <mergeCell ref="AS4:AT4"/>
    <mergeCell ref="K1:L1"/>
    <mergeCell ref="S1:T1"/>
    <mergeCell ref="AA1:AB1"/>
    <mergeCell ref="AK1:AL1"/>
    <mergeCell ref="AS1:AT1"/>
    <mergeCell ref="A2:E3"/>
    <mergeCell ref="H2:O3"/>
    <mergeCell ref="S2:T2"/>
    <mergeCell ref="AA2:AB2"/>
    <mergeCell ref="AK2:AL2"/>
    <mergeCell ref="K7:L7"/>
    <mergeCell ref="S7:T7"/>
    <mergeCell ref="AA7:AB7"/>
    <mergeCell ref="AK7:AL7"/>
    <mergeCell ref="AS7:AT7"/>
    <mergeCell ref="K10:L10"/>
    <mergeCell ref="S10:T10"/>
    <mergeCell ref="AA10:AB10"/>
    <mergeCell ref="AK10:AL10"/>
    <mergeCell ref="AS10:AT10"/>
    <mergeCell ref="K5:L5"/>
    <mergeCell ref="S5:T5"/>
    <mergeCell ref="AA5:AB5"/>
    <mergeCell ref="AK5:AL5"/>
    <mergeCell ref="AS5:AT5"/>
    <mergeCell ref="K6:L6"/>
    <mergeCell ref="S6:T6"/>
    <mergeCell ref="AA6:AB6"/>
    <mergeCell ref="AK6:AL6"/>
    <mergeCell ref="AS6:AT6"/>
    <mergeCell ref="K13:L13"/>
    <mergeCell ref="S13:T13"/>
    <mergeCell ref="AA13:AB13"/>
    <mergeCell ref="AK13:AL13"/>
    <mergeCell ref="AS13:AT13"/>
    <mergeCell ref="K14:L14"/>
    <mergeCell ref="S14:T14"/>
    <mergeCell ref="AA14:AB14"/>
    <mergeCell ref="AK14:AL14"/>
    <mergeCell ref="AS14:AT14"/>
    <mergeCell ref="K11:L11"/>
    <mergeCell ref="S11:T11"/>
    <mergeCell ref="AA11:AB11"/>
    <mergeCell ref="AK11:AL11"/>
    <mergeCell ref="AS11:AT11"/>
    <mergeCell ref="K12:L12"/>
    <mergeCell ref="S12:T12"/>
    <mergeCell ref="AA12:AB12"/>
    <mergeCell ref="AK12:AL12"/>
    <mergeCell ref="AS12:AT12"/>
    <mergeCell ref="AU18:AZ18"/>
    <mergeCell ref="S19:T19"/>
    <mergeCell ref="AK19:AL19"/>
    <mergeCell ref="AS19:AT19"/>
    <mergeCell ref="K17:L17"/>
    <mergeCell ref="S17:T17"/>
    <mergeCell ref="AA17:AB17"/>
    <mergeCell ref="AK17:AL17"/>
    <mergeCell ref="AS17:AT17"/>
    <mergeCell ref="E18:J18"/>
    <mergeCell ref="M18:R18"/>
    <mergeCell ref="S18:T18"/>
    <mergeCell ref="U18:Z18"/>
    <mergeCell ref="AA18:AB18"/>
    <mergeCell ref="K15:L15"/>
    <mergeCell ref="S15:T15"/>
    <mergeCell ref="AA15:AB15"/>
    <mergeCell ref="AK15:AL15"/>
    <mergeCell ref="AS15:AT15"/>
    <mergeCell ref="K16:L16"/>
    <mergeCell ref="S16:T16"/>
    <mergeCell ref="AA16:AB16"/>
    <mergeCell ref="AK16:AL16"/>
    <mergeCell ref="AS16:AT16"/>
    <mergeCell ref="K22:L22"/>
    <mergeCell ref="S22:T22"/>
    <mergeCell ref="AK22:AL22"/>
    <mergeCell ref="AS22:AT22"/>
    <mergeCell ref="K23:L23"/>
    <mergeCell ref="S23:T23"/>
    <mergeCell ref="AK23:AL23"/>
    <mergeCell ref="AS23:AT23"/>
    <mergeCell ref="K20:L20"/>
    <mergeCell ref="S20:T20"/>
    <mergeCell ref="AK20:AL20"/>
    <mergeCell ref="AS20:AT20"/>
    <mergeCell ref="K21:L21"/>
    <mergeCell ref="S21:T21"/>
    <mergeCell ref="AK21:AL21"/>
    <mergeCell ref="AS21:AT21"/>
    <mergeCell ref="AE18:AJ18"/>
    <mergeCell ref="AK18:AL18"/>
    <mergeCell ref="AM18:AR18"/>
    <mergeCell ref="AS18:AT18"/>
    <mergeCell ref="K28:L28"/>
    <mergeCell ref="S28:T28"/>
    <mergeCell ref="AK28:AL28"/>
    <mergeCell ref="AS28:AT28"/>
    <mergeCell ref="K29:L29"/>
    <mergeCell ref="S29:T29"/>
    <mergeCell ref="AK29:AL29"/>
    <mergeCell ref="AS29:AT29"/>
    <mergeCell ref="K26:L26"/>
    <mergeCell ref="S26:T26"/>
    <mergeCell ref="AK26:AL26"/>
    <mergeCell ref="AS26:AT26"/>
    <mergeCell ref="K27:L27"/>
    <mergeCell ref="S27:T27"/>
    <mergeCell ref="AK27:AL27"/>
    <mergeCell ref="AS27:AT27"/>
    <mergeCell ref="K24:L24"/>
    <mergeCell ref="S24:T24"/>
    <mergeCell ref="AK24:AL24"/>
    <mergeCell ref="AS24:AT24"/>
    <mergeCell ref="K25:L25"/>
    <mergeCell ref="S25:T25"/>
    <mergeCell ref="AK25:AL25"/>
    <mergeCell ref="AS25:AT25"/>
    <mergeCell ref="K34:L34"/>
    <mergeCell ref="S34:T34"/>
    <mergeCell ref="AK34:AL34"/>
    <mergeCell ref="AS34:AT34"/>
    <mergeCell ref="K35:L35"/>
    <mergeCell ref="S35:T35"/>
    <mergeCell ref="AK35:AL35"/>
    <mergeCell ref="AS35:AT35"/>
    <mergeCell ref="K32:L32"/>
    <mergeCell ref="S32:T32"/>
    <mergeCell ref="AK32:AL32"/>
    <mergeCell ref="AS32:AT32"/>
    <mergeCell ref="K33:L33"/>
    <mergeCell ref="S33:T33"/>
    <mergeCell ref="AK33:AL33"/>
    <mergeCell ref="AS33:AT33"/>
    <mergeCell ref="K30:L30"/>
    <mergeCell ref="S30:T30"/>
    <mergeCell ref="AK30:AL30"/>
    <mergeCell ref="AS30:AT30"/>
    <mergeCell ref="K31:L31"/>
    <mergeCell ref="S31:T31"/>
    <mergeCell ref="AK31:AL31"/>
    <mergeCell ref="AS31:AT31"/>
    <mergeCell ref="K40:L40"/>
    <mergeCell ref="S40:T40"/>
    <mergeCell ref="AK40:AL40"/>
    <mergeCell ref="AS40:AT40"/>
    <mergeCell ref="K41:L41"/>
    <mergeCell ref="S41:T41"/>
    <mergeCell ref="AK41:AL41"/>
    <mergeCell ref="AS41:AT41"/>
    <mergeCell ref="K38:L38"/>
    <mergeCell ref="S38:T38"/>
    <mergeCell ref="AK38:AL38"/>
    <mergeCell ref="AS38:AT38"/>
    <mergeCell ref="K39:L39"/>
    <mergeCell ref="S39:T39"/>
    <mergeCell ref="AK39:AL39"/>
    <mergeCell ref="AS39:AT39"/>
    <mergeCell ref="K36:L36"/>
    <mergeCell ref="S36:T36"/>
    <mergeCell ref="AK36:AL36"/>
    <mergeCell ref="AS36:AT36"/>
    <mergeCell ref="K37:L37"/>
    <mergeCell ref="S37:T37"/>
    <mergeCell ref="AK37:AL37"/>
    <mergeCell ref="AS37:AT37"/>
    <mergeCell ref="K46:L46"/>
    <mergeCell ref="S46:T46"/>
    <mergeCell ref="AK46:AL46"/>
    <mergeCell ref="AS46:AT46"/>
    <mergeCell ref="K47:L47"/>
    <mergeCell ref="S47:T47"/>
    <mergeCell ref="AK47:AL47"/>
    <mergeCell ref="AS47:AT47"/>
    <mergeCell ref="K44:L44"/>
    <mergeCell ref="S44:T44"/>
    <mergeCell ref="AK44:AL44"/>
    <mergeCell ref="AS44:AT44"/>
    <mergeCell ref="K45:L45"/>
    <mergeCell ref="S45:T45"/>
    <mergeCell ref="AK45:AL45"/>
    <mergeCell ref="AS45:AT45"/>
    <mergeCell ref="K42:L42"/>
    <mergeCell ref="S42:T42"/>
    <mergeCell ref="AK42:AL42"/>
    <mergeCell ref="AS42:AT42"/>
    <mergeCell ref="K43:L43"/>
    <mergeCell ref="S43:T43"/>
    <mergeCell ref="AK43:AL43"/>
    <mergeCell ref="AS43:AT43"/>
    <mergeCell ref="K52:L52"/>
    <mergeCell ref="S52:T52"/>
    <mergeCell ref="AK52:AL52"/>
    <mergeCell ref="AS52:AT52"/>
    <mergeCell ref="K53:L53"/>
    <mergeCell ref="S53:T53"/>
    <mergeCell ref="AK53:AL53"/>
    <mergeCell ref="AS53:AT53"/>
    <mergeCell ref="K50:L50"/>
    <mergeCell ref="S50:T50"/>
    <mergeCell ref="AK50:AL50"/>
    <mergeCell ref="AS50:AT50"/>
    <mergeCell ref="K51:L51"/>
    <mergeCell ref="S51:T51"/>
    <mergeCell ref="AK51:AL51"/>
    <mergeCell ref="AS51:AT51"/>
    <mergeCell ref="K48:L48"/>
    <mergeCell ref="S48:T48"/>
    <mergeCell ref="AK48:AL48"/>
    <mergeCell ref="AS48:AT48"/>
    <mergeCell ref="K49:L49"/>
    <mergeCell ref="S49:T49"/>
    <mergeCell ref="AK49:AL49"/>
    <mergeCell ref="AS49:AT49"/>
    <mergeCell ref="K58:L58"/>
    <mergeCell ref="S58:T58"/>
    <mergeCell ref="AK58:AL58"/>
    <mergeCell ref="AS58:AT58"/>
    <mergeCell ref="K59:L59"/>
    <mergeCell ref="S59:T59"/>
    <mergeCell ref="AK59:AL59"/>
    <mergeCell ref="AS59:AT59"/>
    <mergeCell ref="K56:L56"/>
    <mergeCell ref="S56:T56"/>
    <mergeCell ref="AK56:AL56"/>
    <mergeCell ref="AS56:AT56"/>
    <mergeCell ref="K57:L57"/>
    <mergeCell ref="S57:T57"/>
    <mergeCell ref="AK57:AL57"/>
    <mergeCell ref="AS57:AT57"/>
    <mergeCell ref="K54:L54"/>
    <mergeCell ref="S54:T54"/>
    <mergeCell ref="AK54:AL54"/>
    <mergeCell ref="AS54:AT54"/>
    <mergeCell ref="K55:L55"/>
    <mergeCell ref="S55:T55"/>
    <mergeCell ref="AK55:AL55"/>
    <mergeCell ref="AS55:AT55"/>
    <mergeCell ref="K64:L64"/>
    <mergeCell ref="S64:T64"/>
    <mergeCell ref="AK64:AL64"/>
    <mergeCell ref="AS64:AT64"/>
    <mergeCell ref="K65:L65"/>
    <mergeCell ref="S65:T65"/>
    <mergeCell ref="AK65:AL65"/>
    <mergeCell ref="AS65:AT65"/>
    <mergeCell ref="K62:L62"/>
    <mergeCell ref="S62:T62"/>
    <mergeCell ref="AK62:AL62"/>
    <mergeCell ref="AS62:AT62"/>
    <mergeCell ref="K63:L63"/>
    <mergeCell ref="S63:T63"/>
    <mergeCell ref="AK63:AL63"/>
    <mergeCell ref="AS63:AT63"/>
    <mergeCell ref="K60:L60"/>
    <mergeCell ref="S60:T60"/>
    <mergeCell ref="AK60:AL60"/>
    <mergeCell ref="AS60:AT60"/>
    <mergeCell ref="K61:L61"/>
    <mergeCell ref="S61:T61"/>
    <mergeCell ref="AK61:AL61"/>
    <mergeCell ref="AS61:AT61"/>
    <mergeCell ref="K70:L70"/>
    <mergeCell ref="S70:T70"/>
    <mergeCell ref="AK70:AL70"/>
    <mergeCell ref="AS70:AT70"/>
    <mergeCell ref="K71:L71"/>
    <mergeCell ref="S71:T71"/>
    <mergeCell ref="AK71:AL71"/>
    <mergeCell ref="AS71:AT71"/>
    <mergeCell ref="K68:L68"/>
    <mergeCell ref="S68:T68"/>
    <mergeCell ref="AK68:AL68"/>
    <mergeCell ref="AS68:AT68"/>
    <mergeCell ref="K69:L69"/>
    <mergeCell ref="S69:T69"/>
    <mergeCell ref="AK69:AL69"/>
    <mergeCell ref="AS69:AT69"/>
    <mergeCell ref="K66:L66"/>
    <mergeCell ref="S66:T66"/>
    <mergeCell ref="AK66:AL66"/>
    <mergeCell ref="AS66:AT66"/>
    <mergeCell ref="K67:L67"/>
    <mergeCell ref="S67:T67"/>
    <mergeCell ref="AK67:AL67"/>
    <mergeCell ref="AS67:AT67"/>
    <mergeCell ref="K76:L76"/>
    <mergeCell ref="S76:T76"/>
    <mergeCell ref="AK76:AL76"/>
    <mergeCell ref="AS76:AT76"/>
    <mergeCell ref="K77:L77"/>
    <mergeCell ref="S77:T77"/>
    <mergeCell ref="AK77:AL77"/>
    <mergeCell ref="AS77:AT77"/>
    <mergeCell ref="K74:L74"/>
    <mergeCell ref="S74:T74"/>
    <mergeCell ref="AK74:AL74"/>
    <mergeCell ref="AS74:AT74"/>
    <mergeCell ref="K75:L75"/>
    <mergeCell ref="S75:T75"/>
    <mergeCell ref="AK75:AL75"/>
    <mergeCell ref="AS75:AT75"/>
    <mergeCell ref="K72:L72"/>
    <mergeCell ref="S72:T72"/>
    <mergeCell ref="AK72:AL72"/>
    <mergeCell ref="AS72:AT72"/>
    <mergeCell ref="K73:L73"/>
    <mergeCell ref="S73:T73"/>
    <mergeCell ref="AK73:AL73"/>
    <mergeCell ref="AS73:AT73"/>
    <mergeCell ref="K82:L82"/>
    <mergeCell ref="S82:T82"/>
    <mergeCell ref="AK82:AL82"/>
    <mergeCell ref="AS82:AT82"/>
    <mergeCell ref="K83:L83"/>
    <mergeCell ref="S83:T83"/>
    <mergeCell ref="AK83:AL83"/>
    <mergeCell ref="AS83:AT83"/>
    <mergeCell ref="K80:L80"/>
    <mergeCell ref="S80:T80"/>
    <mergeCell ref="AK80:AL80"/>
    <mergeCell ref="AS80:AT80"/>
    <mergeCell ref="K81:L81"/>
    <mergeCell ref="S81:T81"/>
    <mergeCell ref="AK81:AL81"/>
    <mergeCell ref="AS81:AT81"/>
    <mergeCell ref="K78:L78"/>
    <mergeCell ref="S78:T78"/>
    <mergeCell ref="AK78:AL78"/>
    <mergeCell ref="AS78:AT78"/>
    <mergeCell ref="K79:L79"/>
    <mergeCell ref="S79:T79"/>
    <mergeCell ref="AK79:AL79"/>
    <mergeCell ref="AS79:AT79"/>
    <mergeCell ref="K88:L88"/>
    <mergeCell ref="S88:T88"/>
    <mergeCell ref="AK88:AL88"/>
    <mergeCell ref="AS88:AT88"/>
    <mergeCell ref="K89:L89"/>
    <mergeCell ref="S89:T89"/>
    <mergeCell ref="AK89:AL89"/>
    <mergeCell ref="AS89:AT89"/>
    <mergeCell ref="K86:L86"/>
    <mergeCell ref="S86:T86"/>
    <mergeCell ref="AK86:AL86"/>
    <mergeCell ref="AS86:AT86"/>
    <mergeCell ref="K87:L87"/>
    <mergeCell ref="S87:T87"/>
    <mergeCell ref="AK87:AL87"/>
    <mergeCell ref="AS87:AT87"/>
    <mergeCell ref="K84:L84"/>
    <mergeCell ref="S84:T84"/>
    <mergeCell ref="AK84:AL84"/>
    <mergeCell ref="AS84:AT84"/>
    <mergeCell ref="K85:L85"/>
    <mergeCell ref="S85:T85"/>
    <mergeCell ref="AK85:AL85"/>
    <mergeCell ref="AS85:AT85"/>
    <mergeCell ref="K94:L94"/>
    <mergeCell ref="S94:T94"/>
    <mergeCell ref="AK94:AL94"/>
    <mergeCell ref="AS94:AT94"/>
    <mergeCell ref="K95:L95"/>
    <mergeCell ref="S95:T95"/>
    <mergeCell ref="AK95:AL95"/>
    <mergeCell ref="AS95:AT95"/>
    <mergeCell ref="K92:L92"/>
    <mergeCell ref="S92:T92"/>
    <mergeCell ref="AK92:AL92"/>
    <mergeCell ref="AS92:AT92"/>
    <mergeCell ref="K93:L93"/>
    <mergeCell ref="S93:T93"/>
    <mergeCell ref="AK93:AL93"/>
    <mergeCell ref="AS93:AT93"/>
    <mergeCell ref="K90:L90"/>
    <mergeCell ref="S90:T90"/>
    <mergeCell ref="AK90:AL90"/>
    <mergeCell ref="AS90:AT90"/>
    <mergeCell ref="K91:L91"/>
    <mergeCell ref="S91:T91"/>
    <mergeCell ref="AK91:AL91"/>
    <mergeCell ref="AS91:AT91"/>
    <mergeCell ref="K100:L100"/>
    <mergeCell ref="S100:T100"/>
    <mergeCell ref="AK100:AL100"/>
    <mergeCell ref="AS100:AT100"/>
    <mergeCell ref="K101:L101"/>
    <mergeCell ref="S101:T101"/>
    <mergeCell ref="AK101:AL101"/>
    <mergeCell ref="AS101:AT101"/>
    <mergeCell ref="K98:L98"/>
    <mergeCell ref="S98:T98"/>
    <mergeCell ref="AK98:AL98"/>
    <mergeCell ref="AS98:AT98"/>
    <mergeCell ref="K99:L99"/>
    <mergeCell ref="S99:T99"/>
    <mergeCell ref="AK99:AL99"/>
    <mergeCell ref="AS99:AT99"/>
    <mergeCell ref="K96:L96"/>
    <mergeCell ref="S96:T96"/>
    <mergeCell ref="AK96:AL96"/>
    <mergeCell ref="AS96:AT96"/>
    <mergeCell ref="K97:L97"/>
    <mergeCell ref="S97:T97"/>
    <mergeCell ref="AK97:AL97"/>
    <mergeCell ref="AS97:AT97"/>
    <mergeCell ref="K106:L106"/>
    <mergeCell ref="S106:T106"/>
    <mergeCell ref="AK106:AL106"/>
    <mergeCell ref="AS106:AT106"/>
    <mergeCell ref="K107:L107"/>
    <mergeCell ref="S107:T107"/>
    <mergeCell ref="AK107:AL107"/>
    <mergeCell ref="AS107:AT107"/>
    <mergeCell ref="K104:L104"/>
    <mergeCell ref="S104:T104"/>
    <mergeCell ref="AK104:AL104"/>
    <mergeCell ref="AS104:AT104"/>
    <mergeCell ref="K105:L105"/>
    <mergeCell ref="S105:T105"/>
    <mergeCell ref="AK105:AL105"/>
    <mergeCell ref="AS105:AT105"/>
    <mergeCell ref="K102:L102"/>
    <mergeCell ref="S102:T102"/>
    <mergeCell ref="AK102:AL102"/>
    <mergeCell ref="AS102:AT102"/>
    <mergeCell ref="K103:L103"/>
    <mergeCell ref="S103:T103"/>
    <mergeCell ref="AK103:AL103"/>
    <mergeCell ref="AS103:AT103"/>
    <mergeCell ref="K112:L112"/>
    <mergeCell ref="S112:T112"/>
    <mergeCell ref="AK112:AL112"/>
    <mergeCell ref="AS112:AT112"/>
    <mergeCell ref="K113:L113"/>
    <mergeCell ref="S113:T113"/>
    <mergeCell ref="AK113:AL113"/>
    <mergeCell ref="AS113:AT113"/>
    <mergeCell ref="K110:L110"/>
    <mergeCell ref="S110:T110"/>
    <mergeCell ref="AK110:AL110"/>
    <mergeCell ref="AS110:AT110"/>
    <mergeCell ref="K111:L111"/>
    <mergeCell ref="S111:T111"/>
    <mergeCell ref="AK111:AL111"/>
    <mergeCell ref="AS111:AT111"/>
    <mergeCell ref="K108:L108"/>
    <mergeCell ref="S108:T108"/>
    <mergeCell ref="AK108:AL108"/>
    <mergeCell ref="AS108:AT108"/>
    <mergeCell ref="K109:L109"/>
    <mergeCell ref="S109:T109"/>
    <mergeCell ref="AK109:AL109"/>
    <mergeCell ref="AS109:AT109"/>
    <mergeCell ref="K118:L118"/>
    <mergeCell ref="S118:T118"/>
    <mergeCell ref="AK118:AL118"/>
    <mergeCell ref="AS118:AT118"/>
    <mergeCell ref="K119:L119"/>
    <mergeCell ref="S119:T119"/>
    <mergeCell ref="AK119:AL119"/>
    <mergeCell ref="AS119:AT119"/>
    <mergeCell ref="K116:L116"/>
    <mergeCell ref="S116:T116"/>
    <mergeCell ref="AK116:AL116"/>
    <mergeCell ref="AS116:AT116"/>
    <mergeCell ref="K117:L117"/>
    <mergeCell ref="S117:T117"/>
    <mergeCell ref="AK117:AL117"/>
    <mergeCell ref="AS117:AT117"/>
    <mergeCell ref="K114:L114"/>
    <mergeCell ref="S114:T114"/>
    <mergeCell ref="AK114:AL114"/>
    <mergeCell ref="AS114:AT114"/>
    <mergeCell ref="K115:L115"/>
    <mergeCell ref="S115:T115"/>
    <mergeCell ref="AK115:AL115"/>
    <mergeCell ref="AS115:AT115"/>
    <mergeCell ref="K124:L124"/>
    <mergeCell ref="S124:T124"/>
    <mergeCell ref="AK124:AL124"/>
    <mergeCell ref="AS124:AT124"/>
    <mergeCell ref="K125:L125"/>
    <mergeCell ref="S125:T125"/>
    <mergeCell ref="AK125:AL125"/>
    <mergeCell ref="AS125:AT125"/>
    <mergeCell ref="K122:L122"/>
    <mergeCell ref="S122:T122"/>
    <mergeCell ref="AK122:AL122"/>
    <mergeCell ref="AS122:AT122"/>
    <mergeCell ref="K123:L123"/>
    <mergeCell ref="S123:T123"/>
    <mergeCell ref="AK123:AL123"/>
    <mergeCell ref="AS123:AT123"/>
    <mergeCell ref="K120:L120"/>
    <mergeCell ref="S120:T120"/>
    <mergeCell ref="AK120:AL120"/>
    <mergeCell ref="AS120:AT120"/>
    <mergeCell ref="K121:L121"/>
    <mergeCell ref="S121:T121"/>
    <mergeCell ref="AK121:AL121"/>
    <mergeCell ref="AS121:AT121"/>
    <mergeCell ref="K130:L130"/>
    <mergeCell ref="S130:T130"/>
    <mergeCell ref="AK130:AL130"/>
    <mergeCell ref="AS130:AT130"/>
    <mergeCell ref="K131:L131"/>
    <mergeCell ref="S131:T131"/>
    <mergeCell ref="AK131:AL131"/>
    <mergeCell ref="AS131:AT131"/>
    <mergeCell ref="K128:L128"/>
    <mergeCell ref="S128:T128"/>
    <mergeCell ref="AK128:AL128"/>
    <mergeCell ref="AS128:AT128"/>
    <mergeCell ref="K129:L129"/>
    <mergeCell ref="S129:T129"/>
    <mergeCell ref="AK129:AL129"/>
    <mergeCell ref="AS129:AT129"/>
    <mergeCell ref="K126:L126"/>
    <mergeCell ref="S126:T126"/>
    <mergeCell ref="AK126:AL126"/>
    <mergeCell ref="AS126:AT126"/>
    <mergeCell ref="K127:L127"/>
    <mergeCell ref="S127:T127"/>
    <mergeCell ref="AK127:AL127"/>
    <mergeCell ref="AS127:AT127"/>
    <mergeCell ref="K136:L136"/>
    <mergeCell ref="S136:T136"/>
    <mergeCell ref="AK136:AL136"/>
    <mergeCell ref="AS136:AT136"/>
    <mergeCell ref="K137:L137"/>
    <mergeCell ref="S137:T137"/>
    <mergeCell ref="AK137:AL137"/>
    <mergeCell ref="AS137:AT137"/>
    <mergeCell ref="K134:L134"/>
    <mergeCell ref="S134:T134"/>
    <mergeCell ref="AK134:AL134"/>
    <mergeCell ref="AS134:AT134"/>
    <mergeCell ref="K135:L135"/>
    <mergeCell ref="S135:T135"/>
    <mergeCell ref="AK135:AL135"/>
    <mergeCell ref="AS135:AT135"/>
    <mergeCell ref="K132:L132"/>
    <mergeCell ref="S132:T132"/>
    <mergeCell ref="AK132:AL132"/>
    <mergeCell ref="AS132:AT132"/>
    <mergeCell ref="K133:L133"/>
    <mergeCell ref="S133:T133"/>
    <mergeCell ref="AK133:AL133"/>
    <mergeCell ref="AS133:AT133"/>
    <mergeCell ref="K142:L142"/>
    <mergeCell ref="S142:T142"/>
    <mergeCell ref="AK142:AL142"/>
    <mergeCell ref="AS142:AT142"/>
    <mergeCell ref="K143:L143"/>
    <mergeCell ref="S143:T143"/>
    <mergeCell ref="AK143:AL143"/>
    <mergeCell ref="AS143:AT143"/>
    <mergeCell ref="K140:L140"/>
    <mergeCell ref="S140:T140"/>
    <mergeCell ref="AK140:AL140"/>
    <mergeCell ref="AS140:AT140"/>
    <mergeCell ref="K141:L141"/>
    <mergeCell ref="S141:T141"/>
    <mergeCell ref="AK141:AL141"/>
    <mergeCell ref="AS141:AT141"/>
    <mergeCell ref="K138:L138"/>
    <mergeCell ref="S138:T138"/>
    <mergeCell ref="AK138:AL138"/>
    <mergeCell ref="AS138:AT138"/>
    <mergeCell ref="K139:L139"/>
    <mergeCell ref="S139:T139"/>
    <mergeCell ref="AK139:AL139"/>
    <mergeCell ref="AS139:AT139"/>
    <mergeCell ref="K148:L148"/>
    <mergeCell ref="S148:T148"/>
    <mergeCell ref="AK148:AL148"/>
    <mergeCell ref="AS148:AT148"/>
    <mergeCell ref="K149:L149"/>
    <mergeCell ref="S149:T149"/>
    <mergeCell ref="AK149:AL149"/>
    <mergeCell ref="AS149:AT149"/>
    <mergeCell ref="K146:L146"/>
    <mergeCell ref="S146:T146"/>
    <mergeCell ref="AK146:AL146"/>
    <mergeCell ref="AS146:AT146"/>
    <mergeCell ref="K147:L147"/>
    <mergeCell ref="S147:T147"/>
    <mergeCell ref="AK147:AL147"/>
    <mergeCell ref="AS147:AT147"/>
    <mergeCell ref="K144:L144"/>
    <mergeCell ref="S144:T144"/>
    <mergeCell ref="AK144:AL144"/>
    <mergeCell ref="AS144:AT144"/>
    <mergeCell ref="K145:L145"/>
    <mergeCell ref="S145:T145"/>
    <mergeCell ref="AK145:AL145"/>
    <mergeCell ref="AS145:AT145"/>
    <mergeCell ref="K154:L154"/>
    <mergeCell ref="S154:T154"/>
    <mergeCell ref="AK154:AL154"/>
    <mergeCell ref="AS154:AT154"/>
    <mergeCell ref="K155:L155"/>
    <mergeCell ref="S155:T155"/>
    <mergeCell ref="AK155:AL155"/>
    <mergeCell ref="AS155:AT155"/>
    <mergeCell ref="K152:L152"/>
    <mergeCell ref="S152:T152"/>
    <mergeCell ref="AK152:AL152"/>
    <mergeCell ref="AS152:AT152"/>
    <mergeCell ref="K153:L153"/>
    <mergeCell ref="S153:T153"/>
    <mergeCell ref="AK153:AL153"/>
    <mergeCell ref="AS153:AT153"/>
    <mergeCell ref="K150:L150"/>
    <mergeCell ref="S150:T150"/>
    <mergeCell ref="AK150:AL150"/>
    <mergeCell ref="AS150:AT150"/>
    <mergeCell ref="K151:L151"/>
    <mergeCell ref="S151:T151"/>
    <mergeCell ref="AK151:AL151"/>
    <mergeCell ref="AS151:AT151"/>
    <mergeCell ref="K160:L160"/>
    <mergeCell ref="S160:T160"/>
    <mergeCell ref="AK160:AL160"/>
    <mergeCell ref="AS160:AT160"/>
    <mergeCell ref="K161:L161"/>
    <mergeCell ref="S161:T161"/>
    <mergeCell ref="AK161:AL161"/>
    <mergeCell ref="AS161:AT161"/>
    <mergeCell ref="K158:L158"/>
    <mergeCell ref="S158:T158"/>
    <mergeCell ref="AK158:AL158"/>
    <mergeCell ref="AS158:AT158"/>
    <mergeCell ref="K159:L159"/>
    <mergeCell ref="S159:T159"/>
    <mergeCell ref="AK159:AL159"/>
    <mergeCell ref="AS159:AT159"/>
    <mergeCell ref="K156:L156"/>
    <mergeCell ref="S156:T156"/>
    <mergeCell ref="AK156:AL156"/>
    <mergeCell ref="AS156:AT156"/>
    <mergeCell ref="K157:L157"/>
    <mergeCell ref="S157:T157"/>
    <mergeCell ref="AK157:AL157"/>
    <mergeCell ref="AS157:AT157"/>
    <mergeCell ref="K166:L166"/>
    <mergeCell ref="S166:T166"/>
    <mergeCell ref="AK166:AL166"/>
    <mergeCell ref="AS166:AT166"/>
    <mergeCell ref="K167:L167"/>
    <mergeCell ref="S167:T167"/>
    <mergeCell ref="AK167:AL167"/>
    <mergeCell ref="AS167:AT167"/>
    <mergeCell ref="K164:L164"/>
    <mergeCell ref="S164:T164"/>
    <mergeCell ref="AK164:AL164"/>
    <mergeCell ref="AS164:AT164"/>
    <mergeCell ref="K165:L165"/>
    <mergeCell ref="S165:T165"/>
    <mergeCell ref="AK165:AL165"/>
    <mergeCell ref="AS165:AT165"/>
    <mergeCell ref="K162:L162"/>
    <mergeCell ref="S162:T162"/>
    <mergeCell ref="AK162:AL162"/>
    <mergeCell ref="AS162:AT162"/>
    <mergeCell ref="K163:L163"/>
    <mergeCell ref="S163:T163"/>
    <mergeCell ref="AK163:AL163"/>
    <mergeCell ref="AS163:AT163"/>
    <mergeCell ref="K172:L172"/>
    <mergeCell ref="S172:T172"/>
    <mergeCell ref="AK172:AL172"/>
    <mergeCell ref="AS172:AT172"/>
    <mergeCell ref="K173:L173"/>
    <mergeCell ref="S173:T173"/>
    <mergeCell ref="AK173:AL173"/>
    <mergeCell ref="AS173:AT173"/>
    <mergeCell ref="K170:L170"/>
    <mergeCell ref="S170:T170"/>
    <mergeCell ref="AK170:AL170"/>
    <mergeCell ref="AS170:AT170"/>
    <mergeCell ref="K171:L171"/>
    <mergeCell ref="S171:T171"/>
    <mergeCell ref="AK171:AL171"/>
    <mergeCell ref="AS171:AT171"/>
    <mergeCell ref="K168:L168"/>
    <mergeCell ref="S168:T168"/>
    <mergeCell ref="AK168:AL168"/>
    <mergeCell ref="AS168:AT168"/>
    <mergeCell ref="K169:L169"/>
    <mergeCell ref="S169:T169"/>
    <mergeCell ref="AK169:AL169"/>
    <mergeCell ref="AS169:AT169"/>
    <mergeCell ref="K178:L178"/>
    <mergeCell ref="S178:T178"/>
    <mergeCell ref="AK178:AL178"/>
    <mergeCell ref="AS178:AT178"/>
    <mergeCell ref="K179:L179"/>
    <mergeCell ref="S179:T179"/>
    <mergeCell ref="AK179:AL179"/>
    <mergeCell ref="AS179:AT179"/>
    <mergeCell ref="K176:L176"/>
    <mergeCell ref="S176:T176"/>
    <mergeCell ref="AK176:AL176"/>
    <mergeCell ref="AS176:AT176"/>
    <mergeCell ref="K177:L177"/>
    <mergeCell ref="S177:T177"/>
    <mergeCell ref="AK177:AL177"/>
    <mergeCell ref="AS177:AT177"/>
    <mergeCell ref="K174:L174"/>
    <mergeCell ref="S174:T174"/>
    <mergeCell ref="AK174:AL174"/>
    <mergeCell ref="AS174:AT174"/>
    <mergeCell ref="K175:L175"/>
    <mergeCell ref="S175:T175"/>
    <mergeCell ref="AK175:AL175"/>
    <mergeCell ref="AS175:AT175"/>
    <mergeCell ref="K184:L184"/>
    <mergeCell ref="S184:T184"/>
    <mergeCell ref="AK184:AL184"/>
    <mergeCell ref="AS184:AT184"/>
    <mergeCell ref="K185:L185"/>
    <mergeCell ref="S185:T185"/>
    <mergeCell ref="AK185:AL185"/>
    <mergeCell ref="AS185:AT185"/>
    <mergeCell ref="K182:L182"/>
    <mergeCell ref="S182:T182"/>
    <mergeCell ref="AK182:AL182"/>
    <mergeCell ref="AS182:AT182"/>
    <mergeCell ref="K183:L183"/>
    <mergeCell ref="S183:T183"/>
    <mergeCell ref="AK183:AL183"/>
    <mergeCell ref="AS183:AT183"/>
    <mergeCell ref="K180:L180"/>
    <mergeCell ref="S180:T180"/>
    <mergeCell ref="AK180:AL180"/>
    <mergeCell ref="AS180:AT180"/>
    <mergeCell ref="K181:L181"/>
    <mergeCell ref="S181:T181"/>
    <mergeCell ref="AK181:AL181"/>
    <mergeCell ref="AS181:AT181"/>
    <mergeCell ref="K190:L190"/>
    <mergeCell ref="S190:T190"/>
    <mergeCell ref="AK190:AL190"/>
    <mergeCell ref="AS190:AT190"/>
    <mergeCell ref="K191:L191"/>
    <mergeCell ref="S191:T191"/>
    <mergeCell ref="AK191:AL191"/>
    <mergeCell ref="AS191:AT191"/>
    <mergeCell ref="K188:L188"/>
    <mergeCell ref="S188:T188"/>
    <mergeCell ref="AK188:AL188"/>
    <mergeCell ref="AS188:AT188"/>
    <mergeCell ref="K189:L189"/>
    <mergeCell ref="S189:T189"/>
    <mergeCell ref="AK189:AL189"/>
    <mergeCell ref="AS189:AT189"/>
    <mergeCell ref="K186:L186"/>
    <mergeCell ref="S186:T186"/>
    <mergeCell ref="AK186:AL186"/>
    <mergeCell ref="AS186:AT186"/>
    <mergeCell ref="K187:L187"/>
    <mergeCell ref="S187:T187"/>
    <mergeCell ref="AK187:AL187"/>
    <mergeCell ref="AS187:AT187"/>
    <mergeCell ref="K196:L196"/>
    <mergeCell ref="S196:T196"/>
    <mergeCell ref="AK196:AL196"/>
    <mergeCell ref="AS196:AT196"/>
    <mergeCell ref="K197:L197"/>
    <mergeCell ref="S197:T197"/>
    <mergeCell ref="AK197:AL197"/>
    <mergeCell ref="AS197:AT197"/>
    <mergeCell ref="K194:L194"/>
    <mergeCell ref="S194:T194"/>
    <mergeCell ref="AK194:AL194"/>
    <mergeCell ref="AS194:AT194"/>
    <mergeCell ref="K195:L195"/>
    <mergeCell ref="S195:T195"/>
    <mergeCell ref="AK195:AL195"/>
    <mergeCell ref="AS195:AT195"/>
    <mergeCell ref="K192:L192"/>
    <mergeCell ref="S192:T192"/>
    <mergeCell ref="AK192:AL192"/>
    <mergeCell ref="AS192:AT192"/>
    <mergeCell ref="K193:L193"/>
    <mergeCell ref="S193:T193"/>
    <mergeCell ref="AK193:AL193"/>
    <mergeCell ref="AS193:AT193"/>
    <mergeCell ref="K202:L202"/>
    <mergeCell ref="S202:T202"/>
    <mergeCell ref="AK202:AL202"/>
    <mergeCell ref="AS202:AT202"/>
    <mergeCell ref="K203:L203"/>
    <mergeCell ref="S203:T203"/>
    <mergeCell ref="AK203:AL203"/>
    <mergeCell ref="AS203:AT203"/>
    <mergeCell ref="K200:L200"/>
    <mergeCell ref="S200:T200"/>
    <mergeCell ref="AK200:AL200"/>
    <mergeCell ref="AS200:AT200"/>
    <mergeCell ref="K201:L201"/>
    <mergeCell ref="S201:T201"/>
    <mergeCell ref="AK201:AL201"/>
    <mergeCell ref="AS201:AT201"/>
    <mergeCell ref="K198:L198"/>
    <mergeCell ref="S198:T198"/>
    <mergeCell ref="AK198:AL198"/>
    <mergeCell ref="AS198:AT198"/>
    <mergeCell ref="K199:L199"/>
    <mergeCell ref="S199:T199"/>
    <mergeCell ref="AK199:AL199"/>
    <mergeCell ref="AS199:AT199"/>
    <mergeCell ref="K208:L208"/>
    <mergeCell ref="S208:T208"/>
    <mergeCell ref="AK208:AL208"/>
    <mergeCell ref="AS208:AT208"/>
    <mergeCell ref="K209:L209"/>
    <mergeCell ref="S209:T209"/>
    <mergeCell ref="AK209:AL209"/>
    <mergeCell ref="AS209:AT209"/>
    <mergeCell ref="K206:L206"/>
    <mergeCell ref="S206:T206"/>
    <mergeCell ref="AK206:AL206"/>
    <mergeCell ref="AS206:AT206"/>
    <mergeCell ref="K207:L207"/>
    <mergeCell ref="S207:T207"/>
    <mergeCell ref="AK207:AL207"/>
    <mergeCell ref="AS207:AT207"/>
    <mergeCell ref="K204:L204"/>
    <mergeCell ref="S204:T204"/>
    <mergeCell ref="AK204:AL204"/>
    <mergeCell ref="AS204:AT204"/>
    <mergeCell ref="K205:L205"/>
    <mergeCell ref="S205:T205"/>
    <mergeCell ref="AK205:AL205"/>
    <mergeCell ref="AS205:AT205"/>
    <mergeCell ref="K214:L214"/>
    <mergeCell ref="S214:T214"/>
    <mergeCell ref="AK214:AL214"/>
    <mergeCell ref="AS214:AT214"/>
    <mergeCell ref="K215:L215"/>
    <mergeCell ref="S215:T215"/>
    <mergeCell ref="AK215:AL215"/>
    <mergeCell ref="AS215:AT215"/>
    <mergeCell ref="K212:L212"/>
    <mergeCell ref="S212:T212"/>
    <mergeCell ref="AK212:AL212"/>
    <mergeCell ref="AS212:AT212"/>
    <mergeCell ref="K213:L213"/>
    <mergeCell ref="S213:T213"/>
    <mergeCell ref="AK213:AL213"/>
    <mergeCell ref="AS213:AT213"/>
    <mergeCell ref="K210:L210"/>
    <mergeCell ref="S210:T210"/>
    <mergeCell ref="AK210:AL210"/>
    <mergeCell ref="AS210:AT210"/>
    <mergeCell ref="K211:L211"/>
    <mergeCell ref="S211:T211"/>
    <mergeCell ref="AK211:AL211"/>
    <mergeCell ref="AS211:AT211"/>
    <mergeCell ref="K220:L220"/>
    <mergeCell ref="S220:T220"/>
    <mergeCell ref="AK220:AL220"/>
    <mergeCell ref="AS220:AT220"/>
    <mergeCell ref="K221:L221"/>
    <mergeCell ref="S221:T221"/>
    <mergeCell ref="AK221:AL221"/>
    <mergeCell ref="AS221:AT221"/>
    <mergeCell ref="K218:L218"/>
    <mergeCell ref="S218:T218"/>
    <mergeCell ref="AK218:AL218"/>
    <mergeCell ref="AS218:AT218"/>
    <mergeCell ref="K219:L219"/>
    <mergeCell ref="S219:T219"/>
    <mergeCell ref="AK219:AL219"/>
    <mergeCell ref="AS219:AT219"/>
    <mergeCell ref="K216:L216"/>
    <mergeCell ref="S216:T216"/>
    <mergeCell ref="AK216:AL216"/>
    <mergeCell ref="AS216:AT216"/>
    <mergeCell ref="K217:L217"/>
    <mergeCell ref="S217:T217"/>
    <mergeCell ref="AK217:AL217"/>
    <mergeCell ref="AS217:AT217"/>
    <mergeCell ref="K226:L226"/>
    <mergeCell ref="S226:T226"/>
    <mergeCell ref="AK226:AL226"/>
    <mergeCell ref="AS226:AT226"/>
    <mergeCell ref="K227:L227"/>
    <mergeCell ref="S227:T227"/>
    <mergeCell ref="AK227:AL227"/>
    <mergeCell ref="AS227:AT227"/>
    <mergeCell ref="K224:L224"/>
    <mergeCell ref="S224:T224"/>
    <mergeCell ref="AK224:AL224"/>
    <mergeCell ref="AS224:AT224"/>
    <mergeCell ref="K225:L225"/>
    <mergeCell ref="S225:T225"/>
    <mergeCell ref="AK225:AL225"/>
    <mergeCell ref="AS225:AT225"/>
    <mergeCell ref="K222:L222"/>
    <mergeCell ref="S222:T222"/>
    <mergeCell ref="AK222:AL222"/>
    <mergeCell ref="AS222:AT222"/>
    <mergeCell ref="K223:L223"/>
    <mergeCell ref="S223:T223"/>
    <mergeCell ref="AK223:AL223"/>
    <mergeCell ref="AS223:AT223"/>
    <mergeCell ref="K232:L232"/>
    <mergeCell ref="S232:T232"/>
    <mergeCell ref="AK232:AL232"/>
    <mergeCell ref="AS232:AT232"/>
    <mergeCell ref="K233:L233"/>
    <mergeCell ref="S233:T233"/>
    <mergeCell ref="AK233:AL233"/>
    <mergeCell ref="AS233:AT233"/>
    <mergeCell ref="K230:L230"/>
    <mergeCell ref="S230:T230"/>
    <mergeCell ref="AK230:AL230"/>
    <mergeCell ref="AS230:AT230"/>
    <mergeCell ref="K231:L231"/>
    <mergeCell ref="S231:T231"/>
    <mergeCell ref="AK231:AL231"/>
    <mergeCell ref="AS231:AT231"/>
    <mergeCell ref="K228:L228"/>
    <mergeCell ref="S228:T228"/>
    <mergeCell ref="AK228:AL228"/>
    <mergeCell ref="AS228:AT228"/>
    <mergeCell ref="K229:L229"/>
    <mergeCell ref="S229:T229"/>
    <mergeCell ref="AK229:AL229"/>
    <mergeCell ref="AS229:AT229"/>
    <mergeCell ref="K238:L238"/>
    <mergeCell ref="S238:T238"/>
    <mergeCell ref="AK238:AL238"/>
    <mergeCell ref="AS238:AT238"/>
    <mergeCell ref="K239:L239"/>
    <mergeCell ref="S239:T239"/>
    <mergeCell ref="AK239:AL239"/>
    <mergeCell ref="AS239:AT239"/>
    <mergeCell ref="K236:L236"/>
    <mergeCell ref="S236:T236"/>
    <mergeCell ref="AK236:AL236"/>
    <mergeCell ref="AS236:AT236"/>
    <mergeCell ref="K237:L237"/>
    <mergeCell ref="S237:T237"/>
    <mergeCell ref="AK237:AL237"/>
    <mergeCell ref="AS237:AT237"/>
    <mergeCell ref="K234:L234"/>
    <mergeCell ref="S234:T234"/>
    <mergeCell ref="AK234:AL234"/>
    <mergeCell ref="AS234:AT234"/>
    <mergeCell ref="K235:L235"/>
    <mergeCell ref="S235:T235"/>
    <mergeCell ref="AK235:AL235"/>
    <mergeCell ref="AS235:AT235"/>
    <mergeCell ref="K244:L244"/>
    <mergeCell ref="S244:T244"/>
    <mergeCell ref="AK244:AL244"/>
    <mergeCell ref="AS244:AT244"/>
    <mergeCell ref="K245:L245"/>
    <mergeCell ref="S245:T245"/>
    <mergeCell ref="AK245:AL245"/>
    <mergeCell ref="AS245:AT245"/>
    <mergeCell ref="K242:L242"/>
    <mergeCell ref="S242:T242"/>
    <mergeCell ref="AK242:AL242"/>
    <mergeCell ref="AS242:AT242"/>
    <mergeCell ref="K243:L243"/>
    <mergeCell ref="S243:T243"/>
    <mergeCell ref="AK243:AL243"/>
    <mergeCell ref="AS243:AT243"/>
    <mergeCell ref="K240:L240"/>
    <mergeCell ref="S240:T240"/>
    <mergeCell ref="AK240:AL240"/>
    <mergeCell ref="AS240:AT240"/>
    <mergeCell ref="K241:L241"/>
    <mergeCell ref="S241:T241"/>
    <mergeCell ref="AK241:AL241"/>
    <mergeCell ref="AS241:AT241"/>
    <mergeCell ref="K250:L250"/>
    <mergeCell ref="S250:T250"/>
    <mergeCell ref="AK250:AL250"/>
    <mergeCell ref="AS250:AT250"/>
    <mergeCell ref="K251:L251"/>
    <mergeCell ref="S251:T251"/>
    <mergeCell ref="AK251:AL251"/>
    <mergeCell ref="AS251:AT251"/>
    <mergeCell ref="K248:L248"/>
    <mergeCell ref="S248:T248"/>
    <mergeCell ref="AK248:AL248"/>
    <mergeCell ref="AS248:AT248"/>
    <mergeCell ref="K249:L249"/>
    <mergeCell ref="S249:T249"/>
    <mergeCell ref="AK249:AL249"/>
    <mergeCell ref="AS249:AT249"/>
    <mergeCell ref="K246:L246"/>
    <mergeCell ref="S246:T246"/>
    <mergeCell ref="AK246:AL246"/>
    <mergeCell ref="AS246:AT246"/>
    <mergeCell ref="K247:L247"/>
    <mergeCell ref="S247:T247"/>
    <mergeCell ref="AK247:AL247"/>
    <mergeCell ref="AS247:AT247"/>
    <mergeCell ref="K256:L256"/>
    <mergeCell ref="S256:T256"/>
    <mergeCell ref="AK256:AL256"/>
    <mergeCell ref="AS256:AT256"/>
    <mergeCell ref="K257:L257"/>
    <mergeCell ref="S257:T257"/>
    <mergeCell ref="AK257:AL257"/>
    <mergeCell ref="AS257:AT257"/>
    <mergeCell ref="K254:L254"/>
    <mergeCell ref="S254:T254"/>
    <mergeCell ref="AK254:AL254"/>
    <mergeCell ref="AS254:AT254"/>
    <mergeCell ref="K255:L255"/>
    <mergeCell ref="S255:T255"/>
    <mergeCell ref="AK255:AL255"/>
    <mergeCell ref="AS255:AT255"/>
    <mergeCell ref="K252:L252"/>
    <mergeCell ref="S252:T252"/>
    <mergeCell ref="AK252:AL252"/>
    <mergeCell ref="AS252:AT252"/>
    <mergeCell ref="K253:L253"/>
    <mergeCell ref="S253:T253"/>
    <mergeCell ref="AK253:AL253"/>
    <mergeCell ref="AS253:AT253"/>
    <mergeCell ref="K262:L262"/>
    <mergeCell ref="S262:T262"/>
    <mergeCell ref="AK262:AL262"/>
    <mergeCell ref="AS262:AT262"/>
    <mergeCell ref="K263:L263"/>
    <mergeCell ref="S263:T263"/>
    <mergeCell ref="AK263:AL263"/>
    <mergeCell ref="AS263:AT263"/>
    <mergeCell ref="K260:L260"/>
    <mergeCell ref="S260:T260"/>
    <mergeCell ref="AK260:AL260"/>
    <mergeCell ref="AS260:AT260"/>
    <mergeCell ref="K261:L261"/>
    <mergeCell ref="S261:T261"/>
    <mergeCell ref="AK261:AL261"/>
    <mergeCell ref="AS261:AT261"/>
    <mergeCell ref="K258:L258"/>
    <mergeCell ref="S258:T258"/>
    <mergeCell ref="AK258:AL258"/>
    <mergeCell ref="AS258:AT258"/>
    <mergeCell ref="K259:L259"/>
    <mergeCell ref="S259:T259"/>
    <mergeCell ref="AK259:AL259"/>
    <mergeCell ref="AS259:AT259"/>
    <mergeCell ref="K268:L268"/>
    <mergeCell ref="S268:T268"/>
    <mergeCell ref="AK268:AL268"/>
    <mergeCell ref="AS268:AT268"/>
    <mergeCell ref="K269:L269"/>
    <mergeCell ref="S269:T269"/>
    <mergeCell ref="AK269:AL269"/>
    <mergeCell ref="AS269:AT269"/>
    <mergeCell ref="K266:L266"/>
    <mergeCell ref="S266:T266"/>
    <mergeCell ref="AK266:AL266"/>
    <mergeCell ref="AS266:AT266"/>
    <mergeCell ref="K267:L267"/>
    <mergeCell ref="S267:T267"/>
    <mergeCell ref="AK267:AL267"/>
    <mergeCell ref="AS267:AT267"/>
    <mergeCell ref="K264:L264"/>
    <mergeCell ref="S264:T264"/>
    <mergeCell ref="AK264:AL264"/>
    <mergeCell ref="AS264:AT264"/>
    <mergeCell ref="K265:L265"/>
    <mergeCell ref="S265:T265"/>
    <mergeCell ref="AK265:AL265"/>
    <mergeCell ref="AS265:AT265"/>
    <mergeCell ref="K274:L274"/>
    <mergeCell ref="S274:T274"/>
    <mergeCell ref="AK274:AL274"/>
    <mergeCell ref="AS274:AT274"/>
    <mergeCell ref="K275:L275"/>
    <mergeCell ref="S275:T275"/>
    <mergeCell ref="AK275:AL275"/>
    <mergeCell ref="AS275:AT275"/>
    <mergeCell ref="K272:L272"/>
    <mergeCell ref="S272:T272"/>
    <mergeCell ref="AK272:AL272"/>
    <mergeCell ref="AS272:AT272"/>
    <mergeCell ref="K273:L273"/>
    <mergeCell ref="S273:T273"/>
    <mergeCell ref="AK273:AL273"/>
    <mergeCell ref="AS273:AT273"/>
    <mergeCell ref="K270:L270"/>
    <mergeCell ref="S270:T270"/>
    <mergeCell ref="AK270:AL270"/>
    <mergeCell ref="AS270:AT270"/>
    <mergeCell ref="K271:L271"/>
    <mergeCell ref="S271:T271"/>
    <mergeCell ref="AK271:AL271"/>
    <mergeCell ref="AS271:AT271"/>
    <mergeCell ref="K280:L280"/>
    <mergeCell ref="S280:T280"/>
    <mergeCell ref="AK280:AL280"/>
    <mergeCell ref="AS280:AT280"/>
    <mergeCell ref="K281:L281"/>
    <mergeCell ref="S281:T281"/>
    <mergeCell ref="AK281:AL281"/>
    <mergeCell ref="AS281:AT281"/>
    <mergeCell ref="K278:L278"/>
    <mergeCell ref="S278:T278"/>
    <mergeCell ref="AK278:AL278"/>
    <mergeCell ref="AS278:AT278"/>
    <mergeCell ref="K279:L279"/>
    <mergeCell ref="S279:T279"/>
    <mergeCell ref="AK279:AL279"/>
    <mergeCell ref="AS279:AT279"/>
    <mergeCell ref="K276:L276"/>
    <mergeCell ref="S276:T276"/>
    <mergeCell ref="AK276:AL276"/>
    <mergeCell ref="AS276:AT276"/>
    <mergeCell ref="K277:L277"/>
    <mergeCell ref="S277:T277"/>
    <mergeCell ref="AK277:AL277"/>
    <mergeCell ref="AS277:AT277"/>
    <mergeCell ref="K286:L286"/>
    <mergeCell ref="S286:T286"/>
    <mergeCell ref="AK286:AL286"/>
    <mergeCell ref="AS286:AT286"/>
    <mergeCell ref="K287:L287"/>
    <mergeCell ref="S287:T287"/>
    <mergeCell ref="AK287:AL287"/>
    <mergeCell ref="AS287:AT287"/>
    <mergeCell ref="K284:L284"/>
    <mergeCell ref="S284:T284"/>
    <mergeCell ref="AK284:AL284"/>
    <mergeCell ref="AS284:AT284"/>
    <mergeCell ref="K285:L285"/>
    <mergeCell ref="S285:T285"/>
    <mergeCell ref="AK285:AL285"/>
    <mergeCell ref="AS285:AT285"/>
    <mergeCell ref="K282:L282"/>
    <mergeCell ref="S282:T282"/>
    <mergeCell ref="AK282:AL282"/>
    <mergeCell ref="AS282:AT282"/>
    <mergeCell ref="K283:L283"/>
    <mergeCell ref="S283:T283"/>
    <mergeCell ref="AK283:AL283"/>
    <mergeCell ref="AS283:AT283"/>
    <mergeCell ref="K292:L292"/>
    <mergeCell ref="S292:T292"/>
    <mergeCell ref="AK292:AL292"/>
    <mergeCell ref="AS292:AT292"/>
    <mergeCell ref="K293:L293"/>
    <mergeCell ref="S293:T293"/>
    <mergeCell ref="AK293:AL293"/>
    <mergeCell ref="AS293:AT293"/>
    <mergeCell ref="K290:L290"/>
    <mergeCell ref="S290:T290"/>
    <mergeCell ref="AK290:AL290"/>
    <mergeCell ref="AS290:AT290"/>
    <mergeCell ref="K291:L291"/>
    <mergeCell ref="S291:T291"/>
    <mergeCell ref="AK291:AL291"/>
    <mergeCell ref="AS291:AT291"/>
    <mergeCell ref="K288:L288"/>
    <mergeCell ref="S288:T288"/>
    <mergeCell ref="AK288:AL288"/>
    <mergeCell ref="AS288:AT288"/>
    <mergeCell ref="K289:L289"/>
    <mergeCell ref="S289:T289"/>
    <mergeCell ref="AK289:AL289"/>
    <mergeCell ref="AS289:AT289"/>
    <mergeCell ref="K298:L298"/>
    <mergeCell ref="S298:T298"/>
    <mergeCell ref="AK298:AL298"/>
    <mergeCell ref="AS298:AT298"/>
    <mergeCell ref="K299:L299"/>
    <mergeCell ref="S299:T299"/>
    <mergeCell ref="AK299:AL299"/>
    <mergeCell ref="AS299:AT299"/>
    <mergeCell ref="K296:L296"/>
    <mergeCell ref="S296:T296"/>
    <mergeCell ref="AK296:AL296"/>
    <mergeCell ref="AS296:AT296"/>
    <mergeCell ref="K297:L297"/>
    <mergeCell ref="S297:T297"/>
    <mergeCell ref="AK297:AL297"/>
    <mergeCell ref="AS297:AT297"/>
    <mergeCell ref="K294:L294"/>
    <mergeCell ref="S294:T294"/>
    <mergeCell ref="AK294:AL294"/>
    <mergeCell ref="AS294:AT294"/>
    <mergeCell ref="K295:L295"/>
    <mergeCell ref="S295:T295"/>
    <mergeCell ref="AK295:AL295"/>
    <mergeCell ref="AS295:AT295"/>
    <mergeCell ref="K304:L304"/>
    <mergeCell ref="S304:T304"/>
    <mergeCell ref="AK304:AL304"/>
    <mergeCell ref="AS304:AT304"/>
    <mergeCell ref="K305:L305"/>
    <mergeCell ref="S305:T305"/>
    <mergeCell ref="AK305:AL305"/>
    <mergeCell ref="AS305:AT305"/>
    <mergeCell ref="K302:L302"/>
    <mergeCell ref="S302:T302"/>
    <mergeCell ref="AK302:AL302"/>
    <mergeCell ref="AS302:AT302"/>
    <mergeCell ref="K303:L303"/>
    <mergeCell ref="S303:T303"/>
    <mergeCell ref="AK303:AL303"/>
    <mergeCell ref="AS303:AT303"/>
    <mergeCell ref="K300:L300"/>
    <mergeCell ref="S300:T300"/>
    <mergeCell ref="AK300:AL300"/>
    <mergeCell ref="AS300:AT300"/>
    <mergeCell ref="K301:L301"/>
    <mergeCell ref="S301:T301"/>
    <mergeCell ref="AK301:AL301"/>
    <mergeCell ref="AS301:AT301"/>
    <mergeCell ref="K310:L310"/>
    <mergeCell ref="S310:T310"/>
    <mergeCell ref="AK310:AL310"/>
    <mergeCell ref="AS310:AT310"/>
    <mergeCell ref="K311:L311"/>
    <mergeCell ref="S311:T311"/>
    <mergeCell ref="AK311:AL311"/>
    <mergeCell ref="AS311:AT311"/>
    <mergeCell ref="K308:L308"/>
    <mergeCell ref="S308:T308"/>
    <mergeCell ref="AK308:AL308"/>
    <mergeCell ref="AS308:AT308"/>
    <mergeCell ref="K309:L309"/>
    <mergeCell ref="S309:T309"/>
    <mergeCell ref="AK309:AL309"/>
    <mergeCell ref="AS309:AT309"/>
    <mergeCell ref="K306:L306"/>
    <mergeCell ref="S306:T306"/>
    <mergeCell ref="AK306:AL306"/>
    <mergeCell ref="AS306:AT306"/>
    <mergeCell ref="K307:L307"/>
    <mergeCell ref="S307:T307"/>
    <mergeCell ref="AK307:AL307"/>
    <mergeCell ref="AS307:AT307"/>
    <mergeCell ref="K316:L316"/>
    <mergeCell ref="S316:T316"/>
    <mergeCell ref="AK316:AL316"/>
    <mergeCell ref="AS316:AT316"/>
    <mergeCell ref="K317:L317"/>
    <mergeCell ref="S317:T317"/>
    <mergeCell ref="AK317:AL317"/>
    <mergeCell ref="AS317:AT317"/>
    <mergeCell ref="K314:L314"/>
    <mergeCell ref="S314:T314"/>
    <mergeCell ref="AK314:AL314"/>
    <mergeCell ref="AS314:AT314"/>
    <mergeCell ref="K315:L315"/>
    <mergeCell ref="S315:T315"/>
    <mergeCell ref="AK315:AL315"/>
    <mergeCell ref="AS315:AT315"/>
    <mergeCell ref="K312:L312"/>
    <mergeCell ref="S312:T312"/>
    <mergeCell ref="AK312:AL312"/>
    <mergeCell ref="AS312:AT312"/>
    <mergeCell ref="K313:L313"/>
    <mergeCell ref="S313:T313"/>
    <mergeCell ref="AK313:AL313"/>
    <mergeCell ref="AS313:AT313"/>
    <mergeCell ref="K322:L322"/>
    <mergeCell ref="S322:T322"/>
    <mergeCell ref="AK322:AL322"/>
    <mergeCell ref="AS322:AT322"/>
    <mergeCell ref="K323:L323"/>
    <mergeCell ref="S323:T323"/>
    <mergeCell ref="AK323:AL323"/>
    <mergeCell ref="AS323:AT323"/>
    <mergeCell ref="K320:L320"/>
    <mergeCell ref="S320:T320"/>
    <mergeCell ref="AK320:AL320"/>
    <mergeCell ref="AS320:AT320"/>
    <mergeCell ref="K321:L321"/>
    <mergeCell ref="S321:T321"/>
    <mergeCell ref="AK321:AL321"/>
    <mergeCell ref="AS321:AT321"/>
    <mergeCell ref="K318:L318"/>
    <mergeCell ref="S318:T318"/>
    <mergeCell ref="AK318:AL318"/>
    <mergeCell ref="AS318:AT318"/>
    <mergeCell ref="K319:L319"/>
    <mergeCell ref="S319:T319"/>
    <mergeCell ref="AK319:AL319"/>
    <mergeCell ref="AS319:AT319"/>
    <mergeCell ref="K328:L328"/>
    <mergeCell ref="S328:T328"/>
    <mergeCell ref="AK328:AL328"/>
    <mergeCell ref="AS328:AT328"/>
    <mergeCell ref="K329:L329"/>
    <mergeCell ref="S329:T329"/>
    <mergeCell ref="AK329:AL329"/>
    <mergeCell ref="AS329:AT329"/>
    <mergeCell ref="K326:L326"/>
    <mergeCell ref="S326:T326"/>
    <mergeCell ref="AK326:AL326"/>
    <mergeCell ref="AS326:AT326"/>
    <mergeCell ref="K327:L327"/>
    <mergeCell ref="S327:T327"/>
    <mergeCell ref="AK327:AL327"/>
    <mergeCell ref="AS327:AT327"/>
    <mergeCell ref="K324:L324"/>
    <mergeCell ref="S324:T324"/>
    <mergeCell ref="AK324:AL324"/>
    <mergeCell ref="AS324:AT324"/>
    <mergeCell ref="K325:L325"/>
    <mergeCell ref="S325:T325"/>
    <mergeCell ref="AK325:AL325"/>
    <mergeCell ref="AS325:AT325"/>
    <mergeCell ref="K334:L334"/>
    <mergeCell ref="S334:T334"/>
    <mergeCell ref="AK334:AL334"/>
    <mergeCell ref="AS334:AT334"/>
    <mergeCell ref="K335:L335"/>
    <mergeCell ref="S335:T335"/>
    <mergeCell ref="AK335:AL335"/>
    <mergeCell ref="AS335:AT335"/>
    <mergeCell ref="K332:L332"/>
    <mergeCell ref="S332:T332"/>
    <mergeCell ref="AK332:AL332"/>
    <mergeCell ref="AS332:AT332"/>
    <mergeCell ref="K333:L333"/>
    <mergeCell ref="S333:T333"/>
    <mergeCell ref="AK333:AL333"/>
    <mergeCell ref="AS333:AT333"/>
    <mergeCell ref="K330:L330"/>
    <mergeCell ref="S330:T330"/>
    <mergeCell ref="AK330:AL330"/>
    <mergeCell ref="AS330:AT330"/>
    <mergeCell ref="K331:L331"/>
    <mergeCell ref="S331:T331"/>
    <mergeCell ref="AK331:AL331"/>
    <mergeCell ref="AS331:AT331"/>
    <mergeCell ref="K340:L340"/>
    <mergeCell ref="S340:T340"/>
    <mergeCell ref="AK340:AL340"/>
    <mergeCell ref="AS340:AT340"/>
    <mergeCell ref="K341:L341"/>
    <mergeCell ref="S341:T341"/>
    <mergeCell ref="AK341:AL341"/>
    <mergeCell ref="AS341:AT341"/>
    <mergeCell ref="K338:L338"/>
    <mergeCell ref="S338:T338"/>
    <mergeCell ref="AK338:AL338"/>
    <mergeCell ref="AS338:AT338"/>
    <mergeCell ref="K339:L339"/>
    <mergeCell ref="S339:T339"/>
    <mergeCell ref="AK339:AL339"/>
    <mergeCell ref="AS339:AT339"/>
    <mergeCell ref="K336:L336"/>
    <mergeCell ref="S336:T336"/>
    <mergeCell ref="AK336:AL336"/>
    <mergeCell ref="AS336:AT336"/>
    <mergeCell ref="K337:L337"/>
    <mergeCell ref="S337:T337"/>
    <mergeCell ref="AK337:AL337"/>
    <mergeCell ref="AS337:AT337"/>
    <mergeCell ref="K346:L346"/>
    <mergeCell ref="S346:T346"/>
    <mergeCell ref="AK346:AL346"/>
    <mergeCell ref="AS346:AT346"/>
    <mergeCell ref="K347:L347"/>
    <mergeCell ref="S347:T347"/>
    <mergeCell ref="AK347:AL347"/>
    <mergeCell ref="AS347:AT347"/>
    <mergeCell ref="K344:L344"/>
    <mergeCell ref="S344:T344"/>
    <mergeCell ref="AK344:AL344"/>
    <mergeCell ref="AS344:AT344"/>
    <mergeCell ref="K345:L345"/>
    <mergeCell ref="S345:T345"/>
    <mergeCell ref="AK345:AL345"/>
    <mergeCell ref="AS345:AT345"/>
    <mergeCell ref="K342:L342"/>
    <mergeCell ref="S342:T342"/>
    <mergeCell ref="AK342:AL342"/>
    <mergeCell ref="AS342:AT342"/>
    <mergeCell ref="K343:L343"/>
    <mergeCell ref="S343:T343"/>
    <mergeCell ref="AK343:AL343"/>
    <mergeCell ref="AS343:AT343"/>
    <mergeCell ref="K353:L353"/>
    <mergeCell ref="S353:T353"/>
    <mergeCell ref="AK353:AL353"/>
    <mergeCell ref="AS353:AT353"/>
    <mergeCell ref="K354:L354"/>
    <mergeCell ref="S354:T354"/>
    <mergeCell ref="AK354:AL354"/>
    <mergeCell ref="AS354:AT354"/>
    <mergeCell ref="S351:T351"/>
    <mergeCell ref="AK351:AL351"/>
    <mergeCell ref="AS351:AT351"/>
    <mergeCell ref="K352:L352"/>
    <mergeCell ref="S352:T352"/>
    <mergeCell ref="AK352:AL352"/>
    <mergeCell ref="AS352:AT352"/>
    <mergeCell ref="K348:L348"/>
    <mergeCell ref="S348:T348"/>
    <mergeCell ref="AA348:AB348"/>
    <mergeCell ref="AK348:AL348"/>
    <mergeCell ref="AS348:AT348"/>
    <mergeCell ref="K350:L350"/>
    <mergeCell ref="S350:T350"/>
    <mergeCell ref="AA350:AB350"/>
    <mergeCell ref="AK350:AL350"/>
    <mergeCell ref="AS350:AT350"/>
    <mergeCell ref="K359:L359"/>
    <mergeCell ref="S359:T359"/>
    <mergeCell ref="AK359:AL359"/>
    <mergeCell ref="AS359:AT359"/>
    <mergeCell ref="K360:L360"/>
    <mergeCell ref="S360:T360"/>
    <mergeCell ref="AK360:AL360"/>
    <mergeCell ref="AS360:AT360"/>
    <mergeCell ref="K357:L357"/>
    <mergeCell ref="S357:T357"/>
    <mergeCell ref="AK357:AL357"/>
    <mergeCell ref="AS357:AT357"/>
    <mergeCell ref="K358:L358"/>
    <mergeCell ref="S358:T358"/>
    <mergeCell ref="AK358:AL358"/>
    <mergeCell ref="AS358:AT358"/>
    <mergeCell ref="K355:L355"/>
    <mergeCell ref="S355:T355"/>
    <mergeCell ref="AK355:AL355"/>
    <mergeCell ref="AS355:AT355"/>
    <mergeCell ref="K356:L356"/>
    <mergeCell ref="S356:T356"/>
    <mergeCell ref="AK356:AL356"/>
    <mergeCell ref="AS356:AT356"/>
    <mergeCell ref="K365:L365"/>
    <mergeCell ref="S365:T365"/>
    <mergeCell ref="AK365:AL365"/>
    <mergeCell ref="AS365:AT365"/>
    <mergeCell ref="K366:L366"/>
    <mergeCell ref="S366:T366"/>
    <mergeCell ref="AK366:AL366"/>
    <mergeCell ref="AS366:AT366"/>
    <mergeCell ref="K363:L363"/>
    <mergeCell ref="S363:T363"/>
    <mergeCell ref="AK363:AL363"/>
    <mergeCell ref="AS363:AT363"/>
    <mergeCell ref="K364:L364"/>
    <mergeCell ref="S364:T364"/>
    <mergeCell ref="AK364:AL364"/>
    <mergeCell ref="AS364:AT364"/>
    <mergeCell ref="K361:L361"/>
    <mergeCell ref="S361:T361"/>
    <mergeCell ref="AK361:AL361"/>
    <mergeCell ref="AS361:AT361"/>
    <mergeCell ref="K362:L362"/>
    <mergeCell ref="S362:T362"/>
    <mergeCell ref="AK362:AL362"/>
    <mergeCell ref="AS362:AT362"/>
    <mergeCell ref="K371:L371"/>
    <mergeCell ref="S371:T371"/>
    <mergeCell ref="AK371:AL371"/>
    <mergeCell ref="AS371:AT371"/>
    <mergeCell ref="K372:L372"/>
    <mergeCell ref="S372:T372"/>
    <mergeCell ref="AK372:AL372"/>
    <mergeCell ref="AS372:AT372"/>
    <mergeCell ref="K369:L369"/>
    <mergeCell ref="S369:T369"/>
    <mergeCell ref="AK369:AL369"/>
    <mergeCell ref="AS369:AT369"/>
    <mergeCell ref="K370:L370"/>
    <mergeCell ref="S370:T370"/>
    <mergeCell ref="AK370:AL370"/>
    <mergeCell ref="AS370:AT370"/>
    <mergeCell ref="K367:L367"/>
    <mergeCell ref="S367:T367"/>
    <mergeCell ref="AK367:AL367"/>
    <mergeCell ref="AS367:AT367"/>
    <mergeCell ref="K368:L368"/>
    <mergeCell ref="S368:T368"/>
    <mergeCell ref="AK368:AL368"/>
    <mergeCell ref="AS368:AT368"/>
    <mergeCell ref="K377:L377"/>
    <mergeCell ref="S377:T377"/>
    <mergeCell ref="AK377:AL377"/>
    <mergeCell ref="AS377:AT377"/>
    <mergeCell ref="K378:L378"/>
    <mergeCell ref="S378:T378"/>
    <mergeCell ref="AK378:AL378"/>
    <mergeCell ref="AS378:AT378"/>
    <mergeCell ref="K375:L375"/>
    <mergeCell ref="S375:T375"/>
    <mergeCell ref="AK375:AL375"/>
    <mergeCell ref="AS375:AT375"/>
    <mergeCell ref="K376:L376"/>
    <mergeCell ref="S376:T376"/>
    <mergeCell ref="AK376:AL376"/>
    <mergeCell ref="AS376:AT376"/>
    <mergeCell ref="K373:L373"/>
    <mergeCell ref="S373:T373"/>
    <mergeCell ref="AK373:AL373"/>
    <mergeCell ref="AS373:AT373"/>
    <mergeCell ref="K374:L374"/>
    <mergeCell ref="S374:T374"/>
    <mergeCell ref="AK374:AL374"/>
    <mergeCell ref="AS374:AT374"/>
    <mergeCell ref="K383:L383"/>
    <mergeCell ref="S383:T383"/>
    <mergeCell ref="AK383:AL383"/>
    <mergeCell ref="AS383:AT383"/>
    <mergeCell ref="K384:L384"/>
    <mergeCell ref="S384:T384"/>
    <mergeCell ref="AK384:AL384"/>
    <mergeCell ref="AS384:AT384"/>
    <mergeCell ref="K381:L381"/>
    <mergeCell ref="S381:T381"/>
    <mergeCell ref="AK381:AL381"/>
    <mergeCell ref="AS381:AT381"/>
    <mergeCell ref="K382:L382"/>
    <mergeCell ref="S382:T382"/>
    <mergeCell ref="AK382:AL382"/>
    <mergeCell ref="AS382:AT382"/>
    <mergeCell ref="K379:L379"/>
    <mergeCell ref="S379:T379"/>
    <mergeCell ref="AK379:AL379"/>
    <mergeCell ref="AS379:AT379"/>
    <mergeCell ref="K380:L380"/>
    <mergeCell ref="S380:T380"/>
    <mergeCell ref="AK380:AL380"/>
    <mergeCell ref="AS380:AT380"/>
    <mergeCell ref="K389:L389"/>
    <mergeCell ref="S389:T389"/>
    <mergeCell ref="AK389:AL389"/>
    <mergeCell ref="AS389:AT389"/>
    <mergeCell ref="K390:L390"/>
    <mergeCell ref="S390:T390"/>
    <mergeCell ref="AK390:AL390"/>
    <mergeCell ref="AS390:AT390"/>
    <mergeCell ref="K387:L387"/>
    <mergeCell ref="S387:T387"/>
    <mergeCell ref="AK387:AL387"/>
    <mergeCell ref="AS387:AT387"/>
    <mergeCell ref="K388:L388"/>
    <mergeCell ref="S388:T388"/>
    <mergeCell ref="AK388:AL388"/>
    <mergeCell ref="AS388:AT388"/>
    <mergeCell ref="K385:L385"/>
    <mergeCell ref="S385:T385"/>
    <mergeCell ref="AK385:AL385"/>
    <mergeCell ref="AS385:AT385"/>
    <mergeCell ref="K386:L386"/>
    <mergeCell ref="S386:T386"/>
    <mergeCell ref="AK386:AL386"/>
    <mergeCell ref="AS386:AT386"/>
    <mergeCell ref="K395:L395"/>
    <mergeCell ref="S395:T395"/>
    <mergeCell ref="AK395:AL395"/>
    <mergeCell ref="AS395:AT395"/>
    <mergeCell ref="K396:L396"/>
    <mergeCell ref="S396:T396"/>
    <mergeCell ref="AK396:AL396"/>
    <mergeCell ref="AS396:AT396"/>
    <mergeCell ref="K393:L393"/>
    <mergeCell ref="S393:T393"/>
    <mergeCell ref="AK393:AL393"/>
    <mergeCell ref="AS393:AT393"/>
    <mergeCell ref="K394:L394"/>
    <mergeCell ref="S394:T394"/>
    <mergeCell ref="AK394:AL394"/>
    <mergeCell ref="AS394:AT394"/>
    <mergeCell ref="K391:L391"/>
    <mergeCell ref="S391:T391"/>
    <mergeCell ref="AK391:AL391"/>
    <mergeCell ref="AS391:AT391"/>
    <mergeCell ref="K392:L392"/>
    <mergeCell ref="S392:T392"/>
    <mergeCell ref="AK392:AL392"/>
    <mergeCell ref="AS392:AT392"/>
    <mergeCell ref="K401:L401"/>
    <mergeCell ref="S401:T401"/>
    <mergeCell ref="AK401:AL401"/>
    <mergeCell ref="AS401:AT401"/>
    <mergeCell ref="K402:L402"/>
    <mergeCell ref="S402:T402"/>
    <mergeCell ref="AK402:AL402"/>
    <mergeCell ref="AS402:AT402"/>
    <mergeCell ref="K399:L399"/>
    <mergeCell ref="S399:T399"/>
    <mergeCell ref="AK399:AL399"/>
    <mergeCell ref="AS399:AT399"/>
    <mergeCell ref="K400:L400"/>
    <mergeCell ref="S400:T400"/>
    <mergeCell ref="AK400:AL400"/>
    <mergeCell ref="AS400:AT400"/>
    <mergeCell ref="K397:L397"/>
    <mergeCell ref="S397:T397"/>
    <mergeCell ref="AK397:AL397"/>
    <mergeCell ref="AS397:AT397"/>
    <mergeCell ref="K398:L398"/>
    <mergeCell ref="S398:T398"/>
    <mergeCell ref="AK398:AL398"/>
    <mergeCell ref="AS398:AT398"/>
    <mergeCell ref="K407:L407"/>
    <mergeCell ref="S407:T407"/>
    <mergeCell ref="AK407:AL407"/>
    <mergeCell ref="AS407:AT407"/>
    <mergeCell ref="K408:L408"/>
    <mergeCell ref="S408:T408"/>
    <mergeCell ref="AK408:AL408"/>
    <mergeCell ref="AS408:AT408"/>
    <mergeCell ref="K405:L405"/>
    <mergeCell ref="S405:T405"/>
    <mergeCell ref="AK405:AL405"/>
    <mergeCell ref="AS405:AT405"/>
    <mergeCell ref="K406:L406"/>
    <mergeCell ref="S406:T406"/>
    <mergeCell ref="AK406:AL406"/>
    <mergeCell ref="AS406:AT406"/>
    <mergeCell ref="K403:L403"/>
    <mergeCell ref="S403:T403"/>
    <mergeCell ref="AK403:AL403"/>
    <mergeCell ref="AS403:AT403"/>
    <mergeCell ref="K404:L404"/>
    <mergeCell ref="S404:T404"/>
    <mergeCell ref="AK404:AL404"/>
    <mergeCell ref="AS404:AT404"/>
    <mergeCell ref="K413:L413"/>
    <mergeCell ref="S413:T413"/>
    <mergeCell ref="AK413:AL413"/>
    <mergeCell ref="AS413:AT413"/>
    <mergeCell ref="K414:L414"/>
    <mergeCell ref="S414:T414"/>
    <mergeCell ref="AK414:AL414"/>
    <mergeCell ref="AS414:AT414"/>
    <mergeCell ref="K411:L411"/>
    <mergeCell ref="S411:T411"/>
    <mergeCell ref="AK411:AL411"/>
    <mergeCell ref="AS411:AT411"/>
    <mergeCell ref="K412:L412"/>
    <mergeCell ref="S412:T412"/>
    <mergeCell ref="AK412:AL412"/>
    <mergeCell ref="AS412:AT412"/>
    <mergeCell ref="K409:L409"/>
    <mergeCell ref="S409:T409"/>
    <mergeCell ref="AK409:AL409"/>
    <mergeCell ref="AS409:AT409"/>
    <mergeCell ref="K410:L410"/>
    <mergeCell ref="S410:T410"/>
    <mergeCell ref="AK410:AL410"/>
    <mergeCell ref="AS410:AT410"/>
    <mergeCell ref="K419:L419"/>
    <mergeCell ref="S419:T419"/>
    <mergeCell ref="AK419:AL419"/>
    <mergeCell ref="AS419:AT419"/>
    <mergeCell ref="K420:L420"/>
    <mergeCell ref="S420:T420"/>
    <mergeCell ref="AK420:AL420"/>
    <mergeCell ref="AS420:AT420"/>
    <mergeCell ref="K417:L417"/>
    <mergeCell ref="S417:T417"/>
    <mergeCell ref="AK417:AL417"/>
    <mergeCell ref="AS417:AT417"/>
    <mergeCell ref="K418:L418"/>
    <mergeCell ref="S418:T418"/>
    <mergeCell ref="AK418:AL418"/>
    <mergeCell ref="AS418:AT418"/>
    <mergeCell ref="K415:L415"/>
    <mergeCell ref="S415:T415"/>
    <mergeCell ref="AK415:AL415"/>
    <mergeCell ref="AS415:AT415"/>
    <mergeCell ref="K416:L416"/>
    <mergeCell ref="S416:T416"/>
    <mergeCell ref="AK416:AL416"/>
    <mergeCell ref="AS416:AT416"/>
    <mergeCell ref="K425:L425"/>
    <mergeCell ref="S425:T425"/>
    <mergeCell ref="AK425:AL425"/>
    <mergeCell ref="AS425:AT425"/>
    <mergeCell ref="K426:L426"/>
    <mergeCell ref="S426:T426"/>
    <mergeCell ref="AK426:AL426"/>
    <mergeCell ref="AS426:AT426"/>
    <mergeCell ref="K423:L423"/>
    <mergeCell ref="S423:T423"/>
    <mergeCell ref="AK423:AL423"/>
    <mergeCell ref="AS423:AT423"/>
    <mergeCell ref="K424:L424"/>
    <mergeCell ref="S424:T424"/>
    <mergeCell ref="AK424:AL424"/>
    <mergeCell ref="AS424:AT424"/>
    <mergeCell ref="K421:L421"/>
    <mergeCell ref="S421:T421"/>
    <mergeCell ref="AK421:AL421"/>
    <mergeCell ref="AS421:AT421"/>
    <mergeCell ref="K422:L422"/>
    <mergeCell ref="S422:T422"/>
    <mergeCell ref="AK422:AL422"/>
    <mergeCell ref="AS422:AT422"/>
    <mergeCell ref="K431:L431"/>
    <mergeCell ref="S431:T431"/>
    <mergeCell ref="AK431:AL431"/>
    <mergeCell ref="AS431:AT431"/>
    <mergeCell ref="K432:L432"/>
    <mergeCell ref="S432:T432"/>
    <mergeCell ref="AK432:AL432"/>
    <mergeCell ref="AS432:AT432"/>
    <mergeCell ref="K429:L429"/>
    <mergeCell ref="S429:T429"/>
    <mergeCell ref="AK429:AL429"/>
    <mergeCell ref="AS429:AT429"/>
    <mergeCell ref="K430:L430"/>
    <mergeCell ref="S430:T430"/>
    <mergeCell ref="AK430:AL430"/>
    <mergeCell ref="AS430:AT430"/>
    <mergeCell ref="K427:L427"/>
    <mergeCell ref="S427:T427"/>
    <mergeCell ref="AK427:AL427"/>
    <mergeCell ref="AS427:AT427"/>
    <mergeCell ref="K428:L428"/>
    <mergeCell ref="S428:T428"/>
    <mergeCell ref="AK428:AL428"/>
    <mergeCell ref="AS428:AT428"/>
    <mergeCell ref="K437:L437"/>
    <mergeCell ref="S437:T437"/>
    <mergeCell ref="AK437:AL437"/>
    <mergeCell ref="AS437:AT437"/>
    <mergeCell ref="K438:L438"/>
    <mergeCell ref="S438:T438"/>
    <mergeCell ref="AK438:AL438"/>
    <mergeCell ref="AS438:AT438"/>
    <mergeCell ref="K435:L435"/>
    <mergeCell ref="S435:T435"/>
    <mergeCell ref="AK435:AL435"/>
    <mergeCell ref="AS435:AT435"/>
    <mergeCell ref="K436:L436"/>
    <mergeCell ref="S436:T436"/>
    <mergeCell ref="AK436:AL436"/>
    <mergeCell ref="AS436:AT436"/>
    <mergeCell ref="K433:L433"/>
    <mergeCell ref="S433:T433"/>
    <mergeCell ref="AK433:AL433"/>
    <mergeCell ref="AS433:AT433"/>
    <mergeCell ref="K434:L434"/>
    <mergeCell ref="S434:T434"/>
    <mergeCell ref="AK434:AL434"/>
    <mergeCell ref="AS434:AT434"/>
    <mergeCell ref="K443:L443"/>
    <mergeCell ref="S443:T443"/>
    <mergeCell ref="AK443:AL443"/>
    <mergeCell ref="AS443:AT443"/>
    <mergeCell ref="K444:L444"/>
    <mergeCell ref="S444:T444"/>
    <mergeCell ref="AK444:AL444"/>
    <mergeCell ref="AS444:AT444"/>
    <mergeCell ref="K441:L441"/>
    <mergeCell ref="S441:T441"/>
    <mergeCell ref="AK441:AL441"/>
    <mergeCell ref="AS441:AT441"/>
    <mergeCell ref="K442:L442"/>
    <mergeCell ref="S442:T442"/>
    <mergeCell ref="AK442:AL442"/>
    <mergeCell ref="AS442:AT442"/>
    <mergeCell ref="K439:L439"/>
    <mergeCell ref="S439:T439"/>
    <mergeCell ref="AK439:AL439"/>
    <mergeCell ref="AS439:AT439"/>
    <mergeCell ref="K440:L440"/>
    <mergeCell ref="S440:T440"/>
    <mergeCell ref="AK440:AL440"/>
    <mergeCell ref="AS440:AT440"/>
    <mergeCell ref="K449:L449"/>
    <mergeCell ref="S449:T449"/>
    <mergeCell ref="AK449:AL449"/>
    <mergeCell ref="AS449:AT449"/>
    <mergeCell ref="K450:L450"/>
    <mergeCell ref="S450:T450"/>
    <mergeCell ref="AK450:AL450"/>
    <mergeCell ref="AS450:AT450"/>
    <mergeCell ref="K447:L447"/>
    <mergeCell ref="S447:T447"/>
    <mergeCell ref="AK447:AL447"/>
    <mergeCell ref="AS447:AT447"/>
    <mergeCell ref="K448:L448"/>
    <mergeCell ref="S448:T448"/>
    <mergeCell ref="AK448:AL448"/>
    <mergeCell ref="AS448:AT448"/>
    <mergeCell ref="K445:L445"/>
    <mergeCell ref="S445:T445"/>
    <mergeCell ref="AK445:AL445"/>
    <mergeCell ref="AS445:AT445"/>
    <mergeCell ref="K446:L446"/>
    <mergeCell ref="S446:T446"/>
    <mergeCell ref="AK446:AL446"/>
    <mergeCell ref="AS446:AT446"/>
    <mergeCell ref="K455:L455"/>
    <mergeCell ref="S455:T455"/>
    <mergeCell ref="AK455:AL455"/>
    <mergeCell ref="AS455:AT455"/>
    <mergeCell ref="K456:L456"/>
    <mergeCell ref="S456:T456"/>
    <mergeCell ref="AK456:AL456"/>
    <mergeCell ref="AS456:AT456"/>
    <mergeCell ref="K453:L453"/>
    <mergeCell ref="S453:T453"/>
    <mergeCell ref="AK453:AL453"/>
    <mergeCell ref="AS453:AT453"/>
    <mergeCell ref="K454:L454"/>
    <mergeCell ref="S454:T454"/>
    <mergeCell ref="AK454:AL454"/>
    <mergeCell ref="AS454:AT454"/>
    <mergeCell ref="K451:L451"/>
    <mergeCell ref="S451:T451"/>
    <mergeCell ref="AK451:AL451"/>
    <mergeCell ref="AS451:AT451"/>
    <mergeCell ref="K452:L452"/>
    <mergeCell ref="S452:T452"/>
    <mergeCell ref="AK452:AL452"/>
    <mergeCell ref="AS452:AT452"/>
    <mergeCell ref="K461:L461"/>
    <mergeCell ref="S461:T461"/>
    <mergeCell ref="AK461:AL461"/>
    <mergeCell ref="AS461:AT461"/>
    <mergeCell ref="K462:L462"/>
    <mergeCell ref="S462:T462"/>
    <mergeCell ref="AK462:AL462"/>
    <mergeCell ref="AS462:AT462"/>
    <mergeCell ref="K459:L459"/>
    <mergeCell ref="S459:T459"/>
    <mergeCell ref="AK459:AL459"/>
    <mergeCell ref="AS459:AT459"/>
    <mergeCell ref="K460:L460"/>
    <mergeCell ref="S460:T460"/>
    <mergeCell ref="AK460:AL460"/>
    <mergeCell ref="AS460:AT460"/>
    <mergeCell ref="K457:L457"/>
    <mergeCell ref="S457:T457"/>
    <mergeCell ref="AK457:AL457"/>
    <mergeCell ref="AS457:AT457"/>
    <mergeCell ref="K458:L458"/>
    <mergeCell ref="S458:T458"/>
    <mergeCell ref="AK458:AL458"/>
    <mergeCell ref="AS458:AT458"/>
    <mergeCell ref="K467:L467"/>
    <mergeCell ref="S467:T467"/>
    <mergeCell ref="AK467:AL467"/>
    <mergeCell ref="AS467:AT467"/>
    <mergeCell ref="K468:L468"/>
    <mergeCell ref="S468:T468"/>
    <mergeCell ref="AK468:AL468"/>
    <mergeCell ref="AS468:AT468"/>
    <mergeCell ref="K465:L465"/>
    <mergeCell ref="S465:T465"/>
    <mergeCell ref="AK465:AL465"/>
    <mergeCell ref="AS465:AT465"/>
    <mergeCell ref="K466:L466"/>
    <mergeCell ref="S466:T466"/>
    <mergeCell ref="AK466:AL466"/>
    <mergeCell ref="AS466:AT466"/>
    <mergeCell ref="K463:L463"/>
    <mergeCell ref="S463:T463"/>
    <mergeCell ref="AK463:AL463"/>
    <mergeCell ref="AS463:AT463"/>
    <mergeCell ref="K464:L464"/>
    <mergeCell ref="S464:T464"/>
    <mergeCell ref="AK464:AL464"/>
    <mergeCell ref="AS464:AT464"/>
    <mergeCell ref="K473:L473"/>
    <mergeCell ref="S473:T473"/>
    <mergeCell ref="AK473:AL473"/>
    <mergeCell ref="AS473:AT473"/>
    <mergeCell ref="K474:L474"/>
    <mergeCell ref="S474:T474"/>
    <mergeCell ref="AK474:AL474"/>
    <mergeCell ref="AS474:AT474"/>
    <mergeCell ref="K471:L471"/>
    <mergeCell ref="S471:T471"/>
    <mergeCell ref="AK471:AL471"/>
    <mergeCell ref="AS471:AT471"/>
    <mergeCell ref="K472:L472"/>
    <mergeCell ref="S472:T472"/>
    <mergeCell ref="AK472:AL472"/>
    <mergeCell ref="AS472:AT472"/>
    <mergeCell ref="K469:L469"/>
    <mergeCell ref="S469:T469"/>
    <mergeCell ref="AK469:AL469"/>
    <mergeCell ref="AS469:AT469"/>
    <mergeCell ref="K470:L470"/>
    <mergeCell ref="S470:T470"/>
    <mergeCell ref="AK470:AL470"/>
    <mergeCell ref="AS470:AT470"/>
    <mergeCell ref="K479:L479"/>
    <mergeCell ref="S479:T479"/>
    <mergeCell ref="AK479:AL479"/>
    <mergeCell ref="AS479:AT479"/>
    <mergeCell ref="K480:L480"/>
    <mergeCell ref="S480:T480"/>
    <mergeCell ref="AK480:AL480"/>
    <mergeCell ref="AS480:AT480"/>
    <mergeCell ref="K477:L477"/>
    <mergeCell ref="S477:T477"/>
    <mergeCell ref="AK477:AL477"/>
    <mergeCell ref="AS477:AT477"/>
    <mergeCell ref="K478:L478"/>
    <mergeCell ref="S478:T478"/>
    <mergeCell ref="AK478:AL478"/>
    <mergeCell ref="AS478:AT478"/>
    <mergeCell ref="K475:L475"/>
    <mergeCell ref="S475:T475"/>
    <mergeCell ref="AK475:AL475"/>
    <mergeCell ref="AS475:AT475"/>
    <mergeCell ref="K476:L476"/>
    <mergeCell ref="S476:T476"/>
    <mergeCell ref="AK476:AL476"/>
    <mergeCell ref="AS476:AT476"/>
    <mergeCell ref="K485:L485"/>
    <mergeCell ref="S485:T485"/>
    <mergeCell ref="AK485:AL485"/>
    <mergeCell ref="AS485:AT485"/>
    <mergeCell ref="K486:L486"/>
    <mergeCell ref="S486:T486"/>
    <mergeCell ref="AK486:AL486"/>
    <mergeCell ref="AS486:AT486"/>
    <mergeCell ref="K483:L483"/>
    <mergeCell ref="S483:T483"/>
    <mergeCell ref="AK483:AL483"/>
    <mergeCell ref="AS483:AT483"/>
    <mergeCell ref="K484:L484"/>
    <mergeCell ref="S484:T484"/>
    <mergeCell ref="AK484:AL484"/>
    <mergeCell ref="AS484:AT484"/>
    <mergeCell ref="K481:L481"/>
    <mergeCell ref="S481:T481"/>
    <mergeCell ref="AK481:AL481"/>
    <mergeCell ref="AS481:AT481"/>
    <mergeCell ref="K482:L482"/>
    <mergeCell ref="S482:T482"/>
    <mergeCell ref="AK482:AL482"/>
    <mergeCell ref="AS482:AT482"/>
    <mergeCell ref="K491:L491"/>
    <mergeCell ref="S491:T491"/>
    <mergeCell ref="AK491:AL491"/>
    <mergeCell ref="AS491:AT491"/>
    <mergeCell ref="K492:L492"/>
    <mergeCell ref="S492:T492"/>
    <mergeCell ref="AK492:AL492"/>
    <mergeCell ref="AS492:AT492"/>
    <mergeCell ref="K489:L489"/>
    <mergeCell ref="S489:T489"/>
    <mergeCell ref="AK489:AL489"/>
    <mergeCell ref="AS489:AT489"/>
    <mergeCell ref="K490:L490"/>
    <mergeCell ref="S490:T490"/>
    <mergeCell ref="AK490:AL490"/>
    <mergeCell ref="AS490:AT490"/>
    <mergeCell ref="K487:L487"/>
    <mergeCell ref="S487:T487"/>
    <mergeCell ref="AK487:AL487"/>
    <mergeCell ref="AS487:AT487"/>
    <mergeCell ref="K488:L488"/>
    <mergeCell ref="S488:T488"/>
    <mergeCell ref="AK488:AL488"/>
    <mergeCell ref="AS488:AT488"/>
    <mergeCell ref="K497:L497"/>
    <mergeCell ref="S497:T497"/>
    <mergeCell ref="AK497:AL497"/>
    <mergeCell ref="AS497:AT497"/>
    <mergeCell ref="K498:L498"/>
    <mergeCell ref="S498:T498"/>
    <mergeCell ref="AK498:AL498"/>
    <mergeCell ref="AS498:AT498"/>
    <mergeCell ref="K495:L495"/>
    <mergeCell ref="S495:T495"/>
    <mergeCell ref="AK495:AL495"/>
    <mergeCell ref="AS495:AT495"/>
    <mergeCell ref="K496:L496"/>
    <mergeCell ref="S496:T496"/>
    <mergeCell ref="AK496:AL496"/>
    <mergeCell ref="AS496:AT496"/>
    <mergeCell ref="K493:L493"/>
    <mergeCell ref="S493:T493"/>
    <mergeCell ref="AK493:AL493"/>
    <mergeCell ref="AS493:AT493"/>
    <mergeCell ref="K494:L494"/>
    <mergeCell ref="S494:T494"/>
    <mergeCell ref="AK494:AL494"/>
    <mergeCell ref="AS494:AT494"/>
    <mergeCell ref="K503:L503"/>
    <mergeCell ref="S503:T503"/>
    <mergeCell ref="AK503:AL503"/>
    <mergeCell ref="AS503:AT503"/>
    <mergeCell ref="K504:L504"/>
    <mergeCell ref="S504:T504"/>
    <mergeCell ref="AK504:AL504"/>
    <mergeCell ref="AS504:AT504"/>
    <mergeCell ref="K501:L501"/>
    <mergeCell ref="S501:T501"/>
    <mergeCell ref="AK501:AL501"/>
    <mergeCell ref="AS501:AT501"/>
    <mergeCell ref="K502:L502"/>
    <mergeCell ref="S502:T502"/>
    <mergeCell ref="AK502:AL502"/>
    <mergeCell ref="AS502:AT502"/>
    <mergeCell ref="K499:L499"/>
    <mergeCell ref="S499:T499"/>
    <mergeCell ref="AK499:AL499"/>
    <mergeCell ref="AS499:AT499"/>
    <mergeCell ref="K500:L500"/>
    <mergeCell ref="S500:T500"/>
    <mergeCell ref="AK500:AL500"/>
    <mergeCell ref="AS500:AT500"/>
    <mergeCell ref="K509:L509"/>
    <mergeCell ref="S509:T509"/>
    <mergeCell ref="AK509:AL509"/>
    <mergeCell ref="AS509:AT509"/>
    <mergeCell ref="K510:L510"/>
    <mergeCell ref="S510:T510"/>
    <mergeCell ref="AK510:AL510"/>
    <mergeCell ref="AS510:AT510"/>
    <mergeCell ref="K507:L507"/>
    <mergeCell ref="S507:T507"/>
    <mergeCell ref="AK507:AL507"/>
    <mergeCell ref="AS507:AT507"/>
    <mergeCell ref="K508:L508"/>
    <mergeCell ref="S508:T508"/>
    <mergeCell ref="AK508:AL508"/>
    <mergeCell ref="AS508:AT508"/>
    <mergeCell ref="K505:L505"/>
    <mergeCell ref="S505:T505"/>
    <mergeCell ref="AK505:AL505"/>
    <mergeCell ref="AS505:AT505"/>
    <mergeCell ref="K506:L506"/>
    <mergeCell ref="S506:T506"/>
    <mergeCell ref="AK506:AL506"/>
    <mergeCell ref="AS506:AT506"/>
    <mergeCell ref="K515:L515"/>
    <mergeCell ref="S515:T515"/>
    <mergeCell ref="AK515:AL515"/>
    <mergeCell ref="AS515:AT515"/>
    <mergeCell ref="K516:L516"/>
    <mergeCell ref="S516:T516"/>
    <mergeCell ref="AK516:AL516"/>
    <mergeCell ref="AS516:AT516"/>
    <mergeCell ref="K513:L513"/>
    <mergeCell ref="S513:T513"/>
    <mergeCell ref="AK513:AL513"/>
    <mergeCell ref="AS513:AT513"/>
    <mergeCell ref="K514:L514"/>
    <mergeCell ref="S514:T514"/>
    <mergeCell ref="AK514:AL514"/>
    <mergeCell ref="AS514:AT514"/>
    <mergeCell ref="K511:L511"/>
    <mergeCell ref="S511:T511"/>
    <mergeCell ref="AK511:AL511"/>
    <mergeCell ref="AS511:AT511"/>
    <mergeCell ref="K512:L512"/>
    <mergeCell ref="S512:T512"/>
    <mergeCell ref="AK512:AL512"/>
    <mergeCell ref="AS512:AT512"/>
    <mergeCell ref="K521:L521"/>
    <mergeCell ref="S521:T521"/>
    <mergeCell ref="AK521:AL521"/>
    <mergeCell ref="AS521:AT521"/>
    <mergeCell ref="K522:L522"/>
    <mergeCell ref="S522:T522"/>
    <mergeCell ref="AK522:AL522"/>
    <mergeCell ref="AS522:AT522"/>
    <mergeCell ref="K519:L519"/>
    <mergeCell ref="S519:T519"/>
    <mergeCell ref="AK519:AL519"/>
    <mergeCell ref="AS519:AT519"/>
    <mergeCell ref="K520:L520"/>
    <mergeCell ref="S520:T520"/>
    <mergeCell ref="AK520:AL520"/>
    <mergeCell ref="AS520:AT520"/>
    <mergeCell ref="K517:L517"/>
    <mergeCell ref="S517:T517"/>
    <mergeCell ref="AK517:AL517"/>
    <mergeCell ref="AS517:AT517"/>
    <mergeCell ref="K518:L518"/>
    <mergeCell ref="S518:T518"/>
    <mergeCell ref="AK518:AL518"/>
    <mergeCell ref="AS518:AT518"/>
    <mergeCell ref="K527:L527"/>
    <mergeCell ref="S527:T527"/>
    <mergeCell ref="AK527:AL527"/>
    <mergeCell ref="AS527:AT527"/>
    <mergeCell ref="K528:L528"/>
    <mergeCell ref="S528:T528"/>
    <mergeCell ref="AK528:AL528"/>
    <mergeCell ref="AS528:AT528"/>
    <mergeCell ref="K525:L525"/>
    <mergeCell ref="S525:T525"/>
    <mergeCell ref="AK525:AL525"/>
    <mergeCell ref="AS525:AT525"/>
    <mergeCell ref="K526:L526"/>
    <mergeCell ref="S526:T526"/>
    <mergeCell ref="AK526:AL526"/>
    <mergeCell ref="AS526:AT526"/>
    <mergeCell ref="K523:L523"/>
    <mergeCell ref="S523:T523"/>
    <mergeCell ref="AK523:AL523"/>
    <mergeCell ref="AS523:AT523"/>
    <mergeCell ref="K524:L524"/>
    <mergeCell ref="S524:T524"/>
    <mergeCell ref="AK524:AL524"/>
    <mergeCell ref="AS524:AT524"/>
    <mergeCell ref="K533:L533"/>
    <mergeCell ref="S533:T533"/>
    <mergeCell ref="AK533:AL533"/>
    <mergeCell ref="AS533:AT533"/>
    <mergeCell ref="K534:L534"/>
    <mergeCell ref="S534:T534"/>
    <mergeCell ref="AK534:AL534"/>
    <mergeCell ref="AS534:AT534"/>
    <mergeCell ref="K531:L531"/>
    <mergeCell ref="S531:T531"/>
    <mergeCell ref="AK531:AL531"/>
    <mergeCell ref="AS531:AT531"/>
    <mergeCell ref="K532:L532"/>
    <mergeCell ref="S532:T532"/>
    <mergeCell ref="AK532:AL532"/>
    <mergeCell ref="AS532:AT532"/>
    <mergeCell ref="K529:L529"/>
    <mergeCell ref="S529:T529"/>
    <mergeCell ref="AK529:AL529"/>
    <mergeCell ref="AS529:AT529"/>
    <mergeCell ref="K530:L530"/>
    <mergeCell ref="S530:T530"/>
    <mergeCell ref="AK530:AL530"/>
    <mergeCell ref="AS530:AT530"/>
    <mergeCell ref="K539:L539"/>
    <mergeCell ref="S539:T539"/>
    <mergeCell ref="AK539:AL539"/>
    <mergeCell ref="AS539:AT539"/>
    <mergeCell ref="K540:L540"/>
    <mergeCell ref="S540:T540"/>
    <mergeCell ref="AK540:AL540"/>
    <mergeCell ref="AS540:AT540"/>
    <mergeCell ref="K537:L537"/>
    <mergeCell ref="S537:T537"/>
    <mergeCell ref="AK537:AL537"/>
    <mergeCell ref="AS537:AT537"/>
    <mergeCell ref="K538:L538"/>
    <mergeCell ref="S538:T538"/>
    <mergeCell ref="AK538:AL538"/>
    <mergeCell ref="AS538:AT538"/>
    <mergeCell ref="K535:L535"/>
    <mergeCell ref="S535:T535"/>
    <mergeCell ref="AK535:AL535"/>
    <mergeCell ref="AS535:AT535"/>
    <mergeCell ref="K536:L536"/>
    <mergeCell ref="S536:T536"/>
    <mergeCell ref="AK536:AL536"/>
    <mergeCell ref="AS536:AT536"/>
    <mergeCell ref="K545:L545"/>
    <mergeCell ref="S545:T545"/>
    <mergeCell ref="AK545:AL545"/>
    <mergeCell ref="AS545:AT545"/>
    <mergeCell ref="K546:L546"/>
    <mergeCell ref="S546:T546"/>
    <mergeCell ref="AK546:AL546"/>
    <mergeCell ref="AS546:AT546"/>
    <mergeCell ref="K543:L543"/>
    <mergeCell ref="S543:T543"/>
    <mergeCell ref="AK543:AL543"/>
    <mergeCell ref="AS543:AT543"/>
    <mergeCell ref="K544:L544"/>
    <mergeCell ref="S544:T544"/>
    <mergeCell ref="AK544:AL544"/>
    <mergeCell ref="AS544:AT544"/>
    <mergeCell ref="K541:L541"/>
    <mergeCell ref="S541:T541"/>
    <mergeCell ref="AK541:AL541"/>
    <mergeCell ref="AS541:AT541"/>
    <mergeCell ref="K542:L542"/>
    <mergeCell ref="S542:T542"/>
    <mergeCell ref="AK542:AL542"/>
    <mergeCell ref="AS542:AT542"/>
    <mergeCell ref="K551:L551"/>
    <mergeCell ref="S551:T551"/>
    <mergeCell ref="AK551:AL551"/>
    <mergeCell ref="AS551:AT551"/>
    <mergeCell ref="K552:L552"/>
    <mergeCell ref="S552:T552"/>
    <mergeCell ref="AK552:AL552"/>
    <mergeCell ref="AS552:AT552"/>
    <mergeCell ref="K549:L549"/>
    <mergeCell ref="S549:T549"/>
    <mergeCell ref="AK549:AL549"/>
    <mergeCell ref="AS549:AT549"/>
    <mergeCell ref="K550:L550"/>
    <mergeCell ref="S550:T550"/>
    <mergeCell ref="AK550:AL550"/>
    <mergeCell ref="AS550:AT550"/>
    <mergeCell ref="K547:L547"/>
    <mergeCell ref="S547:T547"/>
    <mergeCell ref="AK547:AL547"/>
    <mergeCell ref="AS547:AT547"/>
    <mergeCell ref="K548:L548"/>
    <mergeCell ref="S548:T548"/>
    <mergeCell ref="AK548:AL548"/>
    <mergeCell ref="AS548:AT548"/>
    <mergeCell ref="K557:L557"/>
    <mergeCell ref="S557:T557"/>
    <mergeCell ref="AK557:AL557"/>
    <mergeCell ref="AS557:AT557"/>
    <mergeCell ref="K558:L558"/>
    <mergeCell ref="S558:T558"/>
    <mergeCell ref="AK558:AL558"/>
    <mergeCell ref="AS558:AT558"/>
    <mergeCell ref="K555:L555"/>
    <mergeCell ref="S555:T555"/>
    <mergeCell ref="AK555:AL555"/>
    <mergeCell ref="AS555:AT555"/>
    <mergeCell ref="K556:L556"/>
    <mergeCell ref="S556:T556"/>
    <mergeCell ref="AK556:AL556"/>
    <mergeCell ref="AS556:AT556"/>
    <mergeCell ref="K553:L553"/>
    <mergeCell ref="S553:T553"/>
    <mergeCell ref="AK553:AL553"/>
    <mergeCell ref="AS553:AT553"/>
    <mergeCell ref="K554:L554"/>
    <mergeCell ref="S554:T554"/>
    <mergeCell ref="AK554:AL554"/>
    <mergeCell ref="AS554:AT554"/>
    <mergeCell ref="K563:L563"/>
    <mergeCell ref="S563:T563"/>
    <mergeCell ref="AK563:AL563"/>
    <mergeCell ref="AS563:AT563"/>
    <mergeCell ref="K564:L564"/>
    <mergeCell ref="S564:T564"/>
    <mergeCell ref="AK564:AL564"/>
    <mergeCell ref="AS564:AT564"/>
    <mergeCell ref="K561:L561"/>
    <mergeCell ref="S561:T561"/>
    <mergeCell ref="AK561:AL561"/>
    <mergeCell ref="AS561:AT561"/>
    <mergeCell ref="K562:L562"/>
    <mergeCell ref="S562:T562"/>
    <mergeCell ref="AK562:AL562"/>
    <mergeCell ref="AS562:AT562"/>
    <mergeCell ref="K559:L559"/>
    <mergeCell ref="S559:T559"/>
    <mergeCell ref="AK559:AL559"/>
    <mergeCell ref="AS559:AT559"/>
    <mergeCell ref="K560:L560"/>
    <mergeCell ref="S560:T560"/>
    <mergeCell ref="AK560:AL560"/>
    <mergeCell ref="AS560:AT560"/>
    <mergeCell ref="K569:L569"/>
    <mergeCell ref="S569:T569"/>
    <mergeCell ref="AK569:AL569"/>
    <mergeCell ref="AS569:AT569"/>
    <mergeCell ref="K570:L570"/>
    <mergeCell ref="S570:T570"/>
    <mergeCell ref="AK570:AL570"/>
    <mergeCell ref="AS570:AT570"/>
    <mergeCell ref="K567:L567"/>
    <mergeCell ref="S567:T567"/>
    <mergeCell ref="AK567:AL567"/>
    <mergeCell ref="AS567:AT567"/>
    <mergeCell ref="K568:L568"/>
    <mergeCell ref="S568:T568"/>
    <mergeCell ref="AK568:AL568"/>
    <mergeCell ref="AS568:AT568"/>
    <mergeCell ref="K565:L565"/>
    <mergeCell ref="S565:T565"/>
    <mergeCell ref="AK565:AL565"/>
    <mergeCell ref="AS565:AT565"/>
    <mergeCell ref="K566:L566"/>
    <mergeCell ref="S566:T566"/>
    <mergeCell ref="AK566:AL566"/>
    <mergeCell ref="AS566:AT566"/>
    <mergeCell ref="K575:L575"/>
    <mergeCell ref="S575:T575"/>
    <mergeCell ref="AK575:AL575"/>
    <mergeCell ref="AS575:AT575"/>
    <mergeCell ref="K576:L576"/>
    <mergeCell ref="S576:T576"/>
    <mergeCell ref="AK576:AL576"/>
    <mergeCell ref="AS576:AT576"/>
    <mergeCell ref="K573:L573"/>
    <mergeCell ref="S573:T573"/>
    <mergeCell ref="AK573:AL573"/>
    <mergeCell ref="AS573:AT573"/>
    <mergeCell ref="K574:L574"/>
    <mergeCell ref="S574:T574"/>
    <mergeCell ref="AK574:AL574"/>
    <mergeCell ref="AS574:AT574"/>
    <mergeCell ref="K571:L571"/>
    <mergeCell ref="S571:T571"/>
    <mergeCell ref="AK571:AL571"/>
    <mergeCell ref="AS571:AT571"/>
    <mergeCell ref="K572:L572"/>
    <mergeCell ref="S572:T572"/>
    <mergeCell ref="AK572:AL572"/>
    <mergeCell ref="AS572:AT572"/>
    <mergeCell ref="K581:L581"/>
    <mergeCell ref="S581:T581"/>
    <mergeCell ref="AK581:AL581"/>
    <mergeCell ref="AS581:AT581"/>
    <mergeCell ref="K582:L582"/>
    <mergeCell ref="S582:T582"/>
    <mergeCell ref="AK582:AL582"/>
    <mergeCell ref="AS582:AT582"/>
    <mergeCell ref="K579:L579"/>
    <mergeCell ref="S579:T579"/>
    <mergeCell ref="AK579:AL579"/>
    <mergeCell ref="AS579:AT579"/>
    <mergeCell ref="K580:L580"/>
    <mergeCell ref="S580:T580"/>
    <mergeCell ref="AK580:AL580"/>
    <mergeCell ref="AS580:AT580"/>
    <mergeCell ref="K577:L577"/>
    <mergeCell ref="S577:T577"/>
    <mergeCell ref="AK577:AL577"/>
    <mergeCell ref="AS577:AT577"/>
    <mergeCell ref="K578:L578"/>
    <mergeCell ref="S578:T578"/>
    <mergeCell ref="AK578:AL578"/>
    <mergeCell ref="AS578:AT578"/>
    <mergeCell ref="K587:L587"/>
    <mergeCell ref="S587:T587"/>
    <mergeCell ref="AK587:AL587"/>
    <mergeCell ref="AS587:AT587"/>
    <mergeCell ref="K588:L588"/>
    <mergeCell ref="S588:T588"/>
    <mergeCell ref="AK588:AL588"/>
    <mergeCell ref="AS588:AT588"/>
    <mergeCell ref="K585:L585"/>
    <mergeCell ref="S585:T585"/>
    <mergeCell ref="AK585:AL585"/>
    <mergeCell ref="AS585:AT585"/>
    <mergeCell ref="K586:L586"/>
    <mergeCell ref="S586:T586"/>
    <mergeCell ref="AK586:AL586"/>
    <mergeCell ref="AS586:AT586"/>
    <mergeCell ref="K583:L583"/>
    <mergeCell ref="S583:T583"/>
    <mergeCell ref="AK583:AL583"/>
    <mergeCell ref="AS583:AT583"/>
    <mergeCell ref="K584:L584"/>
    <mergeCell ref="S584:T584"/>
    <mergeCell ref="AK584:AL584"/>
    <mergeCell ref="AS584:AT584"/>
    <mergeCell ref="K593:L593"/>
    <mergeCell ref="S593:T593"/>
    <mergeCell ref="AK593:AL593"/>
    <mergeCell ref="AS593:AT593"/>
    <mergeCell ref="K594:L594"/>
    <mergeCell ref="S594:T594"/>
    <mergeCell ref="AK594:AL594"/>
    <mergeCell ref="AS594:AT594"/>
    <mergeCell ref="K591:L591"/>
    <mergeCell ref="S591:T591"/>
    <mergeCell ref="AK591:AL591"/>
    <mergeCell ref="AS591:AT591"/>
    <mergeCell ref="K592:L592"/>
    <mergeCell ref="S592:T592"/>
    <mergeCell ref="AK592:AL592"/>
    <mergeCell ref="AS592:AT592"/>
    <mergeCell ref="K589:L589"/>
    <mergeCell ref="S589:T589"/>
    <mergeCell ref="AK589:AL589"/>
    <mergeCell ref="AS589:AT589"/>
    <mergeCell ref="K590:L590"/>
    <mergeCell ref="S590:T590"/>
    <mergeCell ref="AK590:AL590"/>
    <mergeCell ref="AS590:AT590"/>
    <mergeCell ref="K599:L599"/>
    <mergeCell ref="S599:T599"/>
    <mergeCell ref="AK599:AL599"/>
    <mergeCell ref="AS599:AT599"/>
    <mergeCell ref="K600:L600"/>
    <mergeCell ref="S600:T600"/>
    <mergeCell ref="AK600:AL600"/>
    <mergeCell ref="AS600:AT600"/>
    <mergeCell ref="K597:L597"/>
    <mergeCell ref="S597:T597"/>
    <mergeCell ref="AK597:AL597"/>
    <mergeCell ref="AS597:AT597"/>
    <mergeCell ref="K598:L598"/>
    <mergeCell ref="S598:T598"/>
    <mergeCell ref="AK598:AL598"/>
    <mergeCell ref="AS598:AT598"/>
    <mergeCell ref="K595:L595"/>
    <mergeCell ref="S595:T595"/>
    <mergeCell ref="AK595:AL595"/>
    <mergeCell ref="AS595:AT595"/>
    <mergeCell ref="K596:L596"/>
    <mergeCell ref="S596:T596"/>
    <mergeCell ref="AK596:AL596"/>
    <mergeCell ref="AS596:AT596"/>
    <mergeCell ref="K605:L605"/>
    <mergeCell ref="S605:T605"/>
    <mergeCell ref="AK605:AL605"/>
    <mergeCell ref="AS605:AT605"/>
    <mergeCell ref="K606:L606"/>
    <mergeCell ref="S606:T606"/>
    <mergeCell ref="AK606:AL606"/>
    <mergeCell ref="AS606:AT606"/>
    <mergeCell ref="K603:L603"/>
    <mergeCell ref="S603:T603"/>
    <mergeCell ref="AK603:AL603"/>
    <mergeCell ref="AS603:AT603"/>
    <mergeCell ref="K604:L604"/>
    <mergeCell ref="S604:T604"/>
    <mergeCell ref="AK604:AL604"/>
    <mergeCell ref="AS604:AT604"/>
    <mergeCell ref="K601:L601"/>
    <mergeCell ref="S601:T601"/>
    <mergeCell ref="AK601:AL601"/>
    <mergeCell ref="AS601:AT601"/>
    <mergeCell ref="K602:L602"/>
    <mergeCell ref="S602:T602"/>
    <mergeCell ref="AK602:AL602"/>
    <mergeCell ref="AS602:AT602"/>
    <mergeCell ref="K611:L611"/>
    <mergeCell ref="S611:T611"/>
    <mergeCell ref="AK611:AL611"/>
    <mergeCell ref="AS611:AT611"/>
    <mergeCell ref="K612:L612"/>
    <mergeCell ref="S612:T612"/>
    <mergeCell ref="AK612:AL612"/>
    <mergeCell ref="AS612:AT612"/>
    <mergeCell ref="K609:L609"/>
    <mergeCell ref="S609:T609"/>
    <mergeCell ref="AK609:AL609"/>
    <mergeCell ref="AS609:AT609"/>
    <mergeCell ref="K610:L610"/>
    <mergeCell ref="S610:T610"/>
    <mergeCell ref="AK610:AL610"/>
    <mergeCell ref="AS610:AT610"/>
    <mergeCell ref="K607:L607"/>
    <mergeCell ref="S607:T607"/>
    <mergeCell ref="AK607:AL607"/>
    <mergeCell ref="AS607:AT607"/>
    <mergeCell ref="K608:L608"/>
    <mergeCell ref="S608:T608"/>
    <mergeCell ref="AK608:AL608"/>
    <mergeCell ref="AS608:AT608"/>
    <mergeCell ref="K617:L617"/>
    <mergeCell ref="S617:T617"/>
    <mergeCell ref="AK617:AL617"/>
    <mergeCell ref="AS617:AT617"/>
    <mergeCell ref="K618:L618"/>
    <mergeCell ref="S618:T618"/>
    <mergeCell ref="AK618:AL618"/>
    <mergeCell ref="AS618:AT618"/>
    <mergeCell ref="K615:L615"/>
    <mergeCell ref="S615:T615"/>
    <mergeCell ref="AK615:AL615"/>
    <mergeCell ref="AS615:AT615"/>
    <mergeCell ref="K616:L616"/>
    <mergeCell ref="S616:T616"/>
    <mergeCell ref="AK616:AL616"/>
    <mergeCell ref="AS616:AT616"/>
    <mergeCell ref="K613:L613"/>
    <mergeCell ref="S613:T613"/>
    <mergeCell ref="AK613:AL613"/>
    <mergeCell ref="AS613:AT613"/>
    <mergeCell ref="K614:L614"/>
    <mergeCell ref="S614:T614"/>
    <mergeCell ref="AK614:AL614"/>
    <mergeCell ref="AS614:AT614"/>
    <mergeCell ref="K623:L623"/>
    <mergeCell ref="S623:T623"/>
    <mergeCell ref="AK623:AL623"/>
    <mergeCell ref="AS623:AT623"/>
    <mergeCell ref="K624:L624"/>
    <mergeCell ref="S624:T624"/>
    <mergeCell ref="AK624:AL624"/>
    <mergeCell ref="AS624:AT624"/>
    <mergeCell ref="K621:L621"/>
    <mergeCell ref="S621:T621"/>
    <mergeCell ref="AK621:AL621"/>
    <mergeCell ref="AS621:AT621"/>
    <mergeCell ref="K622:L622"/>
    <mergeCell ref="S622:T622"/>
    <mergeCell ref="AK622:AL622"/>
    <mergeCell ref="AS622:AT622"/>
    <mergeCell ref="K619:L619"/>
    <mergeCell ref="S619:T619"/>
    <mergeCell ref="AK619:AL619"/>
    <mergeCell ref="AS619:AT619"/>
    <mergeCell ref="K620:L620"/>
    <mergeCell ref="S620:T620"/>
    <mergeCell ref="AK620:AL620"/>
    <mergeCell ref="AS620:AT620"/>
    <mergeCell ref="K629:L629"/>
    <mergeCell ref="S629:T629"/>
    <mergeCell ref="AK629:AL629"/>
    <mergeCell ref="AS629:AT629"/>
    <mergeCell ref="K630:L630"/>
    <mergeCell ref="S630:T630"/>
    <mergeCell ref="AK630:AL630"/>
    <mergeCell ref="AS630:AT630"/>
    <mergeCell ref="K627:L627"/>
    <mergeCell ref="S627:T627"/>
    <mergeCell ref="AK627:AL627"/>
    <mergeCell ref="AS627:AT627"/>
    <mergeCell ref="K628:L628"/>
    <mergeCell ref="S628:T628"/>
    <mergeCell ref="AK628:AL628"/>
    <mergeCell ref="AS628:AT628"/>
    <mergeCell ref="K625:L625"/>
    <mergeCell ref="S625:T625"/>
    <mergeCell ref="AK625:AL625"/>
    <mergeCell ref="AS625:AT625"/>
    <mergeCell ref="K626:L626"/>
    <mergeCell ref="S626:T626"/>
    <mergeCell ref="AK626:AL626"/>
    <mergeCell ref="AS626:AT626"/>
    <mergeCell ref="K635:L635"/>
    <mergeCell ref="S635:T635"/>
    <mergeCell ref="AK635:AL635"/>
    <mergeCell ref="AS635:AT635"/>
    <mergeCell ref="K636:L636"/>
    <mergeCell ref="S636:T636"/>
    <mergeCell ref="AK636:AL636"/>
    <mergeCell ref="AS636:AT636"/>
    <mergeCell ref="K633:L633"/>
    <mergeCell ref="S633:T633"/>
    <mergeCell ref="AK633:AL633"/>
    <mergeCell ref="AS633:AT633"/>
    <mergeCell ref="K634:L634"/>
    <mergeCell ref="S634:T634"/>
    <mergeCell ref="AK634:AL634"/>
    <mergeCell ref="AS634:AT634"/>
    <mergeCell ref="K631:L631"/>
    <mergeCell ref="S631:T631"/>
    <mergeCell ref="AK631:AL631"/>
    <mergeCell ref="AS631:AT631"/>
    <mergeCell ref="K632:L632"/>
    <mergeCell ref="S632:T632"/>
    <mergeCell ref="AK632:AL632"/>
    <mergeCell ref="AS632:AT632"/>
    <mergeCell ref="K641:L641"/>
    <mergeCell ref="S641:T641"/>
    <mergeCell ref="AK641:AL641"/>
    <mergeCell ref="AS641:AT641"/>
    <mergeCell ref="K642:L642"/>
    <mergeCell ref="S642:T642"/>
    <mergeCell ref="AK642:AL642"/>
    <mergeCell ref="AS642:AT642"/>
    <mergeCell ref="K639:L639"/>
    <mergeCell ref="S639:T639"/>
    <mergeCell ref="AK639:AL639"/>
    <mergeCell ref="AS639:AT639"/>
    <mergeCell ref="K640:L640"/>
    <mergeCell ref="S640:T640"/>
    <mergeCell ref="AK640:AL640"/>
    <mergeCell ref="AS640:AT640"/>
    <mergeCell ref="K637:L637"/>
    <mergeCell ref="S637:T637"/>
    <mergeCell ref="AK637:AL637"/>
    <mergeCell ref="AS637:AT637"/>
    <mergeCell ref="K638:L638"/>
    <mergeCell ref="S638:T638"/>
    <mergeCell ref="AK638:AL638"/>
    <mergeCell ref="AS638:AT638"/>
    <mergeCell ref="K647:L647"/>
    <mergeCell ref="S647:T647"/>
    <mergeCell ref="AK647:AL647"/>
    <mergeCell ref="AS647:AT647"/>
    <mergeCell ref="K648:L648"/>
    <mergeCell ref="S648:T648"/>
    <mergeCell ref="AK648:AL648"/>
    <mergeCell ref="AS648:AT648"/>
    <mergeCell ref="K645:L645"/>
    <mergeCell ref="S645:T645"/>
    <mergeCell ref="AK645:AL645"/>
    <mergeCell ref="AS645:AT645"/>
    <mergeCell ref="K646:L646"/>
    <mergeCell ref="S646:T646"/>
    <mergeCell ref="AK646:AL646"/>
    <mergeCell ref="AS646:AT646"/>
    <mergeCell ref="K643:L643"/>
    <mergeCell ref="S643:T643"/>
    <mergeCell ref="AK643:AL643"/>
    <mergeCell ref="AS643:AT643"/>
    <mergeCell ref="K644:L644"/>
    <mergeCell ref="S644:T644"/>
    <mergeCell ref="AK644:AL644"/>
    <mergeCell ref="AS644:AT644"/>
    <mergeCell ref="K653:L653"/>
    <mergeCell ref="S653:T653"/>
    <mergeCell ref="AK653:AL653"/>
    <mergeCell ref="AS653:AT653"/>
    <mergeCell ref="K654:L654"/>
    <mergeCell ref="S654:T654"/>
    <mergeCell ref="AK654:AL654"/>
    <mergeCell ref="AS654:AT654"/>
    <mergeCell ref="K651:L651"/>
    <mergeCell ref="S651:T651"/>
    <mergeCell ref="AK651:AL651"/>
    <mergeCell ref="AS651:AT651"/>
    <mergeCell ref="K652:L652"/>
    <mergeCell ref="S652:T652"/>
    <mergeCell ref="AK652:AL652"/>
    <mergeCell ref="AS652:AT652"/>
    <mergeCell ref="K649:L649"/>
    <mergeCell ref="S649:T649"/>
    <mergeCell ref="AK649:AL649"/>
    <mergeCell ref="AS649:AT649"/>
    <mergeCell ref="K650:L650"/>
    <mergeCell ref="S650:T650"/>
    <mergeCell ref="AK650:AL650"/>
    <mergeCell ref="AS650:AT650"/>
    <mergeCell ref="K659:L659"/>
    <mergeCell ref="S659:T659"/>
    <mergeCell ref="AK659:AL659"/>
    <mergeCell ref="AS659:AT659"/>
    <mergeCell ref="K660:L660"/>
    <mergeCell ref="S660:T660"/>
    <mergeCell ref="AK660:AL660"/>
    <mergeCell ref="AS660:AT660"/>
    <mergeCell ref="K657:L657"/>
    <mergeCell ref="S657:T657"/>
    <mergeCell ref="AK657:AL657"/>
    <mergeCell ref="AS657:AT657"/>
    <mergeCell ref="K658:L658"/>
    <mergeCell ref="S658:T658"/>
    <mergeCell ref="AK658:AL658"/>
    <mergeCell ref="AS658:AT658"/>
    <mergeCell ref="K655:L655"/>
    <mergeCell ref="S655:T655"/>
    <mergeCell ref="AK655:AL655"/>
    <mergeCell ref="AS655:AT655"/>
    <mergeCell ref="K656:L656"/>
    <mergeCell ref="S656:T656"/>
    <mergeCell ref="AK656:AL656"/>
    <mergeCell ref="AS656:AT656"/>
    <mergeCell ref="K665:L665"/>
    <mergeCell ref="S665:T665"/>
    <mergeCell ref="AK665:AL665"/>
    <mergeCell ref="AS665:AT665"/>
    <mergeCell ref="K666:L666"/>
    <mergeCell ref="S666:T666"/>
    <mergeCell ref="AK666:AL666"/>
    <mergeCell ref="AS666:AT666"/>
    <mergeCell ref="K663:L663"/>
    <mergeCell ref="S663:T663"/>
    <mergeCell ref="AK663:AL663"/>
    <mergeCell ref="AS663:AT663"/>
    <mergeCell ref="K664:L664"/>
    <mergeCell ref="S664:T664"/>
    <mergeCell ref="AK664:AL664"/>
    <mergeCell ref="AS664:AT664"/>
    <mergeCell ref="K661:L661"/>
    <mergeCell ref="S661:T661"/>
    <mergeCell ref="AK661:AL661"/>
    <mergeCell ref="AS661:AT661"/>
    <mergeCell ref="K662:L662"/>
    <mergeCell ref="S662:T662"/>
    <mergeCell ref="AK662:AL662"/>
    <mergeCell ref="AS662:AT662"/>
    <mergeCell ref="K671:L671"/>
    <mergeCell ref="S671:T671"/>
    <mergeCell ref="AK671:AL671"/>
    <mergeCell ref="AS671:AT671"/>
    <mergeCell ref="K672:L672"/>
    <mergeCell ref="S672:T672"/>
    <mergeCell ref="AK672:AL672"/>
    <mergeCell ref="AS672:AT672"/>
    <mergeCell ref="K669:L669"/>
    <mergeCell ref="S669:T669"/>
    <mergeCell ref="AK669:AL669"/>
    <mergeCell ref="AS669:AT669"/>
    <mergeCell ref="K670:L670"/>
    <mergeCell ref="S670:T670"/>
    <mergeCell ref="AK670:AL670"/>
    <mergeCell ref="AS670:AT670"/>
    <mergeCell ref="K667:L667"/>
    <mergeCell ref="S667:T667"/>
    <mergeCell ref="AK667:AL667"/>
    <mergeCell ref="AS667:AT667"/>
    <mergeCell ref="K668:L668"/>
    <mergeCell ref="S668:T668"/>
    <mergeCell ref="AK668:AL668"/>
    <mergeCell ref="AS668:AT668"/>
    <mergeCell ref="AU677:AZ677"/>
    <mergeCell ref="S678:T678"/>
    <mergeCell ref="AK678:AL678"/>
    <mergeCell ref="AS678:AT678"/>
    <mergeCell ref="K676:L676"/>
    <mergeCell ref="S676:T676"/>
    <mergeCell ref="AA676:AB676"/>
    <mergeCell ref="AK676:AL676"/>
    <mergeCell ref="AS676:AT676"/>
    <mergeCell ref="E677:J677"/>
    <mergeCell ref="M677:R677"/>
    <mergeCell ref="S677:T677"/>
    <mergeCell ref="U677:Z677"/>
    <mergeCell ref="AA677:AB677"/>
    <mergeCell ref="K673:L673"/>
    <mergeCell ref="S673:T673"/>
    <mergeCell ref="AK673:AL673"/>
    <mergeCell ref="AS673:AT673"/>
    <mergeCell ref="K674:L674"/>
    <mergeCell ref="S674:T674"/>
    <mergeCell ref="AK674:AL674"/>
    <mergeCell ref="AS674:AT674"/>
    <mergeCell ref="K681:L681"/>
    <mergeCell ref="S681:T681"/>
    <mergeCell ref="AK681:AL681"/>
    <mergeCell ref="AS681:AT681"/>
    <mergeCell ref="K682:L682"/>
    <mergeCell ref="S682:T682"/>
    <mergeCell ref="AK682:AL682"/>
    <mergeCell ref="AS682:AT682"/>
    <mergeCell ref="K679:L679"/>
    <mergeCell ref="S679:T679"/>
    <mergeCell ref="AK679:AL679"/>
    <mergeCell ref="AS679:AT679"/>
    <mergeCell ref="K680:L680"/>
    <mergeCell ref="S680:T680"/>
    <mergeCell ref="AK680:AL680"/>
    <mergeCell ref="AS680:AT680"/>
    <mergeCell ref="AE677:AJ677"/>
    <mergeCell ref="AK677:AL677"/>
    <mergeCell ref="AM677:AR677"/>
    <mergeCell ref="AS677:AT677"/>
    <mergeCell ref="K687:L687"/>
    <mergeCell ref="S687:T687"/>
    <mergeCell ref="AK687:AL687"/>
    <mergeCell ref="AS687:AT687"/>
    <mergeCell ref="K688:L688"/>
    <mergeCell ref="S688:T688"/>
    <mergeCell ref="AK688:AL688"/>
    <mergeCell ref="AS688:AT688"/>
    <mergeCell ref="K685:L685"/>
    <mergeCell ref="S685:T685"/>
    <mergeCell ref="AK685:AL685"/>
    <mergeCell ref="AS685:AT685"/>
    <mergeCell ref="K686:L686"/>
    <mergeCell ref="S686:T686"/>
    <mergeCell ref="AK686:AL686"/>
    <mergeCell ref="AS686:AT686"/>
    <mergeCell ref="K683:L683"/>
    <mergeCell ref="S683:T683"/>
    <mergeCell ref="AK683:AL683"/>
    <mergeCell ref="AS683:AT683"/>
    <mergeCell ref="K684:L684"/>
    <mergeCell ref="S684:T684"/>
    <mergeCell ref="AK684:AL684"/>
    <mergeCell ref="AS684:AT684"/>
    <mergeCell ref="K693:L693"/>
    <mergeCell ref="S693:T693"/>
    <mergeCell ref="AK693:AL693"/>
    <mergeCell ref="AS693:AT693"/>
    <mergeCell ref="K694:L694"/>
    <mergeCell ref="S694:T694"/>
    <mergeCell ref="AK694:AL694"/>
    <mergeCell ref="AS694:AT694"/>
    <mergeCell ref="K691:L691"/>
    <mergeCell ref="S691:T691"/>
    <mergeCell ref="AK691:AL691"/>
    <mergeCell ref="AS691:AT691"/>
    <mergeCell ref="K692:L692"/>
    <mergeCell ref="S692:T692"/>
    <mergeCell ref="AK692:AL692"/>
    <mergeCell ref="AS692:AT692"/>
    <mergeCell ref="K689:L689"/>
    <mergeCell ref="S689:T689"/>
    <mergeCell ref="AK689:AL689"/>
    <mergeCell ref="AS689:AT689"/>
    <mergeCell ref="K690:L690"/>
    <mergeCell ref="S690:T690"/>
    <mergeCell ref="AK690:AL690"/>
    <mergeCell ref="AS690:AT690"/>
    <mergeCell ref="K699:L699"/>
    <mergeCell ref="S699:T699"/>
    <mergeCell ref="AK699:AL699"/>
    <mergeCell ref="AS699:AT699"/>
    <mergeCell ref="K700:L700"/>
    <mergeCell ref="S700:T700"/>
    <mergeCell ref="AK700:AL700"/>
    <mergeCell ref="AS700:AT700"/>
    <mergeCell ref="K697:L697"/>
    <mergeCell ref="S697:T697"/>
    <mergeCell ref="AK697:AL697"/>
    <mergeCell ref="AS697:AT697"/>
    <mergeCell ref="K698:L698"/>
    <mergeCell ref="S698:T698"/>
    <mergeCell ref="AK698:AL698"/>
    <mergeCell ref="AS698:AT698"/>
    <mergeCell ref="K695:L695"/>
    <mergeCell ref="S695:T695"/>
    <mergeCell ref="AK695:AL695"/>
    <mergeCell ref="AS695:AT695"/>
    <mergeCell ref="K696:L696"/>
    <mergeCell ref="S696:T696"/>
    <mergeCell ref="AK696:AL696"/>
    <mergeCell ref="AS696:AT696"/>
    <mergeCell ref="K705:L705"/>
    <mergeCell ref="S705:T705"/>
    <mergeCell ref="AK705:AL705"/>
    <mergeCell ref="AS705:AT705"/>
    <mergeCell ref="K706:L706"/>
    <mergeCell ref="S706:T706"/>
    <mergeCell ref="AK706:AL706"/>
    <mergeCell ref="AS706:AT706"/>
    <mergeCell ref="K703:L703"/>
    <mergeCell ref="S703:T703"/>
    <mergeCell ref="AK703:AL703"/>
    <mergeCell ref="AS703:AT703"/>
    <mergeCell ref="K704:L704"/>
    <mergeCell ref="S704:T704"/>
    <mergeCell ref="AK704:AL704"/>
    <mergeCell ref="AS704:AT704"/>
    <mergeCell ref="K701:L701"/>
    <mergeCell ref="S701:T701"/>
    <mergeCell ref="AK701:AL701"/>
    <mergeCell ref="AS701:AT701"/>
    <mergeCell ref="K702:L702"/>
    <mergeCell ref="S702:T702"/>
    <mergeCell ref="AK702:AL702"/>
    <mergeCell ref="AS702:AT702"/>
    <mergeCell ref="K711:L711"/>
    <mergeCell ref="S711:T711"/>
    <mergeCell ref="AK711:AL711"/>
    <mergeCell ref="AS711:AT711"/>
    <mergeCell ref="K712:L712"/>
    <mergeCell ref="S712:T712"/>
    <mergeCell ref="AK712:AL712"/>
    <mergeCell ref="AS712:AT712"/>
    <mergeCell ref="K709:L709"/>
    <mergeCell ref="S709:T709"/>
    <mergeCell ref="AK709:AL709"/>
    <mergeCell ref="AS709:AT709"/>
    <mergeCell ref="K710:L710"/>
    <mergeCell ref="S710:T710"/>
    <mergeCell ref="AK710:AL710"/>
    <mergeCell ref="AS710:AT710"/>
    <mergeCell ref="K707:L707"/>
    <mergeCell ref="S707:T707"/>
    <mergeCell ref="AK707:AL707"/>
    <mergeCell ref="AS707:AT707"/>
    <mergeCell ref="K708:L708"/>
    <mergeCell ref="S708:T708"/>
    <mergeCell ref="AK708:AL708"/>
    <mergeCell ref="AS708:AT708"/>
    <mergeCell ref="K717:L717"/>
    <mergeCell ref="S717:T717"/>
    <mergeCell ref="AK717:AL717"/>
    <mergeCell ref="AS717:AT717"/>
    <mergeCell ref="K718:L718"/>
    <mergeCell ref="S718:T718"/>
    <mergeCell ref="AK718:AL718"/>
    <mergeCell ref="AS718:AT718"/>
    <mergeCell ref="K715:L715"/>
    <mergeCell ref="S715:T715"/>
    <mergeCell ref="AK715:AL715"/>
    <mergeCell ref="AS715:AT715"/>
    <mergeCell ref="K716:L716"/>
    <mergeCell ref="S716:T716"/>
    <mergeCell ref="AK716:AL716"/>
    <mergeCell ref="AS716:AT716"/>
    <mergeCell ref="K713:L713"/>
    <mergeCell ref="S713:T713"/>
    <mergeCell ref="AK713:AL713"/>
    <mergeCell ref="AS713:AT713"/>
    <mergeCell ref="K714:L714"/>
    <mergeCell ref="S714:T714"/>
    <mergeCell ref="AK714:AL714"/>
    <mergeCell ref="AS714:AT714"/>
    <mergeCell ref="K723:L723"/>
    <mergeCell ref="S723:T723"/>
    <mergeCell ref="AK723:AL723"/>
    <mergeCell ref="AS723:AT723"/>
    <mergeCell ref="K724:L724"/>
    <mergeCell ref="S724:T724"/>
    <mergeCell ref="AK724:AL724"/>
    <mergeCell ref="AS724:AT724"/>
    <mergeCell ref="K721:L721"/>
    <mergeCell ref="S721:T721"/>
    <mergeCell ref="AK721:AL721"/>
    <mergeCell ref="AS721:AT721"/>
    <mergeCell ref="K722:L722"/>
    <mergeCell ref="S722:T722"/>
    <mergeCell ref="AK722:AL722"/>
    <mergeCell ref="AS722:AT722"/>
    <mergeCell ref="K719:L719"/>
    <mergeCell ref="S719:T719"/>
    <mergeCell ref="AK719:AL719"/>
    <mergeCell ref="AS719:AT719"/>
    <mergeCell ref="K720:L720"/>
    <mergeCell ref="S720:T720"/>
    <mergeCell ref="AK720:AL720"/>
    <mergeCell ref="AS720:AT720"/>
    <mergeCell ref="K729:L729"/>
    <mergeCell ref="S729:T729"/>
    <mergeCell ref="AK729:AL729"/>
    <mergeCell ref="AS729:AT729"/>
    <mergeCell ref="K730:L730"/>
    <mergeCell ref="S730:T730"/>
    <mergeCell ref="AK730:AL730"/>
    <mergeCell ref="AS730:AT730"/>
    <mergeCell ref="K727:L727"/>
    <mergeCell ref="S727:T727"/>
    <mergeCell ref="AK727:AL727"/>
    <mergeCell ref="AS727:AT727"/>
    <mergeCell ref="K728:L728"/>
    <mergeCell ref="S728:T728"/>
    <mergeCell ref="AK728:AL728"/>
    <mergeCell ref="AS728:AT728"/>
    <mergeCell ref="K725:L725"/>
    <mergeCell ref="S725:T725"/>
    <mergeCell ref="AK725:AL725"/>
    <mergeCell ref="AS725:AT725"/>
    <mergeCell ref="K726:L726"/>
    <mergeCell ref="S726:T726"/>
    <mergeCell ref="AK726:AL726"/>
    <mergeCell ref="AS726:AT726"/>
    <mergeCell ref="K735:L735"/>
    <mergeCell ref="S735:T735"/>
    <mergeCell ref="AK735:AL735"/>
    <mergeCell ref="AS735:AT735"/>
    <mergeCell ref="K736:L736"/>
    <mergeCell ref="S736:T736"/>
    <mergeCell ref="AK736:AL736"/>
    <mergeCell ref="AS736:AT736"/>
    <mergeCell ref="K733:L733"/>
    <mergeCell ref="S733:T733"/>
    <mergeCell ref="AK733:AL733"/>
    <mergeCell ref="AS733:AT733"/>
    <mergeCell ref="K734:L734"/>
    <mergeCell ref="S734:T734"/>
    <mergeCell ref="AK734:AL734"/>
    <mergeCell ref="AS734:AT734"/>
    <mergeCell ref="K731:L731"/>
    <mergeCell ref="S731:T731"/>
    <mergeCell ref="AK731:AL731"/>
    <mergeCell ref="AS731:AT731"/>
    <mergeCell ref="K732:L732"/>
    <mergeCell ref="S732:T732"/>
    <mergeCell ref="AK732:AL732"/>
    <mergeCell ref="AS732:AT732"/>
    <mergeCell ref="K741:L741"/>
    <mergeCell ref="S741:T741"/>
    <mergeCell ref="AK741:AL741"/>
    <mergeCell ref="AS741:AT741"/>
    <mergeCell ref="K742:L742"/>
    <mergeCell ref="S742:T742"/>
    <mergeCell ref="AK742:AL742"/>
    <mergeCell ref="AS742:AT742"/>
    <mergeCell ref="K739:L739"/>
    <mergeCell ref="S739:T739"/>
    <mergeCell ref="AK739:AL739"/>
    <mergeCell ref="AS739:AT739"/>
    <mergeCell ref="K740:L740"/>
    <mergeCell ref="S740:T740"/>
    <mergeCell ref="AK740:AL740"/>
    <mergeCell ref="AS740:AT740"/>
    <mergeCell ref="K737:L737"/>
    <mergeCell ref="S737:T737"/>
    <mergeCell ref="AK737:AL737"/>
    <mergeCell ref="AS737:AT737"/>
    <mergeCell ref="K738:L738"/>
    <mergeCell ref="S738:T738"/>
    <mergeCell ref="AK738:AL738"/>
    <mergeCell ref="AS738:AT738"/>
    <mergeCell ref="K747:L747"/>
    <mergeCell ref="S747:T747"/>
    <mergeCell ref="AK747:AL747"/>
    <mergeCell ref="AS747:AT747"/>
    <mergeCell ref="K748:L748"/>
    <mergeCell ref="S748:T748"/>
    <mergeCell ref="AK748:AL748"/>
    <mergeCell ref="AS748:AT748"/>
    <mergeCell ref="K745:L745"/>
    <mergeCell ref="S745:T745"/>
    <mergeCell ref="AK745:AL745"/>
    <mergeCell ref="AS745:AT745"/>
    <mergeCell ref="K746:L746"/>
    <mergeCell ref="S746:T746"/>
    <mergeCell ref="AK746:AL746"/>
    <mergeCell ref="AS746:AT746"/>
    <mergeCell ref="K743:L743"/>
    <mergeCell ref="S743:T743"/>
    <mergeCell ref="AK743:AL743"/>
    <mergeCell ref="AS743:AT743"/>
    <mergeCell ref="K744:L744"/>
    <mergeCell ref="S744:T744"/>
    <mergeCell ref="AK744:AL744"/>
    <mergeCell ref="AS744:AT744"/>
    <mergeCell ref="K753:L753"/>
    <mergeCell ref="S753:T753"/>
    <mergeCell ref="AK753:AL753"/>
    <mergeCell ref="AS753:AT753"/>
    <mergeCell ref="K754:L754"/>
    <mergeCell ref="S754:T754"/>
    <mergeCell ref="AK754:AL754"/>
    <mergeCell ref="AS754:AT754"/>
    <mergeCell ref="K751:L751"/>
    <mergeCell ref="S751:T751"/>
    <mergeCell ref="AK751:AL751"/>
    <mergeCell ref="AS751:AT751"/>
    <mergeCell ref="K752:L752"/>
    <mergeCell ref="S752:T752"/>
    <mergeCell ref="AK752:AL752"/>
    <mergeCell ref="AS752:AT752"/>
    <mergeCell ref="K749:L749"/>
    <mergeCell ref="S749:T749"/>
    <mergeCell ref="AK749:AL749"/>
    <mergeCell ref="AS749:AT749"/>
    <mergeCell ref="K750:L750"/>
    <mergeCell ref="S750:T750"/>
    <mergeCell ref="AK750:AL750"/>
    <mergeCell ref="AS750:AT750"/>
    <mergeCell ref="K759:L759"/>
    <mergeCell ref="S759:T759"/>
    <mergeCell ref="AK759:AL759"/>
    <mergeCell ref="AS759:AT759"/>
    <mergeCell ref="K760:L760"/>
    <mergeCell ref="S760:T760"/>
    <mergeCell ref="AK760:AL760"/>
    <mergeCell ref="AS760:AT760"/>
    <mergeCell ref="K757:L757"/>
    <mergeCell ref="S757:T757"/>
    <mergeCell ref="AK757:AL757"/>
    <mergeCell ref="AS757:AT757"/>
    <mergeCell ref="K758:L758"/>
    <mergeCell ref="S758:T758"/>
    <mergeCell ref="AK758:AL758"/>
    <mergeCell ref="AS758:AT758"/>
    <mergeCell ref="K755:L755"/>
    <mergeCell ref="S755:T755"/>
    <mergeCell ref="AK755:AL755"/>
    <mergeCell ref="AS755:AT755"/>
    <mergeCell ref="K756:L756"/>
    <mergeCell ref="S756:T756"/>
    <mergeCell ref="AK756:AL756"/>
    <mergeCell ref="AS756:AT756"/>
    <mergeCell ref="K765:L765"/>
    <mergeCell ref="S765:T765"/>
    <mergeCell ref="AK765:AL765"/>
    <mergeCell ref="AS765:AT765"/>
    <mergeCell ref="K766:L766"/>
    <mergeCell ref="S766:T766"/>
    <mergeCell ref="AK766:AL766"/>
    <mergeCell ref="AS766:AT766"/>
    <mergeCell ref="K763:L763"/>
    <mergeCell ref="S763:T763"/>
    <mergeCell ref="AK763:AL763"/>
    <mergeCell ref="AS763:AT763"/>
    <mergeCell ref="K764:L764"/>
    <mergeCell ref="S764:T764"/>
    <mergeCell ref="AK764:AL764"/>
    <mergeCell ref="AS764:AT764"/>
    <mergeCell ref="K761:L761"/>
    <mergeCell ref="S761:T761"/>
    <mergeCell ref="AK761:AL761"/>
    <mergeCell ref="AS761:AT761"/>
    <mergeCell ref="K762:L762"/>
    <mergeCell ref="S762:T762"/>
    <mergeCell ref="AK762:AL762"/>
    <mergeCell ref="AS762:AT762"/>
    <mergeCell ref="K771:L771"/>
    <mergeCell ref="S771:T771"/>
    <mergeCell ref="AK771:AL771"/>
    <mergeCell ref="AS771:AT771"/>
    <mergeCell ref="K772:L772"/>
    <mergeCell ref="S772:T772"/>
    <mergeCell ref="AK772:AL772"/>
    <mergeCell ref="AS772:AT772"/>
    <mergeCell ref="K769:L769"/>
    <mergeCell ref="S769:T769"/>
    <mergeCell ref="AK769:AL769"/>
    <mergeCell ref="AS769:AT769"/>
    <mergeCell ref="K770:L770"/>
    <mergeCell ref="S770:T770"/>
    <mergeCell ref="AK770:AL770"/>
    <mergeCell ref="AS770:AT770"/>
    <mergeCell ref="K767:L767"/>
    <mergeCell ref="S767:T767"/>
    <mergeCell ref="AK767:AL767"/>
    <mergeCell ref="AS767:AT767"/>
    <mergeCell ref="K768:L768"/>
    <mergeCell ref="S768:T768"/>
    <mergeCell ref="AK768:AL768"/>
    <mergeCell ref="AS768:AT768"/>
    <mergeCell ref="K777:L777"/>
    <mergeCell ref="S777:T777"/>
    <mergeCell ref="AK777:AL777"/>
    <mergeCell ref="AS777:AT777"/>
    <mergeCell ref="K778:L778"/>
    <mergeCell ref="S778:T778"/>
    <mergeCell ref="AK778:AL778"/>
    <mergeCell ref="AS778:AT778"/>
    <mergeCell ref="K775:L775"/>
    <mergeCell ref="S775:T775"/>
    <mergeCell ref="AK775:AL775"/>
    <mergeCell ref="AS775:AT775"/>
    <mergeCell ref="K776:L776"/>
    <mergeCell ref="S776:T776"/>
    <mergeCell ref="AK776:AL776"/>
    <mergeCell ref="AS776:AT776"/>
    <mergeCell ref="K773:L773"/>
    <mergeCell ref="S773:T773"/>
    <mergeCell ref="AK773:AL773"/>
    <mergeCell ref="AS773:AT773"/>
    <mergeCell ref="K774:L774"/>
    <mergeCell ref="S774:T774"/>
    <mergeCell ref="AK774:AL774"/>
    <mergeCell ref="AS774:AT774"/>
    <mergeCell ref="K783:L783"/>
    <mergeCell ref="S783:T783"/>
    <mergeCell ref="AK783:AL783"/>
    <mergeCell ref="AS783:AT783"/>
    <mergeCell ref="K784:L784"/>
    <mergeCell ref="S784:T784"/>
    <mergeCell ref="AK784:AL784"/>
    <mergeCell ref="AS784:AT784"/>
    <mergeCell ref="K781:L781"/>
    <mergeCell ref="S781:T781"/>
    <mergeCell ref="AK781:AL781"/>
    <mergeCell ref="AS781:AT781"/>
    <mergeCell ref="K782:L782"/>
    <mergeCell ref="S782:T782"/>
    <mergeCell ref="AK782:AL782"/>
    <mergeCell ref="AS782:AT782"/>
    <mergeCell ref="K779:L779"/>
    <mergeCell ref="S779:T779"/>
    <mergeCell ref="AK779:AL779"/>
    <mergeCell ref="AS779:AT779"/>
    <mergeCell ref="K780:L780"/>
    <mergeCell ref="S780:T780"/>
    <mergeCell ref="AK780:AL780"/>
    <mergeCell ref="AS780:AT780"/>
    <mergeCell ref="K789:L789"/>
    <mergeCell ref="S789:T789"/>
    <mergeCell ref="AK789:AL789"/>
    <mergeCell ref="AS789:AT789"/>
    <mergeCell ref="K790:L790"/>
    <mergeCell ref="S790:T790"/>
    <mergeCell ref="AK790:AL790"/>
    <mergeCell ref="AS790:AT790"/>
    <mergeCell ref="K787:L787"/>
    <mergeCell ref="S787:T787"/>
    <mergeCell ref="AK787:AL787"/>
    <mergeCell ref="AS787:AT787"/>
    <mergeCell ref="K788:L788"/>
    <mergeCell ref="S788:T788"/>
    <mergeCell ref="AK788:AL788"/>
    <mergeCell ref="AS788:AT788"/>
    <mergeCell ref="K785:L785"/>
    <mergeCell ref="S785:T785"/>
    <mergeCell ref="AK785:AL785"/>
    <mergeCell ref="AS785:AT785"/>
    <mergeCell ref="K786:L786"/>
    <mergeCell ref="S786:T786"/>
    <mergeCell ref="AK786:AL786"/>
    <mergeCell ref="AS786:AT786"/>
    <mergeCell ref="K795:L795"/>
    <mergeCell ref="S795:T795"/>
    <mergeCell ref="AK795:AL795"/>
    <mergeCell ref="AS795:AT795"/>
    <mergeCell ref="K796:L796"/>
    <mergeCell ref="S796:T796"/>
    <mergeCell ref="AK796:AL796"/>
    <mergeCell ref="AS796:AT796"/>
    <mergeCell ref="K793:L793"/>
    <mergeCell ref="S793:T793"/>
    <mergeCell ref="AK793:AL793"/>
    <mergeCell ref="AS793:AT793"/>
    <mergeCell ref="K794:L794"/>
    <mergeCell ref="S794:T794"/>
    <mergeCell ref="AK794:AL794"/>
    <mergeCell ref="AS794:AT794"/>
    <mergeCell ref="K791:L791"/>
    <mergeCell ref="S791:T791"/>
    <mergeCell ref="AK791:AL791"/>
    <mergeCell ref="AS791:AT791"/>
    <mergeCell ref="K792:L792"/>
    <mergeCell ref="S792:T792"/>
    <mergeCell ref="AK792:AL792"/>
    <mergeCell ref="AS792:AT792"/>
    <mergeCell ref="K801:L801"/>
    <mergeCell ref="S801:T801"/>
    <mergeCell ref="AK801:AL801"/>
    <mergeCell ref="AS801:AT801"/>
    <mergeCell ref="K802:L802"/>
    <mergeCell ref="S802:T802"/>
    <mergeCell ref="AK802:AL802"/>
    <mergeCell ref="AS802:AT802"/>
    <mergeCell ref="K799:L799"/>
    <mergeCell ref="S799:T799"/>
    <mergeCell ref="AK799:AL799"/>
    <mergeCell ref="AS799:AT799"/>
    <mergeCell ref="K800:L800"/>
    <mergeCell ref="S800:T800"/>
    <mergeCell ref="AK800:AL800"/>
    <mergeCell ref="AS800:AT800"/>
    <mergeCell ref="K797:L797"/>
    <mergeCell ref="S797:T797"/>
    <mergeCell ref="AK797:AL797"/>
    <mergeCell ref="AS797:AT797"/>
    <mergeCell ref="K798:L798"/>
    <mergeCell ref="S798:T798"/>
    <mergeCell ref="AK798:AL798"/>
    <mergeCell ref="AS798:AT798"/>
    <mergeCell ref="K807:L807"/>
    <mergeCell ref="S807:T807"/>
    <mergeCell ref="AK807:AL807"/>
    <mergeCell ref="AS807:AT807"/>
    <mergeCell ref="K808:L808"/>
    <mergeCell ref="S808:T808"/>
    <mergeCell ref="AK808:AL808"/>
    <mergeCell ref="AS808:AT808"/>
    <mergeCell ref="K805:L805"/>
    <mergeCell ref="S805:T805"/>
    <mergeCell ref="AK805:AL805"/>
    <mergeCell ref="AS805:AT805"/>
    <mergeCell ref="K806:L806"/>
    <mergeCell ref="S806:T806"/>
    <mergeCell ref="AK806:AL806"/>
    <mergeCell ref="AS806:AT806"/>
    <mergeCell ref="K803:L803"/>
    <mergeCell ref="S803:T803"/>
    <mergeCell ref="AK803:AL803"/>
    <mergeCell ref="AS803:AT803"/>
    <mergeCell ref="K804:L804"/>
    <mergeCell ref="S804:T804"/>
    <mergeCell ref="AK804:AL804"/>
    <mergeCell ref="AS804:AT804"/>
    <mergeCell ref="K813:L813"/>
    <mergeCell ref="S813:T813"/>
    <mergeCell ref="AK813:AL813"/>
    <mergeCell ref="AS813:AT813"/>
    <mergeCell ref="K814:L814"/>
    <mergeCell ref="S814:T814"/>
    <mergeCell ref="AK814:AL814"/>
    <mergeCell ref="AS814:AT814"/>
    <mergeCell ref="K811:L811"/>
    <mergeCell ref="S811:T811"/>
    <mergeCell ref="AK811:AL811"/>
    <mergeCell ref="AS811:AT811"/>
    <mergeCell ref="K812:L812"/>
    <mergeCell ref="S812:T812"/>
    <mergeCell ref="AK812:AL812"/>
    <mergeCell ref="AS812:AT812"/>
    <mergeCell ref="K809:L809"/>
    <mergeCell ref="S809:T809"/>
    <mergeCell ref="AK809:AL809"/>
    <mergeCell ref="AS809:AT809"/>
    <mergeCell ref="K810:L810"/>
    <mergeCell ref="S810:T810"/>
    <mergeCell ref="AK810:AL810"/>
    <mergeCell ref="AS810:AT810"/>
    <mergeCell ref="K819:L819"/>
    <mergeCell ref="S819:T819"/>
    <mergeCell ref="AK819:AL819"/>
    <mergeCell ref="AS819:AT819"/>
    <mergeCell ref="K820:L820"/>
    <mergeCell ref="S820:T820"/>
    <mergeCell ref="AK820:AL820"/>
    <mergeCell ref="AS820:AT820"/>
    <mergeCell ref="K817:L817"/>
    <mergeCell ref="S817:T817"/>
    <mergeCell ref="AK817:AL817"/>
    <mergeCell ref="AS817:AT817"/>
    <mergeCell ref="K818:L818"/>
    <mergeCell ref="S818:T818"/>
    <mergeCell ref="AK818:AL818"/>
    <mergeCell ref="AS818:AT818"/>
    <mergeCell ref="K815:L815"/>
    <mergeCell ref="S815:T815"/>
    <mergeCell ref="AK815:AL815"/>
    <mergeCell ref="AS815:AT815"/>
    <mergeCell ref="K816:L816"/>
    <mergeCell ref="S816:T816"/>
    <mergeCell ref="AK816:AL816"/>
    <mergeCell ref="AS816:AT816"/>
    <mergeCell ref="K825:L825"/>
    <mergeCell ref="S825:T825"/>
    <mergeCell ref="AK825:AL825"/>
    <mergeCell ref="AS825:AT825"/>
    <mergeCell ref="K826:L826"/>
    <mergeCell ref="S826:T826"/>
    <mergeCell ref="AK826:AL826"/>
    <mergeCell ref="AS826:AT826"/>
    <mergeCell ref="K823:L823"/>
    <mergeCell ref="S823:T823"/>
    <mergeCell ref="AK823:AL823"/>
    <mergeCell ref="AS823:AT823"/>
    <mergeCell ref="K824:L824"/>
    <mergeCell ref="S824:T824"/>
    <mergeCell ref="AK824:AL824"/>
    <mergeCell ref="AS824:AT824"/>
    <mergeCell ref="K821:L821"/>
    <mergeCell ref="S821:T821"/>
    <mergeCell ref="AK821:AL821"/>
    <mergeCell ref="AS821:AT821"/>
    <mergeCell ref="K822:L822"/>
    <mergeCell ref="S822:T822"/>
    <mergeCell ref="AK822:AL822"/>
    <mergeCell ref="AS822:AT822"/>
    <mergeCell ref="K831:L831"/>
    <mergeCell ref="S831:T831"/>
    <mergeCell ref="AK831:AL831"/>
    <mergeCell ref="AS831:AT831"/>
    <mergeCell ref="K832:L832"/>
    <mergeCell ref="S832:T832"/>
    <mergeCell ref="AK832:AL832"/>
    <mergeCell ref="AS832:AT832"/>
    <mergeCell ref="K829:L829"/>
    <mergeCell ref="S829:T829"/>
    <mergeCell ref="AK829:AL829"/>
    <mergeCell ref="AS829:AT829"/>
    <mergeCell ref="K830:L830"/>
    <mergeCell ref="S830:T830"/>
    <mergeCell ref="AK830:AL830"/>
    <mergeCell ref="AS830:AT830"/>
    <mergeCell ref="K827:L827"/>
    <mergeCell ref="S827:T827"/>
    <mergeCell ref="AK827:AL827"/>
    <mergeCell ref="AS827:AT827"/>
    <mergeCell ref="K828:L828"/>
    <mergeCell ref="S828:T828"/>
    <mergeCell ref="AK828:AL828"/>
    <mergeCell ref="AS828:AT828"/>
    <mergeCell ref="K837:L837"/>
    <mergeCell ref="S837:T837"/>
    <mergeCell ref="AK837:AL837"/>
    <mergeCell ref="AS837:AT837"/>
    <mergeCell ref="K838:L838"/>
    <mergeCell ref="S838:T838"/>
    <mergeCell ref="AK838:AL838"/>
    <mergeCell ref="AS838:AT838"/>
    <mergeCell ref="K835:L835"/>
    <mergeCell ref="S835:T835"/>
    <mergeCell ref="AK835:AL835"/>
    <mergeCell ref="AS835:AT835"/>
    <mergeCell ref="K836:L836"/>
    <mergeCell ref="S836:T836"/>
    <mergeCell ref="AK836:AL836"/>
    <mergeCell ref="AS836:AT836"/>
    <mergeCell ref="K833:L833"/>
    <mergeCell ref="S833:T833"/>
    <mergeCell ref="AK833:AL833"/>
    <mergeCell ref="AS833:AT833"/>
    <mergeCell ref="K834:L834"/>
    <mergeCell ref="S834:T834"/>
    <mergeCell ref="AK834:AL834"/>
    <mergeCell ref="AS834:AT834"/>
    <mergeCell ref="K843:L843"/>
    <mergeCell ref="S843:T843"/>
    <mergeCell ref="AK843:AL843"/>
    <mergeCell ref="AS843:AT843"/>
    <mergeCell ref="K844:L844"/>
    <mergeCell ref="S844:T844"/>
    <mergeCell ref="AK844:AL844"/>
    <mergeCell ref="AS844:AT844"/>
    <mergeCell ref="K841:L841"/>
    <mergeCell ref="S841:T841"/>
    <mergeCell ref="AK841:AL841"/>
    <mergeCell ref="AS841:AT841"/>
    <mergeCell ref="K842:L842"/>
    <mergeCell ref="S842:T842"/>
    <mergeCell ref="AK842:AL842"/>
    <mergeCell ref="AS842:AT842"/>
    <mergeCell ref="K839:L839"/>
    <mergeCell ref="S839:T839"/>
    <mergeCell ref="AK839:AL839"/>
    <mergeCell ref="AS839:AT839"/>
    <mergeCell ref="K840:L840"/>
    <mergeCell ref="S840:T840"/>
    <mergeCell ref="AK840:AL840"/>
    <mergeCell ref="AS840:AT840"/>
    <mergeCell ref="K849:L849"/>
    <mergeCell ref="S849:T849"/>
    <mergeCell ref="AK849:AL849"/>
    <mergeCell ref="AS849:AT849"/>
    <mergeCell ref="K850:L850"/>
    <mergeCell ref="S850:T850"/>
    <mergeCell ref="AK850:AL850"/>
    <mergeCell ref="AS850:AT850"/>
    <mergeCell ref="K847:L847"/>
    <mergeCell ref="S847:T847"/>
    <mergeCell ref="AK847:AL847"/>
    <mergeCell ref="AS847:AT847"/>
    <mergeCell ref="K848:L848"/>
    <mergeCell ref="S848:T848"/>
    <mergeCell ref="AK848:AL848"/>
    <mergeCell ref="AS848:AT848"/>
    <mergeCell ref="K845:L845"/>
    <mergeCell ref="S845:T845"/>
    <mergeCell ref="AK845:AL845"/>
    <mergeCell ref="AS845:AT845"/>
    <mergeCell ref="K846:L846"/>
    <mergeCell ref="S846:T846"/>
    <mergeCell ref="AK846:AL846"/>
    <mergeCell ref="AS846:AT846"/>
    <mergeCell ref="K855:L855"/>
    <mergeCell ref="S855:T855"/>
    <mergeCell ref="AK855:AL855"/>
    <mergeCell ref="AS855:AT855"/>
    <mergeCell ref="K856:L856"/>
    <mergeCell ref="S856:T856"/>
    <mergeCell ref="AK856:AL856"/>
    <mergeCell ref="AS856:AT856"/>
    <mergeCell ref="K853:L853"/>
    <mergeCell ref="S853:T853"/>
    <mergeCell ref="AK853:AL853"/>
    <mergeCell ref="AS853:AT853"/>
    <mergeCell ref="K854:L854"/>
    <mergeCell ref="S854:T854"/>
    <mergeCell ref="AK854:AL854"/>
    <mergeCell ref="AS854:AT854"/>
    <mergeCell ref="K851:L851"/>
    <mergeCell ref="S851:T851"/>
    <mergeCell ref="AK851:AL851"/>
    <mergeCell ref="AS851:AT851"/>
    <mergeCell ref="K852:L852"/>
    <mergeCell ref="S852:T852"/>
    <mergeCell ref="AK852:AL852"/>
    <mergeCell ref="AS852:AT852"/>
    <mergeCell ref="K861:L861"/>
    <mergeCell ref="S861:T861"/>
    <mergeCell ref="AK861:AL861"/>
    <mergeCell ref="AS861:AT861"/>
    <mergeCell ref="K862:L862"/>
    <mergeCell ref="S862:T862"/>
    <mergeCell ref="AK862:AL862"/>
    <mergeCell ref="AS862:AT862"/>
    <mergeCell ref="K859:L859"/>
    <mergeCell ref="S859:T859"/>
    <mergeCell ref="AK859:AL859"/>
    <mergeCell ref="AS859:AT859"/>
    <mergeCell ref="K860:L860"/>
    <mergeCell ref="S860:T860"/>
    <mergeCell ref="AK860:AL860"/>
    <mergeCell ref="AS860:AT860"/>
    <mergeCell ref="K857:L857"/>
    <mergeCell ref="S857:T857"/>
    <mergeCell ref="AK857:AL857"/>
    <mergeCell ref="AS857:AT857"/>
    <mergeCell ref="K858:L858"/>
    <mergeCell ref="S858:T858"/>
    <mergeCell ref="AK858:AL858"/>
    <mergeCell ref="AS858:AT858"/>
    <mergeCell ref="K867:L867"/>
    <mergeCell ref="S867:T867"/>
    <mergeCell ref="AK867:AL867"/>
    <mergeCell ref="AS867:AT867"/>
    <mergeCell ref="K868:L868"/>
    <mergeCell ref="S868:T868"/>
    <mergeCell ref="AK868:AL868"/>
    <mergeCell ref="AS868:AT868"/>
    <mergeCell ref="K865:L865"/>
    <mergeCell ref="S865:T865"/>
    <mergeCell ref="AK865:AL865"/>
    <mergeCell ref="AS865:AT865"/>
    <mergeCell ref="K866:L866"/>
    <mergeCell ref="S866:T866"/>
    <mergeCell ref="AK866:AL866"/>
    <mergeCell ref="AS866:AT866"/>
    <mergeCell ref="K863:L863"/>
    <mergeCell ref="S863:T863"/>
    <mergeCell ref="AK863:AL863"/>
    <mergeCell ref="AS863:AT863"/>
    <mergeCell ref="K864:L864"/>
    <mergeCell ref="S864:T864"/>
    <mergeCell ref="AK864:AL864"/>
    <mergeCell ref="AS864:AT864"/>
    <mergeCell ref="K873:L873"/>
    <mergeCell ref="S873:T873"/>
    <mergeCell ref="AK873:AL873"/>
    <mergeCell ref="AS873:AT873"/>
    <mergeCell ref="K874:L874"/>
    <mergeCell ref="S874:T874"/>
    <mergeCell ref="AK874:AL874"/>
    <mergeCell ref="AS874:AT874"/>
    <mergeCell ref="K871:L871"/>
    <mergeCell ref="S871:T871"/>
    <mergeCell ref="AK871:AL871"/>
    <mergeCell ref="AS871:AT871"/>
    <mergeCell ref="K872:L872"/>
    <mergeCell ref="S872:T872"/>
    <mergeCell ref="AK872:AL872"/>
    <mergeCell ref="AS872:AT872"/>
    <mergeCell ref="K869:L869"/>
    <mergeCell ref="S869:T869"/>
    <mergeCell ref="AK869:AL869"/>
    <mergeCell ref="AS869:AT869"/>
    <mergeCell ref="K870:L870"/>
    <mergeCell ref="S870:T870"/>
    <mergeCell ref="AK870:AL870"/>
    <mergeCell ref="AS870:AT870"/>
    <mergeCell ref="K879:L879"/>
    <mergeCell ref="S879:T879"/>
    <mergeCell ref="AK879:AL879"/>
    <mergeCell ref="AS879:AT879"/>
    <mergeCell ref="K880:L880"/>
    <mergeCell ref="S880:T880"/>
    <mergeCell ref="AK880:AL880"/>
    <mergeCell ref="AS880:AT880"/>
    <mergeCell ref="K877:L877"/>
    <mergeCell ref="S877:T877"/>
    <mergeCell ref="AK877:AL877"/>
    <mergeCell ref="AS877:AT877"/>
    <mergeCell ref="K878:L878"/>
    <mergeCell ref="S878:T878"/>
    <mergeCell ref="AK878:AL878"/>
    <mergeCell ref="AS878:AT878"/>
    <mergeCell ref="K875:L875"/>
    <mergeCell ref="S875:T875"/>
    <mergeCell ref="AK875:AL875"/>
    <mergeCell ref="AS875:AT875"/>
    <mergeCell ref="K876:L876"/>
    <mergeCell ref="S876:T876"/>
    <mergeCell ref="AK876:AL876"/>
    <mergeCell ref="AS876:AT876"/>
    <mergeCell ref="K885:L885"/>
    <mergeCell ref="S885:T885"/>
    <mergeCell ref="AK885:AL885"/>
    <mergeCell ref="AS885:AT885"/>
    <mergeCell ref="K886:L886"/>
    <mergeCell ref="S886:T886"/>
    <mergeCell ref="AK886:AL886"/>
    <mergeCell ref="AS886:AT886"/>
    <mergeCell ref="K883:L883"/>
    <mergeCell ref="S883:T883"/>
    <mergeCell ref="AK883:AL883"/>
    <mergeCell ref="AS883:AT883"/>
    <mergeCell ref="K884:L884"/>
    <mergeCell ref="S884:T884"/>
    <mergeCell ref="AK884:AL884"/>
    <mergeCell ref="AS884:AT884"/>
    <mergeCell ref="K881:L881"/>
    <mergeCell ref="S881:T881"/>
    <mergeCell ref="AK881:AL881"/>
    <mergeCell ref="AS881:AT881"/>
    <mergeCell ref="K882:L882"/>
    <mergeCell ref="S882:T882"/>
    <mergeCell ref="AK882:AL882"/>
    <mergeCell ref="AS882:AT882"/>
    <mergeCell ref="K891:L891"/>
    <mergeCell ref="S891:T891"/>
    <mergeCell ref="AK891:AL891"/>
    <mergeCell ref="AS891:AT891"/>
    <mergeCell ref="K892:L892"/>
    <mergeCell ref="S892:T892"/>
    <mergeCell ref="AK892:AL892"/>
    <mergeCell ref="AS892:AT892"/>
    <mergeCell ref="K889:L889"/>
    <mergeCell ref="S889:T889"/>
    <mergeCell ref="AK889:AL889"/>
    <mergeCell ref="AS889:AT889"/>
    <mergeCell ref="K890:L890"/>
    <mergeCell ref="S890:T890"/>
    <mergeCell ref="AK890:AL890"/>
    <mergeCell ref="AS890:AT890"/>
    <mergeCell ref="K887:L887"/>
    <mergeCell ref="S887:T887"/>
    <mergeCell ref="AK887:AL887"/>
    <mergeCell ref="AS887:AT887"/>
    <mergeCell ref="K888:L888"/>
    <mergeCell ref="S888:T888"/>
    <mergeCell ref="AK888:AL888"/>
    <mergeCell ref="AS888:AT888"/>
    <mergeCell ref="K897:L897"/>
    <mergeCell ref="S897:T897"/>
    <mergeCell ref="AK897:AL897"/>
    <mergeCell ref="AS897:AT897"/>
    <mergeCell ref="K898:L898"/>
    <mergeCell ref="S898:T898"/>
    <mergeCell ref="AK898:AL898"/>
    <mergeCell ref="AS898:AT898"/>
    <mergeCell ref="K895:L895"/>
    <mergeCell ref="S895:T895"/>
    <mergeCell ref="AK895:AL895"/>
    <mergeCell ref="AS895:AT895"/>
    <mergeCell ref="K896:L896"/>
    <mergeCell ref="S896:T896"/>
    <mergeCell ref="AK896:AL896"/>
    <mergeCell ref="AS896:AT896"/>
    <mergeCell ref="K893:L893"/>
    <mergeCell ref="S893:T893"/>
    <mergeCell ref="AK893:AL893"/>
    <mergeCell ref="AS893:AT893"/>
    <mergeCell ref="K894:L894"/>
    <mergeCell ref="S894:T894"/>
    <mergeCell ref="AK894:AL894"/>
    <mergeCell ref="AS894:AT894"/>
    <mergeCell ref="K903:L903"/>
    <mergeCell ref="S903:T903"/>
    <mergeCell ref="AK903:AL903"/>
    <mergeCell ref="AS903:AT903"/>
    <mergeCell ref="K904:L904"/>
    <mergeCell ref="S904:T904"/>
    <mergeCell ref="AK904:AL904"/>
    <mergeCell ref="AS904:AT904"/>
    <mergeCell ref="K901:L901"/>
    <mergeCell ref="S901:T901"/>
    <mergeCell ref="AK901:AL901"/>
    <mergeCell ref="AS901:AT901"/>
    <mergeCell ref="K902:L902"/>
    <mergeCell ref="S902:T902"/>
    <mergeCell ref="AK902:AL902"/>
    <mergeCell ref="AS902:AT902"/>
    <mergeCell ref="K899:L899"/>
    <mergeCell ref="S899:T899"/>
    <mergeCell ref="AK899:AL899"/>
    <mergeCell ref="AS899:AT899"/>
    <mergeCell ref="K900:L900"/>
    <mergeCell ref="S900:T900"/>
    <mergeCell ref="AK900:AL900"/>
    <mergeCell ref="AS900:AT900"/>
    <mergeCell ref="K909:L909"/>
    <mergeCell ref="S909:T909"/>
    <mergeCell ref="AK909:AL909"/>
    <mergeCell ref="AS909:AT909"/>
    <mergeCell ref="K910:L910"/>
    <mergeCell ref="S910:T910"/>
    <mergeCell ref="AK910:AL910"/>
    <mergeCell ref="AS910:AT910"/>
    <mergeCell ref="K907:L907"/>
    <mergeCell ref="S907:T907"/>
    <mergeCell ref="AK907:AL907"/>
    <mergeCell ref="AS907:AT907"/>
    <mergeCell ref="K908:L908"/>
    <mergeCell ref="S908:T908"/>
    <mergeCell ref="AK908:AL908"/>
    <mergeCell ref="AS908:AT908"/>
    <mergeCell ref="K905:L905"/>
    <mergeCell ref="S905:T905"/>
    <mergeCell ref="AK905:AL905"/>
    <mergeCell ref="AS905:AT905"/>
    <mergeCell ref="K906:L906"/>
    <mergeCell ref="S906:T906"/>
    <mergeCell ref="AK906:AL906"/>
    <mergeCell ref="AS906:AT906"/>
    <mergeCell ref="K915:L915"/>
    <mergeCell ref="S915:T915"/>
    <mergeCell ref="AK915:AL915"/>
    <mergeCell ref="AS915:AT915"/>
    <mergeCell ref="K916:L916"/>
    <mergeCell ref="S916:T916"/>
    <mergeCell ref="AK916:AL916"/>
    <mergeCell ref="AS916:AT916"/>
    <mergeCell ref="K913:L913"/>
    <mergeCell ref="S913:T913"/>
    <mergeCell ref="AK913:AL913"/>
    <mergeCell ref="AS913:AT913"/>
    <mergeCell ref="K914:L914"/>
    <mergeCell ref="S914:T914"/>
    <mergeCell ref="AK914:AL914"/>
    <mergeCell ref="AS914:AT914"/>
    <mergeCell ref="K911:L911"/>
    <mergeCell ref="S911:T911"/>
    <mergeCell ref="AK911:AL911"/>
    <mergeCell ref="AS911:AT911"/>
    <mergeCell ref="K912:L912"/>
    <mergeCell ref="S912:T912"/>
    <mergeCell ref="AK912:AL912"/>
    <mergeCell ref="AS912:AT912"/>
    <mergeCell ref="K921:L921"/>
    <mergeCell ref="S921:T921"/>
    <mergeCell ref="AK921:AL921"/>
    <mergeCell ref="AS921:AT921"/>
    <mergeCell ref="K922:L922"/>
    <mergeCell ref="S922:T922"/>
    <mergeCell ref="AK922:AL922"/>
    <mergeCell ref="AS922:AT922"/>
    <mergeCell ref="K919:L919"/>
    <mergeCell ref="S919:T919"/>
    <mergeCell ref="AK919:AL919"/>
    <mergeCell ref="AS919:AT919"/>
    <mergeCell ref="K920:L920"/>
    <mergeCell ref="S920:T920"/>
    <mergeCell ref="AK920:AL920"/>
    <mergeCell ref="AS920:AT920"/>
    <mergeCell ref="K917:L917"/>
    <mergeCell ref="S917:T917"/>
    <mergeCell ref="AK917:AL917"/>
    <mergeCell ref="AS917:AT917"/>
    <mergeCell ref="K918:L918"/>
    <mergeCell ref="S918:T918"/>
    <mergeCell ref="AK918:AL918"/>
    <mergeCell ref="AS918:AT918"/>
    <mergeCell ref="K927:L927"/>
    <mergeCell ref="S927:T927"/>
    <mergeCell ref="AK927:AL927"/>
    <mergeCell ref="AS927:AT927"/>
    <mergeCell ref="K928:L928"/>
    <mergeCell ref="S928:T928"/>
    <mergeCell ref="AK928:AL928"/>
    <mergeCell ref="AS928:AT928"/>
    <mergeCell ref="K925:L925"/>
    <mergeCell ref="S925:T925"/>
    <mergeCell ref="AK925:AL925"/>
    <mergeCell ref="AS925:AT925"/>
    <mergeCell ref="K926:L926"/>
    <mergeCell ref="S926:T926"/>
    <mergeCell ref="AK926:AL926"/>
    <mergeCell ref="AS926:AT926"/>
    <mergeCell ref="K923:L923"/>
    <mergeCell ref="S923:T923"/>
    <mergeCell ref="AK923:AL923"/>
    <mergeCell ref="AS923:AT923"/>
    <mergeCell ref="K924:L924"/>
    <mergeCell ref="S924:T924"/>
    <mergeCell ref="AK924:AL924"/>
    <mergeCell ref="AS924:AT924"/>
    <mergeCell ref="K933:L933"/>
    <mergeCell ref="S933:T933"/>
    <mergeCell ref="AK933:AL933"/>
    <mergeCell ref="AS933:AT933"/>
    <mergeCell ref="K934:L934"/>
    <mergeCell ref="S934:T934"/>
    <mergeCell ref="AK934:AL934"/>
    <mergeCell ref="AS934:AT934"/>
    <mergeCell ref="K931:L931"/>
    <mergeCell ref="S931:T931"/>
    <mergeCell ref="AK931:AL931"/>
    <mergeCell ref="AS931:AT931"/>
    <mergeCell ref="K932:L932"/>
    <mergeCell ref="S932:T932"/>
    <mergeCell ref="AK932:AL932"/>
    <mergeCell ref="AS932:AT932"/>
    <mergeCell ref="K929:L929"/>
    <mergeCell ref="S929:T929"/>
    <mergeCell ref="AK929:AL929"/>
    <mergeCell ref="AS929:AT929"/>
    <mergeCell ref="K930:L930"/>
    <mergeCell ref="S930:T930"/>
    <mergeCell ref="AK930:AL930"/>
    <mergeCell ref="AS930:AT930"/>
    <mergeCell ref="K939:L939"/>
    <mergeCell ref="S939:T939"/>
    <mergeCell ref="AK939:AL939"/>
    <mergeCell ref="AS939:AT939"/>
    <mergeCell ref="K940:L940"/>
    <mergeCell ref="S940:T940"/>
    <mergeCell ref="AK940:AL940"/>
    <mergeCell ref="AS940:AT940"/>
    <mergeCell ref="K937:L937"/>
    <mergeCell ref="S937:T937"/>
    <mergeCell ref="AK937:AL937"/>
    <mergeCell ref="AS937:AT937"/>
    <mergeCell ref="K938:L938"/>
    <mergeCell ref="S938:T938"/>
    <mergeCell ref="AK938:AL938"/>
    <mergeCell ref="AS938:AT938"/>
    <mergeCell ref="K935:L935"/>
    <mergeCell ref="S935:T935"/>
    <mergeCell ref="AK935:AL935"/>
    <mergeCell ref="AS935:AT935"/>
    <mergeCell ref="K936:L936"/>
    <mergeCell ref="S936:T936"/>
    <mergeCell ref="AK936:AL936"/>
    <mergeCell ref="AS936:AT936"/>
    <mergeCell ref="K945:L945"/>
    <mergeCell ref="S945:T945"/>
    <mergeCell ref="AK945:AL945"/>
    <mergeCell ref="AS945:AT945"/>
    <mergeCell ref="K946:L946"/>
    <mergeCell ref="S946:T946"/>
    <mergeCell ref="AK946:AL946"/>
    <mergeCell ref="AS946:AT946"/>
    <mergeCell ref="K943:L943"/>
    <mergeCell ref="S943:T943"/>
    <mergeCell ref="AK943:AL943"/>
    <mergeCell ref="AS943:AT943"/>
    <mergeCell ref="K944:L944"/>
    <mergeCell ref="S944:T944"/>
    <mergeCell ref="AK944:AL944"/>
    <mergeCell ref="AS944:AT944"/>
    <mergeCell ref="K941:L941"/>
    <mergeCell ref="S941:T941"/>
    <mergeCell ref="AK941:AL941"/>
    <mergeCell ref="AS941:AT941"/>
    <mergeCell ref="K942:L942"/>
    <mergeCell ref="S942:T942"/>
    <mergeCell ref="AK942:AL942"/>
    <mergeCell ref="AS942:AT942"/>
    <mergeCell ref="K951:L951"/>
    <mergeCell ref="S951:T951"/>
    <mergeCell ref="AK951:AL951"/>
    <mergeCell ref="AS951:AT951"/>
    <mergeCell ref="K952:L952"/>
    <mergeCell ref="S952:T952"/>
    <mergeCell ref="AK952:AL952"/>
    <mergeCell ref="AS952:AT952"/>
    <mergeCell ref="K949:L949"/>
    <mergeCell ref="S949:T949"/>
    <mergeCell ref="AK949:AL949"/>
    <mergeCell ref="AS949:AT949"/>
    <mergeCell ref="K950:L950"/>
    <mergeCell ref="S950:T950"/>
    <mergeCell ref="AK950:AL950"/>
    <mergeCell ref="AS950:AT950"/>
    <mergeCell ref="K947:L947"/>
    <mergeCell ref="S947:T947"/>
    <mergeCell ref="AK947:AL947"/>
    <mergeCell ref="AS947:AT947"/>
    <mergeCell ref="K948:L948"/>
    <mergeCell ref="S948:T948"/>
    <mergeCell ref="AK948:AL948"/>
    <mergeCell ref="AS948:AT948"/>
    <mergeCell ref="K957:L957"/>
    <mergeCell ref="S957:T957"/>
    <mergeCell ref="AK957:AL957"/>
    <mergeCell ref="AS957:AT957"/>
    <mergeCell ref="K958:L958"/>
    <mergeCell ref="S958:T958"/>
    <mergeCell ref="AK958:AL958"/>
    <mergeCell ref="AS958:AT958"/>
    <mergeCell ref="K955:L955"/>
    <mergeCell ref="S955:T955"/>
    <mergeCell ref="AK955:AL955"/>
    <mergeCell ref="AS955:AT955"/>
    <mergeCell ref="K956:L956"/>
    <mergeCell ref="S956:T956"/>
    <mergeCell ref="AK956:AL956"/>
    <mergeCell ref="AS956:AT956"/>
    <mergeCell ref="K953:L953"/>
    <mergeCell ref="S953:T953"/>
    <mergeCell ref="AK953:AL953"/>
    <mergeCell ref="AS953:AT953"/>
    <mergeCell ref="K954:L954"/>
    <mergeCell ref="S954:T954"/>
    <mergeCell ref="AK954:AL954"/>
    <mergeCell ref="AS954:AT954"/>
    <mergeCell ref="K963:L963"/>
    <mergeCell ref="S963:T963"/>
    <mergeCell ref="AK963:AL963"/>
    <mergeCell ref="AS963:AT963"/>
    <mergeCell ref="K964:L964"/>
    <mergeCell ref="S964:T964"/>
    <mergeCell ref="AK964:AL964"/>
    <mergeCell ref="AS964:AT964"/>
    <mergeCell ref="K961:L961"/>
    <mergeCell ref="S961:T961"/>
    <mergeCell ref="AK961:AL961"/>
    <mergeCell ref="AS961:AT961"/>
    <mergeCell ref="K962:L962"/>
    <mergeCell ref="S962:T962"/>
    <mergeCell ref="AK962:AL962"/>
    <mergeCell ref="AS962:AT962"/>
    <mergeCell ref="K959:L959"/>
    <mergeCell ref="S959:T959"/>
    <mergeCell ref="AK959:AL959"/>
    <mergeCell ref="AS959:AT959"/>
    <mergeCell ref="K960:L960"/>
    <mergeCell ref="S960:T960"/>
    <mergeCell ref="AK960:AL960"/>
    <mergeCell ref="AS960:AT960"/>
    <mergeCell ref="K969:L969"/>
    <mergeCell ref="S969:T969"/>
    <mergeCell ref="AK969:AL969"/>
    <mergeCell ref="AS969:AT969"/>
    <mergeCell ref="K970:L970"/>
    <mergeCell ref="S970:T970"/>
    <mergeCell ref="AK970:AL970"/>
    <mergeCell ref="AS970:AT970"/>
    <mergeCell ref="K967:L967"/>
    <mergeCell ref="S967:T967"/>
    <mergeCell ref="AK967:AL967"/>
    <mergeCell ref="AS967:AT967"/>
    <mergeCell ref="K968:L968"/>
    <mergeCell ref="S968:T968"/>
    <mergeCell ref="AK968:AL968"/>
    <mergeCell ref="AS968:AT968"/>
    <mergeCell ref="K965:L965"/>
    <mergeCell ref="S965:T965"/>
    <mergeCell ref="AK965:AL965"/>
    <mergeCell ref="AS965:AT965"/>
    <mergeCell ref="K966:L966"/>
    <mergeCell ref="S966:T966"/>
    <mergeCell ref="AK966:AL966"/>
    <mergeCell ref="AS966:AT966"/>
    <mergeCell ref="K975:L975"/>
    <mergeCell ref="S975:T975"/>
    <mergeCell ref="AK975:AL975"/>
    <mergeCell ref="AS975:AT975"/>
    <mergeCell ref="K976:L976"/>
    <mergeCell ref="S976:T976"/>
    <mergeCell ref="AK976:AL976"/>
    <mergeCell ref="AS976:AT976"/>
    <mergeCell ref="K973:L973"/>
    <mergeCell ref="S973:T973"/>
    <mergeCell ref="AK973:AL973"/>
    <mergeCell ref="AS973:AT973"/>
    <mergeCell ref="K974:L974"/>
    <mergeCell ref="S974:T974"/>
    <mergeCell ref="AK974:AL974"/>
    <mergeCell ref="AS974:AT974"/>
    <mergeCell ref="K971:L971"/>
    <mergeCell ref="S971:T971"/>
    <mergeCell ref="AK971:AL971"/>
    <mergeCell ref="AS971:AT971"/>
    <mergeCell ref="K972:L972"/>
    <mergeCell ref="S972:T972"/>
    <mergeCell ref="AK972:AL972"/>
    <mergeCell ref="AS972:AT972"/>
    <mergeCell ref="K981:L981"/>
    <mergeCell ref="S981:T981"/>
    <mergeCell ref="AK981:AL981"/>
    <mergeCell ref="AS981:AT981"/>
    <mergeCell ref="K982:L982"/>
    <mergeCell ref="S982:T982"/>
    <mergeCell ref="AK982:AL982"/>
    <mergeCell ref="AS982:AT982"/>
    <mergeCell ref="K979:L979"/>
    <mergeCell ref="S979:T979"/>
    <mergeCell ref="AK979:AL979"/>
    <mergeCell ref="AS979:AT979"/>
    <mergeCell ref="K980:L980"/>
    <mergeCell ref="S980:T980"/>
    <mergeCell ref="AK980:AL980"/>
    <mergeCell ref="AS980:AT980"/>
    <mergeCell ref="K977:L977"/>
    <mergeCell ref="S977:T977"/>
    <mergeCell ref="AK977:AL977"/>
    <mergeCell ref="AS977:AT977"/>
    <mergeCell ref="K978:L978"/>
    <mergeCell ref="S978:T978"/>
    <mergeCell ref="AK978:AL978"/>
    <mergeCell ref="AS978:AT978"/>
    <mergeCell ref="K987:L987"/>
    <mergeCell ref="S987:T987"/>
    <mergeCell ref="AK987:AL987"/>
    <mergeCell ref="AS987:AT987"/>
    <mergeCell ref="K988:L988"/>
    <mergeCell ref="S988:T988"/>
    <mergeCell ref="AK988:AL988"/>
    <mergeCell ref="AS988:AT988"/>
    <mergeCell ref="K985:L985"/>
    <mergeCell ref="S985:T985"/>
    <mergeCell ref="AK985:AL985"/>
    <mergeCell ref="AS985:AT985"/>
    <mergeCell ref="K986:L986"/>
    <mergeCell ref="S986:T986"/>
    <mergeCell ref="AK986:AL986"/>
    <mergeCell ref="AS986:AT986"/>
    <mergeCell ref="K983:L983"/>
    <mergeCell ref="S983:T983"/>
    <mergeCell ref="AK983:AL983"/>
    <mergeCell ref="AS983:AT983"/>
    <mergeCell ref="K984:L984"/>
    <mergeCell ref="S984:T984"/>
    <mergeCell ref="AK984:AL984"/>
    <mergeCell ref="AS984:AT984"/>
    <mergeCell ref="K993:L993"/>
    <mergeCell ref="S993:T993"/>
    <mergeCell ref="AK993:AL993"/>
    <mergeCell ref="AS993:AT993"/>
    <mergeCell ref="K994:L994"/>
    <mergeCell ref="S994:T994"/>
    <mergeCell ref="AK994:AL994"/>
    <mergeCell ref="AS994:AT994"/>
    <mergeCell ref="K991:L991"/>
    <mergeCell ref="S991:T991"/>
    <mergeCell ref="AK991:AL991"/>
    <mergeCell ref="AS991:AT991"/>
    <mergeCell ref="K992:L992"/>
    <mergeCell ref="S992:T992"/>
    <mergeCell ref="AK992:AL992"/>
    <mergeCell ref="AS992:AT992"/>
    <mergeCell ref="K989:L989"/>
    <mergeCell ref="S989:T989"/>
    <mergeCell ref="AK989:AL989"/>
    <mergeCell ref="AS989:AT989"/>
    <mergeCell ref="K990:L990"/>
    <mergeCell ref="S990:T990"/>
    <mergeCell ref="AK990:AL990"/>
    <mergeCell ref="AS990:AT990"/>
    <mergeCell ref="K999:L999"/>
    <mergeCell ref="S999:T999"/>
    <mergeCell ref="AK999:AL999"/>
    <mergeCell ref="AS999:AT999"/>
    <mergeCell ref="K1000:L1000"/>
    <mergeCell ref="S1000:T1000"/>
    <mergeCell ref="AK1000:AL1000"/>
    <mergeCell ref="AS1000:AT1000"/>
    <mergeCell ref="K997:L997"/>
    <mergeCell ref="S997:T997"/>
    <mergeCell ref="AK997:AL997"/>
    <mergeCell ref="AS997:AT997"/>
    <mergeCell ref="K998:L998"/>
    <mergeCell ref="S998:T998"/>
    <mergeCell ref="AK998:AL998"/>
    <mergeCell ref="AS998:AT998"/>
    <mergeCell ref="K995:L995"/>
    <mergeCell ref="S995:T995"/>
    <mergeCell ref="AK995:AL995"/>
    <mergeCell ref="AS995:AT995"/>
    <mergeCell ref="K996:L996"/>
    <mergeCell ref="S996:T996"/>
    <mergeCell ref="AK996:AL996"/>
    <mergeCell ref="AS996:AT996"/>
    <mergeCell ref="AK1004:AL1004"/>
    <mergeCell ref="AM1004:AR1004"/>
    <mergeCell ref="AS1004:AT1004"/>
    <mergeCell ref="AU1004:AZ1004"/>
    <mergeCell ref="S1005:T1005"/>
    <mergeCell ref="AK1005:AL1005"/>
    <mergeCell ref="AS1005:AT1005"/>
    <mergeCell ref="E1004:J1004"/>
    <mergeCell ref="M1004:R1004"/>
    <mergeCell ref="S1004:T1004"/>
    <mergeCell ref="U1004:Z1004"/>
    <mergeCell ref="AA1004:AB1004"/>
    <mergeCell ref="AE1004:AJ1004"/>
    <mergeCell ref="K1001:L1001"/>
    <mergeCell ref="S1001:T1001"/>
    <mergeCell ref="AK1001:AL1001"/>
    <mergeCell ref="AS1001:AT1001"/>
    <mergeCell ref="K1003:L1003"/>
    <mergeCell ref="S1003:T1003"/>
    <mergeCell ref="AA1003:AB1003"/>
    <mergeCell ref="AK1003:AL1003"/>
    <mergeCell ref="AS1003:AT1003"/>
    <mergeCell ref="K1010:L1010"/>
    <mergeCell ref="S1010:T1010"/>
    <mergeCell ref="AK1010:AL1010"/>
    <mergeCell ref="AS1010:AT1010"/>
    <mergeCell ref="K1011:L1011"/>
    <mergeCell ref="S1011:T1011"/>
    <mergeCell ref="AK1011:AL1011"/>
    <mergeCell ref="AS1011:AT1011"/>
    <mergeCell ref="K1008:L1008"/>
    <mergeCell ref="S1008:T1008"/>
    <mergeCell ref="AK1008:AL1008"/>
    <mergeCell ref="AS1008:AT1008"/>
    <mergeCell ref="K1009:L1009"/>
    <mergeCell ref="S1009:T1009"/>
    <mergeCell ref="AK1009:AL1009"/>
    <mergeCell ref="AS1009:AT1009"/>
    <mergeCell ref="K1006:L1006"/>
    <mergeCell ref="S1006:T1006"/>
    <mergeCell ref="AK1006:AL1006"/>
    <mergeCell ref="AS1006:AT1006"/>
    <mergeCell ref="K1007:L1007"/>
    <mergeCell ref="S1007:T1007"/>
    <mergeCell ref="AK1007:AL1007"/>
    <mergeCell ref="AS1007:AT1007"/>
    <mergeCell ref="K1016:L1016"/>
    <mergeCell ref="S1016:T1016"/>
    <mergeCell ref="AK1016:AL1016"/>
    <mergeCell ref="AS1016:AT1016"/>
    <mergeCell ref="K1017:L1017"/>
    <mergeCell ref="S1017:T1017"/>
    <mergeCell ref="AK1017:AL1017"/>
    <mergeCell ref="AS1017:AT1017"/>
    <mergeCell ref="K1014:L1014"/>
    <mergeCell ref="S1014:T1014"/>
    <mergeCell ref="AK1014:AL1014"/>
    <mergeCell ref="AS1014:AT1014"/>
    <mergeCell ref="K1015:L1015"/>
    <mergeCell ref="S1015:T1015"/>
    <mergeCell ref="AK1015:AL1015"/>
    <mergeCell ref="AS1015:AT1015"/>
    <mergeCell ref="K1012:L1012"/>
    <mergeCell ref="S1012:T1012"/>
    <mergeCell ref="AK1012:AL1012"/>
    <mergeCell ref="AS1012:AT1012"/>
    <mergeCell ref="K1013:L1013"/>
    <mergeCell ref="S1013:T1013"/>
    <mergeCell ref="AK1013:AL1013"/>
    <mergeCell ref="AS1013:AT1013"/>
    <mergeCell ref="K1022:L1022"/>
    <mergeCell ref="S1022:T1022"/>
    <mergeCell ref="AK1022:AL1022"/>
    <mergeCell ref="AS1022:AT1022"/>
    <mergeCell ref="K1023:L1023"/>
    <mergeCell ref="S1023:T1023"/>
    <mergeCell ref="AK1023:AL1023"/>
    <mergeCell ref="AS1023:AT1023"/>
    <mergeCell ref="K1020:L1020"/>
    <mergeCell ref="S1020:T1020"/>
    <mergeCell ref="AK1020:AL1020"/>
    <mergeCell ref="AS1020:AT1020"/>
    <mergeCell ref="K1021:L1021"/>
    <mergeCell ref="S1021:T1021"/>
    <mergeCell ref="AK1021:AL1021"/>
    <mergeCell ref="AS1021:AT1021"/>
    <mergeCell ref="K1018:L1018"/>
    <mergeCell ref="S1018:T1018"/>
    <mergeCell ref="AK1018:AL1018"/>
    <mergeCell ref="AS1018:AT1018"/>
    <mergeCell ref="K1019:L1019"/>
    <mergeCell ref="S1019:T1019"/>
    <mergeCell ref="AK1019:AL1019"/>
    <mergeCell ref="AS1019:AT1019"/>
    <mergeCell ref="K1028:L1028"/>
    <mergeCell ref="S1028:T1028"/>
    <mergeCell ref="AK1028:AL1028"/>
    <mergeCell ref="AS1028:AT1028"/>
    <mergeCell ref="K1029:L1029"/>
    <mergeCell ref="S1029:T1029"/>
    <mergeCell ref="AK1029:AL1029"/>
    <mergeCell ref="AS1029:AT1029"/>
    <mergeCell ref="K1026:L1026"/>
    <mergeCell ref="S1026:T1026"/>
    <mergeCell ref="AK1026:AL1026"/>
    <mergeCell ref="AS1026:AT1026"/>
    <mergeCell ref="K1027:L1027"/>
    <mergeCell ref="S1027:T1027"/>
    <mergeCell ref="AK1027:AL1027"/>
    <mergeCell ref="AS1027:AT1027"/>
    <mergeCell ref="K1024:L1024"/>
    <mergeCell ref="S1024:T1024"/>
    <mergeCell ref="AK1024:AL1024"/>
    <mergeCell ref="AS1024:AT1024"/>
    <mergeCell ref="K1025:L1025"/>
    <mergeCell ref="S1025:T1025"/>
    <mergeCell ref="AK1025:AL1025"/>
    <mergeCell ref="AS1025:AT1025"/>
    <mergeCell ref="K1034:L1034"/>
    <mergeCell ref="S1034:T1034"/>
    <mergeCell ref="AK1034:AL1034"/>
    <mergeCell ref="AS1034:AT1034"/>
    <mergeCell ref="K1035:L1035"/>
    <mergeCell ref="S1035:T1035"/>
    <mergeCell ref="AK1035:AL1035"/>
    <mergeCell ref="AS1035:AT1035"/>
    <mergeCell ref="K1032:L1032"/>
    <mergeCell ref="S1032:T1032"/>
    <mergeCell ref="AK1032:AL1032"/>
    <mergeCell ref="AS1032:AT1032"/>
    <mergeCell ref="K1033:L1033"/>
    <mergeCell ref="S1033:T1033"/>
    <mergeCell ref="AK1033:AL1033"/>
    <mergeCell ref="AS1033:AT1033"/>
    <mergeCell ref="K1030:L1030"/>
    <mergeCell ref="S1030:T1030"/>
    <mergeCell ref="AK1030:AL1030"/>
    <mergeCell ref="AS1030:AT1030"/>
    <mergeCell ref="K1031:L1031"/>
    <mergeCell ref="S1031:T1031"/>
    <mergeCell ref="AK1031:AL1031"/>
    <mergeCell ref="AS1031:AT1031"/>
    <mergeCell ref="K1040:L1040"/>
    <mergeCell ref="S1040:T1040"/>
    <mergeCell ref="AK1040:AL1040"/>
    <mergeCell ref="AS1040:AT1040"/>
    <mergeCell ref="K1041:L1041"/>
    <mergeCell ref="S1041:T1041"/>
    <mergeCell ref="AK1041:AL1041"/>
    <mergeCell ref="AS1041:AT1041"/>
    <mergeCell ref="K1038:L1038"/>
    <mergeCell ref="S1038:T1038"/>
    <mergeCell ref="AK1038:AL1038"/>
    <mergeCell ref="AS1038:AT1038"/>
    <mergeCell ref="K1039:L1039"/>
    <mergeCell ref="S1039:T1039"/>
    <mergeCell ref="AK1039:AL1039"/>
    <mergeCell ref="AS1039:AT1039"/>
    <mergeCell ref="K1036:L1036"/>
    <mergeCell ref="S1036:T1036"/>
    <mergeCell ref="AK1036:AL1036"/>
    <mergeCell ref="AS1036:AT1036"/>
    <mergeCell ref="K1037:L1037"/>
    <mergeCell ref="S1037:T1037"/>
    <mergeCell ref="AK1037:AL1037"/>
    <mergeCell ref="AS1037:AT1037"/>
    <mergeCell ref="K1046:L1046"/>
    <mergeCell ref="S1046:T1046"/>
    <mergeCell ref="AK1046:AL1046"/>
    <mergeCell ref="AS1046:AT1046"/>
    <mergeCell ref="K1047:L1047"/>
    <mergeCell ref="S1047:T1047"/>
    <mergeCell ref="AK1047:AL1047"/>
    <mergeCell ref="AS1047:AT1047"/>
    <mergeCell ref="K1044:L1044"/>
    <mergeCell ref="S1044:T1044"/>
    <mergeCell ref="AK1044:AL1044"/>
    <mergeCell ref="AS1044:AT1044"/>
    <mergeCell ref="K1045:L1045"/>
    <mergeCell ref="S1045:T1045"/>
    <mergeCell ref="AK1045:AL1045"/>
    <mergeCell ref="AS1045:AT1045"/>
    <mergeCell ref="K1042:L1042"/>
    <mergeCell ref="S1042:T1042"/>
    <mergeCell ref="AK1042:AL1042"/>
    <mergeCell ref="AS1042:AT1042"/>
    <mergeCell ref="K1043:L1043"/>
    <mergeCell ref="S1043:T1043"/>
    <mergeCell ref="AK1043:AL1043"/>
    <mergeCell ref="AS1043:AT1043"/>
    <mergeCell ref="K1052:L1052"/>
    <mergeCell ref="S1052:T1052"/>
    <mergeCell ref="AK1052:AL1052"/>
    <mergeCell ref="AS1052:AT1052"/>
    <mergeCell ref="K1053:L1053"/>
    <mergeCell ref="S1053:T1053"/>
    <mergeCell ref="AK1053:AL1053"/>
    <mergeCell ref="AS1053:AT1053"/>
    <mergeCell ref="K1050:L1050"/>
    <mergeCell ref="S1050:T1050"/>
    <mergeCell ref="AK1050:AL1050"/>
    <mergeCell ref="AS1050:AT1050"/>
    <mergeCell ref="K1051:L1051"/>
    <mergeCell ref="S1051:T1051"/>
    <mergeCell ref="AK1051:AL1051"/>
    <mergeCell ref="AS1051:AT1051"/>
    <mergeCell ref="K1048:L1048"/>
    <mergeCell ref="S1048:T1048"/>
    <mergeCell ref="AK1048:AL1048"/>
    <mergeCell ref="AS1048:AT1048"/>
    <mergeCell ref="K1049:L1049"/>
    <mergeCell ref="S1049:T1049"/>
    <mergeCell ref="AK1049:AL1049"/>
    <mergeCell ref="AS1049:AT1049"/>
    <mergeCell ref="K1058:L1058"/>
    <mergeCell ref="S1058:T1058"/>
    <mergeCell ref="AK1058:AL1058"/>
    <mergeCell ref="AS1058:AT1058"/>
    <mergeCell ref="K1059:L1059"/>
    <mergeCell ref="S1059:T1059"/>
    <mergeCell ref="AK1059:AL1059"/>
    <mergeCell ref="AS1059:AT1059"/>
    <mergeCell ref="K1056:L1056"/>
    <mergeCell ref="S1056:T1056"/>
    <mergeCell ref="AK1056:AL1056"/>
    <mergeCell ref="AS1056:AT1056"/>
    <mergeCell ref="K1057:L1057"/>
    <mergeCell ref="S1057:T1057"/>
    <mergeCell ref="AK1057:AL1057"/>
    <mergeCell ref="AS1057:AT1057"/>
    <mergeCell ref="K1054:L1054"/>
    <mergeCell ref="S1054:T1054"/>
    <mergeCell ref="AK1054:AL1054"/>
    <mergeCell ref="AS1054:AT1054"/>
    <mergeCell ref="K1055:L1055"/>
    <mergeCell ref="S1055:T1055"/>
    <mergeCell ref="AK1055:AL1055"/>
    <mergeCell ref="AS1055:AT1055"/>
    <mergeCell ref="K1064:L1064"/>
    <mergeCell ref="S1064:T1064"/>
    <mergeCell ref="AK1064:AL1064"/>
    <mergeCell ref="AS1064:AT1064"/>
    <mergeCell ref="K1065:L1065"/>
    <mergeCell ref="S1065:T1065"/>
    <mergeCell ref="AK1065:AL1065"/>
    <mergeCell ref="AS1065:AT1065"/>
    <mergeCell ref="K1062:L1062"/>
    <mergeCell ref="S1062:T1062"/>
    <mergeCell ref="AK1062:AL1062"/>
    <mergeCell ref="AS1062:AT1062"/>
    <mergeCell ref="K1063:L1063"/>
    <mergeCell ref="S1063:T1063"/>
    <mergeCell ref="AK1063:AL1063"/>
    <mergeCell ref="AS1063:AT1063"/>
    <mergeCell ref="K1060:L1060"/>
    <mergeCell ref="S1060:T1060"/>
    <mergeCell ref="AK1060:AL1060"/>
    <mergeCell ref="AS1060:AT1060"/>
    <mergeCell ref="K1061:L1061"/>
    <mergeCell ref="S1061:T1061"/>
    <mergeCell ref="AK1061:AL1061"/>
    <mergeCell ref="AS1061:AT1061"/>
    <mergeCell ref="K1070:L1070"/>
    <mergeCell ref="S1070:T1070"/>
    <mergeCell ref="AK1070:AL1070"/>
    <mergeCell ref="AS1070:AT1070"/>
    <mergeCell ref="K1071:L1071"/>
    <mergeCell ref="S1071:T1071"/>
    <mergeCell ref="AK1071:AL1071"/>
    <mergeCell ref="AS1071:AT1071"/>
    <mergeCell ref="K1068:L1068"/>
    <mergeCell ref="S1068:T1068"/>
    <mergeCell ref="AK1068:AL1068"/>
    <mergeCell ref="AS1068:AT1068"/>
    <mergeCell ref="K1069:L1069"/>
    <mergeCell ref="S1069:T1069"/>
    <mergeCell ref="AK1069:AL1069"/>
    <mergeCell ref="AS1069:AT1069"/>
    <mergeCell ref="K1066:L1066"/>
    <mergeCell ref="S1066:T1066"/>
    <mergeCell ref="AK1066:AL1066"/>
    <mergeCell ref="AS1066:AT1066"/>
    <mergeCell ref="K1067:L1067"/>
    <mergeCell ref="S1067:T1067"/>
    <mergeCell ref="AK1067:AL1067"/>
    <mergeCell ref="AS1067:AT1067"/>
    <mergeCell ref="K1076:L1076"/>
    <mergeCell ref="S1076:T1076"/>
    <mergeCell ref="AK1076:AL1076"/>
    <mergeCell ref="AS1076:AT1076"/>
    <mergeCell ref="K1077:L1077"/>
    <mergeCell ref="S1077:T1077"/>
    <mergeCell ref="AK1077:AL1077"/>
    <mergeCell ref="AS1077:AT1077"/>
    <mergeCell ref="K1074:L1074"/>
    <mergeCell ref="S1074:T1074"/>
    <mergeCell ref="AK1074:AL1074"/>
    <mergeCell ref="AS1074:AT1074"/>
    <mergeCell ref="K1075:L1075"/>
    <mergeCell ref="S1075:T1075"/>
    <mergeCell ref="AK1075:AL1075"/>
    <mergeCell ref="AS1075:AT1075"/>
    <mergeCell ref="K1072:L1072"/>
    <mergeCell ref="S1072:T1072"/>
    <mergeCell ref="AK1072:AL1072"/>
    <mergeCell ref="AS1072:AT1072"/>
    <mergeCell ref="K1073:L1073"/>
    <mergeCell ref="S1073:T1073"/>
    <mergeCell ref="AK1073:AL1073"/>
    <mergeCell ref="AS1073:AT1073"/>
    <mergeCell ref="K1082:L1082"/>
    <mergeCell ref="S1082:T1082"/>
    <mergeCell ref="AK1082:AL1082"/>
    <mergeCell ref="AS1082:AT1082"/>
    <mergeCell ref="K1083:L1083"/>
    <mergeCell ref="S1083:T1083"/>
    <mergeCell ref="AK1083:AL1083"/>
    <mergeCell ref="AS1083:AT1083"/>
    <mergeCell ref="K1080:L1080"/>
    <mergeCell ref="S1080:T1080"/>
    <mergeCell ref="AK1080:AL1080"/>
    <mergeCell ref="AS1080:AT1080"/>
    <mergeCell ref="K1081:L1081"/>
    <mergeCell ref="S1081:T1081"/>
    <mergeCell ref="AK1081:AL1081"/>
    <mergeCell ref="AS1081:AT1081"/>
    <mergeCell ref="K1078:L1078"/>
    <mergeCell ref="S1078:T1078"/>
    <mergeCell ref="AK1078:AL1078"/>
    <mergeCell ref="AS1078:AT1078"/>
    <mergeCell ref="K1079:L1079"/>
    <mergeCell ref="S1079:T1079"/>
    <mergeCell ref="AK1079:AL1079"/>
    <mergeCell ref="AS1079:AT1079"/>
    <mergeCell ref="K1088:L1088"/>
    <mergeCell ref="S1088:T1088"/>
    <mergeCell ref="AK1088:AL1088"/>
    <mergeCell ref="AS1088:AT1088"/>
    <mergeCell ref="K1089:L1089"/>
    <mergeCell ref="S1089:T1089"/>
    <mergeCell ref="AK1089:AL1089"/>
    <mergeCell ref="AS1089:AT1089"/>
    <mergeCell ref="K1086:L1086"/>
    <mergeCell ref="S1086:T1086"/>
    <mergeCell ref="AK1086:AL1086"/>
    <mergeCell ref="AS1086:AT1086"/>
    <mergeCell ref="K1087:L1087"/>
    <mergeCell ref="S1087:T1087"/>
    <mergeCell ref="AK1087:AL1087"/>
    <mergeCell ref="AS1087:AT1087"/>
    <mergeCell ref="K1084:L1084"/>
    <mergeCell ref="S1084:T1084"/>
    <mergeCell ref="AK1084:AL1084"/>
    <mergeCell ref="AS1084:AT1084"/>
    <mergeCell ref="K1085:L1085"/>
    <mergeCell ref="S1085:T1085"/>
    <mergeCell ref="AK1085:AL1085"/>
    <mergeCell ref="AS1085:AT1085"/>
    <mergeCell ref="K1094:L1094"/>
    <mergeCell ref="S1094:T1094"/>
    <mergeCell ref="AK1094:AL1094"/>
    <mergeCell ref="AS1094:AT1094"/>
    <mergeCell ref="K1095:L1095"/>
    <mergeCell ref="S1095:T1095"/>
    <mergeCell ref="AK1095:AL1095"/>
    <mergeCell ref="AS1095:AT1095"/>
    <mergeCell ref="K1092:L1092"/>
    <mergeCell ref="S1092:T1092"/>
    <mergeCell ref="AK1092:AL1092"/>
    <mergeCell ref="AS1092:AT1092"/>
    <mergeCell ref="K1093:L1093"/>
    <mergeCell ref="S1093:T1093"/>
    <mergeCell ref="AK1093:AL1093"/>
    <mergeCell ref="AS1093:AT1093"/>
    <mergeCell ref="K1090:L1090"/>
    <mergeCell ref="S1090:T1090"/>
    <mergeCell ref="AK1090:AL1090"/>
    <mergeCell ref="AS1090:AT1090"/>
    <mergeCell ref="K1091:L1091"/>
    <mergeCell ref="S1091:T1091"/>
    <mergeCell ref="AK1091:AL1091"/>
    <mergeCell ref="AS1091:AT1091"/>
    <mergeCell ref="K1100:L1100"/>
    <mergeCell ref="S1100:T1100"/>
    <mergeCell ref="AK1100:AL1100"/>
    <mergeCell ref="AS1100:AT1100"/>
    <mergeCell ref="K1101:L1101"/>
    <mergeCell ref="S1101:T1101"/>
    <mergeCell ref="AK1101:AL1101"/>
    <mergeCell ref="AS1101:AT1101"/>
    <mergeCell ref="K1098:L1098"/>
    <mergeCell ref="S1098:T1098"/>
    <mergeCell ref="AK1098:AL1098"/>
    <mergeCell ref="AS1098:AT1098"/>
    <mergeCell ref="K1099:L1099"/>
    <mergeCell ref="S1099:T1099"/>
    <mergeCell ref="AK1099:AL1099"/>
    <mergeCell ref="AS1099:AT1099"/>
    <mergeCell ref="K1096:L1096"/>
    <mergeCell ref="S1096:T1096"/>
    <mergeCell ref="AK1096:AL1096"/>
    <mergeCell ref="AS1096:AT1096"/>
    <mergeCell ref="K1097:L1097"/>
    <mergeCell ref="S1097:T1097"/>
    <mergeCell ref="AK1097:AL1097"/>
    <mergeCell ref="AS1097:AT1097"/>
    <mergeCell ref="K1106:L1106"/>
    <mergeCell ref="S1106:T1106"/>
    <mergeCell ref="AK1106:AL1106"/>
    <mergeCell ref="AS1106:AT1106"/>
    <mergeCell ref="K1107:L1107"/>
    <mergeCell ref="S1107:T1107"/>
    <mergeCell ref="AK1107:AL1107"/>
    <mergeCell ref="AS1107:AT1107"/>
    <mergeCell ref="K1104:L1104"/>
    <mergeCell ref="S1104:T1104"/>
    <mergeCell ref="AK1104:AL1104"/>
    <mergeCell ref="AS1104:AT1104"/>
    <mergeCell ref="K1105:L1105"/>
    <mergeCell ref="S1105:T1105"/>
    <mergeCell ref="AK1105:AL1105"/>
    <mergeCell ref="AS1105:AT1105"/>
    <mergeCell ref="K1102:L1102"/>
    <mergeCell ref="S1102:T1102"/>
    <mergeCell ref="AK1102:AL1102"/>
    <mergeCell ref="AS1102:AT1102"/>
    <mergeCell ref="K1103:L1103"/>
    <mergeCell ref="S1103:T1103"/>
    <mergeCell ref="AK1103:AL1103"/>
    <mergeCell ref="AS1103:AT1103"/>
    <mergeCell ref="K1112:L1112"/>
    <mergeCell ref="S1112:T1112"/>
    <mergeCell ref="AK1112:AL1112"/>
    <mergeCell ref="AS1112:AT1112"/>
    <mergeCell ref="K1113:L1113"/>
    <mergeCell ref="S1113:T1113"/>
    <mergeCell ref="AK1113:AL1113"/>
    <mergeCell ref="AS1113:AT1113"/>
    <mergeCell ref="K1110:L1110"/>
    <mergeCell ref="S1110:T1110"/>
    <mergeCell ref="AK1110:AL1110"/>
    <mergeCell ref="AS1110:AT1110"/>
    <mergeCell ref="K1111:L1111"/>
    <mergeCell ref="S1111:T1111"/>
    <mergeCell ref="AK1111:AL1111"/>
    <mergeCell ref="AS1111:AT1111"/>
    <mergeCell ref="K1108:L1108"/>
    <mergeCell ref="S1108:T1108"/>
    <mergeCell ref="AK1108:AL1108"/>
    <mergeCell ref="AS1108:AT1108"/>
    <mergeCell ref="K1109:L1109"/>
    <mergeCell ref="S1109:T1109"/>
    <mergeCell ref="AK1109:AL1109"/>
    <mergeCell ref="AS1109:AT1109"/>
    <mergeCell ref="K1118:L1118"/>
    <mergeCell ref="S1118:T1118"/>
    <mergeCell ref="AK1118:AL1118"/>
    <mergeCell ref="AS1118:AT1118"/>
    <mergeCell ref="K1119:L1119"/>
    <mergeCell ref="S1119:T1119"/>
    <mergeCell ref="AK1119:AL1119"/>
    <mergeCell ref="AS1119:AT1119"/>
    <mergeCell ref="K1116:L1116"/>
    <mergeCell ref="S1116:T1116"/>
    <mergeCell ref="AK1116:AL1116"/>
    <mergeCell ref="AS1116:AT1116"/>
    <mergeCell ref="K1117:L1117"/>
    <mergeCell ref="S1117:T1117"/>
    <mergeCell ref="AK1117:AL1117"/>
    <mergeCell ref="AS1117:AT1117"/>
    <mergeCell ref="K1114:L1114"/>
    <mergeCell ref="S1114:T1114"/>
    <mergeCell ref="AK1114:AL1114"/>
    <mergeCell ref="AS1114:AT1114"/>
    <mergeCell ref="K1115:L1115"/>
    <mergeCell ref="S1115:T1115"/>
    <mergeCell ref="AK1115:AL1115"/>
    <mergeCell ref="AS1115:AT1115"/>
    <mergeCell ref="K1124:L1124"/>
    <mergeCell ref="S1124:T1124"/>
    <mergeCell ref="AK1124:AL1124"/>
    <mergeCell ref="AS1124:AT1124"/>
    <mergeCell ref="K1125:L1125"/>
    <mergeCell ref="S1125:T1125"/>
    <mergeCell ref="AK1125:AL1125"/>
    <mergeCell ref="AS1125:AT1125"/>
    <mergeCell ref="K1122:L1122"/>
    <mergeCell ref="S1122:T1122"/>
    <mergeCell ref="AK1122:AL1122"/>
    <mergeCell ref="AS1122:AT1122"/>
    <mergeCell ref="K1123:L1123"/>
    <mergeCell ref="S1123:T1123"/>
    <mergeCell ref="AK1123:AL1123"/>
    <mergeCell ref="AS1123:AT1123"/>
    <mergeCell ref="K1120:L1120"/>
    <mergeCell ref="S1120:T1120"/>
    <mergeCell ref="AK1120:AL1120"/>
    <mergeCell ref="AS1120:AT1120"/>
    <mergeCell ref="K1121:L1121"/>
    <mergeCell ref="S1121:T1121"/>
    <mergeCell ref="AK1121:AL1121"/>
    <mergeCell ref="AS1121:AT1121"/>
    <mergeCell ref="K1130:L1130"/>
    <mergeCell ref="S1130:T1130"/>
    <mergeCell ref="AK1130:AL1130"/>
    <mergeCell ref="AS1130:AT1130"/>
    <mergeCell ref="K1131:L1131"/>
    <mergeCell ref="S1131:T1131"/>
    <mergeCell ref="AK1131:AL1131"/>
    <mergeCell ref="AS1131:AT1131"/>
    <mergeCell ref="K1128:L1128"/>
    <mergeCell ref="S1128:T1128"/>
    <mergeCell ref="AK1128:AL1128"/>
    <mergeCell ref="AS1128:AT1128"/>
    <mergeCell ref="K1129:L1129"/>
    <mergeCell ref="S1129:T1129"/>
    <mergeCell ref="AK1129:AL1129"/>
    <mergeCell ref="AS1129:AT1129"/>
    <mergeCell ref="K1126:L1126"/>
    <mergeCell ref="S1126:T1126"/>
    <mergeCell ref="AK1126:AL1126"/>
    <mergeCell ref="AS1126:AT1126"/>
    <mergeCell ref="K1127:L1127"/>
    <mergeCell ref="S1127:T1127"/>
    <mergeCell ref="AK1127:AL1127"/>
    <mergeCell ref="AS1127:AT1127"/>
    <mergeCell ref="K1136:L1136"/>
    <mergeCell ref="S1136:T1136"/>
    <mergeCell ref="AK1136:AL1136"/>
    <mergeCell ref="AS1136:AT1136"/>
    <mergeCell ref="K1137:L1137"/>
    <mergeCell ref="S1137:T1137"/>
    <mergeCell ref="AK1137:AL1137"/>
    <mergeCell ref="AS1137:AT1137"/>
    <mergeCell ref="K1134:L1134"/>
    <mergeCell ref="S1134:T1134"/>
    <mergeCell ref="AK1134:AL1134"/>
    <mergeCell ref="AS1134:AT1134"/>
    <mergeCell ref="K1135:L1135"/>
    <mergeCell ref="S1135:T1135"/>
    <mergeCell ref="AK1135:AL1135"/>
    <mergeCell ref="AS1135:AT1135"/>
    <mergeCell ref="K1132:L1132"/>
    <mergeCell ref="S1132:T1132"/>
    <mergeCell ref="AK1132:AL1132"/>
    <mergeCell ref="AS1132:AT1132"/>
    <mergeCell ref="K1133:L1133"/>
    <mergeCell ref="S1133:T1133"/>
    <mergeCell ref="AK1133:AL1133"/>
    <mergeCell ref="AS1133:AT1133"/>
    <mergeCell ref="K1142:L1142"/>
    <mergeCell ref="S1142:T1142"/>
    <mergeCell ref="AK1142:AL1142"/>
    <mergeCell ref="AS1142:AT1142"/>
    <mergeCell ref="K1143:L1143"/>
    <mergeCell ref="S1143:T1143"/>
    <mergeCell ref="AK1143:AL1143"/>
    <mergeCell ref="AS1143:AT1143"/>
    <mergeCell ref="K1140:L1140"/>
    <mergeCell ref="S1140:T1140"/>
    <mergeCell ref="AK1140:AL1140"/>
    <mergeCell ref="AS1140:AT1140"/>
    <mergeCell ref="K1141:L1141"/>
    <mergeCell ref="S1141:T1141"/>
    <mergeCell ref="AK1141:AL1141"/>
    <mergeCell ref="AS1141:AT1141"/>
    <mergeCell ref="K1138:L1138"/>
    <mergeCell ref="S1138:T1138"/>
    <mergeCell ref="AK1138:AL1138"/>
    <mergeCell ref="AS1138:AT1138"/>
    <mergeCell ref="K1139:L1139"/>
    <mergeCell ref="S1139:T1139"/>
    <mergeCell ref="AK1139:AL1139"/>
    <mergeCell ref="AS1139:AT1139"/>
    <mergeCell ref="K1148:L1148"/>
    <mergeCell ref="S1148:T1148"/>
    <mergeCell ref="AK1148:AL1148"/>
    <mergeCell ref="AS1148:AT1148"/>
    <mergeCell ref="K1149:L1149"/>
    <mergeCell ref="S1149:T1149"/>
    <mergeCell ref="AK1149:AL1149"/>
    <mergeCell ref="AS1149:AT1149"/>
    <mergeCell ref="K1146:L1146"/>
    <mergeCell ref="S1146:T1146"/>
    <mergeCell ref="AK1146:AL1146"/>
    <mergeCell ref="AS1146:AT1146"/>
    <mergeCell ref="K1147:L1147"/>
    <mergeCell ref="S1147:T1147"/>
    <mergeCell ref="AK1147:AL1147"/>
    <mergeCell ref="AS1147:AT1147"/>
    <mergeCell ref="K1144:L1144"/>
    <mergeCell ref="S1144:T1144"/>
    <mergeCell ref="AK1144:AL1144"/>
    <mergeCell ref="AS1144:AT1144"/>
    <mergeCell ref="K1145:L1145"/>
    <mergeCell ref="S1145:T1145"/>
    <mergeCell ref="AK1145:AL1145"/>
    <mergeCell ref="AS1145:AT1145"/>
    <mergeCell ref="K1154:L1154"/>
    <mergeCell ref="S1154:T1154"/>
    <mergeCell ref="AK1154:AL1154"/>
    <mergeCell ref="AS1154:AT1154"/>
    <mergeCell ref="K1155:L1155"/>
    <mergeCell ref="S1155:T1155"/>
    <mergeCell ref="AK1155:AL1155"/>
    <mergeCell ref="AS1155:AT1155"/>
    <mergeCell ref="K1152:L1152"/>
    <mergeCell ref="S1152:T1152"/>
    <mergeCell ref="AK1152:AL1152"/>
    <mergeCell ref="AS1152:AT1152"/>
    <mergeCell ref="K1153:L1153"/>
    <mergeCell ref="S1153:T1153"/>
    <mergeCell ref="AK1153:AL1153"/>
    <mergeCell ref="AS1153:AT1153"/>
    <mergeCell ref="K1150:L1150"/>
    <mergeCell ref="S1150:T1150"/>
    <mergeCell ref="AK1150:AL1150"/>
    <mergeCell ref="AS1150:AT1150"/>
    <mergeCell ref="K1151:L1151"/>
    <mergeCell ref="S1151:T1151"/>
    <mergeCell ref="AK1151:AL1151"/>
    <mergeCell ref="AS1151:AT1151"/>
    <mergeCell ref="K1160:L1160"/>
    <mergeCell ref="S1160:T1160"/>
    <mergeCell ref="AK1160:AL1160"/>
    <mergeCell ref="AS1160:AT1160"/>
    <mergeCell ref="K1161:L1161"/>
    <mergeCell ref="S1161:T1161"/>
    <mergeCell ref="AK1161:AL1161"/>
    <mergeCell ref="AS1161:AT1161"/>
    <mergeCell ref="K1158:L1158"/>
    <mergeCell ref="S1158:T1158"/>
    <mergeCell ref="AK1158:AL1158"/>
    <mergeCell ref="AS1158:AT1158"/>
    <mergeCell ref="K1159:L1159"/>
    <mergeCell ref="S1159:T1159"/>
    <mergeCell ref="AK1159:AL1159"/>
    <mergeCell ref="AS1159:AT1159"/>
    <mergeCell ref="K1156:L1156"/>
    <mergeCell ref="S1156:T1156"/>
    <mergeCell ref="AK1156:AL1156"/>
    <mergeCell ref="AS1156:AT1156"/>
    <mergeCell ref="K1157:L1157"/>
    <mergeCell ref="S1157:T1157"/>
    <mergeCell ref="AK1157:AL1157"/>
    <mergeCell ref="AS1157:AT1157"/>
    <mergeCell ref="K1166:L1166"/>
    <mergeCell ref="S1166:T1166"/>
    <mergeCell ref="AK1166:AL1166"/>
    <mergeCell ref="AS1166:AT1166"/>
    <mergeCell ref="K1167:L1167"/>
    <mergeCell ref="S1167:T1167"/>
    <mergeCell ref="AK1167:AL1167"/>
    <mergeCell ref="AS1167:AT1167"/>
    <mergeCell ref="K1164:L1164"/>
    <mergeCell ref="S1164:T1164"/>
    <mergeCell ref="AK1164:AL1164"/>
    <mergeCell ref="AS1164:AT1164"/>
    <mergeCell ref="K1165:L1165"/>
    <mergeCell ref="S1165:T1165"/>
    <mergeCell ref="AK1165:AL1165"/>
    <mergeCell ref="AS1165:AT1165"/>
    <mergeCell ref="K1162:L1162"/>
    <mergeCell ref="S1162:T1162"/>
    <mergeCell ref="AK1162:AL1162"/>
    <mergeCell ref="AS1162:AT1162"/>
    <mergeCell ref="K1163:L1163"/>
    <mergeCell ref="S1163:T1163"/>
    <mergeCell ref="AK1163:AL1163"/>
    <mergeCell ref="AS1163:AT1163"/>
    <mergeCell ref="K1172:L1172"/>
    <mergeCell ref="S1172:T1172"/>
    <mergeCell ref="AK1172:AL1172"/>
    <mergeCell ref="AS1172:AT1172"/>
    <mergeCell ref="K1173:L1173"/>
    <mergeCell ref="S1173:T1173"/>
    <mergeCell ref="AK1173:AL1173"/>
    <mergeCell ref="AS1173:AT1173"/>
    <mergeCell ref="K1170:L1170"/>
    <mergeCell ref="S1170:T1170"/>
    <mergeCell ref="AK1170:AL1170"/>
    <mergeCell ref="AS1170:AT1170"/>
    <mergeCell ref="K1171:L1171"/>
    <mergeCell ref="S1171:T1171"/>
    <mergeCell ref="AK1171:AL1171"/>
    <mergeCell ref="AS1171:AT1171"/>
    <mergeCell ref="K1168:L1168"/>
    <mergeCell ref="S1168:T1168"/>
    <mergeCell ref="AK1168:AL1168"/>
    <mergeCell ref="AS1168:AT1168"/>
    <mergeCell ref="K1169:L1169"/>
    <mergeCell ref="S1169:T1169"/>
    <mergeCell ref="AK1169:AL1169"/>
    <mergeCell ref="AS1169:AT1169"/>
    <mergeCell ref="K1178:L1178"/>
    <mergeCell ref="S1178:T1178"/>
    <mergeCell ref="AK1178:AL1178"/>
    <mergeCell ref="AS1178:AT1178"/>
    <mergeCell ref="K1179:L1179"/>
    <mergeCell ref="S1179:T1179"/>
    <mergeCell ref="AK1179:AL1179"/>
    <mergeCell ref="AS1179:AT1179"/>
    <mergeCell ref="K1176:L1176"/>
    <mergeCell ref="S1176:T1176"/>
    <mergeCell ref="AK1176:AL1176"/>
    <mergeCell ref="AS1176:AT1176"/>
    <mergeCell ref="K1177:L1177"/>
    <mergeCell ref="S1177:T1177"/>
    <mergeCell ref="AK1177:AL1177"/>
    <mergeCell ref="AS1177:AT1177"/>
    <mergeCell ref="K1174:L1174"/>
    <mergeCell ref="S1174:T1174"/>
    <mergeCell ref="AK1174:AL1174"/>
    <mergeCell ref="AS1174:AT1174"/>
    <mergeCell ref="K1175:L1175"/>
    <mergeCell ref="S1175:T1175"/>
    <mergeCell ref="AK1175:AL1175"/>
    <mergeCell ref="AS1175:AT1175"/>
    <mergeCell ref="K1184:L1184"/>
    <mergeCell ref="S1184:T1184"/>
    <mergeCell ref="AK1184:AL1184"/>
    <mergeCell ref="AS1184:AT1184"/>
    <mergeCell ref="K1185:L1185"/>
    <mergeCell ref="S1185:T1185"/>
    <mergeCell ref="AK1185:AL1185"/>
    <mergeCell ref="AS1185:AT1185"/>
    <mergeCell ref="K1182:L1182"/>
    <mergeCell ref="S1182:T1182"/>
    <mergeCell ref="AK1182:AL1182"/>
    <mergeCell ref="AS1182:AT1182"/>
    <mergeCell ref="K1183:L1183"/>
    <mergeCell ref="S1183:T1183"/>
    <mergeCell ref="AK1183:AL1183"/>
    <mergeCell ref="AS1183:AT1183"/>
    <mergeCell ref="K1180:L1180"/>
    <mergeCell ref="S1180:T1180"/>
    <mergeCell ref="AK1180:AL1180"/>
    <mergeCell ref="AS1180:AT1180"/>
    <mergeCell ref="K1181:L1181"/>
    <mergeCell ref="S1181:T1181"/>
    <mergeCell ref="AK1181:AL1181"/>
    <mergeCell ref="AS1181:AT1181"/>
    <mergeCell ref="K1190:L1190"/>
    <mergeCell ref="S1190:T1190"/>
    <mergeCell ref="AK1190:AL1190"/>
    <mergeCell ref="AS1190:AT1190"/>
    <mergeCell ref="K1191:L1191"/>
    <mergeCell ref="S1191:T1191"/>
    <mergeCell ref="AK1191:AL1191"/>
    <mergeCell ref="AS1191:AT1191"/>
    <mergeCell ref="K1188:L1188"/>
    <mergeCell ref="S1188:T1188"/>
    <mergeCell ref="AK1188:AL1188"/>
    <mergeCell ref="AS1188:AT1188"/>
    <mergeCell ref="K1189:L1189"/>
    <mergeCell ref="S1189:T1189"/>
    <mergeCell ref="AK1189:AL1189"/>
    <mergeCell ref="AS1189:AT1189"/>
    <mergeCell ref="K1186:L1186"/>
    <mergeCell ref="S1186:T1186"/>
    <mergeCell ref="AK1186:AL1186"/>
    <mergeCell ref="AS1186:AT1186"/>
    <mergeCell ref="K1187:L1187"/>
    <mergeCell ref="S1187:T1187"/>
    <mergeCell ref="AK1187:AL1187"/>
    <mergeCell ref="AS1187:AT1187"/>
    <mergeCell ref="K1196:L1196"/>
    <mergeCell ref="S1196:T1196"/>
    <mergeCell ref="AK1196:AL1196"/>
    <mergeCell ref="AS1196:AT1196"/>
    <mergeCell ref="K1197:L1197"/>
    <mergeCell ref="S1197:T1197"/>
    <mergeCell ref="AK1197:AL1197"/>
    <mergeCell ref="AS1197:AT1197"/>
    <mergeCell ref="K1194:L1194"/>
    <mergeCell ref="S1194:T1194"/>
    <mergeCell ref="AK1194:AL1194"/>
    <mergeCell ref="AS1194:AT1194"/>
    <mergeCell ref="K1195:L1195"/>
    <mergeCell ref="S1195:T1195"/>
    <mergeCell ref="AK1195:AL1195"/>
    <mergeCell ref="AS1195:AT1195"/>
    <mergeCell ref="K1192:L1192"/>
    <mergeCell ref="S1192:T1192"/>
    <mergeCell ref="AK1192:AL1192"/>
    <mergeCell ref="AS1192:AT1192"/>
    <mergeCell ref="K1193:L1193"/>
    <mergeCell ref="S1193:T1193"/>
    <mergeCell ref="AK1193:AL1193"/>
    <mergeCell ref="AS1193:AT1193"/>
    <mergeCell ref="K1202:L1202"/>
    <mergeCell ref="S1202:T1202"/>
    <mergeCell ref="AK1202:AL1202"/>
    <mergeCell ref="AS1202:AT1202"/>
    <mergeCell ref="K1203:L1203"/>
    <mergeCell ref="S1203:T1203"/>
    <mergeCell ref="AK1203:AL1203"/>
    <mergeCell ref="AS1203:AT1203"/>
    <mergeCell ref="K1200:L1200"/>
    <mergeCell ref="S1200:T1200"/>
    <mergeCell ref="AK1200:AL1200"/>
    <mergeCell ref="AS1200:AT1200"/>
    <mergeCell ref="K1201:L1201"/>
    <mergeCell ref="S1201:T1201"/>
    <mergeCell ref="AK1201:AL1201"/>
    <mergeCell ref="AS1201:AT1201"/>
    <mergeCell ref="K1198:L1198"/>
    <mergeCell ref="S1198:T1198"/>
    <mergeCell ref="AK1198:AL1198"/>
    <mergeCell ref="AS1198:AT1198"/>
    <mergeCell ref="K1199:L1199"/>
    <mergeCell ref="S1199:T1199"/>
    <mergeCell ref="AK1199:AL1199"/>
    <mergeCell ref="AS1199:AT1199"/>
    <mergeCell ref="K1208:L1208"/>
    <mergeCell ref="S1208:T1208"/>
    <mergeCell ref="AK1208:AL1208"/>
    <mergeCell ref="AS1208:AT1208"/>
    <mergeCell ref="K1209:L1209"/>
    <mergeCell ref="S1209:T1209"/>
    <mergeCell ref="AK1209:AL1209"/>
    <mergeCell ref="AS1209:AT1209"/>
    <mergeCell ref="K1206:L1206"/>
    <mergeCell ref="S1206:T1206"/>
    <mergeCell ref="AK1206:AL1206"/>
    <mergeCell ref="AS1206:AT1206"/>
    <mergeCell ref="K1207:L1207"/>
    <mergeCell ref="S1207:T1207"/>
    <mergeCell ref="AK1207:AL1207"/>
    <mergeCell ref="AS1207:AT1207"/>
    <mergeCell ref="K1204:L1204"/>
    <mergeCell ref="S1204:T1204"/>
    <mergeCell ref="AK1204:AL1204"/>
    <mergeCell ref="AS1204:AT1204"/>
    <mergeCell ref="K1205:L1205"/>
    <mergeCell ref="S1205:T1205"/>
    <mergeCell ref="AK1205:AL1205"/>
    <mergeCell ref="AS1205:AT1205"/>
    <mergeCell ref="K1214:L1214"/>
    <mergeCell ref="S1214:T1214"/>
    <mergeCell ref="AK1214:AL1214"/>
    <mergeCell ref="AS1214:AT1214"/>
    <mergeCell ref="K1215:L1215"/>
    <mergeCell ref="S1215:T1215"/>
    <mergeCell ref="AK1215:AL1215"/>
    <mergeCell ref="AS1215:AT1215"/>
    <mergeCell ref="K1212:L1212"/>
    <mergeCell ref="S1212:T1212"/>
    <mergeCell ref="AK1212:AL1212"/>
    <mergeCell ref="AS1212:AT1212"/>
    <mergeCell ref="K1213:L1213"/>
    <mergeCell ref="S1213:T1213"/>
    <mergeCell ref="AK1213:AL1213"/>
    <mergeCell ref="AS1213:AT1213"/>
    <mergeCell ref="K1210:L1210"/>
    <mergeCell ref="S1210:T1210"/>
    <mergeCell ref="AK1210:AL1210"/>
    <mergeCell ref="AS1210:AT1210"/>
    <mergeCell ref="K1211:L1211"/>
    <mergeCell ref="S1211:T1211"/>
    <mergeCell ref="AK1211:AL1211"/>
    <mergeCell ref="AS1211:AT1211"/>
    <mergeCell ref="K1220:L1220"/>
    <mergeCell ref="S1220:T1220"/>
    <mergeCell ref="AK1220:AL1220"/>
    <mergeCell ref="AS1220:AT1220"/>
    <mergeCell ref="K1221:L1221"/>
    <mergeCell ref="S1221:T1221"/>
    <mergeCell ref="AK1221:AL1221"/>
    <mergeCell ref="AS1221:AT1221"/>
    <mergeCell ref="K1218:L1218"/>
    <mergeCell ref="S1218:T1218"/>
    <mergeCell ref="AK1218:AL1218"/>
    <mergeCell ref="AS1218:AT1218"/>
    <mergeCell ref="K1219:L1219"/>
    <mergeCell ref="S1219:T1219"/>
    <mergeCell ref="AK1219:AL1219"/>
    <mergeCell ref="AS1219:AT1219"/>
    <mergeCell ref="K1216:L1216"/>
    <mergeCell ref="S1216:T1216"/>
    <mergeCell ref="AK1216:AL1216"/>
    <mergeCell ref="AS1216:AT1216"/>
    <mergeCell ref="K1217:L1217"/>
    <mergeCell ref="S1217:T1217"/>
    <mergeCell ref="AK1217:AL1217"/>
    <mergeCell ref="AS1217:AT1217"/>
    <mergeCell ref="K1226:L1226"/>
    <mergeCell ref="S1226:T1226"/>
    <mergeCell ref="AK1226:AL1226"/>
    <mergeCell ref="AS1226:AT1226"/>
    <mergeCell ref="K1227:L1227"/>
    <mergeCell ref="S1227:T1227"/>
    <mergeCell ref="AK1227:AL1227"/>
    <mergeCell ref="AS1227:AT1227"/>
    <mergeCell ref="K1224:L1224"/>
    <mergeCell ref="S1224:T1224"/>
    <mergeCell ref="AK1224:AL1224"/>
    <mergeCell ref="AS1224:AT1224"/>
    <mergeCell ref="K1225:L1225"/>
    <mergeCell ref="S1225:T1225"/>
    <mergeCell ref="AK1225:AL1225"/>
    <mergeCell ref="AS1225:AT1225"/>
    <mergeCell ref="K1222:L1222"/>
    <mergeCell ref="S1222:T1222"/>
    <mergeCell ref="AK1222:AL1222"/>
    <mergeCell ref="AS1222:AT1222"/>
    <mergeCell ref="K1223:L1223"/>
    <mergeCell ref="S1223:T1223"/>
    <mergeCell ref="AK1223:AL1223"/>
    <mergeCell ref="AS1223:AT1223"/>
    <mergeCell ref="K1232:L1232"/>
    <mergeCell ref="S1232:T1232"/>
    <mergeCell ref="AK1232:AL1232"/>
    <mergeCell ref="AS1232:AT1232"/>
    <mergeCell ref="K1233:L1233"/>
    <mergeCell ref="S1233:T1233"/>
    <mergeCell ref="AK1233:AL1233"/>
    <mergeCell ref="AS1233:AT1233"/>
    <mergeCell ref="K1230:L1230"/>
    <mergeCell ref="S1230:T1230"/>
    <mergeCell ref="AK1230:AL1230"/>
    <mergeCell ref="AS1230:AT1230"/>
    <mergeCell ref="K1231:L1231"/>
    <mergeCell ref="S1231:T1231"/>
    <mergeCell ref="AK1231:AL1231"/>
    <mergeCell ref="AS1231:AT1231"/>
    <mergeCell ref="K1228:L1228"/>
    <mergeCell ref="S1228:T1228"/>
    <mergeCell ref="AK1228:AL1228"/>
    <mergeCell ref="AS1228:AT1228"/>
    <mergeCell ref="K1229:L1229"/>
    <mergeCell ref="S1229:T1229"/>
    <mergeCell ref="AK1229:AL1229"/>
    <mergeCell ref="AS1229:AT1229"/>
    <mergeCell ref="K1238:L1238"/>
    <mergeCell ref="S1238:T1238"/>
    <mergeCell ref="AK1238:AL1238"/>
    <mergeCell ref="AS1238:AT1238"/>
    <mergeCell ref="K1239:L1239"/>
    <mergeCell ref="S1239:T1239"/>
    <mergeCell ref="AK1239:AL1239"/>
    <mergeCell ref="AS1239:AT1239"/>
    <mergeCell ref="K1236:L1236"/>
    <mergeCell ref="S1236:T1236"/>
    <mergeCell ref="AK1236:AL1236"/>
    <mergeCell ref="AS1236:AT1236"/>
    <mergeCell ref="K1237:L1237"/>
    <mergeCell ref="S1237:T1237"/>
    <mergeCell ref="AK1237:AL1237"/>
    <mergeCell ref="AS1237:AT1237"/>
    <mergeCell ref="K1234:L1234"/>
    <mergeCell ref="S1234:T1234"/>
    <mergeCell ref="AK1234:AL1234"/>
    <mergeCell ref="AS1234:AT1234"/>
    <mergeCell ref="K1235:L1235"/>
    <mergeCell ref="S1235:T1235"/>
    <mergeCell ref="AK1235:AL1235"/>
    <mergeCell ref="AS1235:AT1235"/>
    <mergeCell ref="K1244:L1244"/>
    <mergeCell ref="S1244:T1244"/>
    <mergeCell ref="AK1244:AL1244"/>
    <mergeCell ref="AS1244:AT1244"/>
    <mergeCell ref="K1245:L1245"/>
    <mergeCell ref="S1245:T1245"/>
    <mergeCell ref="AK1245:AL1245"/>
    <mergeCell ref="AS1245:AT1245"/>
    <mergeCell ref="K1242:L1242"/>
    <mergeCell ref="S1242:T1242"/>
    <mergeCell ref="AK1242:AL1242"/>
    <mergeCell ref="AS1242:AT1242"/>
    <mergeCell ref="K1243:L1243"/>
    <mergeCell ref="S1243:T1243"/>
    <mergeCell ref="AK1243:AL1243"/>
    <mergeCell ref="AS1243:AT1243"/>
    <mergeCell ref="K1240:L1240"/>
    <mergeCell ref="S1240:T1240"/>
    <mergeCell ref="AK1240:AL1240"/>
    <mergeCell ref="AS1240:AT1240"/>
    <mergeCell ref="K1241:L1241"/>
    <mergeCell ref="S1241:T1241"/>
    <mergeCell ref="AK1241:AL1241"/>
    <mergeCell ref="AS1241:AT1241"/>
    <mergeCell ref="K1250:L1250"/>
    <mergeCell ref="S1250:T1250"/>
    <mergeCell ref="AK1250:AL1250"/>
    <mergeCell ref="AS1250:AT1250"/>
    <mergeCell ref="K1251:L1251"/>
    <mergeCell ref="S1251:T1251"/>
    <mergeCell ref="AK1251:AL1251"/>
    <mergeCell ref="AS1251:AT1251"/>
    <mergeCell ref="K1248:L1248"/>
    <mergeCell ref="S1248:T1248"/>
    <mergeCell ref="AK1248:AL1248"/>
    <mergeCell ref="AS1248:AT1248"/>
    <mergeCell ref="K1249:L1249"/>
    <mergeCell ref="S1249:T1249"/>
    <mergeCell ref="AK1249:AL1249"/>
    <mergeCell ref="AS1249:AT1249"/>
    <mergeCell ref="K1246:L1246"/>
    <mergeCell ref="S1246:T1246"/>
    <mergeCell ref="AK1246:AL1246"/>
    <mergeCell ref="AS1246:AT1246"/>
    <mergeCell ref="K1247:L1247"/>
    <mergeCell ref="S1247:T1247"/>
    <mergeCell ref="AK1247:AL1247"/>
    <mergeCell ref="AS1247:AT1247"/>
    <mergeCell ref="K1256:L1256"/>
    <mergeCell ref="S1256:T1256"/>
    <mergeCell ref="AK1256:AL1256"/>
    <mergeCell ref="AS1256:AT1256"/>
    <mergeCell ref="K1257:L1257"/>
    <mergeCell ref="S1257:T1257"/>
    <mergeCell ref="AK1257:AL1257"/>
    <mergeCell ref="AS1257:AT1257"/>
    <mergeCell ref="K1254:L1254"/>
    <mergeCell ref="S1254:T1254"/>
    <mergeCell ref="AK1254:AL1254"/>
    <mergeCell ref="AS1254:AT1254"/>
    <mergeCell ref="K1255:L1255"/>
    <mergeCell ref="S1255:T1255"/>
    <mergeCell ref="AK1255:AL1255"/>
    <mergeCell ref="AS1255:AT1255"/>
    <mergeCell ref="K1252:L1252"/>
    <mergeCell ref="S1252:T1252"/>
    <mergeCell ref="AK1252:AL1252"/>
    <mergeCell ref="AS1252:AT1252"/>
    <mergeCell ref="K1253:L1253"/>
    <mergeCell ref="S1253:T1253"/>
    <mergeCell ref="AK1253:AL1253"/>
    <mergeCell ref="AS1253:AT1253"/>
    <mergeCell ref="K1262:L1262"/>
    <mergeCell ref="S1262:T1262"/>
    <mergeCell ref="AK1262:AL1262"/>
    <mergeCell ref="AS1262:AT1262"/>
    <mergeCell ref="K1263:L1263"/>
    <mergeCell ref="S1263:T1263"/>
    <mergeCell ref="AK1263:AL1263"/>
    <mergeCell ref="AS1263:AT1263"/>
    <mergeCell ref="K1260:L1260"/>
    <mergeCell ref="S1260:T1260"/>
    <mergeCell ref="AK1260:AL1260"/>
    <mergeCell ref="AS1260:AT1260"/>
    <mergeCell ref="K1261:L1261"/>
    <mergeCell ref="S1261:T1261"/>
    <mergeCell ref="AK1261:AL1261"/>
    <mergeCell ref="AS1261:AT1261"/>
    <mergeCell ref="K1258:L1258"/>
    <mergeCell ref="S1258:T1258"/>
    <mergeCell ref="AK1258:AL1258"/>
    <mergeCell ref="AS1258:AT1258"/>
    <mergeCell ref="K1259:L1259"/>
    <mergeCell ref="S1259:T1259"/>
    <mergeCell ref="AK1259:AL1259"/>
    <mergeCell ref="AS1259:AT1259"/>
    <mergeCell ref="K1268:L1268"/>
    <mergeCell ref="S1268:T1268"/>
    <mergeCell ref="AK1268:AL1268"/>
    <mergeCell ref="AS1268:AT1268"/>
    <mergeCell ref="K1269:L1269"/>
    <mergeCell ref="S1269:T1269"/>
    <mergeCell ref="AK1269:AL1269"/>
    <mergeCell ref="AS1269:AT1269"/>
    <mergeCell ref="K1266:L1266"/>
    <mergeCell ref="S1266:T1266"/>
    <mergeCell ref="AK1266:AL1266"/>
    <mergeCell ref="AS1266:AT1266"/>
    <mergeCell ref="K1267:L1267"/>
    <mergeCell ref="S1267:T1267"/>
    <mergeCell ref="AK1267:AL1267"/>
    <mergeCell ref="AS1267:AT1267"/>
    <mergeCell ref="K1264:L1264"/>
    <mergeCell ref="S1264:T1264"/>
    <mergeCell ref="AK1264:AL1264"/>
    <mergeCell ref="AS1264:AT1264"/>
    <mergeCell ref="K1265:L1265"/>
    <mergeCell ref="S1265:T1265"/>
    <mergeCell ref="AK1265:AL1265"/>
    <mergeCell ref="AS1265:AT1265"/>
    <mergeCell ref="K1274:L1274"/>
    <mergeCell ref="S1274:T1274"/>
    <mergeCell ref="AK1274:AL1274"/>
    <mergeCell ref="AS1274:AT1274"/>
    <mergeCell ref="K1275:L1275"/>
    <mergeCell ref="S1275:T1275"/>
    <mergeCell ref="AK1275:AL1275"/>
    <mergeCell ref="AS1275:AT1275"/>
    <mergeCell ref="K1272:L1272"/>
    <mergeCell ref="S1272:T1272"/>
    <mergeCell ref="AK1272:AL1272"/>
    <mergeCell ref="AS1272:AT1272"/>
    <mergeCell ref="K1273:L1273"/>
    <mergeCell ref="S1273:T1273"/>
    <mergeCell ref="AK1273:AL1273"/>
    <mergeCell ref="AS1273:AT1273"/>
    <mergeCell ref="K1270:L1270"/>
    <mergeCell ref="S1270:T1270"/>
    <mergeCell ref="AK1270:AL1270"/>
    <mergeCell ref="AS1270:AT1270"/>
    <mergeCell ref="K1271:L1271"/>
    <mergeCell ref="S1271:T1271"/>
    <mergeCell ref="AK1271:AL1271"/>
    <mergeCell ref="AS1271:AT1271"/>
    <mergeCell ref="K1280:L1280"/>
    <mergeCell ref="S1280:T1280"/>
    <mergeCell ref="AK1280:AL1280"/>
    <mergeCell ref="AS1280:AT1280"/>
    <mergeCell ref="K1281:L1281"/>
    <mergeCell ref="S1281:T1281"/>
    <mergeCell ref="AK1281:AL1281"/>
    <mergeCell ref="AS1281:AT1281"/>
    <mergeCell ref="K1278:L1278"/>
    <mergeCell ref="S1278:T1278"/>
    <mergeCell ref="AK1278:AL1278"/>
    <mergeCell ref="AS1278:AT1278"/>
    <mergeCell ref="K1279:L1279"/>
    <mergeCell ref="S1279:T1279"/>
    <mergeCell ref="AK1279:AL1279"/>
    <mergeCell ref="AS1279:AT1279"/>
    <mergeCell ref="K1276:L1276"/>
    <mergeCell ref="S1276:T1276"/>
    <mergeCell ref="AK1276:AL1276"/>
    <mergeCell ref="AS1276:AT1276"/>
    <mergeCell ref="K1277:L1277"/>
    <mergeCell ref="S1277:T1277"/>
    <mergeCell ref="AK1277:AL1277"/>
    <mergeCell ref="AS1277:AT1277"/>
    <mergeCell ref="K1286:L1286"/>
    <mergeCell ref="S1286:T1286"/>
    <mergeCell ref="AK1286:AL1286"/>
    <mergeCell ref="AS1286:AT1286"/>
    <mergeCell ref="K1287:L1287"/>
    <mergeCell ref="S1287:T1287"/>
    <mergeCell ref="AK1287:AL1287"/>
    <mergeCell ref="AS1287:AT1287"/>
    <mergeCell ref="K1284:L1284"/>
    <mergeCell ref="S1284:T1284"/>
    <mergeCell ref="AK1284:AL1284"/>
    <mergeCell ref="AS1284:AT1284"/>
    <mergeCell ref="K1285:L1285"/>
    <mergeCell ref="S1285:T1285"/>
    <mergeCell ref="AK1285:AL1285"/>
    <mergeCell ref="AS1285:AT1285"/>
    <mergeCell ref="K1282:L1282"/>
    <mergeCell ref="S1282:T1282"/>
    <mergeCell ref="AK1282:AL1282"/>
    <mergeCell ref="AS1282:AT1282"/>
    <mergeCell ref="K1283:L1283"/>
    <mergeCell ref="S1283:T1283"/>
    <mergeCell ref="AK1283:AL1283"/>
    <mergeCell ref="AS1283:AT1283"/>
    <mergeCell ref="K1292:L1292"/>
    <mergeCell ref="S1292:T1292"/>
    <mergeCell ref="AK1292:AL1292"/>
    <mergeCell ref="AS1292:AT1292"/>
    <mergeCell ref="K1293:L1293"/>
    <mergeCell ref="S1293:T1293"/>
    <mergeCell ref="AK1293:AL1293"/>
    <mergeCell ref="AS1293:AT1293"/>
    <mergeCell ref="K1290:L1290"/>
    <mergeCell ref="S1290:T1290"/>
    <mergeCell ref="AK1290:AL1290"/>
    <mergeCell ref="AS1290:AT1290"/>
    <mergeCell ref="K1291:L1291"/>
    <mergeCell ref="S1291:T1291"/>
    <mergeCell ref="AK1291:AL1291"/>
    <mergeCell ref="AS1291:AT1291"/>
    <mergeCell ref="K1288:L1288"/>
    <mergeCell ref="S1288:T1288"/>
    <mergeCell ref="AK1288:AL1288"/>
    <mergeCell ref="AS1288:AT1288"/>
    <mergeCell ref="K1289:L1289"/>
    <mergeCell ref="S1289:T1289"/>
    <mergeCell ref="AK1289:AL1289"/>
    <mergeCell ref="AS1289:AT1289"/>
    <mergeCell ref="K1298:L1298"/>
    <mergeCell ref="S1298:T1298"/>
    <mergeCell ref="AK1298:AL1298"/>
    <mergeCell ref="AS1298:AT1298"/>
    <mergeCell ref="K1299:L1299"/>
    <mergeCell ref="S1299:T1299"/>
    <mergeCell ref="AK1299:AL1299"/>
    <mergeCell ref="AS1299:AT1299"/>
    <mergeCell ref="K1296:L1296"/>
    <mergeCell ref="S1296:T1296"/>
    <mergeCell ref="AK1296:AL1296"/>
    <mergeCell ref="AS1296:AT1296"/>
    <mergeCell ref="K1297:L1297"/>
    <mergeCell ref="S1297:T1297"/>
    <mergeCell ref="AK1297:AL1297"/>
    <mergeCell ref="AS1297:AT1297"/>
    <mergeCell ref="K1294:L1294"/>
    <mergeCell ref="S1294:T1294"/>
    <mergeCell ref="AK1294:AL1294"/>
    <mergeCell ref="AS1294:AT1294"/>
    <mergeCell ref="K1295:L1295"/>
    <mergeCell ref="S1295:T1295"/>
    <mergeCell ref="AK1295:AL1295"/>
    <mergeCell ref="AS1295:AT1295"/>
    <mergeCell ref="K1304:L1304"/>
    <mergeCell ref="S1304:T1304"/>
    <mergeCell ref="AK1304:AL1304"/>
    <mergeCell ref="AS1304:AT1304"/>
    <mergeCell ref="K1305:L1305"/>
    <mergeCell ref="S1305:T1305"/>
    <mergeCell ref="AK1305:AL1305"/>
    <mergeCell ref="AS1305:AT1305"/>
    <mergeCell ref="K1302:L1302"/>
    <mergeCell ref="S1302:T1302"/>
    <mergeCell ref="AK1302:AL1302"/>
    <mergeCell ref="AS1302:AT1302"/>
    <mergeCell ref="K1303:L1303"/>
    <mergeCell ref="S1303:T1303"/>
    <mergeCell ref="AK1303:AL1303"/>
    <mergeCell ref="AS1303:AT1303"/>
    <mergeCell ref="K1300:L1300"/>
    <mergeCell ref="S1300:T1300"/>
    <mergeCell ref="AK1300:AL1300"/>
    <mergeCell ref="AS1300:AT1300"/>
    <mergeCell ref="K1301:L1301"/>
    <mergeCell ref="S1301:T1301"/>
    <mergeCell ref="AK1301:AL1301"/>
    <mergeCell ref="AS1301:AT1301"/>
    <mergeCell ref="K1310:L1310"/>
    <mergeCell ref="S1310:T1310"/>
    <mergeCell ref="AK1310:AL1310"/>
    <mergeCell ref="AS1310:AT1310"/>
    <mergeCell ref="K1311:L1311"/>
    <mergeCell ref="S1311:T1311"/>
    <mergeCell ref="AK1311:AL1311"/>
    <mergeCell ref="AS1311:AT1311"/>
    <mergeCell ref="K1308:L1308"/>
    <mergeCell ref="S1308:T1308"/>
    <mergeCell ref="AK1308:AL1308"/>
    <mergeCell ref="AS1308:AT1308"/>
    <mergeCell ref="K1309:L1309"/>
    <mergeCell ref="S1309:T1309"/>
    <mergeCell ref="AK1309:AL1309"/>
    <mergeCell ref="AS1309:AT1309"/>
    <mergeCell ref="K1306:L1306"/>
    <mergeCell ref="S1306:T1306"/>
    <mergeCell ref="AK1306:AL1306"/>
    <mergeCell ref="AS1306:AT1306"/>
    <mergeCell ref="K1307:L1307"/>
    <mergeCell ref="S1307:T1307"/>
    <mergeCell ref="AK1307:AL1307"/>
    <mergeCell ref="AS1307:AT1307"/>
    <mergeCell ref="K1317:L1317"/>
    <mergeCell ref="S1317:T1317"/>
    <mergeCell ref="AK1317:AL1317"/>
    <mergeCell ref="AS1317:AT1317"/>
    <mergeCell ref="K1318:L1318"/>
    <mergeCell ref="S1318:T1318"/>
    <mergeCell ref="AK1318:AL1318"/>
    <mergeCell ref="AS1318:AT1318"/>
    <mergeCell ref="K1315:L1315"/>
    <mergeCell ref="S1315:T1315"/>
    <mergeCell ref="AK1315:AL1315"/>
    <mergeCell ref="AS1315:AT1315"/>
    <mergeCell ref="K1316:L1316"/>
    <mergeCell ref="S1316:T1316"/>
    <mergeCell ref="AK1316:AL1316"/>
    <mergeCell ref="AS1316:AT1316"/>
    <mergeCell ref="K1312:L1312"/>
    <mergeCell ref="S1312:T1312"/>
    <mergeCell ref="AK1312:AL1312"/>
    <mergeCell ref="AS1312:AT1312"/>
    <mergeCell ref="K1314:L1314"/>
    <mergeCell ref="S1314:T1314"/>
    <mergeCell ref="AK1314:AL1314"/>
    <mergeCell ref="AS1314:AT1314"/>
    <mergeCell ref="K1323:L1323"/>
    <mergeCell ref="S1323:T1323"/>
    <mergeCell ref="AK1323:AL1323"/>
    <mergeCell ref="AS1323:AT1323"/>
    <mergeCell ref="K1324:L1324"/>
    <mergeCell ref="S1324:T1324"/>
    <mergeCell ref="AK1324:AL1324"/>
    <mergeCell ref="AS1324:AT1324"/>
    <mergeCell ref="K1321:L1321"/>
    <mergeCell ref="S1321:T1321"/>
    <mergeCell ref="AK1321:AL1321"/>
    <mergeCell ref="AS1321:AT1321"/>
    <mergeCell ref="K1322:L1322"/>
    <mergeCell ref="S1322:T1322"/>
    <mergeCell ref="AK1322:AL1322"/>
    <mergeCell ref="AS1322:AT1322"/>
    <mergeCell ref="K1319:L1319"/>
    <mergeCell ref="S1319:T1319"/>
    <mergeCell ref="AK1319:AL1319"/>
    <mergeCell ref="AS1319:AT1319"/>
    <mergeCell ref="K1320:L1320"/>
    <mergeCell ref="S1320:T1320"/>
    <mergeCell ref="AK1320:AL1320"/>
    <mergeCell ref="AS1320:AT1320"/>
    <mergeCell ref="K1329:L1329"/>
    <mergeCell ref="S1329:T1329"/>
    <mergeCell ref="AK1329:AL1329"/>
    <mergeCell ref="AS1329:AT1329"/>
    <mergeCell ref="K1330:L1330"/>
    <mergeCell ref="S1330:T1330"/>
    <mergeCell ref="AK1330:AL1330"/>
    <mergeCell ref="AS1330:AT1330"/>
    <mergeCell ref="K1327:L1327"/>
    <mergeCell ref="S1327:T1327"/>
    <mergeCell ref="AK1327:AL1327"/>
    <mergeCell ref="AS1327:AT1327"/>
    <mergeCell ref="K1328:L1328"/>
    <mergeCell ref="S1328:T1328"/>
    <mergeCell ref="AK1328:AL1328"/>
    <mergeCell ref="AS1328:AT1328"/>
    <mergeCell ref="K1325:L1325"/>
    <mergeCell ref="S1325:T1325"/>
    <mergeCell ref="AK1325:AL1325"/>
    <mergeCell ref="AS1325:AT1325"/>
    <mergeCell ref="K1326:L1326"/>
    <mergeCell ref="S1326:T1326"/>
    <mergeCell ref="AK1326:AL1326"/>
    <mergeCell ref="AS1326:AT1326"/>
    <mergeCell ref="K1335:L1335"/>
    <mergeCell ref="S1335:T1335"/>
    <mergeCell ref="AK1335:AL1335"/>
    <mergeCell ref="AS1335:AT1335"/>
    <mergeCell ref="K1336:L1336"/>
    <mergeCell ref="S1336:T1336"/>
    <mergeCell ref="AK1336:AL1336"/>
    <mergeCell ref="AS1336:AT1336"/>
    <mergeCell ref="K1333:L1333"/>
    <mergeCell ref="S1333:T1333"/>
    <mergeCell ref="AK1333:AL1333"/>
    <mergeCell ref="AS1333:AT1333"/>
    <mergeCell ref="K1334:L1334"/>
    <mergeCell ref="S1334:T1334"/>
    <mergeCell ref="AK1334:AL1334"/>
    <mergeCell ref="AS1334:AT1334"/>
    <mergeCell ref="K1331:L1331"/>
    <mergeCell ref="S1331:T1331"/>
    <mergeCell ref="AK1331:AL1331"/>
    <mergeCell ref="AS1331:AT1331"/>
    <mergeCell ref="K1332:L1332"/>
    <mergeCell ref="S1332:T1332"/>
    <mergeCell ref="AK1332:AL1332"/>
    <mergeCell ref="AS1332:AT1332"/>
    <mergeCell ref="K1341:L1341"/>
    <mergeCell ref="S1341:T1341"/>
    <mergeCell ref="AK1341:AL1341"/>
    <mergeCell ref="AS1341:AT1341"/>
    <mergeCell ref="K1342:L1342"/>
    <mergeCell ref="S1342:T1342"/>
    <mergeCell ref="AK1342:AL1342"/>
    <mergeCell ref="AS1342:AT1342"/>
    <mergeCell ref="K1339:L1339"/>
    <mergeCell ref="S1339:T1339"/>
    <mergeCell ref="AK1339:AL1339"/>
    <mergeCell ref="AS1339:AT1339"/>
    <mergeCell ref="K1340:L1340"/>
    <mergeCell ref="S1340:T1340"/>
    <mergeCell ref="AK1340:AL1340"/>
    <mergeCell ref="AS1340:AT1340"/>
    <mergeCell ref="K1337:L1337"/>
    <mergeCell ref="S1337:T1337"/>
    <mergeCell ref="AK1337:AL1337"/>
    <mergeCell ref="AS1337:AT1337"/>
    <mergeCell ref="K1338:L1338"/>
    <mergeCell ref="S1338:T1338"/>
    <mergeCell ref="AK1338:AL1338"/>
    <mergeCell ref="AS1338:AT1338"/>
    <mergeCell ref="K1347:L1347"/>
    <mergeCell ref="S1347:T1347"/>
    <mergeCell ref="AK1347:AL1347"/>
    <mergeCell ref="AS1347:AT1347"/>
    <mergeCell ref="K1348:L1348"/>
    <mergeCell ref="S1348:T1348"/>
    <mergeCell ref="AK1348:AL1348"/>
    <mergeCell ref="AS1348:AT1348"/>
    <mergeCell ref="K1345:L1345"/>
    <mergeCell ref="S1345:T1345"/>
    <mergeCell ref="AK1345:AL1345"/>
    <mergeCell ref="AS1345:AT1345"/>
    <mergeCell ref="K1346:L1346"/>
    <mergeCell ref="S1346:T1346"/>
    <mergeCell ref="AK1346:AL1346"/>
    <mergeCell ref="AS1346:AT1346"/>
    <mergeCell ref="K1343:L1343"/>
    <mergeCell ref="S1343:T1343"/>
    <mergeCell ref="AK1343:AL1343"/>
    <mergeCell ref="AS1343:AT1343"/>
    <mergeCell ref="K1344:L1344"/>
    <mergeCell ref="S1344:T1344"/>
    <mergeCell ref="AK1344:AL1344"/>
    <mergeCell ref="AS1344:AT1344"/>
    <mergeCell ref="K1353:L1353"/>
    <mergeCell ref="S1353:T1353"/>
    <mergeCell ref="AK1353:AL1353"/>
    <mergeCell ref="AS1353:AT1353"/>
    <mergeCell ref="K1354:L1354"/>
    <mergeCell ref="S1354:T1354"/>
    <mergeCell ref="AK1354:AL1354"/>
    <mergeCell ref="AS1354:AT1354"/>
    <mergeCell ref="K1351:L1351"/>
    <mergeCell ref="S1351:T1351"/>
    <mergeCell ref="AK1351:AL1351"/>
    <mergeCell ref="AS1351:AT1351"/>
    <mergeCell ref="K1352:L1352"/>
    <mergeCell ref="S1352:T1352"/>
    <mergeCell ref="AK1352:AL1352"/>
    <mergeCell ref="AS1352:AT1352"/>
    <mergeCell ref="K1349:L1349"/>
    <mergeCell ref="S1349:T1349"/>
    <mergeCell ref="AK1349:AL1349"/>
    <mergeCell ref="AS1349:AT1349"/>
    <mergeCell ref="K1350:L1350"/>
    <mergeCell ref="S1350:T1350"/>
    <mergeCell ref="AK1350:AL1350"/>
    <mergeCell ref="AS1350:AT1350"/>
    <mergeCell ref="K1359:L1359"/>
    <mergeCell ref="S1359:T1359"/>
    <mergeCell ref="AK1359:AL1359"/>
    <mergeCell ref="AS1359:AT1359"/>
    <mergeCell ref="K1360:L1360"/>
    <mergeCell ref="S1360:T1360"/>
    <mergeCell ref="AK1360:AL1360"/>
    <mergeCell ref="AS1360:AT1360"/>
    <mergeCell ref="K1357:L1357"/>
    <mergeCell ref="S1357:T1357"/>
    <mergeCell ref="AK1357:AL1357"/>
    <mergeCell ref="AS1357:AT1357"/>
    <mergeCell ref="K1358:L1358"/>
    <mergeCell ref="S1358:T1358"/>
    <mergeCell ref="AK1358:AL1358"/>
    <mergeCell ref="AS1358:AT1358"/>
    <mergeCell ref="K1355:L1355"/>
    <mergeCell ref="S1355:T1355"/>
    <mergeCell ref="AK1355:AL1355"/>
    <mergeCell ref="AS1355:AT1355"/>
    <mergeCell ref="K1356:L1356"/>
    <mergeCell ref="S1356:T1356"/>
    <mergeCell ref="AK1356:AL1356"/>
    <mergeCell ref="AS1356:AT1356"/>
    <mergeCell ref="K1365:L1365"/>
    <mergeCell ref="S1365:T1365"/>
    <mergeCell ref="AK1365:AL1365"/>
    <mergeCell ref="AS1365:AT1365"/>
    <mergeCell ref="K1366:L1366"/>
    <mergeCell ref="S1366:T1366"/>
    <mergeCell ref="AK1366:AL1366"/>
    <mergeCell ref="AS1366:AT1366"/>
    <mergeCell ref="K1363:L1363"/>
    <mergeCell ref="S1363:T1363"/>
    <mergeCell ref="AK1363:AL1363"/>
    <mergeCell ref="AS1363:AT1363"/>
    <mergeCell ref="K1364:L1364"/>
    <mergeCell ref="S1364:T1364"/>
    <mergeCell ref="AK1364:AL1364"/>
    <mergeCell ref="AS1364:AT1364"/>
    <mergeCell ref="K1361:L1361"/>
    <mergeCell ref="S1361:T1361"/>
    <mergeCell ref="AK1361:AL1361"/>
    <mergeCell ref="AS1361:AT1361"/>
    <mergeCell ref="K1362:L1362"/>
    <mergeCell ref="S1362:T1362"/>
    <mergeCell ref="AK1362:AL1362"/>
    <mergeCell ref="AS1362:AT1362"/>
    <mergeCell ref="K1371:L1371"/>
    <mergeCell ref="S1371:T1371"/>
    <mergeCell ref="AK1371:AL1371"/>
    <mergeCell ref="AS1371:AT1371"/>
    <mergeCell ref="K1372:L1372"/>
    <mergeCell ref="S1372:T1372"/>
    <mergeCell ref="AK1372:AL1372"/>
    <mergeCell ref="AS1372:AT1372"/>
    <mergeCell ref="K1369:L1369"/>
    <mergeCell ref="S1369:T1369"/>
    <mergeCell ref="AK1369:AL1369"/>
    <mergeCell ref="AS1369:AT1369"/>
    <mergeCell ref="K1370:L1370"/>
    <mergeCell ref="S1370:T1370"/>
    <mergeCell ref="AK1370:AL1370"/>
    <mergeCell ref="AS1370:AT1370"/>
    <mergeCell ref="K1367:L1367"/>
    <mergeCell ref="S1367:T1367"/>
    <mergeCell ref="AK1367:AL1367"/>
    <mergeCell ref="AS1367:AT1367"/>
    <mergeCell ref="K1368:L1368"/>
    <mergeCell ref="S1368:T1368"/>
    <mergeCell ref="AK1368:AL1368"/>
    <mergeCell ref="AS1368:AT1368"/>
    <mergeCell ref="K1377:L1377"/>
    <mergeCell ref="S1377:T1377"/>
    <mergeCell ref="AK1377:AL1377"/>
    <mergeCell ref="AS1377:AT1377"/>
    <mergeCell ref="K1378:L1378"/>
    <mergeCell ref="S1378:T1378"/>
    <mergeCell ref="AK1378:AL1378"/>
    <mergeCell ref="AS1378:AT1378"/>
    <mergeCell ref="K1375:L1375"/>
    <mergeCell ref="S1375:T1375"/>
    <mergeCell ref="AK1375:AL1375"/>
    <mergeCell ref="AS1375:AT1375"/>
    <mergeCell ref="K1376:L1376"/>
    <mergeCell ref="S1376:T1376"/>
    <mergeCell ref="AK1376:AL1376"/>
    <mergeCell ref="AS1376:AT1376"/>
    <mergeCell ref="K1373:L1373"/>
    <mergeCell ref="S1373:T1373"/>
    <mergeCell ref="AK1373:AL1373"/>
    <mergeCell ref="AS1373:AT1373"/>
    <mergeCell ref="K1374:L1374"/>
    <mergeCell ref="S1374:T1374"/>
    <mergeCell ref="AK1374:AL1374"/>
    <mergeCell ref="AS1374:AT1374"/>
    <mergeCell ref="K1383:L1383"/>
    <mergeCell ref="S1383:T1383"/>
    <mergeCell ref="AK1383:AL1383"/>
    <mergeCell ref="AS1383:AT1383"/>
    <mergeCell ref="K1384:L1384"/>
    <mergeCell ref="S1384:T1384"/>
    <mergeCell ref="AK1384:AL1384"/>
    <mergeCell ref="AS1384:AT1384"/>
    <mergeCell ref="K1381:L1381"/>
    <mergeCell ref="S1381:T1381"/>
    <mergeCell ref="AK1381:AL1381"/>
    <mergeCell ref="AS1381:AT1381"/>
    <mergeCell ref="K1382:L1382"/>
    <mergeCell ref="S1382:T1382"/>
    <mergeCell ref="AK1382:AL1382"/>
    <mergeCell ref="AS1382:AT1382"/>
    <mergeCell ref="K1379:L1379"/>
    <mergeCell ref="S1379:T1379"/>
    <mergeCell ref="AK1379:AL1379"/>
    <mergeCell ref="AS1379:AT1379"/>
    <mergeCell ref="K1380:L1380"/>
    <mergeCell ref="S1380:T1380"/>
    <mergeCell ref="AK1380:AL1380"/>
    <mergeCell ref="AS1380:AT1380"/>
    <mergeCell ref="K1389:L1389"/>
    <mergeCell ref="S1389:T1389"/>
    <mergeCell ref="AK1389:AL1389"/>
    <mergeCell ref="AS1389:AT1389"/>
    <mergeCell ref="K1390:L1390"/>
    <mergeCell ref="S1390:T1390"/>
    <mergeCell ref="AK1390:AL1390"/>
    <mergeCell ref="AS1390:AT1390"/>
    <mergeCell ref="K1387:L1387"/>
    <mergeCell ref="S1387:T1387"/>
    <mergeCell ref="AK1387:AL1387"/>
    <mergeCell ref="AS1387:AT1387"/>
    <mergeCell ref="K1388:L1388"/>
    <mergeCell ref="S1388:T1388"/>
    <mergeCell ref="AK1388:AL1388"/>
    <mergeCell ref="AS1388:AT1388"/>
    <mergeCell ref="K1385:L1385"/>
    <mergeCell ref="S1385:T1385"/>
    <mergeCell ref="AK1385:AL1385"/>
    <mergeCell ref="AS1385:AT1385"/>
    <mergeCell ref="K1386:L1386"/>
    <mergeCell ref="S1386:T1386"/>
    <mergeCell ref="AK1386:AL1386"/>
    <mergeCell ref="AS1386:AT1386"/>
    <mergeCell ref="K1395:L1395"/>
    <mergeCell ref="S1395:T1395"/>
    <mergeCell ref="AK1395:AL1395"/>
    <mergeCell ref="AS1395:AT1395"/>
    <mergeCell ref="K1396:L1396"/>
    <mergeCell ref="S1396:T1396"/>
    <mergeCell ref="AK1396:AL1396"/>
    <mergeCell ref="AS1396:AT1396"/>
    <mergeCell ref="K1393:L1393"/>
    <mergeCell ref="S1393:T1393"/>
    <mergeCell ref="AK1393:AL1393"/>
    <mergeCell ref="AS1393:AT1393"/>
    <mergeCell ref="K1394:L1394"/>
    <mergeCell ref="S1394:T1394"/>
    <mergeCell ref="AK1394:AL1394"/>
    <mergeCell ref="AS1394:AT1394"/>
    <mergeCell ref="K1391:L1391"/>
    <mergeCell ref="S1391:T1391"/>
    <mergeCell ref="AK1391:AL1391"/>
    <mergeCell ref="AS1391:AT1391"/>
    <mergeCell ref="K1392:L1392"/>
    <mergeCell ref="S1392:T1392"/>
    <mergeCell ref="AK1392:AL1392"/>
    <mergeCell ref="AS1392:AT1392"/>
    <mergeCell ref="K1401:L1401"/>
    <mergeCell ref="S1401:T1401"/>
    <mergeCell ref="AK1401:AL1401"/>
    <mergeCell ref="AS1401:AT1401"/>
    <mergeCell ref="K1402:L1402"/>
    <mergeCell ref="S1402:T1402"/>
    <mergeCell ref="AK1402:AL1402"/>
    <mergeCell ref="AS1402:AT1402"/>
    <mergeCell ref="K1399:L1399"/>
    <mergeCell ref="S1399:T1399"/>
    <mergeCell ref="AK1399:AL1399"/>
    <mergeCell ref="AS1399:AT1399"/>
    <mergeCell ref="K1400:L1400"/>
    <mergeCell ref="S1400:T1400"/>
    <mergeCell ref="AK1400:AL1400"/>
    <mergeCell ref="AS1400:AT1400"/>
    <mergeCell ref="K1397:L1397"/>
    <mergeCell ref="S1397:T1397"/>
    <mergeCell ref="AK1397:AL1397"/>
    <mergeCell ref="AS1397:AT1397"/>
    <mergeCell ref="K1398:L1398"/>
    <mergeCell ref="S1398:T1398"/>
    <mergeCell ref="AK1398:AL1398"/>
    <mergeCell ref="AS1398:AT1398"/>
    <mergeCell ref="K1407:L1407"/>
    <mergeCell ref="S1407:T1407"/>
    <mergeCell ref="AK1407:AL1407"/>
    <mergeCell ref="AS1407:AT1407"/>
    <mergeCell ref="K1408:L1408"/>
    <mergeCell ref="S1408:T1408"/>
    <mergeCell ref="AK1408:AL1408"/>
    <mergeCell ref="AS1408:AT1408"/>
    <mergeCell ref="K1405:L1405"/>
    <mergeCell ref="S1405:T1405"/>
    <mergeCell ref="AK1405:AL1405"/>
    <mergeCell ref="AS1405:AT1405"/>
    <mergeCell ref="K1406:L1406"/>
    <mergeCell ref="S1406:T1406"/>
    <mergeCell ref="AK1406:AL1406"/>
    <mergeCell ref="AS1406:AT1406"/>
    <mergeCell ref="K1403:L1403"/>
    <mergeCell ref="S1403:T1403"/>
    <mergeCell ref="AK1403:AL1403"/>
    <mergeCell ref="AS1403:AT1403"/>
    <mergeCell ref="K1404:L1404"/>
    <mergeCell ref="S1404:T1404"/>
    <mergeCell ref="AK1404:AL1404"/>
    <mergeCell ref="AS1404:AT1404"/>
    <mergeCell ref="K1413:L1413"/>
    <mergeCell ref="S1413:T1413"/>
    <mergeCell ref="AK1413:AL1413"/>
    <mergeCell ref="AS1413:AT1413"/>
    <mergeCell ref="K1414:L1414"/>
    <mergeCell ref="S1414:T1414"/>
    <mergeCell ref="AK1414:AL1414"/>
    <mergeCell ref="AS1414:AT1414"/>
    <mergeCell ref="K1411:L1411"/>
    <mergeCell ref="S1411:T1411"/>
    <mergeCell ref="AK1411:AL1411"/>
    <mergeCell ref="AS1411:AT1411"/>
    <mergeCell ref="K1412:L1412"/>
    <mergeCell ref="S1412:T1412"/>
    <mergeCell ref="AK1412:AL1412"/>
    <mergeCell ref="AS1412:AT1412"/>
    <mergeCell ref="K1409:L1409"/>
    <mergeCell ref="S1409:T1409"/>
    <mergeCell ref="AK1409:AL1409"/>
    <mergeCell ref="AS1409:AT1409"/>
    <mergeCell ref="K1410:L1410"/>
    <mergeCell ref="S1410:T1410"/>
    <mergeCell ref="AK1410:AL1410"/>
    <mergeCell ref="AS1410:AT1410"/>
    <mergeCell ref="K1419:L1419"/>
    <mergeCell ref="S1419:T1419"/>
    <mergeCell ref="AK1419:AL1419"/>
    <mergeCell ref="AS1419:AT1419"/>
    <mergeCell ref="K1420:L1420"/>
    <mergeCell ref="S1420:T1420"/>
    <mergeCell ref="AK1420:AL1420"/>
    <mergeCell ref="AS1420:AT1420"/>
    <mergeCell ref="K1417:L1417"/>
    <mergeCell ref="S1417:T1417"/>
    <mergeCell ref="AK1417:AL1417"/>
    <mergeCell ref="AS1417:AT1417"/>
    <mergeCell ref="K1418:L1418"/>
    <mergeCell ref="S1418:T1418"/>
    <mergeCell ref="AK1418:AL1418"/>
    <mergeCell ref="AS1418:AT1418"/>
    <mergeCell ref="K1415:L1415"/>
    <mergeCell ref="S1415:T1415"/>
    <mergeCell ref="AK1415:AL1415"/>
    <mergeCell ref="AS1415:AT1415"/>
    <mergeCell ref="K1416:L1416"/>
    <mergeCell ref="S1416:T1416"/>
    <mergeCell ref="AK1416:AL1416"/>
    <mergeCell ref="AS1416:AT1416"/>
    <mergeCell ref="K1425:L1425"/>
    <mergeCell ref="S1425:T1425"/>
    <mergeCell ref="AK1425:AL1425"/>
    <mergeCell ref="AS1425:AT1425"/>
    <mergeCell ref="K1426:L1426"/>
    <mergeCell ref="S1426:T1426"/>
    <mergeCell ref="AK1426:AL1426"/>
    <mergeCell ref="AS1426:AT1426"/>
    <mergeCell ref="K1423:L1423"/>
    <mergeCell ref="S1423:T1423"/>
    <mergeCell ref="AK1423:AL1423"/>
    <mergeCell ref="AS1423:AT1423"/>
    <mergeCell ref="K1424:L1424"/>
    <mergeCell ref="S1424:T1424"/>
    <mergeCell ref="AK1424:AL1424"/>
    <mergeCell ref="AS1424:AT1424"/>
    <mergeCell ref="K1421:L1421"/>
    <mergeCell ref="S1421:T1421"/>
    <mergeCell ref="AK1421:AL1421"/>
    <mergeCell ref="AS1421:AT1421"/>
    <mergeCell ref="K1422:L1422"/>
    <mergeCell ref="S1422:T1422"/>
    <mergeCell ref="AK1422:AL1422"/>
    <mergeCell ref="AS1422:AT1422"/>
    <mergeCell ref="K1431:L1431"/>
    <mergeCell ref="S1431:T1431"/>
    <mergeCell ref="AK1431:AL1431"/>
    <mergeCell ref="AS1431:AT1431"/>
    <mergeCell ref="K1432:L1432"/>
    <mergeCell ref="S1432:T1432"/>
    <mergeCell ref="AK1432:AL1432"/>
    <mergeCell ref="AS1432:AT1432"/>
    <mergeCell ref="K1429:L1429"/>
    <mergeCell ref="S1429:T1429"/>
    <mergeCell ref="AK1429:AL1429"/>
    <mergeCell ref="AS1429:AT1429"/>
    <mergeCell ref="K1430:L1430"/>
    <mergeCell ref="S1430:T1430"/>
    <mergeCell ref="AK1430:AL1430"/>
    <mergeCell ref="AS1430:AT1430"/>
    <mergeCell ref="K1427:L1427"/>
    <mergeCell ref="S1427:T1427"/>
    <mergeCell ref="AK1427:AL1427"/>
    <mergeCell ref="AS1427:AT1427"/>
    <mergeCell ref="K1428:L1428"/>
    <mergeCell ref="S1428:T1428"/>
    <mergeCell ref="AK1428:AL1428"/>
    <mergeCell ref="AS1428:AT1428"/>
    <mergeCell ref="K1437:L1437"/>
    <mergeCell ref="S1437:T1437"/>
    <mergeCell ref="AK1437:AL1437"/>
    <mergeCell ref="AS1437:AT1437"/>
    <mergeCell ref="K1438:L1438"/>
    <mergeCell ref="S1438:T1438"/>
    <mergeCell ref="AK1438:AL1438"/>
    <mergeCell ref="AS1438:AT1438"/>
    <mergeCell ref="K1435:L1435"/>
    <mergeCell ref="S1435:T1435"/>
    <mergeCell ref="AK1435:AL1435"/>
    <mergeCell ref="AS1435:AT1435"/>
    <mergeCell ref="K1436:L1436"/>
    <mergeCell ref="S1436:T1436"/>
    <mergeCell ref="AK1436:AL1436"/>
    <mergeCell ref="AS1436:AT1436"/>
    <mergeCell ref="K1433:L1433"/>
    <mergeCell ref="S1433:T1433"/>
    <mergeCell ref="AK1433:AL1433"/>
    <mergeCell ref="AS1433:AT1433"/>
    <mergeCell ref="K1434:L1434"/>
    <mergeCell ref="S1434:T1434"/>
    <mergeCell ref="AK1434:AL1434"/>
    <mergeCell ref="AS1434:AT1434"/>
    <mergeCell ref="K1443:L1443"/>
    <mergeCell ref="S1443:T1443"/>
    <mergeCell ref="AK1443:AL1443"/>
    <mergeCell ref="AS1443:AT1443"/>
    <mergeCell ref="K1444:L1444"/>
    <mergeCell ref="S1444:T1444"/>
    <mergeCell ref="AK1444:AL1444"/>
    <mergeCell ref="AS1444:AT1444"/>
    <mergeCell ref="K1441:L1441"/>
    <mergeCell ref="S1441:T1441"/>
    <mergeCell ref="AK1441:AL1441"/>
    <mergeCell ref="AS1441:AT1441"/>
    <mergeCell ref="K1442:L1442"/>
    <mergeCell ref="S1442:T1442"/>
    <mergeCell ref="AK1442:AL1442"/>
    <mergeCell ref="AS1442:AT1442"/>
    <mergeCell ref="K1439:L1439"/>
    <mergeCell ref="S1439:T1439"/>
    <mergeCell ref="AK1439:AL1439"/>
    <mergeCell ref="AS1439:AT1439"/>
    <mergeCell ref="K1440:L1440"/>
    <mergeCell ref="S1440:T1440"/>
    <mergeCell ref="AK1440:AL1440"/>
    <mergeCell ref="AS1440:AT1440"/>
    <mergeCell ref="K1449:L1449"/>
    <mergeCell ref="S1449:T1449"/>
    <mergeCell ref="AK1449:AL1449"/>
    <mergeCell ref="AS1449:AT1449"/>
    <mergeCell ref="K1450:L1450"/>
    <mergeCell ref="S1450:T1450"/>
    <mergeCell ref="AK1450:AL1450"/>
    <mergeCell ref="AS1450:AT1450"/>
    <mergeCell ref="K1447:L1447"/>
    <mergeCell ref="S1447:T1447"/>
    <mergeCell ref="AK1447:AL1447"/>
    <mergeCell ref="AS1447:AT1447"/>
    <mergeCell ref="K1448:L1448"/>
    <mergeCell ref="S1448:T1448"/>
    <mergeCell ref="AK1448:AL1448"/>
    <mergeCell ref="AS1448:AT1448"/>
    <mergeCell ref="K1445:L1445"/>
    <mergeCell ref="S1445:T1445"/>
    <mergeCell ref="AK1445:AL1445"/>
    <mergeCell ref="AS1445:AT1445"/>
    <mergeCell ref="K1446:L1446"/>
    <mergeCell ref="S1446:T1446"/>
    <mergeCell ref="AK1446:AL1446"/>
    <mergeCell ref="AS1446:AT1446"/>
    <mergeCell ref="K1455:L1455"/>
    <mergeCell ref="S1455:T1455"/>
    <mergeCell ref="AK1455:AL1455"/>
    <mergeCell ref="AS1455:AT1455"/>
    <mergeCell ref="K1456:L1456"/>
    <mergeCell ref="S1456:T1456"/>
    <mergeCell ref="AK1456:AL1456"/>
    <mergeCell ref="AS1456:AT1456"/>
    <mergeCell ref="K1453:L1453"/>
    <mergeCell ref="S1453:T1453"/>
    <mergeCell ref="AK1453:AL1453"/>
    <mergeCell ref="AS1453:AT1453"/>
    <mergeCell ref="K1454:L1454"/>
    <mergeCell ref="S1454:T1454"/>
    <mergeCell ref="AK1454:AL1454"/>
    <mergeCell ref="AS1454:AT1454"/>
    <mergeCell ref="K1451:L1451"/>
    <mergeCell ref="S1451:T1451"/>
    <mergeCell ref="AK1451:AL1451"/>
    <mergeCell ref="AS1451:AT1451"/>
    <mergeCell ref="K1452:L1452"/>
    <mergeCell ref="S1452:T1452"/>
    <mergeCell ref="AK1452:AL1452"/>
    <mergeCell ref="AS1452:AT1452"/>
    <mergeCell ref="K1461:L1461"/>
    <mergeCell ref="S1461:T1461"/>
    <mergeCell ref="AK1461:AL1461"/>
    <mergeCell ref="AS1461:AT1461"/>
    <mergeCell ref="K1462:L1462"/>
    <mergeCell ref="S1462:T1462"/>
    <mergeCell ref="AK1462:AL1462"/>
    <mergeCell ref="AS1462:AT1462"/>
    <mergeCell ref="K1459:L1459"/>
    <mergeCell ref="S1459:T1459"/>
    <mergeCell ref="AK1459:AL1459"/>
    <mergeCell ref="AS1459:AT1459"/>
    <mergeCell ref="K1460:L1460"/>
    <mergeCell ref="S1460:T1460"/>
    <mergeCell ref="AK1460:AL1460"/>
    <mergeCell ref="AS1460:AT1460"/>
    <mergeCell ref="K1457:L1457"/>
    <mergeCell ref="S1457:T1457"/>
    <mergeCell ref="AK1457:AL1457"/>
    <mergeCell ref="AS1457:AT1457"/>
    <mergeCell ref="K1458:L1458"/>
    <mergeCell ref="S1458:T1458"/>
    <mergeCell ref="AK1458:AL1458"/>
    <mergeCell ref="AS1458:AT1458"/>
    <mergeCell ref="K1467:L1467"/>
    <mergeCell ref="S1467:T1467"/>
    <mergeCell ref="AK1467:AL1467"/>
    <mergeCell ref="AS1467:AT1467"/>
    <mergeCell ref="K1468:L1468"/>
    <mergeCell ref="S1468:T1468"/>
    <mergeCell ref="AK1468:AL1468"/>
    <mergeCell ref="AS1468:AT1468"/>
    <mergeCell ref="K1465:L1465"/>
    <mergeCell ref="S1465:T1465"/>
    <mergeCell ref="AK1465:AL1465"/>
    <mergeCell ref="AS1465:AT1465"/>
    <mergeCell ref="K1466:L1466"/>
    <mergeCell ref="S1466:T1466"/>
    <mergeCell ref="AK1466:AL1466"/>
    <mergeCell ref="AS1466:AT1466"/>
    <mergeCell ref="K1463:L1463"/>
    <mergeCell ref="S1463:T1463"/>
    <mergeCell ref="AK1463:AL1463"/>
    <mergeCell ref="AS1463:AT1463"/>
    <mergeCell ref="K1464:L1464"/>
    <mergeCell ref="S1464:T1464"/>
    <mergeCell ref="AK1464:AL1464"/>
    <mergeCell ref="AS1464:AT1464"/>
    <mergeCell ref="K1473:L1473"/>
    <mergeCell ref="S1473:T1473"/>
    <mergeCell ref="AK1473:AL1473"/>
    <mergeCell ref="AS1473:AT1473"/>
    <mergeCell ref="K1474:L1474"/>
    <mergeCell ref="S1474:T1474"/>
    <mergeCell ref="AK1474:AL1474"/>
    <mergeCell ref="AS1474:AT1474"/>
    <mergeCell ref="K1471:L1471"/>
    <mergeCell ref="S1471:T1471"/>
    <mergeCell ref="AK1471:AL1471"/>
    <mergeCell ref="AS1471:AT1471"/>
    <mergeCell ref="K1472:L1472"/>
    <mergeCell ref="S1472:T1472"/>
    <mergeCell ref="AK1472:AL1472"/>
    <mergeCell ref="AS1472:AT1472"/>
    <mergeCell ref="K1469:L1469"/>
    <mergeCell ref="S1469:T1469"/>
    <mergeCell ref="AK1469:AL1469"/>
    <mergeCell ref="AS1469:AT1469"/>
    <mergeCell ref="K1470:L1470"/>
    <mergeCell ref="S1470:T1470"/>
    <mergeCell ref="AK1470:AL1470"/>
    <mergeCell ref="AS1470:AT1470"/>
    <mergeCell ref="K1479:L1479"/>
    <mergeCell ref="S1479:T1479"/>
    <mergeCell ref="AK1479:AL1479"/>
    <mergeCell ref="AS1479:AT1479"/>
    <mergeCell ref="K1480:L1480"/>
    <mergeCell ref="S1480:T1480"/>
    <mergeCell ref="AK1480:AL1480"/>
    <mergeCell ref="AS1480:AT1480"/>
    <mergeCell ref="K1477:L1477"/>
    <mergeCell ref="S1477:T1477"/>
    <mergeCell ref="AK1477:AL1477"/>
    <mergeCell ref="AS1477:AT1477"/>
    <mergeCell ref="K1478:L1478"/>
    <mergeCell ref="S1478:T1478"/>
    <mergeCell ref="AK1478:AL1478"/>
    <mergeCell ref="AS1478:AT1478"/>
    <mergeCell ref="K1475:L1475"/>
    <mergeCell ref="S1475:T1475"/>
    <mergeCell ref="AK1475:AL1475"/>
    <mergeCell ref="AS1475:AT1475"/>
    <mergeCell ref="K1476:L1476"/>
    <mergeCell ref="S1476:T1476"/>
    <mergeCell ref="AK1476:AL1476"/>
    <mergeCell ref="AS1476:AT1476"/>
    <mergeCell ref="K1485:L1485"/>
    <mergeCell ref="S1485:T1485"/>
    <mergeCell ref="AK1485:AL1485"/>
    <mergeCell ref="AS1485:AT1485"/>
    <mergeCell ref="K1486:L1486"/>
    <mergeCell ref="S1486:T1486"/>
    <mergeCell ref="AK1486:AL1486"/>
    <mergeCell ref="AS1486:AT1486"/>
    <mergeCell ref="K1483:L1483"/>
    <mergeCell ref="S1483:T1483"/>
    <mergeCell ref="AK1483:AL1483"/>
    <mergeCell ref="AS1483:AT1483"/>
    <mergeCell ref="K1484:L1484"/>
    <mergeCell ref="S1484:T1484"/>
    <mergeCell ref="AK1484:AL1484"/>
    <mergeCell ref="AS1484:AT1484"/>
    <mergeCell ref="K1481:L1481"/>
    <mergeCell ref="S1481:T1481"/>
    <mergeCell ref="AK1481:AL1481"/>
    <mergeCell ref="AS1481:AT1481"/>
    <mergeCell ref="K1482:L1482"/>
    <mergeCell ref="S1482:T1482"/>
    <mergeCell ref="AK1482:AL1482"/>
    <mergeCell ref="AS1482:AT1482"/>
    <mergeCell ref="K1491:L1491"/>
    <mergeCell ref="S1491:T1491"/>
    <mergeCell ref="AK1491:AL1491"/>
    <mergeCell ref="AS1491:AT1491"/>
    <mergeCell ref="K1492:L1492"/>
    <mergeCell ref="S1492:T1492"/>
    <mergeCell ref="AK1492:AL1492"/>
    <mergeCell ref="AS1492:AT1492"/>
    <mergeCell ref="K1489:L1489"/>
    <mergeCell ref="S1489:T1489"/>
    <mergeCell ref="AK1489:AL1489"/>
    <mergeCell ref="AS1489:AT1489"/>
    <mergeCell ref="K1490:L1490"/>
    <mergeCell ref="S1490:T1490"/>
    <mergeCell ref="AK1490:AL1490"/>
    <mergeCell ref="AS1490:AT1490"/>
    <mergeCell ref="K1487:L1487"/>
    <mergeCell ref="S1487:T1487"/>
    <mergeCell ref="AK1487:AL1487"/>
    <mergeCell ref="AS1487:AT1487"/>
    <mergeCell ref="K1488:L1488"/>
    <mergeCell ref="S1488:T1488"/>
    <mergeCell ref="AK1488:AL1488"/>
    <mergeCell ref="AS1488:AT1488"/>
    <mergeCell ref="K1497:L1497"/>
    <mergeCell ref="S1497:T1497"/>
    <mergeCell ref="AK1497:AL1497"/>
    <mergeCell ref="AS1497:AT1497"/>
    <mergeCell ref="K1498:L1498"/>
    <mergeCell ref="S1498:T1498"/>
    <mergeCell ref="AK1498:AL1498"/>
    <mergeCell ref="AS1498:AT1498"/>
    <mergeCell ref="K1495:L1495"/>
    <mergeCell ref="S1495:T1495"/>
    <mergeCell ref="AK1495:AL1495"/>
    <mergeCell ref="AS1495:AT1495"/>
    <mergeCell ref="K1496:L1496"/>
    <mergeCell ref="S1496:T1496"/>
    <mergeCell ref="AK1496:AL1496"/>
    <mergeCell ref="AS1496:AT1496"/>
    <mergeCell ref="K1493:L1493"/>
    <mergeCell ref="S1493:T1493"/>
    <mergeCell ref="AK1493:AL1493"/>
    <mergeCell ref="AS1493:AT1493"/>
    <mergeCell ref="K1494:L1494"/>
    <mergeCell ref="S1494:T1494"/>
    <mergeCell ref="AK1494:AL1494"/>
    <mergeCell ref="AS1494:AT1494"/>
    <mergeCell ref="K1503:L1503"/>
    <mergeCell ref="S1503:T1503"/>
    <mergeCell ref="AK1503:AL1503"/>
    <mergeCell ref="AS1503:AT1503"/>
    <mergeCell ref="K1504:L1504"/>
    <mergeCell ref="S1504:T1504"/>
    <mergeCell ref="AK1504:AL1504"/>
    <mergeCell ref="AS1504:AT1504"/>
    <mergeCell ref="K1501:L1501"/>
    <mergeCell ref="S1501:T1501"/>
    <mergeCell ref="AK1501:AL1501"/>
    <mergeCell ref="AS1501:AT1501"/>
    <mergeCell ref="K1502:L1502"/>
    <mergeCell ref="S1502:T1502"/>
    <mergeCell ref="AK1502:AL1502"/>
    <mergeCell ref="AS1502:AT1502"/>
    <mergeCell ref="K1499:L1499"/>
    <mergeCell ref="S1499:T1499"/>
    <mergeCell ref="AK1499:AL1499"/>
    <mergeCell ref="AS1499:AT1499"/>
    <mergeCell ref="K1500:L1500"/>
    <mergeCell ref="S1500:T1500"/>
    <mergeCell ref="AK1500:AL1500"/>
    <mergeCell ref="AS1500:AT1500"/>
    <mergeCell ref="K1509:L1509"/>
    <mergeCell ref="S1509:T1509"/>
    <mergeCell ref="AK1509:AL1509"/>
    <mergeCell ref="AS1509:AT1509"/>
    <mergeCell ref="K1510:L1510"/>
    <mergeCell ref="S1510:T1510"/>
    <mergeCell ref="AK1510:AL1510"/>
    <mergeCell ref="AS1510:AT1510"/>
    <mergeCell ref="K1507:L1507"/>
    <mergeCell ref="S1507:T1507"/>
    <mergeCell ref="AK1507:AL1507"/>
    <mergeCell ref="AS1507:AT1507"/>
    <mergeCell ref="K1508:L1508"/>
    <mergeCell ref="S1508:T1508"/>
    <mergeCell ref="AK1508:AL1508"/>
    <mergeCell ref="AS1508:AT1508"/>
    <mergeCell ref="K1505:L1505"/>
    <mergeCell ref="S1505:T1505"/>
    <mergeCell ref="AK1505:AL1505"/>
    <mergeCell ref="AS1505:AT1505"/>
    <mergeCell ref="K1506:L1506"/>
    <mergeCell ref="S1506:T1506"/>
    <mergeCell ref="AK1506:AL1506"/>
    <mergeCell ref="AS1506:AT1506"/>
    <mergeCell ref="K1515:L1515"/>
    <mergeCell ref="S1515:T1515"/>
    <mergeCell ref="AK1515:AL1515"/>
    <mergeCell ref="AS1515:AT1515"/>
    <mergeCell ref="K1516:L1516"/>
    <mergeCell ref="S1516:T1516"/>
    <mergeCell ref="AK1516:AL1516"/>
    <mergeCell ref="AS1516:AT1516"/>
    <mergeCell ref="K1513:L1513"/>
    <mergeCell ref="S1513:T1513"/>
    <mergeCell ref="AK1513:AL1513"/>
    <mergeCell ref="AS1513:AT1513"/>
    <mergeCell ref="K1514:L1514"/>
    <mergeCell ref="S1514:T1514"/>
    <mergeCell ref="AK1514:AL1514"/>
    <mergeCell ref="AS1514:AT1514"/>
    <mergeCell ref="K1511:L1511"/>
    <mergeCell ref="S1511:T1511"/>
    <mergeCell ref="AK1511:AL1511"/>
    <mergeCell ref="AS1511:AT1511"/>
    <mergeCell ref="K1512:L1512"/>
    <mergeCell ref="S1512:T1512"/>
    <mergeCell ref="AK1512:AL1512"/>
    <mergeCell ref="AS1512:AT1512"/>
    <mergeCell ref="K1521:L1521"/>
    <mergeCell ref="S1521:T1521"/>
    <mergeCell ref="AK1521:AL1521"/>
    <mergeCell ref="AS1521:AT1521"/>
    <mergeCell ref="K1522:L1522"/>
    <mergeCell ref="S1522:T1522"/>
    <mergeCell ref="AK1522:AL1522"/>
    <mergeCell ref="AS1522:AT1522"/>
    <mergeCell ref="K1519:L1519"/>
    <mergeCell ref="S1519:T1519"/>
    <mergeCell ref="AK1519:AL1519"/>
    <mergeCell ref="AS1519:AT1519"/>
    <mergeCell ref="K1520:L1520"/>
    <mergeCell ref="S1520:T1520"/>
    <mergeCell ref="AK1520:AL1520"/>
    <mergeCell ref="AS1520:AT1520"/>
    <mergeCell ref="K1517:L1517"/>
    <mergeCell ref="S1517:T1517"/>
    <mergeCell ref="AK1517:AL1517"/>
    <mergeCell ref="AS1517:AT1517"/>
    <mergeCell ref="K1518:L1518"/>
    <mergeCell ref="S1518:T1518"/>
    <mergeCell ref="AK1518:AL1518"/>
    <mergeCell ref="AS1518:AT1518"/>
    <mergeCell ref="K1527:L1527"/>
    <mergeCell ref="S1527:T1527"/>
    <mergeCell ref="AK1527:AL1527"/>
    <mergeCell ref="AS1527:AT1527"/>
    <mergeCell ref="K1528:L1528"/>
    <mergeCell ref="S1528:T1528"/>
    <mergeCell ref="AK1528:AL1528"/>
    <mergeCell ref="AS1528:AT1528"/>
    <mergeCell ref="K1525:L1525"/>
    <mergeCell ref="S1525:T1525"/>
    <mergeCell ref="AK1525:AL1525"/>
    <mergeCell ref="AS1525:AT1525"/>
    <mergeCell ref="K1526:L1526"/>
    <mergeCell ref="S1526:T1526"/>
    <mergeCell ref="AK1526:AL1526"/>
    <mergeCell ref="AS1526:AT1526"/>
    <mergeCell ref="K1523:L1523"/>
    <mergeCell ref="S1523:T1523"/>
    <mergeCell ref="AK1523:AL1523"/>
    <mergeCell ref="AS1523:AT1523"/>
    <mergeCell ref="K1524:L1524"/>
    <mergeCell ref="S1524:T1524"/>
    <mergeCell ref="AK1524:AL1524"/>
    <mergeCell ref="AS1524:AT1524"/>
    <mergeCell ref="K1533:L1533"/>
    <mergeCell ref="S1533:T1533"/>
    <mergeCell ref="AK1533:AL1533"/>
    <mergeCell ref="AS1533:AT1533"/>
    <mergeCell ref="K1534:L1534"/>
    <mergeCell ref="S1534:T1534"/>
    <mergeCell ref="AK1534:AL1534"/>
    <mergeCell ref="AS1534:AT1534"/>
    <mergeCell ref="K1531:L1531"/>
    <mergeCell ref="S1531:T1531"/>
    <mergeCell ref="AK1531:AL1531"/>
    <mergeCell ref="AS1531:AT1531"/>
    <mergeCell ref="K1532:L1532"/>
    <mergeCell ref="S1532:T1532"/>
    <mergeCell ref="AK1532:AL1532"/>
    <mergeCell ref="AS1532:AT1532"/>
    <mergeCell ref="K1529:L1529"/>
    <mergeCell ref="S1529:T1529"/>
    <mergeCell ref="AK1529:AL1529"/>
    <mergeCell ref="AS1529:AT1529"/>
    <mergeCell ref="K1530:L1530"/>
    <mergeCell ref="S1530:T1530"/>
    <mergeCell ref="AK1530:AL1530"/>
    <mergeCell ref="AS1530:AT1530"/>
    <mergeCell ref="K1539:L1539"/>
    <mergeCell ref="S1539:T1539"/>
    <mergeCell ref="AK1539:AL1539"/>
    <mergeCell ref="AS1539:AT1539"/>
    <mergeCell ref="K1540:L1540"/>
    <mergeCell ref="S1540:T1540"/>
    <mergeCell ref="AK1540:AL1540"/>
    <mergeCell ref="AS1540:AT1540"/>
    <mergeCell ref="K1537:L1537"/>
    <mergeCell ref="S1537:T1537"/>
    <mergeCell ref="AK1537:AL1537"/>
    <mergeCell ref="AS1537:AT1537"/>
    <mergeCell ref="K1538:L1538"/>
    <mergeCell ref="S1538:T1538"/>
    <mergeCell ref="AK1538:AL1538"/>
    <mergeCell ref="AS1538:AT1538"/>
    <mergeCell ref="K1535:L1535"/>
    <mergeCell ref="S1535:T1535"/>
    <mergeCell ref="AK1535:AL1535"/>
    <mergeCell ref="AS1535:AT1535"/>
    <mergeCell ref="K1536:L1536"/>
    <mergeCell ref="S1536:T1536"/>
    <mergeCell ref="AK1536:AL1536"/>
    <mergeCell ref="AS1536:AT1536"/>
    <mergeCell ref="K1545:L1545"/>
    <mergeCell ref="S1545:T1545"/>
    <mergeCell ref="AK1545:AL1545"/>
    <mergeCell ref="AS1545:AT1545"/>
    <mergeCell ref="K1546:L1546"/>
    <mergeCell ref="S1546:T1546"/>
    <mergeCell ref="AK1546:AL1546"/>
    <mergeCell ref="AS1546:AT1546"/>
    <mergeCell ref="K1543:L1543"/>
    <mergeCell ref="S1543:T1543"/>
    <mergeCell ref="AK1543:AL1543"/>
    <mergeCell ref="AS1543:AT1543"/>
    <mergeCell ref="K1544:L1544"/>
    <mergeCell ref="S1544:T1544"/>
    <mergeCell ref="AK1544:AL1544"/>
    <mergeCell ref="AS1544:AT1544"/>
    <mergeCell ref="K1541:L1541"/>
    <mergeCell ref="S1541:T1541"/>
    <mergeCell ref="AK1541:AL1541"/>
    <mergeCell ref="AS1541:AT1541"/>
    <mergeCell ref="K1542:L1542"/>
    <mergeCell ref="S1542:T1542"/>
    <mergeCell ref="AK1542:AL1542"/>
    <mergeCell ref="AS1542:AT1542"/>
    <mergeCell ref="K1551:L1551"/>
    <mergeCell ref="S1551:T1551"/>
    <mergeCell ref="AK1551:AL1551"/>
    <mergeCell ref="AS1551:AT1551"/>
    <mergeCell ref="K1552:L1552"/>
    <mergeCell ref="S1552:T1552"/>
    <mergeCell ref="AK1552:AL1552"/>
    <mergeCell ref="AS1552:AT1552"/>
    <mergeCell ref="K1549:L1549"/>
    <mergeCell ref="S1549:T1549"/>
    <mergeCell ref="AK1549:AL1549"/>
    <mergeCell ref="AS1549:AT1549"/>
    <mergeCell ref="K1550:L1550"/>
    <mergeCell ref="S1550:T1550"/>
    <mergeCell ref="AK1550:AL1550"/>
    <mergeCell ref="AS1550:AT1550"/>
    <mergeCell ref="K1547:L1547"/>
    <mergeCell ref="S1547:T1547"/>
    <mergeCell ref="AK1547:AL1547"/>
    <mergeCell ref="AS1547:AT1547"/>
    <mergeCell ref="K1548:L1548"/>
    <mergeCell ref="S1548:T1548"/>
    <mergeCell ref="AK1548:AL1548"/>
    <mergeCell ref="AS1548:AT1548"/>
    <mergeCell ref="K1557:L1557"/>
    <mergeCell ref="S1557:T1557"/>
    <mergeCell ref="AK1557:AL1557"/>
    <mergeCell ref="AS1557:AT1557"/>
    <mergeCell ref="K1558:L1558"/>
    <mergeCell ref="S1558:T1558"/>
    <mergeCell ref="AK1558:AL1558"/>
    <mergeCell ref="AS1558:AT1558"/>
    <mergeCell ref="K1555:L1555"/>
    <mergeCell ref="S1555:T1555"/>
    <mergeCell ref="AK1555:AL1555"/>
    <mergeCell ref="AS1555:AT1555"/>
    <mergeCell ref="K1556:L1556"/>
    <mergeCell ref="S1556:T1556"/>
    <mergeCell ref="AK1556:AL1556"/>
    <mergeCell ref="AS1556:AT1556"/>
    <mergeCell ref="K1553:L1553"/>
    <mergeCell ref="S1553:T1553"/>
    <mergeCell ref="AK1553:AL1553"/>
    <mergeCell ref="AS1553:AT1553"/>
    <mergeCell ref="K1554:L1554"/>
    <mergeCell ref="S1554:T1554"/>
    <mergeCell ref="AK1554:AL1554"/>
    <mergeCell ref="AS1554:AT1554"/>
    <mergeCell ref="K1563:L1563"/>
    <mergeCell ref="S1563:T1563"/>
    <mergeCell ref="AK1563:AL1563"/>
    <mergeCell ref="AS1563:AT1563"/>
    <mergeCell ref="K1564:L1564"/>
    <mergeCell ref="S1564:T1564"/>
    <mergeCell ref="AK1564:AL1564"/>
    <mergeCell ref="AS1564:AT1564"/>
    <mergeCell ref="K1561:L1561"/>
    <mergeCell ref="S1561:T1561"/>
    <mergeCell ref="AK1561:AL1561"/>
    <mergeCell ref="AS1561:AT1561"/>
    <mergeCell ref="K1562:L1562"/>
    <mergeCell ref="S1562:T1562"/>
    <mergeCell ref="AK1562:AL1562"/>
    <mergeCell ref="AS1562:AT1562"/>
    <mergeCell ref="K1559:L1559"/>
    <mergeCell ref="S1559:T1559"/>
    <mergeCell ref="AK1559:AL1559"/>
    <mergeCell ref="AS1559:AT1559"/>
    <mergeCell ref="K1560:L1560"/>
    <mergeCell ref="S1560:T1560"/>
    <mergeCell ref="AK1560:AL1560"/>
    <mergeCell ref="AS1560:AT1560"/>
    <mergeCell ref="K1569:L1569"/>
    <mergeCell ref="S1569:T1569"/>
    <mergeCell ref="AK1569:AL1569"/>
    <mergeCell ref="AS1569:AT1569"/>
    <mergeCell ref="K1570:L1570"/>
    <mergeCell ref="S1570:T1570"/>
    <mergeCell ref="AK1570:AL1570"/>
    <mergeCell ref="AS1570:AT1570"/>
    <mergeCell ref="K1567:L1567"/>
    <mergeCell ref="S1567:T1567"/>
    <mergeCell ref="AK1567:AL1567"/>
    <mergeCell ref="AS1567:AT1567"/>
    <mergeCell ref="K1568:L1568"/>
    <mergeCell ref="S1568:T1568"/>
    <mergeCell ref="AK1568:AL1568"/>
    <mergeCell ref="AS1568:AT1568"/>
    <mergeCell ref="K1565:L1565"/>
    <mergeCell ref="S1565:T1565"/>
    <mergeCell ref="AK1565:AL1565"/>
    <mergeCell ref="AS1565:AT1565"/>
    <mergeCell ref="K1566:L1566"/>
    <mergeCell ref="S1566:T1566"/>
    <mergeCell ref="AK1566:AL1566"/>
    <mergeCell ref="AS1566:AT1566"/>
    <mergeCell ref="K1575:L1575"/>
    <mergeCell ref="S1575:T1575"/>
    <mergeCell ref="AK1575:AL1575"/>
    <mergeCell ref="AS1575:AT1575"/>
    <mergeCell ref="K1576:L1576"/>
    <mergeCell ref="S1576:T1576"/>
    <mergeCell ref="AK1576:AL1576"/>
    <mergeCell ref="AS1576:AT1576"/>
    <mergeCell ref="K1573:L1573"/>
    <mergeCell ref="S1573:T1573"/>
    <mergeCell ref="AK1573:AL1573"/>
    <mergeCell ref="AS1573:AT1573"/>
    <mergeCell ref="K1574:L1574"/>
    <mergeCell ref="S1574:T1574"/>
    <mergeCell ref="AK1574:AL1574"/>
    <mergeCell ref="AS1574:AT1574"/>
    <mergeCell ref="K1571:L1571"/>
    <mergeCell ref="S1571:T1571"/>
    <mergeCell ref="AK1571:AL1571"/>
    <mergeCell ref="AS1571:AT1571"/>
    <mergeCell ref="K1572:L1572"/>
    <mergeCell ref="S1572:T1572"/>
    <mergeCell ref="AK1572:AL1572"/>
    <mergeCell ref="AS1572:AT1572"/>
    <mergeCell ref="K1580:L1580"/>
    <mergeCell ref="S1580:T1580"/>
    <mergeCell ref="AA1580:AB1580"/>
    <mergeCell ref="AK1580:AL1580"/>
    <mergeCell ref="AS1580:AT1580"/>
    <mergeCell ref="K1581:L1581"/>
    <mergeCell ref="S1581:T1581"/>
    <mergeCell ref="AA1581:AB1581"/>
    <mergeCell ref="AK1581:AL1581"/>
    <mergeCell ref="AS1581:AT1581"/>
    <mergeCell ref="K1577:L1577"/>
    <mergeCell ref="S1577:T1577"/>
    <mergeCell ref="AK1577:AL1577"/>
    <mergeCell ref="AS1577:AT1577"/>
    <mergeCell ref="K1579:L1579"/>
    <mergeCell ref="S1579:T1579"/>
    <mergeCell ref="AA1579:AB1579"/>
    <mergeCell ref="AK1579:AL1579"/>
    <mergeCell ref="AS1579:AT1579"/>
    <mergeCell ref="K1584:L1584"/>
    <mergeCell ref="S1584:T1584"/>
    <mergeCell ref="AA1584:AB1584"/>
    <mergeCell ref="AK1584:AL1584"/>
    <mergeCell ref="AS1584:AT1584"/>
    <mergeCell ref="K1585:L1585"/>
    <mergeCell ref="S1585:T1585"/>
    <mergeCell ref="AA1585:AB1585"/>
    <mergeCell ref="AK1585:AL1585"/>
    <mergeCell ref="AS1585:AT1585"/>
    <mergeCell ref="K1582:L1582"/>
    <mergeCell ref="S1582:T1582"/>
    <mergeCell ref="AA1582:AB1582"/>
    <mergeCell ref="AK1582:AL1582"/>
    <mergeCell ref="AS1582:AT1582"/>
    <mergeCell ref="K1583:L1583"/>
    <mergeCell ref="S1583:T1583"/>
    <mergeCell ref="AA1583:AB1583"/>
    <mergeCell ref="AK1583:AL1583"/>
    <mergeCell ref="AS1583:AT1583"/>
    <mergeCell ref="K1588:L1588"/>
    <mergeCell ref="S1588:T1588"/>
    <mergeCell ref="AA1588:AB1588"/>
    <mergeCell ref="AK1588:AL1588"/>
    <mergeCell ref="AS1588:AT1588"/>
    <mergeCell ref="K1589:L1589"/>
    <mergeCell ref="S1589:T1589"/>
    <mergeCell ref="AA1589:AB1589"/>
    <mergeCell ref="AK1589:AL1589"/>
    <mergeCell ref="AS1589:AT1589"/>
    <mergeCell ref="K1586:L1586"/>
    <mergeCell ref="S1586:T1586"/>
    <mergeCell ref="AA1586:AB1586"/>
    <mergeCell ref="AK1586:AL1586"/>
    <mergeCell ref="AS1586:AT1586"/>
    <mergeCell ref="K1587:L1587"/>
    <mergeCell ref="S1587:T1587"/>
    <mergeCell ref="AA1587:AB1587"/>
    <mergeCell ref="AK1587:AL1587"/>
    <mergeCell ref="AS1587:AT1587"/>
    <mergeCell ref="K1594:L1594"/>
    <mergeCell ref="S1594:T1594"/>
    <mergeCell ref="AA1594:AB1594"/>
    <mergeCell ref="AK1594:AL1594"/>
    <mergeCell ref="AS1594:AT1594"/>
    <mergeCell ref="K1592:L1592"/>
    <mergeCell ref="S1592:T1592"/>
    <mergeCell ref="AA1592:AB1592"/>
    <mergeCell ref="AK1592:AL1592"/>
    <mergeCell ref="AS1592:AT1592"/>
    <mergeCell ref="K1593:L1593"/>
    <mergeCell ref="S1593:T1593"/>
    <mergeCell ref="AA1593:AB1593"/>
    <mergeCell ref="AK1593:AL1593"/>
    <mergeCell ref="AS1593:AT1593"/>
    <mergeCell ref="K1590:L1590"/>
    <mergeCell ref="S1590:T1590"/>
    <mergeCell ref="AA1590:AB1590"/>
    <mergeCell ref="AK1590:AL1590"/>
    <mergeCell ref="AS1590:AT1590"/>
    <mergeCell ref="K1591:L1591"/>
    <mergeCell ref="S1591:T1591"/>
    <mergeCell ref="AA1591:AB1591"/>
    <mergeCell ref="AK1591:AL1591"/>
    <mergeCell ref="AS1591:AT159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EEC5-5790-4291-85CD-1CD14E296A4A}">
  <sheetPr>
    <tabColor theme="5" tint="0.39997558519241921"/>
  </sheetPr>
  <dimension ref="A1:AE1775"/>
  <sheetViews>
    <sheetView tabSelected="1" topLeftCell="A2" workbookViewId="0">
      <selection activeCell="G2" sqref="G2"/>
    </sheetView>
  </sheetViews>
  <sheetFormatPr defaultRowHeight="15" x14ac:dyDescent="0.25"/>
  <cols>
    <col min="1" max="1" width="19.5703125" customWidth="1"/>
    <col min="2" max="2" width="20.140625" customWidth="1"/>
    <col min="3" max="3" width="20.42578125" customWidth="1"/>
    <col min="4" max="4" width="23.42578125" customWidth="1"/>
    <col min="5" max="5" width="24.42578125" style="308" customWidth="1"/>
    <col min="6" max="6" width="15.85546875" customWidth="1"/>
    <col min="7" max="7" width="13.140625" customWidth="1"/>
    <col min="8" max="8" width="14.85546875" customWidth="1"/>
    <col min="9" max="9" width="15" customWidth="1"/>
    <col min="10" max="10" width="13.42578125" customWidth="1"/>
    <col min="12" max="12" width="15.5703125" customWidth="1"/>
    <col min="13" max="13" width="20.42578125" customWidth="1"/>
    <col min="14" max="14" width="14.140625" customWidth="1"/>
    <col min="15" max="15" width="14.85546875" customWidth="1"/>
    <col min="16" max="16" width="21.140625" customWidth="1"/>
    <col min="17" max="17" width="12.5703125" customWidth="1"/>
    <col min="18" max="18" width="10.140625" bestFit="1" customWidth="1"/>
    <col min="19" max="19" width="20.85546875" customWidth="1"/>
    <col min="20" max="20" width="15.42578125" customWidth="1"/>
    <col min="22" max="22" width="11.5703125" customWidth="1"/>
    <col min="23" max="23" width="21.140625" customWidth="1"/>
    <col min="24" max="24" width="17.140625" customWidth="1"/>
    <col min="25" max="25" width="12" customWidth="1"/>
    <col min="26" max="26" width="16.42578125" customWidth="1"/>
    <col min="27" max="27" width="14.5703125" customWidth="1"/>
    <col min="28" max="28" width="13.85546875" customWidth="1"/>
    <col min="29" max="29" width="11.5703125" customWidth="1"/>
    <col min="30" max="30" width="12.85546875" customWidth="1"/>
  </cols>
  <sheetData>
    <row r="1" spans="1:31" ht="15.75" thickBot="1" x14ac:dyDescent="0.3">
      <c r="A1" s="206" t="s">
        <v>713</v>
      </c>
      <c r="B1" s="208"/>
      <c r="C1" s="208"/>
      <c r="D1" s="208"/>
      <c r="E1" s="267"/>
      <c r="F1" s="208"/>
      <c r="G1" s="209"/>
      <c r="H1" s="208"/>
      <c r="I1" s="208"/>
      <c r="J1" s="208"/>
      <c r="K1" s="208"/>
      <c r="L1" s="206" t="s">
        <v>714</v>
      </c>
      <c r="M1" s="209"/>
      <c r="N1" s="209"/>
      <c r="O1" s="208"/>
      <c r="P1" s="208"/>
      <c r="Q1" s="208"/>
      <c r="R1" s="208"/>
      <c r="S1" s="208"/>
      <c r="T1" s="208"/>
      <c r="U1" s="208"/>
      <c r="V1" s="206" t="s">
        <v>715</v>
      </c>
      <c r="W1" s="208"/>
      <c r="X1" s="208"/>
      <c r="Y1" s="208"/>
      <c r="Z1" s="208"/>
      <c r="AA1" s="208"/>
      <c r="AB1" s="208"/>
      <c r="AC1" s="208"/>
      <c r="AD1" s="208"/>
      <c r="AE1" s="208"/>
    </row>
    <row r="2" spans="1:31" ht="175.7" customHeight="1" thickBot="1" x14ac:dyDescent="0.3">
      <c r="A2" s="409" t="s">
        <v>716</v>
      </c>
      <c r="B2" s="410"/>
      <c r="C2" s="410"/>
      <c r="D2" s="410"/>
      <c r="E2" s="300"/>
      <c r="F2" s="270"/>
      <c r="G2" s="270"/>
      <c r="H2" s="270"/>
      <c r="I2" s="208"/>
      <c r="J2" s="208"/>
      <c r="K2" s="208"/>
      <c r="L2" s="411" t="s">
        <v>717</v>
      </c>
      <c r="M2" s="412"/>
      <c r="N2" s="412"/>
      <c r="O2" s="271"/>
      <c r="P2" s="271"/>
      <c r="Q2" s="271"/>
      <c r="R2" s="208"/>
      <c r="S2" s="208"/>
      <c r="T2" s="208"/>
      <c r="U2" s="208"/>
      <c r="V2" s="411" t="s">
        <v>718</v>
      </c>
      <c r="W2" s="412"/>
      <c r="X2" s="412"/>
      <c r="Y2" s="412"/>
      <c r="Z2" s="271"/>
      <c r="AA2" s="271"/>
      <c r="AB2" s="271"/>
      <c r="AC2" s="208"/>
      <c r="AD2" s="208"/>
      <c r="AE2" s="208"/>
    </row>
    <row r="3" spans="1:31" x14ac:dyDescent="0.25">
      <c r="A3" s="269"/>
      <c r="B3" s="269"/>
      <c r="C3" s="269"/>
      <c r="D3" s="269"/>
      <c r="E3" s="300"/>
      <c r="F3" s="270"/>
      <c r="G3" s="270"/>
      <c r="H3" s="270"/>
      <c r="I3" s="208"/>
      <c r="J3" s="208"/>
      <c r="K3" s="208"/>
      <c r="L3" s="272"/>
      <c r="M3" s="210"/>
      <c r="N3" s="210"/>
      <c r="O3" s="271"/>
      <c r="P3" s="271"/>
      <c r="Q3" s="271"/>
      <c r="R3" s="208"/>
      <c r="S3" s="208"/>
      <c r="T3" s="208"/>
      <c r="U3" s="208"/>
      <c r="V3" s="272"/>
      <c r="W3" s="210"/>
      <c r="X3" s="210"/>
      <c r="Y3" s="210"/>
      <c r="Z3" s="271"/>
      <c r="AA3" s="271"/>
      <c r="AB3" s="271"/>
      <c r="AC3" s="208"/>
      <c r="AD3" s="208"/>
      <c r="AE3" s="208"/>
    </row>
    <row r="4" spans="1:31" x14ac:dyDescent="0.25">
      <c r="A4" s="211" t="s">
        <v>680</v>
      </c>
      <c r="B4" s="273"/>
      <c r="C4" s="273"/>
      <c r="D4" s="273"/>
      <c r="E4" s="301"/>
      <c r="F4" s="211"/>
      <c r="G4" s="211"/>
      <c r="H4" s="211"/>
      <c r="I4" s="208"/>
      <c r="J4" s="208"/>
      <c r="K4" s="208"/>
      <c r="L4" s="243" t="s">
        <v>629</v>
      </c>
      <c r="M4" s="208"/>
      <c r="N4" s="208"/>
      <c r="O4" s="208"/>
      <c r="P4" s="208"/>
      <c r="Q4" s="208"/>
      <c r="R4" s="208"/>
      <c r="S4" s="208"/>
      <c r="T4" s="208"/>
      <c r="U4" s="208"/>
      <c r="V4" s="243" t="s">
        <v>629</v>
      </c>
      <c r="W4" s="208"/>
      <c r="X4" s="208"/>
      <c r="Y4" s="208"/>
      <c r="Z4" s="208"/>
      <c r="AA4" s="208"/>
      <c r="AB4" s="208"/>
      <c r="AC4" s="208"/>
      <c r="AD4" s="208"/>
      <c r="AE4" s="208"/>
    </row>
    <row r="5" spans="1:31" x14ac:dyDescent="0.25">
      <c r="A5" s="208"/>
      <c r="B5" s="208"/>
      <c r="C5" s="208"/>
      <c r="D5" s="208"/>
      <c r="E5" s="267"/>
      <c r="F5" s="208"/>
      <c r="G5" s="208"/>
      <c r="H5" s="208"/>
      <c r="I5" s="208"/>
      <c r="J5" s="208"/>
      <c r="K5" s="208"/>
      <c r="L5" s="243"/>
      <c r="M5" s="208"/>
      <c r="N5" s="208"/>
      <c r="O5" s="208"/>
      <c r="P5" s="208"/>
      <c r="Q5" s="208"/>
      <c r="R5" s="208"/>
      <c r="S5" s="208"/>
      <c r="T5" s="208"/>
      <c r="U5" s="208"/>
      <c r="V5" s="243"/>
      <c r="W5" s="208"/>
      <c r="X5" s="208"/>
      <c r="Y5" s="208"/>
      <c r="Z5" s="208"/>
      <c r="AA5" s="208"/>
      <c r="AB5" s="208"/>
      <c r="AC5" s="208"/>
      <c r="AD5" s="208"/>
      <c r="AE5" s="208"/>
    </row>
    <row r="6" spans="1:31" x14ac:dyDescent="0.25">
      <c r="A6" s="333" t="s">
        <v>719</v>
      </c>
      <c r="B6" s="334"/>
      <c r="C6" s="208"/>
      <c r="D6" s="208"/>
      <c r="E6" s="267"/>
      <c r="F6" s="208"/>
      <c r="G6" s="208"/>
      <c r="H6" s="208"/>
      <c r="I6" s="208"/>
      <c r="J6" s="208"/>
      <c r="K6" s="208"/>
      <c r="L6" s="243"/>
      <c r="M6" s="208"/>
      <c r="N6" s="208"/>
      <c r="O6" s="208"/>
      <c r="P6" s="208"/>
      <c r="Q6" s="208"/>
      <c r="R6" s="208"/>
      <c r="S6" s="208"/>
      <c r="T6" s="208"/>
      <c r="U6" s="208"/>
      <c r="V6" s="274" t="s">
        <v>25</v>
      </c>
      <c r="W6" s="208" t="s">
        <v>720</v>
      </c>
      <c r="X6" s="208"/>
      <c r="Y6" s="208"/>
      <c r="Z6" s="208"/>
      <c r="AA6" s="208"/>
      <c r="AB6" s="208"/>
      <c r="AC6" s="208"/>
      <c r="AD6" s="208"/>
      <c r="AE6" s="208"/>
    </row>
    <row r="7" spans="1:31" x14ac:dyDescent="0.25">
      <c r="A7" s="333" t="s">
        <v>721</v>
      </c>
      <c r="B7" s="334"/>
      <c r="C7" s="208"/>
      <c r="D7" s="208"/>
      <c r="E7" s="267"/>
      <c r="F7" s="208"/>
      <c r="G7" s="208"/>
      <c r="H7" s="208"/>
      <c r="I7" s="208"/>
      <c r="J7" s="208"/>
      <c r="K7" s="208"/>
      <c r="L7" s="240"/>
      <c r="M7" s="208"/>
      <c r="N7" s="208"/>
      <c r="O7" s="208"/>
      <c r="P7" s="208"/>
      <c r="Q7" s="208"/>
      <c r="R7" s="208"/>
      <c r="S7" s="208"/>
      <c r="T7" s="208"/>
      <c r="U7" s="208"/>
      <c r="V7" s="243"/>
      <c r="W7" s="208" t="s">
        <v>722</v>
      </c>
      <c r="X7" s="208"/>
      <c r="Y7" s="208"/>
      <c r="Z7" s="208"/>
      <c r="AA7" s="208"/>
      <c r="AB7" s="208"/>
      <c r="AC7" s="208"/>
      <c r="AD7" s="208"/>
      <c r="AE7" s="208"/>
    </row>
    <row r="8" spans="1:31" x14ac:dyDescent="0.25">
      <c r="A8" s="333" t="s">
        <v>723</v>
      </c>
      <c r="B8" s="334"/>
      <c r="C8" s="208"/>
      <c r="D8" s="208"/>
      <c r="E8" s="267"/>
      <c r="F8" s="208"/>
      <c r="G8" s="208"/>
      <c r="H8" s="208"/>
      <c r="I8" s="208"/>
      <c r="J8" s="208"/>
      <c r="K8" s="208"/>
      <c r="L8" s="243"/>
      <c r="M8" s="208"/>
      <c r="N8" s="208"/>
      <c r="O8" s="208"/>
      <c r="P8" s="208"/>
      <c r="Q8" s="208"/>
      <c r="R8" s="208"/>
      <c r="S8" s="208"/>
      <c r="T8" s="208"/>
      <c r="U8" s="208"/>
      <c r="V8" s="243"/>
      <c r="W8" s="208" t="s">
        <v>724</v>
      </c>
      <c r="X8" s="208"/>
      <c r="Y8" s="208"/>
      <c r="Z8" s="208"/>
      <c r="AA8" s="208"/>
      <c r="AB8" s="208"/>
      <c r="AC8" s="208"/>
      <c r="AD8" s="208"/>
      <c r="AE8" s="208"/>
    </row>
    <row r="9" spans="1:31" x14ac:dyDescent="0.25">
      <c r="A9" s="333" t="s">
        <v>725</v>
      </c>
      <c r="B9" s="334"/>
      <c r="C9" s="208"/>
      <c r="D9" s="208"/>
      <c r="E9" s="267"/>
      <c r="F9" s="208"/>
      <c r="G9" s="208"/>
      <c r="H9" s="208"/>
      <c r="I9" s="208"/>
      <c r="J9" s="215" t="s">
        <v>36</v>
      </c>
      <c r="K9" s="208"/>
      <c r="L9" s="243"/>
      <c r="M9" s="208"/>
      <c r="N9" s="208"/>
      <c r="O9" s="208"/>
      <c r="P9" s="208"/>
      <c r="Q9" s="208"/>
      <c r="R9" s="208"/>
      <c r="S9" s="208"/>
      <c r="T9" s="215" t="s">
        <v>36</v>
      </c>
      <c r="U9" s="208"/>
      <c r="V9" s="243"/>
      <c r="W9" s="208"/>
      <c r="X9" s="208"/>
      <c r="Y9" s="208"/>
      <c r="Z9" s="208"/>
      <c r="AA9" s="208"/>
      <c r="AB9" s="208"/>
      <c r="AC9" s="208"/>
      <c r="AD9" s="208"/>
      <c r="AE9" s="208"/>
    </row>
    <row r="10" spans="1:31" x14ac:dyDescent="0.25">
      <c r="A10" s="206" t="s">
        <v>39</v>
      </c>
      <c r="B10" s="208"/>
      <c r="C10" s="208"/>
      <c r="D10" s="208"/>
      <c r="E10" s="267"/>
      <c r="F10" s="208"/>
      <c r="G10" s="19"/>
      <c r="H10" s="208"/>
      <c r="I10" s="208"/>
      <c r="J10" s="19"/>
      <c r="K10" s="208"/>
      <c r="L10" s="243"/>
      <c r="M10" s="208"/>
      <c r="N10" s="208"/>
      <c r="O10" s="208"/>
      <c r="P10" s="19"/>
      <c r="Q10" s="19"/>
      <c r="R10" s="19"/>
      <c r="S10" s="19"/>
      <c r="T10" s="19"/>
      <c r="U10" s="208"/>
      <c r="V10" s="243"/>
      <c r="W10" s="208"/>
      <c r="X10" s="19"/>
      <c r="Y10" s="19"/>
      <c r="Z10" s="19"/>
      <c r="AA10" s="19"/>
      <c r="AB10" s="208"/>
      <c r="AC10" s="208"/>
      <c r="AD10" s="208"/>
      <c r="AE10" s="208"/>
    </row>
    <row r="11" spans="1:31" ht="127.5" x14ac:dyDescent="0.25">
      <c r="A11" s="219" t="s">
        <v>726</v>
      </c>
      <c r="B11" s="275" t="s">
        <v>727</v>
      </c>
      <c r="C11" s="275" t="s">
        <v>43</v>
      </c>
      <c r="D11" s="275" t="s">
        <v>44</v>
      </c>
      <c r="E11" s="302" t="s">
        <v>45</v>
      </c>
      <c r="F11" s="276" t="s">
        <v>728</v>
      </c>
      <c r="G11" s="276" t="s">
        <v>729</v>
      </c>
      <c r="H11" s="276" t="s">
        <v>730</v>
      </c>
      <c r="I11" s="276" t="s">
        <v>731</v>
      </c>
      <c r="J11" s="276" t="s">
        <v>732</v>
      </c>
      <c r="K11" s="277"/>
      <c r="L11" s="276" t="s">
        <v>733</v>
      </c>
      <c r="M11" s="276" t="s">
        <v>734</v>
      </c>
      <c r="N11" s="276" t="s">
        <v>735</v>
      </c>
      <c r="O11" s="276" t="s">
        <v>736</v>
      </c>
      <c r="P11" s="276" t="s">
        <v>737</v>
      </c>
      <c r="Q11" s="276" t="s">
        <v>738</v>
      </c>
      <c r="R11" s="276" t="s">
        <v>739</v>
      </c>
      <c r="S11" s="276" t="s">
        <v>740</v>
      </c>
      <c r="T11" s="276" t="s">
        <v>741</v>
      </c>
      <c r="U11" s="277"/>
      <c r="V11" s="276" t="s">
        <v>742</v>
      </c>
      <c r="W11" s="276" t="s">
        <v>743</v>
      </c>
      <c r="X11" s="276" t="s">
        <v>744</v>
      </c>
      <c r="Y11" s="276" t="s">
        <v>745</v>
      </c>
      <c r="Z11" s="276" t="s">
        <v>746</v>
      </c>
      <c r="AA11" s="276" t="s">
        <v>747</v>
      </c>
      <c r="AB11" s="276" t="s">
        <v>748</v>
      </c>
      <c r="AC11" s="276" t="s">
        <v>749</v>
      </c>
      <c r="AD11" s="276" t="s">
        <v>750</v>
      </c>
      <c r="AE11" s="208"/>
    </row>
    <row r="12" spans="1:31" x14ac:dyDescent="0.25">
      <c r="A12" s="219"/>
      <c r="B12" s="10"/>
      <c r="C12" s="10" t="s">
        <v>60</v>
      </c>
      <c r="D12" s="10"/>
      <c r="E12" s="303">
        <v>8201</v>
      </c>
      <c r="F12" s="10">
        <v>232</v>
      </c>
      <c r="G12" s="222">
        <v>1737.35</v>
      </c>
      <c r="H12" s="222">
        <v>239754.04</v>
      </c>
      <c r="I12" s="222">
        <v>1033.42</v>
      </c>
      <c r="J12" s="10">
        <v>12.06</v>
      </c>
      <c r="K12" s="208"/>
      <c r="L12" s="10">
        <v>138</v>
      </c>
      <c r="M12" s="222">
        <v>118834.94</v>
      </c>
      <c r="N12" s="222">
        <v>1264.2</v>
      </c>
      <c r="O12" s="10">
        <v>3</v>
      </c>
      <c r="P12" s="222">
        <v>1693.83</v>
      </c>
      <c r="Q12" s="10">
        <v>564.61</v>
      </c>
      <c r="R12" s="10">
        <v>229</v>
      </c>
      <c r="S12" s="222">
        <v>238060.21</v>
      </c>
      <c r="T12" s="222">
        <v>1039.56</v>
      </c>
      <c r="U12" s="208"/>
      <c r="V12" s="10"/>
      <c r="W12" s="10"/>
      <c r="X12" s="10"/>
      <c r="Y12" s="10"/>
      <c r="Z12" s="10"/>
      <c r="AA12" s="10"/>
      <c r="AB12" s="10"/>
      <c r="AC12" s="10"/>
      <c r="AD12" s="10"/>
      <c r="AE12" s="208"/>
    </row>
    <row r="13" spans="1:31" x14ac:dyDescent="0.25">
      <c r="A13" s="219"/>
      <c r="B13" s="10"/>
      <c r="C13" s="10" t="s">
        <v>60</v>
      </c>
      <c r="D13" s="10"/>
      <c r="E13" s="303">
        <v>8205</v>
      </c>
      <c r="F13" s="10">
        <v>184</v>
      </c>
      <c r="G13" s="222">
        <v>1847.66</v>
      </c>
      <c r="H13" s="222">
        <v>190308.62</v>
      </c>
      <c r="I13" s="222">
        <v>1034.29</v>
      </c>
      <c r="J13" s="10">
        <v>12.04</v>
      </c>
      <c r="K13" s="208"/>
      <c r="L13" s="10">
        <v>103</v>
      </c>
      <c r="M13" s="222">
        <v>113258.87</v>
      </c>
      <c r="N13" s="222">
        <v>1398.26</v>
      </c>
      <c r="O13" s="10">
        <v>4</v>
      </c>
      <c r="P13" s="222">
        <v>4577.3100000000004</v>
      </c>
      <c r="Q13" s="222">
        <v>1144.33</v>
      </c>
      <c r="R13" s="10">
        <v>180</v>
      </c>
      <c r="S13" s="222">
        <v>185731.31</v>
      </c>
      <c r="T13" s="222">
        <v>1031.8399999999999</v>
      </c>
      <c r="U13" s="208"/>
      <c r="V13" s="10"/>
      <c r="W13" s="10"/>
      <c r="X13" s="10"/>
      <c r="Y13" s="10"/>
      <c r="Z13" s="10"/>
      <c r="AA13" s="10"/>
      <c r="AB13" s="10"/>
      <c r="AC13" s="10"/>
      <c r="AD13" s="10"/>
      <c r="AE13" s="208"/>
    </row>
    <row r="14" spans="1:31" x14ac:dyDescent="0.25">
      <c r="A14" s="219"/>
      <c r="B14" s="10"/>
      <c r="C14" s="10" t="s">
        <v>65</v>
      </c>
      <c r="D14" s="10"/>
      <c r="E14" s="303">
        <v>8009</v>
      </c>
      <c r="F14" s="10">
        <v>9</v>
      </c>
      <c r="G14" s="10">
        <v>838.69</v>
      </c>
      <c r="H14" s="222">
        <v>5032.1499999999996</v>
      </c>
      <c r="I14" s="10">
        <v>559.13</v>
      </c>
      <c r="J14" s="10">
        <v>11.44</v>
      </c>
      <c r="K14" s="208"/>
      <c r="L14" s="10">
        <v>6</v>
      </c>
      <c r="M14" s="222">
        <v>1764.09</v>
      </c>
      <c r="N14" s="10">
        <v>588.03</v>
      </c>
      <c r="O14" s="10">
        <v>1</v>
      </c>
      <c r="P14" s="10">
        <v>327.25</v>
      </c>
      <c r="Q14" s="10">
        <v>327.25</v>
      </c>
      <c r="R14" s="10">
        <v>8</v>
      </c>
      <c r="S14" s="222">
        <v>4704.8999999999996</v>
      </c>
      <c r="T14" s="10">
        <v>588.11</v>
      </c>
      <c r="U14" s="208"/>
      <c r="V14" s="10"/>
      <c r="W14" s="10"/>
      <c r="X14" s="10"/>
      <c r="Y14" s="10"/>
      <c r="Z14" s="10"/>
      <c r="AA14" s="10"/>
      <c r="AB14" s="10"/>
      <c r="AC14" s="10"/>
      <c r="AD14" s="10"/>
      <c r="AE14" s="208"/>
    </row>
    <row r="15" spans="1:31" x14ac:dyDescent="0.25">
      <c r="A15" s="219"/>
      <c r="B15" s="10"/>
      <c r="C15" s="10" t="s">
        <v>69</v>
      </c>
      <c r="D15" s="10"/>
      <c r="E15" s="303">
        <v>8001</v>
      </c>
      <c r="F15" s="10">
        <v>35</v>
      </c>
      <c r="G15" s="222">
        <v>4574.42</v>
      </c>
      <c r="H15" s="222">
        <v>59467.41</v>
      </c>
      <c r="I15" s="222">
        <v>1699.07</v>
      </c>
      <c r="J15" s="10">
        <v>10.86</v>
      </c>
      <c r="K15" s="208"/>
      <c r="L15" s="10">
        <v>13</v>
      </c>
      <c r="M15" s="222">
        <v>37191.300000000003</v>
      </c>
      <c r="N15" s="222">
        <v>1690.51</v>
      </c>
      <c r="O15" s="10">
        <v>2</v>
      </c>
      <c r="P15" s="222">
        <v>4377.95</v>
      </c>
      <c r="Q15" s="222">
        <v>2188.98</v>
      </c>
      <c r="R15" s="10">
        <v>33</v>
      </c>
      <c r="S15" s="222">
        <v>55089.46</v>
      </c>
      <c r="T15" s="222">
        <v>1669.38</v>
      </c>
      <c r="U15" s="208"/>
      <c r="V15" s="10"/>
      <c r="W15" s="10"/>
      <c r="X15" s="10"/>
      <c r="Y15" s="10"/>
      <c r="Z15" s="10"/>
      <c r="AA15" s="10"/>
      <c r="AB15" s="10"/>
      <c r="AC15" s="10"/>
      <c r="AD15" s="10"/>
      <c r="AE15" s="208"/>
    </row>
    <row r="16" spans="1:31" x14ac:dyDescent="0.25">
      <c r="A16" s="219"/>
      <c r="B16" s="10"/>
      <c r="C16" s="10" t="s">
        <v>78</v>
      </c>
      <c r="D16" s="10"/>
      <c r="E16" s="303">
        <v>8004</v>
      </c>
      <c r="F16" s="10">
        <v>207</v>
      </c>
      <c r="G16" s="222">
        <v>2017.28</v>
      </c>
      <c r="H16" s="222">
        <v>234004.84</v>
      </c>
      <c r="I16" s="222">
        <v>1130.46</v>
      </c>
      <c r="J16" s="10">
        <v>11.87</v>
      </c>
      <c r="K16" s="208"/>
      <c r="L16" s="10">
        <v>116</v>
      </c>
      <c r="M16" s="222">
        <v>116734.43</v>
      </c>
      <c r="N16" s="222">
        <v>1282.8</v>
      </c>
      <c r="O16" s="10">
        <v>1</v>
      </c>
      <c r="P16" s="222">
        <v>2810.58</v>
      </c>
      <c r="Q16" s="222">
        <v>2810.58</v>
      </c>
      <c r="R16" s="10">
        <v>206</v>
      </c>
      <c r="S16" s="222">
        <v>231194.26</v>
      </c>
      <c r="T16" s="222">
        <v>1122.3</v>
      </c>
      <c r="U16" s="208"/>
      <c r="V16" s="10"/>
      <c r="W16" s="10"/>
      <c r="X16" s="10"/>
      <c r="Y16" s="10"/>
      <c r="Z16" s="10"/>
      <c r="AA16" s="10"/>
      <c r="AB16" s="10"/>
      <c r="AC16" s="10"/>
      <c r="AD16" s="10"/>
      <c r="AE16" s="208"/>
    </row>
    <row r="17" spans="1:31" x14ac:dyDescent="0.25">
      <c r="A17" s="219"/>
      <c r="B17" s="10"/>
      <c r="C17" s="10" t="s">
        <v>80</v>
      </c>
      <c r="D17" s="10"/>
      <c r="E17" s="303">
        <v>8232</v>
      </c>
      <c r="F17" s="10">
        <v>6</v>
      </c>
      <c r="G17" s="10">
        <v>899.19</v>
      </c>
      <c r="H17" s="222">
        <v>3596.76</v>
      </c>
      <c r="I17" s="10">
        <v>599.46</v>
      </c>
      <c r="J17" s="10">
        <v>9.5</v>
      </c>
      <c r="K17" s="208"/>
      <c r="L17" s="10">
        <v>4</v>
      </c>
      <c r="M17" s="222">
        <v>1916.08</v>
      </c>
      <c r="N17" s="10">
        <v>958.04</v>
      </c>
      <c r="O17" s="10"/>
      <c r="P17" s="10"/>
      <c r="Q17" s="10"/>
      <c r="R17" s="10">
        <v>6</v>
      </c>
      <c r="S17" s="222">
        <v>3596.76</v>
      </c>
      <c r="T17" s="10">
        <v>599.46</v>
      </c>
      <c r="U17" s="208"/>
      <c r="V17" s="10"/>
      <c r="W17" s="10"/>
      <c r="X17" s="10"/>
      <c r="Y17" s="10"/>
      <c r="Z17" s="10"/>
      <c r="AA17" s="10"/>
      <c r="AB17" s="10"/>
      <c r="AC17" s="10"/>
      <c r="AD17" s="10"/>
      <c r="AE17" s="208"/>
    </row>
    <row r="18" spans="1:31" x14ac:dyDescent="0.25">
      <c r="A18" s="219"/>
      <c r="B18" s="10"/>
      <c r="C18" s="10" t="s">
        <v>80</v>
      </c>
      <c r="D18" s="10"/>
      <c r="E18" s="303">
        <v>8401</v>
      </c>
      <c r="F18" s="10">
        <v>635</v>
      </c>
      <c r="G18" s="222">
        <v>1883.34</v>
      </c>
      <c r="H18" s="222">
        <v>649753.29</v>
      </c>
      <c r="I18" s="222">
        <v>1023.23</v>
      </c>
      <c r="J18" s="10">
        <v>11.75</v>
      </c>
      <c r="K18" s="208"/>
      <c r="L18" s="10">
        <v>345</v>
      </c>
      <c r="M18" s="222">
        <v>369287.16</v>
      </c>
      <c r="N18" s="222">
        <v>1273.4000000000001</v>
      </c>
      <c r="O18" s="10">
        <v>17</v>
      </c>
      <c r="P18" s="222">
        <v>23267.54</v>
      </c>
      <c r="Q18" s="222">
        <v>1368.68</v>
      </c>
      <c r="R18" s="10">
        <v>618</v>
      </c>
      <c r="S18" s="222">
        <v>626485.75</v>
      </c>
      <c r="T18" s="222">
        <v>1013.73</v>
      </c>
      <c r="U18" s="208"/>
      <c r="V18" s="10"/>
      <c r="W18" s="10"/>
      <c r="X18" s="10"/>
      <c r="Y18" s="10"/>
      <c r="Z18" s="10"/>
      <c r="AA18" s="10"/>
      <c r="AB18" s="10"/>
      <c r="AC18" s="10"/>
      <c r="AD18" s="10"/>
      <c r="AE18" s="208"/>
    </row>
    <row r="19" spans="1:31" x14ac:dyDescent="0.25">
      <c r="A19" s="219"/>
      <c r="B19" s="10"/>
      <c r="C19" s="10" t="s">
        <v>87</v>
      </c>
      <c r="D19" s="10"/>
      <c r="E19" s="303">
        <v>8085</v>
      </c>
      <c r="F19" s="10">
        <v>4</v>
      </c>
      <c r="G19" s="10">
        <v>795.7</v>
      </c>
      <c r="H19" s="222">
        <v>3182.78</v>
      </c>
      <c r="I19" s="10">
        <v>795.7</v>
      </c>
      <c r="J19" s="10">
        <v>17</v>
      </c>
      <c r="K19" s="208"/>
      <c r="L19" s="10">
        <v>4</v>
      </c>
      <c r="M19" s="10"/>
      <c r="N19" s="10"/>
      <c r="O19" s="10"/>
      <c r="P19" s="10"/>
      <c r="Q19" s="10"/>
      <c r="R19" s="10">
        <v>4</v>
      </c>
      <c r="S19" s="222">
        <v>3182.78</v>
      </c>
      <c r="T19" s="10">
        <v>795.7</v>
      </c>
      <c r="U19" s="208"/>
      <c r="V19" s="10"/>
      <c r="W19" s="10"/>
      <c r="X19" s="10"/>
      <c r="Y19" s="10"/>
      <c r="Z19" s="10"/>
      <c r="AA19" s="10"/>
      <c r="AB19" s="10"/>
      <c r="AC19" s="10"/>
      <c r="AD19" s="10"/>
      <c r="AE19" s="208"/>
    </row>
    <row r="20" spans="1:31" x14ac:dyDescent="0.25">
      <c r="A20" s="219"/>
      <c r="B20" s="10"/>
      <c r="C20" s="10" t="s">
        <v>89</v>
      </c>
      <c r="D20" s="10"/>
      <c r="E20" s="303">
        <v>8028</v>
      </c>
      <c r="F20" s="10">
        <v>3</v>
      </c>
      <c r="G20" s="222">
        <v>1155.29</v>
      </c>
      <c r="H20" s="222">
        <v>2310.58</v>
      </c>
      <c r="I20" s="10">
        <v>770.19</v>
      </c>
      <c r="J20" s="10">
        <v>13</v>
      </c>
      <c r="K20" s="208"/>
      <c r="L20" s="10">
        <v>2</v>
      </c>
      <c r="M20" s="10">
        <v>485.29</v>
      </c>
      <c r="N20" s="10">
        <v>485.29</v>
      </c>
      <c r="O20" s="10"/>
      <c r="P20" s="10"/>
      <c r="Q20" s="10"/>
      <c r="R20" s="10">
        <v>3</v>
      </c>
      <c r="S20" s="222">
        <v>2310.58</v>
      </c>
      <c r="T20" s="10">
        <v>770.19</v>
      </c>
      <c r="U20" s="208"/>
      <c r="V20" s="10"/>
      <c r="W20" s="10"/>
      <c r="X20" s="10"/>
      <c r="Y20" s="10"/>
      <c r="Z20" s="10"/>
      <c r="AA20" s="10"/>
      <c r="AB20" s="10"/>
      <c r="AC20" s="10"/>
      <c r="AD20" s="10"/>
      <c r="AE20" s="208"/>
    </row>
    <row r="21" spans="1:31" x14ac:dyDescent="0.25">
      <c r="A21" s="219"/>
      <c r="B21" s="10"/>
      <c r="C21" s="10" t="s">
        <v>92</v>
      </c>
      <c r="D21" s="10"/>
      <c r="E21" s="303">
        <v>8202</v>
      </c>
      <c r="F21" s="10">
        <v>8</v>
      </c>
      <c r="G21" s="222">
        <v>1006.1</v>
      </c>
      <c r="H21" s="222">
        <v>7042.67</v>
      </c>
      <c r="I21" s="10">
        <v>880.33</v>
      </c>
      <c r="J21" s="10">
        <v>14</v>
      </c>
      <c r="K21" s="208"/>
      <c r="L21" s="10">
        <v>7</v>
      </c>
      <c r="M21" s="222">
        <v>1846.19</v>
      </c>
      <c r="N21" s="222">
        <v>1846.19</v>
      </c>
      <c r="O21" s="10">
        <v>1</v>
      </c>
      <c r="P21" s="222">
        <v>1482.24</v>
      </c>
      <c r="Q21" s="222">
        <v>1482.24</v>
      </c>
      <c r="R21" s="10">
        <v>7</v>
      </c>
      <c r="S21" s="222">
        <v>5560.43</v>
      </c>
      <c r="T21" s="10">
        <v>794.35</v>
      </c>
      <c r="U21" s="208"/>
      <c r="V21" s="10"/>
      <c r="W21" s="10"/>
      <c r="X21" s="10"/>
      <c r="Y21" s="10"/>
      <c r="Z21" s="10"/>
      <c r="AA21" s="10"/>
      <c r="AB21" s="10"/>
      <c r="AC21" s="10"/>
      <c r="AD21" s="10"/>
      <c r="AE21" s="208"/>
    </row>
    <row r="22" spans="1:31" x14ac:dyDescent="0.25">
      <c r="A22" s="219"/>
      <c r="B22" s="10"/>
      <c r="C22" s="10" t="s">
        <v>639</v>
      </c>
      <c r="D22" s="10"/>
      <c r="E22" s="303">
        <v>8234</v>
      </c>
      <c r="F22" s="10">
        <v>176</v>
      </c>
      <c r="G22" s="222">
        <v>2006.33</v>
      </c>
      <c r="H22" s="222">
        <v>238753.66</v>
      </c>
      <c r="I22" s="222">
        <v>1356.55</v>
      </c>
      <c r="J22" s="10">
        <v>12.28</v>
      </c>
      <c r="K22" s="208"/>
      <c r="L22" s="10">
        <v>119</v>
      </c>
      <c r="M22" s="222">
        <v>104051.39</v>
      </c>
      <c r="N22" s="222">
        <v>1825.46</v>
      </c>
      <c r="O22" s="10">
        <v>2</v>
      </c>
      <c r="P22" s="222">
        <v>3935.37</v>
      </c>
      <c r="Q22" s="222">
        <v>1967.69</v>
      </c>
      <c r="R22" s="10">
        <v>174</v>
      </c>
      <c r="S22" s="222">
        <v>234818.29</v>
      </c>
      <c r="T22" s="222">
        <v>1349.53</v>
      </c>
      <c r="U22" s="208"/>
      <c r="V22" s="10"/>
      <c r="W22" s="10"/>
      <c r="X22" s="10"/>
      <c r="Y22" s="10"/>
      <c r="Z22" s="10"/>
      <c r="AA22" s="10"/>
      <c r="AB22" s="10"/>
      <c r="AC22" s="10"/>
      <c r="AD22" s="10"/>
      <c r="AE22" s="208"/>
    </row>
    <row r="23" spans="1:31" x14ac:dyDescent="0.25">
      <c r="A23" s="219"/>
      <c r="B23" s="10"/>
      <c r="C23" s="10" t="s">
        <v>99</v>
      </c>
      <c r="D23" s="10"/>
      <c r="E23" s="303">
        <v>8005</v>
      </c>
      <c r="F23" s="10">
        <v>59</v>
      </c>
      <c r="G23" s="222">
        <v>1701.9</v>
      </c>
      <c r="H23" s="222">
        <v>56162.55</v>
      </c>
      <c r="I23" s="10">
        <v>951.91</v>
      </c>
      <c r="J23" s="10">
        <v>11.49</v>
      </c>
      <c r="K23" s="208"/>
      <c r="L23" s="10">
        <v>33</v>
      </c>
      <c r="M23" s="222">
        <v>30454.17</v>
      </c>
      <c r="N23" s="222">
        <v>1171.31</v>
      </c>
      <c r="O23" s="10"/>
      <c r="P23" s="10"/>
      <c r="Q23" s="10"/>
      <c r="R23" s="10">
        <v>59</v>
      </c>
      <c r="S23" s="222">
        <v>56162.55</v>
      </c>
      <c r="T23" s="10">
        <v>951.91</v>
      </c>
      <c r="U23" s="208"/>
      <c r="V23" s="10"/>
      <c r="W23" s="10"/>
      <c r="X23" s="10"/>
      <c r="Y23" s="10"/>
      <c r="Z23" s="10"/>
      <c r="AA23" s="10"/>
      <c r="AB23" s="10"/>
      <c r="AC23" s="10"/>
      <c r="AD23" s="10"/>
      <c r="AE23" s="208"/>
    </row>
    <row r="24" spans="1:31" x14ac:dyDescent="0.25">
      <c r="A24" s="219"/>
      <c r="B24" s="10"/>
      <c r="C24" s="10" t="s">
        <v>99</v>
      </c>
      <c r="D24" s="10"/>
      <c r="E24" s="303">
        <v>8006</v>
      </c>
      <c r="F24" s="10">
        <v>3</v>
      </c>
      <c r="G24" s="10">
        <v>908.65</v>
      </c>
      <c r="H24" s="222">
        <v>1817.3</v>
      </c>
      <c r="I24" s="10">
        <v>605.77</v>
      </c>
      <c r="J24" s="10">
        <v>9.33</v>
      </c>
      <c r="K24" s="208"/>
      <c r="L24" s="10">
        <v>2</v>
      </c>
      <c r="M24" s="10">
        <v>667.68</v>
      </c>
      <c r="N24" s="10">
        <v>667.68</v>
      </c>
      <c r="O24" s="10"/>
      <c r="P24" s="10"/>
      <c r="Q24" s="10"/>
      <c r="R24" s="10">
        <v>3</v>
      </c>
      <c r="S24" s="222">
        <v>1817.3</v>
      </c>
      <c r="T24" s="10">
        <v>605.77</v>
      </c>
      <c r="U24" s="208"/>
      <c r="V24" s="10"/>
      <c r="W24" s="10"/>
      <c r="X24" s="10"/>
      <c r="Y24" s="10"/>
      <c r="Z24" s="10"/>
      <c r="AA24" s="10"/>
      <c r="AB24" s="10"/>
      <c r="AC24" s="10"/>
      <c r="AD24" s="10"/>
      <c r="AE24" s="208"/>
    </row>
    <row r="25" spans="1:31" x14ac:dyDescent="0.25">
      <c r="A25" s="219"/>
      <c r="B25" s="10"/>
      <c r="C25" s="10" t="s">
        <v>104</v>
      </c>
      <c r="D25" s="10"/>
      <c r="E25" s="303">
        <v>8080</v>
      </c>
      <c r="F25" s="10">
        <v>14</v>
      </c>
      <c r="G25" s="222">
        <v>1549.33</v>
      </c>
      <c r="H25" s="222">
        <v>15493.29</v>
      </c>
      <c r="I25" s="222">
        <v>1106.6600000000001</v>
      </c>
      <c r="J25" s="10">
        <v>10.29</v>
      </c>
      <c r="K25" s="208"/>
      <c r="L25" s="10">
        <v>10</v>
      </c>
      <c r="M25" s="222">
        <v>2802.54</v>
      </c>
      <c r="N25" s="10">
        <v>700.64</v>
      </c>
      <c r="O25" s="10">
        <v>1</v>
      </c>
      <c r="P25" s="10">
        <v>926.36</v>
      </c>
      <c r="Q25" s="10">
        <v>926.36</v>
      </c>
      <c r="R25" s="10">
        <v>13</v>
      </c>
      <c r="S25" s="222">
        <v>14566.93</v>
      </c>
      <c r="T25" s="222">
        <v>1120.53</v>
      </c>
      <c r="U25" s="208"/>
      <c r="V25" s="10"/>
      <c r="W25" s="10"/>
      <c r="X25" s="10"/>
      <c r="Y25" s="10"/>
      <c r="Z25" s="10"/>
      <c r="AA25" s="10"/>
      <c r="AB25" s="10"/>
      <c r="AC25" s="10"/>
      <c r="AD25" s="10"/>
      <c r="AE25" s="208"/>
    </row>
    <row r="26" spans="1:31" x14ac:dyDescent="0.25">
      <c r="A26" s="219"/>
      <c r="B26" s="10"/>
      <c r="C26" s="10" t="s">
        <v>110</v>
      </c>
      <c r="D26" s="10"/>
      <c r="E26" s="303">
        <v>8008</v>
      </c>
      <c r="F26" s="10">
        <v>25</v>
      </c>
      <c r="G26" s="222">
        <v>1506.46</v>
      </c>
      <c r="H26" s="222">
        <v>24103.31</v>
      </c>
      <c r="I26" s="10">
        <v>964.13</v>
      </c>
      <c r="J26" s="10">
        <v>12.56</v>
      </c>
      <c r="K26" s="208"/>
      <c r="L26" s="10">
        <v>16</v>
      </c>
      <c r="M26" s="222">
        <v>12965.51</v>
      </c>
      <c r="N26" s="222">
        <v>1440.61</v>
      </c>
      <c r="O26" s="10"/>
      <c r="P26" s="10"/>
      <c r="Q26" s="10"/>
      <c r="R26" s="10">
        <v>25</v>
      </c>
      <c r="S26" s="222">
        <v>24103.31</v>
      </c>
      <c r="T26" s="10">
        <v>964.13</v>
      </c>
      <c r="U26" s="208"/>
      <c r="V26" s="10"/>
      <c r="W26" s="10"/>
      <c r="X26" s="10"/>
      <c r="Y26" s="10"/>
      <c r="Z26" s="10"/>
      <c r="AA26" s="10"/>
      <c r="AB26" s="10"/>
      <c r="AC26" s="10"/>
      <c r="AD26" s="10"/>
      <c r="AE26" s="208"/>
    </row>
    <row r="27" spans="1:31" x14ac:dyDescent="0.25">
      <c r="A27" s="219"/>
      <c r="B27" s="10"/>
      <c r="C27" s="10" t="s">
        <v>110</v>
      </c>
      <c r="D27" s="10"/>
      <c r="E27" s="303">
        <v>8050</v>
      </c>
      <c r="F27" s="10">
        <v>29</v>
      </c>
      <c r="G27" s="222">
        <v>1082.99</v>
      </c>
      <c r="H27" s="222">
        <v>21659.73</v>
      </c>
      <c r="I27" s="10">
        <v>746.89</v>
      </c>
      <c r="J27" s="10">
        <v>11.72</v>
      </c>
      <c r="K27" s="208"/>
      <c r="L27" s="10">
        <v>20</v>
      </c>
      <c r="M27" s="222">
        <v>8647.6</v>
      </c>
      <c r="N27" s="10">
        <v>960.84</v>
      </c>
      <c r="O27" s="10"/>
      <c r="P27" s="10"/>
      <c r="Q27" s="10"/>
      <c r="R27" s="10">
        <v>29</v>
      </c>
      <c r="S27" s="222">
        <v>21659.73</v>
      </c>
      <c r="T27" s="10">
        <v>746.89</v>
      </c>
      <c r="U27" s="208"/>
      <c r="V27" s="10"/>
      <c r="W27" s="10"/>
      <c r="X27" s="10"/>
      <c r="Y27" s="10"/>
      <c r="Z27" s="10"/>
      <c r="AA27" s="10"/>
      <c r="AB27" s="10"/>
      <c r="AC27" s="10"/>
      <c r="AD27" s="10"/>
      <c r="AE27" s="208"/>
    </row>
    <row r="28" spans="1:31" x14ac:dyDescent="0.25">
      <c r="A28" s="219"/>
      <c r="B28" s="10"/>
      <c r="C28" s="10" t="s">
        <v>120</v>
      </c>
      <c r="D28" s="10"/>
      <c r="E28" s="303">
        <v>8223</v>
      </c>
      <c r="F28" s="10">
        <v>1</v>
      </c>
      <c r="G28" s="10">
        <v>82.95</v>
      </c>
      <c r="H28" s="10">
        <v>82.95</v>
      </c>
      <c r="I28" s="10">
        <v>82.95</v>
      </c>
      <c r="J28" s="10">
        <v>13</v>
      </c>
      <c r="K28" s="208"/>
      <c r="L28" s="10">
        <v>1</v>
      </c>
      <c r="M28" s="10"/>
      <c r="N28" s="10"/>
      <c r="O28" s="10"/>
      <c r="P28" s="10"/>
      <c r="Q28" s="10"/>
      <c r="R28" s="10">
        <v>1</v>
      </c>
      <c r="S28" s="10">
        <v>82.95</v>
      </c>
      <c r="T28" s="10">
        <v>82.95</v>
      </c>
      <c r="U28" s="208"/>
      <c r="V28" s="10"/>
      <c r="W28" s="10"/>
      <c r="X28" s="10"/>
      <c r="Y28" s="10"/>
      <c r="Z28" s="10"/>
      <c r="AA28" s="10"/>
      <c r="AB28" s="10"/>
      <c r="AC28" s="10"/>
      <c r="AD28" s="10"/>
      <c r="AE28" s="208"/>
    </row>
    <row r="29" spans="1:31" x14ac:dyDescent="0.25">
      <c r="A29" s="219"/>
      <c r="B29" s="10"/>
      <c r="C29" s="10" t="s">
        <v>122</v>
      </c>
      <c r="D29" s="10"/>
      <c r="E29" s="303">
        <v>8330</v>
      </c>
      <c r="F29" s="10">
        <v>15</v>
      </c>
      <c r="G29" s="222">
        <v>2179.31</v>
      </c>
      <c r="H29" s="222">
        <v>15255.19</v>
      </c>
      <c r="I29" s="222">
        <v>1017.01</v>
      </c>
      <c r="J29" s="10">
        <v>11.53</v>
      </c>
      <c r="K29" s="208"/>
      <c r="L29" s="10">
        <v>7</v>
      </c>
      <c r="M29" s="222">
        <v>8992.4699999999993</v>
      </c>
      <c r="N29" s="222">
        <v>1124.06</v>
      </c>
      <c r="O29" s="10">
        <v>1</v>
      </c>
      <c r="P29" s="10">
        <v>450.92</v>
      </c>
      <c r="Q29" s="10">
        <v>450.92</v>
      </c>
      <c r="R29" s="10">
        <v>14</v>
      </c>
      <c r="S29" s="222">
        <v>14804.27</v>
      </c>
      <c r="T29" s="222">
        <v>1057.45</v>
      </c>
      <c r="U29" s="208"/>
      <c r="V29" s="10"/>
      <c r="W29" s="10"/>
      <c r="X29" s="10"/>
      <c r="Y29" s="10"/>
      <c r="Z29" s="10"/>
      <c r="AA29" s="10"/>
      <c r="AB29" s="10"/>
      <c r="AC29" s="10"/>
      <c r="AD29" s="10"/>
      <c r="AE29" s="208"/>
    </row>
    <row r="30" spans="1:31" x14ac:dyDescent="0.25">
      <c r="A30" s="219"/>
      <c r="B30" s="10"/>
      <c r="C30" s="10" t="s">
        <v>123</v>
      </c>
      <c r="D30" s="10"/>
      <c r="E30" s="303">
        <v>8270</v>
      </c>
      <c r="F30" s="10">
        <v>15</v>
      </c>
      <c r="G30" s="222">
        <v>1236.43</v>
      </c>
      <c r="H30" s="222">
        <v>14837.17</v>
      </c>
      <c r="I30" s="10">
        <v>989.14</v>
      </c>
      <c r="J30" s="10">
        <v>10.67</v>
      </c>
      <c r="K30" s="208"/>
      <c r="L30" s="10">
        <v>12</v>
      </c>
      <c r="M30" s="222">
        <v>4435.03</v>
      </c>
      <c r="N30" s="222">
        <v>1478.34</v>
      </c>
      <c r="O30" s="10"/>
      <c r="P30" s="10"/>
      <c r="Q30" s="10"/>
      <c r="R30" s="10">
        <v>15</v>
      </c>
      <c r="S30" s="222">
        <v>14837.17</v>
      </c>
      <c r="T30" s="10">
        <v>989.14</v>
      </c>
      <c r="U30" s="208"/>
      <c r="V30" s="10"/>
      <c r="W30" s="10"/>
      <c r="X30" s="10"/>
      <c r="Y30" s="10"/>
      <c r="Z30" s="10"/>
      <c r="AA30" s="10"/>
      <c r="AB30" s="10"/>
      <c r="AC30" s="10"/>
      <c r="AD30" s="10"/>
      <c r="AE30" s="208"/>
    </row>
    <row r="31" spans="1:31" x14ac:dyDescent="0.25">
      <c r="A31" s="219"/>
      <c r="B31" s="10"/>
      <c r="C31" s="10" t="s">
        <v>125</v>
      </c>
      <c r="D31" s="10"/>
      <c r="E31" s="303">
        <v>8009</v>
      </c>
      <c r="F31" s="10">
        <v>165</v>
      </c>
      <c r="G31" s="222">
        <v>1647.93</v>
      </c>
      <c r="H31" s="222">
        <v>163145.17000000001</v>
      </c>
      <c r="I31" s="10">
        <v>988.76</v>
      </c>
      <c r="J31" s="10">
        <v>11.08</v>
      </c>
      <c r="K31" s="208"/>
      <c r="L31" s="10">
        <v>99</v>
      </c>
      <c r="M31" s="222">
        <v>93444.98</v>
      </c>
      <c r="N31" s="222">
        <v>1415.83</v>
      </c>
      <c r="O31" s="10">
        <v>2</v>
      </c>
      <c r="P31" s="222">
        <v>2563.25</v>
      </c>
      <c r="Q31" s="222">
        <v>1281.6300000000001</v>
      </c>
      <c r="R31" s="10">
        <v>163</v>
      </c>
      <c r="S31" s="222">
        <v>160581.92000000001</v>
      </c>
      <c r="T31" s="10">
        <v>985.17</v>
      </c>
      <c r="U31" s="208"/>
      <c r="V31" s="10"/>
      <c r="W31" s="10"/>
      <c r="X31" s="10"/>
      <c r="Y31" s="10"/>
      <c r="Z31" s="10"/>
      <c r="AA31" s="10"/>
      <c r="AB31" s="10"/>
      <c r="AC31" s="10"/>
      <c r="AD31" s="10"/>
      <c r="AE31" s="208"/>
    </row>
    <row r="32" spans="1:31" x14ac:dyDescent="0.25">
      <c r="A32" s="219"/>
      <c r="B32" s="10"/>
      <c r="C32" s="10" t="s">
        <v>132</v>
      </c>
      <c r="D32" s="10"/>
      <c r="E32" s="303">
        <v>8012</v>
      </c>
      <c r="F32" s="10">
        <v>123</v>
      </c>
      <c r="G32" s="222">
        <v>1754.13</v>
      </c>
      <c r="H32" s="222">
        <v>121035</v>
      </c>
      <c r="I32" s="10">
        <v>984.02</v>
      </c>
      <c r="J32" s="10">
        <v>10.96</v>
      </c>
      <c r="K32" s="208"/>
      <c r="L32" s="10">
        <v>69</v>
      </c>
      <c r="M32" s="222">
        <v>54311.69</v>
      </c>
      <c r="N32" s="222">
        <v>1005.77</v>
      </c>
      <c r="O32" s="10">
        <v>5</v>
      </c>
      <c r="P32" s="222">
        <v>3947.08</v>
      </c>
      <c r="Q32" s="10">
        <v>789.42</v>
      </c>
      <c r="R32" s="10">
        <v>118</v>
      </c>
      <c r="S32" s="222">
        <v>117087.92</v>
      </c>
      <c r="T32" s="10">
        <v>992.27</v>
      </c>
      <c r="U32" s="208"/>
      <c r="V32" s="10"/>
      <c r="W32" s="10"/>
      <c r="X32" s="10"/>
      <c r="Y32" s="10"/>
      <c r="Z32" s="10"/>
      <c r="AA32" s="10"/>
      <c r="AB32" s="10"/>
      <c r="AC32" s="10"/>
      <c r="AD32" s="10"/>
      <c r="AE32" s="208"/>
    </row>
    <row r="33" spans="1:31" x14ac:dyDescent="0.25">
      <c r="A33" s="219"/>
      <c r="B33" s="10"/>
      <c r="C33" s="10" t="s">
        <v>132</v>
      </c>
      <c r="D33" s="10"/>
      <c r="E33" s="303">
        <v>8081</v>
      </c>
      <c r="F33" s="10">
        <v>1</v>
      </c>
      <c r="G33" s="10">
        <v>664.46</v>
      </c>
      <c r="H33" s="10">
        <v>664.46</v>
      </c>
      <c r="I33" s="10">
        <v>664.46</v>
      </c>
      <c r="J33" s="10">
        <v>12</v>
      </c>
      <c r="K33" s="208"/>
      <c r="L33" s="10">
        <v>1</v>
      </c>
      <c r="M33" s="10"/>
      <c r="N33" s="10"/>
      <c r="O33" s="10"/>
      <c r="P33" s="10"/>
      <c r="Q33" s="10"/>
      <c r="R33" s="10">
        <v>1</v>
      </c>
      <c r="S33" s="10">
        <v>664.46</v>
      </c>
      <c r="T33" s="10">
        <v>664.46</v>
      </c>
      <c r="U33" s="208"/>
      <c r="V33" s="10"/>
      <c r="W33" s="10"/>
      <c r="X33" s="10"/>
      <c r="Y33" s="10"/>
      <c r="Z33" s="10"/>
      <c r="AA33" s="10"/>
      <c r="AB33" s="10"/>
      <c r="AC33" s="10"/>
      <c r="AD33" s="10"/>
      <c r="AE33" s="208"/>
    </row>
    <row r="34" spans="1:31" x14ac:dyDescent="0.25">
      <c r="A34" s="219"/>
      <c r="B34" s="10"/>
      <c r="C34" s="10" t="s">
        <v>133</v>
      </c>
      <c r="D34" s="10"/>
      <c r="E34" s="303">
        <v>8037</v>
      </c>
      <c r="F34" s="10">
        <v>25</v>
      </c>
      <c r="G34" s="222">
        <v>1754.3</v>
      </c>
      <c r="H34" s="222">
        <v>28068.799999999999</v>
      </c>
      <c r="I34" s="222">
        <v>1122.75</v>
      </c>
      <c r="J34" s="10">
        <v>11.12</v>
      </c>
      <c r="K34" s="208"/>
      <c r="L34" s="10">
        <v>16</v>
      </c>
      <c r="M34" s="222">
        <v>10801.32</v>
      </c>
      <c r="N34" s="222">
        <v>1200.1500000000001</v>
      </c>
      <c r="O34" s="10"/>
      <c r="P34" s="10"/>
      <c r="Q34" s="10"/>
      <c r="R34" s="10">
        <v>25</v>
      </c>
      <c r="S34" s="222">
        <v>28068.799999999999</v>
      </c>
      <c r="T34" s="222">
        <v>1122.75</v>
      </c>
      <c r="U34" s="208"/>
      <c r="V34" s="10"/>
      <c r="W34" s="10"/>
      <c r="X34" s="10"/>
      <c r="Y34" s="10"/>
      <c r="Z34" s="10"/>
      <c r="AA34" s="10"/>
      <c r="AB34" s="10"/>
      <c r="AC34" s="10"/>
      <c r="AD34" s="10"/>
      <c r="AE34" s="208"/>
    </row>
    <row r="35" spans="1:31" x14ac:dyDescent="0.25">
      <c r="A35" s="219"/>
      <c r="B35" s="10"/>
      <c r="C35" s="10" t="s">
        <v>135</v>
      </c>
      <c r="D35" s="10"/>
      <c r="E35" s="303">
        <v>8037</v>
      </c>
      <c r="F35" s="10">
        <v>4</v>
      </c>
      <c r="G35" s="222">
        <v>1642.32</v>
      </c>
      <c r="H35" s="222">
        <v>3284.63</v>
      </c>
      <c r="I35" s="10">
        <v>821.16</v>
      </c>
      <c r="J35" s="10">
        <v>12.75</v>
      </c>
      <c r="K35" s="208"/>
      <c r="L35" s="10">
        <v>2</v>
      </c>
      <c r="M35" s="222">
        <v>1630.14</v>
      </c>
      <c r="N35" s="10">
        <v>815.07</v>
      </c>
      <c r="O35" s="10"/>
      <c r="P35" s="10"/>
      <c r="Q35" s="10"/>
      <c r="R35" s="10">
        <v>4</v>
      </c>
      <c r="S35" s="222">
        <v>3284.63</v>
      </c>
      <c r="T35" s="10">
        <v>821.16</v>
      </c>
      <c r="U35" s="208"/>
      <c r="V35" s="10"/>
      <c r="W35" s="10"/>
      <c r="X35" s="10"/>
      <c r="Y35" s="10"/>
      <c r="Z35" s="10"/>
      <c r="AA35" s="10"/>
      <c r="AB35" s="10"/>
      <c r="AC35" s="10"/>
      <c r="AD35" s="10"/>
      <c r="AE35" s="208"/>
    </row>
    <row r="36" spans="1:31" x14ac:dyDescent="0.25">
      <c r="A36" s="219"/>
      <c r="B36" s="10"/>
      <c r="C36" s="10" t="s">
        <v>136</v>
      </c>
      <c r="D36" s="10"/>
      <c r="E36" s="303">
        <v>7826</v>
      </c>
      <c r="F36" s="10">
        <v>1</v>
      </c>
      <c r="G36" s="10">
        <v>414.79</v>
      </c>
      <c r="H36" s="10">
        <v>414.79</v>
      </c>
      <c r="I36" s="10">
        <v>414.79</v>
      </c>
      <c r="J36" s="10">
        <v>7</v>
      </c>
      <c r="K36" s="208"/>
      <c r="L36" s="10">
        <v>1</v>
      </c>
      <c r="M36" s="10"/>
      <c r="N36" s="10"/>
      <c r="O36" s="10"/>
      <c r="P36" s="10"/>
      <c r="Q36" s="10"/>
      <c r="R36" s="10">
        <v>1</v>
      </c>
      <c r="S36" s="10">
        <v>414.79</v>
      </c>
      <c r="T36" s="10">
        <v>414.79</v>
      </c>
      <c r="U36" s="208"/>
      <c r="V36" s="10"/>
      <c r="W36" s="10"/>
      <c r="X36" s="10"/>
      <c r="Y36" s="10"/>
      <c r="Z36" s="10"/>
      <c r="AA36" s="10"/>
      <c r="AB36" s="10"/>
      <c r="AC36" s="10"/>
      <c r="AD36" s="10"/>
      <c r="AE36" s="208"/>
    </row>
    <row r="37" spans="1:31" x14ac:dyDescent="0.25">
      <c r="A37" s="219"/>
      <c r="B37" s="10"/>
      <c r="C37" s="10" t="s">
        <v>139</v>
      </c>
      <c r="D37" s="10"/>
      <c r="E37" s="303">
        <v>8014</v>
      </c>
      <c r="F37" s="10">
        <v>13</v>
      </c>
      <c r="G37" s="222">
        <v>1607.36</v>
      </c>
      <c r="H37" s="222">
        <v>14466.27</v>
      </c>
      <c r="I37" s="222">
        <v>1112.79</v>
      </c>
      <c r="J37" s="10">
        <v>13.23</v>
      </c>
      <c r="K37" s="208"/>
      <c r="L37" s="10">
        <v>9</v>
      </c>
      <c r="M37" s="222">
        <v>4343.29</v>
      </c>
      <c r="N37" s="222">
        <v>1085.82</v>
      </c>
      <c r="O37" s="10"/>
      <c r="P37" s="10"/>
      <c r="Q37" s="10"/>
      <c r="R37" s="10">
        <v>13</v>
      </c>
      <c r="S37" s="222">
        <v>14466.27</v>
      </c>
      <c r="T37" s="222">
        <v>1112.79</v>
      </c>
      <c r="U37" s="208"/>
      <c r="V37" s="10"/>
      <c r="W37" s="10"/>
      <c r="X37" s="10"/>
      <c r="Y37" s="10"/>
      <c r="Z37" s="10"/>
      <c r="AA37" s="10"/>
      <c r="AB37" s="10"/>
      <c r="AC37" s="10"/>
      <c r="AD37" s="10"/>
      <c r="AE37" s="208"/>
    </row>
    <row r="38" spans="1:31" x14ac:dyDescent="0.25">
      <c r="A38" s="219"/>
      <c r="B38" s="10"/>
      <c r="C38" s="10" t="s">
        <v>141</v>
      </c>
      <c r="D38" s="10"/>
      <c r="E38" s="303">
        <v>8302</v>
      </c>
      <c r="F38" s="10">
        <v>695</v>
      </c>
      <c r="G38" s="222">
        <v>1961.75</v>
      </c>
      <c r="H38" s="222">
        <v>857283.56</v>
      </c>
      <c r="I38" s="222">
        <v>1233.5</v>
      </c>
      <c r="J38" s="10">
        <v>11.94</v>
      </c>
      <c r="K38" s="208"/>
      <c r="L38" s="10">
        <v>437</v>
      </c>
      <c r="M38" s="222">
        <v>380597.76000000001</v>
      </c>
      <c r="N38" s="222">
        <v>1475.19</v>
      </c>
      <c r="O38" s="10">
        <v>12</v>
      </c>
      <c r="P38" s="222">
        <v>9291.17</v>
      </c>
      <c r="Q38" s="10">
        <v>774.26</v>
      </c>
      <c r="R38" s="10">
        <v>683</v>
      </c>
      <c r="S38" s="222">
        <v>847992.39</v>
      </c>
      <c r="T38" s="222">
        <v>1241.57</v>
      </c>
      <c r="U38" s="208"/>
      <c r="V38" s="10"/>
      <c r="W38" s="10"/>
      <c r="X38" s="10"/>
      <c r="Y38" s="10"/>
      <c r="Z38" s="10"/>
      <c r="AA38" s="10"/>
      <c r="AB38" s="10"/>
      <c r="AC38" s="10"/>
      <c r="AD38" s="10"/>
      <c r="AE38" s="208"/>
    </row>
    <row r="39" spans="1:31" x14ac:dyDescent="0.25">
      <c r="A39" s="219"/>
      <c r="B39" s="10"/>
      <c r="C39" s="10" t="s">
        <v>141</v>
      </c>
      <c r="D39" s="10"/>
      <c r="E39" s="303">
        <v>8351</v>
      </c>
      <c r="F39" s="10">
        <v>1</v>
      </c>
      <c r="G39" s="10">
        <v>683.62</v>
      </c>
      <c r="H39" s="10">
        <v>683.62</v>
      </c>
      <c r="I39" s="10">
        <v>683.62</v>
      </c>
      <c r="J39" s="10">
        <v>19</v>
      </c>
      <c r="K39" s="208"/>
      <c r="L39" s="10">
        <v>1</v>
      </c>
      <c r="M39" s="10"/>
      <c r="N39" s="10"/>
      <c r="O39" s="10"/>
      <c r="P39" s="10"/>
      <c r="Q39" s="10"/>
      <c r="R39" s="10">
        <v>1</v>
      </c>
      <c r="S39" s="10">
        <v>683.62</v>
      </c>
      <c r="T39" s="10">
        <v>683.62</v>
      </c>
      <c r="U39" s="208"/>
      <c r="V39" s="10"/>
      <c r="W39" s="10"/>
      <c r="X39" s="10"/>
      <c r="Y39" s="10"/>
      <c r="Z39" s="10"/>
      <c r="AA39" s="10"/>
      <c r="AB39" s="10"/>
      <c r="AC39" s="10"/>
      <c r="AD39" s="10"/>
      <c r="AE39" s="208"/>
    </row>
    <row r="40" spans="1:31" x14ac:dyDescent="0.25">
      <c r="A40" s="219"/>
      <c r="B40" s="10"/>
      <c r="C40" s="10" t="s">
        <v>143</v>
      </c>
      <c r="D40" s="10"/>
      <c r="E40" s="303">
        <v>8203</v>
      </c>
      <c r="F40" s="10">
        <v>65</v>
      </c>
      <c r="G40" s="222">
        <v>1010.24</v>
      </c>
      <c r="H40" s="222">
        <v>49501.65</v>
      </c>
      <c r="I40" s="10">
        <v>761.56</v>
      </c>
      <c r="J40" s="10">
        <v>11.38</v>
      </c>
      <c r="K40" s="208"/>
      <c r="L40" s="10">
        <v>49</v>
      </c>
      <c r="M40" s="222">
        <v>13646.96</v>
      </c>
      <c r="N40" s="10">
        <v>852.94</v>
      </c>
      <c r="O40" s="10">
        <v>1</v>
      </c>
      <c r="P40" s="10">
        <v>780.81</v>
      </c>
      <c r="Q40" s="10">
        <v>780.81</v>
      </c>
      <c r="R40" s="10">
        <v>64</v>
      </c>
      <c r="S40" s="222">
        <v>48720.84</v>
      </c>
      <c r="T40" s="10">
        <v>761.26</v>
      </c>
      <c r="U40" s="208"/>
      <c r="V40" s="10"/>
      <c r="W40" s="10"/>
      <c r="X40" s="10"/>
      <c r="Y40" s="10"/>
      <c r="Z40" s="10"/>
      <c r="AA40" s="10"/>
      <c r="AB40" s="10"/>
      <c r="AC40" s="10"/>
      <c r="AD40" s="10"/>
      <c r="AE40" s="208"/>
    </row>
    <row r="41" spans="1:31" x14ac:dyDescent="0.25">
      <c r="A41" s="219"/>
      <c r="B41" s="10"/>
      <c r="C41" s="10" t="s">
        <v>149</v>
      </c>
      <c r="D41" s="10"/>
      <c r="E41" s="303">
        <v>8310</v>
      </c>
      <c r="F41" s="10">
        <v>34</v>
      </c>
      <c r="G41" s="222">
        <v>2110.41</v>
      </c>
      <c r="H41" s="222">
        <v>40097.82</v>
      </c>
      <c r="I41" s="222">
        <v>1179.3499999999999</v>
      </c>
      <c r="J41" s="10">
        <v>11.76</v>
      </c>
      <c r="K41" s="208"/>
      <c r="L41" s="10">
        <v>19</v>
      </c>
      <c r="M41" s="222">
        <v>15689.16</v>
      </c>
      <c r="N41" s="222">
        <v>1045.94</v>
      </c>
      <c r="O41" s="10"/>
      <c r="P41" s="10"/>
      <c r="Q41" s="10"/>
      <c r="R41" s="10">
        <v>34</v>
      </c>
      <c r="S41" s="222">
        <v>40097.82</v>
      </c>
      <c r="T41" s="222">
        <v>1179.3499999999999</v>
      </c>
      <c r="U41" s="208"/>
      <c r="V41" s="10"/>
      <c r="W41" s="10"/>
      <c r="X41" s="10"/>
      <c r="Y41" s="10"/>
      <c r="Z41" s="10"/>
      <c r="AA41" s="10"/>
      <c r="AB41" s="10"/>
      <c r="AC41" s="10"/>
      <c r="AD41" s="10"/>
      <c r="AE41" s="208"/>
    </row>
    <row r="42" spans="1:31" x14ac:dyDescent="0.25">
      <c r="A42" s="219"/>
      <c r="B42" s="10"/>
      <c r="C42" s="10" t="s">
        <v>157</v>
      </c>
      <c r="D42" s="10"/>
      <c r="E42" s="303">
        <v>8210</v>
      </c>
      <c r="F42" s="10">
        <v>21</v>
      </c>
      <c r="G42" s="222">
        <v>2280.3200000000002</v>
      </c>
      <c r="H42" s="222">
        <v>29644.16</v>
      </c>
      <c r="I42" s="222">
        <v>1411.63</v>
      </c>
      <c r="J42" s="10">
        <v>13.05</v>
      </c>
      <c r="K42" s="208"/>
      <c r="L42" s="10">
        <v>13</v>
      </c>
      <c r="M42" s="222">
        <v>12084.45</v>
      </c>
      <c r="N42" s="222">
        <v>1510.56</v>
      </c>
      <c r="O42" s="10"/>
      <c r="P42" s="10"/>
      <c r="Q42" s="10"/>
      <c r="R42" s="10">
        <v>21</v>
      </c>
      <c r="S42" s="222">
        <v>29644.16</v>
      </c>
      <c r="T42" s="222">
        <v>1411.63</v>
      </c>
      <c r="U42" s="208"/>
      <c r="V42" s="10"/>
      <c r="W42" s="10"/>
      <c r="X42" s="10"/>
      <c r="Y42" s="10"/>
      <c r="Z42" s="10"/>
      <c r="AA42" s="10"/>
      <c r="AB42" s="10"/>
      <c r="AC42" s="10"/>
      <c r="AD42" s="10"/>
      <c r="AE42" s="208"/>
    </row>
    <row r="43" spans="1:31" x14ac:dyDescent="0.25">
      <c r="A43" s="219"/>
      <c r="B43" s="10"/>
      <c r="C43" s="10" t="s">
        <v>158</v>
      </c>
      <c r="D43" s="10"/>
      <c r="E43" s="303">
        <v>7006</v>
      </c>
      <c r="F43" s="10">
        <v>1</v>
      </c>
      <c r="G43" s="10"/>
      <c r="H43" s="10">
        <v>344.52</v>
      </c>
      <c r="I43" s="10">
        <v>344.52</v>
      </c>
      <c r="J43" s="10">
        <v>12</v>
      </c>
      <c r="K43" s="208"/>
      <c r="L43" s="10"/>
      <c r="M43" s="10">
        <v>344.52</v>
      </c>
      <c r="N43" s="10">
        <v>344.52</v>
      </c>
      <c r="O43" s="10"/>
      <c r="P43" s="10"/>
      <c r="Q43" s="10"/>
      <c r="R43" s="10">
        <v>1</v>
      </c>
      <c r="S43" s="10">
        <v>344.52</v>
      </c>
      <c r="T43" s="10">
        <v>344.52</v>
      </c>
      <c r="U43" s="208"/>
      <c r="V43" s="10"/>
      <c r="W43" s="10"/>
      <c r="X43" s="10"/>
      <c r="Y43" s="10"/>
      <c r="Z43" s="10"/>
      <c r="AA43" s="10"/>
      <c r="AB43" s="10"/>
      <c r="AC43" s="10"/>
      <c r="AD43" s="10"/>
      <c r="AE43" s="208"/>
    </row>
    <row r="44" spans="1:31" x14ac:dyDescent="0.25">
      <c r="A44" s="219"/>
      <c r="B44" s="10"/>
      <c r="C44" s="10" t="s">
        <v>167</v>
      </c>
      <c r="D44" s="10"/>
      <c r="E44" s="303">
        <v>8204</v>
      </c>
      <c r="F44" s="10">
        <v>86</v>
      </c>
      <c r="G44" s="222">
        <v>1428.27</v>
      </c>
      <c r="H44" s="222">
        <v>72841.990000000005</v>
      </c>
      <c r="I44" s="10">
        <v>847</v>
      </c>
      <c r="J44" s="10">
        <v>11.81</v>
      </c>
      <c r="K44" s="208"/>
      <c r="L44" s="10">
        <v>51</v>
      </c>
      <c r="M44" s="222">
        <v>40114.769999999997</v>
      </c>
      <c r="N44" s="222">
        <v>1146.1400000000001</v>
      </c>
      <c r="O44" s="10"/>
      <c r="P44" s="10"/>
      <c r="Q44" s="10"/>
      <c r="R44" s="10">
        <v>86</v>
      </c>
      <c r="S44" s="222">
        <v>72841.990000000005</v>
      </c>
      <c r="T44" s="10">
        <v>847</v>
      </c>
      <c r="U44" s="208"/>
      <c r="V44" s="10"/>
      <c r="W44" s="10"/>
      <c r="X44" s="10"/>
      <c r="Y44" s="10"/>
      <c r="Z44" s="10"/>
      <c r="AA44" s="10"/>
      <c r="AB44" s="10"/>
      <c r="AC44" s="10"/>
      <c r="AD44" s="10"/>
      <c r="AE44" s="208"/>
    </row>
    <row r="45" spans="1:31" x14ac:dyDescent="0.25">
      <c r="A45" s="219"/>
      <c r="B45" s="10"/>
      <c r="C45" s="10" t="s">
        <v>167</v>
      </c>
      <c r="D45" s="10"/>
      <c r="E45" s="303">
        <v>8210</v>
      </c>
      <c r="F45" s="10">
        <v>95</v>
      </c>
      <c r="G45" s="222">
        <v>1587.62</v>
      </c>
      <c r="H45" s="222">
        <v>98432.74</v>
      </c>
      <c r="I45" s="222">
        <v>1036.1300000000001</v>
      </c>
      <c r="J45" s="10">
        <v>12.25</v>
      </c>
      <c r="K45" s="208"/>
      <c r="L45" s="10">
        <v>62</v>
      </c>
      <c r="M45" s="222">
        <v>46936.83</v>
      </c>
      <c r="N45" s="222">
        <v>1422.33</v>
      </c>
      <c r="O45" s="10">
        <v>1</v>
      </c>
      <c r="P45" s="10">
        <v>238.25</v>
      </c>
      <c r="Q45" s="10">
        <v>238.25</v>
      </c>
      <c r="R45" s="10">
        <v>94</v>
      </c>
      <c r="S45" s="222">
        <v>98194.49</v>
      </c>
      <c r="T45" s="222">
        <v>1044.6199999999999</v>
      </c>
      <c r="U45" s="208"/>
      <c r="V45" s="10"/>
      <c r="W45" s="10"/>
      <c r="X45" s="10"/>
      <c r="Y45" s="10"/>
      <c r="Z45" s="10"/>
      <c r="AA45" s="10"/>
      <c r="AB45" s="10"/>
      <c r="AC45" s="10"/>
      <c r="AD45" s="10"/>
      <c r="AE45" s="208"/>
    </row>
    <row r="46" spans="1:31" x14ac:dyDescent="0.25">
      <c r="A46" s="219"/>
      <c r="B46" s="10"/>
      <c r="C46" s="10" t="s">
        <v>167</v>
      </c>
      <c r="D46" s="10"/>
      <c r="E46" s="303">
        <v>8212</v>
      </c>
      <c r="F46" s="10">
        <v>1</v>
      </c>
      <c r="G46" s="10">
        <v>341.57</v>
      </c>
      <c r="H46" s="10">
        <v>341.57</v>
      </c>
      <c r="I46" s="10">
        <v>341.57</v>
      </c>
      <c r="J46" s="10">
        <v>7</v>
      </c>
      <c r="K46" s="208"/>
      <c r="L46" s="10">
        <v>1</v>
      </c>
      <c r="M46" s="10"/>
      <c r="N46" s="10"/>
      <c r="O46" s="10"/>
      <c r="P46" s="10"/>
      <c r="Q46" s="10"/>
      <c r="R46" s="10">
        <v>1</v>
      </c>
      <c r="S46" s="10">
        <v>341.57</v>
      </c>
      <c r="T46" s="10">
        <v>341.57</v>
      </c>
      <c r="U46" s="208"/>
      <c r="V46" s="10"/>
      <c r="W46" s="10"/>
      <c r="X46" s="10"/>
      <c r="Y46" s="10"/>
      <c r="Z46" s="10"/>
      <c r="AA46" s="10"/>
      <c r="AB46" s="10"/>
      <c r="AC46" s="10"/>
      <c r="AD46" s="10"/>
      <c r="AE46" s="208"/>
    </row>
    <row r="47" spans="1:31" x14ac:dyDescent="0.25">
      <c r="A47" s="219"/>
      <c r="B47" s="10"/>
      <c r="C47" s="10" t="s">
        <v>169</v>
      </c>
      <c r="D47" s="10"/>
      <c r="E47" s="303">
        <v>8232</v>
      </c>
      <c r="F47" s="10">
        <v>9</v>
      </c>
      <c r="G47" s="222">
        <v>2438.5700000000002</v>
      </c>
      <c r="H47" s="222">
        <v>7315.7</v>
      </c>
      <c r="I47" s="10">
        <v>812.86</v>
      </c>
      <c r="J47" s="10">
        <v>10.33</v>
      </c>
      <c r="K47" s="208"/>
      <c r="L47" s="10">
        <v>3</v>
      </c>
      <c r="M47" s="222">
        <v>4307.7</v>
      </c>
      <c r="N47" s="10">
        <v>717.95</v>
      </c>
      <c r="O47" s="10">
        <v>1</v>
      </c>
      <c r="P47" s="10">
        <v>992.32</v>
      </c>
      <c r="Q47" s="10">
        <v>992.32</v>
      </c>
      <c r="R47" s="10">
        <v>8</v>
      </c>
      <c r="S47" s="222">
        <v>6323.38</v>
      </c>
      <c r="T47" s="10">
        <v>790.42</v>
      </c>
      <c r="U47" s="208"/>
      <c r="V47" s="10"/>
      <c r="W47" s="10"/>
      <c r="X47" s="10"/>
      <c r="Y47" s="10"/>
      <c r="Z47" s="10"/>
      <c r="AA47" s="10"/>
      <c r="AB47" s="10"/>
      <c r="AC47" s="10"/>
      <c r="AD47" s="10"/>
      <c r="AE47" s="208"/>
    </row>
    <row r="48" spans="1:31" x14ac:dyDescent="0.25">
      <c r="A48" s="219"/>
      <c r="B48" s="10"/>
      <c r="C48" s="10" t="s">
        <v>169</v>
      </c>
      <c r="D48" s="10"/>
      <c r="E48" s="303">
        <v>8234</v>
      </c>
      <c r="F48" s="10">
        <v>15</v>
      </c>
      <c r="G48" s="222">
        <v>2631.58</v>
      </c>
      <c r="H48" s="222">
        <v>21052.62</v>
      </c>
      <c r="I48" s="222">
        <v>1403.51</v>
      </c>
      <c r="J48" s="10">
        <v>16.13</v>
      </c>
      <c r="K48" s="208"/>
      <c r="L48" s="10">
        <v>8</v>
      </c>
      <c r="M48" s="222">
        <v>10135.75</v>
      </c>
      <c r="N48" s="222">
        <v>1447.96</v>
      </c>
      <c r="O48" s="10"/>
      <c r="P48" s="10"/>
      <c r="Q48" s="10"/>
      <c r="R48" s="10">
        <v>15</v>
      </c>
      <c r="S48" s="222">
        <v>21052.62</v>
      </c>
      <c r="T48" s="222">
        <v>1403.51</v>
      </c>
      <c r="U48" s="208"/>
      <c r="V48" s="10"/>
      <c r="W48" s="10"/>
      <c r="X48" s="10"/>
      <c r="Y48" s="10"/>
      <c r="Z48" s="10"/>
      <c r="AA48" s="10"/>
      <c r="AB48" s="10"/>
      <c r="AC48" s="10"/>
      <c r="AD48" s="10"/>
      <c r="AE48" s="208"/>
    </row>
    <row r="49" spans="1:31" x14ac:dyDescent="0.25">
      <c r="A49" s="219"/>
      <c r="B49" s="10"/>
      <c r="C49" s="10" t="s">
        <v>170</v>
      </c>
      <c r="D49" s="10"/>
      <c r="E49" s="303">
        <v>8332</v>
      </c>
      <c r="F49" s="10">
        <v>8</v>
      </c>
      <c r="G49" s="222">
        <v>1553.15</v>
      </c>
      <c r="H49" s="222">
        <v>9318.89</v>
      </c>
      <c r="I49" s="222">
        <v>1164.8599999999999</v>
      </c>
      <c r="J49" s="10">
        <v>11.5</v>
      </c>
      <c r="K49" s="208"/>
      <c r="L49" s="10">
        <v>6</v>
      </c>
      <c r="M49" s="222">
        <v>1494.81</v>
      </c>
      <c r="N49" s="10">
        <v>747.41</v>
      </c>
      <c r="O49" s="10">
        <v>1</v>
      </c>
      <c r="P49" s="222">
        <v>2065.2399999999998</v>
      </c>
      <c r="Q49" s="222">
        <v>2065.2399999999998</v>
      </c>
      <c r="R49" s="10">
        <v>7</v>
      </c>
      <c r="S49" s="222">
        <v>7253.65</v>
      </c>
      <c r="T49" s="222">
        <v>1036.24</v>
      </c>
      <c r="U49" s="208"/>
      <c r="V49" s="10"/>
      <c r="W49" s="10"/>
      <c r="X49" s="10"/>
      <c r="Y49" s="10"/>
      <c r="Z49" s="10"/>
      <c r="AA49" s="10"/>
      <c r="AB49" s="10"/>
      <c r="AC49" s="10"/>
      <c r="AD49" s="10"/>
      <c r="AE49" s="208"/>
    </row>
    <row r="50" spans="1:31" x14ac:dyDescent="0.25">
      <c r="A50" s="219"/>
      <c r="B50" s="10"/>
      <c r="C50" s="10" t="s">
        <v>172</v>
      </c>
      <c r="D50" s="10"/>
      <c r="E50" s="303">
        <v>8069</v>
      </c>
      <c r="F50" s="10">
        <v>154</v>
      </c>
      <c r="G50" s="222">
        <v>1454.17</v>
      </c>
      <c r="H50" s="222">
        <v>165774.82999999999</v>
      </c>
      <c r="I50" s="222">
        <v>1076.46</v>
      </c>
      <c r="J50" s="10">
        <v>11.68</v>
      </c>
      <c r="K50" s="208"/>
      <c r="L50" s="10">
        <v>114</v>
      </c>
      <c r="M50" s="222">
        <v>51260.03</v>
      </c>
      <c r="N50" s="222">
        <v>1281.5</v>
      </c>
      <c r="O50" s="10">
        <v>4</v>
      </c>
      <c r="P50" s="222">
        <v>5001.42</v>
      </c>
      <c r="Q50" s="222">
        <v>1250.3599999999999</v>
      </c>
      <c r="R50" s="10">
        <v>150</v>
      </c>
      <c r="S50" s="222">
        <v>160773.41</v>
      </c>
      <c r="T50" s="222">
        <v>1071.82</v>
      </c>
      <c r="U50" s="208"/>
      <c r="V50" s="10"/>
      <c r="W50" s="10"/>
      <c r="X50" s="10"/>
      <c r="Y50" s="10"/>
      <c r="Z50" s="10"/>
      <c r="AA50" s="10"/>
      <c r="AB50" s="10"/>
      <c r="AC50" s="10"/>
      <c r="AD50" s="10"/>
      <c r="AE50" s="208"/>
    </row>
    <row r="51" spans="1:31" x14ac:dyDescent="0.25">
      <c r="A51" s="219"/>
      <c r="B51" s="10"/>
      <c r="C51" s="10" t="s">
        <v>174</v>
      </c>
      <c r="D51" s="10"/>
      <c r="E51" s="303">
        <v>8094</v>
      </c>
      <c r="F51" s="10">
        <v>17</v>
      </c>
      <c r="G51" s="222">
        <v>2632.08</v>
      </c>
      <c r="H51" s="222">
        <v>34217.019999999997</v>
      </c>
      <c r="I51" s="222">
        <v>2012.77</v>
      </c>
      <c r="J51" s="10">
        <v>12.35</v>
      </c>
      <c r="K51" s="208"/>
      <c r="L51" s="10">
        <v>13</v>
      </c>
      <c r="M51" s="222">
        <v>15830.81</v>
      </c>
      <c r="N51" s="222">
        <v>3957.7</v>
      </c>
      <c r="O51" s="10"/>
      <c r="P51" s="10"/>
      <c r="Q51" s="10"/>
      <c r="R51" s="10">
        <v>17</v>
      </c>
      <c r="S51" s="222">
        <v>34217.019999999997</v>
      </c>
      <c r="T51" s="222">
        <v>2012.77</v>
      </c>
      <c r="U51" s="208"/>
      <c r="V51" s="10"/>
      <c r="W51" s="10"/>
      <c r="X51" s="10"/>
      <c r="Y51" s="10"/>
      <c r="Z51" s="10"/>
      <c r="AA51" s="10"/>
      <c r="AB51" s="10"/>
      <c r="AC51" s="10"/>
      <c r="AD51" s="10"/>
      <c r="AE51" s="208"/>
    </row>
    <row r="52" spans="1:31" x14ac:dyDescent="0.25">
      <c r="A52" s="219"/>
      <c r="B52" s="10"/>
      <c r="C52" s="10" t="s">
        <v>177</v>
      </c>
      <c r="D52" s="10"/>
      <c r="E52" s="303">
        <v>8018</v>
      </c>
      <c r="F52" s="10">
        <v>82</v>
      </c>
      <c r="G52" s="222">
        <v>2208.3000000000002</v>
      </c>
      <c r="H52" s="222">
        <v>119248.19</v>
      </c>
      <c r="I52" s="222">
        <v>1454.25</v>
      </c>
      <c r="J52" s="10">
        <v>12.99</v>
      </c>
      <c r="K52" s="208"/>
      <c r="L52" s="10">
        <v>54</v>
      </c>
      <c r="M52" s="222">
        <v>39890.04</v>
      </c>
      <c r="N52" s="222">
        <v>1424.64</v>
      </c>
      <c r="O52" s="10"/>
      <c r="P52" s="10"/>
      <c r="Q52" s="10"/>
      <c r="R52" s="10">
        <v>82</v>
      </c>
      <c r="S52" s="222">
        <v>119248.19</v>
      </c>
      <c r="T52" s="222">
        <v>1454.25</v>
      </c>
      <c r="U52" s="208"/>
      <c r="V52" s="10"/>
      <c r="W52" s="10"/>
      <c r="X52" s="10"/>
      <c r="Y52" s="10"/>
      <c r="Z52" s="10"/>
      <c r="AA52" s="10"/>
      <c r="AB52" s="10"/>
      <c r="AC52" s="10"/>
      <c r="AD52" s="10"/>
      <c r="AE52" s="208"/>
    </row>
    <row r="53" spans="1:31" x14ac:dyDescent="0.25">
      <c r="A53" s="219"/>
      <c r="B53" s="10"/>
      <c r="C53" s="10" t="s">
        <v>179</v>
      </c>
      <c r="D53" s="10"/>
      <c r="E53" s="303">
        <v>8092</v>
      </c>
      <c r="F53" s="10">
        <v>10</v>
      </c>
      <c r="G53" s="222">
        <v>1508.17</v>
      </c>
      <c r="H53" s="222">
        <v>9049.02</v>
      </c>
      <c r="I53" s="10">
        <v>904.9</v>
      </c>
      <c r="J53" s="10">
        <v>11.2</v>
      </c>
      <c r="K53" s="208"/>
      <c r="L53" s="10">
        <v>6</v>
      </c>
      <c r="M53" s="222">
        <v>4081.88</v>
      </c>
      <c r="N53" s="222">
        <v>1020.47</v>
      </c>
      <c r="O53" s="10"/>
      <c r="P53" s="10"/>
      <c r="Q53" s="10"/>
      <c r="R53" s="10">
        <v>10</v>
      </c>
      <c r="S53" s="222">
        <v>9049.02</v>
      </c>
      <c r="T53" s="10">
        <v>904.9</v>
      </c>
      <c r="U53" s="208"/>
      <c r="V53" s="10"/>
      <c r="W53" s="10"/>
      <c r="X53" s="10"/>
      <c r="Y53" s="10"/>
      <c r="Z53" s="10"/>
      <c r="AA53" s="10"/>
      <c r="AB53" s="10"/>
      <c r="AC53" s="10"/>
      <c r="AD53" s="10"/>
      <c r="AE53" s="208"/>
    </row>
    <row r="54" spans="1:31" x14ac:dyDescent="0.25">
      <c r="A54" s="219"/>
      <c r="B54" s="10"/>
      <c r="C54" s="10" t="s">
        <v>180</v>
      </c>
      <c r="D54" s="10"/>
      <c r="E54" s="303">
        <v>8311</v>
      </c>
      <c r="F54" s="10">
        <v>60</v>
      </c>
      <c r="G54" s="222">
        <v>1942.7</v>
      </c>
      <c r="H54" s="222">
        <v>83535.929999999993</v>
      </c>
      <c r="I54" s="222">
        <v>1392.27</v>
      </c>
      <c r="J54" s="10">
        <v>13.98</v>
      </c>
      <c r="K54" s="208"/>
      <c r="L54" s="10">
        <v>43</v>
      </c>
      <c r="M54" s="222">
        <v>26517.67</v>
      </c>
      <c r="N54" s="222">
        <v>1559.86</v>
      </c>
      <c r="O54" s="10">
        <v>2</v>
      </c>
      <c r="P54" s="222">
        <v>1031.8499999999999</v>
      </c>
      <c r="Q54" s="10">
        <v>515.92999999999995</v>
      </c>
      <c r="R54" s="10">
        <v>58</v>
      </c>
      <c r="S54" s="222">
        <v>82504.08</v>
      </c>
      <c r="T54" s="222">
        <v>1422.48</v>
      </c>
      <c r="U54" s="208"/>
      <c r="V54" s="10"/>
      <c r="W54" s="10"/>
      <c r="X54" s="10"/>
      <c r="Y54" s="10"/>
      <c r="Z54" s="10"/>
      <c r="AA54" s="10"/>
      <c r="AB54" s="10"/>
      <c r="AC54" s="10"/>
      <c r="AD54" s="10"/>
      <c r="AE54" s="208"/>
    </row>
    <row r="55" spans="1:31" x14ac:dyDescent="0.25">
      <c r="A55" s="219"/>
      <c r="B55" s="10"/>
      <c r="C55" s="10" t="s">
        <v>185</v>
      </c>
      <c r="D55" s="10"/>
      <c r="E55" s="303">
        <v>8318</v>
      </c>
      <c r="F55" s="10">
        <v>9</v>
      </c>
      <c r="G55" s="222">
        <v>2064.91</v>
      </c>
      <c r="H55" s="222">
        <v>8259.6200000000008</v>
      </c>
      <c r="I55" s="10">
        <v>917.74</v>
      </c>
      <c r="J55" s="10">
        <v>10.78</v>
      </c>
      <c r="K55" s="208"/>
      <c r="L55" s="10">
        <v>4</v>
      </c>
      <c r="M55" s="222">
        <v>6713.65</v>
      </c>
      <c r="N55" s="222">
        <v>1342.73</v>
      </c>
      <c r="O55" s="10"/>
      <c r="P55" s="10"/>
      <c r="Q55" s="10"/>
      <c r="R55" s="10">
        <v>9</v>
      </c>
      <c r="S55" s="222">
        <v>8259.6200000000008</v>
      </c>
      <c r="T55" s="10">
        <v>917.74</v>
      </c>
      <c r="U55" s="208"/>
      <c r="V55" s="10"/>
      <c r="W55" s="10"/>
      <c r="X55" s="10"/>
      <c r="Y55" s="10"/>
      <c r="Z55" s="10"/>
      <c r="AA55" s="10"/>
      <c r="AB55" s="10"/>
      <c r="AC55" s="10"/>
      <c r="AD55" s="10"/>
      <c r="AE55" s="208"/>
    </row>
    <row r="56" spans="1:31" x14ac:dyDescent="0.25">
      <c r="A56" s="219"/>
      <c r="B56" s="10"/>
      <c r="C56" s="10" t="s">
        <v>187</v>
      </c>
      <c r="D56" s="10"/>
      <c r="E56" s="303">
        <v>8019</v>
      </c>
      <c r="F56" s="10">
        <v>8</v>
      </c>
      <c r="G56" s="222">
        <v>2872.51</v>
      </c>
      <c r="H56" s="222">
        <v>11490.04</v>
      </c>
      <c r="I56" s="222">
        <v>1436.26</v>
      </c>
      <c r="J56" s="10">
        <v>14.25</v>
      </c>
      <c r="K56" s="208"/>
      <c r="L56" s="10">
        <v>4</v>
      </c>
      <c r="M56" s="222">
        <v>6271.13</v>
      </c>
      <c r="N56" s="222">
        <v>1567.78</v>
      </c>
      <c r="O56" s="10"/>
      <c r="P56" s="10"/>
      <c r="Q56" s="10"/>
      <c r="R56" s="10">
        <v>8</v>
      </c>
      <c r="S56" s="222">
        <v>11490.04</v>
      </c>
      <c r="T56" s="222">
        <v>1436.26</v>
      </c>
      <c r="U56" s="208"/>
      <c r="V56" s="10"/>
      <c r="W56" s="10"/>
      <c r="X56" s="10"/>
      <c r="Y56" s="10"/>
      <c r="Z56" s="10"/>
      <c r="AA56" s="10"/>
      <c r="AB56" s="10"/>
      <c r="AC56" s="10"/>
      <c r="AD56" s="10"/>
      <c r="AE56" s="208"/>
    </row>
    <row r="57" spans="1:31" x14ac:dyDescent="0.25">
      <c r="A57" s="219"/>
      <c r="B57" s="10"/>
      <c r="C57" s="10" t="s">
        <v>189</v>
      </c>
      <c r="D57" s="10"/>
      <c r="E57" s="303">
        <v>8089</v>
      </c>
      <c r="F57" s="10">
        <v>38</v>
      </c>
      <c r="G57" s="222">
        <v>4432.21</v>
      </c>
      <c r="H57" s="222">
        <v>106372.98</v>
      </c>
      <c r="I57" s="222">
        <v>2799.29</v>
      </c>
      <c r="J57" s="10">
        <v>14.16</v>
      </c>
      <c r="K57" s="208"/>
      <c r="L57" s="10">
        <v>24</v>
      </c>
      <c r="M57" s="222">
        <v>21748.82</v>
      </c>
      <c r="N57" s="222">
        <v>1553.49</v>
      </c>
      <c r="O57" s="10">
        <v>1</v>
      </c>
      <c r="P57" s="10">
        <v>223.38</v>
      </c>
      <c r="Q57" s="10">
        <v>223.38</v>
      </c>
      <c r="R57" s="10">
        <v>37</v>
      </c>
      <c r="S57" s="222">
        <v>106149.6</v>
      </c>
      <c r="T57" s="222">
        <v>2868.91</v>
      </c>
      <c r="U57" s="208"/>
      <c r="V57" s="10"/>
      <c r="W57" s="10"/>
      <c r="X57" s="10"/>
      <c r="Y57" s="10"/>
      <c r="Z57" s="10"/>
      <c r="AA57" s="10"/>
      <c r="AB57" s="10"/>
      <c r="AC57" s="10"/>
      <c r="AD57" s="10"/>
      <c r="AE57" s="208"/>
    </row>
    <row r="58" spans="1:31" x14ac:dyDescent="0.25">
      <c r="A58" s="219"/>
      <c r="B58" s="10"/>
      <c r="C58" s="10" t="s">
        <v>193</v>
      </c>
      <c r="D58" s="10"/>
      <c r="E58" s="303">
        <v>8020</v>
      </c>
      <c r="F58" s="10">
        <v>28</v>
      </c>
      <c r="G58" s="222">
        <v>1908.01</v>
      </c>
      <c r="H58" s="222">
        <v>34344.129999999997</v>
      </c>
      <c r="I58" s="222">
        <v>1226.58</v>
      </c>
      <c r="J58" s="10">
        <v>11.96</v>
      </c>
      <c r="K58" s="208"/>
      <c r="L58" s="10">
        <v>18</v>
      </c>
      <c r="M58" s="222">
        <v>15603.52</v>
      </c>
      <c r="N58" s="222">
        <v>1560.35</v>
      </c>
      <c r="O58" s="10"/>
      <c r="P58" s="10"/>
      <c r="Q58" s="10"/>
      <c r="R58" s="10">
        <v>28</v>
      </c>
      <c r="S58" s="222">
        <v>34344.129999999997</v>
      </c>
      <c r="T58" s="222">
        <v>1226.58</v>
      </c>
      <c r="U58" s="208"/>
      <c r="V58" s="10"/>
      <c r="W58" s="10"/>
      <c r="X58" s="10"/>
      <c r="Y58" s="10"/>
      <c r="Z58" s="10"/>
      <c r="AA58" s="10"/>
      <c r="AB58" s="10"/>
      <c r="AC58" s="10"/>
      <c r="AD58" s="10"/>
      <c r="AE58" s="208"/>
    </row>
    <row r="59" spans="1:31" x14ac:dyDescent="0.25">
      <c r="A59" s="219"/>
      <c r="B59" s="10"/>
      <c r="C59" s="10" t="s">
        <v>195</v>
      </c>
      <c r="D59" s="10"/>
      <c r="E59" s="303">
        <v>8312</v>
      </c>
      <c r="F59" s="10">
        <v>199</v>
      </c>
      <c r="G59" s="222">
        <v>1473.2</v>
      </c>
      <c r="H59" s="222">
        <v>187096</v>
      </c>
      <c r="I59" s="10">
        <v>940.18</v>
      </c>
      <c r="J59" s="10">
        <v>11.08</v>
      </c>
      <c r="K59" s="208"/>
      <c r="L59" s="10">
        <v>127</v>
      </c>
      <c r="M59" s="222">
        <v>86193.61</v>
      </c>
      <c r="N59" s="222">
        <v>1197.1300000000001</v>
      </c>
      <c r="O59" s="10">
        <v>7</v>
      </c>
      <c r="P59" s="222">
        <v>8816.36</v>
      </c>
      <c r="Q59" s="222">
        <v>1259.48</v>
      </c>
      <c r="R59" s="10">
        <v>192</v>
      </c>
      <c r="S59" s="222">
        <v>178279.64</v>
      </c>
      <c r="T59" s="10">
        <v>928.54</v>
      </c>
      <c r="U59" s="208"/>
      <c r="V59" s="10"/>
      <c r="W59" s="10"/>
      <c r="X59" s="10"/>
      <c r="Y59" s="10"/>
      <c r="Z59" s="10"/>
      <c r="AA59" s="10"/>
      <c r="AB59" s="10"/>
      <c r="AC59" s="10"/>
      <c r="AD59" s="10"/>
      <c r="AE59" s="208"/>
    </row>
    <row r="60" spans="1:31" x14ac:dyDescent="0.25">
      <c r="A60" s="219"/>
      <c r="B60" s="10"/>
      <c r="C60" s="10" t="s">
        <v>198</v>
      </c>
      <c r="D60" s="10"/>
      <c r="E60" s="303">
        <v>8021</v>
      </c>
      <c r="F60" s="10">
        <v>478</v>
      </c>
      <c r="G60" s="222">
        <v>1622.72</v>
      </c>
      <c r="H60" s="222">
        <v>488439.5</v>
      </c>
      <c r="I60" s="222">
        <v>1021.84</v>
      </c>
      <c r="J60" s="10">
        <v>11.2</v>
      </c>
      <c r="K60" s="208"/>
      <c r="L60" s="10">
        <v>301</v>
      </c>
      <c r="M60" s="222">
        <v>220859.53</v>
      </c>
      <c r="N60" s="222">
        <v>1247.79</v>
      </c>
      <c r="O60" s="10">
        <v>8</v>
      </c>
      <c r="P60" s="222">
        <v>7550.49</v>
      </c>
      <c r="Q60" s="10">
        <v>943.81</v>
      </c>
      <c r="R60" s="10">
        <v>470</v>
      </c>
      <c r="S60" s="222">
        <v>480889.01</v>
      </c>
      <c r="T60" s="222">
        <v>1023.17</v>
      </c>
      <c r="U60" s="208"/>
      <c r="V60" s="10"/>
      <c r="W60" s="10"/>
      <c r="X60" s="10"/>
      <c r="Y60" s="10"/>
      <c r="Z60" s="10"/>
      <c r="AA60" s="10"/>
      <c r="AB60" s="10"/>
      <c r="AC60" s="10"/>
      <c r="AD60" s="10"/>
      <c r="AE60" s="208"/>
    </row>
    <row r="61" spans="1:31" x14ac:dyDescent="0.25">
      <c r="A61" s="219"/>
      <c r="B61" s="10"/>
      <c r="C61" s="10" t="s">
        <v>200</v>
      </c>
      <c r="D61" s="10"/>
      <c r="E61" s="303">
        <v>8210</v>
      </c>
      <c r="F61" s="10">
        <v>4</v>
      </c>
      <c r="G61" s="222">
        <v>1729.07</v>
      </c>
      <c r="H61" s="222">
        <v>6916.28</v>
      </c>
      <c r="I61" s="222">
        <v>1729.07</v>
      </c>
      <c r="J61" s="10">
        <v>17.5</v>
      </c>
      <c r="K61" s="208"/>
      <c r="L61" s="10">
        <v>4</v>
      </c>
      <c r="M61" s="10"/>
      <c r="N61" s="10"/>
      <c r="O61" s="10"/>
      <c r="P61" s="10"/>
      <c r="Q61" s="10"/>
      <c r="R61" s="10">
        <v>4</v>
      </c>
      <c r="S61" s="222">
        <v>6916.28</v>
      </c>
      <c r="T61" s="222">
        <v>1729.07</v>
      </c>
      <c r="U61" s="208"/>
      <c r="V61" s="10"/>
      <c r="W61" s="10"/>
      <c r="X61" s="10"/>
      <c r="Y61" s="10"/>
      <c r="Z61" s="10"/>
      <c r="AA61" s="10"/>
      <c r="AB61" s="10"/>
      <c r="AC61" s="10"/>
      <c r="AD61" s="10"/>
      <c r="AE61" s="208"/>
    </row>
    <row r="62" spans="1:31" x14ac:dyDescent="0.25">
      <c r="A62" s="219"/>
      <c r="B62" s="10"/>
      <c r="C62" s="10" t="s">
        <v>203</v>
      </c>
      <c r="D62" s="10"/>
      <c r="E62" s="303">
        <v>8204</v>
      </c>
      <c r="F62" s="10">
        <v>21</v>
      </c>
      <c r="G62" s="222">
        <v>1863.02</v>
      </c>
      <c r="H62" s="222">
        <v>20493.2</v>
      </c>
      <c r="I62" s="10">
        <v>975.87</v>
      </c>
      <c r="J62" s="10">
        <v>11</v>
      </c>
      <c r="K62" s="208"/>
      <c r="L62" s="10">
        <v>11</v>
      </c>
      <c r="M62" s="222">
        <v>9954.61</v>
      </c>
      <c r="N62" s="10">
        <v>995.46</v>
      </c>
      <c r="O62" s="10"/>
      <c r="P62" s="10"/>
      <c r="Q62" s="10"/>
      <c r="R62" s="10">
        <v>21</v>
      </c>
      <c r="S62" s="222">
        <v>20493.2</v>
      </c>
      <c r="T62" s="10">
        <v>975.87</v>
      </c>
      <c r="U62" s="208"/>
      <c r="V62" s="10"/>
      <c r="W62" s="10"/>
      <c r="X62" s="10"/>
      <c r="Y62" s="10"/>
      <c r="Z62" s="10"/>
      <c r="AA62" s="10"/>
      <c r="AB62" s="10"/>
      <c r="AC62" s="10"/>
      <c r="AD62" s="10"/>
      <c r="AE62" s="208"/>
    </row>
    <row r="63" spans="1:31" x14ac:dyDescent="0.25">
      <c r="A63" s="219"/>
      <c r="B63" s="10"/>
      <c r="C63" s="10" t="s">
        <v>204</v>
      </c>
      <c r="D63" s="10"/>
      <c r="E63" s="303">
        <v>8094</v>
      </c>
      <c r="F63" s="10">
        <v>57</v>
      </c>
      <c r="G63" s="222">
        <v>1215.4100000000001</v>
      </c>
      <c r="H63" s="222">
        <v>46185.61</v>
      </c>
      <c r="I63" s="10">
        <v>810.27</v>
      </c>
      <c r="J63" s="10">
        <v>11.4</v>
      </c>
      <c r="K63" s="208"/>
      <c r="L63" s="10">
        <v>38</v>
      </c>
      <c r="M63" s="222">
        <v>17342.66</v>
      </c>
      <c r="N63" s="10">
        <v>912.77</v>
      </c>
      <c r="O63" s="10">
        <v>1</v>
      </c>
      <c r="P63" s="10">
        <v>621.29</v>
      </c>
      <c r="Q63" s="10">
        <v>621.29</v>
      </c>
      <c r="R63" s="10">
        <v>56</v>
      </c>
      <c r="S63" s="222">
        <v>45564.32</v>
      </c>
      <c r="T63" s="10">
        <v>813.65</v>
      </c>
      <c r="U63" s="208"/>
      <c r="V63" s="10"/>
      <c r="W63" s="10"/>
      <c r="X63" s="10"/>
      <c r="Y63" s="10"/>
      <c r="Z63" s="10"/>
      <c r="AA63" s="10"/>
      <c r="AB63" s="10"/>
      <c r="AC63" s="10"/>
      <c r="AD63" s="10"/>
      <c r="AE63" s="208"/>
    </row>
    <row r="64" spans="1:31" x14ac:dyDescent="0.25">
      <c r="A64" s="219"/>
      <c r="B64" s="10"/>
      <c r="C64" s="10" t="s">
        <v>205</v>
      </c>
      <c r="D64" s="10"/>
      <c r="E64" s="303">
        <v>8213</v>
      </c>
      <c r="F64" s="10">
        <v>9</v>
      </c>
      <c r="G64" s="222">
        <v>1533.25</v>
      </c>
      <c r="H64" s="222">
        <v>7666.23</v>
      </c>
      <c r="I64" s="10">
        <v>851.8</v>
      </c>
      <c r="J64" s="10">
        <v>11.44</v>
      </c>
      <c r="K64" s="208"/>
      <c r="L64" s="10">
        <v>5</v>
      </c>
      <c r="M64" s="222">
        <v>2436.2800000000002</v>
      </c>
      <c r="N64" s="10">
        <v>609.07000000000005</v>
      </c>
      <c r="O64" s="10"/>
      <c r="P64" s="10"/>
      <c r="Q64" s="10"/>
      <c r="R64" s="10">
        <v>9</v>
      </c>
      <c r="S64" s="222">
        <v>7666.23</v>
      </c>
      <c r="T64" s="10">
        <v>851.8</v>
      </c>
      <c r="U64" s="208"/>
      <c r="V64" s="10"/>
      <c r="W64" s="10"/>
      <c r="X64" s="10"/>
      <c r="Y64" s="10"/>
      <c r="Z64" s="10"/>
      <c r="AA64" s="10"/>
      <c r="AB64" s="10"/>
      <c r="AC64" s="10"/>
      <c r="AD64" s="10"/>
      <c r="AE64" s="208"/>
    </row>
    <row r="65" spans="1:31" x14ac:dyDescent="0.25">
      <c r="A65" s="219"/>
      <c r="B65" s="10"/>
      <c r="C65" s="10" t="s">
        <v>209</v>
      </c>
      <c r="D65" s="10"/>
      <c r="E65" s="303">
        <v>8270</v>
      </c>
      <c r="F65" s="10">
        <v>11</v>
      </c>
      <c r="G65" s="222">
        <v>2499.44</v>
      </c>
      <c r="H65" s="222">
        <v>22495</v>
      </c>
      <c r="I65" s="222">
        <v>2045</v>
      </c>
      <c r="J65" s="10">
        <v>17.18</v>
      </c>
      <c r="K65" s="208"/>
      <c r="L65" s="10">
        <v>9</v>
      </c>
      <c r="M65" s="222">
        <v>3380.46</v>
      </c>
      <c r="N65" s="222">
        <v>1690.23</v>
      </c>
      <c r="O65" s="10"/>
      <c r="P65" s="10"/>
      <c r="Q65" s="10"/>
      <c r="R65" s="10">
        <v>11</v>
      </c>
      <c r="S65" s="222">
        <v>22495</v>
      </c>
      <c r="T65" s="222">
        <v>2045</v>
      </c>
      <c r="U65" s="208"/>
      <c r="V65" s="10"/>
      <c r="W65" s="10"/>
      <c r="X65" s="10"/>
      <c r="Y65" s="10"/>
      <c r="Z65" s="10"/>
      <c r="AA65" s="10"/>
      <c r="AB65" s="10"/>
      <c r="AC65" s="10"/>
      <c r="AD65" s="10"/>
      <c r="AE65" s="208"/>
    </row>
    <row r="66" spans="1:31" x14ac:dyDescent="0.25">
      <c r="A66" s="219"/>
      <c r="B66" s="10"/>
      <c r="C66" s="10" t="s">
        <v>212</v>
      </c>
      <c r="D66" s="10"/>
      <c r="E66" s="303">
        <v>8023</v>
      </c>
      <c r="F66" s="10">
        <v>8</v>
      </c>
      <c r="G66" s="222">
        <v>1538.63</v>
      </c>
      <c r="H66" s="222">
        <v>9231.77</v>
      </c>
      <c r="I66" s="222">
        <v>1153.97</v>
      </c>
      <c r="J66" s="10">
        <v>11</v>
      </c>
      <c r="K66" s="208"/>
      <c r="L66" s="10">
        <v>6</v>
      </c>
      <c r="M66" s="222">
        <v>3880.51</v>
      </c>
      <c r="N66" s="222">
        <v>1940.26</v>
      </c>
      <c r="O66" s="10">
        <v>1</v>
      </c>
      <c r="P66" s="10">
        <v>866.26</v>
      </c>
      <c r="Q66" s="10">
        <v>866.26</v>
      </c>
      <c r="R66" s="10">
        <v>7</v>
      </c>
      <c r="S66" s="222">
        <v>8365.51</v>
      </c>
      <c r="T66" s="222">
        <v>1195.07</v>
      </c>
      <c r="U66" s="208"/>
      <c r="V66" s="10"/>
      <c r="W66" s="10"/>
      <c r="X66" s="10"/>
      <c r="Y66" s="10"/>
      <c r="Z66" s="10"/>
      <c r="AA66" s="10"/>
      <c r="AB66" s="10"/>
      <c r="AC66" s="10"/>
      <c r="AD66" s="10"/>
      <c r="AE66" s="208"/>
    </row>
    <row r="67" spans="1:31" x14ac:dyDescent="0.25">
      <c r="A67" s="219"/>
      <c r="B67" s="10"/>
      <c r="C67" s="10" t="s">
        <v>213</v>
      </c>
      <c r="D67" s="10"/>
      <c r="E67" s="303">
        <v>8302</v>
      </c>
      <c r="F67" s="10">
        <v>1</v>
      </c>
      <c r="G67" s="222">
        <v>1480.6</v>
      </c>
      <c r="H67" s="222">
        <v>1480.6</v>
      </c>
      <c r="I67" s="222">
        <v>1480.6</v>
      </c>
      <c r="J67" s="10">
        <v>12</v>
      </c>
      <c r="K67" s="208"/>
      <c r="L67" s="10">
        <v>1</v>
      </c>
      <c r="M67" s="10"/>
      <c r="N67" s="10"/>
      <c r="O67" s="10"/>
      <c r="P67" s="10"/>
      <c r="Q67" s="10"/>
      <c r="R67" s="10">
        <v>1</v>
      </c>
      <c r="S67" s="222">
        <v>1480.6</v>
      </c>
      <c r="T67" s="222">
        <v>1480.6</v>
      </c>
      <c r="U67" s="208"/>
      <c r="V67" s="10"/>
      <c r="W67" s="10"/>
      <c r="X67" s="10"/>
      <c r="Y67" s="10"/>
      <c r="Z67" s="10"/>
      <c r="AA67" s="10"/>
      <c r="AB67" s="10"/>
      <c r="AC67" s="10"/>
      <c r="AD67" s="10"/>
      <c r="AE67" s="208"/>
    </row>
    <row r="68" spans="1:31" x14ac:dyDescent="0.25">
      <c r="A68" s="219"/>
      <c r="B68" s="10"/>
      <c r="C68" s="10" t="s">
        <v>213</v>
      </c>
      <c r="D68" s="10"/>
      <c r="E68" s="303">
        <v>8313</v>
      </c>
      <c r="F68" s="10">
        <v>11</v>
      </c>
      <c r="G68" s="222">
        <v>2859.98</v>
      </c>
      <c r="H68" s="222">
        <v>11439.93</v>
      </c>
      <c r="I68" s="222">
        <v>1039.99</v>
      </c>
      <c r="J68" s="10">
        <v>10.36</v>
      </c>
      <c r="K68" s="208"/>
      <c r="L68" s="10">
        <v>4</v>
      </c>
      <c r="M68" s="222">
        <v>9416.6299999999992</v>
      </c>
      <c r="N68" s="222">
        <v>1345.23</v>
      </c>
      <c r="O68" s="10"/>
      <c r="P68" s="10"/>
      <c r="Q68" s="10"/>
      <c r="R68" s="10">
        <v>11</v>
      </c>
      <c r="S68" s="222">
        <v>11439.93</v>
      </c>
      <c r="T68" s="222">
        <v>1039.99</v>
      </c>
      <c r="U68" s="208"/>
      <c r="V68" s="10"/>
      <c r="W68" s="10"/>
      <c r="X68" s="10"/>
      <c r="Y68" s="10"/>
      <c r="Z68" s="10"/>
      <c r="AA68" s="10"/>
      <c r="AB68" s="10"/>
      <c r="AC68" s="10"/>
      <c r="AD68" s="10"/>
      <c r="AE68" s="208"/>
    </row>
    <row r="69" spans="1:31" x14ac:dyDescent="0.25">
      <c r="A69" s="219"/>
      <c r="B69" s="10"/>
      <c r="C69" s="10" t="s">
        <v>216</v>
      </c>
      <c r="D69" s="10"/>
      <c r="E69" s="303">
        <v>8251</v>
      </c>
      <c r="F69" s="10">
        <v>30</v>
      </c>
      <c r="G69" s="222">
        <v>1972.16</v>
      </c>
      <c r="H69" s="222">
        <v>35498.949999999997</v>
      </c>
      <c r="I69" s="222">
        <v>1183.3</v>
      </c>
      <c r="J69" s="10">
        <v>12.17</v>
      </c>
      <c r="K69" s="208"/>
      <c r="L69" s="10">
        <v>18</v>
      </c>
      <c r="M69" s="222">
        <v>15547.35</v>
      </c>
      <c r="N69" s="222">
        <v>1295.6099999999999</v>
      </c>
      <c r="O69" s="10"/>
      <c r="P69" s="10"/>
      <c r="Q69" s="10"/>
      <c r="R69" s="10">
        <v>30</v>
      </c>
      <c r="S69" s="222">
        <v>35498.949999999997</v>
      </c>
      <c r="T69" s="222">
        <v>1183.3</v>
      </c>
      <c r="U69" s="208"/>
      <c r="V69" s="10"/>
      <c r="W69" s="10"/>
      <c r="X69" s="10"/>
      <c r="Y69" s="10"/>
      <c r="Z69" s="10"/>
      <c r="AA69" s="10"/>
      <c r="AB69" s="10"/>
      <c r="AC69" s="10"/>
      <c r="AD69" s="10"/>
      <c r="AE69" s="208"/>
    </row>
    <row r="70" spans="1:31" x14ac:dyDescent="0.25">
      <c r="A70" s="219"/>
      <c r="B70" s="10"/>
      <c r="C70" s="10" t="s">
        <v>217</v>
      </c>
      <c r="D70" s="10"/>
      <c r="E70" s="303">
        <v>8314</v>
      </c>
      <c r="F70" s="10">
        <v>11</v>
      </c>
      <c r="G70" s="222">
        <v>1284.48</v>
      </c>
      <c r="H70" s="222">
        <v>11560.28</v>
      </c>
      <c r="I70" s="222">
        <v>1050.93</v>
      </c>
      <c r="J70" s="10">
        <v>12.73</v>
      </c>
      <c r="K70" s="208"/>
      <c r="L70" s="10">
        <v>9</v>
      </c>
      <c r="M70" s="222">
        <v>1350.48</v>
      </c>
      <c r="N70" s="10">
        <v>675.24</v>
      </c>
      <c r="O70" s="10"/>
      <c r="P70" s="10"/>
      <c r="Q70" s="10"/>
      <c r="R70" s="10">
        <v>11</v>
      </c>
      <c r="S70" s="222">
        <v>11560.28</v>
      </c>
      <c r="T70" s="222">
        <v>1050.93</v>
      </c>
      <c r="U70" s="208"/>
      <c r="V70" s="10"/>
      <c r="W70" s="10"/>
      <c r="X70" s="10"/>
      <c r="Y70" s="10"/>
      <c r="Z70" s="10"/>
      <c r="AA70" s="10"/>
      <c r="AB70" s="10"/>
      <c r="AC70" s="10"/>
      <c r="AD70" s="10"/>
      <c r="AE70" s="208"/>
    </row>
    <row r="71" spans="1:31" x14ac:dyDescent="0.25">
      <c r="A71" s="219"/>
      <c r="B71" s="10"/>
      <c r="C71" s="10" t="s">
        <v>219</v>
      </c>
      <c r="D71" s="10"/>
      <c r="E71" s="303">
        <v>8214</v>
      </c>
      <c r="F71" s="10">
        <v>15</v>
      </c>
      <c r="G71" s="222">
        <v>1627.95</v>
      </c>
      <c r="H71" s="222">
        <v>17907.400000000001</v>
      </c>
      <c r="I71" s="222">
        <v>1193.83</v>
      </c>
      <c r="J71" s="10">
        <v>11.73</v>
      </c>
      <c r="K71" s="208"/>
      <c r="L71" s="10">
        <v>11</v>
      </c>
      <c r="M71" s="222">
        <v>8218.1</v>
      </c>
      <c r="N71" s="222">
        <v>2054.5300000000002</v>
      </c>
      <c r="O71" s="10"/>
      <c r="P71" s="10"/>
      <c r="Q71" s="10"/>
      <c r="R71" s="10">
        <v>15</v>
      </c>
      <c r="S71" s="222">
        <v>17907.400000000001</v>
      </c>
      <c r="T71" s="222">
        <v>1193.83</v>
      </c>
      <c r="U71" s="208"/>
      <c r="V71" s="10"/>
      <c r="W71" s="10"/>
      <c r="X71" s="10"/>
      <c r="Y71" s="10"/>
      <c r="Z71" s="10"/>
      <c r="AA71" s="10"/>
      <c r="AB71" s="10"/>
      <c r="AC71" s="10"/>
      <c r="AD71" s="10"/>
      <c r="AE71" s="208"/>
    </row>
    <row r="72" spans="1:31" x14ac:dyDescent="0.25">
      <c r="A72" s="219"/>
      <c r="B72" s="10"/>
      <c r="C72" s="10" t="s">
        <v>226</v>
      </c>
      <c r="D72" s="10"/>
      <c r="E72" s="303">
        <v>8215</v>
      </c>
      <c r="F72" s="10">
        <v>21</v>
      </c>
      <c r="G72" s="222">
        <v>1140.1400000000001</v>
      </c>
      <c r="H72" s="222">
        <v>18242.25</v>
      </c>
      <c r="I72" s="10">
        <v>868.68</v>
      </c>
      <c r="J72" s="10">
        <v>11.81</v>
      </c>
      <c r="K72" s="208"/>
      <c r="L72" s="10">
        <v>16</v>
      </c>
      <c r="M72" s="222">
        <v>4791.91</v>
      </c>
      <c r="N72" s="10">
        <v>958.38</v>
      </c>
      <c r="O72" s="10"/>
      <c r="P72" s="10"/>
      <c r="Q72" s="10"/>
      <c r="R72" s="10">
        <v>21</v>
      </c>
      <c r="S72" s="222">
        <v>18242.25</v>
      </c>
      <c r="T72" s="10">
        <v>868.68</v>
      </c>
      <c r="U72" s="208"/>
      <c r="V72" s="10"/>
      <c r="W72" s="10"/>
      <c r="X72" s="10"/>
      <c r="Y72" s="10"/>
      <c r="Z72" s="10"/>
      <c r="AA72" s="10"/>
      <c r="AB72" s="10"/>
      <c r="AC72" s="10"/>
      <c r="AD72" s="10"/>
      <c r="AE72" s="208"/>
    </row>
    <row r="73" spans="1:31" x14ac:dyDescent="0.25">
      <c r="A73" s="219"/>
      <c r="B73" s="10"/>
      <c r="C73" s="10" t="s">
        <v>229</v>
      </c>
      <c r="D73" s="10"/>
      <c r="E73" s="303">
        <v>8315</v>
      </c>
      <c r="F73" s="10">
        <v>13</v>
      </c>
      <c r="G73" s="222">
        <v>2554.65</v>
      </c>
      <c r="H73" s="222">
        <v>17882.54</v>
      </c>
      <c r="I73" s="222">
        <v>1375.58</v>
      </c>
      <c r="J73" s="10">
        <v>11.46</v>
      </c>
      <c r="K73" s="208"/>
      <c r="L73" s="10">
        <v>7</v>
      </c>
      <c r="M73" s="222">
        <v>10225.83</v>
      </c>
      <c r="N73" s="222">
        <v>1704.31</v>
      </c>
      <c r="O73" s="10">
        <v>1</v>
      </c>
      <c r="P73" s="10">
        <v>833.5</v>
      </c>
      <c r="Q73" s="10">
        <v>833.5</v>
      </c>
      <c r="R73" s="10">
        <v>12</v>
      </c>
      <c r="S73" s="222">
        <v>17049.04</v>
      </c>
      <c r="T73" s="222">
        <v>1420.75</v>
      </c>
      <c r="U73" s="208"/>
      <c r="V73" s="10"/>
      <c r="W73" s="10"/>
      <c r="X73" s="10"/>
      <c r="Y73" s="10"/>
      <c r="Z73" s="10"/>
      <c r="AA73" s="10"/>
      <c r="AB73" s="10"/>
      <c r="AC73" s="10"/>
      <c r="AD73" s="10"/>
      <c r="AE73" s="208"/>
    </row>
    <row r="74" spans="1:31" x14ac:dyDescent="0.25">
      <c r="A74" s="219"/>
      <c r="B74" s="10"/>
      <c r="C74" s="10" t="s">
        <v>232</v>
      </c>
      <c r="D74" s="10"/>
      <c r="E74" s="303">
        <v>8316</v>
      </c>
      <c r="F74" s="10">
        <v>17</v>
      </c>
      <c r="G74" s="222">
        <v>2804.08</v>
      </c>
      <c r="H74" s="222">
        <v>36453.019999999997</v>
      </c>
      <c r="I74" s="222">
        <v>2144.3000000000002</v>
      </c>
      <c r="J74" s="10">
        <v>13.29</v>
      </c>
      <c r="K74" s="208"/>
      <c r="L74" s="10">
        <v>13</v>
      </c>
      <c r="M74" s="222">
        <v>6861.69</v>
      </c>
      <c r="N74" s="222">
        <v>1715.42</v>
      </c>
      <c r="O74" s="10"/>
      <c r="P74" s="10"/>
      <c r="Q74" s="10"/>
      <c r="R74" s="10">
        <v>17</v>
      </c>
      <c r="S74" s="222">
        <v>36453.019999999997</v>
      </c>
      <c r="T74" s="222">
        <v>2144.3000000000002</v>
      </c>
      <c r="U74" s="208"/>
      <c r="V74" s="10"/>
      <c r="W74" s="10"/>
      <c r="X74" s="10"/>
      <c r="Y74" s="10"/>
      <c r="Z74" s="10"/>
      <c r="AA74" s="10"/>
      <c r="AB74" s="10"/>
      <c r="AC74" s="10"/>
      <c r="AD74" s="10"/>
      <c r="AE74" s="208"/>
    </row>
    <row r="75" spans="1:31" x14ac:dyDescent="0.25">
      <c r="A75" s="219"/>
      <c r="B75" s="10"/>
      <c r="C75" s="10" t="s">
        <v>232</v>
      </c>
      <c r="D75" s="10"/>
      <c r="E75" s="303">
        <v>8318</v>
      </c>
      <c r="F75" s="10">
        <v>2</v>
      </c>
      <c r="G75" s="10"/>
      <c r="H75" s="222">
        <v>2068.8200000000002</v>
      </c>
      <c r="I75" s="222">
        <v>1034.4100000000001</v>
      </c>
      <c r="J75" s="10">
        <v>12</v>
      </c>
      <c r="K75" s="208"/>
      <c r="L75" s="10"/>
      <c r="M75" s="222">
        <v>2068.8200000000002</v>
      </c>
      <c r="N75" s="222">
        <v>1034.4100000000001</v>
      </c>
      <c r="O75" s="10"/>
      <c r="P75" s="10"/>
      <c r="Q75" s="10"/>
      <c r="R75" s="10">
        <v>2</v>
      </c>
      <c r="S75" s="222">
        <v>2068.8200000000002</v>
      </c>
      <c r="T75" s="222">
        <v>1034.4100000000001</v>
      </c>
      <c r="U75" s="208"/>
      <c r="V75" s="10"/>
      <c r="W75" s="10"/>
      <c r="X75" s="10"/>
      <c r="Y75" s="10"/>
      <c r="Z75" s="10"/>
      <c r="AA75" s="10"/>
      <c r="AB75" s="10"/>
      <c r="AC75" s="10"/>
      <c r="AD75" s="10"/>
      <c r="AE75" s="208"/>
    </row>
    <row r="76" spans="1:31" x14ac:dyDescent="0.25">
      <c r="A76" s="219"/>
      <c r="B76" s="10"/>
      <c r="C76" s="10" t="s">
        <v>234</v>
      </c>
      <c r="D76" s="10"/>
      <c r="E76" s="303">
        <v>8317</v>
      </c>
      <c r="F76" s="10">
        <v>25</v>
      </c>
      <c r="G76" s="222">
        <v>1825.38</v>
      </c>
      <c r="H76" s="222">
        <v>23729.919999999998</v>
      </c>
      <c r="I76" s="10">
        <v>949.2</v>
      </c>
      <c r="J76" s="10">
        <v>12.56</v>
      </c>
      <c r="K76" s="208"/>
      <c r="L76" s="10">
        <v>13</v>
      </c>
      <c r="M76" s="222">
        <v>15069.29</v>
      </c>
      <c r="N76" s="222">
        <v>1255.77</v>
      </c>
      <c r="O76" s="10"/>
      <c r="P76" s="10"/>
      <c r="Q76" s="10"/>
      <c r="R76" s="10">
        <v>25</v>
      </c>
      <c r="S76" s="222">
        <v>23729.919999999998</v>
      </c>
      <c r="T76" s="10">
        <v>949.2</v>
      </c>
      <c r="U76" s="208"/>
      <c r="V76" s="10"/>
      <c r="W76" s="10"/>
      <c r="X76" s="10"/>
      <c r="Y76" s="10"/>
      <c r="Z76" s="10"/>
      <c r="AA76" s="10"/>
      <c r="AB76" s="10"/>
      <c r="AC76" s="10"/>
      <c r="AD76" s="10"/>
      <c r="AE76" s="208"/>
    </row>
    <row r="77" spans="1:31" x14ac:dyDescent="0.25">
      <c r="A77" s="219"/>
      <c r="B77" s="10"/>
      <c r="C77" s="10" t="s">
        <v>234</v>
      </c>
      <c r="D77" s="10"/>
      <c r="E77" s="303">
        <v>8330</v>
      </c>
      <c r="F77" s="10">
        <v>1</v>
      </c>
      <c r="G77" s="222">
        <v>2493.0100000000002</v>
      </c>
      <c r="H77" s="222">
        <v>2493.0100000000002</v>
      </c>
      <c r="I77" s="222">
        <v>2493.0100000000002</v>
      </c>
      <c r="J77" s="10">
        <v>13</v>
      </c>
      <c r="K77" s="208"/>
      <c r="L77" s="10">
        <v>1</v>
      </c>
      <c r="M77" s="10"/>
      <c r="N77" s="10"/>
      <c r="O77" s="10"/>
      <c r="P77" s="10"/>
      <c r="Q77" s="10"/>
      <c r="R77" s="10">
        <v>1</v>
      </c>
      <c r="S77" s="222">
        <v>2493.0100000000002</v>
      </c>
      <c r="T77" s="222">
        <v>2493.0100000000002</v>
      </c>
      <c r="U77" s="208"/>
      <c r="V77" s="10"/>
      <c r="W77" s="10"/>
      <c r="X77" s="10"/>
      <c r="Y77" s="10"/>
      <c r="Z77" s="10"/>
      <c r="AA77" s="10"/>
      <c r="AB77" s="10"/>
      <c r="AC77" s="10"/>
      <c r="AD77" s="10"/>
      <c r="AE77" s="208"/>
    </row>
    <row r="78" spans="1:31" x14ac:dyDescent="0.25">
      <c r="A78" s="219"/>
      <c r="B78" s="10"/>
      <c r="C78" s="10" t="s">
        <v>642</v>
      </c>
      <c r="D78" s="10"/>
      <c r="E78" s="303">
        <v>8087</v>
      </c>
      <c r="F78" s="10">
        <v>11</v>
      </c>
      <c r="G78" s="222">
        <v>1094.47</v>
      </c>
      <c r="H78" s="222">
        <v>6566.8</v>
      </c>
      <c r="I78" s="10">
        <v>596.98</v>
      </c>
      <c r="J78" s="10">
        <v>10.18</v>
      </c>
      <c r="K78" s="208"/>
      <c r="L78" s="10">
        <v>6</v>
      </c>
      <c r="M78" s="222">
        <v>3487.09</v>
      </c>
      <c r="N78" s="10">
        <v>697.42</v>
      </c>
      <c r="O78" s="10">
        <v>1</v>
      </c>
      <c r="P78" s="10">
        <v>80.959999999999994</v>
      </c>
      <c r="Q78" s="10">
        <v>80.959999999999994</v>
      </c>
      <c r="R78" s="10">
        <v>10</v>
      </c>
      <c r="S78" s="222">
        <v>6485.84</v>
      </c>
      <c r="T78" s="10">
        <v>648.58000000000004</v>
      </c>
      <c r="U78" s="208"/>
      <c r="V78" s="10"/>
      <c r="W78" s="10"/>
      <c r="X78" s="10"/>
      <c r="Y78" s="10"/>
      <c r="Z78" s="10"/>
      <c r="AA78" s="10"/>
      <c r="AB78" s="10"/>
      <c r="AC78" s="10"/>
      <c r="AD78" s="10"/>
      <c r="AE78" s="208"/>
    </row>
    <row r="79" spans="1:31" x14ac:dyDescent="0.25">
      <c r="A79" s="219"/>
      <c r="B79" s="10"/>
      <c r="C79" s="10" t="s">
        <v>642</v>
      </c>
      <c r="D79" s="10"/>
      <c r="E79" s="303">
        <v>8215</v>
      </c>
      <c r="F79" s="10">
        <v>130</v>
      </c>
      <c r="G79" s="222">
        <v>2043.04</v>
      </c>
      <c r="H79" s="222">
        <v>157314.22</v>
      </c>
      <c r="I79" s="222">
        <v>1210.1099999999999</v>
      </c>
      <c r="J79" s="10">
        <v>12.41</v>
      </c>
      <c r="K79" s="208"/>
      <c r="L79" s="10">
        <v>77</v>
      </c>
      <c r="M79" s="222">
        <v>79219.3</v>
      </c>
      <c r="N79" s="222">
        <v>1494.7</v>
      </c>
      <c r="O79" s="10">
        <v>4</v>
      </c>
      <c r="P79" s="222">
        <v>1878.92</v>
      </c>
      <c r="Q79" s="10">
        <v>469.73</v>
      </c>
      <c r="R79" s="10">
        <v>126</v>
      </c>
      <c r="S79" s="222">
        <v>155435.29999999999</v>
      </c>
      <c r="T79" s="222">
        <v>1233.6099999999999</v>
      </c>
      <c r="U79" s="208"/>
      <c r="V79" s="10"/>
      <c r="W79" s="10"/>
      <c r="X79" s="10"/>
      <c r="Y79" s="10"/>
      <c r="Z79" s="10"/>
      <c r="AA79" s="10"/>
      <c r="AB79" s="10"/>
      <c r="AC79" s="10"/>
      <c r="AD79" s="10"/>
      <c r="AE79" s="208"/>
    </row>
    <row r="80" spans="1:31" x14ac:dyDescent="0.25">
      <c r="A80" s="219"/>
      <c r="B80" s="10"/>
      <c r="C80" s="10" t="s">
        <v>642</v>
      </c>
      <c r="D80" s="10"/>
      <c r="E80" s="303">
        <v>8234</v>
      </c>
      <c r="F80" s="10">
        <v>320</v>
      </c>
      <c r="G80" s="222">
        <v>1701.48</v>
      </c>
      <c r="H80" s="222">
        <v>333490.01</v>
      </c>
      <c r="I80" s="222">
        <v>1042.1600000000001</v>
      </c>
      <c r="J80" s="10">
        <v>11.97</v>
      </c>
      <c r="K80" s="208"/>
      <c r="L80" s="10">
        <v>196</v>
      </c>
      <c r="M80" s="222">
        <v>149774.70000000001</v>
      </c>
      <c r="N80" s="222">
        <v>1207.8599999999999</v>
      </c>
      <c r="O80" s="10">
        <v>5</v>
      </c>
      <c r="P80" s="222">
        <v>3508.21</v>
      </c>
      <c r="Q80" s="10">
        <v>701.64</v>
      </c>
      <c r="R80" s="10">
        <v>315</v>
      </c>
      <c r="S80" s="222">
        <v>329981.8</v>
      </c>
      <c r="T80" s="222">
        <v>1047.56</v>
      </c>
      <c r="U80" s="208"/>
      <c r="V80" s="10"/>
      <c r="W80" s="10"/>
      <c r="X80" s="10"/>
      <c r="Y80" s="10"/>
      <c r="Z80" s="10"/>
      <c r="AA80" s="10"/>
      <c r="AB80" s="10"/>
      <c r="AC80" s="10"/>
      <c r="AD80" s="10"/>
      <c r="AE80" s="208"/>
    </row>
    <row r="81" spans="1:31" x14ac:dyDescent="0.25">
      <c r="A81" s="219"/>
      <c r="B81" s="10"/>
      <c r="C81" s="10" t="s">
        <v>245</v>
      </c>
      <c r="D81" s="10"/>
      <c r="E81" s="303">
        <v>8270</v>
      </c>
      <c r="F81" s="10">
        <v>4</v>
      </c>
      <c r="G81" s="222">
        <v>1812.6</v>
      </c>
      <c r="H81" s="222">
        <v>5437.8</v>
      </c>
      <c r="I81" s="222">
        <v>1359.45</v>
      </c>
      <c r="J81" s="10">
        <v>12</v>
      </c>
      <c r="K81" s="208"/>
      <c r="L81" s="10">
        <v>3</v>
      </c>
      <c r="M81" s="222">
        <v>1469.41</v>
      </c>
      <c r="N81" s="222">
        <v>1469.41</v>
      </c>
      <c r="O81" s="10"/>
      <c r="P81" s="10"/>
      <c r="Q81" s="10"/>
      <c r="R81" s="10">
        <v>4</v>
      </c>
      <c r="S81" s="222">
        <v>5437.8</v>
      </c>
      <c r="T81" s="222">
        <v>1359.45</v>
      </c>
      <c r="U81" s="208"/>
      <c r="V81" s="10"/>
      <c r="W81" s="10"/>
      <c r="X81" s="10"/>
      <c r="Y81" s="10"/>
      <c r="Z81" s="10"/>
      <c r="AA81" s="10"/>
      <c r="AB81" s="10"/>
      <c r="AC81" s="10"/>
      <c r="AD81" s="10"/>
      <c r="AE81" s="208"/>
    </row>
    <row r="82" spans="1:31" x14ac:dyDescent="0.25">
      <c r="A82" s="219"/>
      <c r="B82" s="10"/>
      <c r="C82" s="10" t="s">
        <v>247</v>
      </c>
      <c r="D82" s="10"/>
      <c r="E82" s="303">
        <v>8037</v>
      </c>
      <c r="F82" s="10">
        <v>16</v>
      </c>
      <c r="G82" s="222">
        <v>1415.39</v>
      </c>
      <c r="H82" s="222">
        <v>14153.93</v>
      </c>
      <c r="I82" s="10">
        <v>884.62</v>
      </c>
      <c r="J82" s="10">
        <v>11.06</v>
      </c>
      <c r="K82" s="208"/>
      <c r="L82" s="10">
        <v>10</v>
      </c>
      <c r="M82" s="222">
        <v>5649.23</v>
      </c>
      <c r="N82" s="10">
        <v>941.54</v>
      </c>
      <c r="O82" s="10"/>
      <c r="P82" s="10"/>
      <c r="Q82" s="10"/>
      <c r="R82" s="10">
        <v>16</v>
      </c>
      <c r="S82" s="222">
        <v>14153.93</v>
      </c>
      <c r="T82" s="10">
        <v>884.62</v>
      </c>
      <c r="U82" s="208"/>
      <c r="V82" s="10"/>
      <c r="W82" s="10"/>
      <c r="X82" s="10"/>
      <c r="Y82" s="10"/>
      <c r="Z82" s="10"/>
      <c r="AA82" s="10"/>
      <c r="AB82" s="10"/>
      <c r="AC82" s="10"/>
      <c r="AD82" s="10"/>
      <c r="AE82" s="208"/>
    </row>
    <row r="83" spans="1:31" x14ac:dyDescent="0.25">
      <c r="A83" s="219"/>
      <c r="B83" s="10"/>
      <c r="C83" s="10" t="s">
        <v>248</v>
      </c>
      <c r="D83" s="10"/>
      <c r="E83" s="303">
        <v>8318</v>
      </c>
      <c r="F83" s="10">
        <v>102</v>
      </c>
      <c r="G83" s="222">
        <v>1925.53</v>
      </c>
      <c r="H83" s="222">
        <v>121308.1</v>
      </c>
      <c r="I83" s="222">
        <v>1189.3</v>
      </c>
      <c r="J83" s="10">
        <v>11.7</v>
      </c>
      <c r="K83" s="208"/>
      <c r="L83" s="10">
        <v>63</v>
      </c>
      <c r="M83" s="222">
        <v>51147.31</v>
      </c>
      <c r="N83" s="222">
        <v>1311.47</v>
      </c>
      <c r="O83" s="10"/>
      <c r="P83" s="10"/>
      <c r="Q83" s="10"/>
      <c r="R83" s="10">
        <v>102</v>
      </c>
      <c r="S83" s="222">
        <v>121308.1</v>
      </c>
      <c r="T83" s="222">
        <v>1189.3</v>
      </c>
      <c r="U83" s="208"/>
      <c r="V83" s="10"/>
      <c r="W83" s="10"/>
      <c r="X83" s="10"/>
      <c r="Y83" s="10"/>
      <c r="Z83" s="10"/>
      <c r="AA83" s="10"/>
      <c r="AB83" s="10"/>
      <c r="AC83" s="10"/>
      <c r="AD83" s="10"/>
      <c r="AE83" s="208"/>
    </row>
    <row r="84" spans="1:31" x14ac:dyDescent="0.25">
      <c r="A84" s="219"/>
      <c r="B84" s="10"/>
      <c r="C84" s="10" t="s">
        <v>251</v>
      </c>
      <c r="D84" s="10"/>
      <c r="E84" s="303">
        <v>8217</v>
      </c>
      <c r="F84" s="10">
        <v>33</v>
      </c>
      <c r="G84" s="222">
        <v>2432.79</v>
      </c>
      <c r="H84" s="222">
        <v>51088.54</v>
      </c>
      <c r="I84" s="222">
        <v>1548.14</v>
      </c>
      <c r="J84" s="10">
        <v>12.03</v>
      </c>
      <c r="K84" s="208"/>
      <c r="L84" s="10">
        <v>21</v>
      </c>
      <c r="M84" s="222">
        <v>29401.81</v>
      </c>
      <c r="N84" s="222">
        <v>2450.15</v>
      </c>
      <c r="O84" s="10">
        <v>1</v>
      </c>
      <c r="P84" s="222">
        <v>1025.32</v>
      </c>
      <c r="Q84" s="222">
        <v>1025.32</v>
      </c>
      <c r="R84" s="10">
        <v>32</v>
      </c>
      <c r="S84" s="222">
        <v>50063.22</v>
      </c>
      <c r="T84" s="222">
        <v>1564.48</v>
      </c>
      <c r="U84" s="208"/>
      <c r="V84" s="10"/>
      <c r="W84" s="10"/>
      <c r="X84" s="10"/>
      <c r="Y84" s="10"/>
      <c r="Z84" s="10"/>
      <c r="AA84" s="10"/>
      <c r="AB84" s="10"/>
      <c r="AC84" s="10"/>
      <c r="AD84" s="10"/>
      <c r="AE84" s="208"/>
    </row>
    <row r="85" spans="1:31" x14ac:dyDescent="0.25">
      <c r="A85" s="219"/>
      <c r="B85" s="10"/>
      <c r="C85" s="10" t="s">
        <v>253</v>
      </c>
      <c r="D85" s="10"/>
      <c r="E85" s="303">
        <v>7632</v>
      </c>
      <c r="F85" s="10">
        <v>1</v>
      </c>
      <c r="G85" s="10"/>
      <c r="H85" s="10">
        <v>804.19</v>
      </c>
      <c r="I85" s="10">
        <v>804.19</v>
      </c>
      <c r="J85" s="10">
        <v>12</v>
      </c>
      <c r="K85" s="208"/>
      <c r="L85" s="10"/>
      <c r="M85" s="10">
        <v>804.19</v>
      </c>
      <c r="N85" s="10">
        <v>804.19</v>
      </c>
      <c r="O85" s="10"/>
      <c r="P85" s="10"/>
      <c r="Q85" s="10"/>
      <c r="R85" s="10">
        <v>1</v>
      </c>
      <c r="S85" s="10">
        <v>804.19</v>
      </c>
      <c r="T85" s="10">
        <v>804.19</v>
      </c>
      <c r="U85" s="208"/>
      <c r="V85" s="10"/>
      <c r="W85" s="10"/>
      <c r="X85" s="10"/>
      <c r="Y85" s="10"/>
      <c r="Z85" s="10"/>
      <c r="AA85" s="10"/>
      <c r="AB85" s="10"/>
      <c r="AC85" s="10"/>
      <c r="AD85" s="10"/>
      <c r="AE85" s="208"/>
    </row>
    <row r="86" spans="1:31" x14ac:dyDescent="0.25">
      <c r="A86" s="219"/>
      <c r="B86" s="10"/>
      <c r="C86" s="10" t="s">
        <v>256</v>
      </c>
      <c r="D86" s="10"/>
      <c r="E86" s="303">
        <v>8234</v>
      </c>
      <c r="F86" s="10">
        <v>3</v>
      </c>
      <c r="G86" s="10">
        <v>463.49</v>
      </c>
      <c r="H86" s="222">
        <v>1390.46</v>
      </c>
      <c r="I86" s="10">
        <v>463.49</v>
      </c>
      <c r="J86" s="10">
        <v>11</v>
      </c>
      <c r="K86" s="208"/>
      <c r="L86" s="10">
        <v>3</v>
      </c>
      <c r="M86" s="10"/>
      <c r="N86" s="10"/>
      <c r="O86" s="10"/>
      <c r="P86" s="10"/>
      <c r="Q86" s="10"/>
      <c r="R86" s="10">
        <v>3</v>
      </c>
      <c r="S86" s="222">
        <v>1390.46</v>
      </c>
      <c r="T86" s="10">
        <v>463.49</v>
      </c>
      <c r="U86" s="208"/>
      <c r="V86" s="10"/>
      <c r="W86" s="10"/>
      <c r="X86" s="10"/>
      <c r="Y86" s="10"/>
      <c r="Z86" s="10"/>
      <c r="AA86" s="10"/>
      <c r="AB86" s="10"/>
      <c r="AC86" s="10"/>
      <c r="AD86" s="10"/>
      <c r="AE86" s="208"/>
    </row>
    <row r="87" spans="1:31" x14ac:dyDescent="0.25">
      <c r="A87" s="219"/>
      <c r="B87" s="10"/>
      <c r="C87" s="10" t="s">
        <v>256</v>
      </c>
      <c r="D87" s="10"/>
      <c r="E87" s="303">
        <v>8330</v>
      </c>
      <c r="F87" s="10">
        <v>9</v>
      </c>
      <c r="G87" s="222">
        <v>1448.38</v>
      </c>
      <c r="H87" s="222">
        <v>7241.9</v>
      </c>
      <c r="I87" s="10">
        <v>804.66</v>
      </c>
      <c r="J87" s="10">
        <v>10.78</v>
      </c>
      <c r="K87" s="208"/>
      <c r="L87" s="10">
        <v>5</v>
      </c>
      <c r="M87" s="222">
        <v>4377.8100000000004</v>
      </c>
      <c r="N87" s="222">
        <v>1094.45</v>
      </c>
      <c r="O87" s="10"/>
      <c r="P87" s="10"/>
      <c r="Q87" s="10"/>
      <c r="R87" s="10">
        <v>9</v>
      </c>
      <c r="S87" s="222">
        <v>7241.9</v>
      </c>
      <c r="T87" s="10">
        <v>804.66</v>
      </c>
      <c r="U87" s="208"/>
      <c r="V87" s="10"/>
      <c r="W87" s="10"/>
      <c r="X87" s="10"/>
      <c r="Y87" s="10"/>
      <c r="Z87" s="10"/>
      <c r="AA87" s="10"/>
      <c r="AB87" s="10"/>
      <c r="AC87" s="10"/>
      <c r="AD87" s="10"/>
      <c r="AE87" s="208"/>
    </row>
    <row r="88" spans="1:31" x14ac:dyDescent="0.25">
      <c r="A88" s="219"/>
      <c r="B88" s="10"/>
      <c r="C88" s="10" t="s">
        <v>257</v>
      </c>
      <c r="D88" s="10"/>
      <c r="E88" s="303">
        <v>8081</v>
      </c>
      <c r="F88" s="10">
        <v>374</v>
      </c>
      <c r="G88" s="222">
        <v>1991.28</v>
      </c>
      <c r="H88" s="222">
        <v>434099.25</v>
      </c>
      <c r="I88" s="222">
        <v>1160.69</v>
      </c>
      <c r="J88" s="10">
        <v>11.53</v>
      </c>
      <c r="K88" s="208"/>
      <c r="L88" s="10">
        <v>218</v>
      </c>
      <c r="M88" s="222">
        <v>203842.06</v>
      </c>
      <c r="N88" s="222">
        <v>1306.68</v>
      </c>
      <c r="O88" s="10">
        <v>7</v>
      </c>
      <c r="P88" s="222">
        <v>7802.15</v>
      </c>
      <c r="Q88" s="222">
        <v>1114.5899999999999</v>
      </c>
      <c r="R88" s="10">
        <v>367</v>
      </c>
      <c r="S88" s="222">
        <v>426297.1</v>
      </c>
      <c r="T88" s="222">
        <v>1161.57</v>
      </c>
      <c r="U88" s="208"/>
      <c r="V88" s="10"/>
      <c r="W88" s="10"/>
      <c r="X88" s="10"/>
      <c r="Y88" s="10"/>
      <c r="Z88" s="10"/>
      <c r="AA88" s="10"/>
      <c r="AB88" s="10"/>
      <c r="AC88" s="10"/>
      <c r="AD88" s="10"/>
      <c r="AE88" s="208"/>
    </row>
    <row r="89" spans="1:31" x14ac:dyDescent="0.25">
      <c r="A89" s="219"/>
      <c r="B89" s="10"/>
      <c r="C89" s="10" t="s">
        <v>260</v>
      </c>
      <c r="D89" s="10"/>
      <c r="E89" s="303">
        <v>8204</v>
      </c>
      <c r="F89" s="10">
        <v>39</v>
      </c>
      <c r="G89" s="222">
        <v>1361.37</v>
      </c>
      <c r="H89" s="222">
        <v>35395.620000000003</v>
      </c>
      <c r="I89" s="10">
        <v>907.58</v>
      </c>
      <c r="J89" s="10">
        <v>11.59</v>
      </c>
      <c r="K89" s="208"/>
      <c r="L89" s="10">
        <v>26</v>
      </c>
      <c r="M89" s="222">
        <v>12156.36</v>
      </c>
      <c r="N89" s="10">
        <v>935.1</v>
      </c>
      <c r="O89" s="10"/>
      <c r="P89" s="10"/>
      <c r="Q89" s="10"/>
      <c r="R89" s="10">
        <v>39</v>
      </c>
      <c r="S89" s="222">
        <v>35395.620000000003</v>
      </c>
      <c r="T89" s="10">
        <v>907.58</v>
      </c>
      <c r="U89" s="208"/>
      <c r="V89" s="10"/>
      <c r="W89" s="10"/>
      <c r="X89" s="10"/>
      <c r="Y89" s="10"/>
      <c r="Z89" s="10"/>
      <c r="AA89" s="10"/>
      <c r="AB89" s="10"/>
      <c r="AC89" s="10"/>
      <c r="AD89" s="10"/>
      <c r="AE89" s="208"/>
    </row>
    <row r="90" spans="1:31" x14ac:dyDescent="0.25">
      <c r="A90" s="219"/>
      <c r="B90" s="10"/>
      <c r="C90" s="10" t="s">
        <v>262</v>
      </c>
      <c r="D90" s="10"/>
      <c r="E90" s="303">
        <v>8319</v>
      </c>
      <c r="F90" s="10">
        <v>20</v>
      </c>
      <c r="G90" s="222">
        <v>2668.13</v>
      </c>
      <c r="H90" s="222">
        <v>32017.5</v>
      </c>
      <c r="I90" s="222">
        <v>1600.88</v>
      </c>
      <c r="J90" s="10">
        <v>11.85</v>
      </c>
      <c r="K90" s="208"/>
      <c r="L90" s="10">
        <v>12</v>
      </c>
      <c r="M90" s="222">
        <v>22510.6</v>
      </c>
      <c r="N90" s="222">
        <v>2813.83</v>
      </c>
      <c r="O90" s="10">
        <v>1</v>
      </c>
      <c r="P90" s="10">
        <v>745.83</v>
      </c>
      <c r="Q90" s="10">
        <v>745.83</v>
      </c>
      <c r="R90" s="10">
        <v>19</v>
      </c>
      <c r="S90" s="222">
        <v>31271.67</v>
      </c>
      <c r="T90" s="222">
        <v>1645.88</v>
      </c>
      <c r="U90" s="208"/>
      <c r="V90" s="10"/>
      <c r="W90" s="10"/>
      <c r="X90" s="10"/>
      <c r="Y90" s="10"/>
      <c r="Z90" s="10"/>
      <c r="AA90" s="10"/>
      <c r="AB90" s="10"/>
      <c r="AC90" s="10"/>
      <c r="AD90" s="10"/>
      <c r="AE90" s="208"/>
    </row>
    <row r="91" spans="1:31" x14ac:dyDescent="0.25">
      <c r="A91" s="219"/>
      <c r="B91" s="10"/>
      <c r="C91" s="10" t="s">
        <v>264</v>
      </c>
      <c r="D91" s="10"/>
      <c r="E91" s="303">
        <v>8025</v>
      </c>
      <c r="F91" s="10">
        <v>5</v>
      </c>
      <c r="G91" s="222">
        <v>1614.68</v>
      </c>
      <c r="H91" s="222">
        <v>8073.38</v>
      </c>
      <c r="I91" s="222">
        <v>1614.68</v>
      </c>
      <c r="J91" s="10">
        <v>11.8</v>
      </c>
      <c r="K91" s="208"/>
      <c r="L91" s="10">
        <v>5</v>
      </c>
      <c r="M91" s="10"/>
      <c r="N91" s="10"/>
      <c r="O91" s="10"/>
      <c r="P91" s="10"/>
      <c r="Q91" s="10"/>
      <c r="R91" s="10">
        <v>5</v>
      </c>
      <c r="S91" s="222">
        <v>8073.38</v>
      </c>
      <c r="T91" s="222">
        <v>1614.68</v>
      </c>
      <c r="U91" s="208"/>
      <c r="V91" s="10"/>
      <c r="W91" s="10"/>
      <c r="X91" s="10"/>
      <c r="Y91" s="10"/>
      <c r="Z91" s="10"/>
      <c r="AA91" s="10"/>
      <c r="AB91" s="10"/>
      <c r="AC91" s="10"/>
      <c r="AD91" s="10"/>
      <c r="AE91" s="208"/>
    </row>
    <row r="92" spans="1:31" x14ac:dyDescent="0.25">
      <c r="A92" s="219"/>
      <c r="B92" s="10"/>
      <c r="C92" s="10" t="s">
        <v>266</v>
      </c>
      <c r="D92" s="10"/>
      <c r="E92" s="303">
        <v>8302</v>
      </c>
      <c r="F92" s="10">
        <v>9</v>
      </c>
      <c r="G92" s="10">
        <v>987.97</v>
      </c>
      <c r="H92" s="222">
        <v>6915.82</v>
      </c>
      <c r="I92" s="10">
        <v>768.42</v>
      </c>
      <c r="J92" s="10">
        <v>9.67</v>
      </c>
      <c r="K92" s="208"/>
      <c r="L92" s="10">
        <v>7</v>
      </c>
      <c r="M92" s="222">
        <v>2033.89</v>
      </c>
      <c r="N92" s="222">
        <v>1016.95</v>
      </c>
      <c r="O92" s="10"/>
      <c r="P92" s="10"/>
      <c r="Q92" s="10"/>
      <c r="R92" s="10">
        <v>9</v>
      </c>
      <c r="S92" s="222">
        <v>6915.82</v>
      </c>
      <c r="T92" s="10">
        <v>768.42</v>
      </c>
      <c r="U92" s="208"/>
      <c r="V92" s="10"/>
      <c r="W92" s="10"/>
      <c r="X92" s="10"/>
      <c r="Y92" s="10"/>
      <c r="Z92" s="10"/>
      <c r="AA92" s="10"/>
      <c r="AB92" s="10"/>
      <c r="AC92" s="10"/>
      <c r="AD92" s="10"/>
      <c r="AE92" s="208"/>
    </row>
    <row r="93" spans="1:31" x14ac:dyDescent="0.25">
      <c r="A93" s="219"/>
      <c r="B93" s="10"/>
      <c r="C93" s="10" t="s">
        <v>269</v>
      </c>
      <c r="D93" s="10"/>
      <c r="E93" s="303">
        <v>8320</v>
      </c>
      <c r="F93" s="10">
        <v>16</v>
      </c>
      <c r="G93" s="222">
        <v>1821.37</v>
      </c>
      <c r="H93" s="222">
        <v>21856.48</v>
      </c>
      <c r="I93" s="222">
        <v>1366.03</v>
      </c>
      <c r="J93" s="10">
        <v>13.38</v>
      </c>
      <c r="K93" s="208"/>
      <c r="L93" s="10">
        <v>12</v>
      </c>
      <c r="M93" s="222">
        <v>5507.42</v>
      </c>
      <c r="N93" s="222">
        <v>1376.86</v>
      </c>
      <c r="O93" s="10"/>
      <c r="P93" s="10"/>
      <c r="Q93" s="10"/>
      <c r="R93" s="10">
        <v>16</v>
      </c>
      <c r="S93" s="222">
        <v>21856.48</v>
      </c>
      <c r="T93" s="222">
        <v>1366.03</v>
      </c>
      <c r="U93" s="208"/>
      <c r="V93" s="10"/>
      <c r="W93" s="10"/>
      <c r="X93" s="10"/>
      <c r="Y93" s="10"/>
      <c r="Z93" s="10"/>
      <c r="AA93" s="10"/>
      <c r="AB93" s="10"/>
      <c r="AC93" s="10"/>
      <c r="AD93" s="10"/>
      <c r="AE93" s="208"/>
    </row>
    <row r="94" spans="1:31" x14ac:dyDescent="0.25">
      <c r="A94" s="219"/>
      <c r="B94" s="10"/>
      <c r="C94" s="10" t="s">
        <v>274</v>
      </c>
      <c r="D94" s="10"/>
      <c r="E94" s="303">
        <v>7405</v>
      </c>
      <c r="F94" s="10">
        <v>2</v>
      </c>
      <c r="G94" s="10">
        <v>194</v>
      </c>
      <c r="H94" s="10">
        <v>388</v>
      </c>
      <c r="I94" s="10">
        <v>194</v>
      </c>
      <c r="J94" s="10">
        <v>12</v>
      </c>
      <c r="K94" s="208"/>
      <c r="L94" s="10">
        <v>2</v>
      </c>
      <c r="M94" s="10"/>
      <c r="N94" s="10"/>
      <c r="O94" s="10"/>
      <c r="P94" s="10"/>
      <c r="Q94" s="10"/>
      <c r="R94" s="10">
        <v>2</v>
      </c>
      <c r="S94" s="10">
        <v>388</v>
      </c>
      <c r="T94" s="10">
        <v>194</v>
      </c>
      <c r="U94" s="208"/>
      <c r="V94" s="10"/>
      <c r="W94" s="10"/>
      <c r="X94" s="10"/>
      <c r="Y94" s="10"/>
      <c r="Z94" s="10"/>
      <c r="AA94" s="10"/>
      <c r="AB94" s="10"/>
      <c r="AC94" s="10"/>
      <c r="AD94" s="10"/>
      <c r="AE94" s="208"/>
    </row>
    <row r="95" spans="1:31" x14ac:dyDescent="0.25">
      <c r="A95" s="219"/>
      <c r="B95" s="10"/>
      <c r="C95" s="10" t="s">
        <v>275</v>
      </c>
      <c r="D95" s="10"/>
      <c r="E95" s="303">
        <v>8343</v>
      </c>
      <c r="F95" s="10">
        <v>6</v>
      </c>
      <c r="G95" s="222">
        <v>5180.5</v>
      </c>
      <c r="H95" s="222">
        <v>25902.5</v>
      </c>
      <c r="I95" s="222">
        <v>4317.08</v>
      </c>
      <c r="J95" s="10">
        <v>24.67</v>
      </c>
      <c r="K95" s="208"/>
      <c r="L95" s="10">
        <v>5</v>
      </c>
      <c r="M95" s="222">
        <v>2443.67</v>
      </c>
      <c r="N95" s="222">
        <v>2443.67</v>
      </c>
      <c r="O95" s="10"/>
      <c r="P95" s="10"/>
      <c r="Q95" s="10"/>
      <c r="R95" s="10">
        <v>6</v>
      </c>
      <c r="S95" s="222">
        <v>25902.5</v>
      </c>
      <c r="T95" s="222">
        <v>4317.08</v>
      </c>
      <c r="U95" s="208"/>
      <c r="V95" s="10"/>
      <c r="W95" s="10"/>
      <c r="X95" s="10"/>
      <c r="Y95" s="10"/>
      <c r="Z95" s="10"/>
      <c r="AA95" s="10"/>
      <c r="AB95" s="10"/>
      <c r="AC95" s="10"/>
      <c r="AD95" s="10"/>
      <c r="AE95" s="208"/>
    </row>
    <row r="96" spans="1:31" x14ac:dyDescent="0.25">
      <c r="A96" s="219"/>
      <c r="B96" s="10"/>
      <c r="C96" s="10" t="s">
        <v>276</v>
      </c>
      <c r="D96" s="10"/>
      <c r="E96" s="303">
        <v>8204</v>
      </c>
      <c r="F96" s="10">
        <v>13</v>
      </c>
      <c r="G96" s="222">
        <v>1155.75</v>
      </c>
      <c r="H96" s="222">
        <v>9245.99</v>
      </c>
      <c r="I96" s="10">
        <v>711.23</v>
      </c>
      <c r="J96" s="10">
        <v>10.23</v>
      </c>
      <c r="K96" s="208"/>
      <c r="L96" s="10">
        <v>8</v>
      </c>
      <c r="M96" s="222">
        <v>5265.61</v>
      </c>
      <c r="N96" s="222">
        <v>1053.1199999999999</v>
      </c>
      <c r="O96" s="10">
        <v>1</v>
      </c>
      <c r="P96" s="10">
        <v>720.7</v>
      </c>
      <c r="Q96" s="10">
        <v>720.7</v>
      </c>
      <c r="R96" s="10">
        <v>12</v>
      </c>
      <c r="S96" s="222">
        <v>8525.2900000000009</v>
      </c>
      <c r="T96" s="10">
        <v>710.44</v>
      </c>
      <c r="U96" s="208"/>
      <c r="V96" s="10"/>
      <c r="W96" s="10"/>
      <c r="X96" s="10"/>
      <c r="Y96" s="10"/>
      <c r="Z96" s="10"/>
      <c r="AA96" s="10"/>
      <c r="AB96" s="10"/>
      <c r="AC96" s="10"/>
      <c r="AD96" s="10"/>
      <c r="AE96" s="208"/>
    </row>
    <row r="97" spans="1:31" x14ac:dyDescent="0.25">
      <c r="A97" s="219"/>
      <c r="B97" s="10"/>
      <c r="C97" s="10" t="s">
        <v>276</v>
      </c>
      <c r="D97" s="10"/>
      <c r="E97" s="303">
        <v>8251</v>
      </c>
      <c r="F97" s="10">
        <v>1</v>
      </c>
      <c r="G97" s="10">
        <v>437.21</v>
      </c>
      <c r="H97" s="10">
        <v>437.21</v>
      </c>
      <c r="I97" s="10">
        <v>437.21</v>
      </c>
      <c r="J97" s="10">
        <v>12</v>
      </c>
      <c r="K97" s="208"/>
      <c r="L97" s="10">
        <v>1</v>
      </c>
      <c r="M97" s="10"/>
      <c r="N97" s="10"/>
      <c r="O97" s="10"/>
      <c r="P97" s="10"/>
      <c r="Q97" s="10"/>
      <c r="R97" s="10">
        <v>1</v>
      </c>
      <c r="S97" s="10">
        <v>437.21</v>
      </c>
      <c r="T97" s="10">
        <v>437.21</v>
      </c>
      <c r="U97" s="208"/>
      <c r="V97" s="10"/>
      <c r="W97" s="10"/>
      <c r="X97" s="10"/>
      <c r="Y97" s="10"/>
      <c r="Z97" s="10"/>
      <c r="AA97" s="10"/>
      <c r="AB97" s="10"/>
      <c r="AC97" s="10"/>
      <c r="AD97" s="10"/>
      <c r="AE97" s="208"/>
    </row>
    <row r="98" spans="1:31" x14ac:dyDescent="0.25">
      <c r="A98" s="219"/>
      <c r="B98" s="10"/>
      <c r="C98" s="10" t="s">
        <v>277</v>
      </c>
      <c r="D98" s="10"/>
      <c r="E98" s="303">
        <v>8009</v>
      </c>
      <c r="F98" s="10">
        <v>1</v>
      </c>
      <c r="G98" s="222">
        <v>2571.2399999999998</v>
      </c>
      <c r="H98" s="222">
        <v>2571.2399999999998</v>
      </c>
      <c r="I98" s="222">
        <v>2571.2399999999998</v>
      </c>
      <c r="J98" s="10">
        <v>25</v>
      </c>
      <c r="K98" s="208"/>
      <c r="L98" s="10">
        <v>1</v>
      </c>
      <c r="M98" s="10"/>
      <c r="N98" s="10"/>
      <c r="O98" s="10"/>
      <c r="P98" s="10"/>
      <c r="Q98" s="10"/>
      <c r="R98" s="10">
        <v>1</v>
      </c>
      <c r="S98" s="222">
        <v>2571.2399999999998</v>
      </c>
      <c r="T98" s="222">
        <v>2571.2399999999998</v>
      </c>
      <c r="U98" s="208"/>
      <c r="V98" s="10"/>
      <c r="W98" s="10"/>
      <c r="X98" s="10"/>
      <c r="Y98" s="10"/>
      <c r="Z98" s="10"/>
      <c r="AA98" s="10"/>
      <c r="AB98" s="10"/>
      <c r="AC98" s="10"/>
      <c r="AD98" s="10"/>
      <c r="AE98" s="208"/>
    </row>
    <row r="99" spans="1:31" x14ac:dyDescent="0.25">
      <c r="A99" s="219"/>
      <c r="B99" s="10"/>
      <c r="C99" s="10" t="s">
        <v>278</v>
      </c>
      <c r="D99" s="10"/>
      <c r="E99" s="303">
        <v>8037</v>
      </c>
      <c r="F99" s="10">
        <v>15</v>
      </c>
      <c r="G99" s="222">
        <v>4521.24</v>
      </c>
      <c r="H99" s="222">
        <v>36169.94</v>
      </c>
      <c r="I99" s="222">
        <v>2411.33</v>
      </c>
      <c r="J99" s="10">
        <v>11.07</v>
      </c>
      <c r="K99" s="208"/>
      <c r="L99" s="10">
        <v>8</v>
      </c>
      <c r="M99" s="222">
        <v>12303.62</v>
      </c>
      <c r="N99" s="222">
        <v>1757.66</v>
      </c>
      <c r="O99" s="10">
        <v>1</v>
      </c>
      <c r="P99" s="222">
        <v>1606.84</v>
      </c>
      <c r="Q99" s="222">
        <v>1606.84</v>
      </c>
      <c r="R99" s="10">
        <v>14</v>
      </c>
      <c r="S99" s="222">
        <v>34563.1</v>
      </c>
      <c r="T99" s="222">
        <v>2468.79</v>
      </c>
      <c r="U99" s="208"/>
      <c r="V99" s="10"/>
      <c r="W99" s="10"/>
      <c r="X99" s="10"/>
      <c r="Y99" s="10"/>
      <c r="Z99" s="10"/>
      <c r="AA99" s="10"/>
      <c r="AB99" s="10"/>
      <c r="AC99" s="10"/>
      <c r="AD99" s="10"/>
      <c r="AE99" s="208"/>
    </row>
    <row r="100" spans="1:31" x14ac:dyDescent="0.25">
      <c r="A100" s="219"/>
      <c r="B100" s="10"/>
      <c r="C100" s="10" t="s">
        <v>280</v>
      </c>
      <c r="D100" s="10"/>
      <c r="E100" s="303">
        <v>8321</v>
      </c>
      <c r="F100" s="10">
        <v>5</v>
      </c>
      <c r="G100" s="10">
        <v>838.03</v>
      </c>
      <c r="H100" s="222">
        <v>4190.13</v>
      </c>
      <c r="I100" s="10">
        <v>838.03</v>
      </c>
      <c r="J100" s="10">
        <v>11.6</v>
      </c>
      <c r="K100" s="208"/>
      <c r="L100" s="10">
        <v>5</v>
      </c>
      <c r="M100" s="10"/>
      <c r="N100" s="10"/>
      <c r="O100" s="10">
        <v>1</v>
      </c>
      <c r="P100" s="222">
        <v>1600.14</v>
      </c>
      <c r="Q100" s="222">
        <v>1600.14</v>
      </c>
      <c r="R100" s="10">
        <v>4</v>
      </c>
      <c r="S100" s="222">
        <v>2589.9899999999998</v>
      </c>
      <c r="T100" s="10">
        <v>647.5</v>
      </c>
      <c r="U100" s="208"/>
      <c r="V100" s="10"/>
      <c r="W100" s="10"/>
      <c r="X100" s="10"/>
      <c r="Y100" s="10"/>
      <c r="Z100" s="10"/>
      <c r="AA100" s="10"/>
      <c r="AB100" s="10"/>
      <c r="AC100" s="10"/>
      <c r="AD100" s="10"/>
      <c r="AE100" s="208"/>
    </row>
    <row r="101" spans="1:31" x14ac:dyDescent="0.25">
      <c r="A101" s="219"/>
      <c r="B101" s="10"/>
      <c r="C101" s="10" t="s">
        <v>282</v>
      </c>
      <c r="D101" s="10"/>
      <c r="E101" s="303">
        <v>8344</v>
      </c>
      <c r="F101" s="10">
        <v>3</v>
      </c>
      <c r="G101" s="222">
        <v>6790.17</v>
      </c>
      <c r="H101" s="222">
        <v>6790.17</v>
      </c>
      <c r="I101" s="222">
        <v>2263.39</v>
      </c>
      <c r="J101" s="10">
        <v>13</v>
      </c>
      <c r="K101" s="208"/>
      <c r="L101" s="10">
        <v>1</v>
      </c>
      <c r="M101" s="222">
        <v>5920.47</v>
      </c>
      <c r="N101" s="222">
        <v>2960.24</v>
      </c>
      <c r="O101" s="10"/>
      <c r="P101" s="10"/>
      <c r="Q101" s="10"/>
      <c r="R101" s="10">
        <v>3</v>
      </c>
      <c r="S101" s="222">
        <v>6790.17</v>
      </c>
      <c r="T101" s="222">
        <v>2263.39</v>
      </c>
      <c r="U101" s="208"/>
      <c r="V101" s="10"/>
      <c r="W101" s="10"/>
      <c r="X101" s="10"/>
      <c r="Y101" s="10"/>
      <c r="Z101" s="10"/>
      <c r="AA101" s="10"/>
      <c r="AB101" s="10"/>
      <c r="AC101" s="10"/>
      <c r="AD101" s="10"/>
      <c r="AE101" s="208"/>
    </row>
    <row r="102" spans="1:31" x14ac:dyDescent="0.25">
      <c r="A102" s="219"/>
      <c r="B102" s="10"/>
      <c r="C102" s="10" t="s">
        <v>285</v>
      </c>
      <c r="D102" s="10"/>
      <c r="E102" s="303">
        <v>8322</v>
      </c>
      <c r="F102" s="10">
        <v>187</v>
      </c>
      <c r="G102" s="222">
        <v>1891.82</v>
      </c>
      <c r="H102" s="222">
        <v>244045.31</v>
      </c>
      <c r="I102" s="222">
        <v>1305.06</v>
      </c>
      <c r="J102" s="10">
        <v>12.22</v>
      </c>
      <c r="K102" s="208"/>
      <c r="L102" s="10">
        <v>129</v>
      </c>
      <c r="M102" s="222">
        <v>84139.34</v>
      </c>
      <c r="N102" s="222">
        <v>1450.68</v>
      </c>
      <c r="O102" s="10">
        <v>3</v>
      </c>
      <c r="P102" s="222">
        <v>4058.42</v>
      </c>
      <c r="Q102" s="222">
        <v>1352.81</v>
      </c>
      <c r="R102" s="10">
        <v>184</v>
      </c>
      <c r="S102" s="222">
        <v>239986.89</v>
      </c>
      <c r="T102" s="222">
        <v>1304.28</v>
      </c>
      <c r="U102" s="208"/>
      <c r="V102" s="10"/>
      <c r="W102" s="10"/>
      <c r="X102" s="10"/>
      <c r="Y102" s="10"/>
      <c r="Z102" s="10"/>
      <c r="AA102" s="10"/>
      <c r="AB102" s="10"/>
      <c r="AC102" s="10"/>
      <c r="AD102" s="10"/>
      <c r="AE102" s="208"/>
    </row>
    <row r="103" spans="1:31" x14ac:dyDescent="0.25">
      <c r="A103" s="219"/>
      <c r="B103" s="10"/>
      <c r="C103" s="10" t="s">
        <v>287</v>
      </c>
      <c r="D103" s="10"/>
      <c r="E103" s="303">
        <v>8205</v>
      </c>
      <c r="F103" s="10">
        <v>63</v>
      </c>
      <c r="G103" s="222">
        <v>2297.46</v>
      </c>
      <c r="H103" s="222">
        <v>75816.149999999994</v>
      </c>
      <c r="I103" s="222">
        <v>1203.43</v>
      </c>
      <c r="J103" s="10">
        <v>11.65</v>
      </c>
      <c r="K103" s="208"/>
      <c r="L103" s="10">
        <v>33</v>
      </c>
      <c r="M103" s="222">
        <v>42759.31</v>
      </c>
      <c r="N103" s="222">
        <v>1425.31</v>
      </c>
      <c r="O103" s="10"/>
      <c r="P103" s="10"/>
      <c r="Q103" s="10"/>
      <c r="R103" s="10">
        <v>63</v>
      </c>
      <c r="S103" s="222">
        <v>75816.149999999994</v>
      </c>
      <c r="T103" s="222">
        <v>1203.43</v>
      </c>
      <c r="U103" s="208"/>
      <c r="V103" s="10"/>
      <c r="W103" s="10"/>
      <c r="X103" s="10"/>
      <c r="Y103" s="10"/>
      <c r="Z103" s="10"/>
      <c r="AA103" s="10"/>
      <c r="AB103" s="10"/>
      <c r="AC103" s="10"/>
      <c r="AD103" s="10"/>
      <c r="AE103" s="208"/>
    </row>
    <row r="104" spans="1:31" x14ac:dyDescent="0.25">
      <c r="A104" s="219"/>
      <c r="B104" s="10"/>
      <c r="C104" s="10" t="s">
        <v>292</v>
      </c>
      <c r="D104" s="10"/>
      <c r="E104" s="303">
        <v>8215</v>
      </c>
      <c r="F104" s="10">
        <v>19</v>
      </c>
      <c r="G104" s="222">
        <v>1672.68</v>
      </c>
      <c r="H104" s="222">
        <v>20072.169999999998</v>
      </c>
      <c r="I104" s="222">
        <v>1056.43</v>
      </c>
      <c r="J104" s="10">
        <v>12.47</v>
      </c>
      <c r="K104" s="208"/>
      <c r="L104" s="10">
        <v>12</v>
      </c>
      <c r="M104" s="222">
        <v>10033.73</v>
      </c>
      <c r="N104" s="222">
        <v>1433.39</v>
      </c>
      <c r="O104" s="10"/>
      <c r="P104" s="10"/>
      <c r="Q104" s="10"/>
      <c r="R104" s="10">
        <v>19</v>
      </c>
      <c r="S104" s="222">
        <v>20072.169999999998</v>
      </c>
      <c r="T104" s="222">
        <v>1056.43</v>
      </c>
      <c r="U104" s="208"/>
      <c r="V104" s="10"/>
      <c r="W104" s="10"/>
      <c r="X104" s="10"/>
      <c r="Y104" s="10"/>
      <c r="Z104" s="10"/>
      <c r="AA104" s="10"/>
      <c r="AB104" s="10"/>
      <c r="AC104" s="10"/>
      <c r="AD104" s="10"/>
      <c r="AE104" s="208"/>
    </row>
    <row r="105" spans="1:31" x14ac:dyDescent="0.25">
      <c r="A105" s="219"/>
      <c r="B105" s="10"/>
      <c r="C105" s="10" t="s">
        <v>293</v>
      </c>
      <c r="D105" s="10"/>
      <c r="E105" s="303">
        <v>8026</v>
      </c>
      <c r="F105" s="10">
        <v>33</v>
      </c>
      <c r="G105" s="222">
        <v>1466.95</v>
      </c>
      <c r="H105" s="222">
        <v>32272.85</v>
      </c>
      <c r="I105" s="10">
        <v>977.97</v>
      </c>
      <c r="J105" s="10">
        <v>10.15</v>
      </c>
      <c r="K105" s="208"/>
      <c r="L105" s="10">
        <v>22</v>
      </c>
      <c r="M105" s="222">
        <v>12105.14</v>
      </c>
      <c r="N105" s="222">
        <v>1100.47</v>
      </c>
      <c r="O105" s="10"/>
      <c r="P105" s="10"/>
      <c r="Q105" s="10"/>
      <c r="R105" s="10">
        <v>33</v>
      </c>
      <c r="S105" s="222">
        <v>32272.85</v>
      </c>
      <c r="T105" s="10">
        <v>977.97</v>
      </c>
      <c r="U105" s="208"/>
      <c r="V105" s="10"/>
      <c r="W105" s="10"/>
      <c r="X105" s="10"/>
      <c r="Y105" s="10"/>
      <c r="Z105" s="10"/>
      <c r="AA105" s="10"/>
      <c r="AB105" s="10"/>
      <c r="AC105" s="10"/>
      <c r="AD105" s="10"/>
      <c r="AE105" s="208"/>
    </row>
    <row r="106" spans="1:31" x14ac:dyDescent="0.25">
      <c r="A106" s="219"/>
      <c r="B106" s="10"/>
      <c r="C106" s="10" t="s">
        <v>295</v>
      </c>
      <c r="D106" s="10"/>
      <c r="E106" s="303">
        <v>8027</v>
      </c>
      <c r="F106" s="10">
        <v>67</v>
      </c>
      <c r="G106" s="222">
        <v>1514.79</v>
      </c>
      <c r="H106" s="222">
        <v>65135.92</v>
      </c>
      <c r="I106" s="10">
        <v>972.18</v>
      </c>
      <c r="J106" s="10">
        <v>11.28</v>
      </c>
      <c r="K106" s="208"/>
      <c r="L106" s="10">
        <v>43</v>
      </c>
      <c r="M106" s="222">
        <v>39832.5</v>
      </c>
      <c r="N106" s="222">
        <v>1659.69</v>
      </c>
      <c r="O106" s="10">
        <v>1</v>
      </c>
      <c r="P106" s="222">
        <v>1077.51</v>
      </c>
      <c r="Q106" s="222">
        <v>1077.51</v>
      </c>
      <c r="R106" s="10">
        <v>66</v>
      </c>
      <c r="S106" s="222">
        <v>64058.41</v>
      </c>
      <c r="T106" s="10">
        <v>970.58</v>
      </c>
      <c r="U106" s="208"/>
      <c r="V106" s="10"/>
      <c r="W106" s="10"/>
      <c r="X106" s="10"/>
      <c r="Y106" s="10"/>
      <c r="Z106" s="10"/>
      <c r="AA106" s="10"/>
      <c r="AB106" s="10"/>
      <c r="AC106" s="10"/>
      <c r="AD106" s="10"/>
      <c r="AE106" s="208"/>
    </row>
    <row r="107" spans="1:31" x14ac:dyDescent="0.25">
      <c r="A107" s="219"/>
      <c r="B107" s="10"/>
      <c r="C107" s="10" t="s">
        <v>297</v>
      </c>
      <c r="D107" s="10"/>
      <c r="E107" s="303">
        <v>8028</v>
      </c>
      <c r="F107" s="10">
        <v>275</v>
      </c>
      <c r="G107" s="222">
        <v>1755.36</v>
      </c>
      <c r="H107" s="222">
        <v>268569.61</v>
      </c>
      <c r="I107" s="10">
        <v>976.62</v>
      </c>
      <c r="J107" s="10">
        <v>11.44</v>
      </c>
      <c r="K107" s="208"/>
      <c r="L107" s="10">
        <v>153</v>
      </c>
      <c r="M107" s="222">
        <v>130444.89</v>
      </c>
      <c r="N107" s="222">
        <v>1069.22</v>
      </c>
      <c r="O107" s="10">
        <v>3</v>
      </c>
      <c r="P107" s="222">
        <v>1078.3599999999999</v>
      </c>
      <c r="Q107" s="10">
        <v>359.45</v>
      </c>
      <c r="R107" s="10">
        <v>272</v>
      </c>
      <c r="S107" s="222">
        <v>267491.25</v>
      </c>
      <c r="T107" s="10">
        <v>983.42</v>
      </c>
      <c r="U107" s="208"/>
      <c r="V107" s="10"/>
      <c r="W107" s="10"/>
      <c r="X107" s="10"/>
      <c r="Y107" s="10"/>
      <c r="Z107" s="10"/>
      <c r="AA107" s="10"/>
      <c r="AB107" s="10"/>
      <c r="AC107" s="10"/>
      <c r="AD107" s="10"/>
      <c r="AE107" s="208"/>
    </row>
    <row r="108" spans="1:31" x14ac:dyDescent="0.25">
      <c r="A108" s="219"/>
      <c r="B108" s="10"/>
      <c r="C108" s="10" t="s">
        <v>299</v>
      </c>
      <c r="D108" s="10"/>
      <c r="E108" s="303">
        <v>8218</v>
      </c>
      <c r="F108" s="10">
        <v>10</v>
      </c>
      <c r="G108" s="222">
        <v>2673.11</v>
      </c>
      <c r="H108" s="222">
        <v>13365.57</v>
      </c>
      <c r="I108" s="222">
        <v>1336.56</v>
      </c>
      <c r="J108" s="10">
        <v>10.4</v>
      </c>
      <c r="K108" s="208"/>
      <c r="L108" s="10">
        <v>5</v>
      </c>
      <c r="M108" s="222">
        <v>9570.5</v>
      </c>
      <c r="N108" s="222">
        <v>1914.1</v>
      </c>
      <c r="O108" s="10"/>
      <c r="P108" s="10"/>
      <c r="Q108" s="10"/>
      <c r="R108" s="10">
        <v>10</v>
      </c>
      <c r="S108" s="222">
        <v>13365.57</v>
      </c>
      <c r="T108" s="222">
        <v>1336.56</v>
      </c>
      <c r="U108" s="208"/>
      <c r="V108" s="10"/>
      <c r="W108" s="10"/>
      <c r="X108" s="10"/>
      <c r="Y108" s="10"/>
      <c r="Z108" s="10"/>
      <c r="AA108" s="10"/>
      <c r="AB108" s="10"/>
      <c r="AC108" s="10"/>
      <c r="AD108" s="10"/>
      <c r="AE108" s="208"/>
    </row>
    <row r="109" spans="1:31" x14ac:dyDescent="0.25">
      <c r="A109" s="219"/>
      <c r="B109" s="10"/>
      <c r="C109" s="10" t="s">
        <v>303</v>
      </c>
      <c r="D109" s="10"/>
      <c r="E109" s="303">
        <v>8215</v>
      </c>
      <c r="F109" s="10">
        <v>5</v>
      </c>
      <c r="G109" s="222">
        <v>1561.39</v>
      </c>
      <c r="H109" s="222">
        <v>3122.78</v>
      </c>
      <c r="I109" s="10">
        <v>624.55999999999995</v>
      </c>
      <c r="J109" s="10">
        <v>10</v>
      </c>
      <c r="K109" s="208"/>
      <c r="L109" s="10">
        <v>2</v>
      </c>
      <c r="M109" s="222">
        <v>2669.5</v>
      </c>
      <c r="N109" s="10">
        <v>889.83</v>
      </c>
      <c r="O109" s="10"/>
      <c r="P109" s="10"/>
      <c r="Q109" s="10"/>
      <c r="R109" s="10">
        <v>5</v>
      </c>
      <c r="S109" s="222">
        <v>3122.78</v>
      </c>
      <c r="T109" s="10">
        <v>624.55999999999995</v>
      </c>
      <c r="U109" s="208"/>
      <c r="V109" s="10"/>
      <c r="W109" s="10"/>
      <c r="X109" s="10"/>
      <c r="Y109" s="10"/>
      <c r="Z109" s="10"/>
      <c r="AA109" s="10"/>
      <c r="AB109" s="10"/>
      <c r="AC109" s="10"/>
      <c r="AD109" s="10"/>
      <c r="AE109" s="208"/>
    </row>
    <row r="110" spans="1:31" x14ac:dyDescent="0.25">
      <c r="A110" s="219"/>
      <c r="B110" s="10"/>
      <c r="C110" s="10" t="s">
        <v>304</v>
      </c>
      <c r="D110" s="10"/>
      <c r="E110" s="303">
        <v>8219</v>
      </c>
      <c r="F110" s="10">
        <v>18</v>
      </c>
      <c r="G110" s="222">
        <v>2236.84</v>
      </c>
      <c r="H110" s="222">
        <v>20131.57</v>
      </c>
      <c r="I110" s="222">
        <v>1118.42</v>
      </c>
      <c r="J110" s="10">
        <v>11.56</v>
      </c>
      <c r="K110" s="208"/>
      <c r="L110" s="10">
        <v>9</v>
      </c>
      <c r="M110" s="222">
        <v>13065.44</v>
      </c>
      <c r="N110" s="222">
        <v>1451.72</v>
      </c>
      <c r="O110" s="10"/>
      <c r="P110" s="10"/>
      <c r="Q110" s="10"/>
      <c r="R110" s="10">
        <v>18</v>
      </c>
      <c r="S110" s="222">
        <v>20131.57</v>
      </c>
      <c r="T110" s="222">
        <v>1118.42</v>
      </c>
      <c r="U110" s="208"/>
      <c r="V110" s="10"/>
      <c r="W110" s="10"/>
      <c r="X110" s="10"/>
      <c r="Y110" s="10"/>
      <c r="Z110" s="10"/>
      <c r="AA110" s="10"/>
      <c r="AB110" s="10"/>
      <c r="AC110" s="10"/>
      <c r="AD110" s="10"/>
      <c r="AE110" s="208"/>
    </row>
    <row r="111" spans="1:31" x14ac:dyDescent="0.25">
      <c r="A111" s="219"/>
      <c r="B111" s="10"/>
      <c r="C111" s="10" t="s">
        <v>307</v>
      </c>
      <c r="D111" s="10"/>
      <c r="E111" s="303">
        <v>8323</v>
      </c>
      <c r="F111" s="10">
        <v>9</v>
      </c>
      <c r="G111" s="222">
        <v>3591.73</v>
      </c>
      <c r="H111" s="222">
        <v>14366.9</v>
      </c>
      <c r="I111" s="222">
        <v>1596.32</v>
      </c>
      <c r="J111" s="10">
        <v>11.33</v>
      </c>
      <c r="K111" s="208"/>
      <c r="L111" s="10">
        <v>4</v>
      </c>
      <c r="M111" s="222">
        <v>9238.93</v>
      </c>
      <c r="N111" s="222">
        <v>1847.79</v>
      </c>
      <c r="O111" s="10"/>
      <c r="P111" s="10"/>
      <c r="Q111" s="10"/>
      <c r="R111" s="10">
        <v>9</v>
      </c>
      <c r="S111" s="222">
        <v>14366.9</v>
      </c>
      <c r="T111" s="222">
        <v>1596.32</v>
      </c>
      <c r="U111" s="208"/>
      <c r="V111" s="10"/>
      <c r="W111" s="10"/>
      <c r="X111" s="10"/>
      <c r="Y111" s="10"/>
      <c r="Z111" s="10"/>
      <c r="AA111" s="10"/>
      <c r="AB111" s="10"/>
      <c r="AC111" s="10"/>
      <c r="AD111" s="10"/>
      <c r="AE111" s="208"/>
    </row>
    <row r="112" spans="1:31" x14ac:dyDescent="0.25">
      <c r="A112" s="219"/>
      <c r="B112" s="10"/>
      <c r="C112" s="10" t="s">
        <v>309</v>
      </c>
      <c r="D112" s="10"/>
      <c r="E112" s="303">
        <v>8032</v>
      </c>
      <c r="F112" s="10">
        <v>6</v>
      </c>
      <c r="G112" s="222">
        <v>1624.53</v>
      </c>
      <c r="H112" s="222">
        <v>6498.11</v>
      </c>
      <c r="I112" s="222">
        <v>1083.02</v>
      </c>
      <c r="J112" s="10">
        <v>12.5</v>
      </c>
      <c r="K112" s="208"/>
      <c r="L112" s="10">
        <v>4</v>
      </c>
      <c r="M112" s="222">
        <v>2787.64</v>
      </c>
      <c r="N112" s="222">
        <v>1393.82</v>
      </c>
      <c r="O112" s="10"/>
      <c r="P112" s="10"/>
      <c r="Q112" s="10"/>
      <c r="R112" s="10">
        <v>6</v>
      </c>
      <c r="S112" s="222">
        <v>6498.11</v>
      </c>
      <c r="T112" s="222">
        <v>1083.02</v>
      </c>
      <c r="U112" s="208"/>
      <c r="V112" s="10"/>
      <c r="W112" s="10"/>
      <c r="X112" s="10"/>
      <c r="Y112" s="10"/>
      <c r="Z112" s="10"/>
      <c r="AA112" s="10"/>
      <c r="AB112" s="10"/>
      <c r="AC112" s="10"/>
      <c r="AD112" s="10"/>
      <c r="AE112" s="208"/>
    </row>
    <row r="113" spans="1:31" x14ac:dyDescent="0.25">
      <c r="A113" s="219"/>
      <c r="B113" s="10"/>
      <c r="C113" s="10" t="s">
        <v>311</v>
      </c>
      <c r="D113" s="10"/>
      <c r="E113" s="303">
        <v>8349</v>
      </c>
      <c r="F113" s="10">
        <v>1</v>
      </c>
      <c r="G113" s="10">
        <v>167.75</v>
      </c>
      <c r="H113" s="10">
        <v>167.75</v>
      </c>
      <c r="I113" s="10">
        <v>167.75</v>
      </c>
      <c r="J113" s="10">
        <v>13</v>
      </c>
      <c r="K113" s="208"/>
      <c r="L113" s="10">
        <v>1</v>
      </c>
      <c r="M113" s="10"/>
      <c r="N113" s="10"/>
      <c r="O113" s="10"/>
      <c r="P113" s="10"/>
      <c r="Q113" s="10"/>
      <c r="R113" s="10">
        <v>1</v>
      </c>
      <c r="S113" s="10">
        <v>167.75</v>
      </c>
      <c r="T113" s="10">
        <v>167.75</v>
      </c>
      <c r="U113" s="208"/>
      <c r="V113" s="10"/>
      <c r="W113" s="10"/>
      <c r="X113" s="10"/>
      <c r="Y113" s="10"/>
      <c r="Z113" s="10"/>
      <c r="AA113" s="10"/>
      <c r="AB113" s="10"/>
      <c r="AC113" s="10"/>
      <c r="AD113" s="10"/>
      <c r="AE113" s="208"/>
    </row>
    <row r="114" spans="1:31" x14ac:dyDescent="0.25">
      <c r="A114" s="219"/>
      <c r="B114" s="10"/>
      <c r="C114" s="10" t="s">
        <v>312</v>
      </c>
      <c r="D114" s="10"/>
      <c r="E114" s="303">
        <v>8037</v>
      </c>
      <c r="F114" s="10">
        <v>232</v>
      </c>
      <c r="G114" s="222">
        <v>1730.44</v>
      </c>
      <c r="H114" s="222">
        <v>261297.03</v>
      </c>
      <c r="I114" s="222">
        <v>1126.28</v>
      </c>
      <c r="J114" s="10">
        <v>11.69</v>
      </c>
      <c r="K114" s="208"/>
      <c r="L114" s="10">
        <v>151</v>
      </c>
      <c r="M114" s="222">
        <v>112805.02</v>
      </c>
      <c r="N114" s="222">
        <v>1392.65</v>
      </c>
      <c r="O114" s="10">
        <v>3</v>
      </c>
      <c r="P114" s="222">
        <v>1977.29</v>
      </c>
      <c r="Q114" s="10">
        <v>659.1</v>
      </c>
      <c r="R114" s="10">
        <v>229</v>
      </c>
      <c r="S114" s="222">
        <v>259319.74</v>
      </c>
      <c r="T114" s="222">
        <v>1132.4000000000001</v>
      </c>
      <c r="U114" s="208"/>
      <c r="V114" s="10"/>
      <c r="W114" s="10"/>
      <c r="X114" s="10"/>
      <c r="Y114" s="10"/>
      <c r="Z114" s="10"/>
      <c r="AA114" s="10"/>
      <c r="AB114" s="10"/>
      <c r="AC114" s="10"/>
      <c r="AD114" s="10"/>
      <c r="AE114" s="208"/>
    </row>
    <row r="115" spans="1:31" x14ac:dyDescent="0.25">
      <c r="A115" s="219"/>
      <c r="B115" s="10"/>
      <c r="C115" s="10" t="s">
        <v>313</v>
      </c>
      <c r="D115" s="10"/>
      <c r="E115" s="303">
        <v>8038</v>
      </c>
      <c r="F115" s="10">
        <v>7</v>
      </c>
      <c r="G115" s="222">
        <v>1436.86</v>
      </c>
      <c r="H115" s="222">
        <v>7184.29</v>
      </c>
      <c r="I115" s="222">
        <v>1026.33</v>
      </c>
      <c r="J115" s="10">
        <v>12</v>
      </c>
      <c r="K115" s="208"/>
      <c r="L115" s="10">
        <v>5</v>
      </c>
      <c r="M115" s="222">
        <v>2250.88</v>
      </c>
      <c r="N115" s="222">
        <v>1125.44</v>
      </c>
      <c r="O115" s="10"/>
      <c r="P115" s="10"/>
      <c r="Q115" s="10"/>
      <c r="R115" s="10">
        <v>7</v>
      </c>
      <c r="S115" s="222">
        <v>7184.29</v>
      </c>
      <c r="T115" s="222">
        <v>1026.33</v>
      </c>
      <c r="U115" s="208"/>
      <c r="V115" s="10"/>
      <c r="W115" s="10"/>
      <c r="X115" s="10"/>
      <c r="Y115" s="10"/>
      <c r="Z115" s="10"/>
      <c r="AA115" s="10"/>
      <c r="AB115" s="10"/>
      <c r="AC115" s="10"/>
      <c r="AD115" s="10"/>
      <c r="AE115" s="208"/>
    </row>
    <row r="116" spans="1:31" x14ac:dyDescent="0.25">
      <c r="A116" s="219"/>
      <c r="B116" s="10"/>
      <c r="C116" s="10" t="s">
        <v>315</v>
      </c>
      <c r="D116" s="10"/>
      <c r="E116" s="303">
        <v>8344</v>
      </c>
      <c r="F116" s="10">
        <v>13</v>
      </c>
      <c r="G116" s="222">
        <v>1206.6600000000001</v>
      </c>
      <c r="H116" s="222">
        <v>8446.6200000000008</v>
      </c>
      <c r="I116" s="10">
        <v>649.74</v>
      </c>
      <c r="J116" s="10">
        <v>11.23</v>
      </c>
      <c r="K116" s="208"/>
      <c r="L116" s="10">
        <v>7</v>
      </c>
      <c r="M116" s="222">
        <v>3398.15</v>
      </c>
      <c r="N116" s="10">
        <v>566.36</v>
      </c>
      <c r="O116" s="10"/>
      <c r="P116" s="10"/>
      <c r="Q116" s="10"/>
      <c r="R116" s="10">
        <v>13</v>
      </c>
      <c r="S116" s="222">
        <v>8446.6200000000008</v>
      </c>
      <c r="T116" s="10">
        <v>649.74</v>
      </c>
      <c r="U116" s="208"/>
      <c r="V116" s="10"/>
      <c r="W116" s="10"/>
      <c r="X116" s="10"/>
      <c r="Y116" s="10"/>
      <c r="Z116" s="10"/>
      <c r="AA116" s="10"/>
      <c r="AB116" s="10"/>
      <c r="AC116" s="10"/>
      <c r="AD116" s="10"/>
      <c r="AE116" s="208"/>
    </row>
    <row r="117" spans="1:31" x14ac:dyDescent="0.25">
      <c r="A117" s="219"/>
      <c r="B117" s="10"/>
      <c r="C117" s="10" t="s">
        <v>320</v>
      </c>
      <c r="D117" s="10"/>
      <c r="E117" s="303">
        <v>8039</v>
      </c>
      <c r="F117" s="10">
        <v>4</v>
      </c>
      <c r="G117" s="222">
        <v>1670.99</v>
      </c>
      <c r="H117" s="222">
        <v>3341.97</v>
      </c>
      <c r="I117" s="10">
        <v>835.49</v>
      </c>
      <c r="J117" s="10">
        <v>11.25</v>
      </c>
      <c r="K117" s="208"/>
      <c r="L117" s="10">
        <v>2</v>
      </c>
      <c r="M117" s="222">
        <v>2461.11</v>
      </c>
      <c r="N117" s="222">
        <v>1230.56</v>
      </c>
      <c r="O117" s="10"/>
      <c r="P117" s="10"/>
      <c r="Q117" s="10"/>
      <c r="R117" s="10">
        <v>4</v>
      </c>
      <c r="S117" s="222">
        <v>3341.97</v>
      </c>
      <c r="T117" s="10">
        <v>835.49</v>
      </c>
      <c r="U117" s="208"/>
      <c r="V117" s="10"/>
      <c r="W117" s="10"/>
      <c r="X117" s="10"/>
      <c r="Y117" s="10"/>
      <c r="Z117" s="10"/>
      <c r="AA117" s="10"/>
      <c r="AB117" s="10"/>
      <c r="AC117" s="10"/>
      <c r="AD117" s="10"/>
      <c r="AE117" s="208"/>
    </row>
    <row r="118" spans="1:31" x14ac:dyDescent="0.25">
      <c r="A118" s="219"/>
      <c r="B118" s="10"/>
      <c r="C118" s="10" t="s">
        <v>322</v>
      </c>
      <c r="D118" s="10"/>
      <c r="E118" s="303">
        <v>8008</v>
      </c>
      <c r="F118" s="10">
        <v>2</v>
      </c>
      <c r="G118" s="222">
        <v>2299.38</v>
      </c>
      <c r="H118" s="222">
        <v>2299.38</v>
      </c>
      <c r="I118" s="222">
        <v>1149.69</v>
      </c>
      <c r="J118" s="10">
        <v>12.5</v>
      </c>
      <c r="K118" s="208"/>
      <c r="L118" s="10">
        <v>1</v>
      </c>
      <c r="M118" s="222">
        <v>2016.17</v>
      </c>
      <c r="N118" s="222">
        <v>2016.17</v>
      </c>
      <c r="O118" s="10"/>
      <c r="P118" s="10"/>
      <c r="Q118" s="10"/>
      <c r="R118" s="10">
        <v>2</v>
      </c>
      <c r="S118" s="222">
        <v>2299.38</v>
      </c>
      <c r="T118" s="222">
        <v>1149.69</v>
      </c>
      <c r="U118" s="208"/>
      <c r="V118" s="10"/>
      <c r="W118" s="10"/>
      <c r="X118" s="10"/>
      <c r="Y118" s="10"/>
      <c r="Z118" s="10"/>
      <c r="AA118" s="10"/>
      <c r="AB118" s="10"/>
      <c r="AC118" s="10"/>
      <c r="AD118" s="10"/>
      <c r="AE118" s="208"/>
    </row>
    <row r="119" spans="1:31" x14ac:dyDescent="0.25">
      <c r="A119" s="219"/>
      <c r="B119" s="10"/>
      <c r="C119" s="10" t="s">
        <v>325</v>
      </c>
      <c r="D119" s="10"/>
      <c r="E119" s="303">
        <v>8324</v>
      </c>
      <c r="F119" s="10">
        <v>22</v>
      </c>
      <c r="G119" s="222">
        <v>2176.7800000000002</v>
      </c>
      <c r="H119" s="222">
        <v>28298.09</v>
      </c>
      <c r="I119" s="222">
        <v>1286.28</v>
      </c>
      <c r="J119" s="10">
        <v>10.73</v>
      </c>
      <c r="K119" s="208"/>
      <c r="L119" s="10">
        <v>13</v>
      </c>
      <c r="M119" s="222">
        <v>18026.93</v>
      </c>
      <c r="N119" s="222">
        <v>2002.99</v>
      </c>
      <c r="O119" s="10"/>
      <c r="P119" s="10"/>
      <c r="Q119" s="10"/>
      <c r="R119" s="10">
        <v>22</v>
      </c>
      <c r="S119" s="222">
        <v>28298.09</v>
      </c>
      <c r="T119" s="222">
        <v>1286.28</v>
      </c>
      <c r="U119" s="208"/>
      <c r="V119" s="10"/>
      <c r="W119" s="10"/>
      <c r="X119" s="10"/>
      <c r="Y119" s="10"/>
      <c r="Z119" s="10"/>
      <c r="AA119" s="10"/>
      <c r="AB119" s="10"/>
      <c r="AC119" s="10"/>
      <c r="AD119" s="10"/>
      <c r="AE119" s="208"/>
    </row>
    <row r="120" spans="1:31" x14ac:dyDescent="0.25">
      <c r="A120" s="219"/>
      <c r="B120" s="10"/>
      <c r="C120" s="10" t="s">
        <v>327</v>
      </c>
      <c r="D120" s="10"/>
      <c r="E120" s="303">
        <v>8083</v>
      </c>
      <c r="F120" s="10">
        <v>22</v>
      </c>
      <c r="G120" s="222">
        <v>1646.27</v>
      </c>
      <c r="H120" s="222">
        <v>14816.45</v>
      </c>
      <c r="I120" s="10">
        <v>673.48</v>
      </c>
      <c r="J120" s="10">
        <v>11.73</v>
      </c>
      <c r="K120" s="208"/>
      <c r="L120" s="10">
        <v>9</v>
      </c>
      <c r="M120" s="222">
        <v>8278.7900000000009</v>
      </c>
      <c r="N120" s="10">
        <v>636.83000000000004</v>
      </c>
      <c r="O120" s="10">
        <v>1</v>
      </c>
      <c r="P120" s="10">
        <v>358.19</v>
      </c>
      <c r="Q120" s="10">
        <v>358.19</v>
      </c>
      <c r="R120" s="10">
        <v>21</v>
      </c>
      <c r="S120" s="222">
        <v>14458.26</v>
      </c>
      <c r="T120" s="10">
        <v>688.49</v>
      </c>
      <c r="U120" s="208"/>
      <c r="V120" s="10"/>
      <c r="W120" s="10"/>
      <c r="X120" s="10"/>
      <c r="Y120" s="10"/>
      <c r="Z120" s="10"/>
      <c r="AA120" s="10"/>
      <c r="AB120" s="10"/>
      <c r="AC120" s="10"/>
      <c r="AD120" s="10"/>
      <c r="AE120" s="208"/>
    </row>
    <row r="121" spans="1:31" x14ac:dyDescent="0.25">
      <c r="A121" s="219"/>
      <c r="B121" s="10"/>
      <c r="C121" s="10" t="s">
        <v>329</v>
      </c>
      <c r="D121" s="10"/>
      <c r="E121" s="303">
        <v>8008</v>
      </c>
      <c r="F121" s="10">
        <v>2</v>
      </c>
      <c r="G121" s="222">
        <v>1522.31</v>
      </c>
      <c r="H121" s="222">
        <v>3044.61</v>
      </c>
      <c r="I121" s="222">
        <v>1522.31</v>
      </c>
      <c r="J121" s="10">
        <v>13</v>
      </c>
      <c r="K121" s="208"/>
      <c r="L121" s="10">
        <v>2</v>
      </c>
      <c r="M121" s="10"/>
      <c r="N121" s="10"/>
      <c r="O121" s="10"/>
      <c r="P121" s="10"/>
      <c r="Q121" s="10"/>
      <c r="R121" s="10">
        <v>2</v>
      </c>
      <c r="S121" s="222">
        <v>3044.61</v>
      </c>
      <c r="T121" s="222">
        <v>1522.31</v>
      </c>
      <c r="U121" s="208"/>
      <c r="V121" s="10"/>
      <c r="W121" s="10"/>
      <c r="X121" s="10"/>
      <c r="Y121" s="10"/>
      <c r="Z121" s="10"/>
      <c r="AA121" s="10"/>
      <c r="AB121" s="10"/>
      <c r="AC121" s="10"/>
      <c r="AD121" s="10"/>
      <c r="AE121" s="208"/>
    </row>
    <row r="122" spans="1:31" x14ac:dyDescent="0.25">
      <c r="A122" s="219"/>
      <c r="B122" s="10"/>
      <c r="C122" s="10" t="s">
        <v>643</v>
      </c>
      <c r="D122" s="10"/>
      <c r="E122" s="303">
        <v>8080</v>
      </c>
      <c r="F122" s="10">
        <v>3</v>
      </c>
      <c r="G122" s="10">
        <v>621.82000000000005</v>
      </c>
      <c r="H122" s="222">
        <v>1243.6400000000001</v>
      </c>
      <c r="I122" s="10">
        <v>414.55</v>
      </c>
      <c r="J122" s="10">
        <v>10.67</v>
      </c>
      <c r="K122" s="208"/>
      <c r="L122" s="10">
        <v>2</v>
      </c>
      <c r="M122" s="10">
        <v>492.16</v>
      </c>
      <c r="N122" s="10">
        <v>492.16</v>
      </c>
      <c r="O122" s="10"/>
      <c r="P122" s="10"/>
      <c r="Q122" s="10"/>
      <c r="R122" s="10">
        <v>3</v>
      </c>
      <c r="S122" s="222">
        <v>1243.6400000000001</v>
      </c>
      <c r="T122" s="10">
        <v>414.55</v>
      </c>
      <c r="U122" s="208"/>
      <c r="V122" s="10"/>
      <c r="W122" s="10"/>
      <c r="X122" s="10"/>
      <c r="Y122" s="10"/>
      <c r="Z122" s="10"/>
      <c r="AA122" s="10"/>
      <c r="AB122" s="10"/>
      <c r="AC122" s="10"/>
      <c r="AD122" s="10"/>
      <c r="AE122" s="208"/>
    </row>
    <row r="123" spans="1:31" x14ac:dyDescent="0.25">
      <c r="A123" s="219"/>
      <c r="B123" s="10"/>
      <c r="C123" s="10" t="s">
        <v>337</v>
      </c>
      <c r="D123" s="10"/>
      <c r="E123" s="303">
        <v>8088</v>
      </c>
      <c r="F123" s="10">
        <v>55</v>
      </c>
      <c r="G123" s="222">
        <v>1340.94</v>
      </c>
      <c r="H123" s="222">
        <v>54978.49</v>
      </c>
      <c r="I123" s="10">
        <v>999.61</v>
      </c>
      <c r="J123" s="10">
        <v>11.18</v>
      </c>
      <c r="K123" s="208"/>
      <c r="L123" s="10">
        <v>41</v>
      </c>
      <c r="M123" s="222">
        <v>19784.63</v>
      </c>
      <c r="N123" s="222">
        <v>1413.19</v>
      </c>
      <c r="O123" s="10"/>
      <c r="P123" s="10"/>
      <c r="Q123" s="10"/>
      <c r="R123" s="10">
        <v>55</v>
      </c>
      <c r="S123" s="222">
        <v>54978.49</v>
      </c>
      <c r="T123" s="10">
        <v>999.61</v>
      </c>
      <c r="U123" s="208"/>
      <c r="V123" s="10"/>
      <c r="W123" s="10"/>
      <c r="X123" s="10"/>
      <c r="Y123" s="10"/>
      <c r="Z123" s="10"/>
      <c r="AA123" s="10"/>
      <c r="AB123" s="10"/>
      <c r="AC123" s="10"/>
      <c r="AD123" s="10"/>
      <c r="AE123" s="208"/>
    </row>
    <row r="124" spans="1:31" x14ac:dyDescent="0.25">
      <c r="A124" s="219"/>
      <c r="B124" s="10"/>
      <c r="C124" s="10" t="s">
        <v>339</v>
      </c>
      <c r="D124" s="10"/>
      <c r="E124" s="303">
        <v>8322</v>
      </c>
      <c r="F124" s="10">
        <v>1</v>
      </c>
      <c r="G124" s="10">
        <v>224.16</v>
      </c>
      <c r="H124" s="10">
        <v>224.16</v>
      </c>
      <c r="I124" s="10">
        <v>224.16</v>
      </c>
      <c r="J124" s="10">
        <v>13</v>
      </c>
      <c r="K124" s="208"/>
      <c r="L124" s="10">
        <v>1</v>
      </c>
      <c r="M124" s="10"/>
      <c r="N124" s="10"/>
      <c r="O124" s="10"/>
      <c r="P124" s="10"/>
      <c r="Q124" s="10"/>
      <c r="R124" s="10">
        <v>1</v>
      </c>
      <c r="S124" s="10">
        <v>224.16</v>
      </c>
      <c r="T124" s="10">
        <v>224.16</v>
      </c>
      <c r="U124" s="208"/>
      <c r="V124" s="10"/>
      <c r="W124" s="10"/>
      <c r="X124" s="10"/>
      <c r="Y124" s="10"/>
      <c r="Z124" s="10"/>
      <c r="AA124" s="10"/>
      <c r="AB124" s="10"/>
      <c r="AC124" s="10"/>
      <c r="AD124" s="10"/>
      <c r="AE124" s="208"/>
    </row>
    <row r="125" spans="1:31" x14ac:dyDescent="0.25">
      <c r="A125" s="219"/>
      <c r="B125" s="10"/>
      <c r="C125" s="10" t="s">
        <v>340</v>
      </c>
      <c r="D125" s="10"/>
      <c r="E125" s="303">
        <v>8080</v>
      </c>
      <c r="F125" s="10">
        <v>3</v>
      </c>
      <c r="G125" s="222">
        <v>3643.37</v>
      </c>
      <c r="H125" s="222">
        <v>7286.73</v>
      </c>
      <c r="I125" s="222">
        <v>2428.91</v>
      </c>
      <c r="J125" s="10">
        <v>20.67</v>
      </c>
      <c r="K125" s="208"/>
      <c r="L125" s="10">
        <v>2</v>
      </c>
      <c r="M125" s="10">
        <v>656.79</v>
      </c>
      <c r="N125" s="10">
        <v>656.79</v>
      </c>
      <c r="O125" s="10"/>
      <c r="P125" s="10"/>
      <c r="Q125" s="10"/>
      <c r="R125" s="10">
        <v>3</v>
      </c>
      <c r="S125" s="222">
        <v>7286.73</v>
      </c>
      <c r="T125" s="222">
        <v>2428.91</v>
      </c>
      <c r="U125" s="208"/>
      <c r="V125" s="10"/>
      <c r="W125" s="10"/>
      <c r="X125" s="10"/>
      <c r="Y125" s="10"/>
      <c r="Z125" s="10"/>
      <c r="AA125" s="10"/>
      <c r="AB125" s="10"/>
      <c r="AC125" s="10"/>
      <c r="AD125" s="10"/>
      <c r="AE125" s="208"/>
    </row>
    <row r="126" spans="1:31" x14ac:dyDescent="0.25">
      <c r="A126" s="219"/>
      <c r="B126" s="10"/>
      <c r="C126" s="10" t="s">
        <v>342</v>
      </c>
      <c r="D126" s="10"/>
      <c r="E126" s="303">
        <v>8080</v>
      </c>
      <c r="F126" s="10">
        <v>1</v>
      </c>
      <c r="G126" s="10"/>
      <c r="H126" s="222">
        <v>3149.74</v>
      </c>
      <c r="I126" s="222">
        <v>3149.74</v>
      </c>
      <c r="J126" s="10">
        <v>13</v>
      </c>
      <c r="K126" s="208"/>
      <c r="L126" s="10"/>
      <c r="M126" s="222">
        <v>3149.74</v>
      </c>
      <c r="N126" s="222">
        <v>3149.74</v>
      </c>
      <c r="O126" s="10"/>
      <c r="P126" s="10"/>
      <c r="Q126" s="10"/>
      <c r="R126" s="10">
        <v>1</v>
      </c>
      <c r="S126" s="222">
        <v>3149.74</v>
      </c>
      <c r="T126" s="222">
        <v>3149.74</v>
      </c>
      <c r="U126" s="208"/>
      <c r="V126" s="10"/>
      <c r="W126" s="10"/>
      <c r="X126" s="10"/>
      <c r="Y126" s="10"/>
      <c r="Z126" s="10"/>
      <c r="AA126" s="10"/>
      <c r="AB126" s="10"/>
      <c r="AC126" s="10"/>
      <c r="AD126" s="10"/>
      <c r="AE126" s="208"/>
    </row>
    <row r="127" spans="1:31" x14ac:dyDescent="0.25">
      <c r="A127" s="219"/>
      <c r="B127" s="10"/>
      <c r="C127" s="10" t="s">
        <v>344</v>
      </c>
      <c r="D127" s="10"/>
      <c r="E127" s="303">
        <v>8043</v>
      </c>
      <c r="F127" s="10">
        <v>34</v>
      </c>
      <c r="G127" s="10">
        <v>938.03</v>
      </c>
      <c r="H127" s="222">
        <v>26264.97</v>
      </c>
      <c r="I127" s="10">
        <v>772.5</v>
      </c>
      <c r="J127" s="10">
        <v>10.47</v>
      </c>
      <c r="K127" s="208"/>
      <c r="L127" s="10">
        <v>28</v>
      </c>
      <c r="M127" s="222">
        <v>6853.14</v>
      </c>
      <c r="N127" s="222">
        <v>1142.19</v>
      </c>
      <c r="O127" s="10"/>
      <c r="P127" s="10"/>
      <c r="Q127" s="10"/>
      <c r="R127" s="10">
        <v>34</v>
      </c>
      <c r="S127" s="222">
        <v>26264.97</v>
      </c>
      <c r="T127" s="10">
        <v>772.5</v>
      </c>
      <c r="U127" s="208"/>
      <c r="V127" s="10"/>
      <c r="W127" s="10"/>
      <c r="X127" s="10"/>
      <c r="Y127" s="10"/>
      <c r="Z127" s="10"/>
      <c r="AA127" s="10"/>
      <c r="AB127" s="10"/>
      <c r="AC127" s="10"/>
      <c r="AD127" s="10"/>
      <c r="AE127" s="208"/>
    </row>
    <row r="128" spans="1:31" x14ac:dyDescent="0.25">
      <c r="A128" s="219"/>
      <c r="B128" s="10"/>
      <c r="C128" s="10" t="s">
        <v>346</v>
      </c>
      <c r="D128" s="10"/>
      <c r="E128" s="303">
        <v>8053</v>
      </c>
      <c r="F128" s="10">
        <v>17</v>
      </c>
      <c r="G128" s="222">
        <v>1357.52</v>
      </c>
      <c r="H128" s="222">
        <v>19005.330000000002</v>
      </c>
      <c r="I128" s="222">
        <v>1117.96</v>
      </c>
      <c r="J128" s="10">
        <v>10.82</v>
      </c>
      <c r="K128" s="208"/>
      <c r="L128" s="10">
        <v>14</v>
      </c>
      <c r="M128" s="222">
        <v>7183.26</v>
      </c>
      <c r="N128" s="222">
        <v>2394.42</v>
      </c>
      <c r="O128" s="10"/>
      <c r="P128" s="10"/>
      <c r="Q128" s="10"/>
      <c r="R128" s="10">
        <v>17</v>
      </c>
      <c r="S128" s="222">
        <v>19005.330000000002</v>
      </c>
      <c r="T128" s="222">
        <v>1117.96</v>
      </c>
      <c r="U128" s="208"/>
      <c r="V128" s="10"/>
      <c r="W128" s="10"/>
      <c r="X128" s="10"/>
      <c r="Y128" s="10"/>
      <c r="Z128" s="10"/>
      <c r="AA128" s="10"/>
      <c r="AB128" s="10"/>
      <c r="AC128" s="10"/>
      <c r="AD128" s="10"/>
      <c r="AE128" s="208"/>
    </row>
    <row r="129" spans="1:31" x14ac:dyDescent="0.25">
      <c r="A129" s="219"/>
      <c r="B129" s="10"/>
      <c r="C129" s="10" t="s">
        <v>350</v>
      </c>
      <c r="D129" s="10"/>
      <c r="E129" s="303">
        <v>8326</v>
      </c>
      <c r="F129" s="10">
        <v>43</v>
      </c>
      <c r="G129" s="222">
        <v>1806.9</v>
      </c>
      <c r="H129" s="222">
        <v>52400.18</v>
      </c>
      <c r="I129" s="222">
        <v>1218.6099999999999</v>
      </c>
      <c r="J129" s="10">
        <v>12.77</v>
      </c>
      <c r="K129" s="208"/>
      <c r="L129" s="10">
        <v>29</v>
      </c>
      <c r="M129" s="222">
        <v>20701.3</v>
      </c>
      <c r="N129" s="222">
        <v>1478.66</v>
      </c>
      <c r="O129" s="10">
        <v>1</v>
      </c>
      <c r="P129" s="222">
        <v>1096.82</v>
      </c>
      <c r="Q129" s="222">
        <v>1096.82</v>
      </c>
      <c r="R129" s="10">
        <v>42</v>
      </c>
      <c r="S129" s="222">
        <v>51303.360000000001</v>
      </c>
      <c r="T129" s="222">
        <v>1221.51</v>
      </c>
      <c r="U129" s="208"/>
      <c r="V129" s="10"/>
      <c r="W129" s="10"/>
      <c r="X129" s="10"/>
      <c r="Y129" s="10"/>
      <c r="Z129" s="10"/>
      <c r="AA129" s="10"/>
      <c r="AB129" s="10"/>
      <c r="AC129" s="10"/>
      <c r="AD129" s="10"/>
      <c r="AE129" s="208"/>
    </row>
    <row r="130" spans="1:31" x14ac:dyDescent="0.25">
      <c r="A130" s="219"/>
      <c r="B130" s="10"/>
      <c r="C130" s="10" t="s">
        <v>351</v>
      </c>
      <c r="D130" s="10"/>
      <c r="E130" s="303">
        <v>8332</v>
      </c>
      <c r="F130" s="10">
        <v>99</v>
      </c>
      <c r="G130" s="222">
        <v>2490.7199999999998</v>
      </c>
      <c r="H130" s="222">
        <v>117063.67999999999</v>
      </c>
      <c r="I130" s="222">
        <v>1182.46</v>
      </c>
      <c r="J130" s="10">
        <v>11.98</v>
      </c>
      <c r="K130" s="208"/>
      <c r="L130" s="10">
        <v>47</v>
      </c>
      <c r="M130" s="222">
        <v>75688.710000000006</v>
      </c>
      <c r="N130" s="222">
        <v>1455.55</v>
      </c>
      <c r="O130" s="10">
        <v>2</v>
      </c>
      <c r="P130" s="222">
        <v>1469.38</v>
      </c>
      <c r="Q130" s="10">
        <v>734.69</v>
      </c>
      <c r="R130" s="10">
        <v>97</v>
      </c>
      <c r="S130" s="222">
        <v>115594.3</v>
      </c>
      <c r="T130" s="222">
        <v>1191.69</v>
      </c>
      <c r="U130" s="208"/>
      <c r="V130" s="10"/>
      <c r="W130" s="10"/>
      <c r="X130" s="10"/>
      <c r="Y130" s="10"/>
      <c r="Z130" s="10"/>
      <c r="AA130" s="10"/>
      <c r="AB130" s="10"/>
      <c r="AC130" s="10"/>
      <c r="AD130" s="10"/>
      <c r="AE130" s="208"/>
    </row>
    <row r="131" spans="1:31" x14ac:dyDescent="0.25">
      <c r="A131" s="219"/>
      <c r="B131" s="10"/>
      <c r="C131" s="10" t="s">
        <v>352</v>
      </c>
      <c r="D131" s="10"/>
      <c r="E131" s="303">
        <v>8021</v>
      </c>
      <c r="F131" s="10">
        <v>76</v>
      </c>
      <c r="G131" s="222">
        <v>1660.63</v>
      </c>
      <c r="H131" s="222">
        <v>76389.13</v>
      </c>
      <c r="I131" s="222">
        <v>1005.12</v>
      </c>
      <c r="J131" s="10">
        <v>11.29</v>
      </c>
      <c r="K131" s="208"/>
      <c r="L131" s="10">
        <v>46</v>
      </c>
      <c r="M131" s="222">
        <v>45416.7</v>
      </c>
      <c r="N131" s="222">
        <v>1513.89</v>
      </c>
      <c r="O131" s="10"/>
      <c r="P131" s="10"/>
      <c r="Q131" s="10"/>
      <c r="R131" s="10">
        <v>76</v>
      </c>
      <c r="S131" s="222">
        <v>76389.13</v>
      </c>
      <c r="T131" s="222">
        <v>1005.12</v>
      </c>
      <c r="U131" s="208"/>
      <c r="V131" s="10"/>
      <c r="W131" s="10"/>
      <c r="X131" s="10"/>
      <c r="Y131" s="10"/>
      <c r="Z131" s="10"/>
      <c r="AA131" s="10"/>
      <c r="AB131" s="10"/>
      <c r="AC131" s="10"/>
      <c r="AD131" s="10"/>
      <c r="AE131" s="208"/>
    </row>
    <row r="132" spans="1:31" x14ac:dyDescent="0.25">
      <c r="A132" s="219"/>
      <c r="B132" s="10"/>
      <c r="C132" s="10" t="s">
        <v>354</v>
      </c>
      <c r="D132" s="10"/>
      <c r="E132" s="303">
        <v>8220</v>
      </c>
      <c r="F132" s="10">
        <v>6</v>
      </c>
      <c r="G132" s="10">
        <v>915.05</v>
      </c>
      <c r="H132" s="222">
        <v>5490.31</v>
      </c>
      <c r="I132" s="10">
        <v>915.05</v>
      </c>
      <c r="J132" s="10">
        <v>11.33</v>
      </c>
      <c r="K132" s="208"/>
      <c r="L132" s="10">
        <v>6</v>
      </c>
      <c r="M132" s="10"/>
      <c r="N132" s="10"/>
      <c r="O132" s="10"/>
      <c r="P132" s="10"/>
      <c r="Q132" s="10"/>
      <c r="R132" s="10">
        <v>6</v>
      </c>
      <c r="S132" s="222">
        <v>5490.31</v>
      </c>
      <c r="T132" s="10">
        <v>915.05</v>
      </c>
      <c r="U132" s="208"/>
      <c r="V132" s="10"/>
      <c r="W132" s="10"/>
      <c r="X132" s="10"/>
      <c r="Y132" s="10"/>
      <c r="Z132" s="10"/>
      <c r="AA132" s="10"/>
      <c r="AB132" s="10"/>
      <c r="AC132" s="10"/>
      <c r="AD132" s="10"/>
      <c r="AE132" s="208"/>
    </row>
    <row r="133" spans="1:31" x14ac:dyDescent="0.25">
      <c r="A133" s="219"/>
      <c r="B133" s="10"/>
      <c r="C133" s="10" t="s">
        <v>356</v>
      </c>
      <c r="D133" s="10"/>
      <c r="E133" s="303">
        <v>8224</v>
      </c>
      <c r="F133" s="10">
        <v>1</v>
      </c>
      <c r="G133" s="10">
        <v>551.95000000000005</v>
      </c>
      <c r="H133" s="10">
        <v>551.95000000000005</v>
      </c>
      <c r="I133" s="10">
        <v>551.95000000000005</v>
      </c>
      <c r="J133" s="10">
        <v>12</v>
      </c>
      <c r="K133" s="208"/>
      <c r="L133" s="10">
        <v>1</v>
      </c>
      <c r="M133" s="10"/>
      <c r="N133" s="10"/>
      <c r="O133" s="10"/>
      <c r="P133" s="10"/>
      <c r="Q133" s="10"/>
      <c r="R133" s="10">
        <v>1</v>
      </c>
      <c r="S133" s="10">
        <v>551.95000000000005</v>
      </c>
      <c r="T133" s="10">
        <v>551.95000000000005</v>
      </c>
      <c r="U133" s="208"/>
      <c r="V133" s="10"/>
      <c r="W133" s="10"/>
      <c r="X133" s="10"/>
      <c r="Y133" s="10"/>
      <c r="Z133" s="10"/>
      <c r="AA133" s="10"/>
      <c r="AB133" s="10"/>
      <c r="AC133" s="10"/>
      <c r="AD133" s="10"/>
      <c r="AE133" s="208"/>
    </row>
    <row r="134" spans="1:31" x14ac:dyDescent="0.25">
      <c r="A134" s="219"/>
      <c r="B134" s="10"/>
      <c r="C134" s="10" t="s">
        <v>357</v>
      </c>
      <c r="D134" s="10"/>
      <c r="E134" s="303">
        <v>8327</v>
      </c>
      <c r="F134" s="10">
        <v>19</v>
      </c>
      <c r="G134" s="222">
        <v>4055.4</v>
      </c>
      <c r="H134" s="222">
        <v>32443.19</v>
      </c>
      <c r="I134" s="222">
        <v>1707.54</v>
      </c>
      <c r="J134" s="10">
        <v>11.95</v>
      </c>
      <c r="K134" s="208"/>
      <c r="L134" s="10">
        <v>8</v>
      </c>
      <c r="M134" s="222">
        <v>22026.400000000001</v>
      </c>
      <c r="N134" s="222">
        <v>2002.4</v>
      </c>
      <c r="O134" s="10"/>
      <c r="P134" s="10"/>
      <c r="Q134" s="10"/>
      <c r="R134" s="10">
        <v>19</v>
      </c>
      <c r="S134" s="222">
        <v>32443.19</v>
      </c>
      <c r="T134" s="222">
        <v>1707.54</v>
      </c>
      <c r="U134" s="208"/>
      <c r="V134" s="10"/>
      <c r="W134" s="10"/>
      <c r="X134" s="10"/>
      <c r="Y134" s="10"/>
      <c r="Z134" s="10"/>
      <c r="AA134" s="10"/>
      <c r="AB134" s="10"/>
      <c r="AC134" s="10"/>
      <c r="AD134" s="10"/>
      <c r="AE134" s="208"/>
    </row>
    <row r="135" spans="1:31" x14ac:dyDescent="0.25">
      <c r="A135" s="219"/>
      <c r="B135" s="10"/>
      <c r="C135" s="10" t="s">
        <v>360</v>
      </c>
      <c r="D135" s="10"/>
      <c r="E135" s="303">
        <v>8021</v>
      </c>
      <c r="F135" s="10">
        <v>572</v>
      </c>
      <c r="G135" s="222">
        <v>1559.62</v>
      </c>
      <c r="H135" s="222">
        <v>555226.32999999996</v>
      </c>
      <c r="I135" s="10">
        <v>970.68</v>
      </c>
      <c r="J135" s="10">
        <v>11.22</v>
      </c>
      <c r="K135" s="208"/>
      <c r="L135" s="10">
        <v>356</v>
      </c>
      <c r="M135" s="222">
        <v>249137.83</v>
      </c>
      <c r="N135" s="222">
        <v>1153.42</v>
      </c>
      <c r="O135" s="10">
        <v>13</v>
      </c>
      <c r="P135" s="222">
        <v>12483.6</v>
      </c>
      <c r="Q135" s="10">
        <v>960.28</v>
      </c>
      <c r="R135" s="10">
        <v>559</v>
      </c>
      <c r="S135" s="222">
        <v>542742.73</v>
      </c>
      <c r="T135" s="10">
        <v>970.92</v>
      </c>
      <c r="U135" s="208"/>
      <c r="V135" s="10"/>
      <c r="W135" s="10"/>
      <c r="X135" s="10"/>
      <c r="Y135" s="10"/>
      <c r="Z135" s="10"/>
      <c r="AA135" s="10"/>
      <c r="AB135" s="10"/>
      <c r="AC135" s="10"/>
      <c r="AD135" s="10"/>
      <c r="AE135" s="208"/>
    </row>
    <row r="136" spans="1:31" x14ac:dyDescent="0.25">
      <c r="A136" s="219"/>
      <c r="B136" s="10"/>
      <c r="C136" s="10" t="s">
        <v>362</v>
      </c>
      <c r="D136" s="10"/>
      <c r="E136" s="303">
        <v>8221</v>
      </c>
      <c r="F136" s="10">
        <v>44</v>
      </c>
      <c r="G136" s="222">
        <v>1719.26</v>
      </c>
      <c r="H136" s="222">
        <v>49858.53</v>
      </c>
      <c r="I136" s="222">
        <v>1133.1500000000001</v>
      </c>
      <c r="J136" s="10">
        <v>11.43</v>
      </c>
      <c r="K136" s="208"/>
      <c r="L136" s="10">
        <v>29</v>
      </c>
      <c r="M136" s="222">
        <v>15904.25</v>
      </c>
      <c r="N136" s="222">
        <v>1060.28</v>
      </c>
      <c r="O136" s="10">
        <v>2</v>
      </c>
      <c r="P136" s="222">
        <v>1904.58</v>
      </c>
      <c r="Q136" s="10">
        <v>952.29</v>
      </c>
      <c r="R136" s="10">
        <v>42</v>
      </c>
      <c r="S136" s="222">
        <v>47953.95</v>
      </c>
      <c r="T136" s="222">
        <v>1141.76</v>
      </c>
      <c r="U136" s="208"/>
      <c r="V136" s="10"/>
      <c r="W136" s="10"/>
      <c r="X136" s="10"/>
      <c r="Y136" s="10"/>
      <c r="Z136" s="10"/>
      <c r="AA136" s="10"/>
      <c r="AB136" s="10"/>
      <c r="AC136" s="10"/>
      <c r="AD136" s="10"/>
      <c r="AE136" s="208"/>
    </row>
    <row r="137" spans="1:31" x14ac:dyDescent="0.25">
      <c r="A137" s="219"/>
      <c r="B137" s="10"/>
      <c r="C137" s="10" t="s">
        <v>669</v>
      </c>
      <c r="D137" s="10"/>
      <c r="E137" s="303">
        <v>8085</v>
      </c>
      <c r="F137" s="10">
        <v>1</v>
      </c>
      <c r="G137" s="10">
        <v>16.63</v>
      </c>
      <c r="H137" s="10">
        <v>16.63</v>
      </c>
      <c r="I137" s="10">
        <v>16.63</v>
      </c>
      <c r="J137" s="10">
        <v>13</v>
      </c>
      <c r="K137" s="208"/>
      <c r="L137" s="10">
        <v>1</v>
      </c>
      <c r="M137" s="10"/>
      <c r="N137" s="10"/>
      <c r="O137" s="10"/>
      <c r="P137" s="10"/>
      <c r="Q137" s="10"/>
      <c r="R137" s="10">
        <v>1</v>
      </c>
      <c r="S137" s="10">
        <v>16.63</v>
      </c>
      <c r="T137" s="10">
        <v>16.63</v>
      </c>
      <c r="U137" s="208"/>
      <c r="V137" s="10"/>
      <c r="W137" s="10"/>
      <c r="X137" s="10"/>
      <c r="Y137" s="10"/>
      <c r="Z137" s="10"/>
      <c r="AA137" s="10"/>
      <c r="AB137" s="10"/>
      <c r="AC137" s="10"/>
      <c r="AD137" s="10"/>
      <c r="AE137" s="208"/>
    </row>
    <row r="138" spans="1:31" x14ac:dyDescent="0.25">
      <c r="A138" s="219"/>
      <c r="B138" s="10"/>
      <c r="C138" s="10" t="s">
        <v>368</v>
      </c>
      <c r="D138" s="10"/>
      <c r="E138" s="303">
        <v>8008</v>
      </c>
      <c r="F138" s="10">
        <v>5</v>
      </c>
      <c r="G138" s="222">
        <v>3224.84</v>
      </c>
      <c r="H138" s="222">
        <v>12899.35</v>
      </c>
      <c r="I138" s="222">
        <v>2579.87</v>
      </c>
      <c r="J138" s="10">
        <v>12.6</v>
      </c>
      <c r="K138" s="208"/>
      <c r="L138" s="10">
        <v>4</v>
      </c>
      <c r="M138" s="222">
        <v>1091.01</v>
      </c>
      <c r="N138" s="222">
        <v>1091.01</v>
      </c>
      <c r="O138" s="10"/>
      <c r="P138" s="10"/>
      <c r="Q138" s="10"/>
      <c r="R138" s="10">
        <v>5</v>
      </c>
      <c r="S138" s="222">
        <v>12899.35</v>
      </c>
      <c r="T138" s="222">
        <v>2579.87</v>
      </c>
      <c r="U138" s="208"/>
      <c r="V138" s="10"/>
      <c r="W138" s="10"/>
      <c r="X138" s="10"/>
      <c r="Y138" s="10"/>
      <c r="Z138" s="10"/>
      <c r="AA138" s="10"/>
      <c r="AB138" s="10"/>
      <c r="AC138" s="10"/>
      <c r="AD138" s="10"/>
      <c r="AE138" s="208"/>
    </row>
    <row r="139" spans="1:31" x14ac:dyDescent="0.25">
      <c r="A139" s="219"/>
      <c r="B139" s="10"/>
      <c r="C139" s="10" t="s">
        <v>369</v>
      </c>
      <c r="D139" s="10"/>
      <c r="E139" s="303">
        <v>8403</v>
      </c>
      <c r="F139" s="10">
        <v>5</v>
      </c>
      <c r="G139" s="10">
        <v>681.77</v>
      </c>
      <c r="H139" s="222">
        <v>2045.31</v>
      </c>
      <c r="I139" s="10">
        <v>409.06</v>
      </c>
      <c r="J139" s="10">
        <v>9.4</v>
      </c>
      <c r="K139" s="208"/>
      <c r="L139" s="10">
        <v>3</v>
      </c>
      <c r="M139" s="10">
        <v>822</v>
      </c>
      <c r="N139" s="10">
        <v>411</v>
      </c>
      <c r="O139" s="10"/>
      <c r="P139" s="10"/>
      <c r="Q139" s="10"/>
      <c r="R139" s="10">
        <v>5</v>
      </c>
      <c r="S139" s="222">
        <v>2045.31</v>
      </c>
      <c r="T139" s="10">
        <v>409.06</v>
      </c>
      <c r="U139" s="208"/>
      <c r="V139" s="10"/>
      <c r="W139" s="10"/>
      <c r="X139" s="10"/>
      <c r="Y139" s="10"/>
      <c r="Z139" s="10"/>
      <c r="AA139" s="10"/>
      <c r="AB139" s="10"/>
      <c r="AC139" s="10"/>
      <c r="AD139" s="10"/>
      <c r="AE139" s="208"/>
    </row>
    <row r="140" spans="1:31" x14ac:dyDescent="0.25">
      <c r="A140" s="219"/>
      <c r="B140" s="10"/>
      <c r="C140" s="10" t="s">
        <v>371</v>
      </c>
      <c r="D140" s="10"/>
      <c r="E140" s="303">
        <v>8008</v>
      </c>
      <c r="F140" s="10">
        <v>4</v>
      </c>
      <c r="G140" s="222">
        <v>4365.92</v>
      </c>
      <c r="H140" s="222">
        <v>4365.92</v>
      </c>
      <c r="I140" s="222">
        <v>1091.48</v>
      </c>
      <c r="J140" s="10">
        <v>10</v>
      </c>
      <c r="K140" s="208"/>
      <c r="L140" s="10">
        <v>1</v>
      </c>
      <c r="M140" s="222">
        <v>3973.76</v>
      </c>
      <c r="N140" s="222">
        <v>1324.59</v>
      </c>
      <c r="O140" s="10"/>
      <c r="P140" s="10"/>
      <c r="Q140" s="10"/>
      <c r="R140" s="10">
        <v>4</v>
      </c>
      <c r="S140" s="222">
        <v>4365.92</v>
      </c>
      <c r="T140" s="222">
        <v>1091.48</v>
      </c>
      <c r="U140" s="208"/>
      <c r="V140" s="10"/>
      <c r="W140" s="10"/>
      <c r="X140" s="10"/>
      <c r="Y140" s="10"/>
      <c r="Z140" s="10"/>
      <c r="AA140" s="10"/>
      <c r="AB140" s="10"/>
      <c r="AC140" s="10"/>
      <c r="AD140" s="10"/>
      <c r="AE140" s="208"/>
    </row>
    <row r="141" spans="1:31" x14ac:dyDescent="0.25">
      <c r="A141" s="219"/>
      <c r="B141" s="10"/>
      <c r="C141" s="10" t="s">
        <v>372</v>
      </c>
      <c r="D141" s="10"/>
      <c r="E141" s="303">
        <v>8215</v>
      </c>
      <c r="F141" s="10">
        <v>4</v>
      </c>
      <c r="G141" s="222">
        <v>1026.19</v>
      </c>
      <c r="H141" s="222">
        <v>3078.58</v>
      </c>
      <c r="I141" s="10">
        <v>769.65</v>
      </c>
      <c r="J141" s="10">
        <v>12.5</v>
      </c>
      <c r="K141" s="208"/>
      <c r="L141" s="10">
        <v>3</v>
      </c>
      <c r="M141" s="10">
        <v>746.16</v>
      </c>
      <c r="N141" s="10">
        <v>746.16</v>
      </c>
      <c r="O141" s="10"/>
      <c r="P141" s="10"/>
      <c r="Q141" s="10"/>
      <c r="R141" s="10">
        <v>4</v>
      </c>
      <c r="S141" s="222">
        <v>3078.58</v>
      </c>
      <c r="T141" s="10">
        <v>769.65</v>
      </c>
      <c r="U141" s="208"/>
      <c r="V141" s="10"/>
      <c r="W141" s="10"/>
      <c r="X141" s="10"/>
      <c r="Y141" s="10"/>
      <c r="Z141" s="10"/>
      <c r="AA141" s="10"/>
      <c r="AB141" s="10"/>
      <c r="AC141" s="10"/>
      <c r="AD141" s="10"/>
      <c r="AE141" s="208"/>
    </row>
    <row r="142" spans="1:31" x14ac:dyDescent="0.25">
      <c r="A142" s="219"/>
      <c r="B142" s="10"/>
      <c r="C142" s="10" t="s">
        <v>373</v>
      </c>
      <c r="D142" s="10"/>
      <c r="E142" s="303">
        <v>8328</v>
      </c>
      <c r="F142" s="10">
        <v>40</v>
      </c>
      <c r="G142" s="222">
        <v>3195.15</v>
      </c>
      <c r="H142" s="222">
        <v>89464.28</v>
      </c>
      <c r="I142" s="222">
        <v>2236.61</v>
      </c>
      <c r="J142" s="10">
        <v>13.88</v>
      </c>
      <c r="K142" s="208"/>
      <c r="L142" s="10">
        <v>28</v>
      </c>
      <c r="M142" s="222">
        <v>50273.57</v>
      </c>
      <c r="N142" s="222">
        <v>4189.46</v>
      </c>
      <c r="O142" s="10">
        <v>2</v>
      </c>
      <c r="P142" s="222">
        <v>3669.55</v>
      </c>
      <c r="Q142" s="222">
        <v>1834.78</v>
      </c>
      <c r="R142" s="10">
        <v>38</v>
      </c>
      <c r="S142" s="222">
        <v>85794.73</v>
      </c>
      <c r="T142" s="222">
        <v>2257.7600000000002</v>
      </c>
      <c r="U142" s="208"/>
      <c r="V142" s="10"/>
      <c r="W142" s="10"/>
      <c r="X142" s="10"/>
      <c r="Y142" s="10"/>
      <c r="Z142" s="10"/>
      <c r="AA142" s="10"/>
      <c r="AB142" s="10"/>
      <c r="AC142" s="10"/>
      <c r="AD142" s="10"/>
      <c r="AE142" s="208"/>
    </row>
    <row r="143" spans="1:31" x14ac:dyDescent="0.25">
      <c r="A143" s="219"/>
      <c r="B143" s="10"/>
      <c r="C143" s="10" t="s">
        <v>374</v>
      </c>
      <c r="D143" s="10"/>
      <c r="E143" s="303">
        <v>8050</v>
      </c>
      <c r="F143" s="10">
        <v>313</v>
      </c>
      <c r="G143" s="222">
        <v>1568.24</v>
      </c>
      <c r="H143" s="222">
        <v>323058.34000000003</v>
      </c>
      <c r="I143" s="222">
        <v>1032.1400000000001</v>
      </c>
      <c r="J143" s="10">
        <v>11.5</v>
      </c>
      <c r="K143" s="208"/>
      <c r="L143" s="10">
        <v>206</v>
      </c>
      <c r="M143" s="222">
        <v>126683.52</v>
      </c>
      <c r="N143" s="222">
        <v>1183.96</v>
      </c>
      <c r="O143" s="10">
        <v>2</v>
      </c>
      <c r="P143" s="222">
        <v>1419.54</v>
      </c>
      <c r="Q143" s="10">
        <v>709.77</v>
      </c>
      <c r="R143" s="10">
        <v>311</v>
      </c>
      <c r="S143" s="222">
        <v>321638.8</v>
      </c>
      <c r="T143" s="222">
        <v>1034.21</v>
      </c>
      <c r="U143" s="208"/>
      <c r="V143" s="10"/>
      <c r="W143" s="10"/>
      <c r="X143" s="10"/>
      <c r="Y143" s="10"/>
      <c r="Z143" s="10"/>
      <c r="AA143" s="10"/>
      <c r="AB143" s="10"/>
      <c r="AC143" s="10"/>
      <c r="AD143" s="10"/>
      <c r="AE143" s="208"/>
    </row>
    <row r="144" spans="1:31" x14ac:dyDescent="0.25">
      <c r="A144" s="219"/>
      <c r="B144" s="10"/>
      <c r="C144" s="10" t="s">
        <v>376</v>
      </c>
      <c r="D144" s="10"/>
      <c r="E144" s="303">
        <v>8079</v>
      </c>
      <c r="F144" s="10">
        <v>13</v>
      </c>
      <c r="G144" s="222">
        <v>1309.55</v>
      </c>
      <c r="H144" s="222">
        <v>14405.09</v>
      </c>
      <c r="I144" s="222">
        <v>1108.08</v>
      </c>
      <c r="J144" s="10">
        <v>12.92</v>
      </c>
      <c r="K144" s="208"/>
      <c r="L144" s="10">
        <v>11</v>
      </c>
      <c r="M144" s="222">
        <v>4517.47</v>
      </c>
      <c r="N144" s="222">
        <v>2258.7399999999998</v>
      </c>
      <c r="O144" s="10"/>
      <c r="P144" s="10"/>
      <c r="Q144" s="10"/>
      <c r="R144" s="10">
        <v>13</v>
      </c>
      <c r="S144" s="222">
        <v>14405.09</v>
      </c>
      <c r="T144" s="222">
        <v>1108.08</v>
      </c>
      <c r="U144" s="208"/>
      <c r="V144" s="10"/>
      <c r="W144" s="10"/>
      <c r="X144" s="10"/>
      <c r="Y144" s="10"/>
      <c r="Z144" s="10"/>
      <c r="AA144" s="10"/>
      <c r="AB144" s="10"/>
      <c r="AC144" s="10"/>
      <c r="AD144" s="10"/>
      <c r="AE144" s="208"/>
    </row>
    <row r="145" spans="1:31" x14ac:dyDescent="0.25">
      <c r="A145" s="219"/>
      <c r="B145" s="10"/>
      <c r="C145" s="10" t="s">
        <v>377</v>
      </c>
      <c r="D145" s="10"/>
      <c r="E145" s="303">
        <v>8051</v>
      </c>
      <c r="F145" s="10">
        <v>169</v>
      </c>
      <c r="G145" s="222">
        <v>1471.61</v>
      </c>
      <c r="H145" s="222">
        <v>172177.82</v>
      </c>
      <c r="I145" s="222">
        <v>1018.8</v>
      </c>
      <c r="J145" s="10">
        <v>11.83</v>
      </c>
      <c r="K145" s="208"/>
      <c r="L145" s="10">
        <v>117</v>
      </c>
      <c r="M145" s="222">
        <v>70595.8</v>
      </c>
      <c r="N145" s="222">
        <v>1357.61</v>
      </c>
      <c r="O145" s="10">
        <v>2</v>
      </c>
      <c r="P145" s="222">
        <v>1989.76</v>
      </c>
      <c r="Q145" s="10">
        <v>994.88</v>
      </c>
      <c r="R145" s="10">
        <v>167</v>
      </c>
      <c r="S145" s="222">
        <v>170188.06</v>
      </c>
      <c r="T145" s="222">
        <v>1019.09</v>
      </c>
      <c r="U145" s="208"/>
      <c r="V145" s="10"/>
      <c r="W145" s="10"/>
      <c r="X145" s="10"/>
      <c r="Y145" s="10"/>
      <c r="Z145" s="10"/>
      <c r="AA145" s="10"/>
      <c r="AB145" s="10"/>
      <c r="AC145" s="10"/>
      <c r="AD145" s="10"/>
      <c r="AE145" s="208"/>
    </row>
    <row r="146" spans="1:31" x14ac:dyDescent="0.25">
      <c r="A146" s="219"/>
      <c r="B146" s="10"/>
      <c r="C146" s="10" t="s">
        <v>380</v>
      </c>
      <c r="D146" s="10"/>
      <c r="E146" s="303">
        <v>8402</v>
      </c>
      <c r="F146" s="10">
        <v>45</v>
      </c>
      <c r="G146" s="222">
        <v>1169.6500000000001</v>
      </c>
      <c r="H146" s="222">
        <v>38598.449999999997</v>
      </c>
      <c r="I146" s="10">
        <v>857.74</v>
      </c>
      <c r="J146" s="10">
        <v>12.36</v>
      </c>
      <c r="K146" s="208"/>
      <c r="L146" s="10">
        <v>33</v>
      </c>
      <c r="M146" s="222">
        <v>9848.1299999999992</v>
      </c>
      <c r="N146" s="10">
        <v>820.68</v>
      </c>
      <c r="O146" s="10">
        <v>1</v>
      </c>
      <c r="P146" s="10">
        <v>562.07000000000005</v>
      </c>
      <c r="Q146" s="10">
        <v>562.07000000000005</v>
      </c>
      <c r="R146" s="10">
        <v>44</v>
      </c>
      <c r="S146" s="222">
        <v>38036.379999999997</v>
      </c>
      <c r="T146" s="10">
        <v>864.46</v>
      </c>
      <c r="U146" s="208"/>
      <c r="V146" s="10"/>
      <c r="W146" s="10"/>
      <c r="X146" s="10"/>
      <c r="Y146" s="10"/>
      <c r="Z146" s="10"/>
      <c r="AA146" s="10"/>
      <c r="AB146" s="10"/>
      <c r="AC146" s="10"/>
      <c r="AD146" s="10"/>
      <c r="AE146" s="208"/>
    </row>
    <row r="147" spans="1:31" x14ac:dyDescent="0.25">
      <c r="A147" s="219"/>
      <c r="B147" s="10"/>
      <c r="C147" s="10" t="s">
        <v>383</v>
      </c>
      <c r="D147" s="10"/>
      <c r="E147" s="303">
        <v>8053</v>
      </c>
      <c r="F147" s="10">
        <v>89</v>
      </c>
      <c r="G147" s="222">
        <v>2338.13</v>
      </c>
      <c r="H147" s="222">
        <v>112230.08</v>
      </c>
      <c r="I147" s="222">
        <v>1261.01</v>
      </c>
      <c r="J147" s="10">
        <v>11.85</v>
      </c>
      <c r="K147" s="208"/>
      <c r="L147" s="10">
        <v>48</v>
      </c>
      <c r="M147" s="222">
        <v>54616.44</v>
      </c>
      <c r="N147" s="222">
        <v>1332.11</v>
      </c>
      <c r="O147" s="10">
        <v>2</v>
      </c>
      <c r="P147" s="222">
        <v>1613.99</v>
      </c>
      <c r="Q147" s="10">
        <v>807</v>
      </c>
      <c r="R147" s="10">
        <v>87</v>
      </c>
      <c r="S147" s="222">
        <v>110616.09</v>
      </c>
      <c r="T147" s="222">
        <v>1271.45</v>
      </c>
      <c r="U147" s="208"/>
      <c r="V147" s="10"/>
      <c r="W147" s="10"/>
      <c r="X147" s="10"/>
      <c r="Y147" s="10"/>
      <c r="Z147" s="10"/>
      <c r="AA147" s="10"/>
      <c r="AB147" s="10"/>
      <c r="AC147" s="10"/>
      <c r="AD147" s="10"/>
      <c r="AE147" s="208"/>
    </row>
    <row r="148" spans="1:31" x14ac:dyDescent="0.25">
      <c r="A148" s="219"/>
      <c r="B148" s="10"/>
      <c r="C148" s="10" t="s">
        <v>385</v>
      </c>
      <c r="D148" s="10"/>
      <c r="E148" s="303">
        <v>8223</v>
      </c>
      <c r="F148" s="10">
        <v>27</v>
      </c>
      <c r="G148" s="222">
        <v>1608.91</v>
      </c>
      <c r="H148" s="222">
        <v>32178.28</v>
      </c>
      <c r="I148" s="222">
        <v>1191.79</v>
      </c>
      <c r="J148" s="10">
        <v>12.19</v>
      </c>
      <c r="K148" s="208"/>
      <c r="L148" s="10">
        <v>20</v>
      </c>
      <c r="M148" s="222">
        <v>5019.3</v>
      </c>
      <c r="N148" s="10">
        <v>717.04</v>
      </c>
      <c r="O148" s="10"/>
      <c r="P148" s="10"/>
      <c r="Q148" s="10"/>
      <c r="R148" s="10">
        <v>27</v>
      </c>
      <c r="S148" s="222">
        <v>32178.28</v>
      </c>
      <c r="T148" s="222">
        <v>1191.79</v>
      </c>
      <c r="U148" s="208"/>
      <c r="V148" s="10"/>
      <c r="W148" s="10"/>
      <c r="X148" s="10"/>
      <c r="Y148" s="10"/>
      <c r="Z148" s="10"/>
      <c r="AA148" s="10"/>
      <c r="AB148" s="10"/>
      <c r="AC148" s="10"/>
      <c r="AD148" s="10"/>
      <c r="AE148" s="208"/>
    </row>
    <row r="149" spans="1:31" x14ac:dyDescent="0.25">
      <c r="A149" s="219"/>
      <c r="B149" s="10"/>
      <c r="C149" s="10" t="s">
        <v>387</v>
      </c>
      <c r="D149" s="10"/>
      <c r="E149" s="303">
        <v>8224</v>
      </c>
      <c r="F149" s="10">
        <v>2</v>
      </c>
      <c r="G149" s="10">
        <v>151.87</v>
      </c>
      <c r="H149" s="10">
        <v>303.73</v>
      </c>
      <c r="I149" s="10">
        <v>151.87</v>
      </c>
      <c r="J149" s="10">
        <v>10</v>
      </c>
      <c r="K149" s="208"/>
      <c r="L149" s="10">
        <v>2</v>
      </c>
      <c r="M149" s="10"/>
      <c r="N149" s="10"/>
      <c r="O149" s="10"/>
      <c r="P149" s="10"/>
      <c r="Q149" s="10"/>
      <c r="R149" s="10">
        <v>2</v>
      </c>
      <c r="S149" s="10">
        <v>303.73</v>
      </c>
      <c r="T149" s="10">
        <v>151.87</v>
      </c>
      <c r="U149" s="208"/>
      <c r="V149" s="10"/>
      <c r="W149" s="10"/>
      <c r="X149" s="10"/>
      <c r="Y149" s="10"/>
      <c r="Z149" s="10"/>
      <c r="AA149" s="10"/>
      <c r="AB149" s="10"/>
      <c r="AC149" s="10"/>
      <c r="AD149" s="10"/>
      <c r="AE149" s="208"/>
    </row>
    <row r="150" spans="1:31" x14ac:dyDescent="0.25">
      <c r="A150" s="219"/>
      <c r="B150" s="10"/>
      <c r="C150" s="10" t="s">
        <v>388</v>
      </c>
      <c r="D150" s="10"/>
      <c r="E150" s="303">
        <v>8329</v>
      </c>
      <c r="F150" s="10">
        <v>3</v>
      </c>
      <c r="G150" s="222">
        <v>3159.04</v>
      </c>
      <c r="H150" s="222">
        <v>9477.11</v>
      </c>
      <c r="I150" s="222">
        <v>3159.04</v>
      </c>
      <c r="J150" s="10">
        <v>20.67</v>
      </c>
      <c r="K150" s="208"/>
      <c r="L150" s="10">
        <v>3</v>
      </c>
      <c r="M150" s="10"/>
      <c r="N150" s="10"/>
      <c r="O150" s="10"/>
      <c r="P150" s="10"/>
      <c r="Q150" s="10"/>
      <c r="R150" s="10">
        <v>3</v>
      </c>
      <c r="S150" s="222">
        <v>9477.11</v>
      </c>
      <c r="T150" s="222">
        <v>3159.04</v>
      </c>
      <c r="U150" s="208"/>
      <c r="V150" s="10"/>
      <c r="W150" s="10"/>
      <c r="X150" s="10"/>
      <c r="Y150" s="10"/>
      <c r="Z150" s="10"/>
      <c r="AA150" s="10"/>
      <c r="AB150" s="10"/>
      <c r="AC150" s="10"/>
      <c r="AD150" s="10"/>
      <c r="AE150" s="208"/>
    </row>
    <row r="151" spans="1:31" x14ac:dyDescent="0.25">
      <c r="A151" s="219"/>
      <c r="B151" s="10"/>
      <c r="C151" s="10" t="s">
        <v>390</v>
      </c>
      <c r="D151" s="10"/>
      <c r="E151" s="303">
        <v>8092</v>
      </c>
      <c r="F151" s="10">
        <v>8</v>
      </c>
      <c r="G151" s="222">
        <v>2274.37</v>
      </c>
      <c r="H151" s="222">
        <v>11371.83</v>
      </c>
      <c r="I151" s="222">
        <v>1421.48</v>
      </c>
      <c r="J151" s="10">
        <v>10.25</v>
      </c>
      <c r="K151" s="208"/>
      <c r="L151" s="10">
        <v>5</v>
      </c>
      <c r="M151" s="222">
        <v>7694.71</v>
      </c>
      <c r="N151" s="222">
        <v>2564.9</v>
      </c>
      <c r="O151" s="10">
        <v>1</v>
      </c>
      <c r="P151" s="10">
        <v>402.71</v>
      </c>
      <c r="Q151" s="10">
        <v>402.71</v>
      </c>
      <c r="R151" s="10">
        <v>7</v>
      </c>
      <c r="S151" s="222">
        <v>10969.12</v>
      </c>
      <c r="T151" s="222">
        <v>1567.02</v>
      </c>
      <c r="U151" s="208"/>
      <c r="V151" s="10"/>
      <c r="W151" s="10"/>
      <c r="X151" s="10"/>
      <c r="Y151" s="10"/>
      <c r="Z151" s="10"/>
      <c r="AA151" s="10"/>
      <c r="AB151" s="10"/>
      <c r="AC151" s="10"/>
      <c r="AD151" s="10"/>
      <c r="AE151" s="208"/>
    </row>
    <row r="152" spans="1:31" x14ac:dyDescent="0.25">
      <c r="A152" s="219"/>
      <c r="B152" s="10"/>
      <c r="C152" s="10" t="s">
        <v>391</v>
      </c>
      <c r="D152" s="10"/>
      <c r="E152" s="303">
        <v>8330</v>
      </c>
      <c r="F152" s="10">
        <v>506</v>
      </c>
      <c r="G152" s="222">
        <v>1874.29</v>
      </c>
      <c r="H152" s="222">
        <v>569783.43000000005</v>
      </c>
      <c r="I152" s="222">
        <v>1126.05</v>
      </c>
      <c r="J152" s="10">
        <v>11.61</v>
      </c>
      <c r="K152" s="208"/>
      <c r="L152" s="10">
        <v>304</v>
      </c>
      <c r="M152" s="222">
        <v>267344.78000000003</v>
      </c>
      <c r="N152" s="222">
        <v>1323.49</v>
      </c>
      <c r="O152" s="10">
        <v>13</v>
      </c>
      <c r="P152" s="222">
        <v>13754.53</v>
      </c>
      <c r="Q152" s="222">
        <v>1058.04</v>
      </c>
      <c r="R152" s="10">
        <v>493</v>
      </c>
      <c r="S152" s="222">
        <v>556028.9</v>
      </c>
      <c r="T152" s="222">
        <v>1127.8499999999999</v>
      </c>
      <c r="U152" s="208"/>
      <c r="V152" s="10"/>
      <c r="W152" s="10"/>
      <c r="X152" s="10"/>
      <c r="Y152" s="10"/>
      <c r="Z152" s="10"/>
      <c r="AA152" s="10"/>
      <c r="AB152" s="10"/>
      <c r="AC152" s="10"/>
      <c r="AD152" s="10"/>
      <c r="AE152" s="208"/>
    </row>
    <row r="153" spans="1:31" x14ac:dyDescent="0.25">
      <c r="A153" s="219"/>
      <c r="B153" s="10"/>
      <c r="C153" s="10" t="s">
        <v>392</v>
      </c>
      <c r="D153" s="10"/>
      <c r="E153" s="303">
        <v>8210</v>
      </c>
      <c r="F153" s="10">
        <v>22</v>
      </c>
      <c r="G153" s="222">
        <v>1785.42</v>
      </c>
      <c r="H153" s="222">
        <v>16068.8</v>
      </c>
      <c r="I153" s="10">
        <v>730.4</v>
      </c>
      <c r="J153" s="10">
        <v>10.09</v>
      </c>
      <c r="K153" s="208"/>
      <c r="L153" s="10">
        <v>9</v>
      </c>
      <c r="M153" s="222">
        <v>12078.69</v>
      </c>
      <c r="N153" s="10">
        <v>929.13</v>
      </c>
      <c r="O153" s="10"/>
      <c r="P153" s="10"/>
      <c r="Q153" s="10"/>
      <c r="R153" s="10">
        <v>22</v>
      </c>
      <c r="S153" s="222">
        <v>16068.8</v>
      </c>
      <c r="T153" s="10">
        <v>730.4</v>
      </c>
      <c r="U153" s="208"/>
      <c r="V153" s="10"/>
      <c r="W153" s="10"/>
      <c r="X153" s="10"/>
      <c r="Y153" s="10"/>
      <c r="Z153" s="10"/>
      <c r="AA153" s="10"/>
      <c r="AB153" s="10"/>
      <c r="AC153" s="10"/>
      <c r="AD153" s="10"/>
      <c r="AE153" s="208"/>
    </row>
    <row r="154" spans="1:31" x14ac:dyDescent="0.25">
      <c r="A154" s="219"/>
      <c r="B154" s="10"/>
      <c r="C154" s="10" t="s">
        <v>393</v>
      </c>
      <c r="D154" s="10"/>
      <c r="E154" s="303">
        <v>8232</v>
      </c>
      <c r="F154" s="10">
        <v>1</v>
      </c>
      <c r="G154" s="222">
        <v>2173.38</v>
      </c>
      <c r="H154" s="222">
        <v>2173.38</v>
      </c>
      <c r="I154" s="222">
        <v>2173.38</v>
      </c>
      <c r="J154" s="10">
        <v>13</v>
      </c>
      <c r="K154" s="208"/>
      <c r="L154" s="10">
        <v>1</v>
      </c>
      <c r="M154" s="10"/>
      <c r="N154" s="10"/>
      <c r="O154" s="10"/>
      <c r="P154" s="10"/>
      <c r="Q154" s="10"/>
      <c r="R154" s="10">
        <v>1</v>
      </c>
      <c r="S154" s="222">
        <v>2173.38</v>
      </c>
      <c r="T154" s="222">
        <v>2173.38</v>
      </c>
      <c r="U154" s="208"/>
      <c r="V154" s="10"/>
      <c r="W154" s="10"/>
      <c r="X154" s="10"/>
      <c r="Y154" s="10"/>
      <c r="Z154" s="10"/>
      <c r="AA154" s="10"/>
      <c r="AB154" s="10"/>
      <c r="AC154" s="10"/>
      <c r="AD154" s="10"/>
      <c r="AE154" s="208"/>
    </row>
    <row r="155" spans="1:31" x14ac:dyDescent="0.25">
      <c r="A155" s="219"/>
      <c r="B155" s="10"/>
      <c r="C155" s="10" t="s">
        <v>393</v>
      </c>
      <c r="D155" s="10"/>
      <c r="E155" s="303">
        <v>8234</v>
      </c>
      <c r="F155" s="10">
        <v>144</v>
      </c>
      <c r="G155" s="222">
        <v>1393.29</v>
      </c>
      <c r="H155" s="222">
        <v>130969.53</v>
      </c>
      <c r="I155" s="10">
        <v>909.51</v>
      </c>
      <c r="J155" s="10">
        <v>11.87</v>
      </c>
      <c r="K155" s="208"/>
      <c r="L155" s="10">
        <v>94</v>
      </c>
      <c r="M155" s="222">
        <v>57942.35</v>
      </c>
      <c r="N155" s="222">
        <v>1158.8499999999999</v>
      </c>
      <c r="O155" s="10">
        <v>3</v>
      </c>
      <c r="P155" s="222">
        <v>3001.6</v>
      </c>
      <c r="Q155" s="222">
        <v>1000.53</v>
      </c>
      <c r="R155" s="10">
        <v>141</v>
      </c>
      <c r="S155" s="222">
        <v>127967.93</v>
      </c>
      <c r="T155" s="10">
        <v>907.57</v>
      </c>
      <c r="U155" s="208"/>
      <c r="V155" s="10"/>
      <c r="W155" s="10"/>
      <c r="X155" s="10"/>
      <c r="Y155" s="10"/>
      <c r="Z155" s="10"/>
      <c r="AA155" s="10"/>
      <c r="AB155" s="10"/>
      <c r="AC155" s="10"/>
      <c r="AD155" s="10"/>
      <c r="AE155" s="208"/>
    </row>
    <row r="156" spans="1:31" x14ac:dyDescent="0.25">
      <c r="A156" s="219"/>
      <c r="B156" s="10"/>
      <c r="C156" s="10" t="s">
        <v>394</v>
      </c>
      <c r="D156" s="10"/>
      <c r="E156" s="303">
        <v>8055</v>
      </c>
      <c r="F156" s="10">
        <v>36</v>
      </c>
      <c r="G156" s="222">
        <v>4843.1400000000003</v>
      </c>
      <c r="H156" s="222">
        <v>92019.6</v>
      </c>
      <c r="I156" s="222">
        <v>2556.1</v>
      </c>
      <c r="J156" s="10">
        <v>10.97</v>
      </c>
      <c r="K156" s="208"/>
      <c r="L156" s="10">
        <v>19</v>
      </c>
      <c r="M156" s="222">
        <v>72994.87</v>
      </c>
      <c r="N156" s="222">
        <v>4293.82</v>
      </c>
      <c r="O156" s="10">
        <v>1</v>
      </c>
      <c r="P156" s="222">
        <v>2959.95</v>
      </c>
      <c r="Q156" s="222">
        <v>2959.95</v>
      </c>
      <c r="R156" s="10">
        <v>35</v>
      </c>
      <c r="S156" s="222">
        <v>89059.65</v>
      </c>
      <c r="T156" s="222">
        <v>2544.56</v>
      </c>
      <c r="U156" s="208"/>
      <c r="V156" s="10"/>
      <c r="W156" s="10"/>
      <c r="X156" s="10"/>
      <c r="Y156" s="10"/>
      <c r="Z156" s="10"/>
      <c r="AA156" s="10"/>
      <c r="AB156" s="10"/>
      <c r="AC156" s="10"/>
      <c r="AD156" s="10"/>
      <c r="AE156" s="208"/>
    </row>
    <row r="157" spans="1:31" x14ac:dyDescent="0.25">
      <c r="A157" s="219"/>
      <c r="B157" s="10"/>
      <c r="C157" s="10" t="s">
        <v>395</v>
      </c>
      <c r="D157" s="10"/>
      <c r="E157" s="303">
        <v>8056</v>
      </c>
      <c r="F157" s="10">
        <v>23</v>
      </c>
      <c r="G157" s="222">
        <v>1361.48</v>
      </c>
      <c r="H157" s="222">
        <v>23145.09</v>
      </c>
      <c r="I157" s="222">
        <v>1006.31</v>
      </c>
      <c r="J157" s="10">
        <v>10.43</v>
      </c>
      <c r="K157" s="208"/>
      <c r="L157" s="10">
        <v>17</v>
      </c>
      <c r="M157" s="222">
        <v>4910.12</v>
      </c>
      <c r="N157" s="10">
        <v>818.35</v>
      </c>
      <c r="O157" s="10">
        <v>2</v>
      </c>
      <c r="P157" s="222">
        <v>2030.3</v>
      </c>
      <c r="Q157" s="222">
        <v>1015.15</v>
      </c>
      <c r="R157" s="10">
        <v>21</v>
      </c>
      <c r="S157" s="222">
        <v>21114.79</v>
      </c>
      <c r="T157" s="222">
        <v>1005.47</v>
      </c>
      <c r="U157" s="208"/>
      <c r="V157" s="10"/>
      <c r="W157" s="10"/>
      <c r="X157" s="10"/>
      <c r="Y157" s="10"/>
      <c r="Z157" s="10"/>
      <c r="AA157" s="10"/>
      <c r="AB157" s="10"/>
      <c r="AC157" s="10"/>
      <c r="AD157" s="10"/>
      <c r="AE157" s="208"/>
    </row>
    <row r="158" spans="1:31" x14ac:dyDescent="0.25">
      <c r="A158" s="219"/>
      <c r="B158" s="10"/>
      <c r="C158" s="10" t="s">
        <v>396</v>
      </c>
      <c r="D158" s="10"/>
      <c r="E158" s="303">
        <v>8332</v>
      </c>
      <c r="F158" s="10">
        <v>697</v>
      </c>
      <c r="G158" s="222">
        <v>1993.16</v>
      </c>
      <c r="H158" s="222">
        <v>803243.69</v>
      </c>
      <c r="I158" s="222">
        <v>1152.43</v>
      </c>
      <c r="J158" s="10">
        <v>11.82</v>
      </c>
      <c r="K158" s="208"/>
      <c r="L158" s="10">
        <v>403</v>
      </c>
      <c r="M158" s="222">
        <v>409206.57</v>
      </c>
      <c r="N158" s="222">
        <v>1391.86</v>
      </c>
      <c r="O158" s="10">
        <v>10</v>
      </c>
      <c r="P158" s="222">
        <v>7098.04</v>
      </c>
      <c r="Q158" s="10">
        <v>709.8</v>
      </c>
      <c r="R158" s="10">
        <v>687</v>
      </c>
      <c r="S158" s="222">
        <v>796145.65</v>
      </c>
      <c r="T158" s="222">
        <v>1158.8699999999999</v>
      </c>
      <c r="U158" s="208"/>
      <c r="V158" s="10"/>
      <c r="W158" s="10"/>
      <c r="X158" s="10"/>
      <c r="Y158" s="10"/>
      <c r="Z158" s="10"/>
      <c r="AA158" s="10"/>
      <c r="AB158" s="10"/>
      <c r="AC158" s="10"/>
      <c r="AD158" s="10"/>
      <c r="AE158" s="208"/>
    </row>
    <row r="159" spans="1:31" x14ac:dyDescent="0.25">
      <c r="A159" s="219"/>
      <c r="B159" s="10"/>
      <c r="C159" s="10" t="s">
        <v>398</v>
      </c>
      <c r="D159" s="10"/>
      <c r="E159" s="303">
        <v>8340</v>
      </c>
      <c r="F159" s="10">
        <v>17</v>
      </c>
      <c r="G159" s="222">
        <v>1583.52</v>
      </c>
      <c r="H159" s="222">
        <v>19002.22</v>
      </c>
      <c r="I159" s="222">
        <v>1117.78</v>
      </c>
      <c r="J159" s="10">
        <v>12.94</v>
      </c>
      <c r="K159" s="208"/>
      <c r="L159" s="10">
        <v>12</v>
      </c>
      <c r="M159" s="222">
        <v>4873.5</v>
      </c>
      <c r="N159" s="10">
        <v>974.7</v>
      </c>
      <c r="O159" s="10"/>
      <c r="P159" s="10"/>
      <c r="Q159" s="10"/>
      <c r="R159" s="10">
        <v>17</v>
      </c>
      <c r="S159" s="222">
        <v>19002.22</v>
      </c>
      <c r="T159" s="222">
        <v>1117.78</v>
      </c>
      <c r="U159" s="208"/>
      <c r="V159" s="10"/>
      <c r="W159" s="10"/>
      <c r="X159" s="10"/>
      <c r="Y159" s="10"/>
      <c r="Z159" s="10"/>
      <c r="AA159" s="10"/>
      <c r="AB159" s="10"/>
      <c r="AC159" s="10"/>
      <c r="AD159" s="10"/>
      <c r="AE159" s="208"/>
    </row>
    <row r="160" spans="1:31" x14ac:dyDescent="0.25">
      <c r="A160" s="219"/>
      <c r="B160" s="10"/>
      <c r="C160" s="10" t="s">
        <v>401</v>
      </c>
      <c r="D160" s="10"/>
      <c r="E160" s="303">
        <v>8341</v>
      </c>
      <c r="F160" s="10">
        <v>46</v>
      </c>
      <c r="G160" s="222">
        <v>2082.0700000000002</v>
      </c>
      <c r="H160" s="222">
        <v>54133.78</v>
      </c>
      <c r="I160" s="222">
        <v>1176.82</v>
      </c>
      <c r="J160" s="10">
        <v>12.54</v>
      </c>
      <c r="K160" s="208"/>
      <c r="L160" s="10">
        <v>26</v>
      </c>
      <c r="M160" s="222">
        <v>32536.62</v>
      </c>
      <c r="N160" s="222">
        <v>1626.83</v>
      </c>
      <c r="O160" s="10">
        <v>1</v>
      </c>
      <c r="P160" s="222">
        <v>1480.65</v>
      </c>
      <c r="Q160" s="222">
        <v>1480.65</v>
      </c>
      <c r="R160" s="10">
        <v>45</v>
      </c>
      <c r="S160" s="222">
        <v>52653.13</v>
      </c>
      <c r="T160" s="222">
        <v>1170.07</v>
      </c>
      <c r="U160" s="208"/>
      <c r="V160" s="10"/>
      <c r="W160" s="10"/>
      <c r="X160" s="10"/>
      <c r="Y160" s="10"/>
      <c r="Z160" s="10"/>
      <c r="AA160" s="10"/>
      <c r="AB160" s="10"/>
      <c r="AC160" s="10"/>
      <c r="AD160" s="10"/>
      <c r="AE160" s="208"/>
    </row>
    <row r="161" spans="1:31" x14ac:dyDescent="0.25">
      <c r="A161" s="219"/>
      <c r="B161" s="10"/>
      <c r="C161" s="10" t="s">
        <v>402</v>
      </c>
      <c r="D161" s="10"/>
      <c r="E161" s="303">
        <v>8342</v>
      </c>
      <c r="F161" s="10">
        <v>31</v>
      </c>
      <c r="G161" s="222">
        <v>2116.94</v>
      </c>
      <c r="H161" s="222">
        <v>46572.63</v>
      </c>
      <c r="I161" s="222">
        <v>1502.34</v>
      </c>
      <c r="J161" s="10">
        <v>13.45</v>
      </c>
      <c r="K161" s="208"/>
      <c r="L161" s="10">
        <v>22</v>
      </c>
      <c r="M161" s="222">
        <v>23193.1</v>
      </c>
      <c r="N161" s="222">
        <v>2577.0100000000002</v>
      </c>
      <c r="O161" s="10"/>
      <c r="P161" s="10"/>
      <c r="Q161" s="10"/>
      <c r="R161" s="10">
        <v>31</v>
      </c>
      <c r="S161" s="222">
        <v>46572.63</v>
      </c>
      <c r="T161" s="222">
        <v>1502.34</v>
      </c>
      <c r="U161" s="208"/>
      <c r="V161" s="10"/>
      <c r="W161" s="10"/>
      <c r="X161" s="10"/>
      <c r="Y161" s="10"/>
      <c r="Z161" s="10"/>
      <c r="AA161" s="10"/>
      <c r="AB161" s="10"/>
      <c r="AC161" s="10"/>
      <c r="AD161" s="10"/>
      <c r="AE161" s="208"/>
    </row>
    <row r="162" spans="1:31" x14ac:dyDescent="0.25">
      <c r="A162" s="219"/>
      <c r="B162" s="10"/>
      <c r="C162" s="10" t="s">
        <v>404</v>
      </c>
      <c r="D162" s="10"/>
      <c r="E162" s="303">
        <v>8343</v>
      </c>
      <c r="F162" s="10">
        <v>40</v>
      </c>
      <c r="G162" s="222">
        <v>2325.92</v>
      </c>
      <c r="H162" s="222">
        <v>60473.85</v>
      </c>
      <c r="I162" s="222">
        <v>1511.85</v>
      </c>
      <c r="J162" s="10">
        <v>14.28</v>
      </c>
      <c r="K162" s="208"/>
      <c r="L162" s="10">
        <v>26</v>
      </c>
      <c r="M162" s="222">
        <v>30214.63</v>
      </c>
      <c r="N162" s="222">
        <v>2158.19</v>
      </c>
      <c r="O162" s="10"/>
      <c r="P162" s="10"/>
      <c r="Q162" s="10"/>
      <c r="R162" s="10">
        <v>40</v>
      </c>
      <c r="S162" s="222">
        <v>60473.85</v>
      </c>
      <c r="T162" s="222">
        <v>1511.85</v>
      </c>
      <c r="U162" s="208"/>
      <c r="V162" s="10"/>
      <c r="W162" s="10"/>
      <c r="X162" s="10"/>
      <c r="Y162" s="10"/>
      <c r="Z162" s="10"/>
      <c r="AA162" s="10"/>
      <c r="AB162" s="10"/>
      <c r="AC162" s="10"/>
      <c r="AD162" s="10"/>
      <c r="AE162" s="208"/>
    </row>
    <row r="163" spans="1:31" x14ac:dyDescent="0.25">
      <c r="A163" s="219"/>
      <c r="B163" s="10"/>
      <c r="C163" s="10" t="s">
        <v>406</v>
      </c>
      <c r="D163" s="10"/>
      <c r="E163" s="303">
        <v>8061</v>
      </c>
      <c r="F163" s="10">
        <v>46</v>
      </c>
      <c r="G163" s="222">
        <v>2197.0300000000002</v>
      </c>
      <c r="H163" s="222">
        <v>61516.71</v>
      </c>
      <c r="I163" s="222">
        <v>1337.32</v>
      </c>
      <c r="J163" s="10">
        <v>11.46</v>
      </c>
      <c r="K163" s="208"/>
      <c r="L163" s="10">
        <v>28</v>
      </c>
      <c r="M163" s="222">
        <v>25323.89</v>
      </c>
      <c r="N163" s="222">
        <v>1406.88</v>
      </c>
      <c r="O163" s="10">
        <v>1</v>
      </c>
      <c r="P163" s="10">
        <v>553.26</v>
      </c>
      <c r="Q163" s="10">
        <v>553.26</v>
      </c>
      <c r="R163" s="10">
        <v>45</v>
      </c>
      <c r="S163" s="222">
        <v>60963.45</v>
      </c>
      <c r="T163" s="222">
        <v>1354.74</v>
      </c>
      <c r="U163" s="208"/>
      <c r="V163" s="10"/>
      <c r="W163" s="10"/>
      <c r="X163" s="10"/>
      <c r="Y163" s="10"/>
      <c r="Z163" s="10"/>
      <c r="AA163" s="10"/>
      <c r="AB163" s="10"/>
      <c r="AC163" s="10"/>
      <c r="AD163" s="10"/>
      <c r="AE163" s="208"/>
    </row>
    <row r="164" spans="1:31" x14ac:dyDescent="0.25">
      <c r="A164" s="219"/>
      <c r="B164" s="10"/>
      <c r="C164" s="10" t="s">
        <v>408</v>
      </c>
      <c r="D164" s="10"/>
      <c r="E164" s="303">
        <v>8062</v>
      </c>
      <c r="F164" s="10">
        <v>118</v>
      </c>
      <c r="G164" s="222">
        <v>2180.7600000000002</v>
      </c>
      <c r="H164" s="222">
        <v>154834.10999999999</v>
      </c>
      <c r="I164" s="222">
        <v>1312.15</v>
      </c>
      <c r="J164" s="10">
        <v>11.75</v>
      </c>
      <c r="K164" s="208"/>
      <c r="L164" s="10">
        <v>71</v>
      </c>
      <c r="M164" s="222">
        <v>80721.399999999994</v>
      </c>
      <c r="N164" s="222">
        <v>1717.48</v>
      </c>
      <c r="O164" s="10"/>
      <c r="P164" s="10"/>
      <c r="Q164" s="10"/>
      <c r="R164" s="10">
        <v>118</v>
      </c>
      <c r="S164" s="222">
        <v>154834.10999999999</v>
      </c>
      <c r="T164" s="222">
        <v>1312.15</v>
      </c>
      <c r="U164" s="208"/>
      <c r="V164" s="10"/>
      <c r="W164" s="10"/>
      <c r="X164" s="10"/>
      <c r="Y164" s="10"/>
      <c r="Z164" s="10"/>
      <c r="AA164" s="10"/>
      <c r="AB164" s="10"/>
      <c r="AC164" s="10"/>
      <c r="AD164" s="10"/>
      <c r="AE164" s="208"/>
    </row>
    <row r="165" spans="1:31" x14ac:dyDescent="0.25">
      <c r="A165" s="219"/>
      <c r="B165" s="10"/>
      <c r="C165" s="10" t="s">
        <v>644</v>
      </c>
      <c r="D165" s="10"/>
      <c r="E165" s="303">
        <v>8087</v>
      </c>
      <c r="F165" s="10">
        <v>59</v>
      </c>
      <c r="G165" s="222">
        <v>1243.04</v>
      </c>
      <c r="H165" s="222">
        <v>43506.46</v>
      </c>
      <c r="I165" s="10">
        <v>737.4</v>
      </c>
      <c r="J165" s="10">
        <v>11.51</v>
      </c>
      <c r="K165" s="208"/>
      <c r="L165" s="10">
        <v>35</v>
      </c>
      <c r="M165" s="222">
        <v>22466.93</v>
      </c>
      <c r="N165" s="10">
        <v>936.12</v>
      </c>
      <c r="O165" s="10"/>
      <c r="P165" s="10"/>
      <c r="Q165" s="10"/>
      <c r="R165" s="10">
        <v>59</v>
      </c>
      <c r="S165" s="222">
        <v>43506.46</v>
      </c>
      <c r="T165" s="10">
        <v>737.4</v>
      </c>
      <c r="U165" s="208"/>
      <c r="V165" s="10"/>
      <c r="W165" s="10"/>
      <c r="X165" s="10"/>
      <c r="Y165" s="10"/>
      <c r="Z165" s="10"/>
      <c r="AA165" s="10"/>
      <c r="AB165" s="10"/>
      <c r="AC165" s="10"/>
      <c r="AD165" s="10"/>
      <c r="AE165" s="208"/>
    </row>
    <row r="166" spans="1:31" x14ac:dyDescent="0.25">
      <c r="A166" s="219"/>
      <c r="B166" s="10"/>
      <c r="C166" s="10" t="s">
        <v>410</v>
      </c>
      <c r="D166" s="10"/>
      <c r="E166" s="303">
        <v>8037</v>
      </c>
      <c r="F166" s="10">
        <v>16</v>
      </c>
      <c r="G166" s="222">
        <v>1899.88</v>
      </c>
      <c r="H166" s="222">
        <v>18998.79</v>
      </c>
      <c r="I166" s="222">
        <v>1187.42</v>
      </c>
      <c r="J166" s="10">
        <v>12</v>
      </c>
      <c r="K166" s="208"/>
      <c r="L166" s="10">
        <v>10</v>
      </c>
      <c r="M166" s="222">
        <v>8450.68</v>
      </c>
      <c r="N166" s="222">
        <v>1408.45</v>
      </c>
      <c r="O166" s="10"/>
      <c r="P166" s="10"/>
      <c r="Q166" s="10"/>
      <c r="R166" s="10">
        <v>16</v>
      </c>
      <c r="S166" s="222">
        <v>18998.79</v>
      </c>
      <c r="T166" s="222">
        <v>1187.42</v>
      </c>
      <c r="U166" s="208"/>
      <c r="V166" s="10"/>
      <c r="W166" s="10"/>
      <c r="X166" s="10"/>
      <c r="Y166" s="10"/>
      <c r="Z166" s="10"/>
      <c r="AA166" s="10"/>
      <c r="AB166" s="10"/>
      <c r="AC166" s="10"/>
      <c r="AD166" s="10"/>
      <c r="AE166" s="208"/>
    </row>
    <row r="167" spans="1:31" x14ac:dyDescent="0.25">
      <c r="A167" s="219"/>
      <c r="B167" s="10"/>
      <c r="C167" s="10" t="s">
        <v>412</v>
      </c>
      <c r="D167" s="10"/>
      <c r="E167" s="303">
        <v>8092</v>
      </c>
      <c r="F167" s="10">
        <v>1</v>
      </c>
      <c r="G167" s="10">
        <v>213.78</v>
      </c>
      <c r="H167" s="10">
        <v>213.78</v>
      </c>
      <c r="I167" s="10">
        <v>213.78</v>
      </c>
      <c r="J167" s="10">
        <v>12</v>
      </c>
      <c r="K167" s="208"/>
      <c r="L167" s="10">
        <v>1</v>
      </c>
      <c r="M167" s="10"/>
      <c r="N167" s="10"/>
      <c r="O167" s="10"/>
      <c r="P167" s="10"/>
      <c r="Q167" s="10"/>
      <c r="R167" s="10">
        <v>1</v>
      </c>
      <c r="S167" s="10">
        <v>213.78</v>
      </c>
      <c r="T167" s="10">
        <v>213.78</v>
      </c>
      <c r="U167" s="208"/>
      <c r="V167" s="10"/>
      <c r="W167" s="10"/>
      <c r="X167" s="10"/>
      <c r="Y167" s="10"/>
      <c r="Z167" s="10"/>
      <c r="AA167" s="10"/>
      <c r="AB167" s="10"/>
      <c r="AC167" s="10"/>
      <c r="AD167" s="10"/>
      <c r="AE167" s="208"/>
    </row>
    <row r="168" spans="1:31" x14ac:dyDescent="0.25">
      <c r="A168" s="219"/>
      <c r="B168" s="10"/>
      <c r="C168" s="10" t="s">
        <v>412</v>
      </c>
      <c r="D168" s="10"/>
      <c r="E168" s="303">
        <v>8224</v>
      </c>
      <c r="F168" s="10">
        <v>21</v>
      </c>
      <c r="G168" s="222">
        <v>1660.76</v>
      </c>
      <c r="H168" s="222">
        <v>29893.599999999999</v>
      </c>
      <c r="I168" s="222">
        <v>1423.5</v>
      </c>
      <c r="J168" s="10">
        <v>13.67</v>
      </c>
      <c r="K168" s="208"/>
      <c r="L168" s="10">
        <v>18</v>
      </c>
      <c r="M168" s="222">
        <v>6949.82</v>
      </c>
      <c r="N168" s="222">
        <v>2316.61</v>
      </c>
      <c r="O168" s="10"/>
      <c r="P168" s="10"/>
      <c r="Q168" s="10"/>
      <c r="R168" s="10">
        <v>21</v>
      </c>
      <c r="S168" s="222">
        <v>29893.599999999999</v>
      </c>
      <c r="T168" s="222">
        <v>1423.5</v>
      </c>
      <c r="U168" s="208"/>
      <c r="V168" s="10"/>
      <c r="W168" s="10"/>
      <c r="X168" s="10"/>
      <c r="Y168" s="10"/>
      <c r="Z168" s="10"/>
      <c r="AA168" s="10"/>
      <c r="AB168" s="10"/>
      <c r="AC168" s="10"/>
      <c r="AD168" s="10"/>
      <c r="AE168" s="208"/>
    </row>
    <row r="169" spans="1:31" x14ac:dyDescent="0.25">
      <c r="A169" s="219"/>
      <c r="B169" s="10"/>
      <c r="C169" s="10" t="s">
        <v>413</v>
      </c>
      <c r="D169" s="10"/>
      <c r="E169" s="303">
        <v>8344</v>
      </c>
      <c r="F169" s="10">
        <v>99</v>
      </c>
      <c r="G169" s="222">
        <v>1798.2</v>
      </c>
      <c r="H169" s="222">
        <v>111488.4</v>
      </c>
      <c r="I169" s="222">
        <v>1126.1500000000001</v>
      </c>
      <c r="J169" s="10">
        <v>11.74</v>
      </c>
      <c r="K169" s="208"/>
      <c r="L169" s="10">
        <v>62</v>
      </c>
      <c r="M169" s="222">
        <v>48933.79</v>
      </c>
      <c r="N169" s="222">
        <v>1322.53</v>
      </c>
      <c r="O169" s="10">
        <v>2</v>
      </c>
      <c r="P169" s="222">
        <v>2393.4899999999998</v>
      </c>
      <c r="Q169" s="222">
        <v>1196.75</v>
      </c>
      <c r="R169" s="10">
        <v>97</v>
      </c>
      <c r="S169" s="222">
        <v>109094.91</v>
      </c>
      <c r="T169" s="222">
        <v>1124.69</v>
      </c>
      <c r="U169" s="208"/>
      <c r="V169" s="10"/>
      <c r="W169" s="10"/>
      <c r="X169" s="10"/>
      <c r="Y169" s="10"/>
      <c r="Z169" s="10"/>
      <c r="AA169" s="10"/>
      <c r="AB169" s="10"/>
      <c r="AC169" s="10"/>
      <c r="AD169" s="10"/>
      <c r="AE169" s="208"/>
    </row>
    <row r="170" spans="1:31" x14ac:dyDescent="0.25">
      <c r="A170" s="219"/>
      <c r="B170" s="10"/>
      <c r="C170" s="10" t="s">
        <v>414</v>
      </c>
      <c r="D170" s="10"/>
      <c r="E170" s="303">
        <v>8345</v>
      </c>
      <c r="F170" s="10">
        <v>15</v>
      </c>
      <c r="G170" s="222">
        <v>2880.28</v>
      </c>
      <c r="H170" s="222">
        <v>31683.05</v>
      </c>
      <c r="I170" s="222">
        <v>2112.1999999999998</v>
      </c>
      <c r="J170" s="10">
        <v>15.27</v>
      </c>
      <c r="K170" s="208"/>
      <c r="L170" s="10">
        <v>11</v>
      </c>
      <c r="M170" s="222">
        <v>12392.24</v>
      </c>
      <c r="N170" s="222">
        <v>3098.06</v>
      </c>
      <c r="O170" s="10">
        <v>1</v>
      </c>
      <c r="P170" s="10">
        <v>296.10000000000002</v>
      </c>
      <c r="Q170" s="10">
        <v>296.10000000000002</v>
      </c>
      <c r="R170" s="10">
        <v>14</v>
      </c>
      <c r="S170" s="222">
        <v>31386.95</v>
      </c>
      <c r="T170" s="222">
        <v>2241.9299999999998</v>
      </c>
      <c r="U170" s="208"/>
      <c r="V170" s="10"/>
      <c r="W170" s="10"/>
      <c r="X170" s="10"/>
      <c r="Y170" s="10"/>
      <c r="Z170" s="10"/>
      <c r="AA170" s="10"/>
      <c r="AB170" s="10"/>
      <c r="AC170" s="10"/>
      <c r="AD170" s="10"/>
      <c r="AE170" s="208"/>
    </row>
    <row r="171" spans="1:31" x14ac:dyDescent="0.25">
      <c r="A171" s="219"/>
      <c r="B171" s="10"/>
      <c r="C171" s="10" t="s">
        <v>415</v>
      </c>
      <c r="D171" s="10"/>
      <c r="E171" s="303">
        <v>8346</v>
      </c>
      <c r="F171" s="10">
        <v>32</v>
      </c>
      <c r="G171" s="222">
        <v>1572.25</v>
      </c>
      <c r="H171" s="222">
        <v>39306.230000000003</v>
      </c>
      <c r="I171" s="222">
        <v>1228.32</v>
      </c>
      <c r="J171" s="10">
        <v>12.75</v>
      </c>
      <c r="K171" s="208"/>
      <c r="L171" s="10">
        <v>25</v>
      </c>
      <c r="M171" s="222">
        <v>11452.48</v>
      </c>
      <c r="N171" s="222">
        <v>1636.07</v>
      </c>
      <c r="O171" s="10"/>
      <c r="P171" s="10"/>
      <c r="Q171" s="10"/>
      <c r="R171" s="10">
        <v>32</v>
      </c>
      <c r="S171" s="222">
        <v>39306.230000000003</v>
      </c>
      <c r="T171" s="222">
        <v>1228.32</v>
      </c>
      <c r="U171" s="208"/>
      <c r="V171" s="10"/>
      <c r="W171" s="10"/>
      <c r="X171" s="10"/>
      <c r="Y171" s="10"/>
      <c r="Z171" s="10"/>
      <c r="AA171" s="10"/>
      <c r="AB171" s="10"/>
      <c r="AC171" s="10"/>
      <c r="AD171" s="10"/>
      <c r="AE171" s="208"/>
    </row>
    <row r="172" spans="1:31" x14ac:dyDescent="0.25">
      <c r="A172" s="219"/>
      <c r="B172" s="10"/>
      <c r="C172" s="10" t="s">
        <v>418</v>
      </c>
      <c r="D172" s="10"/>
      <c r="E172" s="303">
        <v>8347</v>
      </c>
      <c r="F172" s="10">
        <v>16</v>
      </c>
      <c r="G172" s="222">
        <v>1969.25</v>
      </c>
      <c r="H172" s="222">
        <v>25600.25</v>
      </c>
      <c r="I172" s="222">
        <v>1600.02</v>
      </c>
      <c r="J172" s="10">
        <v>12</v>
      </c>
      <c r="K172" s="208"/>
      <c r="L172" s="10">
        <v>13</v>
      </c>
      <c r="M172" s="222">
        <v>4029.69</v>
      </c>
      <c r="N172" s="222">
        <v>1343.23</v>
      </c>
      <c r="O172" s="10">
        <v>1</v>
      </c>
      <c r="P172" s="10">
        <v>242.74</v>
      </c>
      <c r="Q172" s="10">
        <v>242.74</v>
      </c>
      <c r="R172" s="10">
        <v>15</v>
      </c>
      <c r="S172" s="222">
        <v>25357.51</v>
      </c>
      <c r="T172" s="222">
        <v>1690.5</v>
      </c>
      <c r="U172" s="208"/>
      <c r="V172" s="10"/>
      <c r="W172" s="10"/>
      <c r="X172" s="10"/>
      <c r="Y172" s="10"/>
      <c r="Z172" s="10"/>
      <c r="AA172" s="10"/>
      <c r="AB172" s="10"/>
      <c r="AC172" s="10"/>
      <c r="AD172" s="10"/>
      <c r="AE172" s="208"/>
    </row>
    <row r="173" spans="1:31" x14ac:dyDescent="0.25">
      <c r="A173" s="219"/>
      <c r="B173" s="10"/>
      <c r="C173" s="10" t="s">
        <v>426</v>
      </c>
      <c r="D173" s="10"/>
      <c r="E173" s="303">
        <v>8225</v>
      </c>
      <c r="F173" s="10">
        <v>93</v>
      </c>
      <c r="G173" s="222">
        <v>1717.56</v>
      </c>
      <c r="H173" s="222">
        <v>111641.3</v>
      </c>
      <c r="I173" s="222">
        <v>1200.44</v>
      </c>
      <c r="J173" s="10">
        <v>11.54</v>
      </c>
      <c r="K173" s="208"/>
      <c r="L173" s="10">
        <v>65</v>
      </c>
      <c r="M173" s="222">
        <v>44209.64</v>
      </c>
      <c r="N173" s="222">
        <v>1578.92</v>
      </c>
      <c r="O173" s="10">
        <v>1</v>
      </c>
      <c r="P173" s="10">
        <v>793.88</v>
      </c>
      <c r="Q173" s="10">
        <v>793.88</v>
      </c>
      <c r="R173" s="10">
        <v>92</v>
      </c>
      <c r="S173" s="222">
        <v>110847.42</v>
      </c>
      <c r="T173" s="222">
        <v>1204.8599999999999</v>
      </c>
      <c r="U173" s="208"/>
      <c r="V173" s="10"/>
      <c r="W173" s="10"/>
      <c r="X173" s="10"/>
      <c r="Y173" s="10"/>
      <c r="Z173" s="10"/>
      <c r="AA173" s="10"/>
      <c r="AB173" s="10"/>
      <c r="AC173" s="10"/>
      <c r="AD173" s="10"/>
      <c r="AE173" s="208"/>
    </row>
    <row r="174" spans="1:31" x14ac:dyDescent="0.25">
      <c r="A174" s="219"/>
      <c r="B174" s="10"/>
      <c r="C174" s="10" t="s">
        <v>430</v>
      </c>
      <c r="D174" s="10"/>
      <c r="E174" s="303">
        <v>8226</v>
      </c>
      <c r="F174" s="10">
        <v>69</v>
      </c>
      <c r="G174" s="222">
        <v>1597.5</v>
      </c>
      <c r="H174" s="222">
        <v>67094.899999999994</v>
      </c>
      <c r="I174" s="10">
        <v>972.39</v>
      </c>
      <c r="J174" s="10">
        <v>12.3</v>
      </c>
      <c r="K174" s="208"/>
      <c r="L174" s="10">
        <v>42</v>
      </c>
      <c r="M174" s="222">
        <v>21875.15</v>
      </c>
      <c r="N174" s="10">
        <v>810.19</v>
      </c>
      <c r="O174" s="10">
        <v>1</v>
      </c>
      <c r="P174" s="10">
        <v>398.47</v>
      </c>
      <c r="Q174" s="10">
        <v>398.47</v>
      </c>
      <c r="R174" s="10">
        <v>68</v>
      </c>
      <c r="S174" s="222">
        <v>66696.429999999993</v>
      </c>
      <c r="T174" s="10">
        <v>980.83</v>
      </c>
      <c r="U174" s="208"/>
      <c r="V174" s="10"/>
      <c r="W174" s="10"/>
      <c r="X174" s="10"/>
      <c r="Y174" s="10"/>
      <c r="Z174" s="10"/>
      <c r="AA174" s="10"/>
      <c r="AB174" s="10"/>
      <c r="AC174" s="10"/>
      <c r="AD174" s="10"/>
      <c r="AE174" s="208"/>
    </row>
    <row r="175" spans="1:31" x14ac:dyDescent="0.25">
      <c r="A175" s="219"/>
      <c r="B175" s="10"/>
      <c r="C175" s="10" t="s">
        <v>432</v>
      </c>
      <c r="D175" s="10"/>
      <c r="E175" s="303">
        <v>8230</v>
      </c>
      <c r="F175" s="10">
        <v>21</v>
      </c>
      <c r="G175" s="222">
        <v>1374.91</v>
      </c>
      <c r="H175" s="222">
        <v>15123.96</v>
      </c>
      <c r="I175" s="10">
        <v>720.19</v>
      </c>
      <c r="J175" s="10">
        <v>10.52</v>
      </c>
      <c r="K175" s="208"/>
      <c r="L175" s="10">
        <v>11</v>
      </c>
      <c r="M175" s="222">
        <v>8032.44</v>
      </c>
      <c r="N175" s="10">
        <v>803.24</v>
      </c>
      <c r="O175" s="10"/>
      <c r="P175" s="10"/>
      <c r="Q175" s="10"/>
      <c r="R175" s="10">
        <v>21</v>
      </c>
      <c r="S175" s="222">
        <v>15123.96</v>
      </c>
      <c r="T175" s="10">
        <v>720.19</v>
      </c>
      <c r="U175" s="208"/>
      <c r="V175" s="10"/>
      <c r="W175" s="10"/>
      <c r="X175" s="10"/>
      <c r="Y175" s="10"/>
      <c r="Z175" s="10"/>
      <c r="AA175" s="10"/>
      <c r="AB175" s="10"/>
      <c r="AC175" s="10"/>
      <c r="AD175" s="10"/>
      <c r="AE175" s="208"/>
    </row>
    <row r="176" spans="1:31" x14ac:dyDescent="0.25">
      <c r="A176" s="219"/>
      <c r="B176" s="10"/>
      <c r="C176" s="10" t="s">
        <v>433</v>
      </c>
      <c r="D176" s="10"/>
      <c r="E176" s="303">
        <v>8231</v>
      </c>
      <c r="F176" s="10">
        <v>9</v>
      </c>
      <c r="G176" s="222">
        <v>2795.27</v>
      </c>
      <c r="H176" s="222">
        <v>19566.900000000001</v>
      </c>
      <c r="I176" s="222">
        <v>2174.1</v>
      </c>
      <c r="J176" s="10">
        <v>14.89</v>
      </c>
      <c r="K176" s="208"/>
      <c r="L176" s="10">
        <v>7</v>
      </c>
      <c r="M176" s="222">
        <v>2087.0500000000002</v>
      </c>
      <c r="N176" s="222">
        <v>1043.53</v>
      </c>
      <c r="O176" s="10"/>
      <c r="P176" s="10"/>
      <c r="Q176" s="10"/>
      <c r="R176" s="10">
        <v>9</v>
      </c>
      <c r="S176" s="222">
        <v>19566.900000000001</v>
      </c>
      <c r="T176" s="222">
        <v>2174.1</v>
      </c>
      <c r="U176" s="208"/>
      <c r="V176" s="10"/>
      <c r="W176" s="10"/>
      <c r="X176" s="10"/>
      <c r="Y176" s="10"/>
      <c r="Z176" s="10"/>
      <c r="AA176" s="10"/>
      <c r="AB176" s="10"/>
      <c r="AC176" s="10"/>
      <c r="AD176" s="10"/>
      <c r="AE176" s="208"/>
    </row>
    <row r="177" spans="1:31" x14ac:dyDescent="0.25">
      <c r="A177" s="219"/>
      <c r="B177" s="10"/>
      <c r="C177" s="10" t="s">
        <v>438</v>
      </c>
      <c r="D177" s="10"/>
      <c r="E177" s="303">
        <v>8223</v>
      </c>
      <c r="F177" s="10">
        <v>18</v>
      </c>
      <c r="G177" s="222">
        <v>2243.9699999999998</v>
      </c>
      <c r="H177" s="222">
        <v>31415.58</v>
      </c>
      <c r="I177" s="222">
        <v>1745.31</v>
      </c>
      <c r="J177" s="10">
        <v>13.33</v>
      </c>
      <c r="K177" s="208"/>
      <c r="L177" s="10">
        <v>14</v>
      </c>
      <c r="M177" s="222">
        <v>3114.35</v>
      </c>
      <c r="N177" s="10">
        <v>778.59</v>
      </c>
      <c r="O177" s="10"/>
      <c r="P177" s="10"/>
      <c r="Q177" s="10"/>
      <c r="R177" s="10">
        <v>18</v>
      </c>
      <c r="S177" s="222">
        <v>31415.58</v>
      </c>
      <c r="T177" s="222">
        <v>1745.31</v>
      </c>
      <c r="U177" s="208"/>
      <c r="V177" s="10"/>
      <c r="W177" s="10"/>
      <c r="X177" s="10"/>
      <c r="Y177" s="10"/>
      <c r="Z177" s="10"/>
      <c r="AA177" s="10"/>
      <c r="AB177" s="10"/>
      <c r="AC177" s="10"/>
      <c r="AD177" s="10"/>
      <c r="AE177" s="208"/>
    </row>
    <row r="178" spans="1:31" x14ac:dyDescent="0.25">
      <c r="A178" s="219"/>
      <c r="B178" s="10"/>
      <c r="C178" s="10" t="s">
        <v>439</v>
      </c>
      <c r="D178" s="10"/>
      <c r="E178" s="303">
        <v>8087</v>
      </c>
      <c r="F178" s="10">
        <v>24</v>
      </c>
      <c r="G178" s="222">
        <v>3159.13</v>
      </c>
      <c r="H178" s="222">
        <v>37909.54</v>
      </c>
      <c r="I178" s="222">
        <v>1579.56</v>
      </c>
      <c r="J178" s="10">
        <v>16.579999999999998</v>
      </c>
      <c r="K178" s="208"/>
      <c r="L178" s="10">
        <v>12</v>
      </c>
      <c r="M178" s="222">
        <v>16669.939999999999</v>
      </c>
      <c r="N178" s="222">
        <v>1389.16</v>
      </c>
      <c r="O178" s="10"/>
      <c r="P178" s="10"/>
      <c r="Q178" s="10"/>
      <c r="R178" s="10">
        <v>24</v>
      </c>
      <c r="S178" s="222">
        <v>37909.54</v>
      </c>
      <c r="T178" s="222">
        <v>1579.56</v>
      </c>
      <c r="U178" s="208"/>
      <c r="V178" s="10"/>
      <c r="W178" s="10"/>
      <c r="X178" s="10"/>
      <c r="Y178" s="10"/>
      <c r="Z178" s="10"/>
      <c r="AA178" s="10"/>
      <c r="AB178" s="10"/>
      <c r="AC178" s="10"/>
      <c r="AD178" s="10"/>
      <c r="AE178" s="208"/>
    </row>
    <row r="179" spans="1:31" x14ac:dyDescent="0.25">
      <c r="A179" s="219"/>
      <c r="B179" s="10"/>
      <c r="C179" s="10" t="s">
        <v>441</v>
      </c>
      <c r="D179" s="10"/>
      <c r="E179" s="303">
        <v>8066</v>
      </c>
      <c r="F179" s="10">
        <v>143</v>
      </c>
      <c r="G179" s="222">
        <v>1638.18</v>
      </c>
      <c r="H179" s="222">
        <v>152350.79</v>
      </c>
      <c r="I179" s="222">
        <v>1065.3900000000001</v>
      </c>
      <c r="J179" s="10">
        <v>12.83</v>
      </c>
      <c r="K179" s="208"/>
      <c r="L179" s="10">
        <v>93</v>
      </c>
      <c r="M179" s="222">
        <v>69432.800000000003</v>
      </c>
      <c r="N179" s="222">
        <v>1388.66</v>
      </c>
      <c r="O179" s="10">
        <v>3</v>
      </c>
      <c r="P179" s="222">
        <v>2921.32</v>
      </c>
      <c r="Q179" s="10">
        <v>973.77</v>
      </c>
      <c r="R179" s="10">
        <v>140</v>
      </c>
      <c r="S179" s="222">
        <v>149429.47</v>
      </c>
      <c r="T179" s="222">
        <v>1067.3499999999999</v>
      </c>
      <c r="U179" s="208"/>
      <c r="V179" s="10"/>
      <c r="W179" s="10"/>
      <c r="X179" s="10"/>
      <c r="Y179" s="10"/>
      <c r="Z179" s="10"/>
      <c r="AA179" s="10"/>
      <c r="AB179" s="10"/>
      <c r="AC179" s="10"/>
      <c r="AD179" s="10"/>
      <c r="AE179" s="208"/>
    </row>
    <row r="180" spans="1:31" x14ac:dyDescent="0.25">
      <c r="A180" s="219"/>
      <c r="B180" s="10"/>
      <c r="C180" s="10" t="s">
        <v>443</v>
      </c>
      <c r="D180" s="10"/>
      <c r="E180" s="303">
        <v>8067</v>
      </c>
      <c r="F180" s="10">
        <v>24</v>
      </c>
      <c r="G180" s="222">
        <v>1568.25</v>
      </c>
      <c r="H180" s="222">
        <v>29796.78</v>
      </c>
      <c r="I180" s="222">
        <v>1241.53</v>
      </c>
      <c r="J180" s="10">
        <v>11.04</v>
      </c>
      <c r="K180" s="208"/>
      <c r="L180" s="10">
        <v>19</v>
      </c>
      <c r="M180" s="222">
        <v>12090.03</v>
      </c>
      <c r="N180" s="222">
        <v>2418.0100000000002</v>
      </c>
      <c r="O180" s="10"/>
      <c r="P180" s="10"/>
      <c r="Q180" s="10"/>
      <c r="R180" s="10">
        <v>24</v>
      </c>
      <c r="S180" s="222">
        <v>29796.78</v>
      </c>
      <c r="T180" s="222">
        <v>1241.53</v>
      </c>
      <c r="U180" s="208"/>
      <c r="V180" s="10"/>
      <c r="W180" s="10"/>
      <c r="X180" s="10"/>
      <c r="Y180" s="10"/>
      <c r="Z180" s="10"/>
      <c r="AA180" s="10"/>
      <c r="AB180" s="10"/>
      <c r="AC180" s="10"/>
      <c r="AD180" s="10"/>
      <c r="AE180" s="208"/>
    </row>
    <row r="181" spans="1:31" x14ac:dyDescent="0.25">
      <c r="A181" s="219"/>
      <c r="B181" s="10"/>
      <c r="C181" s="10" t="s">
        <v>446</v>
      </c>
      <c r="D181" s="10"/>
      <c r="E181" s="303">
        <v>8069</v>
      </c>
      <c r="F181" s="10">
        <v>216</v>
      </c>
      <c r="G181" s="222">
        <v>1944.67</v>
      </c>
      <c r="H181" s="222">
        <v>266420.42</v>
      </c>
      <c r="I181" s="222">
        <v>1233.43</v>
      </c>
      <c r="J181" s="10">
        <v>12.08</v>
      </c>
      <c r="K181" s="208"/>
      <c r="L181" s="10">
        <v>137</v>
      </c>
      <c r="M181" s="222">
        <v>111893.65</v>
      </c>
      <c r="N181" s="222">
        <v>1416.38</v>
      </c>
      <c r="O181" s="10">
        <v>7</v>
      </c>
      <c r="P181" s="222">
        <v>8532.69</v>
      </c>
      <c r="Q181" s="222">
        <v>1218.96</v>
      </c>
      <c r="R181" s="10">
        <v>209</v>
      </c>
      <c r="S181" s="222">
        <v>257887.73</v>
      </c>
      <c r="T181" s="222">
        <v>1233.9100000000001</v>
      </c>
      <c r="U181" s="208"/>
      <c r="V181" s="10"/>
      <c r="W181" s="10"/>
      <c r="X181" s="10"/>
      <c r="Y181" s="10"/>
      <c r="Z181" s="10"/>
      <c r="AA181" s="10"/>
      <c r="AB181" s="10"/>
      <c r="AC181" s="10"/>
      <c r="AD181" s="10"/>
      <c r="AE181" s="208"/>
    </row>
    <row r="182" spans="1:31" x14ac:dyDescent="0.25">
      <c r="A182" s="219"/>
      <c r="B182" s="10"/>
      <c r="C182" s="10" t="s">
        <v>447</v>
      </c>
      <c r="D182" s="10"/>
      <c r="E182" s="303">
        <v>8070</v>
      </c>
      <c r="F182" s="10">
        <v>252</v>
      </c>
      <c r="G182" s="222">
        <v>1798.28</v>
      </c>
      <c r="H182" s="222">
        <v>276934.89</v>
      </c>
      <c r="I182" s="222">
        <v>1098.95</v>
      </c>
      <c r="J182" s="10">
        <v>11.13</v>
      </c>
      <c r="K182" s="208"/>
      <c r="L182" s="10">
        <v>154</v>
      </c>
      <c r="M182" s="222">
        <v>130025.53</v>
      </c>
      <c r="N182" s="222">
        <v>1326.79</v>
      </c>
      <c r="O182" s="10">
        <v>8</v>
      </c>
      <c r="P182" s="222">
        <v>12408.69</v>
      </c>
      <c r="Q182" s="222">
        <v>1551.09</v>
      </c>
      <c r="R182" s="10">
        <v>244</v>
      </c>
      <c r="S182" s="222">
        <v>264526.2</v>
      </c>
      <c r="T182" s="222">
        <v>1084.1199999999999</v>
      </c>
      <c r="U182" s="208"/>
      <c r="V182" s="10"/>
      <c r="W182" s="10"/>
      <c r="X182" s="10"/>
      <c r="Y182" s="10"/>
      <c r="Z182" s="10"/>
      <c r="AA182" s="10"/>
      <c r="AB182" s="10"/>
      <c r="AC182" s="10"/>
      <c r="AD182" s="10"/>
      <c r="AE182" s="208"/>
    </row>
    <row r="183" spans="1:31" x14ac:dyDescent="0.25">
      <c r="A183" s="219"/>
      <c r="B183" s="10"/>
      <c r="C183" s="10" t="s">
        <v>451</v>
      </c>
      <c r="D183" s="10"/>
      <c r="E183" s="303">
        <v>8270</v>
      </c>
      <c r="F183" s="10">
        <v>24</v>
      </c>
      <c r="G183" s="222">
        <v>2048.21</v>
      </c>
      <c r="H183" s="222">
        <v>34819.550000000003</v>
      </c>
      <c r="I183" s="222">
        <v>1450.81</v>
      </c>
      <c r="J183" s="10">
        <v>11.46</v>
      </c>
      <c r="K183" s="208"/>
      <c r="L183" s="10">
        <v>17</v>
      </c>
      <c r="M183" s="222">
        <v>11412.91</v>
      </c>
      <c r="N183" s="222">
        <v>1630.42</v>
      </c>
      <c r="O183" s="10"/>
      <c r="P183" s="10"/>
      <c r="Q183" s="10"/>
      <c r="R183" s="10">
        <v>24</v>
      </c>
      <c r="S183" s="222">
        <v>34819.550000000003</v>
      </c>
      <c r="T183" s="222">
        <v>1450.81</v>
      </c>
      <c r="U183" s="208"/>
      <c r="V183" s="10"/>
      <c r="W183" s="10"/>
      <c r="X183" s="10"/>
      <c r="Y183" s="10"/>
      <c r="Z183" s="10"/>
      <c r="AA183" s="10"/>
      <c r="AB183" s="10"/>
      <c r="AC183" s="10"/>
      <c r="AD183" s="10"/>
      <c r="AE183" s="208"/>
    </row>
    <row r="184" spans="1:31" x14ac:dyDescent="0.25">
      <c r="A184" s="219"/>
      <c r="B184" s="10"/>
      <c r="C184" s="10" t="s">
        <v>454</v>
      </c>
      <c r="D184" s="10"/>
      <c r="E184" s="303">
        <v>8098</v>
      </c>
      <c r="F184" s="10">
        <v>4</v>
      </c>
      <c r="G184" s="222">
        <v>5109.0600000000004</v>
      </c>
      <c r="H184" s="222">
        <v>10218.120000000001</v>
      </c>
      <c r="I184" s="222">
        <v>2554.5300000000002</v>
      </c>
      <c r="J184" s="10">
        <v>14.5</v>
      </c>
      <c r="K184" s="208"/>
      <c r="L184" s="10">
        <v>2</v>
      </c>
      <c r="M184" s="222">
        <v>2066.5</v>
      </c>
      <c r="N184" s="222">
        <v>1033.25</v>
      </c>
      <c r="O184" s="10"/>
      <c r="P184" s="10"/>
      <c r="Q184" s="10"/>
      <c r="R184" s="10">
        <v>4</v>
      </c>
      <c r="S184" s="222">
        <v>10218.120000000001</v>
      </c>
      <c r="T184" s="222">
        <v>2554.5300000000002</v>
      </c>
      <c r="U184" s="208"/>
      <c r="V184" s="10"/>
      <c r="W184" s="10"/>
      <c r="X184" s="10"/>
      <c r="Y184" s="10"/>
      <c r="Z184" s="10"/>
      <c r="AA184" s="10"/>
      <c r="AB184" s="10"/>
      <c r="AC184" s="10"/>
      <c r="AD184" s="10"/>
      <c r="AE184" s="208"/>
    </row>
    <row r="185" spans="1:31" x14ac:dyDescent="0.25">
      <c r="A185" s="219"/>
      <c r="B185" s="10"/>
      <c r="C185" s="10" t="s">
        <v>456</v>
      </c>
      <c r="D185" s="10"/>
      <c r="E185" s="303">
        <v>8021</v>
      </c>
      <c r="F185" s="10">
        <v>289</v>
      </c>
      <c r="G185" s="222">
        <v>1709.41</v>
      </c>
      <c r="H185" s="222">
        <v>285471.3</v>
      </c>
      <c r="I185" s="10">
        <v>987.79</v>
      </c>
      <c r="J185" s="10">
        <v>11.03</v>
      </c>
      <c r="K185" s="208"/>
      <c r="L185" s="10">
        <v>167</v>
      </c>
      <c r="M185" s="222">
        <v>156816.35</v>
      </c>
      <c r="N185" s="222">
        <v>1285.3800000000001</v>
      </c>
      <c r="O185" s="10">
        <v>9</v>
      </c>
      <c r="P185" s="222">
        <v>9667.4599999999991</v>
      </c>
      <c r="Q185" s="222">
        <v>1074.1600000000001</v>
      </c>
      <c r="R185" s="10">
        <v>280</v>
      </c>
      <c r="S185" s="222">
        <v>275803.84000000003</v>
      </c>
      <c r="T185" s="10">
        <v>985.01</v>
      </c>
      <c r="U185" s="208"/>
      <c r="V185" s="10"/>
      <c r="W185" s="10"/>
      <c r="X185" s="10"/>
      <c r="Y185" s="10"/>
      <c r="Z185" s="10"/>
      <c r="AA185" s="10"/>
      <c r="AB185" s="10"/>
      <c r="AC185" s="10"/>
      <c r="AD185" s="10"/>
      <c r="AE185" s="208"/>
    </row>
    <row r="186" spans="1:31" x14ac:dyDescent="0.25">
      <c r="A186" s="219"/>
      <c r="B186" s="10"/>
      <c r="C186" s="10" t="s">
        <v>459</v>
      </c>
      <c r="D186" s="10"/>
      <c r="E186" s="303">
        <v>8201</v>
      </c>
      <c r="F186" s="10">
        <v>16</v>
      </c>
      <c r="G186" s="222">
        <v>1145.33</v>
      </c>
      <c r="H186" s="222">
        <v>12598.62</v>
      </c>
      <c r="I186" s="10">
        <v>787.41</v>
      </c>
      <c r="J186" s="10">
        <v>16.38</v>
      </c>
      <c r="K186" s="208"/>
      <c r="L186" s="10">
        <v>11</v>
      </c>
      <c r="M186" s="222">
        <v>3834.8</v>
      </c>
      <c r="N186" s="10">
        <v>766.96</v>
      </c>
      <c r="O186" s="10"/>
      <c r="P186" s="10"/>
      <c r="Q186" s="10"/>
      <c r="R186" s="10">
        <v>16</v>
      </c>
      <c r="S186" s="222">
        <v>12598.62</v>
      </c>
      <c r="T186" s="10">
        <v>787.41</v>
      </c>
      <c r="U186" s="208"/>
      <c r="V186" s="10"/>
      <c r="W186" s="10"/>
      <c r="X186" s="10"/>
      <c r="Y186" s="10"/>
      <c r="Z186" s="10"/>
      <c r="AA186" s="10"/>
      <c r="AB186" s="10"/>
      <c r="AC186" s="10"/>
      <c r="AD186" s="10"/>
      <c r="AE186" s="208"/>
    </row>
    <row r="187" spans="1:31" x14ac:dyDescent="0.25">
      <c r="A187" s="219"/>
      <c r="B187" s="10"/>
      <c r="C187" s="10" t="s">
        <v>461</v>
      </c>
      <c r="D187" s="10"/>
      <c r="E187" s="303">
        <v>8071</v>
      </c>
      <c r="F187" s="10">
        <v>122</v>
      </c>
      <c r="G187" s="222">
        <v>1642.3</v>
      </c>
      <c r="H187" s="222">
        <v>118245.44</v>
      </c>
      <c r="I187" s="10">
        <v>969.22</v>
      </c>
      <c r="J187" s="10">
        <v>10.45</v>
      </c>
      <c r="K187" s="208"/>
      <c r="L187" s="10">
        <v>72</v>
      </c>
      <c r="M187" s="222">
        <v>59728.77</v>
      </c>
      <c r="N187" s="222">
        <v>1194.58</v>
      </c>
      <c r="O187" s="10">
        <v>5</v>
      </c>
      <c r="P187" s="222">
        <v>4470.67</v>
      </c>
      <c r="Q187" s="10">
        <v>894.13</v>
      </c>
      <c r="R187" s="10">
        <v>117</v>
      </c>
      <c r="S187" s="222">
        <v>113774.77</v>
      </c>
      <c r="T187" s="10">
        <v>972.43</v>
      </c>
      <c r="U187" s="208"/>
      <c r="V187" s="10"/>
      <c r="W187" s="10"/>
      <c r="X187" s="10"/>
      <c r="Y187" s="10"/>
      <c r="Z187" s="10"/>
      <c r="AA187" s="10"/>
      <c r="AB187" s="10"/>
      <c r="AC187" s="10"/>
      <c r="AD187" s="10"/>
      <c r="AE187" s="208"/>
    </row>
    <row r="188" spans="1:31" x14ac:dyDescent="0.25">
      <c r="A188" s="219"/>
      <c r="B188" s="10"/>
      <c r="C188" s="10" t="s">
        <v>464</v>
      </c>
      <c r="D188" s="10"/>
      <c r="E188" s="303">
        <v>8322</v>
      </c>
      <c r="F188" s="10">
        <v>1</v>
      </c>
      <c r="G188" s="10">
        <v>279.14</v>
      </c>
      <c r="H188" s="10">
        <v>279.14</v>
      </c>
      <c r="I188" s="10">
        <v>279.14</v>
      </c>
      <c r="J188" s="10">
        <v>13</v>
      </c>
      <c r="K188" s="208"/>
      <c r="L188" s="10">
        <v>1</v>
      </c>
      <c r="M188" s="10"/>
      <c r="N188" s="10"/>
      <c r="O188" s="10"/>
      <c r="P188" s="10"/>
      <c r="Q188" s="10"/>
      <c r="R188" s="10">
        <v>1</v>
      </c>
      <c r="S188" s="10">
        <v>279.14</v>
      </c>
      <c r="T188" s="10">
        <v>279.14</v>
      </c>
      <c r="U188" s="208"/>
      <c r="V188" s="10"/>
      <c r="W188" s="10"/>
      <c r="X188" s="10"/>
      <c r="Y188" s="10"/>
      <c r="Z188" s="10"/>
      <c r="AA188" s="10"/>
      <c r="AB188" s="10"/>
      <c r="AC188" s="10"/>
      <c r="AD188" s="10"/>
      <c r="AE188" s="208"/>
    </row>
    <row r="189" spans="1:31" x14ac:dyDescent="0.25">
      <c r="A189" s="219"/>
      <c r="B189" s="10"/>
      <c r="C189" s="10" t="s">
        <v>465</v>
      </c>
      <c r="D189" s="10"/>
      <c r="E189" s="303">
        <v>8232</v>
      </c>
      <c r="F189" s="10">
        <v>354</v>
      </c>
      <c r="G189" s="222">
        <v>1818.9</v>
      </c>
      <c r="H189" s="222">
        <v>360143.11</v>
      </c>
      <c r="I189" s="222">
        <v>1017.35</v>
      </c>
      <c r="J189" s="10">
        <v>11.76</v>
      </c>
      <c r="K189" s="208"/>
      <c r="L189" s="10">
        <v>198</v>
      </c>
      <c r="M189" s="222">
        <v>195807.49</v>
      </c>
      <c r="N189" s="222">
        <v>1255.18</v>
      </c>
      <c r="O189" s="10">
        <v>15</v>
      </c>
      <c r="P189" s="222">
        <v>13523.91</v>
      </c>
      <c r="Q189" s="10">
        <v>901.59</v>
      </c>
      <c r="R189" s="10">
        <v>339</v>
      </c>
      <c r="S189" s="222">
        <v>346619.2</v>
      </c>
      <c r="T189" s="222">
        <v>1022.48</v>
      </c>
      <c r="U189" s="208"/>
      <c r="V189" s="10"/>
      <c r="W189" s="10"/>
      <c r="X189" s="10"/>
      <c r="Y189" s="10"/>
      <c r="Z189" s="10"/>
      <c r="AA189" s="10"/>
      <c r="AB189" s="10"/>
      <c r="AC189" s="10"/>
      <c r="AD189" s="10"/>
      <c r="AE189" s="208"/>
    </row>
    <row r="190" spans="1:31" x14ac:dyDescent="0.25">
      <c r="A190" s="219"/>
      <c r="B190" s="10"/>
      <c r="C190" s="10" t="s">
        <v>467</v>
      </c>
      <c r="D190" s="10"/>
      <c r="E190" s="303">
        <v>8201</v>
      </c>
      <c r="F190" s="10">
        <v>1</v>
      </c>
      <c r="G190" s="222">
        <v>1819.7</v>
      </c>
      <c r="H190" s="222">
        <v>1819.7</v>
      </c>
      <c r="I190" s="222">
        <v>1819.7</v>
      </c>
      <c r="J190" s="10">
        <v>13</v>
      </c>
      <c r="K190" s="208"/>
      <c r="L190" s="10">
        <v>1</v>
      </c>
      <c r="M190" s="10"/>
      <c r="N190" s="10"/>
      <c r="O190" s="10"/>
      <c r="P190" s="10"/>
      <c r="Q190" s="10"/>
      <c r="R190" s="10">
        <v>1</v>
      </c>
      <c r="S190" s="222">
        <v>1819.7</v>
      </c>
      <c r="T190" s="222">
        <v>1819.7</v>
      </c>
      <c r="U190" s="208"/>
      <c r="V190" s="10"/>
      <c r="W190" s="10"/>
      <c r="X190" s="10"/>
      <c r="Y190" s="10"/>
      <c r="Z190" s="10"/>
      <c r="AA190" s="10"/>
      <c r="AB190" s="10"/>
      <c r="AC190" s="10"/>
      <c r="AD190" s="10"/>
      <c r="AE190" s="208"/>
    </row>
    <row r="191" spans="1:31" x14ac:dyDescent="0.25">
      <c r="A191" s="219"/>
      <c r="B191" s="10"/>
      <c r="C191" s="10" t="s">
        <v>467</v>
      </c>
      <c r="D191" s="10"/>
      <c r="E191" s="303">
        <v>8240</v>
      </c>
      <c r="F191" s="10">
        <v>37</v>
      </c>
      <c r="G191" s="222">
        <v>2007.01</v>
      </c>
      <c r="H191" s="222">
        <v>42147.31</v>
      </c>
      <c r="I191" s="222">
        <v>1139.1199999999999</v>
      </c>
      <c r="J191" s="10">
        <v>11.41</v>
      </c>
      <c r="K191" s="208"/>
      <c r="L191" s="10">
        <v>21</v>
      </c>
      <c r="M191" s="222">
        <v>29024.25</v>
      </c>
      <c r="N191" s="222">
        <v>1814.02</v>
      </c>
      <c r="O191" s="10"/>
      <c r="P191" s="10"/>
      <c r="Q191" s="10"/>
      <c r="R191" s="10">
        <v>37</v>
      </c>
      <c r="S191" s="222">
        <v>42147.31</v>
      </c>
      <c r="T191" s="222">
        <v>1139.1199999999999</v>
      </c>
      <c r="U191" s="208"/>
      <c r="V191" s="10"/>
      <c r="W191" s="10"/>
      <c r="X191" s="10"/>
      <c r="Y191" s="10"/>
      <c r="Z191" s="10"/>
      <c r="AA191" s="10"/>
      <c r="AB191" s="10"/>
      <c r="AC191" s="10"/>
      <c r="AD191" s="10"/>
      <c r="AE191" s="208"/>
    </row>
    <row r="192" spans="1:31" x14ac:dyDescent="0.25">
      <c r="A192" s="219"/>
      <c r="B192" s="10"/>
      <c r="C192" s="10" t="s">
        <v>468</v>
      </c>
      <c r="D192" s="10"/>
      <c r="E192" s="303">
        <v>8344</v>
      </c>
      <c r="F192" s="10">
        <v>3</v>
      </c>
      <c r="G192" s="222">
        <v>1712.09</v>
      </c>
      <c r="H192" s="222">
        <v>3424.18</v>
      </c>
      <c r="I192" s="222">
        <v>1141.3900000000001</v>
      </c>
      <c r="J192" s="10">
        <v>10.33</v>
      </c>
      <c r="K192" s="208"/>
      <c r="L192" s="10">
        <v>2</v>
      </c>
      <c r="M192" s="222">
        <v>1724.62</v>
      </c>
      <c r="N192" s="222">
        <v>1724.62</v>
      </c>
      <c r="O192" s="10"/>
      <c r="P192" s="10"/>
      <c r="Q192" s="10"/>
      <c r="R192" s="10">
        <v>3</v>
      </c>
      <c r="S192" s="222">
        <v>3424.18</v>
      </c>
      <c r="T192" s="222">
        <v>1141.3900000000001</v>
      </c>
      <c r="U192" s="208"/>
      <c r="V192" s="10"/>
      <c r="W192" s="10"/>
      <c r="X192" s="10"/>
      <c r="Y192" s="10"/>
      <c r="Z192" s="10"/>
      <c r="AA192" s="10"/>
      <c r="AB192" s="10"/>
      <c r="AC192" s="10"/>
      <c r="AD192" s="10"/>
      <c r="AE192" s="208"/>
    </row>
    <row r="193" spans="1:31" x14ac:dyDescent="0.25">
      <c r="A193" s="219"/>
      <c r="B193" s="10"/>
      <c r="C193" s="10" t="s">
        <v>469</v>
      </c>
      <c r="D193" s="10"/>
      <c r="E193" s="303">
        <v>8348</v>
      </c>
      <c r="F193" s="10">
        <v>8</v>
      </c>
      <c r="G193" s="222">
        <v>2736.2</v>
      </c>
      <c r="H193" s="222">
        <v>16417.169999999998</v>
      </c>
      <c r="I193" s="222">
        <v>2052.15</v>
      </c>
      <c r="J193" s="10">
        <v>20.88</v>
      </c>
      <c r="K193" s="208"/>
      <c r="L193" s="10">
        <v>6</v>
      </c>
      <c r="M193" s="222">
        <v>6408.93</v>
      </c>
      <c r="N193" s="222">
        <v>3204.47</v>
      </c>
      <c r="O193" s="10"/>
      <c r="P193" s="10"/>
      <c r="Q193" s="10"/>
      <c r="R193" s="10">
        <v>8</v>
      </c>
      <c r="S193" s="222">
        <v>16417.169999999998</v>
      </c>
      <c r="T193" s="222">
        <v>2052.15</v>
      </c>
      <c r="U193" s="208"/>
      <c r="V193" s="10"/>
      <c r="W193" s="10"/>
      <c r="X193" s="10"/>
      <c r="Y193" s="10"/>
      <c r="Z193" s="10"/>
      <c r="AA193" s="10"/>
      <c r="AB193" s="10"/>
      <c r="AC193" s="10"/>
      <c r="AD193" s="10"/>
      <c r="AE193" s="208"/>
    </row>
    <row r="194" spans="1:31" x14ac:dyDescent="0.25">
      <c r="A194" s="219"/>
      <c r="B194" s="10"/>
      <c r="C194" s="10" t="s">
        <v>471</v>
      </c>
      <c r="D194" s="10"/>
      <c r="E194" s="303">
        <v>8349</v>
      </c>
      <c r="F194" s="10">
        <v>32</v>
      </c>
      <c r="G194" s="222">
        <v>1556.95</v>
      </c>
      <c r="H194" s="222">
        <v>37366.870000000003</v>
      </c>
      <c r="I194" s="222">
        <v>1167.71</v>
      </c>
      <c r="J194" s="10">
        <v>13.88</v>
      </c>
      <c r="K194" s="208"/>
      <c r="L194" s="10">
        <v>24</v>
      </c>
      <c r="M194" s="222">
        <v>10837.37</v>
      </c>
      <c r="N194" s="222">
        <v>1354.67</v>
      </c>
      <c r="O194" s="10">
        <v>2</v>
      </c>
      <c r="P194" s="222">
        <v>2290.7199999999998</v>
      </c>
      <c r="Q194" s="222">
        <v>1145.3599999999999</v>
      </c>
      <c r="R194" s="10">
        <v>30</v>
      </c>
      <c r="S194" s="222">
        <v>35076.15</v>
      </c>
      <c r="T194" s="222">
        <v>1169.21</v>
      </c>
      <c r="U194" s="208"/>
      <c r="V194" s="10"/>
      <c r="W194" s="10"/>
      <c r="X194" s="10"/>
      <c r="Y194" s="10"/>
      <c r="Z194" s="10"/>
      <c r="AA194" s="10"/>
      <c r="AB194" s="10"/>
      <c r="AC194" s="10"/>
      <c r="AD194" s="10"/>
      <c r="AE194" s="208"/>
    </row>
    <row r="195" spans="1:31" x14ac:dyDescent="0.25">
      <c r="A195" s="219"/>
      <c r="B195" s="10"/>
      <c r="C195" s="10" t="s">
        <v>472</v>
      </c>
      <c r="D195" s="10"/>
      <c r="E195" s="303">
        <v>8241</v>
      </c>
      <c r="F195" s="10">
        <v>17</v>
      </c>
      <c r="G195" s="222">
        <v>2903.41</v>
      </c>
      <c r="H195" s="222">
        <v>29034.11</v>
      </c>
      <c r="I195" s="222">
        <v>1707.89</v>
      </c>
      <c r="J195" s="10">
        <v>14</v>
      </c>
      <c r="K195" s="208"/>
      <c r="L195" s="10">
        <v>10</v>
      </c>
      <c r="M195" s="222">
        <v>9293.31</v>
      </c>
      <c r="N195" s="222">
        <v>1327.62</v>
      </c>
      <c r="O195" s="10">
        <v>1</v>
      </c>
      <c r="P195" s="222">
        <v>2470.0100000000002</v>
      </c>
      <c r="Q195" s="222">
        <v>2470.0100000000002</v>
      </c>
      <c r="R195" s="10">
        <v>16</v>
      </c>
      <c r="S195" s="222">
        <v>26564.1</v>
      </c>
      <c r="T195" s="222">
        <v>1660.26</v>
      </c>
      <c r="U195" s="208"/>
      <c r="V195" s="10"/>
      <c r="W195" s="10"/>
      <c r="X195" s="10"/>
      <c r="Y195" s="10"/>
      <c r="Z195" s="10"/>
      <c r="AA195" s="10"/>
      <c r="AB195" s="10"/>
      <c r="AC195" s="10"/>
      <c r="AD195" s="10"/>
      <c r="AE195" s="208"/>
    </row>
    <row r="196" spans="1:31" x14ac:dyDescent="0.25">
      <c r="A196" s="219"/>
      <c r="B196" s="10"/>
      <c r="C196" s="10" t="s">
        <v>473</v>
      </c>
      <c r="D196" s="10"/>
      <c r="E196" s="303">
        <v>8072</v>
      </c>
      <c r="F196" s="10">
        <v>35</v>
      </c>
      <c r="G196" s="222">
        <v>1815.5</v>
      </c>
      <c r="H196" s="222">
        <v>39940.9</v>
      </c>
      <c r="I196" s="222">
        <v>1141.17</v>
      </c>
      <c r="J196" s="10">
        <v>11.09</v>
      </c>
      <c r="K196" s="208"/>
      <c r="L196" s="10">
        <v>22</v>
      </c>
      <c r="M196" s="222">
        <v>20125.82</v>
      </c>
      <c r="N196" s="222">
        <v>1548.14</v>
      </c>
      <c r="O196" s="10">
        <v>1</v>
      </c>
      <c r="P196" s="10">
        <v>769.14</v>
      </c>
      <c r="Q196" s="10">
        <v>769.14</v>
      </c>
      <c r="R196" s="10">
        <v>34</v>
      </c>
      <c r="S196" s="222">
        <v>39171.760000000002</v>
      </c>
      <c r="T196" s="222">
        <v>1152.1099999999999</v>
      </c>
      <c r="U196" s="208"/>
      <c r="V196" s="10"/>
      <c r="W196" s="10"/>
      <c r="X196" s="10"/>
      <c r="Y196" s="10"/>
      <c r="Z196" s="10"/>
      <c r="AA196" s="10"/>
      <c r="AB196" s="10"/>
      <c r="AC196" s="10"/>
      <c r="AD196" s="10"/>
      <c r="AE196" s="208"/>
    </row>
    <row r="197" spans="1:31" x14ac:dyDescent="0.25">
      <c r="A197" s="219"/>
      <c r="B197" s="10"/>
      <c r="C197" s="10" t="s">
        <v>645</v>
      </c>
      <c r="D197" s="10"/>
      <c r="E197" s="303">
        <v>8072</v>
      </c>
      <c r="F197" s="10">
        <v>3</v>
      </c>
      <c r="G197" s="222">
        <v>1203.92</v>
      </c>
      <c r="H197" s="222">
        <v>1203.92</v>
      </c>
      <c r="I197" s="10">
        <v>401.31</v>
      </c>
      <c r="J197" s="10">
        <v>10.33</v>
      </c>
      <c r="K197" s="208"/>
      <c r="L197" s="10">
        <v>1</v>
      </c>
      <c r="M197" s="10">
        <v>808.01</v>
      </c>
      <c r="N197" s="10">
        <v>404.01</v>
      </c>
      <c r="O197" s="10"/>
      <c r="P197" s="10"/>
      <c r="Q197" s="10"/>
      <c r="R197" s="10">
        <v>3</v>
      </c>
      <c r="S197" s="222">
        <v>1203.92</v>
      </c>
      <c r="T197" s="10">
        <v>401.31</v>
      </c>
      <c r="U197" s="208"/>
      <c r="V197" s="10"/>
      <c r="W197" s="10"/>
      <c r="X197" s="10"/>
      <c r="Y197" s="10"/>
      <c r="Z197" s="10"/>
      <c r="AA197" s="10"/>
      <c r="AB197" s="10"/>
      <c r="AC197" s="10"/>
      <c r="AD197" s="10"/>
      <c r="AE197" s="208"/>
    </row>
    <row r="198" spans="1:31" x14ac:dyDescent="0.25">
      <c r="A198" s="219"/>
      <c r="B198" s="10"/>
      <c r="C198" s="10" t="s">
        <v>475</v>
      </c>
      <c r="D198" s="10"/>
      <c r="E198" s="303">
        <v>8302</v>
      </c>
      <c r="F198" s="10">
        <v>1</v>
      </c>
      <c r="G198" s="10"/>
      <c r="H198" s="10">
        <v>894.83</v>
      </c>
      <c r="I198" s="10">
        <v>894.83</v>
      </c>
      <c r="J198" s="10">
        <v>6</v>
      </c>
      <c r="K198" s="208"/>
      <c r="L198" s="10"/>
      <c r="M198" s="10">
        <v>894.83</v>
      </c>
      <c r="N198" s="10">
        <v>894.83</v>
      </c>
      <c r="O198" s="10"/>
      <c r="P198" s="10"/>
      <c r="Q198" s="10"/>
      <c r="R198" s="10">
        <v>1</v>
      </c>
      <c r="S198" s="10">
        <v>894.83</v>
      </c>
      <c r="T198" s="10">
        <v>894.83</v>
      </c>
      <c r="U198" s="208"/>
      <c r="V198" s="10"/>
      <c r="W198" s="10"/>
      <c r="X198" s="10"/>
      <c r="Y198" s="10"/>
      <c r="Z198" s="10"/>
      <c r="AA198" s="10"/>
      <c r="AB198" s="10"/>
      <c r="AC198" s="10"/>
      <c r="AD198" s="10"/>
      <c r="AE198" s="208"/>
    </row>
    <row r="199" spans="1:31" x14ac:dyDescent="0.25">
      <c r="A199" s="219"/>
      <c r="B199" s="10"/>
      <c r="C199" s="10" t="s">
        <v>478</v>
      </c>
      <c r="D199" s="10"/>
      <c r="E199" s="303">
        <v>8350</v>
      </c>
      <c r="F199" s="10">
        <v>24</v>
      </c>
      <c r="G199" s="222">
        <v>2473.71</v>
      </c>
      <c r="H199" s="222">
        <v>34631.97</v>
      </c>
      <c r="I199" s="222">
        <v>1443</v>
      </c>
      <c r="J199" s="10">
        <v>13.58</v>
      </c>
      <c r="K199" s="208"/>
      <c r="L199" s="10">
        <v>14</v>
      </c>
      <c r="M199" s="222">
        <v>19698</v>
      </c>
      <c r="N199" s="222">
        <v>1969.8</v>
      </c>
      <c r="O199" s="10"/>
      <c r="P199" s="10"/>
      <c r="Q199" s="10"/>
      <c r="R199" s="10">
        <v>24</v>
      </c>
      <c r="S199" s="222">
        <v>34631.97</v>
      </c>
      <c r="T199" s="222">
        <v>1443</v>
      </c>
      <c r="U199" s="208"/>
      <c r="V199" s="10"/>
      <c r="W199" s="10"/>
      <c r="X199" s="10"/>
      <c r="Y199" s="10"/>
      <c r="Z199" s="10"/>
      <c r="AA199" s="10"/>
      <c r="AB199" s="10"/>
      <c r="AC199" s="10"/>
      <c r="AD199" s="10"/>
      <c r="AE199" s="208"/>
    </row>
    <row r="200" spans="1:31" x14ac:dyDescent="0.25">
      <c r="A200" s="219"/>
      <c r="B200" s="10"/>
      <c r="C200" s="10" t="s">
        <v>479</v>
      </c>
      <c r="D200" s="10"/>
      <c r="E200" s="303">
        <v>8074</v>
      </c>
      <c r="F200" s="10">
        <v>3</v>
      </c>
      <c r="G200" s="222">
        <v>1771.37</v>
      </c>
      <c r="H200" s="222">
        <v>3542.73</v>
      </c>
      <c r="I200" s="222">
        <v>1180.9100000000001</v>
      </c>
      <c r="J200" s="10">
        <v>13</v>
      </c>
      <c r="K200" s="208"/>
      <c r="L200" s="10">
        <v>2</v>
      </c>
      <c r="M200" s="222">
        <v>1836.39</v>
      </c>
      <c r="N200" s="222">
        <v>1836.39</v>
      </c>
      <c r="O200" s="10"/>
      <c r="P200" s="10"/>
      <c r="Q200" s="10"/>
      <c r="R200" s="10">
        <v>3</v>
      </c>
      <c r="S200" s="222">
        <v>3542.73</v>
      </c>
      <c r="T200" s="222">
        <v>1180.9100000000001</v>
      </c>
      <c r="U200" s="208"/>
      <c r="V200" s="10"/>
      <c r="W200" s="10"/>
      <c r="X200" s="10"/>
      <c r="Y200" s="10"/>
      <c r="Z200" s="10"/>
      <c r="AA200" s="10"/>
      <c r="AB200" s="10"/>
      <c r="AC200" s="10"/>
      <c r="AD200" s="10"/>
      <c r="AE200" s="208"/>
    </row>
    <row r="201" spans="1:31" x14ac:dyDescent="0.25">
      <c r="A201" s="219"/>
      <c r="B201" s="10"/>
      <c r="C201" s="10" t="s">
        <v>481</v>
      </c>
      <c r="D201" s="10"/>
      <c r="E201" s="303">
        <v>8242</v>
      </c>
      <c r="F201" s="10">
        <v>57</v>
      </c>
      <c r="G201" s="222">
        <v>2027.6</v>
      </c>
      <c r="H201" s="222">
        <v>58800.29</v>
      </c>
      <c r="I201" s="222">
        <v>1031.58</v>
      </c>
      <c r="J201" s="10">
        <v>11.86</v>
      </c>
      <c r="K201" s="208"/>
      <c r="L201" s="10">
        <v>29</v>
      </c>
      <c r="M201" s="222">
        <v>31316.59</v>
      </c>
      <c r="N201" s="222">
        <v>1118.45</v>
      </c>
      <c r="O201" s="10">
        <v>3</v>
      </c>
      <c r="P201" s="222">
        <v>6903.88</v>
      </c>
      <c r="Q201" s="222">
        <v>2301.29</v>
      </c>
      <c r="R201" s="10">
        <v>54</v>
      </c>
      <c r="S201" s="222">
        <v>51896.41</v>
      </c>
      <c r="T201" s="10">
        <v>961.04</v>
      </c>
      <c r="U201" s="208"/>
      <c r="V201" s="10"/>
      <c r="W201" s="10"/>
      <c r="X201" s="10"/>
      <c r="Y201" s="10"/>
      <c r="Z201" s="10"/>
      <c r="AA201" s="10"/>
      <c r="AB201" s="10"/>
      <c r="AC201" s="10"/>
      <c r="AD201" s="10"/>
      <c r="AE201" s="208"/>
    </row>
    <row r="202" spans="1:31" x14ac:dyDescent="0.25">
      <c r="A202" s="219"/>
      <c r="B202" s="10"/>
      <c r="C202" s="10" t="s">
        <v>484</v>
      </c>
      <c r="D202" s="10"/>
      <c r="E202" s="303">
        <v>8037</v>
      </c>
      <c r="F202" s="10">
        <v>4</v>
      </c>
      <c r="G202" s="222">
        <v>4873.55</v>
      </c>
      <c r="H202" s="222">
        <v>9747.1</v>
      </c>
      <c r="I202" s="222">
        <v>2436.7800000000002</v>
      </c>
      <c r="J202" s="10">
        <v>18.5</v>
      </c>
      <c r="K202" s="208"/>
      <c r="L202" s="10">
        <v>2</v>
      </c>
      <c r="M202" s="222">
        <v>9073.98</v>
      </c>
      <c r="N202" s="222">
        <v>4536.99</v>
      </c>
      <c r="O202" s="10"/>
      <c r="P202" s="10"/>
      <c r="Q202" s="10"/>
      <c r="R202" s="10">
        <v>4</v>
      </c>
      <c r="S202" s="222">
        <v>9747.1</v>
      </c>
      <c r="T202" s="222">
        <v>2436.7800000000002</v>
      </c>
      <c r="U202" s="208"/>
      <c r="V202" s="10"/>
      <c r="W202" s="10"/>
      <c r="X202" s="10"/>
      <c r="Y202" s="10"/>
      <c r="Z202" s="10"/>
      <c r="AA202" s="10"/>
      <c r="AB202" s="10"/>
      <c r="AC202" s="10"/>
      <c r="AD202" s="10"/>
      <c r="AE202" s="208"/>
    </row>
    <row r="203" spans="1:31" x14ac:dyDescent="0.25">
      <c r="A203" s="219"/>
      <c r="B203" s="10"/>
      <c r="C203" s="10" t="s">
        <v>485</v>
      </c>
      <c r="D203" s="10"/>
      <c r="E203" s="303">
        <v>8352</v>
      </c>
      <c r="F203" s="10">
        <v>25</v>
      </c>
      <c r="G203" s="222">
        <v>1440.27</v>
      </c>
      <c r="H203" s="222">
        <v>25924.78</v>
      </c>
      <c r="I203" s="222">
        <v>1036.99</v>
      </c>
      <c r="J203" s="10">
        <v>11.84</v>
      </c>
      <c r="K203" s="208"/>
      <c r="L203" s="10">
        <v>18</v>
      </c>
      <c r="M203" s="222">
        <v>8472.2000000000007</v>
      </c>
      <c r="N203" s="222">
        <v>1210.31</v>
      </c>
      <c r="O203" s="10">
        <v>1</v>
      </c>
      <c r="P203" s="222">
        <v>1083.07</v>
      </c>
      <c r="Q203" s="222">
        <v>1083.07</v>
      </c>
      <c r="R203" s="10">
        <v>24</v>
      </c>
      <c r="S203" s="222">
        <v>24841.71</v>
      </c>
      <c r="T203" s="222">
        <v>1035.07</v>
      </c>
      <c r="U203" s="208"/>
      <c r="V203" s="10"/>
      <c r="W203" s="10"/>
      <c r="X203" s="10"/>
      <c r="Y203" s="10"/>
      <c r="Z203" s="10"/>
      <c r="AA203" s="10"/>
      <c r="AB203" s="10"/>
      <c r="AC203" s="10"/>
      <c r="AD203" s="10"/>
      <c r="AE203" s="208"/>
    </row>
    <row r="204" spans="1:31" x14ac:dyDescent="0.25">
      <c r="A204" s="219"/>
      <c r="B204" s="10"/>
      <c r="C204" s="10" t="s">
        <v>486</v>
      </c>
      <c r="D204" s="10"/>
      <c r="E204" s="303">
        <v>8079</v>
      </c>
      <c r="F204" s="10">
        <v>231</v>
      </c>
      <c r="G204" s="222">
        <v>2279.69</v>
      </c>
      <c r="H204" s="222">
        <v>300919.07</v>
      </c>
      <c r="I204" s="222">
        <v>1302.68</v>
      </c>
      <c r="J204" s="10">
        <v>11.74</v>
      </c>
      <c r="K204" s="208"/>
      <c r="L204" s="10">
        <v>132</v>
      </c>
      <c r="M204" s="222">
        <v>137002.32</v>
      </c>
      <c r="N204" s="222">
        <v>1383.86</v>
      </c>
      <c r="O204" s="10">
        <v>6</v>
      </c>
      <c r="P204" s="222">
        <v>4703.83</v>
      </c>
      <c r="Q204" s="10">
        <v>783.97</v>
      </c>
      <c r="R204" s="10">
        <v>225</v>
      </c>
      <c r="S204" s="222">
        <v>296215.24</v>
      </c>
      <c r="T204" s="222">
        <v>1316.51</v>
      </c>
      <c r="U204" s="208"/>
      <c r="V204" s="10"/>
      <c r="W204" s="10"/>
      <c r="X204" s="10"/>
      <c r="Y204" s="10"/>
      <c r="Z204" s="10"/>
      <c r="AA204" s="10"/>
      <c r="AB204" s="10"/>
      <c r="AC204" s="10"/>
      <c r="AD204" s="10"/>
      <c r="AE204" s="208"/>
    </row>
    <row r="205" spans="1:31" x14ac:dyDescent="0.25">
      <c r="A205" s="219"/>
      <c r="B205" s="10"/>
      <c r="C205" s="10" t="s">
        <v>488</v>
      </c>
      <c r="D205" s="10"/>
      <c r="E205" s="303">
        <v>8234</v>
      </c>
      <c r="F205" s="10">
        <v>2</v>
      </c>
      <c r="G205" s="222">
        <v>1148.97</v>
      </c>
      <c r="H205" s="222">
        <v>2297.94</v>
      </c>
      <c r="I205" s="222">
        <v>1148.97</v>
      </c>
      <c r="J205" s="10">
        <v>12</v>
      </c>
      <c r="K205" s="208"/>
      <c r="L205" s="10">
        <v>2</v>
      </c>
      <c r="M205" s="10"/>
      <c r="N205" s="10"/>
      <c r="O205" s="10"/>
      <c r="P205" s="10"/>
      <c r="Q205" s="10"/>
      <c r="R205" s="10">
        <v>2</v>
      </c>
      <c r="S205" s="222">
        <v>2297.94</v>
      </c>
      <c r="T205" s="222">
        <v>1148.97</v>
      </c>
      <c r="U205" s="208"/>
      <c r="V205" s="10"/>
      <c r="W205" s="10"/>
      <c r="X205" s="10"/>
      <c r="Y205" s="10"/>
      <c r="Z205" s="10"/>
      <c r="AA205" s="10"/>
      <c r="AB205" s="10"/>
      <c r="AC205" s="10"/>
      <c r="AD205" s="10"/>
      <c r="AE205" s="208"/>
    </row>
    <row r="206" spans="1:31" x14ac:dyDescent="0.25">
      <c r="A206" s="219"/>
      <c r="B206" s="10"/>
      <c r="C206" s="10" t="s">
        <v>488</v>
      </c>
      <c r="D206" s="10"/>
      <c r="E206" s="303">
        <v>8300</v>
      </c>
      <c r="F206" s="10">
        <v>5</v>
      </c>
      <c r="G206" s="222">
        <v>1169.71</v>
      </c>
      <c r="H206" s="222">
        <v>3509.12</v>
      </c>
      <c r="I206" s="10">
        <v>701.82</v>
      </c>
      <c r="J206" s="10">
        <v>13</v>
      </c>
      <c r="K206" s="208"/>
      <c r="L206" s="10">
        <v>3</v>
      </c>
      <c r="M206" s="222">
        <v>2566.61</v>
      </c>
      <c r="N206" s="222">
        <v>1283.31</v>
      </c>
      <c r="O206" s="10"/>
      <c r="P206" s="10"/>
      <c r="Q206" s="10"/>
      <c r="R206" s="10">
        <v>5</v>
      </c>
      <c r="S206" s="222">
        <v>3509.12</v>
      </c>
      <c r="T206" s="10">
        <v>701.82</v>
      </c>
      <c r="U206" s="208"/>
      <c r="V206" s="10"/>
      <c r="W206" s="10"/>
      <c r="X206" s="10"/>
      <c r="Y206" s="10"/>
      <c r="Z206" s="10"/>
      <c r="AA206" s="10"/>
      <c r="AB206" s="10"/>
      <c r="AC206" s="10"/>
      <c r="AD206" s="10"/>
      <c r="AE206" s="208"/>
    </row>
    <row r="207" spans="1:31" x14ac:dyDescent="0.25">
      <c r="A207" s="219"/>
      <c r="B207" s="10"/>
      <c r="C207" s="10" t="s">
        <v>488</v>
      </c>
      <c r="D207" s="10"/>
      <c r="E207" s="303">
        <v>8330</v>
      </c>
      <c r="F207" s="10">
        <v>8</v>
      </c>
      <c r="G207" s="222">
        <v>1017</v>
      </c>
      <c r="H207" s="222">
        <v>7119</v>
      </c>
      <c r="I207" s="10">
        <v>889.88</v>
      </c>
      <c r="J207" s="10">
        <v>10.130000000000001</v>
      </c>
      <c r="K207" s="208"/>
      <c r="L207" s="10">
        <v>7</v>
      </c>
      <c r="M207" s="10">
        <v>577.95000000000005</v>
      </c>
      <c r="N207" s="10">
        <v>577.95000000000005</v>
      </c>
      <c r="O207" s="10"/>
      <c r="P207" s="10"/>
      <c r="Q207" s="10"/>
      <c r="R207" s="10">
        <v>8</v>
      </c>
      <c r="S207" s="222">
        <v>7119</v>
      </c>
      <c r="T207" s="10">
        <v>889.88</v>
      </c>
      <c r="U207" s="208"/>
      <c r="V207" s="10"/>
      <c r="W207" s="10"/>
      <c r="X207" s="10"/>
      <c r="Y207" s="10"/>
      <c r="Z207" s="10"/>
      <c r="AA207" s="10"/>
      <c r="AB207" s="10"/>
      <c r="AC207" s="10"/>
      <c r="AD207" s="10"/>
      <c r="AE207" s="208"/>
    </row>
    <row r="208" spans="1:31" x14ac:dyDescent="0.25">
      <c r="A208" s="219"/>
      <c r="B208" s="10"/>
      <c r="C208" s="10" t="s">
        <v>491</v>
      </c>
      <c r="D208" s="10"/>
      <c r="E208" s="303">
        <v>8243</v>
      </c>
      <c r="F208" s="10">
        <v>17</v>
      </c>
      <c r="G208" s="222">
        <v>1834.23</v>
      </c>
      <c r="H208" s="222">
        <v>16508.080000000002</v>
      </c>
      <c r="I208" s="10">
        <v>971.06</v>
      </c>
      <c r="J208" s="10">
        <v>10.41</v>
      </c>
      <c r="K208" s="208"/>
      <c r="L208" s="10">
        <v>9</v>
      </c>
      <c r="M208" s="222">
        <v>9499.32</v>
      </c>
      <c r="N208" s="222">
        <v>1187.42</v>
      </c>
      <c r="O208" s="10"/>
      <c r="P208" s="10"/>
      <c r="Q208" s="10"/>
      <c r="R208" s="10">
        <v>17</v>
      </c>
      <c r="S208" s="222">
        <v>16508.080000000002</v>
      </c>
      <c r="T208" s="10">
        <v>971.06</v>
      </c>
      <c r="U208" s="208"/>
      <c r="V208" s="10"/>
      <c r="W208" s="10"/>
      <c r="X208" s="10"/>
      <c r="Y208" s="10"/>
      <c r="Z208" s="10"/>
      <c r="AA208" s="10"/>
      <c r="AB208" s="10"/>
      <c r="AC208" s="10"/>
      <c r="AD208" s="10"/>
      <c r="AE208" s="208"/>
    </row>
    <row r="209" spans="1:31" x14ac:dyDescent="0.25">
      <c r="A209" s="219"/>
      <c r="B209" s="10"/>
      <c r="C209" s="10" t="s">
        <v>492</v>
      </c>
      <c r="D209" s="10"/>
      <c r="E209" s="303">
        <v>8302</v>
      </c>
      <c r="F209" s="10">
        <v>3</v>
      </c>
      <c r="G209" s="10"/>
      <c r="H209" s="222">
        <v>2302.42</v>
      </c>
      <c r="I209" s="10">
        <v>767.47</v>
      </c>
      <c r="J209" s="10">
        <v>13</v>
      </c>
      <c r="K209" s="208"/>
      <c r="L209" s="10"/>
      <c r="M209" s="222">
        <v>2302.42</v>
      </c>
      <c r="N209" s="10">
        <v>767.47</v>
      </c>
      <c r="O209" s="10"/>
      <c r="P209" s="10"/>
      <c r="Q209" s="10"/>
      <c r="R209" s="10">
        <v>3</v>
      </c>
      <c r="S209" s="222">
        <v>2302.42</v>
      </c>
      <c r="T209" s="10">
        <v>767.47</v>
      </c>
      <c r="U209" s="208"/>
      <c r="V209" s="10"/>
      <c r="W209" s="10"/>
      <c r="X209" s="10"/>
      <c r="Y209" s="10"/>
      <c r="Z209" s="10"/>
      <c r="AA209" s="10"/>
      <c r="AB209" s="10"/>
      <c r="AC209" s="10"/>
      <c r="AD209" s="10"/>
      <c r="AE209" s="208"/>
    </row>
    <row r="210" spans="1:31" x14ac:dyDescent="0.25">
      <c r="A210" s="219"/>
      <c r="B210" s="10"/>
      <c r="C210" s="10" t="s">
        <v>646</v>
      </c>
      <c r="D210" s="10"/>
      <c r="E210" s="303">
        <v>8201</v>
      </c>
      <c r="F210" s="10">
        <v>3</v>
      </c>
      <c r="G210" s="222">
        <v>1103.1199999999999</v>
      </c>
      <c r="H210" s="222">
        <v>2206.2399999999998</v>
      </c>
      <c r="I210" s="10">
        <v>735.41</v>
      </c>
      <c r="J210" s="10">
        <v>10.67</v>
      </c>
      <c r="K210" s="208"/>
      <c r="L210" s="10">
        <v>2</v>
      </c>
      <c r="M210" s="10">
        <v>740.51</v>
      </c>
      <c r="N210" s="10">
        <v>740.51</v>
      </c>
      <c r="O210" s="10"/>
      <c r="P210" s="10"/>
      <c r="Q210" s="10"/>
      <c r="R210" s="10">
        <v>3</v>
      </c>
      <c r="S210" s="222">
        <v>2206.2399999999998</v>
      </c>
      <c r="T210" s="10">
        <v>735.41</v>
      </c>
      <c r="U210" s="208"/>
      <c r="V210" s="10"/>
      <c r="W210" s="10"/>
      <c r="X210" s="10"/>
      <c r="Y210" s="10"/>
      <c r="Z210" s="10"/>
      <c r="AA210" s="10"/>
      <c r="AB210" s="10"/>
      <c r="AC210" s="10"/>
      <c r="AD210" s="10"/>
      <c r="AE210" s="208"/>
    </row>
    <row r="211" spans="1:31" x14ac:dyDescent="0.25">
      <c r="A211" s="219"/>
      <c r="B211" s="10"/>
      <c r="C211" s="10" t="s">
        <v>494</v>
      </c>
      <c r="D211" s="10"/>
      <c r="E211" s="303">
        <v>8230</v>
      </c>
      <c r="F211" s="10">
        <v>26</v>
      </c>
      <c r="G211" s="222">
        <v>2450.4899999999998</v>
      </c>
      <c r="H211" s="222">
        <v>41658.400000000001</v>
      </c>
      <c r="I211" s="222">
        <v>1602.25</v>
      </c>
      <c r="J211" s="10">
        <v>12.04</v>
      </c>
      <c r="K211" s="208"/>
      <c r="L211" s="10">
        <v>17</v>
      </c>
      <c r="M211" s="222">
        <v>14101.07</v>
      </c>
      <c r="N211" s="222">
        <v>1566.79</v>
      </c>
      <c r="O211" s="10"/>
      <c r="P211" s="10"/>
      <c r="Q211" s="10"/>
      <c r="R211" s="10">
        <v>26</v>
      </c>
      <c r="S211" s="222">
        <v>41658.400000000001</v>
      </c>
      <c r="T211" s="222">
        <v>1602.25</v>
      </c>
      <c r="U211" s="208"/>
      <c r="V211" s="10"/>
      <c r="W211" s="10"/>
      <c r="X211" s="10"/>
      <c r="Y211" s="10"/>
      <c r="Z211" s="10"/>
      <c r="AA211" s="10"/>
      <c r="AB211" s="10"/>
      <c r="AC211" s="10"/>
      <c r="AD211" s="10"/>
      <c r="AE211" s="208"/>
    </row>
    <row r="212" spans="1:31" x14ac:dyDescent="0.25">
      <c r="A212" s="219"/>
      <c r="B212" s="10"/>
      <c r="C212" s="10" t="s">
        <v>495</v>
      </c>
      <c r="D212" s="10"/>
      <c r="E212" s="303">
        <v>8080</v>
      </c>
      <c r="F212" s="10">
        <v>249</v>
      </c>
      <c r="G212" s="222">
        <v>1817.34</v>
      </c>
      <c r="H212" s="222">
        <v>267148.39</v>
      </c>
      <c r="I212" s="222">
        <v>1072.8900000000001</v>
      </c>
      <c r="J212" s="10">
        <v>11.42</v>
      </c>
      <c r="K212" s="208"/>
      <c r="L212" s="10">
        <v>147</v>
      </c>
      <c r="M212" s="222">
        <v>118925.44</v>
      </c>
      <c r="N212" s="222">
        <v>1165.94</v>
      </c>
      <c r="O212" s="10">
        <v>4</v>
      </c>
      <c r="P212" s="222">
        <v>5743.35</v>
      </c>
      <c r="Q212" s="222">
        <v>1435.84</v>
      </c>
      <c r="R212" s="10">
        <v>245</v>
      </c>
      <c r="S212" s="222">
        <v>261405.04</v>
      </c>
      <c r="T212" s="222">
        <v>1066.96</v>
      </c>
      <c r="U212" s="208"/>
      <c r="V212" s="10"/>
      <c r="W212" s="10"/>
      <c r="X212" s="10"/>
      <c r="Y212" s="10"/>
      <c r="Z212" s="10"/>
      <c r="AA212" s="10"/>
      <c r="AB212" s="10"/>
      <c r="AC212" s="10"/>
      <c r="AD212" s="10"/>
      <c r="AE212" s="208"/>
    </row>
    <row r="213" spans="1:31" x14ac:dyDescent="0.25">
      <c r="A213" s="219"/>
      <c r="B213" s="10"/>
      <c r="C213" s="10" t="s">
        <v>498</v>
      </c>
      <c r="D213" s="10"/>
      <c r="E213" s="303">
        <v>8098</v>
      </c>
      <c r="F213" s="10">
        <v>5</v>
      </c>
      <c r="G213" s="222">
        <v>2656.31</v>
      </c>
      <c r="H213" s="222">
        <v>10625.22</v>
      </c>
      <c r="I213" s="222">
        <v>2125.04</v>
      </c>
      <c r="J213" s="10">
        <v>17</v>
      </c>
      <c r="K213" s="208"/>
      <c r="L213" s="10">
        <v>4</v>
      </c>
      <c r="M213" s="10">
        <v>191.59</v>
      </c>
      <c r="N213" s="10">
        <v>191.59</v>
      </c>
      <c r="O213" s="10"/>
      <c r="P213" s="10"/>
      <c r="Q213" s="10"/>
      <c r="R213" s="10">
        <v>5</v>
      </c>
      <c r="S213" s="222">
        <v>10625.22</v>
      </c>
      <c r="T213" s="222">
        <v>2125.04</v>
      </c>
      <c r="U213" s="208"/>
      <c r="V213" s="10"/>
      <c r="W213" s="10"/>
      <c r="X213" s="10"/>
      <c r="Y213" s="10"/>
      <c r="Z213" s="10"/>
      <c r="AA213" s="10"/>
      <c r="AB213" s="10"/>
      <c r="AC213" s="10"/>
      <c r="AD213" s="10"/>
      <c r="AE213" s="208"/>
    </row>
    <row r="214" spans="1:31" x14ac:dyDescent="0.25">
      <c r="A214" s="219"/>
      <c r="B214" s="10"/>
      <c r="C214" s="10" t="s">
        <v>500</v>
      </c>
      <c r="D214" s="10"/>
      <c r="E214" s="303">
        <v>8353</v>
      </c>
      <c r="F214" s="10">
        <v>7</v>
      </c>
      <c r="G214" s="222">
        <v>1649.34</v>
      </c>
      <c r="H214" s="222">
        <v>4948.03</v>
      </c>
      <c r="I214" s="10">
        <v>706.86</v>
      </c>
      <c r="J214" s="10">
        <v>11</v>
      </c>
      <c r="K214" s="208"/>
      <c r="L214" s="10">
        <v>3</v>
      </c>
      <c r="M214" s="222">
        <v>2704.83</v>
      </c>
      <c r="N214" s="10">
        <v>676.21</v>
      </c>
      <c r="O214" s="10"/>
      <c r="P214" s="10"/>
      <c r="Q214" s="10"/>
      <c r="R214" s="10">
        <v>7</v>
      </c>
      <c r="S214" s="222">
        <v>4948.03</v>
      </c>
      <c r="T214" s="10">
        <v>706.86</v>
      </c>
      <c r="U214" s="208"/>
      <c r="V214" s="10"/>
      <c r="W214" s="10"/>
      <c r="X214" s="10"/>
      <c r="Y214" s="10"/>
      <c r="Z214" s="10"/>
      <c r="AA214" s="10"/>
      <c r="AB214" s="10"/>
      <c r="AC214" s="10"/>
      <c r="AD214" s="10"/>
      <c r="AE214" s="208"/>
    </row>
    <row r="215" spans="1:31" x14ac:dyDescent="0.25">
      <c r="A215" s="219"/>
      <c r="B215" s="10"/>
      <c r="C215" s="10" t="s">
        <v>502</v>
      </c>
      <c r="D215" s="10"/>
      <c r="E215" s="303">
        <v>8008</v>
      </c>
      <c r="F215" s="10">
        <v>10</v>
      </c>
      <c r="G215" s="10">
        <v>883.52</v>
      </c>
      <c r="H215" s="222">
        <v>7951.64</v>
      </c>
      <c r="I215" s="10">
        <v>795.16</v>
      </c>
      <c r="J215" s="10">
        <v>9</v>
      </c>
      <c r="K215" s="208"/>
      <c r="L215" s="10">
        <v>9</v>
      </c>
      <c r="M215" s="10">
        <v>434.32</v>
      </c>
      <c r="N215" s="10">
        <v>434.32</v>
      </c>
      <c r="O215" s="10"/>
      <c r="P215" s="10"/>
      <c r="Q215" s="10"/>
      <c r="R215" s="10">
        <v>10</v>
      </c>
      <c r="S215" s="222">
        <v>7951.64</v>
      </c>
      <c r="T215" s="10">
        <v>795.16</v>
      </c>
      <c r="U215" s="208"/>
      <c r="V215" s="10"/>
      <c r="W215" s="10"/>
      <c r="X215" s="10"/>
      <c r="Y215" s="10"/>
      <c r="Z215" s="10"/>
      <c r="AA215" s="10"/>
      <c r="AB215" s="10"/>
      <c r="AC215" s="10"/>
      <c r="AD215" s="10"/>
      <c r="AE215" s="208"/>
    </row>
    <row r="216" spans="1:31" x14ac:dyDescent="0.25">
      <c r="A216" s="219"/>
      <c r="B216" s="10"/>
      <c r="C216" s="10" t="s">
        <v>504</v>
      </c>
      <c r="D216" s="10"/>
      <c r="E216" s="303">
        <v>8081</v>
      </c>
      <c r="F216" s="10">
        <v>734</v>
      </c>
      <c r="G216" s="222">
        <v>1959.64</v>
      </c>
      <c r="H216" s="222">
        <v>791695.89</v>
      </c>
      <c r="I216" s="222">
        <v>1078.5999999999999</v>
      </c>
      <c r="J216" s="10">
        <v>11.33</v>
      </c>
      <c r="K216" s="208"/>
      <c r="L216" s="10">
        <v>404</v>
      </c>
      <c r="M216" s="222">
        <v>410362.91</v>
      </c>
      <c r="N216" s="222">
        <v>1243.52</v>
      </c>
      <c r="O216" s="10">
        <v>16</v>
      </c>
      <c r="P216" s="222">
        <v>13287.63</v>
      </c>
      <c r="Q216" s="10">
        <v>830.48</v>
      </c>
      <c r="R216" s="10">
        <v>718</v>
      </c>
      <c r="S216" s="222">
        <v>778408.26</v>
      </c>
      <c r="T216" s="222">
        <v>1084.1300000000001</v>
      </c>
      <c r="U216" s="208"/>
      <c r="V216" s="10"/>
      <c r="W216" s="10"/>
      <c r="X216" s="10"/>
      <c r="Y216" s="10"/>
      <c r="Z216" s="10"/>
      <c r="AA216" s="10"/>
      <c r="AB216" s="10"/>
      <c r="AC216" s="10"/>
      <c r="AD216" s="10"/>
      <c r="AE216" s="208"/>
    </row>
    <row r="217" spans="1:31" x14ac:dyDescent="0.25">
      <c r="A217" s="219"/>
      <c r="B217" s="10"/>
      <c r="C217" s="10" t="s">
        <v>504</v>
      </c>
      <c r="D217" s="10"/>
      <c r="E217" s="303">
        <v>8181</v>
      </c>
      <c r="F217" s="10">
        <v>1</v>
      </c>
      <c r="G217" s="10"/>
      <c r="H217" s="222">
        <v>2071.58</v>
      </c>
      <c r="I217" s="222">
        <v>2071.58</v>
      </c>
      <c r="J217" s="10">
        <v>13</v>
      </c>
      <c r="K217" s="208"/>
      <c r="L217" s="10"/>
      <c r="M217" s="222">
        <v>2071.58</v>
      </c>
      <c r="N217" s="222">
        <v>2071.58</v>
      </c>
      <c r="O217" s="10"/>
      <c r="P217" s="10"/>
      <c r="Q217" s="10"/>
      <c r="R217" s="10">
        <v>1</v>
      </c>
      <c r="S217" s="222">
        <v>2071.58</v>
      </c>
      <c r="T217" s="222">
        <v>2071.58</v>
      </c>
      <c r="U217" s="208"/>
      <c r="V217" s="10"/>
      <c r="W217" s="10"/>
      <c r="X217" s="10"/>
      <c r="Y217" s="10"/>
      <c r="Z217" s="10"/>
      <c r="AA217" s="10"/>
      <c r="AB217" s="10"/>
      <c r="AC217" s="10"/>
      <c r="AD217" s="10"/>
      <c r="AE217" s="208"/>
    </row>
    <row r="218" spans="1:31" x14ac:dyDescent="0.25">
      <c r="A218" s="219"/>
      <c r="B218" s="10"/>
      <c r="C218" s="10" t="s">
        <v>506</v>
      </c>
      <c r="D218" s="10"/>
      <c r="E218" s="303">
        <v>8205</v>
      </c>
      <c r="F218" s="10">
        <v>51</v>
      </c>
      <c r="G218" s="222">
        <v>1840.38</v>
      </c>
      <c r="H218" s="222">
        <v>55211.29</v>
      </c>
      <c r="I218" s="222">
        <v>1082.57</v>
      </c>
      <c r="J218" s="10">
        <v>11.2</v>
      </c>
      <c r="K218" s="208"/>
      <c r="L218" s="10">
        <v>30</v>
      </c>
      <c r="M218" s="222">
        <v>20153.150000000001</v>
      </c>
      <c r="N218" s="10">
        <v>959.67</v>
      </c>
      <c r="O218" s="10">
        <v>1</v>
      </c>
      <c r="P218" s="10">
        <v>740.98</v>
      </c>
      <c r="Q218" s="10">
        <v>740.98</v>
      </c>
      <c r="R218" s="10">
        <v>50</v>
      </c>
      <c r="S218" s="222">
        <v>54470.31</v>
      </c>
      <c r="T218" s="222">
        <v>1089.4100000000001</v>
      </c>
      <c r="U218" s="208"/>
      <c r="V218" s="10"/>
      <c r="W218" s="10"/>
      <c r="X218" s="10"/>
      <c r="Y218" s="10"/>
      <c r="Z218" s="10"/>
      <c r="AA218" s="10"/>
      <c r="AB218" s="10"/>
      <c r="AC218" s="10"/>
      <c r="AD218" s="10"/>
      <c r="AE218" s="208"/>
    </row>
    <row r="219" spans="1:31" x14ac:dyDescent="0.25">
      <c r="A219" s="219"/>
      <c r="B219" s="10"/>
      <c r="C219" s="10" t="s">
        <v>507</v>
      </c>
      <c r="D219" s="10"/>
      <c r="E219" s="303">
        <v>8083</v>
      </c>
      <c r="F219" s="10">
        <v>10</v>
      </c>
      <c r="G219" s="222">
        <v>2659.77</v>
      </c>
      <c r="H219" s="222">
        <v>10639.08</v>
      </c>
      <c r="I219" s="222">
        <v>1063.9100000000001</v>
      </c>
      <c r="J219" s="10">
        <v>10.8</v>
      </c>
      <c r="K219" s="208"/>
      <c r="L219" s="10">
        <v>4</v>
      </c>
      <c r="M219" s="222">
        <v>6372.69</v>
      </c>
      <c r="N219" s="222">
        <v>1062.1199999999999</v>
      </c>
      <c r="O219" s="10"/>
      <c r="P219" s="10"/>
      <c r="Q219" s="10"/>
      <c r="R219" s="10">
        <v>10</v>
      </c>
      <c r="S219" s="222">
        <v>10639.08</v>
      </c>
      <c r="T219" s="222">
        <v>1063.9100000000001</v>
      </c>
      <c r="U219" s="208"/>
      <c r="V219" s="10"/>
      <c r="W219" s="10"/>
      <c r="X219" s="10"/>
      <c r="Y219" s="10"/>
      <c r="Z219" s="10"/>
      <c r="AA219" s="10"/>
      <c r="AB219" s="10"/>
      <c r="AC219" s="10"/>
      <c r="AD219" s="10"/>
      <c r="AE219" s="208"/>
    </row>
    <row r="220" spans="1:31" x14ac:dyDescent="0.25">
      <c r="A220" s="219"/>
      <c r="B220" s="10"/>
      <c r="C220" s="10" t="s">
        <v>508</v>
      </c>
      <c r="D220" s="10"/>
      <c r="E220" s="303">
        <v>8244</v>
      </c>
      <c r="F220" s="10">
        <v>122</v>
      </c>
      <c r="G220" s="222">
        <v>1160.04</v>
      </c>
      <c r="H220" s="222">
        <v>85843.22</v>
      </c>
      <c r="I220" s="10">
        <v>703.63</v>
      </c>
      <c r="J220" s="10">
        <v>10.97</v>
      </c>
      <c r="K220" s="208"/>
      <c r="L220" s="10">
        <v>74</v>
      </c>
      <c r="M220" s="222">
        <v>34517.339999999997</v>
      </c>
      <c r="N220" s="10">
        <v>719.11</v>
      </c>
      <c r="O220" s="10">
        <v>3</v>
      </c>
      <c r="P220" s="222">
        <v>2964.48</v>
      </c>
      <c r="Q220" s="10">
        <v>988.16</v>
      </c>
      <c r="R220" s="10">
        <v>119</v>
      </c>
      <c r="S220" s="222">
        <v>82878.740000000005</v>
      </c>
      <c r="T220" s="10">
        <v>696.46</v>
      </c>
      <c r="U220" s="208"/>
      <c r="V220" s="10"/>
      <c r="W220" s="10"/>
      <c r="X220" s="10"/>
      <c r="Y220" s="10"/>
      <c r="Z220" s="10"/>
      <c r="AA220" s="10"/>
      <c r="AB220" s="10"/>
      <c r="AC220" s="10"/>
      <c r="AD220" s="10"/>
      <c r="AE220" s="208"/>
    </row>
    <row r="221" spans="1:31" x14ac:dyDescent="0.25">
      <c r="A221" s="219"/>
      <c r="B221" s="10"/>
      <c r="C221" s="10" t="s">
        <v>510</v>
      </c>
      <c r="D221" s="10"/>
      <c r="E221" s="303">
        <v>8245</v>
      </c>
      <c r="F221" s="10">
        <v>17</v>
      </c>
      <c r="G221" s="222">
        <v>2942.97</v>
      </c>
      <c r="H221" s="222">
        <v>23543.75</v>
      </c>
      <c r="I221" s="222">
        <v>1384.93</v>
      </c>
      <c r="J221" s="10">
        <v>11.65</v>
      </c>
      <c r="K221" s="208"/>
      <c r="L221" s="10">
        <v>8</v>
      </c>
      <c r="M221" s="222">
        <v>15645.37</v>
      </c>
      <c r="N221" s="222">
        <v>1738.37</v>
      </c>
      <c r="O221" s="10"/>
      <c r="P221" s="10"/>
      <c r="Q221" s="10"/>
      <c r="R221" s="10">
        <v>17</v>
      </c>
      <c r="S221" s="222">
        <v>23543.75</v>
      </c>
      <c r="T221" s="222">
        <v>1384.93</v>
      </c>
      <c r="U221" s="208"/>
      <c r="V221" s="10"/>
      <c r="W221" s="10"/>
      <c r="X221" s="10"/>
      <c r="Y221" s="10"/>
      <c r="Z221" s="10"/>
      <c r="AA221" s="10"/>
      <c r="AB221" s="10"/>
      <c r="AC221" s="10"/>
      <c r="AD221" s="10"/>
      <c r="AE221" s="208"/>
    </row>
    <row r="222" spans="1:31" x14ac:dyDescent="0.25">
      <c r="A222" s="219"/>
      <c r="B222" s="10"/>
      <c r="C222" s="10" t="s">
        <v>515</v>
      </c>
      <c r="D222" s="10"/>
      <c r="E222" s="303">
        <v>8246</v>
      </c>
      <c r="F222" s="10">
        <v>11</v>
      </c>
      <c r="G222" s="222">
        <v>1484.73</v>
      </c>
      <c r="H222" s="222">
        <v>8908.3700000000008</v>
      </c>
      <c r="I222" s="10">
        <v>809.85</v>
      </c>
      <c r="J222" s="10">
        <v>12.36</v>
      </c>
      <c r="K222" s="208"/>
      <c r="L222" s="10">
        <v>6</v>
      </c>
      <c r="M222" s="222">
        <v>4751.6400000000003</v>
      </c>
      <c r="N222" s="10">
        <v>950.33</v>
      </c>
      <c r="O222" s="10">
        <v>1</v>
      </c>
      <c r="P222" s="10">
        <v>827.88</v>
      </c>
      <c r="Q222" s="10">
        <v>827.88</v>
      </c>
      <c r="R222" s="10">
        <v>10</v>
      </c>
      <c r="S222" s="222">
        <v>8080.49</v>
      </c>
      <c r="T222" s="10">
        <v>808.05</v>
      </c>
      <c r="U222" s="208"/>
      <c r="V222" s="10"/>
      <c r="W222" s="10"/>
      <c r="X222" s="10"/>
      <c r="Y222" s="10"/>
      <c r="Z222" s="10"/>
      <c r="AA222" s="10"/>
      <c r="AB222" s="10"/>
      <c r="AC222" s="10"/>
      <c r="AD222" s="10"/>
      <c r="AE222" s="208"/>
    </row>
    <row r="223" spans="1:31" x14ac:dyDescent="0.25">
      <c r="A223" s="219"/>
      <c r="B223" s="10"/>
      <c r="C223" s="10" t="s">
        <v>647</v>
      </c>
      <c r="D223" s="10"/>
      <c r="E223" s="303">
        <v>8088</v>
      </c>
      <c r="F223" s="10">
        <v>5</v>
      </c>
      <c r="G223" s="222">
        <v>1308.25</v>
      </c>
      <c r="H223" s="222">
        <v>5232.9799999999996</v>
      </c>
      <c r="I223" s="222">
        <v>1046.5999999999999</v>
      </c>
      <c r="J223" s="10">
        <v>8.8000000000000007</v>
      </c>
      <c r="K223" s="208"/>
      <c r="L223" s="10">
        <v>4</v>
      </c>
      <c r="M223" s="222">
        <v>1114.79</v>
      </c>
      <c r="N223" s="222">
        <v>1114.79</v>
      </c>
      <c r="O223" s="10"/>
      <c r="P223" s="10"/>
      <c r="Q223" s="10"/>
      <c r="R223" s="10">
        <v>5</v>
      </c>
      <c r="S223" s="222">
        <v>5232.9799999999996</v>
      </c>
      <c r="T223" s="222">
        <v>1046.5999999999999</v>
      </c>
      <c r="U223" s="208"/>
      <c r="V223" s="10"/>
      <c r="W223" s="10"/>
      <c r="X223" s="10"/>
      <c r="Y223" s="10"/>
      <c r="Z223" s="10"/>
      <c r="AA223" s="10"/>
      <c r="AB223" s="10"/>
      <c r="AC223" s="10"/>
      <c r="AD223" s="10"/>
      <c r="AE223" s="208"/>
    </row>
    <row r="224" spans="1:31" x14ac:dyDescent="0.25">
      <c r="A224" s="219"/>
      <c r="B224" s="10"/>
      <c r="C224" s="10" t="s">
        <v>519</v>
      </c>
      <c r="D224" s="10"/>
      <c r="E224" s="303">
        <v>8092</v>
      </c>
      <c r="F224" s="10">
        <v>2</v>
      </c>
      <c r="G224" s="10">
        <v>629.16</v>
      </c>
      <c r="H224" s="222">
        <v>1258.31</v>
      </c>
      <c r="I224" s="10">
        <v>629.16</v>
      </c>
      <c r="J224" s="10">
        <v>13</v>
      </c>
      <c r="K224" s="208"/>
      <c r="L224" s="10">
        <v>2</v>
      </c>
      <c r="M224" s="10"/>
      <c r="N224" s="10"/>
      <c r="O224" s="10"/>
      <c r="P224" s="10"/>
      <c r="Q224" s="10"/>
      <c r="R224" s="10">
        <v>2</v>
      </c>
      <c r="S224" s="222">
        <v>1258.31</v>
      </c>
      <c r="T224" s="10">
        <v>629.16</v>
      </c>
      <c r="U224" s="208"/>
      <c r="V224" s="10"/>
      <c r="W224" s="10"/>
      <c r="X224" s="10"/>
      <c r="Y224" s="10"/>
      <c r="Z224" s="10"/>
      <c r="AA224" s="10"/>
      <c r="AB224" s="10"/>
      <c r="AC224" s="10"/>
      <c r="AD224" s="10"/>
      <c r="AE224" s="208"/>
    </row>
    <row r="225" spans="1:31" x14ac:dyDescent="0.25">
      <c r="A225" s="219"/>
      <c r="B225" s="10"/>
      <c r="C225" s="10" t="s">
        <v>520</v>
      </c>
      <c r="D225" s="10"/>
      <c r="E225" s="303">
        <v>8270</v>
      </c>
      <c r="F225" s="10">
        <v>3</v>
      </c>
      <c r="G225" s="222">
        <v>2107.21</v>
      </c>
      <c r="H225" s="222">
        <v>4214.41</v>
      </c>
      <c r="I225" s="222">
        <v>1404.8</v>
      </c>
      <c r="J225" s="10">
        <v>21</v>
      </c>
      <c r="K225" s="208"/>
      <c r="L225" s="10">
        <v>2</v>
      </c>
      <c r="M225" s="222">
        <v>1304.4000000000001</v>
      </c>
      <c r="N225" s="222">
        <v>1304.4000000000001</v>
      </c>
      <c r="O225" s="10"/>
      <c r="P225" s="10"/>
      <c r="Q225" s="10"/>
      <c r="R225" s="10">
        <v>3</v>
      </c>
      <c r="S225" s="222">
        <v>4214.41</v>
      </c>
      <c r="T225" s="222">
        <v>1404.8</v>
      </c>
      <c r="U225" s="208"/>
      <c r="V225" s="10"/>
      <c r="W225" s="10"/>
      <c r="X225" s="10"/>
      <c r="Y225" s="10"/>
      <c r="Z225" s="10"/>
      <c r="AA225" s="10"/>
      <c r="AB225" s="10"/>
      <c r="AC225" s="10"/>
      <c r="AD225" s="10"/>
      <c r="AE225" s="208"/>
    </row>
    <row r="226" spans="1:31" x14ac:dyDescent="0.25">
      <c r="A226" s="219"/>
      <c r="B226" s="10"/>
      <c r="C226" s="10" t="s">
        <v>521</v>
      </c>
      <c r="D226" s="10"/>
      <c r="E226" s="303">
        <v>8234</v>
      </c>
      <c r="F226" s="10">
        <v>18</v>
      </c>
      <c r="G226" s="10">
        <v>983.5</v>
      </c>
      <c r="H226" s="222">
        <v>13768.93</v>
      </c>
      <c r="I226" s="10">
        <v>764.94</v>
      </c>
      <c r="J226" s="10">
        <v>10.39</v>
      </c>
      <c r="K226" s="208"/>
      <c r="L226" s="10">
        <v>14</v>
      </c>
      <c r="M226" s="222">
        <v>3866.83</v>
      </c>
      <c r="N226" s="10">
        <v>966.71</v>
      </c>
      <c r="O226" s="10"/>
      <c r="P226" s="10"/>
      <c r="Q226" s="10"/>
      <c r="R226" s="10">
        <v>18</v>
      </c>
      <c r="S226" s="222">
        <v>13768.93</v>
      </c>
      <c r="T226" s="10">
        <v>764.94</v>
      </c>
      <c r="U226" s="208"/>
      <c r="V226" s="10"/>
      <c r="W226" s="10"/>
      <c r="X226" s="10"/>
      <c r="Y226" s="10"/>
      <c r="Z226" s="10"/>
      <c r="AA226" s="10"/>
      <c r="AB226" s="10"/>
      <c r="AC226" s="10"/>
      <c r="AD226" s="10"/>
      <c r="AE226" s="208"/>
    </row>
    <row r="227" spans="1:31" x14ac:dyDescent="0.25">
      <c r="A227" s="219"/>
      <c r="B227" s="10"/>
      <c r="C227" s="10" t="s">
        <v>524</v>
      </c>
      <c r="D227" s="10"/>
      <c r="E227" s="303">
        <v>8302</v>
      </c>
      <c r="F227" s="10">
        <v>1</v>
      </c>
      <c r="G227" s="10">
        <v>138.31</v>
      </c>
      <c r="H227" s="10">
        <v>138.31</v>
      </c>
      <c r="I227" s="10">
        <v>138.31</v>
      </c>
      <c r="J227" s="10">
        <v>14</v>
      </c>
      <c r="K227" s="208"/>
      <c r="L227" s="10">
        <v>1</v>
      </c>
      <c r="M227" s="10"/>
      <c r="N227" s="10"/>
      <c r="O227" s="10"/>
      <c r="P227" s="10"/>
      <c r="Q227" s="10"/>
      <c r="R227" s="10">
        <v>1</v>
      </c>
      <c r="S227" s="10">
        <v>138.31</v>
      </c>
      <c r="T227" s="10">
        <v>138.31</v>
      </c>
      <c r="U227" s="208"/>
      <c r="V227" s="10"/>
      <c r="W227" s="10"/>
      <c r="X227" s="10"/>
      <c r="Y227" s="10"/>
      <c r="Z227" s="10"/>
      <c r="AA227" s="10"/>
      <c r="AB227" s="10"/>
      <c r="AC227" s="10"/>
      <c r="AD227" s="10"/>
      <c r="AE227" s="208"/>
    </row>
    <row r="228" spans="1:31" x14ac:dyDescent="0.25">
      <c r="A228" s="219"/>
      <c r="B228" s="10"/>
      <c r="C228" s="10" t="s">
        <v>704</v>
      </c>
      <c r="D228" s="10"/>
      <c r="E228" s="303">
        <v>8302</v>
      </c>
      <c r="F228" s="10">
        <v>1</v>
      </c>
      <c r="G228" s="10">
        <v>526.71</v>
      </c>
      <c r="H228" s="10">
        <v>526.71</v>
      </c>
      <c r="I228" s="10">
        <v>526.71</v>
      </c>
      <c r="J228" s="10">
        <v>13</v>
      </c>
      <c r="K228" s="208"/>
      <c r="L228" s="10">
        <v>1</v>
      </c>
      <c r="M228" s="10"/>
      <c r="N228" s="10"/>
      <c r="O228" s="10"/>
      <c r="P228" s="10"/>
      <c r="Q228" s="10"/>
      <c r="R228" s="10">
        <v>1</v>
      </c>
      <c r="S228" s="10">
        <v>526.71</v>
      </c>
      <c r="T228" s="10">
        <v>526.71</v>
      </c>
      <c r="U228" s="208"/>
      <c r="V228" s="10"/>
      <c r="W228" s="10"/>
      <c r="X228" s="10"/>
      <c r="Y228" s="10"/>
      <c r="Z228" s="10"/>
      <c r="AA228" s="10"/>
      <c r="AB228" s="10"/>
      <c r="AC228" s="10"/>
      <c r="AD228" s="10"/>
      <c r="AE228" s="208"/>
    </row>
    <row r="229" spans="1:31" x14ac:dyDescent="0.25">
      <c r="A229" s="219"/>
      <c r="B229" s="10"/>
      <c r="C229" s="10" t="s">
        <v>525</v>
      </c>
      <c r="D229" s="10"/>
      <c r="E229" s="303">
        <v>8084</v>
      </c>
      <c r="F229" s="10">
        <v>108</v>
      </c>
      <c r="G229" s="222">
        <v>1475.47</v>
      </c>
      <c r="H229" s="222">
        <v>101807.12</v>
      </c>
      <c r="I229" s="10">
        <v>942.66</v>
      </c>
      <c r="J229" s="10">
        <v>10.96</v>
      </c>
      <c r="K229" s="208"/>
      <c r="L229" s="10">
        <v>69</v>
      </c>
      <c r="M229" s="222">
        <v>41117.78</v>
      </c>
      <c r="N229" s="222">
        <v>1054.3</v>
      </c>
      <c r="O229" s="10">
        <v>2</v>
      </c>
      <c r="P229" s="222">
        <v>1284.67</v>
      </c>
      <c r="Q229" s="10">
        <v>642.34</v>
      </c>
      <c r="R229" s="10">
        <v>106</v>
      </c>
      <c r="S229" s="222">
        <v>100522.45</v>
      </c>
      <c r="T229" s="10">
        <v>948.33</v>
      </c>
      <c r="U229" s="208"/>
      <c r="V229" s="10"/>
      <c r="W229" s="10"/>
      <c r="X229" s="10"/>
      <c r="Y229" s="10"/>
      <c r="Z229" s="10"/>
      <c r="AA229" s="10"/>
      <c r="AB229" s="10"/>
      <c r="AC229" s="10"/>
      <c r="AD229" s="10"/>
      <c r="AE229" s="208"/>
    </row>
    <row r="230" spans="1:31" x14ac:dyDescent="0.25">
      <c r="A230" s="219"/>
      <c r="B230" s="10"/>
      <c r="C230" s="10" t="s">
        <v>528</v>
      </c>
      <c r="D230" s="10"/>
      <c r="E230" s="303">
        <v>8008</v>
      </c>
      <c r="F230" s="10">
        <v>3</v>
      </c>
      <c r="G230" s="222">
        <v>1888.82</v>
      </c>
      <c r="H230" s="222">
        <v>1888.82</v>
      </c>
      <c r="I230" s="10">
        <v>629.61</v>
      </c>
      <c r="J230" s="10">
        <v>6</v>
      </c>
      <c r="K230" s="208"/>
      <c r="L230" s="10">
        <v>1</v>
      </c>
      <c r="M230" s="222">
        <v>1612.35</v>
      </c>
      <c r="N230" s="10">
        <v>806.18</v>
      </c>
      <c r="O230" s="10"/>
      <c r="P230" s="10"/>
      <c r="Q230" s="10"/>
      <c r="R230" s="10">
        <v>3</v>
      </c>
      <c r="S230" s="222">
        <v>1888.82</v>
      </c>
      <c r="T230" s="10">
        <v>629.61</v>
      </c>
      <c r="U230" s="208"/>
      <c r="V230" s="10"/>
      <c r="W230" s="10"/>
      <c r="X230" s="10"/>
      <c r="Y230" s="10"/>
      <c r="Z230" s="10"/>
      <c r="AA230" s="10"/>
      <c r="AB230" s="10"/>
      <c r="AC230" s="10"/>
      <c r="AD230" s="10"/>
      <c r="AE230" s="208"/>
    </row>
    <row r="231" spans="1:31" x14ac:dyDescent="0.25">
      <c r="A231" s="219"/>
      <c r="B231" s="10"/>
      <c r="C231" s="10" t="s">
        <v>529</v>
      </c>
      <c r="D231" s="10"/>
      <c r="E231" s="303">
        <v>8210</v>
      </c>
      <c r="F231" s="10">
        <v>15</v>
      </c>
      <c r="G231" s="222">
        <v>1312.03</v>
      </c>
      <c r="H231" s="222">
        <v>15744.39</v>
      </c>
      <c r="I231" s="222">
        <v>1049.6300000000001</v>
      </c>
      <c r="J231" s="10">
        <v>12.6</v>
      </c>
      <c r="K231" s="208"/>
      <c r="L231" s="10">
        <v>12</v>
      </c>
      <c r="M231" s="222">
        <v>3275.22</v>
      </c>
      <c r="N231" s="222">
        <v>1091.74</v>
      </c>
      <c r="O231" s="10"/>
      <c r="P231" s="10"/>
      <c r="Q231" s="10"/>
      <c r="R231" s="10">
        <v>15</v>
      </c>
      <c r="S231" s="222">
        <v>15744.39</v>
      </c>
      <c r="T231" s="222">
        <v>1049.6300000000001</v>
      </c>
      <c r="U231" s="208"/>
      <c r="V231" s="10"/>
      <c r="W231" s="10"/>
      <c r="X231" s="10"/>
      <c r="Y231" s="10"/>
      <c r="Z231" s="10"/>
      <c r="AA231" s="10"/>
      <c r="AB231" s="10"/>
      <c r="AC231" s="10"/>
      <c r="AD231" s="10"/>
      <c r="AE231" s="208"/>
    </row>
    <row r="232" spans="1:31" x14ac:dyDescent="0.25">
      <c r="A232" s="219"/>
      <c r="B232" s="10"/>
      <c r="C232" s="10" t="s">
        <v>530</v>
      </c>
      <c r="D232" s="10"/>
      <c r="E232" s="303">
        <v>8085</v>
      </c>
      <c r="F232" s="10">
        <v>281</v>
      </c>
      <c r="G232" s="222">
        <v>1674.34</v>
      </c>
      <c r="H232" s="222">
        <v>319799.61</v>
      </c>
      <c r="I232" s="222">
        <v>1138.08</v>
      </c>
      <c r="J232" s="10">
        <v>11.23</v>
      </c>
      <c r="K232" s="208"/>
      <c r="L232" s="10">
        <v>191</v>
      </c>
      <c r="M232" s="222">
        <v>117806.25</v>
      </c>
      <c r="N232" s="222">
        <v>1308.96</v>
      </c>
      <c r="O232" s="10">
        <v>3</v>
      </c>
      <c r="P232" s="222">
        <v>1844.04</v>
      </c>
      <c r="Q232" s="10">
        <v>614.67999999999995</v>
      </c>
      <c r="R232" s="10">
        <v>278</v>
      </c>
      <c r="S232" s="222">
        <v>317955.57</v>
      </c>
      <c r="T232" s="222">
        <v>1143.73</v>
      </c>
      <c r="U232" s="208"/>
      <c r="V232" s="10"/>
      <c r="W232" s="10"/>
      <c r="X232" s="10"/>
      <c r="Y232" s="10"/>
      <c r="Z232" s="10"/>
      <c r="AA232" s="10"/>
      <c r="AB232" s="10"/>
      <c r="AC232" s="10"/>
      <c r="AD232" s="10"/>
      <c r="AE232" s="208"/>
    </row>
    <row r="233" spans="1:31" x14ac:dyDescent="0.25">
      <c r="A233" s="219"/>
      <c r="B233" s="10"/>
      <c r="C233" s="10" t="s">
        <v>531</v>
      </c>
      <c r="D233" s="10"/>
      <c r="E233" s="303">
        <v>8037</v>
      </c>
      <c r="F233" s="10">
        <v>15</v>
      </c>
      <c r="G233" s="222">
        <v>2483.81</v>
      </c>
      <c r="H233" s="222">
        <v>29805.7</v>
      </c>
      <c r="I233" s="222">
        <v>1987.05</v>
      </c>
      <c r="J233" s="10">
        <v>10.67</v>
      </c>
      <c r="K233" s="208"/>
      <c r="L233" s="10">
        <v>12</v>
      </c>
      <c r="M233" s="222">
        <v>6991.93</v>
      </c>
      <c r="N233" s="222">
        <v>2330.64</v>
      </c>
      <c r="O233" s="10"/>
      <c r="P233" s="10"/>
      <c r="Q233" s="10"/>
      <c r="R233" s="10">
        <v>15</v>
      </c>
      <c r="S233" s="222">
        <v>29805.7</v>
      </c>
      <c r="T233" s="222">
        <v>1987.05</v>
      </c>
      <c r="U233" s="208"/>
      <c r="V233" s="10"/>
      <c r="W233" s="10"/>
      <c r="X233" s="10"/>
      <c r="Y233" s="10"/>
      <c r="Z233" s="10"/>
      <c r="AA233" s="10"/>
      <c r="AB233" s="10"/>
      <c r="AC233" s="10"/>
      <c r="AD233" s="10"/>
      <c r="AE233" s="208"/>
    </row>
    <row r="234" spans="1:31" x14ac:dyDescent="0.25">
      <c r="A234" s="219"/>
      <c r="B234" s="10"/>
      <c r="C234" s="10" t="s">
        <v>532</v>
      </c>
      <c r="D234" s="10"/>
      <c r="E234" s="303">
        <v>8088</v>
      </c>
      <c r="F234" s="10">
        <v>22</v>
      </c>
      <c r="G234" s="10">
        <v>882.67</v>
      </c>
      <c r="H234" s="222">
        <v>14122.73</v>
      </c>
      <c r="I234" s="10">
        <v>641.94000000000005</v>
      </c>
      <c r="J234" s="10">
        <v>11.05</v>
      </c>
      <c r="K234" s="208"/>
      <c r="L234" s="10">
        <v>16</v>
      </c>
      <c r="M234" s="222">
        <v>5488.51</v>
      </c>
      <c r="N234" s="10">
        <v>914.75</v>
      </c>
      <c r="O234" s="10"/>
      <c r="P234" s="10"/>
      <c r="Q234" s="10"/>
      <c r="R234" s="10">
        <v>22</v>
      </c>
      <c r="S234" s="222">
        <v>14122.73</v>
      </c>
      <c r="T234" s="10">
        <v>641.94000000000005</v>
      </c>
      <c r="U234" s="208"/>
      <c r="V234" s="10"/>
      <c r="W234" s="10"/>
      <c r="X234" s="10"/>
      <c r="Y234" s="10"/>
      <c r="Z234" s="10"/>
      <c r="AA234" s="10"/>
      <c r="AB234" s="10"/>
      <c r="AC234" s="10"/>
      <c r="AD234" s="10"/>
      <c r="AE234" s="208"/>
    </row>
    <row r="235" spans="1:31" x14ac:dyDescent="0.25">
      <c r="A235" s="219"/>
      <c r="B235" s="10"/>
      <c r="C235" s="10" t="s">
        <v>533</v>
      </c>
      <c r="D235" s="10"/>
      <c r="E235" s="303">
        <v>8009</v>
      </c>
      <c r="F235" s="10">
        <v>32</v>
      </c>
      <c r="G235" s="222">
        <v>1546.91</v>
      </c>
      <c r="H235" s="222">
        <v>29391.32</v>
      </c>
      <c r="I235" s="10">
        <v>918.48</v>
      </c>
      <c r="J235" s="10">
        <v>10.19</v>
      </c>
      <c r="K235" s="208"/>
      <c r="L235" s="10">
        <v>19</v>
      </c>
      <c r="M235" s="222">
        <v>11262.51</v>
      </c>
      <c r="N235" s="10">
        <v>866.35</v>
      </c>
      <c r="O235" s="10"/>
      <c r="P235" s="10"/>
      <c r="Q235" s="10"/>
      <c r="R235" s="10">
        <v>32</v>
      </c>
      <c r="S235" s="222">
        <v>29391.32</v>
      </c>
      <c r="T235" s="10">
        <v>918.48</v>
      </c>
      <c r="U235" s="208"/>
      <c r="V235" s="10"/>
      <c r="W235" s="10"/>
      <c r="X235" s="10"/>
      <c r="Y235" s="10"/>
      <c r="Z235" s="10"/>
      <c r="AA235" s="10"/>
      <c r="AB235" s="10"/>
      <c r="AC235" s="10"/>
      <c r="AD235" s="10"/>
      <c r="AE235" s="208"/>
    </row>
    <row r="236" spans="1:31" x14ac:dyDescent="0.25">
      <c r="A236" s="219"/>
      <c r="B236" s="10"/>
      <c r="C236" s="10" t="s">
        <v>535</v>
      </c>
      <c r="D236" s="10"/>
      <c r="E236" s="303">
        <v>8204</v>
      </c>
      <c r="F236" s="10">
        <v>1</v>
      </c>
      <c r="G236" s="10"/>
      <c r="H236" s="222">
        <v>4635.47</v>
      </c>
      <c r="I236" s="222">
        <v>4635.47</v>
      </c>
      <c r="J236" s="10">
        <v>12</v>
      </c>
      <c r="K236" s="208"/>
      <c r="L236" s="10"/>
      <c r="M236" s="222">
        <v>4635.47</v>
      </c>
      <c r="N236" s="222">
        <v>4635.47</v>
      </c>
      <c r="O236" s="10"/>
      <c r="P236" s="10"/>
      <c r="Q236" s="10"/>
      <c r="R236" s="10">
        <v>1</v>
      </c>
      <c r="S236" s="222">
        <v>4635.47</v>
      </c>
      <c r="T236" s="222">
        <v>4635.47</v>
      </c>
      <c r="U236" s="208"/>
      <c r="V236" s="10"/>
      <c r="W236" s="10"/>
      <c r="X236" s="10"/>
      <c r="Y236" s="10"/>
      <c r="Z236" s="10"/>
      <c r="AA236" s="10"/>
      <c r="AB236" s="10"/>
      <c r="AC236" s="10"/>
      <c r="AD236" s="10"/>
      <c r="AE236" s="208"/>
    </row>
    <row r="237" spans="1:31" x14ac:dyDescent="0.25">
      <c r="A237" s="219"/>
      <c r="B237" s="10"/>
      <c r="C237" s="10" t="s">
        <v>537</v>
      </c>
      <c r="D237" s="10"/>
      <c r="E237" s="303">
        <v>8250</v>
      </c>
      <c r="F237" s="10">
        <v>11</v>
      </c>
      <c r="G237" s="222">
        <v>2407.3000000000002</v>
      </c>
      <c r="H237" s="222">
        <v>9629.19</v>
      </c>
      <c r="I237" s="10">
        <v>875.38</v>
      </c>
      <c r="J237" s="10">
        <v>11.27</v>
      </c>
      <c r="K237" s="208"/>
      <c r="L237" s="10">
        <v>4</v>
      </c>
      <c r="M237" s="222">
        <v>4821.8599999999997</v>
      </c>
      <c r="N237" s="10">
        <v>688.84</v>
      </c>
      <c r="O237" s="10"/>
      <c r="P237" s="10"/>
      <c r="Q237" s="10"/>
      <c r="R237" s="10">
        <v>11</v>
      </c>
      <c r="S237" s="222">
        <v>9629.19</v>
      </c>
      <c r="T237" s="10">
        <v>875.38</v>
      </c>
      <c r="U237" s="208"/>
      <c r="V237" s="10"/>
      <c r="W237" s="10"/>
      <c r="X237" s="10"/>
      <c r="Y237" s="10"/>
      <c r="Z237" s="10"/>
      <c r="AA237" s="10"/>
      <c r="AB237" s="10"/>
      <c r="AC237" s="10"/>
      <c r="AD237" s="10"/>
      <c r="AE237" s="208"/>
    </row>
    <row r="238" spans="1:31" x14ac:dyDescent="0.25">
      <c r="A238" s="219"/>
      <c r="B238" s="10"/>
      <c r="C238" s="10" t="s">
        <v>539</v>
      </c>
      <c r="D238" s="10"/>
      <c r="E238" s="303">
        <v>8087</v>
      </c>
      <c r="F238" s="10">
        <v>326</v>
      </c>
      <c r="G238" s="222">
        <v>1792.03</v>
      </c>
      <c r="H238" s="222">
        <v>336900.85</v>
      </c>
      <c r="I238" s="222">
        <v>1033.44</v>
      </c>
      <c r="J238" s="10">
        <v>11.63</v>
      </c>
      <c r="K238" s="208"/>
      <c r="L238" s="10">
        <v>188</v>
      </c>
      <c r="M238" s="222">
        <v>164159.92000000001</v>
      </c>
      <c r="N238" s="222">
        <v>1189.56</v>
      </c>
      <c r="O238" s="10">
        <v>4</v>
      </c>
      <c r="P238" s="222">
        <v>6221.54</v>
      </c>
      <c r="Q238" s="222">
        <v>1555.39</v>
      </c>
      <c r="R238" s="10">
        <v>322</v>
      </c>
      <c r="S238" s="222">
        <v>330679.31</v>
      </c>
      <c r="T238" s="222">
        <v>1026.95</v>
      </c>
      <c r="U238" s="208"/>
      <c r="V238" s="10"/>
      <c r="W238" s="10"/>
      <c r="X238" s="10"/>
      <c r="Y238" s="10"/>
      <c r="Z238" s="10"/>
      <c r="AA238" s="10"/>
      <c r="AB238" s="10"/>
      <c r="AC238" s="10"/>
      <c r="AD238" s="10"/>
      <c r="AE238" s="208"/>
    </row>
    <row r="239" spans="1:31" x14ac:dyDescent="0.25">
      <c r="A239" s="219"/>
      <c r="B239" s="10"/>
      <c r="C239" s="10" t="s">
        <v>540</v>
      </c>
      <c r="D239" s="10"/>
      <c r="E239" s="303">
        <v>8012</v>
      </c>
      <c r="F239" s="10">
        <v>298</v>
      </c>
      <c r="G239" s="222">
        <v>1872.32</v>
      </c>
      <c r="H239" s="222">
        <v>357613.09</v>
      </c>
      <c r="I239" s="222">
        <v>1200.04</v>
      </c>
      <c r="J239" s="10">
        <v>12.21</v>
      </c>
      <c r="K239" s="208"/>
      <c r="L239" s="10">
        <v>191</v>
      </c>
      <c r="M239" s="222">
        <v>150464.44</v>
      </c>
      <c r="N239" s="222">
        <v>1406.21</v>
      </c>
      <c r="O239" s="10">
        <v>3</v>
      </c>
      <c r="P239" s="222">
        <v>2321.9699999999998</v>
      </c>
      <c r="Q239" s="10">
        <v>773.99</v>
      </c>
      <c r="R239" s="10">
        <v>295</v>
      </c>
      <c r="S239" s="222">
        <v>355291.12</v>
      </c>
      <c r="T239" s="222">
        <v>1204.3800000000001</v>
      </c>
      <c r="U239" s="208"/>
      <c r="V239" s="10"/>
      <c r="W239" s="10"/>
      <c r="X239" s="10"/>
      <c r="Y239" s="10"/>
      <c r="Z239" s="10"/>
      <c r="AA239" s="10"/>
      <c r="AB239" s="10"/>
      <c r="AC239" s="10"/>
      <c r="AD239" s="10"/>
      <c r="AE239" s="208"/>
    </row>
    <row r="240" spans="1:31" x14ac:dyDescent="0.25">
      <c r="A240" s="219"/>
      <c r="B240" s="10"/>
      <c r="C240" s="10" t="s">
        <v>648</v>
      </c>
      <c r="D240" s="10"/>
      <c r="E240" s="303">
        <v>8302</v>
      </c>
      <c r="F240" s="10">
        <v>12</v>
      </c>
      <c r="G240" s="222">
        <v>1251.74</v>
      </c>
      <c r="H240" s="222">
        <v>8762.19</v>
      </c>
      <c r="I240" s="10">
        <v>730.18</v>
      </c>
      <c r="J240" s="10">
        <v>12.25</v>
      </c>
      <c r="K240" s="208"/>
      <c r="L240" s="10">
        <v>7</v>
      </c>
      <c r="M240" s="222">
        <v>3868.36</v>
      </c>
      <c r="N240" s="10">
        <v>773.67</v>
      </c>
      <c r="O240" s="10"/>
      <c r="P240" s="10"/>
      <c r="Q240" s="10"/>
      <c r="R240" s="10">
        <v>12</v>
      </c>
      <c r="S240" s="222">
        <v>8762.19</v>
      </c>
      <c r="T240" s="10">
        <v>730.18</v>
      </c>
      <c r="U240" s="208"/>
      <c r="V240" s="10"/>
      <c r="W240" s="10"/>
      <c r="X240" s="10"/>
      <c r="Y240" s="10"/>
      <c r="Z240" s="10"/>
      <c r="AA240" s="10"/>
      <c r="AB240" s="10"/>
      <c r="AC240" s="10"/>
      <c r="AD240" s="10"/>
      <c r="AE240" s="208"/>
    </row>
    <row r="241" spans="1:31" x14ac:dyDescent="0.25">
      <c r="A241" s="219"/>
      <c r="B241" s="10"/>
      <c r="C241" s="10" t="s">
        <v>544</v>
      </c>
      <c r="D241" s="10"/>
      <c r="E241" s="303">
        <v>8406</v>
      </c>
      <c r="F241" s="10">
        <v>102</v>
      </c>
      <c r="G241" s="222">
        <v>1565.7</v>
      </c>
      <c r="H241" s="222">
        <v>95507.47</v>
      </c>
      <c r="I241" s="10">
        <v>936.35</v>
      </c>
      <c r="J241" s="10">
        <v>11.72</v>
      </c>
      <c r="K241" s="208"/>
      <c r="L241" s="10">
        <v>61</v>
      </c>
      <c r="M241" s="222">
        <v>51699.87</v>
      </c>
      <c r="N241" s="222">
        <v>1260.97</v>
      </c>
      <c r="O241" s="10">
        <v>1</v>
      </c>
      <c r="P241" s="10">
        <v>863.02</v>
      </c>
      <c r="Q241" s="10">
        <v>863.02</v>
      </c>
      <c r="R241" s="10">
        <v>101</v>
      </c>
      <c r="S241" s="222">
        <v>94644.45</v>
      </c>
      <c r="T241" s="10">
        <v>937.07</v>
      </c>
      <c r="U241" s="208"/>
      <c r="V241" s="10"/>
      <c r="W241" s="10"/>
      <c r="X241" s="10"/>
      <c r="Y241" s="10"/>
      <c r="Z241" s="10"/>
      <c r="AA241" s="10"/>
      <c r="AB241" s="10"/>
      <c r="AC241" s="10"/>
      <c r="AD241" s="10"/>
      <c r="AE241" s="208"/>
    </row>
    <row r="242" spans="1:31" x14ac:dyDescent="0.25">
      <c r="A242" s="219"/>
      <c r="B242" s="10"/>
      <c r="C242" s="10" t="s">
        <v>545</v>
      </c>
      <c r="D242" s="10"/>
      <c r="E242" s="303">
        <v>8094</v>
      </c>
      <c r="F242" s="10">
        <v>1</v>
      </c>
      <c r="G242" s="222">
        <v>1686.47</v>
      </c>
      <c r="H242" s="222">
        <v>1686.47</v>
      </c>
      <c r="I242" s="222">
        <v>1686.47</v>
      </c>
      <c r="J242" s="10">
        <v>13</v>
      </c>
      <c r="K242" s="208"/>
      <c r="L242" s="10">
        <v>1</v>
      </c>
      <c r="M242" s="10"/>
      <c r="N242" s="10"/>
      <c r="O242" s="10"/>
      <c r="P242" s="10"/>
      <c r="Q242" s="10"/>
      <c r="R242" s="10">
        <v>1</v>
      </c>
      <c r="S242" s="222">
        <v>1686.47</v>
      </c>
      <c r="T242" s="222">
        <v>1686.47</v>
      </c>
      <c r="U242" s="208"/>
      <c r="V242" s="10"/>
      <c r="W242" s="10"/>
      <c r="X242" s="10"/>
      <c r="Y242" s="10"/>
      <c r="Z242" s="10"/>
      <c r="AA242" s="10"/>
      <c r="AB242" s="10"/>
      <c r="AC242" s="10"/>
      <c r="AD242" s="10"/>
      <c r="AE242" s="208"/>
    </row>
    <row r="243" spans="1:31" x14ac:dyDescent="0.25">
      <c r="A243" s="219"/>
      <c r="B243" s="10"/>
      <c r="C243" s="10" t="s">
        <v>546</v>
      </c>
      <c r="D243" s="10"/>
      <c r="E243" s="303">
        <v>8251</v>
      </c>
      <c r="F243" s="10">
        <v>146</v>
      </c>
      <c r="G243" s="222">
        <v>1673.72</v>
      </c>
      <c r="H243" s="222">
        <v>169045.24</v>
      </c>
      <c r="I243" s="222">
        <v>1157.8399999999999</v>
      </c>
      <c r="J243" s="10">
        <v>12.1</v>
      </c>
      <c r="K243" s="208"/>
      <c r="L243" s="10">
        <v>101</v>
      </c>
      <c r="M243" s="222">
        <v>83881.27</v>
      </c>
      <c r="N243" s="222">
        <v>1864.03</v>
      </c>
      <c r="O243" s="10">
        <v>4</v>
      </c>
      <c r="P243" s="222">
        <v>3694.38</v>
      </c>
      <c r="Q243" s="10">
        <v>923.6</v>
      </c>
      <c r="R243" s="10">
        <v>142</v>
      </c>
      <c r="S243" s="222">
        <v>165350.85999999999</v>
      </c>
      <c r="T243" s="222">
        <v>1164.44</v>
      </c>
      <c r="U243" s="208"/>
      <c r="V243" s="10"/>
      <c r="W243" s="10"/>
      <c r="X243" s="10"/>
      <c r="Y243" s="10"/>
      <c r="Z243" s="10"/>
      <c r="AA243" s="10"/>
      <c r="AB243" s="10"/>
      <c r="AC243" s="10"/>
      <c r="AD243" s="10"/>
      <c r="AE243" s="208"/>
    </row>
    <row r="244" spans="1:31" x14ac:dyDescent="0.25">
      <c r="A244" s="219"/>
      <c r="B244" s="10"/>
      <c r="C244" s="10" t="s">
        <v>547</v>
      </c>
      <c r="D244" s="10"/>
      <c r="E244" s="303">
        <v>8088</v>
      </c>
      <c r="F244" s="10">
        <v>56</v>
      </c>
      <c r="G244" s="222">
        <v>1765.13</v>
      </c>
      <c r="H244" s="222">
        <v>77665.58</v>
      </c>
      <c r="I244" s="222">
        <v>1386.89</v>
      </c>
      <c r="J244" s="10">
        <v>11.21</v>
      </c>
      <c r="K244" s="208"/>
      <c r="L244" s="10">
        <v>44</v>
      </c>
      <c r="M244" s="222">
        <v>15994.34</v>
      </c>
      <c r="N244" s="222">
        <v>1332.86</v>
      </c>
      <c r="O244" s="10"/>
      <c r="P244" s="10"/>
      <c r="Q244" s="10"/>
      <c r="R244" s="10">
        <v>56</v>
      </c>
      <c r="S244" s="222">
        <v>77665.58</v>
      </c>
      <c r="T244" s="222">
        <v>1386.89</v>
      </c>
      <c r="U244" s="208"/>
      <c r="V244" s="10"/>
      <c r="W244" s="10"/>
      <c r="X244" s="10"/>
      <c r="Y244" s="10"/>
      <c r="Z244" s="10"/>
      <c r="AA244" s="10"/>
      <c r="AB244" s="10"/>
      <c r="AC244" s="10"/>
      <c r="AD244" s="10"/>
      <c r="AE244" s="208"/>
    </row>
    <row r="245" spans="1:31" x14ac:dyDescent="0.25">
      <c r="A245" s="219"/>
      <c r="B245" s="10"/>
      <c r="C245" s="10" t="s">
        <v>548</v>
      </c>
      <c r="D245" s="10"/>
      <c r="E245" s="303">
        <v>8360</v>
      </c>
      <c r="F245" s="10">
        <v>28</v>
      </c>
      <c r="G245" s="222">
        <v>1813.97</v>
      </c>
      <c r="H245" s="222">
        <v>29023.5</v>
      </c>
      <c r="I245" s="222">
        <v>1036.55</v>
      </c>
      <c r="J245" s="10">
        <v>11.54</v>
      </c>
      <c r="K245" s="208"/>
      <c r="L245" s="10">
        <v>16</v>
      </c>
      <c r="M245" s="222">
        <v>13364.09</v>
      </c>
      <c r="N245" s="222">
        <v>1113.67</v>
      </c>
      <c r="O245" s="10">
        <v>2</v>
      </c>
      <c r="P245" s="222">
        <v>3723.09</v>
      </c>
      <c r="Q245" s="222">
        <v>1861.55</v>
      </c>
      <c r="R245" s="10">
        <v>26</v>
      </c>
      <c r="S245" s="222">
        <v>25300.41</v>
      </c>
      <c r="T245" s="10">
        <v>973.09</v>
      </c>
      <c r="U245" s="208"/>
      <c r="V245" s="10"/>
      <c r="W245" s="10"/>
      <c r="X245" s="10"/>
      <c r="Y245" s="10"/>
      <c r="Z245" s="10"/>
      <c r="AA245" s="10"/>
      <c r="AB245" s="10"/>
      <c r="AC245" s="10"/>
      <c r="AD245" s="10"/>
      <c r="AE245" s="208"/>
    </row>
    <row r="246" spans="1:31" x14ac:dyDescent="0.25">
      <c r="A246" s="219"/>
      <c r="B246" s="10"/>
      <c r="C246" s="10" t="s">
        <v>651</v>
      </c>
      <c r="D246" s="10"/>
      <c r="E246" s="303">
        <v>8043</v>
      </c>
      <c r="F246" s="10">
        <v>3</v>
      </c>
      <c r="G246" s="10">
        <v>768.93</v>
      </c>
      <c r="H246" s="222">
        <v>1537.85</v>
      </c>
      <c r="I246" s="10">
        <v>512.62</v>
      </c>
      <c r="J246" s="10">
        <v>9</v>
      </c>
      <c r="K246" s="208"/>
      <c r="L246" s="10">
        <v>2</v>
      </c>
      <c r="M246" s="10">
        <v>376.28</v>
      </c>
      <c r="N246" s="10">
        <v>376.28</v>
      </c>
      <c r="O246" s="10"/>
      <c r="P246" s="10"/>
      <c r="Q246" s="10"/>
      <c r="R246" s="10">
        <v>3</v>
      </c>
      <c r="S246" s="222">
        <v>1537.85</v>
      </c>
      <c r="T246" s="10">
        <v>512.62</v>
      </c>
      <c r="U246" s="208"/>
      <c r="V246" s="10"/>
      <c r="W246" s="10"/>
      <c r="X246" s="10"/>
      <c r="Y246" s="10"/>
      <c r="Z246" s="10"/>
      <c r="AA246" s="10"/>
      <c r="AB246" s="10"/>
      <c r="AC246" s="10"/>
      <c r="AD246" s="10"/>
      <c r="AE246" s="208"/>
    </row>
    <row r="247" spans="1:31" x14ac:dyDescent="0.25">
      <c r="A247" s="219"/>
      <c r="B247" s="10"/>
      <c r="C247" s="10" t="s">
        <v>549</v>
      </c>
      <c r="D247" s="10"/>
      <c r="E247" s="303">
        <v>8043</v>
      </c>
      <c r="F247" s="10">
        <v>14</v>
      </c>
      <c r="G247" s="222">
        <v>2150.8000000000002</v>
      </c>
      <c r="H247" s="222">
        <v>25809.59</v>
      </c>
      <c r="I247" s="222">
        <v>1843.54</v>
      </c>
      <c r="J247" s="10">
        <v>14.57</v>
      </c>
      <c r="K247" s="208"/>
      <c r="L247" s="10">
        <v>12</v>
      </c>
      <c r="M247" s="222">
        <v>5604.12</v>
      </c>
      <c r="N247" s="222">
        <v>2802.06</v>
      </c>
      <c r="O247" s="10"/>
      <c r="P247" s="10"/>
      <c r="Q247" s="10"/>
      <c r="R247" s="10">
        <v>14</v>
      </c>
      <c r="S247" s="222">
        <v>25809.59</v>
      </c>
      <c r="T247" s="222">
        <v>1843.54</v>
      </c>
      <c r="U247" s="208"/>
      <c r="V247" s="10"/>
      <c r="W247" s="10"/>
      <c r="X247" s="10"/>
      <c r="Y247" s="10"/>
      <c r="Z247" s="10"/>
      <c r="AA247" s="10"/>
      <c r="AB247" s="10"/>
      <c r="AC247" s="10"/>
      <c r="AD247" s="10"/>
      <c r="AE247" s="208"/>
    </row>
    <row r="248" spans="1:31" x14ac:dyDescent="0.25">
      <c r="A248" s="219"/>
      <c r="B248" s="10"/>
      <c r="C248" s="10" t="s">
        <v>553</v>
      </c>
      <c r="D248" s="10"/>
      <c r="E248" s="303">
        <v>8005</v>
      </c>
      <c r="F248" s="10">
        <v>5</v>
      </c>
      <c r="G248" s="222">
        <v>3875.81</v>
      </c>
      <c r="H248" s="222">
        <v>11627.42</v>
      </c>
      <c r="I248" s="222">
        <v>2325.48</v>
      </c>
      <c r="J248" s="10">
        <v>23.6</v>
      </c>
      <c r="K248" s="208"/>
      <c r="L248" s="10">
        <v>3</v>
      </c>
      <c r="M248" s="222">
        <v>2109.11</v>
      </c>
      <c r="N248" s="222">
        <v>1054.56</v>
      </c>
      <c r="O248" s="10"/>
      <c r="P248" s="10"/>
      <c r="Q248" s="10"/>
      <c r="R248" s="10">
        <v>5</v>
      </c>
      <c r="S248" s="222">
        <v>11627.42</v>
      </c>
      <c r="T248" s="222">
        <v>2325.48</v>
      </c>
      <c r="U248" s="208"/>
      <c r="V248" s="10"/>
      <c r="W248" s="10"/>
      <c r="X248" s="10"/>
      <c r="Y248" s="10"/>
      <c r="Z248" s="10"/>
      <c r="AA248" s="10"/>
      <c r="AB248" s="10"/>
      <c r="AC248" s="10"/>
      <c r="AD248" s="10"/>
      <c r="AE248" s="208"/>
    </row>
    <row r="249" spans="1:31" x14ac:dyDescent="0.25">
      <c r="A249" s="219"/>
      <c r="B249" s="10"/>
      <c r="C249" s="10" t="s">
        <v>663</v>
      </c>
      <c r="D249" s="10"/>
      <c r="E249" s="303">
        <v>8080</v>
      </c>
      <c r="F249" s="10">
        <v>1</v>
      </c>
      <c r="G249" s="222">
        <v>1349.58</v>
      </c>
      <c r="H249" s="222">
        <v>1349.58</v>
      </c>
      <c r="I249" s="222">
        <v>1349.58</v>
      </c>
      <c r="J249" s="10">
        <v>12</v>
      </c>
      <c r="K249" s="208"/>
      <c r="L249" s="10">
        <v>1</v>
      </c>
      <c r="M249" s="10"/>
      <c r="N249" s="10"/>
      <c r="O249" s="10"/>
      <c r="P249" s="10"/>
      <c r="Q249" s="10"/>
      <c r="R249" s="10">
        <v>1</v>
      </c>
      <c r="S249" s="222">
        <v>1349.58</v>
      </c>
      <c r="T249" s="222">
        <v>1349.58</v>
      </c>
      <c r="U249" s="208"/>
      <c r="V249" s="10"/>
      <c r="W249" s="10"/>
      <c r="X249" s="10"/>
      <c r="Y249" s="10"/>
      <c r="Z249" s="10"/>
      <c r="AA249" s="10"/>
      <c r="AB249" s="10"/>
      <c r="AC249" s="10"/>
      <c r="AD249" s="10"/>
      <c r="AE249" s="208"/>
    </row>
    <row r="250" spans="1:31" x14ac:dyDescent="0.25">
      <c r="A250" s="219"/>
      <c r="B250" s="10"/>
      <c r="C250" s="10" t="s">
        <v>652</v>
      </c>
      <c r="D250" s="10"/>
      <c r="E250" s="303">
        <v>8080</v>
      </c>
      <c r="F250" s="10">
        <v>3</v>
      </c>
      <c r="G250" s="222">
        <v>2468.41</v>
      </c>
      <c r="H250" s="222">
        <v>2468.41</v>
      </c>
      <c r="I250" s="10">
        <v>822.8</v>
      </c>
      <c r="J250" s="10">
        <v>9.33</v>
      </c>
      <c r="K250" s="208"/>
      <c r="L250" s="10">
        <v>1</v>
      </c>
      <c r="M250" s="222">
        <v>2322.7600000000002</v>
      </c>
      <c r="N250" s="222">
        <v>1161.3800000000001</v>
      </c>
      <c r="O250" s="10"/>
      <c r="P250" s="10"/>
      <c r="Q250" s="10"/>
      <c r="R250" s="10">
        <v>3</v>
      </c>
      <c r="S250" s="222">
        <v>2468.41</v>
      </c>
      <c r="T250" s="10">
        <v>822.8</v>
      </c>
      <c r="U250" s="208"/>
      <c r="V250" s="10"/>
      <c r="W250" s="10"/>
      <c r="X250" s="10"/>
      <c r="Y250" s="10"/>
      <c r="Z250" s="10"/>
      <c r="AA250" s="10"/>
      <c r="AB250" s="10"/>
      <c r="AC250" s="10"/>
      <c r="AD250" s="10"/>
      <c r="AE250" s="208"/>
    </row>
    <row r="251" spans="1:31" x14ac:dyDescent="0.25">
      <c r="A251" s="219"/>
      <c r="B251" s="10"/>
      <c r="C251" s="10" t="s">
        <v>555</v>
      </c>
      <c r="D251" s="10"/>
      <c r="E251" s="303">
        <v>8089</v>
      </c>
      <c r="F251" s="10">
        <v>47</v>
      </c>
      <c r="G251" s="222">
        <v>1571.96</v>
      </c>
      <c r="H251" s="222">
        <v>47158.9</v>
      </c>
      <c r="I251" s="222">
        <v>1003.38</v>
      </c>
      <c r="J251" s="10">
        <v>11.94</v>
      </c>
      <c r="K251" s="208"/>
      <c r="L251" s="10">
        <v>30</v>
      </c>
      <c r="M251" s="222">
        <v>21035.1</v>
      </c>
      <c r="N251" s="222">
        <v>1237.3599999999999</v>
      </c>
      <c r="O251" s="10">
        <v>2</v>
      </c>
      <c r="P251" s="222">
        <v>2744.25</v>
      </c>
      <c r="Q251" s="222">
        <v>1372.13</v>
      </c>
      <c r="R251" s="10">
        <v>45</v>
      </c>
      <c r="S251" s="222">
        <v>44414.65</v>
      </c>
      <c r="T251" s="10">
        <v>986.99</v>
      </c>
      <c r="U251" s="208"/>
      <c r="V251" s="10"/>
      <c r="W251" s="10"/>
      <c r="X251" s="10"/>
      <c r="Y251" s="10"/>
      <c r="Z251" s="10"/>
      <c r="AA251" s="10"/>
      <c r="AB251" s="10"/>
      <c r="AC251" s="10"/>
      <c r="AD251" s="10"/>
      <c r="AE251" s="208"/>
    </row>
    <row r="252" spans="1:31" x14ac:dyDescent="0.25">
      <c r="A252" s="219"/>
      <c r="B252" s="10"/>
      <c r="C252" s="10" t="s">
        <v>557</v>
      </c>
      <c r="D252" s="10"/>
      <c r="E252" s="303">
        <v>8215</v>
      </c>
      <c r="F252" s="10">
        <v>5</v>
      </c>
      <c r="G252" s="222">
        <v>7243.68</v>
      </c>
      <c r="H252" s="222">
        <v>14487.35</v>
      </c>
      <c r="I252" s="222">
        <v>2897.47</v>
      </c>
      <c r="J252" s="10">
        <v>14.6</v>
      </c>
      <c r="K252" s="208"/>
      <c r="L252" s="10">
        <v>2</v>
      </c>
      <c r="M252" s="222">
        <v>9681.91</v>
      </c>
      <c r="N252" s="222">
        <v>3227.3</v>
      </c>
      <c r="O252" s="10"/>
      <c r="P252" s="10"/>
      <c r="Q252" s="10"/>
      <c r="R252" s="10">
        <v>5</v>
      </c>
      <c r="S252" s="222">
        <v>14487.35</v>
      </c>
      <c r="T252" s="222">
        <v>2897.47</v>
      </c>
      <c r="U252" s="208"/>
      <c r="V252" s="10"/>
      <c r="W252" s="10"/>
      <c r="X252" s="10"/>
      <c r="Y252" s="10"/>
      <c r="Z252" s="10"/>
      <c r="AA252" s="10"/>
      <c r="AB252" s="10"/>
      <c r="AC252" s="10"/>
      <c r="AD252" s="10"/>
      <c r="AE252" s="208"/>
    </row>
    <row r="253" spans="1:31" x14ac:dyDescent="0.25">
      <c r="A253" s="219"/>
      <c r="B253" s="10"/>
      <c r="C253" s="10" t="s">
        <v>558</v>
      </c>
      <c r="D253" s="10"/>
      <c r="E253" s="303">
        <v>8090</v>
      </c>
      <c r="F253" s="10">
        <v>107</v>
      </c>
      <c r="G253" s="222">
        <v>1413.79</v>
      </c>
      <c r="H253" s="222">
        <v>107448.2</v>
      </c>
      <c r="I253" s="222">
        <v>1004.19</v>
      </c>
      <c r="J253" s="10">
        <v>11.41</v>
      </c>
      <c r="K253" s="208"/>
      <c r="L253" s="10">
        <v>76</v>
      </c>
      <c r="M253" s="222">
        <v>44412.19</v>
      </c>
      <c r="N253" s="222">
        <v>1432.65</v>
      </c>
      <c r="O253" s="10">
        <v>2</v>
      </c>
      <c r="P253" s="222">
        <v>1537.32</v>
      </c>
      <c r="Q253" s="10">
        <v>768.66</v>
      </c>
      <c r="R253" s="10">
        <v>105</v>
      </c>
      <c r="S253" s="222">
        <v>105910.88</v>
      </c>
      <c r="T253" s="222">
        <v>1008.68</v>
      </c>
      <c r="U253" s="208"/>
      <c r="V253" s="10"/>
      <c r="W253" s="10"/>
      <c r="X253" s="10"/>
      <c r="Y253" s="10"/>
      <c r="Z253" s="10"/>
      <c r="AA253" s="10"/>
      <c r="AB253" s="10"/>
      <c r="AC253" s="10"/>
      <c r="AD253" s="10"/>
      <c r="AE253" s="208"/>
    </row>
    <row r="254" spans="1:31" x14ac:dyDescent="0.25">
      <c r="A254" s="219"/>
      <c r="B254" s="10"/>
      <c r="C254" s="10" t="s">
        <v>561</v>
      </c>
      <c r="D254" s="10"/>
      <c r="E254" s="303">
        <v>8091</v>
      </c>
      <c r="F254" s="10">
        <v>92</v>
      </c>
      <c r="G254" s="222">
        <v>1605.9</v>
      </c>
      <c r="H254" s="222">
        <v>86718.59</v>
      </c>
      <c r="I254" s="10">
        <v>942.59</v>
      </c>
      <c r="J254" s="10">
        <v>11.71</v>
      </c>
      <c r="K254" s="208"/>
      <c r="L254" s="10">
        <v>54</v>
      </c>
      <c r="M254" s="222">
        <v>33032.32</v>
      </c>
      <c r="N254" s="10">
        <v>869.27</v>
      </c>
      <c r="O254" s="10">
        <v>1</v>
      </c>
      <c r="P254" s="10">
        <v>342.91</v>
      </c>
      <c r="Q254" s="10">
        <v>342.91</v>
      </c>
      <c r="R254" s="10">
        <v>91</v>
      </c>
      <c r="S254" s="222">
        <v>86375.679999999993</v>
      </c>
      <c r="T254" s="10">
        <v>949.18</v>
      </c>
      <c r="U254" s="208"/>
      <c r="V254" s="10"/>
      <c r="W254" s="10"/>
      <c r="X254" s="10"/>
      <c r="Y254" s="10"/>
      <c r="Z254" s="10"/>
      <c r="AA254" s="10"/>
      <c r="AB254" s="10"/>
      <c r="AC254" s="10"/>
      <c r="AD254" s="10"/>
      <c r="AE254" s="208"/>
    </row>
    <row r="255" spans="1:31" x14ac:dyDescent="0.25">
      <c r="A255" s="219"/>
      <c r="B255" s="10"/>
      <c r="C255" s="10" t="s">
        <v>563</v>
      </c>
      <c r="D255" s="10"/>
      <c r="E255" s="303">
        <v>8092</v>
      </c>
      <c r="F255" s="10">
        <v>31</v>
      </c>
      <c r="G255" s="222">
        <v>2222.62</v>
      </c>
      <c r="H255" s="222">
        <v>35561.85</v>
      </c>
      <c r="I255" s="222">
        <v>1147.1600000000001</v>
      </c>
      <c r="J255" s="10">
        <v>11.32</v>
      </c>
      <c r="K255" s="208"/>
      <c r="L255" s="10">
        <v>16</v>
      </c>
      <c r="M255" s="222">
        <v>20889.53</v>
      </c>
      <c r="N255" s="222">
        <v>1392.64</v>
      </c>
      <c r="O255" s="10">
        <v>1</v>
      </c>
      <c r="P255" s="10">
        <v>499.14</v>
      </c>
      <c r="Q255" s="10">
        <v>499.14</v>
      </c>
      <c r="R255" s="10">
        <v>30</v>
      </c>
      <c r="S255" s="222">
        <v>35062.71</v>
      </c>
      <c r="T255" s="222">
        <v>1168.76</v>
      </c>
      <c r="U255" s="208"/>
      <c r="V255" s="10"/>
      <c r="W255" s="10"/>
      <c r="X255" s="10"/>
      <c r="Y255" s="10"/>
      <c r="Z255" s="10"/>
      <c r="AA255" s="10"/>
      <c r="AB255" s="10"/>
      <c r="AC255" s="10"/>
      <c r="AD255" s="10"/>
      <c r="AE255" s="208"/>
    </row>
    <row r="256" spans="1:31" x14ac:dyDescent="0.25">
      <c r="A256" s="219"/>
      <c r="B256" s="10"/>
      <c r="C256" s="10" t="s">
        <v>567</v>
      </c>
      <c r="D256" s="10"/>
      <c r="E256" s="303">
        <v>8330</v>
      </c>
      <c r="F256" s="10">
        <v>35</v>
      </c>
      <c r="G256" s="222">
        <v>2766.89</v>
      </c>
      <c r="H256" s="222">
        <v>49804.01</v>
      </c>
      <c r="I256" s="222">
        <v>1422.97</v>
      </c>
      <c r="J256" s="10">
        <v>10.66</v>
      </c>
      <c r="K256" s="208"/>
      <c r="L256" s="10">
        <v>18</v>
      </c>
      <c r="M256" s="222">
        <v>23023.14</v>
      </c>
      <c r="N256" s="222">
        <v>1354.3</v>
      </c>
      <c r="O256" s="10"/>
      <c r="P256" s="10"/>
      <c r="Q256" s="10"/>
      <c r="R256" s="10">
        <v>35</v>
      </c>
      <c r="S256" s="222">
        <v>49804.01</v>
      </c>
      <c r="T256" s="222">
        <v>1422.97</v>
      </c>
      <c r="U256" s="208"/>
      <c r="V256" s="10"/>
      <c r="W256" s="10"/>
      <c r="X256" s="10"/>
      <c r="Y256" s="10"/>
      <c r="Z256" s="10"/>
      <c r="AA256" s="10"/>
      <c r="AB256" s="10"/>
      <c r="AC256" s="10"/>
      <c r="AD256" s="10"/>
      <c r="AE256" s="208"/>
    </row>
    <row r="257" spans="1:31" x14ac:dyDescent="0.25">
      <c r="A257" s="219"/>
      <c r="B257" s="10"/>
      <c r="C257" s="10" t="s">
        <v>568</v>
      </c>
      <c r="D257" s="10"/>
      <c r="E257" s="303">
        <v>8210</v>
      </c>
      <c r="F257" s="10">
        <v>1</v>
      </c>
      <c r="G257" s="222">
        <v>1309.28</v>
      </c>
      <c r="H257" s="222">
        <v>1309.28</v>
      </c>
      <c r="I257" s="222">
        <v>1309.28</v>
      </c>
      <c r="J257" s="10">
        <v>7</v>
      </c>
      <c r="K257" s="208"/>
      <c r="L257" s="10">
        <v>1</v>
      </c>
      <c r="M257" s="10"/>
      <c r="N257" s="10"/>
      <c r="O257" s="10"/>
      <c r="P257" s="10"/>
      <c r="Q257" s="10"/>
      <c r="R257" s="10">
        <v>1</v>
      </c>
      <c r="S257" s="222">
        <v>1309.28</v>
      </c>
      <c r="T257" s="222">
        <v>1309.28</v>
      </c>
      <c r="U257" s="208"/>
      <c r="V257" s="10"/>
      <c r="W257" s="10"/>
      <c r="X257" s="10"/>
      <c r="Y257" s="10"/>
      <c r="Z257" s="10"/>
      <c r="AA257" s="10"/>
      <c r="AB257" s="10"/>
      <c r="AC257" s="10"/>
      <c r="AD257" s="10"/>
      <c r="AE257" s="208"/>
    </row>
    <row r="258" spans="1:31" x14ac:dyDescent="0.25">
      <c r="A258" s="219"/>
      <c r="B258" s="10"/>
      <c r="C258" s="10" t="s">
        <v>568</v>
      </c>
      <c r="D258" s="10"/>
      <c r="E258" s="303">
        <v>8252</v>
      </c>
      <c r="F258" s="10">
        <v>32</v>
      </c>
      <c r="G258" s="222">
        <v>1896.48</v>
      </c>
      <c r="H258" s="222">
        <v>32240.23</v>
      </c>
      <c r="I258" s="222">
        <v>1007.51</v>
      </c>
      <c r="J258" s="10">
        <v>11.75</v>
      </c>
      <c r="K258" s="208"/>
      <c r="L258" s="10">
        <v>17</v>
      </c>
      <c r="M258" s="222">
        <v>15032.79</v>
      </c>
      <c r="N258" s="222">
        <v>1002.19</v>
      </c>
      <c r="O258" s="10"/>
      <c r="P258" s="10"/>
      <c r="Q258" s="10"/>
      <c r="R258" s="10">
        <v>32</v>
      </c>
      <c r="S258" s="222">
        <v>32240.23</v>
      </c>
      <c r="T258" s="222">
        <v>1007.51</v>
      </c>
      <c r="U258" s="208"/>
      <c r="V258" s="10"/>
      <c r="W258" s="10"/>
      <c r="X258" s="10"/>
      <c r="Y258" s="10"/>
      <c r="Z258" s="10"/>
      <c r="AA258" s="10"/>
      <c r="AB258" s="10"/>
      <c r="AC258" s="10"/>
      <c r="AD258" s="10"/>
      <c r="AE258" s="208"/>
    </row>
    <row r="259" spans="1:31" x14ac:dyDescent="0.25">
      <c r="A259" s="219"/>
      <c r="B259" s="10"/>
      <c r="C259" s="10" t="s">
        <v>570</v>
      </c>
      <c r="D259" s="10"/>
      <c r="E259" s="303">
        <v>8260</v>
      </c>
      <c r="F259" s="10">
        <v>172</v>
      </c>
      <c r="G259" s="222">
        <v>1426.92</v>
      </c>
      <c r="H259" s="222">
        <v>149826.19</v>
      </c>
      <c r="I259" s="10">
        <v>871.08</v>
      </c>
      <c r="J259" s="10">
        <v>11.1</v>
      </c>
      <c r="K259" s="208"/>
      <c r="L259" s="10">
        <v>105</v>
      </c>
      <c r="M259" s="222">
        <v>69250.080000000002</v>
      </c>
      <c r="N259" s="222">
        <v>1033.58</v>
      </c>
      <c r="O259" s="10">
        <v>3</v>
      </c>
      <c r="P259" s="222">
        <v>2201.69</v>
      </c>
      <c r="Q259" s="10">
        <v>733.9</v>
      </c>
      <c r="R259" s="10">
        <v>169</v>
      </c>
      <c r="S259" s="222">
        <v>147624.5</v>
      </c>
      <c r="T259" s="10">
        <v>873.52</v>
      </c>
      <c r="U259" s="208"/>
      <c r="V259" s="10"/>
      <c r="W259" s="10"/>
      <c r="X259" s="10"/>
      <c r="Y259" s="10"/>
      <c r="Z259" s="10"/>
      <c r="AA259" s="10"/>
      <c r="AB259" s="10"/>
      <c r="AC259" s="10"/>
      <c r="AD259" s="10"/>
      <c r="AE259" s="208"/>
    </row>
    <row r="260" spans="1:31" x14ac:dyDescent="0.25">
      <c r="A260" s="219"/>
      <c r="B260" s="10"/>
      <c r="C260" s="10" t="s">
        <v>572</v>
      </c>
      <c r="D260" s="10"/>
      <c r="E260" s="303">
        <v>8094</v>
      </c>
      <c r="F260" s="10">
        <v>705</v>
      </c>
      <c r="G260" s="222">
        <v>1713.58</v>
      </c>
      <c r="H260" s="222">
        <v>801955.18</v>
      </c>
      <c r="I260" s="222">
        <v>1137.53</v>
      </c>
      <c r="J260" s="10">
        <v>11.84</v>
      </c>
      <c r="K260" s="208"/>
      <c r="L260" s="10">
        <v>468</v>
      </c>
      <c r="M260" s="222">
        <v>289784.08</v>
      </c>
      <c r="N260" s="222">
        <v>1222.72</v>
      </c>
      <c r="O260" s="10">
        <v>10</v>
      </c>
      <c r="P260" s="222">
        <v>6726.65</v>
      </c>
      <c r="Q260" s="10">
        <v>672.67</v>
      </c>
      <c r="R260" s="10">
        <v>695</v>
      </c>
      <c r="S260" s="222">
        <v>795228.53</v>
      </c>
      <c r="T260" s="222">
        <v>1144.21</v>
      </c>
      <c r="U260" s="208"/>
      <c r="V260" s="10"/>
      <c r="W260" s="10"/>
      <c r="X260" s="10"/>
      <c r="Y260" s="10"/>
      <c r="Z260" s="10"/>
      <c r="AA260" s="10"/>
      <c r="AB260" s="10"/>
      <c r="AC260" s="10"/>
      <c r="AD260" s="10"/>
      <c r="AE260" s="208"/>
    </row>
    <row r="261" spans="1:31" x14ac:dyDescent="0.25">
      <c r="A261" s="219"/>
      <c r="B261" s="10"/>
      <c r="C261" s="10" t="s">
        <v>573</v>
      </c>
      <c r="D261" s="10"/>
      <c r="E261" s="303">
        <v>8344</v>
      </c>
      <c r="F261" s="10">
        <v>6</v>
      </c>
      <c r="G261" s="222">
        <v>7431.38</v>
      </c>
      <c r="H261" s="222">
        <v>14862.75</v>
      </c>
      <c r="I261" s="222">
        <v>2477.13</v>
      </c>
      <c r="J261" s="10">
        <v>12.33</v>
      </c>
      <c r="K261" s="208"/>
      <c r="L261" s="10">
        <v>2</v>
      </c>
      <c r="M261" s="222">
        <v>10588.14</v>
      </c>
      <c r="N261" s="222">
        <v>2647.04</v>
      </c>
      <c r="O261" s="10"/>
      <c r="P261" s="10"/>
      <c r="Q261" s="10"/>
      <c r="R261" s="10">
        <v>6</v>
      </c>
      <c r="S261" s="222">
        <v>14862.75</v>
      </c>
      <c r="T261" s="222">
        <v>2477.13</v>
      </c>
      <c r="U261" s="208"/>
      <c r="V261" s="10"/>
      <c r="W261" s="10"/>
      <c r="X261" s="10"/>
      <c r="Y261" s="10"/>
      <c r="Z261" s="10"/>
      <c r="AA261" s="10"/>
      <c r="AB261" s="10"/>
      <c r="AC261" s="10"/>
      <c r="AD261" s="10"/>
      <c r="AE261" s="208"/>
    </row>
    <row r="262" spans="1:31" x14ac:dyDescent="0.25">
      <c r="A262" s="219"/>
      <c r="B262" s="10"/>
      <c r="C262" s="10" t="s">
        <v>653</v>
      </c>
      <c r="D262" s="10"/>
      <c r="E262" s="303">
        <v>8095</v>
      </c>
      <c r="F262" s="10">
        <v>10</v>
      </c>
      <c r="G262" s="222">
        <v>1727.58</v>
      </c>
      <c r="H262" s="222">
        <v>13820.65</v>
      </c>
      <c r="I262" s="222">
        <v>1382.07</v>
      </c>
      <c r="J262" s="10">
        <v>15.1</v>
      </c>
      <c r="K262" s="208"/>
      <c r="L262" s="10">
        <v>8</v>
      </c>
      <c r="M262" s="222">
        <v>1489.19</v>
      </c>
      <c r="N262" s="10">
        <v>744.6</v>
      </c>
      <c r="O262" s="10"/>
      <c r="P262" s="10"/>
      <c r="Q262" s="10"/>
      <c r="R262" s="10">
        <v>10</v>
      </c>
      <c r="S262" s="222">
        <v>13820.65</v>
      </c>
      <c r="T262" s="222">
        <v>1382.07</v>
      </c>
      <c r="U262" s="208"/>
      <c r="V262" s="10"/>
      <c r="W262" s="10"/>
      <c r="X262" s="10"/>
      <c r="Y262" s="10"/>
      <c r="Z262" s="10"/>
      <c r="AA262" s="10"/>
      <c r="AB262" s="10"/>
      <c r="AC262" s="10"/>
      <c r="AD262" s="10"/>
      <c r="AE262" s="208"/>
    </row>
    <row r="263" spans="1:31" x14ac:dyDescent="0.25">
      <c r="A263" s="219"/>
      <c r="B263" s="10"/>
      <c r="C263" s="10" t="s">
        <v>576</v>
      </c>
      <c r="D263" s="10"/>
      <c r="E263" s="303">
        <v>8270</v>
      </c>
      <c r="F263" s="10">
        <v>64</v>
      </c>
      <c r="G263" s="222">
        <v>1603.61</v>
      </c>
      <c r="H263" s="222">
        <v>65747.89</v>
      </c>
      <c r="I263" s="222">
        <v>1027.31</v>
      </c>
      <c r="J263" s="10">
        <v>12.53</v>
      </c>
      <c r="K263" s="208"/>
      <c r="L263" s="10">
        <v>41</v>
      </c>
      <c r="M263" s="222">
        <v>23731.119999999999</v>
      </c>
      <c r="N263" s="222">
        <v>1031.79</v>
      </c>
      <c r="O263" s="10">
        <v>1</v>
      </c>
      <c r="P263" s="10">
        <v>124.75</v>
      </c>
      <c r="Q263" s="10">
        <v>124.75</v>
      </c>
      <c r="R263" s="10">
        <v>63</v>
      </c>
      <c r="S263" s="222">
        <v>65623.14</v>
      </c>
      <c r="T263" s="222">
        <v>1041.6400000000001</v>
      </c>
      <c r="U263" s="208"/>
      <c r="V263" s="10"/>
      <c r="W263" s="10"/>
      <c r="X263" s="10"/>
      <c r="Y263" s="10"/>
      <c r="Z263" s="10"/>
      <c r="AA263" s="10"/>
      <c r="AB263" s="10"/>
      <c r="AC263" s="10"/>
      <c r="AD263" s="10"/>
      <c r="AE263" s="208"/>
    </row>
    <row r="264" spans="1:31" x14ac:dyDescent="0.25">
      <c r="A264" s="219"/>
      <c r="B264" s="10"/>
      <c r="C264" s="10" t="s">
        <v>580</v>
      </c>
      <c r="D264" s="10"/>
      <c r="E264" s="303">
        <v>8098</v>
      </c>
      <c r="F264" s="10">
        <v>92</v>
      </c>
      <c r="G264" s="222">
        <v>1502.66</v>
      </c>
      <c r="H264" s="222">
        <v>103683.71</v>
      </c>
      <c r="I264" s="222">
        <v>1127</v>
      </c>
      <c r="J264" s="10">
        <v>12</v>
      </c>
      <c r="K264" s="208"/>
      <c r="L264" s="10">
        <v>69</v>
      </c>
      <c r="M264" s="222">
        <v>28015.21</v>
      </c>
      <c r="N264" s="222">
        <v>1218.05</v>
      </c>
      <c r="O264" s="10">
        <v>2</v>
      </c>
      <c r="P264" s="222">
        <v>2890.33</v>
      </c>
      <c r="Q264" s="222">
        <v>1445.17</v>
      </c>
      <c r="R264" s="10">
        <v>90</v>
      </c>
      <c r="S264" s="222">
        <v>100793.38</v>
      </c>
      <c r="T264" s="222">
        <v>1119.93</v>
      </c>
      <c r="U264" s="208"/>
      <c r="V264" s="10"/>
      <c r="W264" s="10"/>
      <c r="X264" s="10"/>
      <c r="Y264" s="10"/>
      <c r="Z264" s="10"/>
      <c r="AA264" s="10"/>
      <c r="AB264" s="10"/>
      <c r="AC264" s="10"/>
      <c r="AD264" s="10"/>
      <c r="AE264" s="208"/>
    </row>
    <row r="265" spans="1:31" x14ac:dyDescent="0.25">
      <c r="A265" s="219"/>
      <c r="B265" s="10"/>
      <c r="C265" s="10" t="s">
        <v>582</v>
      </c>
      <c r="D265" s="10"/>
      <c r="E265" s="303">
        <v>8098</v>
      </c>
      <c r="F265" s="10">
        <v>1</v>
      </c>
      <c r="G265" s="10"/>
      <c r="H265" s="10">
        <v>534.54999999999995</v>
      </c>
      <c r="I265" s="10">
        <v>534.54999999999995</v>
      </c>
      <c r="J265" s="10">
        <v>12</v>
      </c>
      <c r="K265" s="208"/>
      <c r="L265" s="10"/>
      <c r="M265" s="10">
        <v>534.54999999999995</v>
      </c>
      <c r="N265" s="10">
        <v>534.54999999999995</v>
      </c>
      <c r="O265" s="10"/>
      <c r="P265" s="10"/>
      <c r="Q265" s="10"/>
      <c r="R265" s="10">
        <v>1</v>
      </c>
      <c r="S265" s="10">
        <v>534.54999999999995</v>
      </c>
      <c r="T265" s="10">
        <v>534.54999999999995</v>
      </c>
      <c r="U265" s="208"/>
      <c r="V265" s="10"/>
      <c r="W265" s="10"/>
      <c r="X265" s="10"/>
      <c r="Y265" s="10"/>
      <c r="Z265" s="10"/>
      <c r="AA265" s="10"/>
      <c r="AB265" s="10"/>
      <c r="AC265" s="10"/>
      <c r="AD265" s="10"/>
      <c r="AE265" s="208"/>
    </row>
    <row r="266" spans="1:31" ht="15.75" thickBot="1" x14ac:dyDescent="0.3">
      <c r="A266" s="219"/>
      <c r="B266" s="10"/>
      <c r="C266" s="10"/>
      <c r="D266" s="10"/>
      <c r="E266" s="303"/>
      <c r="F266" s="10"/>
      <c r="G266" s="10"/>
      <c r="H266" s="10"/>
      <c r="I266" s="10"/>
      <c r="J266" s="10"/>
      <c r="K266" s="208"/>
      <c r="L266" s="10"/>
      <c r="M266" s="10"/>
      <c r="N266" s="10"/>
      <c r="O266" s="10"/>
      <c r="P266" s="10"/>
      <c r="Q266" s="10"/>
      <c r="R266" s="10"/>
      <c r="S266" s="10"/>
      <c r="T266" s="10"/>
      <c r="U266" s="208"/>
      <c r="V266" s="10"/>
      <c r="W266" s="10"/>
      <c r="X266" s="10"/>
      <c r="Y266" s="10"/>
      <c r="Z266" s="10"/>
      <c r="AA266" s="10"/>
      <c r="AB266" s="10"/>
      <c r="AC266" s="10"/>
      <c r="AD266" s="10"/>
      <c r="AE266" s="208"/>
    </row>
    <row r="267" spans="1:31" ht="15.75" thickBot="1" x14ac:dyDescent="0.3">
      <c r="A267" s="219"/>
      <c r="B267" s="244" t="s">
        <v>583</v>
      </c>
      <c r="C267" s="245"/>
      <c r="D267" s="245"/>
      <c r="E267" s="304"/>
      <c r="F267" s="311">
        <f>SUM(F12:F265)</f>
        <v>16540</v>
      </c>
      <c r="G267" s="324">
        <v>1861.61</v>
      </c>
      <c r="H267" s="324">
        <f>SUM(H12:H265)</f>
        <v>18393298.670000009</v>
      </c>
      <c r="I267" s="324">
        <v>1183.69</v>
      </c>
      <c r="J267" s="324">
        <v>12.2</v>
      </c>
      <c r="K267" s="215"/>
      <c r="L267" s="325">
        <v>10201</v>
      </c>
      <c r="M267" s="278">
        <v>8341000.2000000002</v>
      </c>
      <c r="N267" s="278">
        <v>1384.22</v>
      </c>
      <c r="O267" s="279">
        <v>306</v>
      </c>
      <c r="P267" s="278">
        <v>308135.33</v>
      </c>
      <c r="Q267" s="279">
        <v>994.46</v>
      </c>
      <c r="R267" s="326">
        <v>16234</v>
      </c>
      <c r="S267" s="278">
        <v>18085163.34</v>
      </c>
      <c r="T267" s="278">
        <v>1185.07</v>
      </c>
      <c r="U267" s="208"/>
      <c r="V267" s="259"/>
      <c r="W267" s="247"/>
      <c r="X267" s="281" t="s">
        <v>584</v>
      </c>
      <c r="Y267" s="247"/>
      <c r="Z267" s="247"/>
      <c r="AA267" s="281" t="s">
        <v>584</v>
      </c>
      <c r="AB267" s="247"/>
      <c r="AC267" s="247"/>
      <c r="AD267" s="282" t="s">
        <v>584</v>
      </c>
      <c r="AE267" s="208"/>
    </row>
    <row r="268" spans="1:31" x14ac:dyDescent="0.25">
      <c r="A268" s="219"/>
      <c r="B268" s="283"/>
      <c r="C268" s="284"/>
      <c r="D268" s="284"/>
      <c r="E268" s="305"/>
      <c r="F268" s="239"/>
      <c r="G268" s="285"/>
      <c r="H268" s="285"/>
      <c r="I268" s="285"/>
      <c r="J268" s="285"/>
      <c r="K268" s="215"/>
      <c r="L268" s="286"/>
      <c r="M268" s="285"/>
      <c r="N268" s="285"/>
      <c r="O268" s="285"/>
      <c r="P268" s="285"/>
      <c r="Q268" s="285"/>
      <c r="R268" s="285"/>
      <c r="S268" s="285"/>
      <c r="T268" s="285"/>
      <c r="U268" s="397"/>
      <c r="V268" s="398"/>
      <c r="W268" s="239"/>
      <c r="X268" s="287"/>
      <c r="Y268" s="239"/>
      <c r="Z268" s="239"/>
      <c r="AA268" s="287"/>
      <c r="AB268" s="239"/>
      <c r="AC268" s="239"/>
      <c r="AD268" s="288"/>
      <c r="AE268" s="208"/>
    </row>
    <row r="269" spans="1:31" ht="127.5" x14ac:dyDescent="0.25">
      <c r="A269" s="219" t="s">
        <v>751</v>
      </c>
      <c r="B269" s="275" t="s">
        <v>727</v>
      </c>
      <c r="C269" s="275" t="s">
        <v>43</v>
      </c>
      <c r="D269" s="275" t="s">
        <v>44</v>
      </c>
      <c r="E269" s="302" t="s">
        <v>45</v>
      </c>
      <c r="F269" s="276" t="s">
        <v>728</v>
      </c>
      <c r="G269" s="276" t="s">
        <v>729</v>
      </c>
      <c r="H269" s="276" t="s">
        <v>730</v>
      </c>
      <c r="I269" s="276" t="s">
        <v>731</v>
      </c>
      <c r="J269" s="276" t="s">
        <v>732</v>
      </c>
      <c r="K269" s="277"/>
      <c r="L269" s="276" t="s">
        <v>733</v>
      </c>
      <c r="M269" s="276" t="s">
        <v>734</v>
      </c>
      <c r="N269" s="276" t="s">
        <v>735</v>
      </c>
      <c r="O269" s="276" t="s">
        <v>736</v>
      </c>
      <c r="P269" s="276" t="s">
        <v>737</v>
      </c>
      <c r="Q269" s="276" t="s">
        <v>738</v>
      </c>
      <c r="R269" s="276" t="s">
        <v>739</v>
      </c>
      <c r="S269" s="276" t="s">
        <v>740</v>
      </c>
      <c r="T269" s="276" t="s">
        <v>741</v>
      </c>
      <c r="U269" s="277"/>
      <c r="V269" s="276" t="s">
        <v>742</v>
      </c>
      <c r="W269" s="276" t="s">
        <v>743</v>
      </c>
      <c r="X269" s="276" t="s">
        <v>744</v>
      </c>
      <c r="Y269" s="276" t="s">
        <v>745</v>
      </c>
      <c r="Z269" s="276" t="s">
        <v>746</v>
      </c>
      <c r="AA269" s="276" t="s">
        <v>747</v>
      </c>
      <c r="AB269" s="276" t="s">
        <v>748</v>
      </c>
      <c r="AC269" s="276" t="s">
        <v>749</v>
      </c>
      <c r="AD269" s="276" t="s">
        <v>750</v>
      </c>
      <c r="AE269" s="208"/>
    </row>
    <row r="270" spans="1:31" x14ac:dyDescent="0.25">
      <c r="A270" s="219"/>
      <c r="B270" s="10"/>
      <c r="C270" s="10" t="s">
        <v>60</v>
      </c>
      <c r="D270" s="10"/>
      <c r="E270" s="303">
        <v>8201</v>
      </c>
      <c r="F270" s="10">
        <v>216</v>
      </c>
      <c r="G270" s="222">
        <v>1807.2</v>
      </c>
      <c r="H270" s="222">
        <v>211442.1</v>
      </c>
      <c r="I270" s="10">
        <v>978.9</v>
      </c>
      <c r="J270" s="10">
        <v>12.18</v>
      </c>
      <c r="K270" s="208"/>
      <c r="L270" s="10">
        <v>117</v>
      </c>
      <c r="M270" s="222">
        <v>118164.73</v>
      </c>
      <c r="N270" s="222">
        <v>1193.58</v>
      </c>
      <c r="O270" s="10">
        <v>3</v>
      </c>
      <c r="P270" s="10">
        <v>846.53</v>
      </c>
      <c r="Q270" s="10">
        <v>282.18</v>
      </c>
      <c r="R270" s="10">
        <v>213</v>
      </c>
      <c r="S270" s="222">
        <v>210595.57</v>
      </c>
      <c r="T270" s="10">
        <v>988.71</v>
      </c>
      <c r="U270" s="208"/>
      <c r="V270" s="10"/>
      <c r="W270" s="10"/>
      <c r="X270" s="10"/>
      <c r="Y270" s="10"/>
      <c r="Z270" s="10"/>
      <c r="AA270" s="10"/>
      <c r="AB270" s="10"/>
      <c r="AC270" s="10"/>
      <c r="AD270" s="10"/>
      <c r="AE270" s="208"/>
    </row>
    <row r="271" spans="1:31" x14ac:dyDescent="0.25">
      <c r="A271" s="219"/>
      <c r="B271" s="10"/>
      <c r="C271" s="10" t="s">
        <v>60</v>
      </c>
      <c r="D271" s="10"/>
      <c r="E271" s="303">
        <v>8205</v>
      </c>
      <c r="F271" s="10">
        <v>171</v>
      </c>
      <c r="G271" s="222">
        <v>1450.81</v>
      </c>
      <c r="H271" s="222">
        <v>145080.89000000001</v>
      </c>
      <c r="I271" s="10">
        <v>848.43</v>
      </c>
      <c r="J271" s="10">
        <v>11.72</v>
      </c>
      <c r="K271" s="208"/>
      <c r="L271" s="10">
        <v>100</v>
      </c>
      <c r="M271" s="222">
        <v>73946.61</v>
      </c>
      <c r="N271" s="222">
        <v>1041.5</v>
      </c>
      <c r="O271" s="10">
        <v>4</v>
      </c>
      <c r="P271" s="222">
        <v>5206.05</v>
      </c>
      <c r="Q271" s="222">
        <v>1301.51</v>
      </c>
      <c r="R271" s="10">
        <v>167</v>
      </c>
      <c r="S271" s="222">
        <v>139874.84</v>
      </c>
      <c r="T271" s="10">
        <v>837.57</v>
      </c>
      <c r="U271" s="208"/>
      <c r="V271" s="10"/>
      <c r="W271" s="10"/>
      <c r="X271" s="10"/>
      <c r="Y271" s="10"/>
      <c r="Z271" s="10"/>
      <c r="AA271" s="10"/>
      <c r="AB271" s="10"/>
      <c r="AC271" s="10"/>
      <c r="AD271" s="10"/>
      <c r="AE271" s="208"/>
    </row>
    <row r="272" spans="1:31" x14ac:dyDescent="0.25">
      <c r="A272" s="219"/>
      <c r="B272" s="10"/>
      <c r="C272" s="10" t="s">
        <v>65</v>
      </c>
      <c r="D272" s="10"/>
      <c r="E272" s="303">
        <v>8009</v>
      </c>
      <c r="F272" s="10">
        <v>10</v>
      </c>
      <c r="G272" s="222">
        <v>1044.56</v>
      </c>
      <c r="H272" s="222">
        <v>6267.33</v>
      </c>
      <c r="I272" s="10">
        <v>626.73</v>
      </c>
      <c r="J272" s="10">
        <v>10.9</v>
      </c>
      <c r="K272" s="208"/>
      <c r="L272" s="10">
        <v>6</v>
      </c>
      <c r="M272" s="222">
        <v>3132.7</v>
      </c>
      <c r="N272" s="10">
        <v>783.18</v>
      </c>
      <c r="O272" s="10"/>
      <c r="P272" s="10"/>
      <c r="Q272" s="10"/>
      <c r="R272" s="10">
        <v>10</v>
      </c>
      <c r="S272" s="222">
        <v>6267.33</v>
      </c>
      <c r="T272" s="10">
        <v>626.73</v>
      </c>
      <c r="U272" s="208"/>
      <c r="V272" s="10"/>
      <c r="W272" s="10"/>
      <c r="X272" s="10"/>
      <c r="Y272" s="10"/>
      <c r="Z272" s="10"/>
      <c r="AA272" s="10"/>
      <c r="AB272" s="10"/>
      <c r="AC272" s="10"/>
      <c r="AD272" s="10"/>
      <c r="AE272" s="208"/>
    </row>
    <row r="273" spans="1:31" x14ac:dyDescent="0.25">
      <c r="A273" s="219"/>
      <c r="B273" s="10"/>
      <c r="C273" s="10" t="s">
        <v>69</v>
      </c>
      <c r="D273" s="10"/>
      <c r="E273" s="303">
        <v>8001</v>
      </c>
      <c r="F273" s="10">
        <v>30</v>
      </c>
      <c r="G273" s="222">
        <v>2131.73</v>
      </c>
      <c r="H273" s="222">
        <v>44766.239999999998</v>
      </c>
      <c r="I273" s="222">
        <v>1492.21</v>
      </c>
      <c r="J273" s="10">
        <v>11.67</v>
      </c>
      <c r="K273" s="208"/>
      <c r="L273" s="10">
        <v>21</v>
      </c>
      <c r="M273" s="222">
        <v>13592.6</v>
      </c>
      <c r="N273" s="222">
        <v>1510.29</v>
      </c>
      <c r="O273" s="10"/>
      <c r="P273" s="10"/>
      <c r="Q273" s="10"/>
      <c r="R273" s="10">
        <v>30</v>
      </c>
      <c r="S273" s="222">
        <v>44766.239999999998</v>
      </c>
      <c r="T273" s="222">
        <v>1492.21</v>
      </c>
      <c r="U273" s="208"/>
      <c r="V273" s="10"/>
      <c r="W273" s="10"/>
      <c r="X273" s="10"/>
      <c r="Y273" s="10"/>
      <c r="Z273" s="10"/>
      <c r="AA273" s="10"/>
      <c r="AB273" s="10"/>
      <c r="AC273" s="10"/>
      <c r="AD273" s="10"/>
      <c r="AE273" s="208"/>
    </row>
    <row r="274" spans="1:31" x14ac:dyDescent="0.25">
      <c r="A274" s="219"/>
      <c r="B274" s="10"/>
      <c r="C274" s="10" t="s">
        <v>78</v>
      </c>
      <c r="D274" s="10"/>
      <c r="E274" s="303">
        <v>8004</v>
      </c>
      <c r="F274" s="10">
        <v>209</v>
      </c>
      <c r="G274" s="222">
        <v>1913.84</v>
      </c>
      <c r="H274" s="222">
        <v>243058.02</v>
      </c>
      <c r="I274" s="222">
        <v>1162.96</v>
      </c>
      <c r="J274" s="10">
        <v>11.73</v>
      </c>
      <c r="K274" s="208"/>
      <c r="L274" s="10">
        <v>127</v>
      </c>
      <c r="M274" s="222">
        <v>110524.39</v>
      </c>
      <c r="N274" s="222">
        <v>1347.86</v>
      </c>
      <c r="O274" s="10">
        <v>6</v>
      </c>
      <c r="P274" s="222">
        <v>14049.99</v>
      </c>
      <c r="Q274" s="222">
        <v>2341.67</v>
      </c>
      <c r="R274" s="10">
        <v>203</v>
      </c>
      <c r="S274" s="222">
        <v>229008.03</v>
      </c>
      <c r="T274" s="222">
        <v>1128.1199999999999</v>
      </c>
      <c r="U274" s="208"/>
      <c r="V274" s="10"/>
      <c r="W274" s="10"/>
      <c r="X274" s="10"/>
      <c r="Y274" s="10"/>
      <c r="Z274" s="10"/>
      <c r="AA274" s="10"/>
      <c r="AB274" s="10"/>
      <c r="AC274" s="10"/>
      <c r="AD274" s="10"/>
      <c r="AE274" s="208"/>
    </row>
    <row r="275" spans="1:31" x14ac:dyDescent="0.25">
      <c r="A275" s="219"/>
      <c r="B275" s="10"/>
      <c r="C275" s="10" t="s">
        <v>80</v>
      </c>
      <c r="D275" s="10"/>
      <c r="E275" s="303">
        <v>8232</v>
      </c>
      <c r="F275" s="10">
        <v>4</v>
      </c>
      <c r="G275" s="10">
        <v>562.59</v>
      </c>
      <c r="H275" s="222">
        <v>2250.37</v>
      </c>
      <c r="I275" s="10">
        <v>562.59</v>
      </c>
      <c r="J275" s="10">
        <v>8.25</v>
      </c>
      <c r="K275" s="208"/>
      <c r="L275" s="10">
        <v>4</v>
      </c>
      <c r="M275" s="10"/>
      <c r="N275" s="10"/>
      <c r="O275" s="10"/>
      <c r="P275" s="10"/>
      <c r="Q275" s="10"/>
      <c r="R275" s="10">
        <v>4</v>
      </c>
      <c r="S275" s="222">
        <v>2250.37</v>
      </c>
      <c r="T275" s="10">
        <v>562.59</v>
      </c>
      <c r="U275" s="208"/>
      <c r="V275" s="10"/>
      <c r="W275" s="10"/>
      <c r="X275" s="10"/>
      <c r="Y275" s="10"/>
      <c r="Z275" s="10"/>
      <c r="AA275" s="10"/>
      <c r="AB275" s="10"/>
      <c r="AC275" s="10"/>
      <c r="AD275" s="10"/>
      <c r="AE275" s="208"/>
    </row>
    <row r="276" spans="1:31" x14ac:dyDescent="0.25">
      <c r="A276" s="219"/>
      <c r="B276" s="10"/>
      <c r="C276" s="10" t="s">
        <v>80</v>
      </c>
      <c r="D276" s="10"/>
      <c r="E276" s="303">
        <v>8401</v>
      </c>
      <c r="F276" s="10">
        <v>655</v>
      </c>
      <c r="G276" s="222">
        <v>1565.24</v>
      </c>
      <c r="H276" s="222">
        <v>568180.44999999995</v>
      </c>
      <c r="I276" s="10">
        <v>867.45</v>
      </c>
      <c r="J276" s="10">
        <v>11.64</v>
      </c>
      <c r="K276" s="208"/>
      <c r="L276" s="10">
        <v>363</v>
      </c>
      <c r="M276" s="222">
        <v>279596.34000000003</v>
      </c>
      <c r="N276" s="10">
        <v>957.52</v>
      </c>
      <c r="O276" s="10">
        <v>17</v>
      </c>
      <c r="P276" s="222">
        <v>14768.96</v>
      </c>
      <c r="Q276" s="10">
        <v>868.76</v>
      </c>
      <c r="R276" s="10">
        <v>638</v>
      </c>
      <c r="S276" s="222">
        <v>553411.49</v>
      </c>
      <c r="T276" s="10">
        <v>867.42</v>
      </c>
      <c r="U276" s="208"/>
      <c r="V276" s="10"/>
      <c r="W276" s="10"/>
      <c r="X276" s="10"/>
      <c r="Y276" s="10"/>
      <c r="Z276" s="10"/>
      <c r="AA276" s="10"/>
      <c r="AB276" s="10"/>
      <c r="AC276" s="10"/>
      <c r="AD276" s="10"/>
      <c r="AE276" s="208"/>
    </row>
    <row r="277" spans="1:31" x14ac:dyDescent="0.25">
      <c r="A277" s="219"/>
      <c r="B277" s="10"/>
      <c r="C277" s="10" t="s">
        <v>87</v>
      </c>
      <c r="D277" s="10"/>
      <c r="E277" s="303">
        <v>8085</v>
      </c>
      <c r="F277" s="10">
        <v>5</v>
      </c>
      <c r="G277" s="222">
        <v>1055.29</v>
      </c>
      <c r="H277" s="222">
        <v>4221.1400000000003</v>
      </c>
      <c r="I277" s="10">
        <v>844.23</v>
      </c>
      <c r="J277" s="10">
        <v>16.2</v>
      </c>
      <c r="K277" s="208"/>
      <c r="L277" s="10">
        <v>4</v>
      </c>
      <c r="M277" s="222">
        <v>1431.15</v>
      </c>
      <c r="N277" s="222">
        <v>1431.15</v>
      </c>
      <c r="O277" s="10">
        <v>1</v>
      </c>
      <c r="P277" s="222">
        <v>1431.15</v>
      </c>
      <c r="Q277" s="222">
        <v>1431.15</v>
      </c>
      <c r="R277" s="10">
        <v>4</v>
      </c>
      <c r="S277" s="222">
        <v>2789.99</v>
      </c>
      <c r="T277" s="10">
        <v>697.5</v>
      </c>
      <c r="U277" s="208"/>
      <c r="V277" s="10"/>
      <c r="W277" s="10"/>
      <c r="X277" s="10"/>
      <c r="Y277" s="10"/>
      <c r="Z277" s="10"/>
      <c r="AA277" s="10"/>
      <c r="AB277" s="10"/>
      <c r="AC277" s="10"/>
      <c r="AD277" s="10"/>
      <c r="AE277" s="208"/>
    </row>
    <row r="278" spans="1:31" x14ac:dyDescent="0.25">
      <c r="A278" s="219"/>
      <c r="B278" s="10"/>
      <c r="C278" s="10" t="s">
        <v>89</v>
      </c>
      <c r="D278" s="10"/>
      <c r="E278" s="303">
        <v>8028</v>
      </c>
      <c r="F278" s="10">
        <v>3</v>
      </c>
      <c r="G278" s="222">
        <v>1755.97</v>
      </c>
      <c r="H278" s="222">
        <v>3511.94</v>
      </c>
      <c r="I278" s="222">
        <v>1170.6500000000001</v>
      </c>
      <c r="J278" s="10">
        <v>11</v>
      </c>
      <c r="K278" s="208"/>
      <c r="L278" s="10">
        <v>2</v>
      </c>
      <c r="M278" s="222">
        <v>1554.76</v>
      </c>
      <c r="N278" s="222">
        <v>1554.76</v>
      </c>
      <c r="O278" s="10"/>
      <c r="P278" s="10"/>
      <c r="Q278" s="10"/>
      <c r="R278" s="10">
        <v>3</v>
      </c>
      <c r="S278" s="222">
        <v>3511.94</v>
      </c>
      <c r="T278" s="222">
        <v>1170.6500000000001</v>
      </c>
      <c r="U278" s="208"/>
      <c r="V278" s="10"/>
      <c r="W278" s="10"/>
      <c r="X278" s="10"/>
      <c r="Y278" s="10"/>
      <c r="Z278" s="10"/>
      <c r="AA278" s="10"/>
      <c r="AB278" s="10"/>
      <c r="AC278" s="10"/>
      <c r="AD278" s="10"/>
      <c r="AE278" s="208"/>
    </row>
    <row r="279" spans="1:31" x14ac:dyDescent="0.25">
      <c r="A279" s="219"/>
      <c r="B279" s="10"/>
      <c r="C279" s="10" t="s">
        <v>92</v>
      </c>
      <c r="D279" s="10"/>
      <c r="E279" s="303">
        <v>8202</v>
      </c>
      <c r="F279" s="10">
        <v>14</v>
      </c>
      <c r="G279" s="10">
        <v>890.94</v>
      </c>
      <c r="H279" s="222">
        <v>9800.33</v>
      </c>
      <c r="I279" s="10">
        <v>700.02</v>
      </c>
      <c r="J279" s="10">
        <v>11.14</v>
      </c>
      <c r="K279" s="208"/>
      <c r="L279" s="10">
        <v>11</v>
      </c>
      <c r="M279" s="222">
        <v>2243.83</v>
      </c>
      <c r="N279" s="10">
        <v>747.94</v>
      </c>
      <c r="O279" s="10"/>
      <c r="P279" s="10"/>
      <c r="Q279" s="10"/>
      <c r="R279" s="10">
        <v>14</v>
      </c>
      <c r="S279" s="222">
        <v>9800.33</v>
      </c>
      <c r="T279" s="10">
        <v>700.02</v>
      </c>
      <c r="U279" s="208"/>
      <c r="V279" s="10"/>
      <c r="W279" s="10"/>
      <c r="X279" s="10"/>
      <c r="Y279" s="10"/>
      <c r="Z279" s="10"/>
      <c r="AA279" s="10"/>
      <c r="AB279" s="10"/>
      <c r="AC279" s="10"/>
      <c r="AD279" s="10"/>
      <c r="AE279" s="208"/>
    </row>
    <row r="280" spans="1:31" x14ac:dyDescent="0.25">
      <c r="A280" s="219"/>
      <c r="B280" s="10"/>
      <c r="C280" s="10" t="s">
        <v>639</v>
      </c>
      <c r="D280" s="10"/>
      <c r="E280" s="303">
        <v>8234</v>
      </c>
      <c r="F280" s="10">
        <v>178</v>
      </c>
      <c r="G280" s="222">
        <v>1782.45</v>
      </c>
      <c r="H280" s="222">
        <v>203199.79</v>
      </c>
      <c r="I280" s="222">
        <v>1141.57</v>
      </c>
      <c r="J280" s="10">
        <v>11.89</v>
      </c>
      <c r="K280" s="208"/>
      <c r="L280" s="10">
        <v>114</v>
      </c>
      <c r="M280" s="222">
        <v>81734.27</v>
      </c>
      <c r="N280" s="222">
        <v>1277.0999999999999</v>
      </c>
      <c r="O280" s="10">
        <v>2</v>
      </c>
      <c r="P280" s="10">
        <v>611.04</v>
      </c>
      <c r="Q280" s="10">
        <v>305.52</v>
      </c>
      <c r="R280" s="10">
        <v>176</v>
      </c>
      <c r="S280" s="222">
        <v>202588.75</v>
      </c>
      <c r="T280" s="222">
        <v>1151.07</v>
      </c>
      <c r="U280" s="208"/>
      <c r="V280" s="10"/>
      <c r="W280" s="10"/>
      <c r="X280" s="10"/>
      <c r="Y280" s="10"/>
      <c r="Z280" s="10"/>
      <c r="AA280" s="10"/>
      <c r="AB280" s="10"/>
      <c r="AC280" s="10"/>
      <c r="AD280" s="10"/>
      <c r="AE280" s="208"/>
    </row>
    <row r="281" spans="1:31" x14ac:dyDescent="0.25">
      <c r="A281" s="219"/>
      <c r="B281" s="10"/>
      <c r="C281" s="10" t="s">
        <v>99</v>
      </c>
      <c r="D281" s="10"/>
      <c r="E281" s="303">
        <v>8005</v>
      </c>
      <c r="F281" s="10">
        <v>51</v>
      </c>
      <c r="G281" s="222">
        <v>1515.88</v>
      </c>
      <c r="H281" s="222">
        <v>46992.43</v>
      </c>
      <c r="I281" s="10">
        <v>921.42</v>
      </c>
      <c r="J281" s="10">
        <v>11.33</v>
      </c>
      <c r="K281" s="208"/>
      <c r="L281" s="10">
        <v>31</v>
      </c>
      <c r="M281" s="222">
        <v>26637.31</v>
      </c>
      <c r="N281" s="222">
        <v>1331.87</v>
      </c>
      <c r="O281" s="10">
        <v>1</v>
      </c>
      <c r="P281" s="10">
        <v>654.52</v>
      </c>
      <c r="Q281" s="10">
        <v>654.52</v>
      </c>
      <c r="R281" s="10">
        <v>50</v>
      </c>
      <c r="S281" s="222">
        <v>46337.91</v>
      </c>
      <c r="T281" s="10">
        <v>926.76</v>
      </c>
      <c r="U281" s="208"/>
      <c r="V281" s="10"/>
      <c r="W281" s="10"/>
      <c r="X281" s="10"/>
      <c r="Y281" s="10"/>
      <c r="Z281" s="10"/>
      <c r="AA281" s="10"/>
      <c r="AB281" s="10"/>
      <c r="AC281" s="10"/>
      <c r="AD281" s="10"/>
      <c r="AE281" s="208"/>
    </row>
    <row r="282" spans="1:31" x14ac:dyDescent="0.25">
      <c r="A282" s="219"/>
      <c r="B282" s="10"/>
      <c r="C282" s="10" t="s">
        <v>99</v>
      </c>
      <c r="D282" s="10"/>
      <c r="E282" s="303">
        <v>8006</v>
      </c>
      <c r="F282" s="10">
        <v>2</v>
      </c>
      <c r="G282" s="222">
        <v>1273.04</v>
      </c>
      <c r="H282" s="222">
        <v>1273.04</v>
      </c>
      <c r="I282" s="10">
        <v>636.52</v>
      </c>
      <c r="J282" s="10">
        <v>10</v>
      </c>
      <c r="K282" s="208"/>
      <c r="L282" s="10">
        <v>1</v>
      </c>
      <c r="M282" s="10">
        <v>225.59</v>
      </c>
      <c r="N282" s="10">
        <v>225.59</v>
      </c>
      <c r="O282" s="10"/>
      <c r="P282" s="10"/>
      <c r="Q282" s="10"/>
      <c r="R282" s="10">
        <v>2</v>
      </c>
      <c r="S282" s="222">
        <v>1273.04</v>
      </c>
      <c r="T282" s="10">
        <v>636.52</v>
      </c>
      <c r="U282" s="208"/>
      <c r="V282" s="10"/>
      <c r="W282" s="10"/>
      <c r="X282" s="10"/>
      <c r="Y282" s="10"/>
      <c r="Z282" s="10"/>
      <c r="AA282" s="10"/>
      <c r="AB282" s="10"/>
      <c r="AC282" s="10"/>
      <c r="AD282" s="10"/>
      <c r="AE282" s="208"/>
    </row>
    <row r="283" spans="1:31" x14ac:dyDescent="0.25">
      <c r="A283" s="219"/>
      <c r="B283" s="10"/>
      <c r="C283" s="10" t="s">
        <v>104</v>
      </c>
      <c r="D283" s="10"/>
      <c r="E283" s="303">
        <v>8080</v>
      </c>
      <c r="F283" s="10">
        <v>12</v>
      </c>
      <c r="G283" s="222">
        <v>3241.1</v>
      </c>
      <c r="H283" s="222">
        <v>25928.799999999999</v>
      </c>
      <c r="I283" s="222">
        <v>2160.73</v>
      </c>
      <c r="J283" s="10">
        <v>11.5</v>
      </c>
      <c r="K283" s="208"/>
      <c r="L283" s="10">
        <v>8</v>
      </c>
      <c r="M283" s="222">
        <v>7294.18</v>
      </c>
      <c r="N283" s="222">
        <v>1823.55</v>
      </c>
      <c r="O283" s="10"/>
      <c r="P283" s="10"/>
      <c r="Q283" s="10"/>
      <c r="R283" s="10">
        <v>12</v>
      </c>
      <c r="S283" s="222">
        <v>25928.799999999999</v>
      </c>
      <c r="T283" s="222">
        <v>2160.73</v>
      </c>
      <c r="U283" s="208"/>
      <c r="V283" s="10"/>
      <c r="W283" s="10"/>
      <c r="X283" s="10"/>
      <c r="Y283" s="10"/>
      <c r="Z283" s="10"/>
      <c r="AA283" s="10"/>
      <c r="AB283" s="10"/>
      <c r="AC283" s="10"/>
      <c r="AD283" s="10"/>
      <c r="AE283" s="208"/>
    </row>
    <row r="284" spans="1:31" x14ac:dyDescent="0.25">
      <c r="A284" s="219"/>
      <c r="B284" s="10"/>
      <c r="C284" s="10" t="s">
        <v>110</v>
      </c>
      <c r="D284" s="10"/>
      <c r="E284" s="303">
        <v>8008</v>
      </c>
      <c r="F284" s="10">
        <v>22</v>
      </c>
      <c r="G284" s="222">
        <v>1243.47</v>
      </c>
      <c r="H284" s="222">
        <v>17408.57</v>
      </c>
      <c r="I284" s="10">
        <v>791.3</v>
      </c>
      <c r="J284" s="10">
        <v>10.95</v>
      </c>
      <c r="K284" s="208"/>
      <c r="L284" s="10">
        <v>14</v>
      </c>
      <c r="M284" s="222">
        <v>11383.7</v>
      </c>
      <c r="N284" s="222">
        <v>1422.96</v>
      </c>
      <c r="O284" s="10">
        <v>1</v>
      </c>
      <c r="P284" s="10">
        <v>343.48</v>
      </c>
      <c r="Q284" s="10">
        <v>343.48</v>
      </c>
      <c r="R284" s="10">
        <v>21</v>
      </c>
      <c r="S284" s="222">
        <v>17065.09</v>
      </c>
      <c r="T284" s="10">
        <v>812.62</v>
      </c>
      <c r="U284" s="208"/>
      <c r="V284" s="10"/>
      <c r="W284" s="10"/>
      <c r="X284" s="10"/>
      <c r="Y284" s="10"/>
      <c r="Z284" s="10"/>
      <c r="AA284" s="10"/>
      <c r="AB284" s="10"/>
      <c r="AC284" s="10"/>
      <c r="AD284" s="10"/>
      <c r="AE284" s="208"/>
    </row>
    <row r="285" spans="1:31" x14ac:dyDescent="0.25">
      <c r="A285" s="219"/>
      <c r="B285" s="10"/>
      <c r="C285" s="10" t="s">
        <v>110</v>
      </c>
      <c r="D285" s="10"/>
      <c r="E285" s="303">
        <v>8050</v>
      </c>
      <c r="F285" s="10">
        <v>26</v>
      </c>
      <c r="G285" s="222">
        <v>1103.18</v>
      </c>
      <c r="H285" s="222">
        <v>20960.47</v>
      </c>
      <c r="I285" s="10">
        <v>806.17</v>
      </c>
      <c r="J285" s="10">
        <v>12.08</v>
      </c>
      <c r="K285" s="208"/>
      <c r="L285" s="10">
        <v>19</v>
      </c>
      <c r="M285" s="222">
        <v>7928.91</v>
      </c>
      <c r="N285" s="222">
        <v>1132.7</v>
      </c>
      <c r="O285" s="10"/>
      <c r="P285" s="10"/>
      <c r="Q285" s="10"/>
      <c r="R285" s="10">
        <v>26</v>
      </c>
      <c r="S285" s="222">
        <v>20960.47</v>
      </c>
      <c r="T285" s="10">
        <v>806.17</v>
      </c>
      <c r="U285" s="208"/>
      <c r="V285" s="10"/>
      <c r="W285" s="10"/>
      <c r="X285" s="10"/>
      <c r="Y285" s="10"/>
      <c r="Z285" s="10"/>
      <c r="AA285" s="10"/>
      <c r="AB285" s="10"/>
      <c r="AC285" s="10"/>
      <c r="AD285" s="10"/>
      <c r="AE285" s="208"/>
    </row>
    <row r="286" spans="1:31" x14ac:dyDescent="0.25">
      <c r="A286" s="219"/>
      <c r="B286" s="10"/>
      <c r="C286" s="10" t="s">
        <v>120</v>
      </c>
      <c r="D286" s="10"/>
      <c r="E286" s="303">
        <v>8223</v>
      </c>
      <c r="F286" s="10">
        <v>2</v>
      </c>
      <c r="G286" s="222">
        <v>2925.4</v>
      </c>
      <c r="H286" s="222">
        <v>2925.4</v>
      </c>
      <c r="I286" s="222">
        <v>1462.7</v>
      </c>
      <c r="J286" s="10">
        <v>13</v>
      </c>
      <c r="K286" s="208"/>
      <c r="L286" s="10">
        <v>1</v>
      </c>
      <c r="M286" s="222">
        <v>2806.95</v>
      </c>
      <c r="N286" s="222">
        <v>2806.95</v>
      </c>
      <c r="O286" s="10"/>
      <c r="P286" s="10"/>
      <c r="Q286" s="10"/>
      <c r="R286" s="10">
        <v>2</v>
      </c>
      <c r="S286" s="222">
        <v>2925.4</v>
      </c>
      <c r="T286" s="222">
        <v>1462.7</v>
      </c>
      <c r="U286" s="208"/>
      <c r="V286" s="10"/>
      <c r="W286" s="10"/>
      <c r="X286" s="10"/>
      <c r="Y286" s="10"/>
      <c r="Z286" s="10"/>
      <c r="AA286" s="10"/>
      <c r="AB286" s="10"/>
      <c r="AC286" s="10"/>
      <c r="AD286" s="10"/>
      <c r="AE286" s="208"/>
    </row>
    <row r="287" spans="1:31" x14ac:dyDescent="0.25">
      <c r="A287" s="219"/>
      <c r="B287" s="10"/>
      <c r="C287" s="10" t="s">
        <v>122</v>
      </c>
      <c r="D287" s="10"/>
      <c r="E287" s="303">
        <v>8330</v>
      </c>
      <c r="F287" s="10">
        <v>10</v>
      </c>
      <c r="G287" s="222">
        <v>2122.56</v>
      </c>
      <c r="H287" s="222">
        <v>10612.78</v>
      </c>
      <c r="I287" s="222">
        <v>1061.28</v>
      </c>
      <c r="J287" s="10">
        <v>10.7</v>
      </c>
      <c r="K287" s="208"/>
      <c r="L287" s="10">
        <v>5</v>
      </c>
      <c r="M287" s="222">
        <v>4617.92</v>
      </c>
      <c r="N287" s="10">
        <v>923.58</v>
      </c>
      <c r="O287" s="10"/>
      <c r="P287" s="10"/>
      <c r="Q287" s="10"/>
      <c r="R287" s="10">
        <v>10</v>
      </c>
      <c r="S287" s="222">
        <v>10612.78</v>
      </c>
      <c r="T287" s="222">
        <v>1061.28</v>
      </c>
      <c r="U287" s="208"/>
      <c r="V287" s="10"/>
      <c r="W287" s="10"/>
      <c r="X287" s="10"/>
      <c r="Y287" s="10"/>
      <c r="Z287" s="10"/>
      <c r="AA287" s="10"/>
      <c r="AB287" s="10"/>
      <c r="AC287" s="10"/>
      <c r="AD287" s="10"/>
      <c r="AE287" s="208"/>
    </row>
    <row r="288" spans="1:31" x14ac:dyDescent="0.25">
      <c r="A288" s="219"/>
      <c r="B288" s="10"/>
      <c r="C288" s="10" t="s">
        <v>123</v>
      </c>
      <c r="D288" s="10"/>
      <c r="E288" s="303">
        <v>8270</v>
      </c>
      <c r="F288" s="10">
        <v>17</v>
      </c>
      <c r="G288" s="222">
        <v>1416.93</v>
      </c>
      <c r="H288" s="222">
        <v>17003.21</v>
      </c>
      <c r="I288" s="222">
        <v>1000.19</v>
      </c>
      <c r="J288" s="10">
        <v>11.47</v>
      </c>
      <c r="K288" s="208"/>
      <c r="L288" s="10">
        <v>12</v>
      </c>
      <c r="M288" s="222">
        <v>4571.72</v>
      </c>
      <c r="N288" s="10">
        <v>914.34</v>
      </c>
      <c r="O288" s="10"/>
      <c r="P288" s="10"/>
      <c r="Q288" s="10"/>
      <c r="R288" s="10">
        <v>17</v>
      </c>
      <c r="S288" s="222">
        <v>17003.21</v>
      </c>
      <c r="T288" s="222">
        <v>1000.19</v>
      </c>
      <c r="U288" s="208"/>
      <c r="V288" s="10"/>
      <c r="W288" s="10"/>
      <c r="X288" s="10"/>
      <c r="Y288" s="10"/>
      <c r="Z288" s="10"/>
      <c r="AA288" s="10"/>
      <c r="AB288" s="10"/>
      <c r="AC288" s="10"/>
      <c r="AD288" s="10"/>
      <c r="AE288" s="208"/>
    </row>
    <row r="289" spans="1:31" x14ac:dyDescent="0.25">
      <c r="A289" s="219"/>
      <c r="B289" s="10"/>
      <c r="C289" s="10" t="s">
        <v>125</v>
      </c>
      <c r="D289" s="10"/>
      <c r="E289" s="303">
        <v>8009</v>
      </c>
      <c r="F289" s="10">
        <v>163</v>
      </c>
      <c r="G289" s="222">
        <v>1575.07</v>
      </c>
      <c r="H289" s="222">
        <v>148056.47</v>
      </c>
      <c r="I289" s="10">
        <v>908.32</v>
      </c>
      <c r="J289" s="10">
        <v>11.26</v>
      </c>
      <c r="K289" s="208"/>
      <c r="L289" s="10">
        <v>94</v>
      </c>
      <c r="M289" s="222">
        <v>63834.99</v>
      </c>
      <c r="N289" s="10">
        <v>925.14</v>
      </c>
      <c r="O289" s="10">
        <v>4</v>
      </c>
      <c r="P289" s="222">
        <v>4351.47</v>
      </c>
      <c r="Q289" s="222">
        <v>1087.8699999999999</v>
      </c>
      <c r="R289" s="10">
        <v>159</v>
      </c>
      <c r="S289" s="222">
        <v>143705</v>
      </c>
      <c r="T289" s="10">
        <v>903.81</v>
      </c>
      <c r="U289" s="208"/>
      <c r="V289" s="10"/>
      <c r="W289" s="10"/>
      <c r="X289" s="10"/>
      <c r="Y289" s="10"/>
      <c r="Z289" s="10"/>
      <c r="AA289" s="10"/>
      <c r="AB289" s="10"/>
      <c r="AC289" s="10"/>
      <c r="AD289" s="10"/>
      <c r="AE289" s="208"/>
    </row>
    <row r="290" spans="1:31" x14ac:dyDescent="0.25">
      <c r="A290" s="219"/>
      <c r="B290" s="10"/>
      <c r="C290" s="10" t="s">
        <v>132</v>
      </c>
      <c r="D290" s="10"/>
      <c r="E290" s="303">
        <v>8012</v>
      </c>
      <c r="F290" s="10">
        <v>111</v>
      </c>
      <c r="G290" s="222">
        <v>1824.76</v>
      </c>
      <c r="H290" s="222">
        <v>100362</v>
      </c>
      <c r="I290" s="10">
        <v>904.16</v>
      </c>
      <c r="J290" s="10">
        <v>10.91</v>
      </c>
      <c r="K290" s="208"/>
      <c r="L290" s="10">
        <v>55</v>
      </c>
      <c r="M290" s="222">
        <v>62433.89</v>
      </c>
      <c r="N290" s="222">
        <v>1114.8900000000001</v>
      </c>
      <c r="O290" s="10">
        <v>1</v>
      </c>
      <c r="P290" s="10">
        <v>356.02</v>
      </c>
      <c r="Q290" s="10">
        <v>356.02</v>
      </c>
      <c r="R290" s="10">
        <v>110</v>
      </c>
      <c r="S290" s="222">
        <v>100005.98</v>
      </c>
      <c r="T290" s="10">
        <v>909.15</v>
      </c>
      <c r="U290" s="208"/>
      <c r="V290" s="10"/>
      <c r="W290" s="10"/>
      <c r="X290" s="10"/>
      <c r="Y290" s="10"/>
      <c r="Z290" s="10"/>
      <c r="AA290" s="10"/>
      <c r="AB290" s="10"/>
      <c r="AC290" s="10"/>
      <c r="AD290" s="10"/>
      <c r="AE290" s="208"/>
    </row>
    <row r="291" spans="1:31" x14ac:dyDescent="0.25">
      <c r="A291" s="219"/>
      <c r="B291" s="10"/>
      <c r="C291" s="10" t="s">
        <v>132</v>
      </c>
      <c r="D291" s="10"/>
      <c r="E291" s="303">
        <v>8081</v>
      </c>
      <c r="F291" s="10">
        <v>1</v>
      </c>
      <c r="G291" s="10"/>
      <c r="H291" s="10">
        <v>724.46</v>
      </c>
      <c r="I291" s="10">
        <v>724.46</v>
      </c>
      <c r="J291" s="10">
        <v>12</v>
      </c>
      <c r="K291" s="208"/>
      <c r="L291" s="10"/>
      <c r="M291" s="10">
        <v>724.46</v>
      </c>
      <c r="N291" s="10">
        <v>724.46</v>
      </c>
      <c r="O291" s="10"/>
      <c r="P291" s="10"/>
      <c r="Q291" s="10"/>
      <c r="R291" s="10">
        <v>1</v>
      </c>
      <c r="S291" s="10">
        <v>724.46</v>
      </c>
      <c r="T291" s="10">
        <v>724.46</v>
      </c>
      <c r="U291" s="208"/>
      <c r="V291" s="10"/>
      <c r="W291" s="10"/>
      <c r="X291" s="10"/>
      <c r="Y291" s="10"/>
      <c r="Z291" s="10"/>
      <c r="AA291" s="10"/>
      <c r="AB291" s="10"/>
      <c r="AC291" s="10"/>
      <c r="AD291" s="10"/>
      <c r="AE291" s="208"/>
    </row>
    <row r="292" spans="1:31" x14ac:dyDescent="0.25">
      <c r="A292" s="219"/>
      <c r="B292" s="10"/>
      <c r="C292" s="10" t="s">
        <v>133</v>
      </c>
      <c r="D292" s="10"/>
      <c r="E292" s="303">
        <v>8037</v>
      </c>
      <c r="F292" s="10">
        <v>25</v>
      </c>
      <c r="G292" s="222">
        <v>1463.65</v>
      </c>
      <c r="H292" s="222">
        <v>24882.05</v>
      </c>
      <c r="I292" s="10">
        <v>995.28</v>
      </c>
      <c r="J292" s="10">
        <v>10.199999999999999</v>
      </c>
      <c r="K292" s="208"/>
      <c r="L292" s="10">
        <v>17</v>
      </c>
      <c r="M292" s="222">
        <v>5060.83</v>
      </c>
      <c r="N292" s="10">
        <v>632.6</v>
      </c>
      <c r="O292" s="10">
        <v>1</v>
      </c>
      <c r="P292" s="10">
        <v>756.04</v>
      </c>
      <c r="Q292" s="10">
        <v>756.04</v>
      </c>
      <c r="R292" s="10">
        <v>24</v>
      </c>
      <c r="S292" s="222">
        <v>24126.01</v>
      </c>
      <c r="T292" s="222">
        <v>1005.25</v>
      </c>
      <c r="U292" s="208"/>
      <c r="V292" s="10"/>
      <c r="W292" s="10"/>
      <c r="X292" s="10"/>
      <c r="Y292" s="10"/>
      <c r="Z292" s="10"/>
      <c r="AA292" s="10"/>
      <c r="AB292" s="10"/>
      <c r="AC292" s="10"/>
      <c r="AD292" s="10"/>
      <c r="AE292" s="208"/>
    </row>
    <row r="293" spans="1:31" x14ac:dyDescent="0.25">
      <c r="A293" s="219"/>
      <c r="B293" s="10"/>
      <c r="C293" s="10" t="s">
        <v>135</v>
      </c>
      <c r="D293" s="10"/>
      <c r="E293" s="303">
        <v>8037</v>
      </c>
      <c r="F293" s="10">
        <v>5</v>
      </c>
      <c r="G293" s="222">
        <v>1047.05</v>
      </c>
      <c r="H293" s="222">
        <v>3141.16</v>
      </c>
      <c r="I293" s="10">
        <v>628.23</v>
      </c>
      <c r="J293" s="10">
        <v>9</v>
      </c>
      <c r="K293" s="208"/>
      <c r="L293" s="10">
        <v>3</v>
      </c>
      <c r="M293" s="222">
        <v>1887.86</v>
      </c>
      <c r="N293" s="10">
        <v>943.93</v>
      </c>
      <c r="O293" s="10"/>
      <c r="P293" s="10"/>
      <c r="Q293" s="10"/>
      <c r="R293" s="10">
        <v>5</v>
      </c>
      <c r="S293" s="222">
        <v>3141.16</v>
      </c>
      <c r="T293" s="10">
        <v>628.23</v>
      </c>
      <c r="U293" s="208"/>
      <c r="V293" s="10"/>
      <c r="W293" s="10"/>
      <c r="X293" s="10"/>
      <c r="Y293" s="10"/>
      <c r="Z293" s="10"/>
      <c r="AA293" s="10"/>
      <c r="AB293" s="10"/>
      <c r="AC293" s="10"/>
      <c r="AD293" s="10"/>
      <c r="AE293" s="208"/>
    </row>
    <row r="294" spans="1:31" x14ac:dyDescent="0.25">
      <c r="A294" s="219"/>
      <c r="B294" s="10"/>
      <c r="C294" s="10" t="s">
        <v>136</v>
      </c>
      <c r="D294" s="10"/>
      <c r="E294" s="303">
        <v>7826</v>
      </c>
      <c r="F294" s="10">
        <v>1</v>
      </c>
      <c r="G294" s="222">
        <v>1150.43</v>
      </c>
      <c r="H294" s="222">
        <v>1150.43</v>
      </c>
      <c r="I294" s="222">
        <v>1150.43</v>
      </c>
      <c r="J294" s="10">
        <v>7</v>
      </c>
      <c r="K294" s="208"/>
      <c r="L294" s="10">
        <v>1</v>
      </c>
      <c r="M294" s="10"/>
      <c r="N294" s="10"/>
      <c r="O294" s="10">
        <v>1</v>
      </c>
      <c r="P294" s="222">
        <v>1150.43</v>
      </c>
      <c r="Q294" s="222">
        <v>1150.43</v>
      </c>
      <c r="R294" s="10"/>
      <c r="S294" s="10"/>
      <c r="T294" s="10"/>
      <c r="U294" s="208"/>
      <c r="V294" s="10"/>
      <c r="W294" s="10"/>
      <c r="X294" s="10"/>
      <c r="Y294" s="10"/>
      <c r="Z294" s="10"/>
      <c r="AA294" s="10"/>
      <c r="AB294" s="10"/>
      <c r="AC294" s="10"/>
      <c r="AD294" s="10"/>
      <c r="AE294" s="208"/>
    </row>
    <row r="295" spans="1:31" x14ac:dyDescent="0.25">
      <c r="A295" s="219"/>
      <c r="B295" s="10"/>
      <c r="C295" s="10" t="s">
        <v>138</v>
      </c>
      <c r="D295" s="10"/>
      <c r="E295" s="303">
        <v>8008</v>
      </c>
      <c r="F295" s="10">
        <v>1</v>
      </c>
      <c r="G295" s="10">
        <v>309.63</v>
      </c>
      <c r="H295" s="10">
        <v>309.63</v>
      </c>
      <c r="I295" s="10">
        <v>309.63</v>
      </c>
      <c r="J295" s="10">
        <v>5</v>
      </c>
      <c r="K295" s="208"/>
      <c r="L295" s="10">
        <v>1</v>
      </c>
      <c r="M295" s="10"/>
      <c r="N295" s="10"/>
      <c r="O295" s="10"/>
      <c r="P295" s="10"/>
      <c r="Q295" s="10"/>
      <c r="R295" s="10">
        <v>1</v>
      </c>
      <c r="S295" s="10">
        <v>309.63</v>
      </c>
      <c r="T295" s="10">
        <v>309.63</v>
      </c>
      <c r="U295" s="208"/>
      <c r="V295" s="10"/>
      <c r="W295" s="10"/>
      <c r="X295" s="10"/>
      <c r="Y295" s="10"/>
      <c r="Z295" s="10"/>
      <c r="AA295" s="10"/>
      <c r="AB295" s="10"/>
      <c r="AC295" s="10"/>
      <c r="AD295" s="10"/>
      <c r="AE295" s="208"/>
    </row>
    <row r="296" spans="1:31" x14ac:dyDescent="0.25">
      <c r="A296" s="219"/>
      <c r="B296" s="10"/>
      <c r="C296" s="10" t="s">
        <v>139</v>
      </c>
      <c r="D296" s="10"/>
      <c r="E296" s="303">
        <v>8014</v>
      </c>
      <c r="F296" s="10">
        <v>13</v>
      </c>
      <c r="G296" s="222">
        <v>2073.19</v>
      </c>
      <c r="H296" s="222">
        <v>18658.75</v>
      </c>
      <c r="I296" s="222">
        <v>1435.29</v>
      </c>
      <c r="J296" s="10">
        <v>14.62</v>
      </c>
      <c r="K296" s="208"/>
      <c r="L296" s="10">
        <v>9</v>
      </c>
      <c r="M296" s="222">
        <v>3900.59</v>
      </c>
      <c r="N296" s="10">
        <v>975.15</v>
      </c>
      <c r="O296" s="10"/>
      <c r="P296" s="10"/>
      <c r="Q296" s="10"/>
      <c r="R296" s="10">
        <v>13</v>
      </c>
      <c r="S296" s="222">
        <v>18658.75</v>
      </c>
      <c r="T296" s="222">
        <v>1435.29</v>
      </c>
      <c r="U296" s="208"/>
      <c r="V296" s="10"/>
      <c r="W296" s="10"/>
      <c r="X296" s="10"/>
      <c r="Y296" s="10"/>
      <c r="Z296" s="10"/>
      <c r="AA296" s="10"/>
      <c r="AB296" s="10"/>
      <c r="AC296" s="10"/>
      <c r="AD296" s="10"/>
      <c r="AE296" s="208"/>
    </row>
    <row r="297" spans="1:31" x14ac:dyDescent="0.25">
      <c r="A297" s="219"/>
      <c r="B297" s="10"/>
      <c r="C297" s="10" t="s">
        <v>141</v>
      </c>
      <c r="D297" s="10"/>
      <c r="E297" s="303">
        <v>8302</v>
      </c>
      <c r="F297" s="10">
        <v>651</v>
      </c>
      <c r="G297" s="222">
        <v>2060.5500000000002</v>
      </c>
      <c r="H297" s="222">
        <v>737677.58</v>
      </c>
      <c r="I297" s="222">
        <v>1133.1500000000001</v>
      </c>
      <c r="J297" s="10">
        <v>11.98</v>
      </c>
      <c r="K297" s="208"/>
      <c r="L297" s="10">
        <v>358</v>
      </c>
      <c r="M297" s="222">
        <v>391260.47</v>
      </c>
      <c r="N297" s="222">
        <v>1335.36</v>
      </c>
      <c r="O297" s="10">
        <v>14</v>
      </c>
      <c r="P297" s="222">
        <v>17999.990000000002</v>
      </c>
      <c r="Q297" s="222">
        <v>1285.71</v>
      </c>
      <c r="R297" s="10">
        <v>637</v>
      </c>
      <c r="S297" s="222">
        <v>719677.59</v>
      </c>
      <c r="T297" s="222">
        <v>1129.79</v>
      </c>
      <c r="U297" s="208"/>
      <c r="V297" s="10"/>
      <c r="W297" s="10"/>
      <c r="X297" s="10"/>
      <c r="Y297" s="10"/>
      <c r="Z297" s="10"/>
      <c r="AA297" s="10"/>
      <c r="AB297" s="10"/>
      <c r="AC297" s="10"/>
      <c r="AD297" s="10"/>
      <c r="AE297" s="208"/>
    </row>
    <row r="298" spans="1:31" x14ac:dyDescent="0.25">
      <c r="A298" s="219"/>
      <c r="B298" s="10"/>
      <c r="C298" s="10" t="s">
        <v>141</v>
      </c>
      <c r="D298" s="10"/>
      <c r="E298" s="303">
        <v>8351</v>
      </c>
      <c r="F298" s="10">
        <v>1</v>
      </c>
      <c r="G298" s="10">
        <v>780.62</v>
      </c>
      <c r="H298" s="10">
        <v>780.62</v>
      </c>
      <c r="I298" s="10">
        <v>780.62</v>
      </c>
      <c r="J298" s="10">
        <v>19</v>
      </c>
      <c r="K298" s="208"/>
      <c r="L298" s="10">
        <v>1</v>
      </c>
      <c r="M298" s="10"/>
      <c r="N298" s="10"/>
      <c r="O298" s="10"/>
      <c r="P298" s="10"/>
      <c r="Q298" s="10"/>
      <c r="R298" s="10">
        <v>1</v>
      </c>
      <c r="S298" s="10">
        <v>780.62</v>
      </c>
      <c r="T298" s="10">
        <v>780.62</v>
      </c>
      <c r="U298" s="208"/>
      <c r="V298" s="10"/>
      <c r="W298" s="10"/>
      <c r="X298" s="10"/>
      <c r="Y298" s="10"/>
      <c r="Z298" s="10"/>
      <c r="AA298" s="10"/>
      <c r="AB298" s="10"/>
      <c r="AC298" s="10"/>
      <c r="AD298" s="10"/>
      <c r="AE298" s="208"/>
    </row>
    <row r="299" spans="1:31" x14ac:dyDescent="0.25">
      <c r="A299" s="219"/>
      <c r="B299" s="10"/>
      <c r="C299" s="10" t="s">
        <v>143</v>
      </c>
      <c r="D299" s="10"/>
      <c r="E299" s="303">
        <v>8203</v>
      </c>
      <c r="F299" s="10">
        <v>67</v>
      </c>
      <c r="G299" s="222">
        <v>1289.25</v>
      </c>
      <c r="H299" s="222">
        <v>47702.3</v>
      </c>
      <c r="I299" s="10">
        <v>711.97</v>
      </c>
      <c r="J299" s="10">
        <v>11.39</v>
      </c>
      <c r="K299" s="208"/>
      <c r="L299" s="10">
        <v>37</v>
      </c>
      <c r="M299" s="222">
        <v>20116.79</v>
      </c>
      <c r="N299" s="10">
        <v>670.56</v>
      </c>
      <c r="O299" s="10"/>
      <c r="P299" s="10"/>
      <c r="Q299" s="10"/>
      <c r="R299" s="10">
        <v>67</v>
      </c>
      <c r="S299" s="222">
        <v>47702.3</v>
      </c>
      <c r="T299" s="10">
        <v>711.97</v>
      </c>
      <c r="U299" s="208"/>
      <c r="V299" s="10"/>
      <c r="W299" s="10"/>
      <c r="X299" s="10"/>
      <c r="Y299" s="10"/>
      <c r="Z299" s="10"/>
      <c r="AA299" s="10"/>
      <c r="AB299" s="10"/>
      <c r="AC299" s="10"/>
      <c r="AD299" s="10"/>
      <c r="AE299" s="208"/>
    </row>
    <row r="300" spans="1:31" x14ac:dyDescent="0.25">
      <c r="A300" s="219"/>
      <c r="B300" s="10"/>
      <c r="C300" s="10" t="s">
        <v>149</v>
      </c>
      <c r="D300" s="10"/>
      <c r="E300" s="303">
        <v>8310</v>
      </c>
      <c r="F300" s="10">
        <v>33</v>
      </c>
      <c r="G300" s="222">
        <v>1921.82</v>
      </c>
      <c r="H300" s="222">
        <v>34592.720000000001</v>
      </c>
      <c r="I300" s="222">
        <v>1048.26</v>
      </c>
      <c r="J300" s="10">
        <v>11.67</v>
      </c>
      <c r="K300" s="208"/>
      <c r="L300" s="10">
        <v>18</v>
      </c>
      <c r="M300" s="222">
        <v>11524.33</v>
      </c>
      <c r="N300" s="10">
        <v>768.29</v>
      </c>
      <c r="O300" s="10">
        <v>2</v>
      </c>
      <c r="P300" s="10">
        <v>936.01</v>
      </c>
      <c r="Q300" s="10">
        <v>468.01</v>
      </c>
      <c r="R300" s="10">
        <v>31</v>
      </c>
      <c r="S300" s="222">
        <v>33656.71</v>
      </c>
      <c r="T300" s="222">
        <v>1085.7</v>
      </c>
      <c r="U300" s="208"/>
      <c r="V300" s="10"/>
      <c r="W300" s="10"/>
      <c r="X300" s="10"/>
      <c r="Y300" s="10"/>
      <c r="Z300" s="10"/>
      <c r="AA300" s="10"/>
      <c r="AB300" s="10"/>
      <c r="AC300" s="10"/>
      <c r="AD300" s="10"/>
      <c r="AE300" s="208"/>
    </row>
    <row r="301" spans="1:31" x14ac:dyDescent="0.25">
      <c r="A301" s="219"/>
      <c r="B301" s="10"/>
      <c r="C301" s="10" t="s">
        <v>157</v>
      </c>
      <c r="D301" s="10"/>
      <c r="E301" s="303">
        <v>8210</v>
      </c>
      <c r="F301" s="10">
        <v>19</v>
      </c>
      <c r="G301" s="222">
        <v>2735.58</v>
      </c>
      <c r="H301" s="222">
        <v>24620.21</v>
      </c>
      <c r="I301" s="222">
        <v>1295.8</v>
      </c>
      <c r="J301" s="10">
        <v>12.63</v>
      </c>
      <c r="K301" s="208"/>
      <c r="L301" s="10">
        <v>9</v>
      </c>
      <c r="M301" s="222">
        <v>14469.32</v>
      </c>
      <c r="N301" s="222">
        <v>1446.93</v>
      </c>
      <c r="O301" s="10"/>
      <c r="P301" s="10"/>
      <c r="Q301" s="10"/>
      <c r="R301" s="10">
        <v>19</v>
      </c>
      <c r="S301" s="222">
        <v>24620.21</v>
      </c>
      <c r="T301" s="222">
        <v>1295.8</v>
      </c>
      <c r="U301" s="208"/>
      <c r="V301" s="10"/>
      <c r="W301" s="10"/>
      <c r="X301" s="10"/>
      <c r="Y301" s="10"/>
      <c r="Z301" s="10"/>
      <c r="AA301" s="10"/>
      <c r="AB301" s="10"/>
      <c r="AC301" s="10"/>
      <c r="AD301" s="10"/>
      <c r="AE301" s="208"/>
    </row>
    <row r="302" spans="1:31" x14ac:dyDescent="0.25">
      <c r="A302" s="219"/>
      <c r="B302" s="10"/>
      <c r="C302" s="10" t="s">
        <v>158</v>
      </c>
      <c r="D302" s="10"/>
      <c r="E302" s="303">
        <v>7006</v>
      </c>
      <c r="F302" s="10">
        <v>1</v>
      </c>
      <c r="G302" s="10">
        <v>279.47000000000003</v>
      </c>
      <c r="H302" s="10">
        <v>279.47000000000003</v>
      </c>
      <c r="I302" s="10">
        <v>279.47000000000003</v>
      </c>
      <c r="J302" s="10">
        <v>12</v>
      </c>
      <c r="K302" s="208"/>
      <c r="L302" s="10">
        <v>1</v>
      </c>
      <c r="M302" s="10"/>
      <c r="N302" s="10"/>
      <c r="O302" s="10"/>
      <c r="P302" s="10"/>
      <c r="Q302" s="10"/>
      <c r="R302" s="10">
        <v>1</v>
      </c>
      <c r="S302" s="10">
        <v>279.47000000000003</v>
      </c>
      <c r="T302" s="10">
        <v>279.47000000000003</v>
      </c>
      <c r="U302" s="208"/>
      <c r="V302" s="10"/>
      <c r="W302" s="10"/>
      <c r="X302" s="10"/>
      <c r="Y302" s="10"/>
      <c r="Z302" s="10"/>
      <c r="AA302" s="10"/>
      <c r="AB302" s="10"/>
      <c r="AC302" s="10"/>
      <c r="AD302" s="10"/>
      <c r="AE302" s="208"/>
    </row>
    <row r="303" spans="1:31" x14ac:dyDescent="0.25">
      <c r="A303" s="219"/>
      <c r="B303" s="10"/>
      <c r="C303" s="10" t="s">
        <v>167</v>
      </c>
      <c r="D303" s="10"/>
      <c r="E303" s="303">
        <v>8204</v>
      </c>
      <c r="F303" s="10">
        <v>71</v>
      </c>
      <c r="G303" s="10">
        <v>985.79</v>
      </c>
      <c r="H303" s="222">
        <v>53232.66</v>
      </c>
      <c r="I303" s="10">
        <v>749.76</v>
      </c>
      <c r="J303" s="10">
        <v>11.54</v>
      </c>
      <c r="K303" s="208"/>
      <c r="L303" s="10">
        <v>54</v>
      </c>
      <c r="M303" s="222">
        <v>15317.28</v>
      </c>
      <c r="N303" s="10">
        <v>901.02</v>
      </c>
      <c r="O303" s="10"/>
      <c r="P303" s="10"/>
      <c r="Q303" s="10"/>
      <c r="R303" s="10">
        <v>71</v>
      </c>
      <c r="S303" s="222">
        <v>53232.66</v>
      </c>
      <c r="T303" s="10">
        <v>749.76</v>
      </c>
      <c r="U303" s="208"/>
      <c r="V303" s="10"/>
      <c r="W303" s="10"/>
      <c r="X303" s="10"/>
      <c r="Y303" s="10"/>
      <c r="Z303" s="10"/>
      <c r="AA303" s="10"/>
      <c r="AB303" s="10"/>
      <c r="AC303" s="10"/>
      <c r="AD303" s="10"/>
      <c r="AE303" s="208"/>
    </row>
    <row r="304" spans="1:31" x14ac:dyDescent="0.25">
      <c r="A304" s="219"/>
      <c r="B304" s="10"/>
      <c r="C304" s="10" t="s">
        <v>167</v>
      </c>
      <c r="D304" s="10"/>
      <c r="E304" s="303">
        <v>8210</v>
      </c>
      <c r="F304" s="10">
        <v>97</v>
      </c>
      <c r="G304" s="222">
        <v>1623.58</v>
      </c>
      <c r="H304" s="222">
        <v>84426.11</v>
      </c>
      <c r="I304" s="10">
        <v>870.37</v>
      </c>
      <c r="J304" s="10">
        <v>11.62</v>
      </c>
      <c r="K304" s="208"/>
      <c r="L304" s="10">
        <v>52</v>
      </c>
      <c r="M304" s="222">
        <v>42011.68</v>
      </c>
      <c r="N304" s="10">
        <v>933.59</v>
      </c>
      <c r="O304" s="10">
        <v>2</v>
      </c>
      <c r="P304" s="222">
        <v>4533.78</v>
      </c>
      <c r="Q304" s="222">
        <v>2266.89</v>
      </c>
      <c r="R304" s="10">
        <v>95</v>
      </c>
      <c r="S304" s="222">
        <v>79892.33</v>
      </c>
      <c r="T304" s="10">
        <v>840.97</v>
      </c>
      <c r="U304" s="208"/>
      <c r="V304" s="10"/>
      <c r="W304" s="10"/>
      <c r="X304" s="10"/>
      <c r="Y304" s="10"/>
      <c r="Z304" s="10"/>
      <c r="AA304" s="10"/>
      <c r="AB304" s="10"/>
      <c r="AC304" s="10"/>
      <c r="AD304" s="10"/>
      <c r="AE304" s="208"/>
    </row>
    <row r="305" spans="1:31" x14ac:dyDescent="0.25">
      <c r="A305" s="219"/>
      <c r="B305" s="10"/>
      <c r="C305" s="10" t="s">
        <v>167</v>
      </c>
      <c r="D305" s="10"/>
      <c r="E305" s="303">
        <v>8212</v>
      </c>
      <c r="F305" s="10">
        <v>1</v>
      </c>
      <c r="G305" s="10"/>
      <c r="H305" s="10">
        <v>512.62</v>
      </c>
      <c r="I305" s="10">
        <v>512.62</v>
      </c>
      <c r="J305" s="10">
        <v>7</v>
      </c>
      <c r="K305" s="208"/>
      <c r="L305" s="10"/>
      <c r="M305" s="10">
        <v>512.62</v>
      </c>
      <c r="N305" s="10">
        <v>512.62</v>
      </c>
      <c r="O305" s="10"/>
      <c r="P305" s="10"/>
      <c r="Q305" s="10"/>
      <c r="R305" s="10">
        <v>1</v>
      </c>
      <c r="S305" s="10">
        <v>512.62</v>
      </c>
      <c r="T305" s="10">
        <v>512.62</v>
      </c>
      <c r="U305" s="208"/>
      <c r="V305" s="10"/>
      <c r="W305" s="10"/>
      <c r="X305" s="10"/>
      <c r="Y305" s="10"/>
      <c r="Z305" s="10"/>
      <c r="AA305" s="10"/>
      <c r="AB305" s="10"/>
      <c r="AC305" s="10"/>
      <c r="AD305" s="10"/>
      <c r="AE305" s="208"/>
    </row>
    <row r="306" spans="1:31" x14ac:dyDescent="0.25">
      <c r="A306" s="219"/>
      <c r="B306" s="10"/>
      <c r="C306" s="10" t="s">
        <v>169</v>
      </c>
      <c r="D306" s="10"/>
      <c r="E306" s="303">
        <v>8232</v>
      </c>
      <c r="F306" s="10">
        <v>5</v>
      </c>
      <c r="G306" s="222">
        <v>1328.35</v>
      </c>
      <c r="H306" s="222">
        <v>3985.06</v>
      </c>
      <c r="I306" s="10">
        <v>797.01</v>
      </c>
      <c r="J306" s="10">
        <v>10.8</v>
      </c>
      <c r="K306" s="208"/>
      <c r="L306" s="10">
        <v>3</v>
      </c>
      <c r="M306" s="222">
        <v>2560.21</v>
      </c>
      <c r="N306" s="222">
        <v>1280.1099999999999</v>
      </c>
      <c r="O306" s="10"/>
      <c r="P306" s="10"/>
      <c r="Q306" s="10"/>
      <c r="R306" s="10">
        <v>5</v>
      </c>
      <c r="S306" s="222">
        <v>3985.06</v>
      </c>
      <c r="T306" s="10">
        <v>797.01</v>
      </c>
      <c r="U306" s="208"/>
      <c r="V306" s="10"/>
      <c r="W306" s="10"/>
      <c r="X306" s="10"/>
      <c r="Y306" s="10"/>
      <c r="Z306" s="10"/>
      <c r="AA306" s="10"/>
      <c r="AB306" s="10"/>
      <c r="AC306" s="10"/>
      <c r="AD306" s="10"/>
      <c r="AE306" s="208"/>
    </row>
    <row r="307" spans="1:31" x14ac:dyDescent="0.25">
      <c r="A307" s="219"/>
      <c r="B307" s="10"/>
      <c r="C307" s="10" t="s">
        <v>169</v>
      </c>
      <c r="D307" s="10"/>
      <c r="E307" s="303">
        <v>8234</v>
      </c>
      <c r="F307" s="10">
        <v>19</v>
      </c>
      <c r="G307" s="222">
        <v>1763.93</v>
      </c>
      <c r="H307" s="222">
        <v>21167.19</v>
      </c>
      <c r="I307" s="222">
        <v>1114.06</v>
      </c>
      <c r="J307" s="10">
        <v>15.95</v>
      </c>
      <c r="K307" s="208"/>
      <c r="L307" s="10">
        <v>12</v>
      </c>
      <c r="M307" s="222">
        <v>8525.2000000000007</v>
      </c>
      <c r="N307" s="222">
        <v>1217.8900000000001</v>
      </c>
      <c r="O307" s="10">
        <v>2</v>
      </c>
      <c r="P307" s="222">
        <v>1139.47</v>
      </c>
      <c r="Q307" s="10">
        <v>569.74</v>
      </c>
      <c r="R307" s="10">
        <v>17</v>
      </c>
      <c r="S307" s="222">
        <v>20027.72</v>
      </c>
      <c r="T307" s="222">
        <v>1178.0999999999999</v>
      </c>
      <c r="U307" s="208"/>
      <c r="V307" s="10"/>
      <c r="W307" s="10"/>
      <c r="X307" s="10"/>
      <c r="Y307" s="10"/>
      <c r="Z307" s="10"/>
      <c r="AA307" s="10"/>
      <c r="AB307" s="10"/>
      <c r="AC307" s="10"/>
      <c r="AD307" s="10"/>
      <c r="AE307" s="208"/>
    </row>
    <row r="308" spans="1:31" x14ac:dyDescent="0.25">
      <c r="A308" s="219"/>
      <c r="B308" s="10"/>
      <c r="C308" s="10" t="s">
        <v>170</v>
      </c>
      <c r="D308" s="10"/>
      <c r="E308" s="303">
        <v>8332</v>
      </c>
      <c r="F308" s="10">
        <v>9</v>
      </c>
      <c r="G308" s="222">
        <v>2043.09</v>
      </c>
      <c r="H308" s="222">
        <v>10215.469999999999</v>
      </c>
      <c r="I308" s="222">
        <v>1135.05</v>
      </c>
      <c r="J308" s="10">
        <v>11.33</v>
      </c>
      <c r="K308" s="208"/>
      <c r="L308" s="10">
        <v>5</v>
      </c>
      <c r="M308" s="222">
        <v>5362.38</v>
      </c>
      <c r="N308" s="222">
        <v>1340.6</v>
      </c>
      <c r="O308" s="10"/>
      <c r="P308" s="10"/>
      <c r="Q308" s="10"/>
      <c r="R308" s="10">
        <v>9</v>
      </c>
      <c r="S308" s="222">
        <v>10215.469999999999</v>
      </c>
      <c r="T308" s="222">
        <v>1135.05</v>
      </c>
      <c r="U308" s="208"/>
      <c r="V308" s="10"/>
      <c r="W308" s="10"/>
      <c r="X308" s="10"/>
      <c r="Y308" s="10"/>
      <c r="Z308" s="10"/>
      <c r="AA308" s="10"/>
      <c r="AB308" s="10"/>
      <c r="AC308" s="10"/>
      <c r="AD308" s="10"/>
      <c r="AE308" s="208"/>
    </row>
    <row r="309" spans="1:31" x14ac:dyDescent="0.25">
      <c r="A309" s="219"/>
      <c r="B309" s="10"/>
      <c r="C309" s="10" t="s">
        <v>172</v>
      </c>
      <c r="D309" s="10"/>
      <c r="E309" s="303">
        <v>8069</v>
      </c>
      <c r="F309" s="10">
        <v>183</v>
      </c>
      <c r="G309" s="222">
        <v>1824.46</v>
      </c>
      <c r="H309" s="222">
        <v>195217.11</v>
      </c>
      <c r="I309" s="222">
        <v>1066.76</v>
      </c>
      <c r="J309" s="10">
        <v>10.94</v>
      </c>
      <c r="K309" s="208"/>
      <c r="L309" s="10">
        <v>107</v>
      </c>
      <c r="M309" s="222">
        <v>112563.45</v>
      </c>
      <c r="N309" s="222">
        <v>1481.1</v>
      </c>
      <c r="O309" s="10">
        <v>2</v>
      </c>
      <c r="P309" s="222">
        <v>2761.26</v>
      </c>
      <c r="Q309" s="222">
        <v>1380.63</v>
      </c>
      <c r="R309" s="10">
        <v>181</v>
      </c>
      <c r="S309" s="222">
        <v>192455.85</v>
      </c>
      <c r="T309" s="222">
        <v>1063.29</v>
      </c>
      <c r="U309" s="208"/>
      <c r="V309" s="10"/>
      <c r="W309" s="10"/>
      <c r="X309" s="10"/>
      <c r="Y309" s="10"/>
      <c r="Z309" s="10"/>
      <c r="AA309" s="10"/>
      <c r="AB309" s="10"/>
      <c r="AC309" s="10"/>
      <c r="AD309" s="10"/>
      <c r="AE309" s="208"/>
    </row>
    <row r="310" spans="1:31" x14ac:dyDescent="0.25">
      <c r="A310" s="219"/>
      <c r="B310" s="10"/>
      <c r="C310" s="10" t="s">
        <v>174</v>
      </c>
      <c r="D310" s="10"/>
      <c r="E310" s="303">
        <v>8094</v>
      </c>
      <c r="F310" s="10">
        <v>22</v>
      </c>
      <c r="G310" s="222">
        <v>2626.61</v>
      </c>
      <c r="H310" s="222">
        <v>28892.71</v>
      </c>
      <c r="I310" s="222">
        <v>1313.31</v>
      </c>
      <c r="J310" s="10">
        <v>11.82</v>
      </c>
      <c r="K310" s="208"/>
      <c r="L310" s="10">
        <v>11</v>
      </c>
      <c r="M310" s="222">
        <v>20014.34</v>
      </c>
      <c r="N310" s="222">
        <v>1819.49</v>
      </c>
      <c r="O310" s="10"/>
      <c r="P310" s="10"/>
      <c r="Q310" s="10"/>
      <c r="R310" s="10">
        <v>22</v>
      </c>
      <c r="S310" s="222">
        <v>28892.71</v>
      </c>
      <c r="T310" s="222">
        <v>1313.31</v>
      </c>
      <c r="U310" s="208"/>
      <c r="V310" s="10"/>
      <c r="W310" s="10"/>
      <c r="X310" s="10"/>
      <c r="Y310" s="10"/>
      <c r="Z310" s="10"/>
      <c r="AA310" s="10"/>
      <c r="AB310" s="10"/>
      <c r="AC310" s="10"/>
      <c r="AD310" s="10"/>
      <c r="AE310" s="208"/>
    </row>
    <row r="311" spans="1:31" x14ac:dyDescent="0.25">
      <c r="A311" s="219"/>
      <c r="B311" s="10"/>
      <c r="C311" s="10" t="s">
        <v>177</v>
      </c>
      <c r="D311" s="10"/>
      <c r="E311" s="303">
        <v>8018</v>
      </c>
      <c r="F311" s="10">
        <v>84</v>
      </c>
      <c r="G311" s="222">
        <v>2037.41</v>
      </c>
      <c r="H311" s="222">
        <v>120207.35</v>
      </c>
      <c r="I311" s="222">
        <v>1431.04</v>
      </c>
      <c r="J311" s="10">
        <v>12.96</v>
      </c>
      <c r="K311" s="208"/>
      <c r="L311" s="10">
        <v>59</v>
      </c>
      <c r="M311" s="222">
        <v>40564.01</v>
      </c>
      <c r="N311" s="222">
        <v>1622.56</v>
      </c>
      <c r="O311" s="10"/>
      <c r="P311" s="10"/>
      <c r="Q311" s="10"/>
      <c r="R311" s="10">
        <v>84</v>
      </c>
      <c r="S311" s="222">
        <v>120207.35</v>
      </c>
      <c r="T311" s="222">
        <v>1431.04</v>
      </c>
      <c r="U311" s="208"/>
      <c r="V311" s="10"/>
      <c r="W311" s="10"/>
      <c r="X311" s="10"/>
      <c r="Y311" s="10"/>
      <c r="Z311" s="10"/>
      <c r="AA311" s="10"/>
      <c r="AB311" s="10"/>
      <c r="AC311" s="10"/>
      <c r="AD311" s="10"/>
      <c r="AE311" s="208"/>
    </row>
    <row r="312" spans="1:31" x14ac:dyDescent="0.25">
      <c r="A312" s="219"/>
      <c r="B312" s="10"/>
      <c r="C312" s="10" t="s">
        <v>179</v>
      </c>
      <c r="D312" s="10"/>
      <c r="E312" s="303">
        <v>8092</v>
      </c>
      <c r="F312" s="10">
        <v>10</v>
      </c>
      <c r="G312" s="222">
        <v>1242.45</v>
      </c>
      <c r="H312" s="222">
        <v>8697.1200000000008</v>
      </c>
      <c r="I312" s="10">
        <v>869.71</v>
      </c>
      <c r="J312" s="10">
        <v>11.2</v>
      </c>
      <c r="K312" s="208"/>
      <c r="L312" s="10">
        <v>7</v>
      </c>
      <c r="M312" s="222">
        <v>2696.17</v>
      </c>
      <c r="N312" s="10">
        <v>898.72</v>
      </c>
      <c r="O312" s="10"/>
      <c r="P312" s="10"/>
      <c r="Q312" s="10"/>
      <c r="R312" s="10">
        <v>10</v>
      </c>
      <c r="S312" s="222">
        <v>8697.1200000000008</v>
      </c>
      <c r="T312" s="10">
        <v>869.71</v>
      </c>
      <c r="U312" s="208"/>
      <c r="V312" s="10"/>
      <c r="W312" s="10"/>
      <c r="X312" s="10"/>
      <c r="Y312" s="10"/>
      <c r="Z312" s="10"/>
      <c r="AA312" s="10"/>
      <c r="AB312" s="10"/>
      <c r="AC312" s="10"/>
      <c r="AD312" s="10"/>
      <c r="AE312" s="208"/>
    </row>
    <row r="313" spans="1:31" x14ac:dyDescent="0.25">
      <c r="A313" s="219"/>
      <c r="B313" s="10"/>
      <c r="C313" s="10" t="s">
        <v>180</v>
      </c>
      <c r="D313" s="10"/>
      <c r="E313" s="303">
        <v>8311</v>
      </c>
      <c r="F313" s="10">
        <v>56</v>
      </c>
      <c r="G313" s="222">
        <v>2485.8200000000002</v>
      </c>
      <c r="H313" s="222">
        <v>74574.460000000006</v>
      </c>
      <c r="I313" s="222">
        <v>1331.69</v>
      </c>
      <c r="J313" s="10">
        <v>14.23</v>
      </c>
      <c r="K313" s="208"/>
      <c r="L313" s="10">
        <v>30</v>
      </c>
      <c r="M313" s="222">
        <v>26863.34</v>
      </c>
      <c r="N313" s="222">
        <v>1033.21</v>
      </c>
      <c r="O313" s="10">
        <v>2</v>
      </c>
      <c r="P313" s="222">
        <v>1260.7</v>
      </c>
      <c r="Q313" s="10">
        <v>630.35</v>
      </c>
      <c r="R313" s="10">
        <v>54</v>
      </c>
      <c r="S313" s="222">
        <v>73313.759999999995</v>
      </c>
      <c r="T313" s="222">
        <v>1357.66</v>
      </c>
      <c r="U313" s="208"/>
      <c r="V313" s="10"/>
      <c r="W313" s="10"/>
      <c r="X313" s="10"/>
      <c r="Y313" s="10"/>
      <c r="Z313" s="10"/>
      <c r="AA313" s="10"/>
      <c r="AB313" s="10"/>
      <c r="AC313" s="10"/>
      <c r="AD313" s="10"/>
      <c r="AE313" s="208"/>
    </row>
    <row r="314" spans="1:31" x14ac:dyDescent="0.25">
      <c r="A314" s="219"/>
      <c r="B314" s="10"/>
      <c r="C314" s="10" t="s">
        <v>185</v>
      </c>
      <c r="D314" s="10"/>
      <c r="E314" s="303">
        <v>8318</v>
      </c>
      <c r="F314" s="10">
        <v>10</v>
      </c>
      <c r="G314" s="10">
        <v>655.88</v>
      </c>
      <c r="H314" s="222">
        <v>5247.03</v>
      </c>
      <c r="I314" s="10">
        <v>524.70000000000005</v>
      </c>
      <c r="J314" s="10">
        <v>9.1</v>
      </c>
      <c r="K314" s="208"/>
      <c r="L314" s="10">
        <v>8</v>
      </c>
      <c r="M314" s="10">
        <v>686.76</v>
      </c>
      <c r="N314" s="10">
        <v>343.38</v>
      </c>
      <c r="O314" s="10"/>
      <c r="P314" s="10"/>
      <c r="Q314" s="10"/>
      <c r="R314" s="10">
        <v>10</v>
      </c>
      <c r="S314" s="222">
        <v>5247.03</v>
      </c>
      <c r="T314" s="10">
        <v>524.70000000000005</v>
      </c>
      <c r="U314" s="208"/>
      <c r="V314" s="10"/>
      <c r="W314" s="10"/>
      <c r="X314" s="10"/>
      <c r="Y314" s="10"/>
      <c r="Z314" s="10"/>
      <c r="AA314" s="10"/>
      <c r="AB314" s="10"/>
      <c r="AC314" s="10"/>
      <c r="AD314" s="10"/>
      <c r="AE314" s="208"/>
    </row>
    <row r="315" spans="1:31" x14ac:dyDescent="0.25">
      <c r="A315" s="219"/>
      <c r="B315" s="10"/>
      <c r="C315" s="10" t="s">
        <v>187</v>
      </c>
      <c r="D315" s="10"/>
      <c r="E315" s="303">
        <v>8019</v>
      </c>
      <c r="F315" s="10">
        <v>6</v>
      </c>
      <c r="G315" s="222">
        <v>3163.77</v>
      </c>
      <c r="H315" s="222">
        <v>9491.32</v>
      </c>
      <c r="I315" s="222">
        <v>1581.89</v>
      </c>
      <c r="J315" s="10">
        <v>15.67</v>
      </c>
      <c r="K315" s="208"/>
      <c r="L315" s="10">
        <v>3</v>
      </c>
      <c r="M315" s="222">
        <v>5557.88</v>
      </c>
      <c r="N315" s="222">
        <v>1852.63</v>
      </c>
      <c r="O315" s="10"/>
      <c r="P315" s="10"/>
      <c r="Q315" s="10"/>
      <c r="R315" s="10">
        <v>6</v>
      </c>
      <c r="S315" s="222">
        <v>9491.32</v>
      </c>
      <c r="T315" s="222">
        <v>1581.89</v>
      </c>
      <c r="U315" s="208"/>
      <c r="V315" s="10"/>
      <c r="W315" s="10"/>
      <c r="X315" s="10"/>
      <c r="Y315" s="10"/>
      <c r="Z315" s="10"/>
      <c r="AA315" s="10"/>
      <c r="AB315" s="10"/>
      <c r="AC315" s="10"/>
      <c r="AD315" s="10"/>
      <c r="AE315" s="208"/>
    </row>
    <row r="316" spans="1:31" x14ac:dyDescent="0.25">
      <c r="A316" s="219"/>
      <c r="B316" s="10"/>
      <c r="C316" s="10" t="s">
        <v>189</v>
      </c>
      <c r="D316" s="10"/>
      <c r="E316" s="303">
        <v>8089</v>
      </c>
      <c r="F316" s="10">
        <v>44</v>
      </c>
      <c r="G316" s="222">
        <v>5999.61</v>
      </c>
      <c r="H316" s="222">
        <v>137991.01999999999</v>
      </c>
      <c r="I316" s="222">
        <v>3136.16</v>
      </c>
      <c r="J316" s="10">
        <v>14.77</v>
      </c>
      <c r="K316" s="208"/>
      <c r="L316" s="10">
        <v>23</v>
      </c>
      <c r="M316" s="222">
        <v>46487.27</v>
      </c>
      <c r="N316" s="222">
        <v>2213.6799999999998</v>
      </c>
      <c r="O316" s="10">
        <v>1</v>
      </c>
      <c r="P316" s="10">
        <v>553.57000000000005</v>
      </c>
      <c r="Q316" s="10">
        <v>553.57000000000005</v>
      </c>
      <c r="R316" s="10">
        <v>43</v>
      </c>
      <c r="S316" s="222">
        <v>137437.45000000001</v>
      </c>
      <c r="T316" s="222">
        <v>3196.22</v>
      </c>
      <c r="U316" s="208"/>
      <c r="V316" s="10"/>
      <c r="W316" s="10"/>
      <c r="X316" s="10"/>
      <c r="Y316" s="10"/>
      <c r="Z316" s="10"/>
      <c r="AA316" s="10"/>
      <c r="AB316" s="10"/>
      <c r="AC316" s="10"/>
      <c r="AD316" s="10"/>
      <c r="AE316" s="208"/>
    </row>
    <row r="317" spans="1:31" x14ac:dyDescent="0.25">
      <c r="A317" s="219"/>
      <c r="B317" s="10"/>
      <c r="C317" s="10" t="s">
        <v>193</v>
      </c>
      <c r="D317" s="10"/>
      <c r="E317" s="303">
        <v>8020</v>
      </c>
      <c r="F317" s="10">
        <v>36</v>
      </c>
      <c r="G317" s="222">
        <v>1714.19</v>
      </c>
      <c r="H317" s="222">
        <v>42854.81</v>
      </c>
      <c r="I317" s="222">
        <v>1190.4100000000001</v>
      </c>
      <c r="J317" s="10">
        <v>11.11</v>
      </c>
      <c r="K317" s="208"/>
      <c r="L317" s="10">
        <v>25</v>
      </c>
      <c r="M317" s="222">
        <v>9094.1299999999992</v>
      </c>
      <c r="N317" s="10">
        <v>826.74</v>
      </c>
      <c r="O317" s="10"/>
      <c r="P317" s="10"/>
      <c r="Q317" s="10"/>
      <c r="R317" s="10">
        <v>36</v>
      </c>
      <c r="S317" s="222">
        <v>42854.81</v>
      </c>
      <c r="T317" s="222">
        <v>1190.4100000000001</v>
      </c>
      <c r="U317" s="208"/>
      <c r="V317" s="10"/>
      <c r="W317" s="10"/>
      <c r="X317" s="10"/>
      <c r="Y317" s="10"/>
      <c r="Z317" s="10"/>
      <c r="AA317" s="10"/>
      <c r="AB317" s="10"/>
      <c r="AC317" s="10"/>
      <c r="AD317" s="10"/>
      <c r="AE317" s="208"/>
    </row>
    <row r="318" spans="1:31" x14ac:dyDescent="0.25">
      <c r="A318" s="219"/>
      <c r="B318" s="10"/>
      <c r="C318" s="10" t="s">
        <v>195</v>
      </c>
      <c r="D318" s="10"/>
      <c r="E318" s="303">
        <v>8312</v>
      </c>
      <c r="F318" s="10">
        <v>191</v>
      </c>
      <c r="G318" s="222">
        <v>1503.42</v>
      </c>
      <c r="H318" s="222">
        <v>174397.02</v>
      </c>
      <c r="I318" s="10">
        <v>913.07</v>
      </c>
      <c r="J318" s="10">
        <v>11.56</v>
      </c>
      <c r="K318" s="208"/>
      <c r="L318" s="10">
        <v>116</v>
      </c>
      <c r="M318" s="222">
        <v>74707.88</v>
      </c>
      <c r="N318" s="10">
        <v>996.11</v>
      </c>
      <c r="O318" s="10">
        <v>3</v>
      </c>
      <c r="P318" s="222">
        <v>1196.1199999999999</v>
      </c>
      <c r="Q318" s="10">
        <v>398.71</v>
      </c>
      <c r="R318" s="10">
        <v>188</v>
      </c>
      <c r="S318" s="222">
        <v>173200.9</v>
      </c>
      <c r="T318" s="10">
        <v>921.28</v>
      </c>
      <c r="U318" s="208"/>
      <c r="V318" s="10"/>
      <c r="W318" s="10"/>
      <c r="X318" s="10"/>
      <c r="Y318" s="10"/>
      <c r="Z318" s="10"/>
      <c r="AA318" s="10"/>
      <c r="AB318" s="10"/>
      <c r="AC318" s="10"/>
      <c r="AD318" s="10"/>
      <c r="AE318" s="208"/>
    </row>
    <row r="319" spans="1:31" x14ac:dyDescent="0.25">
      <c r="A319" s="219"/>
      <c r="B319" s="10"/>
      <c r="C319" s="10" t="s">
        <v>198</v>
      </c>
      <c r="D319" s="10"/>
      <c r="E319" s="303">
        <v>8021</v>
      </c>
      <c r="F319" s="10">
        <v>473</v>
      </c>
      <c r="G319" s="222">
        <v>1536.62</v>
      </c>
      <c r="H319" s="222">
        <v>444083.41</v>
      </c>
      <c r="I319" s="10">
        <v>938.87</v>
      </c>
      <c r="J319" s="10">
        <v>11.04</v>
      </c>
      <c r="K319" s="208"/>
      <c r="L319" s="10">
        <v>289</v>
      </c>
      <c r="M319" s="222">
        <v>188507.14</v>
      </c>
      <c r="N319" s="222">
        <v>1024.5</v>
      </c>
      <c r="O319" s="10">
        <v>5</v>
      </c>
      <c r="P319" s="222">
        <v>5942.85</v>
      </c>
      <c r="Q319" s="222">
        <v>1188.57</v>
      </c>
      <c r="R319" s="10">
        <v>468</v>
      </c>
      <c r="S319" s="222">
        <v>438140.56</v>
      </c>
      <c r="T319" s="10">
        <v>936.2</v>
      </c>
      <c r="U319" s="208"/>
      <c r="V319" s="10"/>
      <c r="W319" s="10"/>
      <c r="X319" s="10"/>
      <c r="Y319" s="10"/>
      <c r="Z319" s="10"/>
      <c r="AA319" s="10"/>
      <c r="AB319" s="10"/>
      <c r="AC319" s="10"/>
      <c r="AD319" s="10"/>
      <c r="AE319" s="208"/>
    </row>
    <row r="320" spans="1:31" x14ac:dyDescent="0.25">
      <c r="A320" s="219"/>
      <c r="B320" s="10"/>
      <c r="C320" s="10" t="s">
        <v>200</v>
      </c>
      <c r="D320" s="10"/>
      <c r="E320" s="303">
        <v>8210</v>
      </c>
      <c r="F320" s="10">
        <v>8</v>
      </c>
      <c r="G320" s="222">
        <v>3636.72</v>
      </c>
      <c r="H320" s="222">
        <v>10910.16</v>
      </c>
      <c r="I320" s="222">
        <v>1363.77</v>
      </c>
      <c r="J320" s="10">
        <v>13.88</v>
      </c>
      <c r="K320" s="208"/>
      <c r="L320" s="10">
        <v>3</v>
      </c>
      <c r="M320" s="222">
        <v>5801.62</v>
      </c>
      <c r="N320" s="222">
        <v>1160.32</v>
      </c>
      <c r="O320" s="10"/>
      <c r="P320" s="10"/>
      <c r="Q320" s="10"/>
      <c r="R320" s="10">
        <v>8</v>
      </c>
      <c r="S320" s="222">
        <v>10910.16</v>
      </c>
      <c r="T320" s="222">
        <v>1363.77</v>
      </c>
      <c r="U320" s="208"/>
      <c r="V320" s="10"/>
      <c r="W320" s="10"/>
      <c r="X320" s="10"/>
      <c r="Y320" s="10"/>
      <c r="Z320" s="10"/>
      <c r="AA320" s="10"/>
      <c r="AB320" s="10"/>
      <c r="AC320" s="10"/>
      <c r="AD320" s="10"/>
      <c r="AE320" s="208"/>
    </row>
    <row r="321" spans="1:31" x14ac:dyDescent="0.25">
      <c r="A321" s="219"/>
      <c r="B321" s="10"/>
      <c r="C321" s="10" t="s">
        <v>203</v>
      </c>
      <c r="D321" s="10"/>
      <c r="E321" s="303">
        <v>8204</v>
      </c>
      <c r="F321" s="10">
        <v>20</v>
      </c>
      <c r="G321" s="222">
        <v>1868.01</v>
      </c>
      <c r="H321" s="222">
        <v>22416.080000000002</v>
      </c>
      <c r="I321" s="222">
        <v>1120.8</v>
      </c>
      <c r="J321" s="10">
        <v>11.75</v>
      </c>
      <c r="K321" s="208"/>
      <c r="L321" s="10">
        <v>12</v>
      </c>
      <c r="M321" s="222">
        <v>11502.99</v>
      </c>
      <c r="N321" s="222">
        <v>1437.87</v>
      </c>
      <c r="O321" s="10"/>
      <c r="P321" s="10"/>
      <c r="Q321" s="10"/>
      <c r="R321" s="10">
        <v>20</v>
      </c>
      <c r="S321" s="222">
        <v>22416.080000000002</v>
      </c>
      <c r="T321" s="222">
        <v>1120.8</v>
      </c>
      <c r="U321" s="208"/>
      <c r="V321" s="10"/>
      <c r="W321" s="10"/>
      <c r="X321" s="10"/>
      <c r="Y321" s="10"/>
      <c r="Z321" s="10"/>
      <c r="AA321" s="10"/>
      <c r="AB321" s="10"/>
      <c r="AC321" s="10"/>
      <c r="AD321" s="10"/>
      <c r="AE321" s="208"/>
    </row>
    <row r="322" spans="1:31" x14ac:dyDescent="0.25">
      <c r="A322" s="219"/>
      <c r="B322" s="10"/>
      <c r="C322" s="10" t="s">
        <v>204</v>
      </c>
      <c r="D322" s="10"/>
      <c r="E322" s="303">
        <v>8094</v>
      </c>
      <c r="F322" s="10">
        <v>65</v>
      </c>
      <c r="G322" s="222">
        <v>1678.19</v>
      </c>
      <c r="H322" s="222">
        <v>67127.56</v>
      </c>
      <c r="I322" s="222">
        <v>1032.73</v>
      </c>
      <c r="J322" s="10">
        <v>11.74</v>
      </c>
      <c r="K322" s="208"/>
      <c r="L322" s="10">
        <v>40</v>
      </c>
      <c r="M322" s="222">
        <v>24422.55</v>
      </c>
      <c r="N322" s="10">
        <v>976.9</v>
      </c>
      <c r="O322" s="10">
        <v>2</v>
      </c>
      <c r="P322" s="222">
        <v>1914.03</v>
      </c>
      <c r="Q322" s="10">
        <v>957.02</v>
      </c>
      <c r="R322" s="10">
        <v>63</v>
      </c>
      <c r="S322" s="222">
        <v>65213.53</v>
      </c>
      <c r="T322" s="222">
        <v>1035.1400000000001</v>
      </c>
      <c r="U322" s="208"/>
      <c r="V322" s="10"/>
      <c r="W322" s="10"/>
      <c r="X322" s="10"/>
      <c r="Y322" s="10"/>
      <c r="Z322" s="10"/>
      <c r="AA322" s="10"/>
      <c r="AB322" s="10"/>
      <c r="AC322" s="10"/>
      <c r="AD322" s="10"/>
      <c r="AE322" s="208"/>
    </row>
    <row r="323" spans="1:31" x14ac:dyDescent="0.25">
      <c r="A323" s="219"/>
      <c r="B323" s="10"/>
      <c r="C323" s="10" t="s">
        <v>205</v>
      </c>
      <c r="D323" s="10"/>
      <c r="E323" s="303">
        <v>8213</v>
      </c>
      <c r="F323" s="10">
        <v>9</v>
      </c>
      <c r="G323" s="222">
        <v>1115.31</v>
      </c>
      <c r="H323" s="222">
        <v>7807.16</v>
      </c>
      <c r="I323" s="10">
        <v>867.46</v>
      </c>
      <c r="J323" s="10">
        <v>11.89</v>
      </c>
      <c r="K323" s="208"/>
      <c r="L323" s="10">
        <v>7</v>
      </c>
      <c r="M323" s="222">
        <v>1259.3</v>
      </c>
      <c r="N323" s="10">
        <v>629.65</v>
      </c>
      <c r="O323" s="10"/>
      <c r="P323" s="10"/>
      <c r="Q323" s="10"/>
      <c r="R323" s="10">
        <v>9</v>
      </c>
      <c r="S323" s="222">
        <v>7807.16</v>
      </c>
      <c r="T323" s="10">
        <v>867.46</v>
      </c>
      <c r="U323" s="208"/>
      <c r="V323" s="10"/>
      <c r="W323" s="10"/>
      <c r="X323" s="10"/>
      <c r="Y323" s="10"/>
      <c r="Z323" s="10"/>
      <c r="AA323" s="10"/>
      <c r="AB323" s="10"/>
      <c r="AC323" s="10"/>
      <c r="AD323" s="10"/>
      <c r="AE323" s="208"/>
    </row>
    <row r="324" spans="1:31" x14ac:dyDescent="0.25">
      <c r="A324" s="219"/>
      <c r="B324" s="10"/>
      <c r="C324" s="10" t="s">
        <v>209</v>
      </c>
      <c r="D324" s="10"/>
      <c r="E324" s="303">
        <v>8270</v>
      </c>
      <c r="F324" s="10">
        <v>10</v>
      </c>
      <c r="G324" s="222">
        <v>2939.84</v>
      </c>
      <c r="H324" s="222">
        <v>20578.900000000001</v>
      </c>
      <c r="I324" s="222">
        <v>2057.89</v>
      </c>
      <c r="J324" s="10">
        <v>18.2</v>
      </c>
      <c r="K324" s="208"/>
      <c r="L324" s="10">
        <v>7</v>
      </c>
      <c r="M324" s="222">
        <v>13579.05</v>
      </c>
      <c r="N324" s="222">
        <v>4526.3500000000004</v>
      </c>
      <c r="O324" s="10"/>
      <c r="P324" s="10"/>
      <c r="Q324" s="10"/>
      <c r="R324" s="10">
        <v>10</v>
      </c>
      <c r="S324" s="222">
        <v>20578.900000000001</v>
      </c>
      <c r="T324" s="222">
        <v>2057.89</v>
      </c>
      <c r="U324" s="208"/>
      <c r="V324" s="10"/>
      <c r="W324" s="10"/>
      <c r="X324" s="10"/>
      <c r="Y324" s="10"/>
      <c r="Z324" s="10"/>
      <c r="AA324" s="10"/>
      <c r="AB324" s="10"/>
      <c r="AC324" s="10"/>
      <c r="AD324" s="10"/>
      <c r="AE324" s="208"/>
    </row>
    <row r="325" spans="1:31" x14ac:dyDescent="0.25">
      <c r="A325" s="219"/>
      <c r="B325" s="10"/>
      <c r="C325" s="10" t="s">
        <v>211</v>
      </c>
      <c r="D325" s="10"/>
      <c r="E325" s="303">
        <v>8318</v>
      </c>
      <c r="F325" s="10">
        <v>1</v>
      </c>
      <c r="G325" s="10">
        <v>217.79</v>
      </c>
      <c r="H325" s="10">
        <v>217.79</v>
      </c>
      <c r="I325" s="10">
        <v>217.79</v>
      </c>
      <c r="J325" s="10">
        <v>4</v>
      </c>
      <c r="K325" s="208"/>
      <c r="L325" s="10">
        <v>1</v>
      </c>
      <c r="M325" s="10"/>
      <c r="N325" s="10"/>
      <c r="O325" s="10"/>
      <c r="P325" s="10"/>
      <c r="Q325" s="10"/>
      <c r="R325" s="10">
        <v>1</v>
      </c>
      <c r="S325" s="10">
        <v>217.79</v>
      </c>
      <c r="T325" s="10">
        <v>217.79</v>
      </c>
      <c r="U325" s="208"/>
      <c r="V325" s="10"/>
      <c r="W325" s="10"/>
      <c r="X325" s="10"/>
      <c r="Y325" s="10"/>
      <c r="Z325" s="10"/>
      <c r="AA325" s="10"/>
      <c r="AB325" s="10"/>
      <c r="AC325" s="10"/>
      <c r="AD325" s="10"/>
      <c r="AE325" s="208"/>
    </row>
    <row r="326" spans="1:31" x14ac:dyDescent="0.25">
      <c r="A326" s="219"/>
      <c r="B326" s="10"/>
      <c r="C326" s="10" t="s">
        <v>212</v>
      </c>
      <c r="D326" s="10"/>
      <c r="E326" s="303">
        <v>8023</v>
      </c>
      <c r="F326" s="10">
        <v>10</v>
      </c>
      <c r="G326" s="222">
        <v>1584.51</v>
      </c>
      <c r="H326" s="222">
        <v>9507.07</v>
      </c>
      <c r="I326" s="10">
        <v>950.71</v>
      </c>
      <c r="J326" s="10">
        <v>10.9</v>
      </c>
      <c r="K326" s="208"/>
      <c r="L326" s="10">
        <v>6</v>
      </c>
      <c r="M326" s="222">
        <v>4921.0200000000004</v>
      </c>
      <c r="N326" s="222">
        <v>1230.26</v>
      </c>
      <c r="O326" s="10"/>
      <c r="P326" s="10"/>
      <c r="Q326" s="10"/>
      <c r="R326" s="10">
        <v>10</v>
      </c>
      <c r="S326" s="222">
        <v>9507.07</v>
      </c>
      <c r="T326" s="10">
        <v>950.71</v>
      </c>
      <c r="U326" s="208"/>
      <c r="V326" s="10"/>
      <c r="W326" s="10"/>
      <c r="X326" s="10"/>
      <c r="Y326" s="10"/>
      <c r="Z326" s="10"/>
      <c r="AA326" s="10"/>
      <c r="AB326" s="10"/>
      <c r="AC326" s="10"/>
      <c r="AD326" s="10"/>
      <c r="AE326" s="208"/>
    </row>
    <row r="327" spans="1:31" x14ac:dyDescent="0.25">
      <c r="A327" s="219"/>
      <c r="B327" s="10"/>
      <c r="C327" s="10" t="s">
        <v>213</v>
      </c>
      <c r="D327" s="10"/>
      <c r="E327" s="303">
        <v>8302</v>
      </c>
      <c r="F327" s="10">
        <v>1</v>
      </c>
      <c r="G327" s="10"/>
      <c r="H327" s="222">
        <v>1480.6</v>
      </c>
      <c r="I327" s="222">
        <v>1480.6</v>
      </c>
      <c r="J327" s="10">
        <v>12</v>
      </c>
      <c r="K327" s="208"/>
      <c r="L327" s="10"/>
      <c r="M327" s="222">
        <v>1480.6</v>
      </c>
      <c r="N327" s="222">
        <v>1480.6</v>
      </c>
      <c r="O327" s="10"/>
      <c r="P327" s="10"/>
      <c r="Q327" s="10"/>
      <c r="R327" s="10">
        <v>1</v>
      </c>
      <c r="S327" s="222">
        <v>1480.6</v>
      </c>
      <c r="T327" s="222">
        <v>1480.6</v>
      </c>
      <c r="U327" s="208"/>
      <c r="V327" s="10"/>
      <c r="W327" s="10"/>
      <c r="X327" s="10"/>
      <c r="Y327" s="10"/>
      <c r="Z327" s="10"/>
      <c r="AA327" s="10"/>
      <c r="AB327" s="10"/>
      <c r="AC327" s="10"/>
      <c r="AD327" s="10"/>
      <c r="AE327" s="208"/>
    </row>
    <row r="328" spans="1:31" x14ac:dyDescent="0.25">
      <c r="A328" s="219"/>
      <c r="B328" s="10"/>
      <c r="C328" s="10" t="s">
        <v>213</v>
      </c>
      <c r="D328" s="10"/>
      <c r="E328" s="303">
        <v>8313</v>
      </c>
      <c r="F328" s="10">
        <v>9</v>
      </c>
      <c r="G328" s="222">
        <v>1137.27</v>
      </c>
      <c r="H328" s="222">
        <v>7960.87</v>
      </c>
      <c r="I328" s="10">
        <v>884.54</v>
      </c>
      <c r="J328" s="10">
        <v>12.11</v>
      </c>
      <c r="K328" s="208"/>
      <c r="L328" s="10">
        <v>7</v>
      </c>
      <c r="M328" s="222">
        <v>1308.8800000000001</v>
      </c>
      <c r="N328" s="10">
        <v>654.44000000000005</v>
      </c>
      <c r="O328" s="10"/>
      <c r="P328" s="10"/>
      <c r="Q328" s="10"/>
      <c r="R328" s="10">
        <v>9</v>
      </c>
      <c r="S328" s="222">
        <v>7960.87</v>
      </c>
      <c r="T328" s="10">
        <v>884.54</v>
      </c>
      <c r="U328" s="208"/>
      <c r="V328" s="10"/>
      <c r="W328" s="10"/>
      <c r="X328" s="10"/>
      <c r="Y328" s="10"/>
      <c r="Z328" s="10"/>
      <c r="AA328" s="10"/>
      <c r="AB328" s="10"/>
      <c r="AC328" s="10"/>
      <c r="AD328" s="10"/>
      <c r="AE328" s="208"/>
    </row>
    <row r="329" spans="1:31" x14ac:dyDescent="0.25">
      <c r="A329" s="219"/>
      <c r="B329" s="10"/>
      <c r="C329" s="10" t="s">
        <v>216</v>
      </c>
      <c r="D329" s="10"/>
      <c r="E329" s="303">
        <v>8251</v>
      </c>
      <c r="F329" s="10">
        <v>25</v>
      </c>
      <c r="G329" s="222">
        <v>1334.12</v>
      </c>
      <c r="H329" s="222">
        <v>26682.3</v>
      </c>
      <c r="I329" s="222">
        <v>1067.29</v>
      </c>
      <c r="J329" s="10">
        <v>11.32</v>
      </c>
      <c r="K329" s="208"/>
      <c r="L329" s="10">
        <v>20</v>
      </c>
      <c r="M329" s="222">
        <v>5772.43</v>
      </c>
      <c r="N329" s="222">
        <v>1154.49</v>
      </c>
      <c r="O329" s="10">
        <v>1</v>
      </c>
      <c r="P329" s="10">
        <v>77.290000000000006</v>
      </c>
      <c r="Q329" s="10">
        <v>77.290000000000006</v>
      </c>
      <c r="R329" s="10">
        <v>24</v>
      </c>
      <c r="S329" s="222">
        <v>26605.01</v>
      </c>
      <c r="T329" s="222">
        <v>1108.54</v>
      </c>
      <c r="U329" s="208"/>
      <c r="V329" s="10"/>
      <c r="W329" s="10"/>
      <c r="X329" s="10"/>
      <c r="Y329" s="10"/>
      <c r="Z329" s="10"/>
      <c r="AA329" s="10"/>
      <c r="AB329" s="10"/>
      <c r="AC329" s="10"/>
      <c r="AD329" s="10"/>
      <c r="AE329" s="208"/>
    </row>
    <row r="330" spans="1:31" x14ac:dyDescent="0.25">
      <c r="A330" s="219"/>
      <c r="B330" s="10"/>
      <c r="C330" s="10" t="s">
        <v>217</v>
      </c>
      <c r="D330" s="10"/>
      <c r="E330" s="303">
        <v>8314</v>
      </c>
      <c r="F330" s="10">
        <v>10</v>
      </c>
      <c r="G330" s="222">
        <v>1374.4</v>
      </c>
      <c r="H330" s="222">
        <v>10995.22</v>
      </c>
      <c r="I330" s="222">
        <v>1099.52</v>
      </c>
      <c r="J330" s="10">
        <v>11.7</v>
      </c>
      <c r="K330" s="208"/>
      <c r="L330" s="10">
        <v>8</v>
      </c>
      <c r="M330" s="222">
        <v>2589.85</v>
      </c>
      <c r="N330" s="222">
        <v>1294.93</v>
      </c>
      <c r="O330" s="10"/>
      <c r="P330" s="10"/>
      <c r="Q330" s="10"/>
      <c r="R330" s="10">
        <v>10</v>
      </c>
      <c r="S330" s="222">
        <v>10995.22</v>
      </c>
      <c r="T330" s="222">
        <v>1099.52</v>
      </c>
      <c r="U330" s="208"/>
      <c r="V330" s="10"/>
      <c r="W330" s="10"/>
      <c r="X330" s="10"/>
      <c r="Y330" s="10"/>
      <c r="Z330" s="10"/>
      <c r="AA330" s="10"/>
      <c r="AB330" s="10"/>
      <c r="AC330" s="10"/>
      <c r="AD330" s="10"/>
      <c r="AE330" s="208"/>
    </row>
    <row r="331" spans="1:31" x14ac:dyDescent="0.25">
      <c r="A331" s="219"/>
      <c r="B331" s="10"/>
      <c r="C331" s="10" t="s">
        <v>219</v>
      </c>
      <c r="D331" s="10"/>
      <c r="E331" s="303">
        <v>8214</v>
      </c>
      <c r="F331" s="10">
        <v>16</v>
      </c>
      <c r="G331" s="222">
        <v>2088.17</v>
      </c>
      <c r="H331" s="222">
        <v>20881.73</v>
      </c>
      <c r="I331" s="222">
        <v>1305.1099999999999</v>
      </c>
      <c r="J331" s="10">
        <v>13.5</v>
      </c>
      <c r="K331" s="208"/>
      <c r="L331" s="10">
        <v>10</v>
      </c>
      <c r="M331" s="222">
        <v>7811.55</v>
      </c>
      <c r="N331" s="222">
        <v>1301.93</v>
      </c>
      <c r="O331" s="10"/>
      <c r="P331" s="10"/>
      <c r="Q331" s="10"/>
      <c r="R331" s="10">
        <v>16</v>
      </c>
      <c r="S331" s="222">
        <v>20881.73</v>
      </c>
      <c r="T331" s="222">
        <v>1305.1099999999999</v>
      </c>
      <c r="U331" s="208"/>
      <c r="V331" s="10"/>
      <c r="W331" s="10"/>
      <c r="X331" s="10"/>
      <c r="Y331" s="10"/>
      <c r="Z331" s="10"/>
      <c r="AA331" s="10"/>
      <c r="AB331" s="10"/>
      <c r="AC331" s="10"/>
      <c r="AD331" s="10"/>
      <c r="AE331" s="208"/>
    </row>
    <row r="332" spans="1:31" x14ac:dyDescent="0.25">
      <c r="A332" s="219"/>
      <c r="B332" s="10"/>
      <c r="C332" s="10" t="s">
        <v>222</v>
      </c>
      <c r="D332" s="10"/>
      <c r="E332" s="303">
        <v>8090</v>
      </c>
      <c r="F332" s="10">
        <v>2</v>
      </c>
      <c r="G332" s="222">
        <v>1024.5999999999999</v>
      </c>
      <c r="H332" s="222">
        <v>2049.19</v>
      </c>
      <c r="I332" s="222">
        <v>1024.5999999999999</v>
      </c>
      <c r="J332" s="10">
        <v>9.5</v>
      </c>
      <c r="K332" s="208"/>
      <c r="L332" s="10">
        <v>2</v>
      </c>
      <c r="M332" s="10"/>
      <c r="N332" s="10"/>
      <c r="O332" s="10"/>
      <c r="P332" s="10"/>
      <c r="Q332" s="10"/>
      <c r="R332" s="10">
        <v>2</v>
      </c>
      <c r="S332" s="222">
        <v>2049.19</v>
      </c>
      <c r="T332" s="222">
        <v>1024.5999999999999</v>
      </c>
      <c r="U332" s="208"/>
      <c r="V332" s="10"/>
      <c r="W332" s="10"/>
      <c r="X332" s="10"/>
      <c r="Y332" s="10"/>
      <c r="Z332" s="10"/>
      <c r="AA332" s="10"/>
      <c r="AB332" s="10"/>
      <c r="AC332" s="10"/>
      <c r="AD332" s="10"/>
      <c r="AE332" s="208"/>
    </row>
    <row r="333" spans="1:31" x14ac:dyDescent="0.25">
      <c r="A333" s="219"/>
      <c r="B333" s="10"/>
      <c r="C333" s="10" t="s">
        <v>226</v>
      </c>
      <c r="D333" s="10"/>
      <c r="E333" s="303">
        <v>8215</v>
      </c>
      <c r="F333" s="10">
        <v>22</v>
      </c>
      <c r="G333" s="222">
        <v>2326.19</v>
      </c>
      <c r="H333" s="222">
        <v>20935.73</v>
      </c>
      <c r="I333" s="10">
        <v>951.62</v>
      </c>
      <c r="J333" s="10">
        <v>12</v>
      </c>
      <c r="K333" s="208"/>
      <c r="L333" s="10">
        <v>9</v>
      </c>
      <c r="M333" s="222">
        <v>14618.5</v>
      </c>
      <c r="N333" s="222">
        <v>1124.5</v>
      </c>
      <c r="O333" s="10"/>
      <c r="P333" s="10"/>
      <c r="Q333" s="10"/>
      <c r="R333" s="10">
        <v>22</v>
      </c>
      <c r="S333" s="222">
        <v>20935.73</v>
      </c>
      <c r="T333" s="10">
        <v>951.62</v>
      </c>
      <c r="U333" s="208"/>
      <c r="V333" s="10"/>
      <c r="W333" s="10"/>
      <c r="X333" s="10"/>
      <c r="Y333" s="10"/>
      <c r="Z333" s="10"/>
      <c r="AA333" s="10"/>
      <c r="AB333" s="10"/>
      <c r="AC333" s="10"/>
      <c r="AD333" s="10"/>
      <c r="AE333" s="208"/>
    </row>
    <row r="334" spans="1:31" x14ac:dyDescent="0.25">
      <c r="A334" s="219"/>
      <c r="B334" s="10"/>
      <c r="C334" s="10" t="s">
        <v>229</v>
      </c>
      <c r="D334" s="10"/>
      <c r="E334" s="303">
        <v>8315</v>
      </c>
      <c r="F334" s="10">
        <v>15</v>
      </c>
      <c r="G334" s="222">
        <v>2151.56</v>
      </c>
      <c r="H334" s="222">
        <v>19364.04</v>
      </c>
      <c r="I334" s="222">
        <v>1290.94</v>
      </c>
      <c r="J334" s="10">
        <v>10.6</v>
      </c>
      <c r="K334" s="208"/>
      <c r="L334" s="10">
        <v>9</v>
      </c>
      <c r="M334" s="222">
        <v>8516.4500000000007</v>
      </c>
      <c r="N334" s="222">
        <v>1419.41</v>
      </c>
      <c r="O334" s="10"/>
      <c r="P334" s="10"/>
      <c r="Q334" s="10"/>
      <c r="R334" s="10">
        <v>15</v>
      </c>
      <c r="S334" s="222">
        <v>19364.04</v>
      </c>
      <c r="T334" s="222">
        <v>1290.94</v>
      </c>
      <c r="U334" s="208"/>
      <c r="V334" s="10"/>
      <c r="W334" s="10"/>
      <c r="X334" s="10"/>
      <c r="Y334" s="10"/>
      <c r="Z334" s="10"/>
      <c r="AA334" s="10"/>
      <c r="AB334" s="10"/>
      <c r="AC334" s="10"/>
      <c r="AD334" s="10"/>
      <c r="AE334" s="208"/>
    </row>
    <row r="335" spans="1:31" x14ac:dyDescent="0.25">
      <c r="A335" s="219"/>
      <c r="B335" s="10"/>
      <c r="C335" s="10" t="s">
        <v>232</v>
      </c>
      <c r="D335" s="10"/>
      <c r="E335" s="303">
        <v>8316</v>
      </c>
      <c r="F335" s="10">
        <v>15</v>
      </c>
      <c r="G335" s="222">
        <v>3280.22</v>
      </c>
      <c r="H335" s="222">
        <v>32802.160000000003</v>
      </c>
      <c r="I335" s="222">
        <v>2186.81</v>
      </c>
      <c r="J335" s="10">
        <v>13.8</v>
      </c>
      <c r="K335" s="208"/>
      <c r="L335" s="10">
        <v>10</v>
      </c>
      <c r="M335" s="222">
        <v>11840.13</v>
      </c>
      <c r="N335" s="222">
        <v>2368.0300000000002</v>
      </c>
      <c r="O335" s="10"/>
      <c r="P335" s="10"/>
      <c r="Q335" s="10"/>
      <c r="R335" s="10">
        <v>15</v>
      </c>
      <c r="S335" s="222">
        <v>32802.160000000003</v>
      </c>
      <c r="T335" s="222">
        <v>2186.81</v>
      </c>
      <c r="U335" s="208"/>
      <c r="V335" s="10"/>
      <c r="W335" s="10"/>
      <c r="X335" s="10"/>
      <c r="Y335" s="10"/>
      <c r="Z335" s="10"/>
      <c r="AA335" s="10"/>
      <c r="AB335" s="10"/>
      <c r="AC335" s="10"/>
      <c r="AD335" s="10"/>
      <c r="AE335" s="208"/>
    </row>
    <row r="336" spans="1:31" x14ac:dyDescent="0.25">
      <c r="A336" s="219"/>
      <c r="B336" s="10"/>
      <c r="C336" s="10" t="s">
        <v>234</v>
      </c>
      <c r="D336" s="10"/>
      <c r="E336" s="303">
        <v>8317</v>
      </c>
      <c r="F336" s="10">
        <v>25</v>
      </c>
      <c r="G336" s="222">
        <v>1342.36</v>
      </c>
      <c r="H336" s="222">
        <v>24162.55</v>
      </c>
      <c r="I336" s="10">
        <v>966.5</v>
      </c>
      <c r="J336" s="10">
        <v>12.68</v>
      </c>
      <c r="K336" s="208"/>
      <c r="L336" s="10">
        <v>18</v>
      </c>
      <c r="M336" s="222">
        <v>9922.7199999999993</v>
      </c>
      <c r="N336" s="222">
        <v>1417.53</v>
      </c>
      <c r="O336" s="10"/>
      <c r="P336" s="10"/>
      <c r="Q336" s="10"/>
      <c r="R336" s="10">
        <v>25</v>
      </c>
      <c r="S336" s="222">
        <v>24162.55</v>
      </c>
      <c r="T336" s="10">
        <v>966.5</v>
      </c>
      <c r="U336" s="208"/>
      <c r="V336" s="10"/>
      <c r="W336" s="10"/>
      <c r="X336" s="10"/>
      <c r="Y336" s="10"/>
      <c r="Z336" s="10"/>
      <c r="AA336" s="10"/>
      <c r="AB336" s="10"/>
      <c r="AC336" s="10"/>
      <c r="AD336" s="10"/>
      <c r="AE336" s="208"/>
    </row>
    <row r="337" spans="1:31" x14ac:dyDescent="0.25">
      <c r="A337" s="219"/>
      <c r="B337" s="10"/>
      <c r="C337" s="10" t="s">
        <v>234</v>
      </c>
      <c r="D337" s="10"/>
      <c r="E337" s="303">
        <v>8330</v>
      </c>
      <c r="F337" s="10">
        <v>1</v>
      </c>
      <c r="G337" s="10"/>
      <c r="H337" s="222">
        <v>2493.0100000000002</v>
      </c>
      <c r="I337" s="222">
        <v>2493.0100000000002</v>
      </c>
      <c r="J337" s="10">
        <v>13</v>
      </c>
      <c r="K337" s="208"/>
      <c r="L337" s="10"/>
      <c r="M337" s="222">
        <v>2493.0100000000002</v>
      </c>
      <c r="N337" s="222">
        <v>2493.0100000000002</v>
      </c>
      <c r="O337" s="10"/>
      <c r="P337" s="10"/>
      <c r="Q337" s="10"/>
      <c r="R337" s="10">
        <v>1</v>
      </c>
      <c r="S337" s="222">
        <v>2493.0100000000002</v>
      </c>
      <c r="T337" s="222">
        <v>2493.0100000000002</v>
      </c>
      <c r="U337" s="208"/>
      <c r="V337" s="10"/>
      <c r="W337" s="10"/>
      <c r="X337" s="10"/>
      <c r="Y337" s="10"/>
      <c r="Z337" s="10"/>
      <c r="AA337" s="10"/>
      <c r="AB337" s="10"/>
      <c r="AC337" s="10"/>
      <c r="AD337" s="10"/>
      <c r="AE337" s="208"/>
    </row>
    <row r="338" spans="1:31" x14ac:dyDescent="0.25">
      <c r="A338" s="219"/>
      <c r="B338" s="10"/>
      <c r="C338" s="10" t="s">
        <v>642</v>
      </c>
      <c r="D338" s="10"/>
      <c r="E338" s="303">
        <v>8087</v>
      </c>
      <c r="F338" s="10">
        <v>7</v>
      </c>
      <c r="G338" s="10">
        <v>852.39</v>
      </c>
      <c r="H338" s="222">
        <v>4261.96</v>
      </c>
      <c r="I338" s="10">
        <v>608.85</v>
      </c>
      <c r="J338" s="10">
        <v>10.29</v>
      </c>
      <c r="K338" s="208"/>
      <c r="L338" s="10">
        <v>5</v>
      </c>
      <c r="M338" s="222">
        <v>1773.09</v>
      </c>
      <c r="N338" s="10">
        <v>886.55</v>
      </c>
      <c r="O338" s="10"/>
      <c r="P338" s="10"/>
      <c r="Q338" s="10"/>
      <c r="R338" s="10">
        <v>7</v>
      </c>
      <c r="S338" s="222">
        <v>4261.96</v>
      </c>
      <c r="T338" s="10">
        <v>608.85</v>
      </c>
      <c r="U338" s="208"/>
      <c r="V338" s="10"/>
      <c r="W338" s="10"/>
      <c r="X338" s="10"/>
      <c r="Y338" s="10"/>
      <c r="Z338" s="10"/>
      <c r="AA338" s="10"/>
      <c r="AB338" s="10"/>
      <c r="AC338" s="10"/>
      <c r="AD338" s="10"/>
      <c r="AE338" s="208"/>
    </row>
    <row r="339" spans="1:31" x14ac:dyDescent="0.25">
      <c r="A339" s="219"/>
      <c r="B339" s="10"/>
      <c r="C339" s="10" t="s">
        <v>642</v>
      </c>
      <c r="D339" s="10"/>
      <c r="E339" s="303">
        <v>8215</v>
      </c>
      <c r="F339" s="10">
        <v>132</v>
      </c>
      <c r="G339" s="222">
        <v>1545.17</v>
      </c>
      <c r="H339" s="222">
        <v>135974.9</v>
      </c>
      <c r="I339" s="222">
        <v>1030.1099999999999</v>
      </c>
      <c r="J339" s="10">
        <v>11.96</v>
      </c>
      <c r="K339" s="208"/>
      <c r="L339" s="10">
        <v>88</v>
      </c>
      <c r="M339" s="222">
        <v>53938.3</v>
      </c>
      <c r="N339" s="222">
        <v>1225.8699999999999</v>
      </c>
      <c r="O339" s="10">
        <v>3</v>
      </c>
      <c r="P339" s="222">
        <v>1665.03</v>
      </c>
      <c r="Q339" s="10">
        <v>555.01</v>
      </c>
      <c r="R339" s="10">
        <v>129</v>
      </c>
      <c r="S339" s="222">
        <v>134309.87</v>
      </c>
      <c r="T339" s="222">
        <v>1041.1600000000001</v>
      </c>
      <c r="U339" s="208"/>
      <c r="V339" s="10"/>
      <c r="W339" s="10"/>
      <c r="X339" s="10"/>
      <c r="Y339" s="10"/>
      <c r="Z339" s="10"/>
      <c r="AA339" s="10"/>
      <c r="AB339" s="10"/>
      <c r="AC339" s="10"/>
      <c r="AD339" s="10"/>
      <c r="AE339" s="208"/>
    </row>
    <row r="340" spans="1:31" x14ac:dyDescent="0.25">
      <c r="A340" s="219"/>
      <c r="B340" s="10"/>
      <c r="C340" s="10" t="s">
        <v>642</v>
      </c>
      <c r="D340" s="10"/>
      <c r="E340" s="303">
        <v>8234</v>
      </c>
      <c r="F340" s="10">
        <v>305</v>
      </c>
      <c r="G340" s="222">
        <v>1833.92</v>
      </c>
      <c r="H340" s="222">
        <v>330106.06</v>
      </c>
      <c r="I340" s="222">
        <v>1082.31</v>
      </c>
      <c r="J340" s="10">
        <v>11.94</v>
      </c>
      <c r="K340" s="208"/>
      <c r="L340" s="10">
        <v>180</v>
      </c>
      <c r="M340" s="222">
        <v>164323.41</v>
      </c>
      <c r="N340" s="222">
        <v>1314.59</v>
      </c>
      <c r="O340" s="10">
        <v>3</v>
      </c>
      <c r="P340" s="222">
        <v>1666.01</v>
      </c>
      <c r="Q340" s="10">
        <v>555.34</v>
      </c>
      <c r="R340" s="10">
        <v>302</v>
      </c>
      <c r="S340" s="222">
        <v>328440.05</v>
      </c>
      <c r="T340" s="222">
        <v>1087.55</v>
      </c>
      <c r="U340" s="208"/>
      <c r="V340" s="10"/>
      <c r="W340" s="10"/>
      <c r="X340" s="10"/>
      <c r="Y340" s="10"/>
      <c r="Z340" s="10"/>
      <c r="AA340" s="10"/>
      <c r="AB340" s="10"/>
      <c r="AC340" s="10"/>
      <c r="AD340" s="10"/>
      <c r="AE340" s="208"/>
    </row>
    <row r="341" spans="1:31" x14ac:dyDescent="0.25">
      <c r="A341" s="219"/>
      <c r="B341" s="10"/>
      <c r="C341" s="10" t="s">
        <v>245</v>
      </c>
      <c r="D341" s="10"/>
      <c r="E341" s="303">
        <v>8270</v>
      </c>
      <c r="F341" s="10">
        <v>6</v>
      </c>
      <c r="G341" s="222">
        <v>7108.01</v>
      </c>
      <c r="H341" s="222">
        <v>7108.01</v>
      </c>
      <c r="I341" s="222">
        <v>1184.67</v>
      </c>
      <c r="J341" s="10">
        <v>11.33</v>
      </c>
      <c r="K341" s="208"/>
      <c r="L341" s="10">
        <v>1</v>
      </c>
      <c r="M341" s="222">
        <v>6280.26</v>
      </c>
      <c r="N341" s="222">
        <v>1256.05</v>
      </c>
      <c r="O341" s="10"/>
      <c r="P341" s="10"/>
      <c r="Q341" s="10"/>
      <c r="R341" s="10">
        <v>6</v>
      </c>
      <c r="S341" s="222">
        <v>7108.01</v>
      </c>
      <c r="T341" s="222">
        <v>1184.67</v>
      </c>
      <c r="U341" s="208"/>
      <c r="V341" s="10"/>
      <c r="W341" s="10"/>
      <c r="X341" s="10"/>
      <c r="Y341" s="10"/>
      <c r="Z341" s="10"/>
      <c r="AA341" s="10"/>
      <c r="AB341" s="10"/>
      <c r="AC341" s="10"/>
      <c r="AD341" s="10"/>
      <c r="AE341" s="208"/>
    </row>
    <row r="342" spans="1:31" x14ac:dyDescent="0.25">
      <c r="A342" s="219"/>
      <c r="B342" s="10"/>
      <c r="C342" s="10" t="s">
        <v>247</v>
      </c>
      <c r="D342" s="10"/>
      <c r="E342" s="303">
        <v>8037</v>
      </c>
      <c r="F342" s="10">
        <v>13</v>
      </c>
      <c r="G342" s="222">
        <v>1345.55</v>
      </c>
      <c r="H342" s="222">
        <v>12109.99</v>
      </c>
      <c r="I342" s="10">
        <v>931.54</v>
      </c>
      <c r="J342" s="10">
        <v>10.69</v>
      </c>
      <c r="K342" s="208"/>
      <c r="L342" s="10">
        <v>9</v>
      </c>
      <c r="M342" s="222">
        <v>3620.05</v>
      </c>
      <c r="N342" s="10">
        <v>905.01</v>
      </c>
      <c r="O342" s="10"/>
      <c r="P342" s="10"/>
      <c r="Q342" s="10"/>
      <c r="R342" s="10">
        <v>13</v>
      </c>
      <c r="S342" s="222">
        <v>12109.99</v>
      </c>
      <c r="T342" s="10">
        <v>931.54</v>
      </c>
      <c r="U342" s="208"/>
      <c r="V342" s="10"/>
      <c r="W342" s="10"/>
      <c r="X342" s="10"/>
      <c r="Y342" s="10"/>
      <c r="Z342" s="10"/>
      <c r="AA342" s="10"/>
      <c r="AB342" s="10"/>
      <c r="AC342" s="10"/>
      <c r="AD342" s="10"/>
      <c r="AE342" s="208"/>
    </row>
    <row r="343" spans="1:31" x14ac:dyDescent="0.25">
      <c r="A343" s="219"/>
      <c r="B343" s="10"/>
      <c r="C343" s="10" t="s">
        <v>248</v>
      </c>
      <c r="D343" s="10"/>
      <c r="E343" s="303">
        <v>8318</v>
      </c>
      <c r="F343" s="10">
        <v>103</v>
      </c>
      <c r="G343" s="222">
        <v>1894.81</v>
      </c>
      <c r="H343" s="222">
        <v>119372.73</v>
      </c>
      <c r="I343" s="222">
        <v>1158.96</v>
      </c>
      <c r="J343" s="10">
        <v>11.38</v>
      </c>
      <c r="K343" s="208"/>
      <c r="L343" s="10">
        <v>63</v>
      </c>
      <c r="M343" s="222">
        <v>42135.67</v>
      </c>
      <c r="N343" s="222">
        <v>1053.3900000000001</v>
      </c>
      <c r="O343" s="10">
        <v>3</v>
      </c>
      <c r="P343" s="222">
        <v>3113.14</v>
      </c>
      <c r="Q343" s="222">
        <v>1037.71</v>
      </c>
      <c r="R343" s="10">
        <v>100</v>
      </c>
      <c r="S343" s="222">
        <v>116259.59</v>
      </c>
      <c r="T343" s="222">
        <v>1162.5999999999999</v>
      </c>
      <c r="U343" s="208"/>
      <c r="V343" s="10"/>
      <c r="W343" s="10"/>
      <c r="X343" s="10"/>
      <c r="Y343" s="10"/>
      <c r="Z343" s="10"/>
      <c r="AA343" s="10"/>
      <c r="AB343" s="10"/>
      <c r="AC343" s="10"/>
      <c r="AD343" s="10"/>
      <c r="AE343" s="208"/>
    </row>
    <row r="344" spans="1:31" x14ac:dyDescent="0.25">
      <c r="A344" s="219"/>
      <c r="B344" s="10"/>
      <c r="C344" s="10" t="s">
        <v>251</v>
      </c>
      <c r="D344" s="10"/>
      <c r="E344" s="303">
        <v>8217</v>
      </c>
      <c r="F344" s="10">
        <v>32</v>
      </c>
      <c r="G344" s="222">
        <v>2634.49</v>
      </c>
      <c r="H344" s="222">
        <v>50055.32</v>
      </c>
      <c r="I344" s="222">
        <v>1564.23</v>
      </c>
      <c r="J344" s="10">
        <v>11.03</v>
      </c>
      <c r="K344" s="208"/>
      <c r="L344" s="10">
        <v>19</v>
      </c>
      <c r="M344" s="222">
        <v>26388.39</v>
      </c>
      <c r="N344" s="222">
        <v>2029.88</v>
      </c>
      <c r="O344" s="10"/>
      <c r="P344" s="10"/>
      <c r="Q344" s="10"/>
      <c r="R344" s="10">
        <v>32</v>
      </c>
      <c r="S344" s="222">
        <v>50055.32</v>
      </c>
      <c r="T344" s="222">
        <v>1564.23</v>
      </c>
      <c r="U344" s="208"/>
      <c r="V344" s="10"/>
      <c r="W344" s="10"/>
      <c r="X344" s="10"/>
      <c r="Y344" s="10"/>
      <c r="Z344" s="10"/>
      <c r="AA344" s="10"/>
      <c r="AB344" s="10"/>
      <c r="AC344" s="10"/>
      <c r="AD344" s="10"/>
      <c r="AE344" s="208"/>
    </row>
    <row r="345" spans="1:31" x14ac:dyDescent="0.25">
      <c r="A345" s="219"/>
      <c r="B345" s="10"/>
      <c r="C345" s="10" t="s">
        <v>253</v>
      </c>
      <c r="D345" s="10"/>
      <c r="E345" s="303">
        <v>7632</v>
      </c>
      <c r="F345" s="10">
        <v>1</v>
      </c>
      <c r="G345" s="10">
        <v>851.19</v>
      </c>
      <c r="H345" s="10">
        <v>851.19</v>
      </c>
      <c r="I345" s="10">
        <v>851.19</v>
      </c>
      <c r="J345" s="10">
        <v>19</v>
      </c>
      <c r="K345" s="208"/>
      <c r="L345" s="10">
        <v>1</v>
      </c>
      <c r="M345" s="10"/>
      <c r="N345" s="10"/>
      <c r="O345" s="10"/>
      <c r="P345" s="10"/>
      <c r="Q345" s="10"/>
      <c r="R345" s="10">
        <v>1</v>
      </c>
      <c r="S345" s="10">
        <v>851.19</v>
      </c>
      <c r="T345" s="10">
        <v>851.19</v>
      </c>
      <c r="U345" s="208"/>
      <c r="V345" s="10"/>
      <c r="W345" s="10"/>
      <c r="X345" s="10"/>
      <c r="Y345" s="10"/>
      <c r="Z345" s="10"/>
      <c r="AA345" s="10"/>
      <c r="AB345" s="10"/>
      <c r="AC345" s="10"/>
      <c r="AD345" s="10"/>
      <c r="AE345" s="208"/>
    </row>
    <row r="346" spans="1:31" x14ac:dyDescent="0.25">
      <c r="A346" s="219"/>
      <c r="B346" s="10"/>
      <c r="C346" s="10" t="s">
        <v>256</v>
      </c>
      <c r="D346" s="10"/>
      <c r="E346" s="303">
        <v>8234</v>
      </c>
      <c r="F346" s="10">
        <v>4</v>
      </c>
      <c r="G346" s="10">
        <v>600.5</v>
      </c>
      <c r="H346" s="222">
        <v>2401.98</v>
      </c>
      <c r="I346" s="10">
        <v>600.5</v>
      </c>
      <c r="J346" s="10">
        <v>10</v>
      </c>
      <c r="K346" s="208"/>
      <c r="L346" s="10">
        <v>4</v>
      </c>
      <c r="M346" s="10"/>
      <c r="N346" s="10"/>
      <c r="O346" s="10"/>
      <c r="P346" s="10"/>
      <c r="Q346" s="10"/>
      <c r="R346" s="10">
        <v>4</v>
      </c>
      <c r="S346" s="222">
        <v>2401.98</v>
      </c>
      <c r="T346" s="10">
        <v>600.5</v>
      </c>
      <c r="U346" s="208"/>
      <c r="V346" s="10"/>
      <c r="W346" s="10"/>
      <c r="X346" s="10"/>
      <c r="Y346" s="10"/>
      <c r="Z346" s="10"/>
      <c r="AA346" s="10"/>
      <c r="AB346" s="10"/>
      <c r="AC346" s="10"/>
      <c r="AD346" s="10"/>
      <c r="AE346" s="208"/>
    </row>
    <row r="347" spans="1:31" x14ac:dyDescent="0.25">
      <c r="A347" s="219"/>
      <c r="B347" s="10"/>
      <c r="C347" s="10" t="s">
        <v>256</v>
      </c>
      <c r="D347" s="10"/>
      <c r="E347" s="303">
        <v>8330</v>
      </c>
      <c r="F347" s="10">
        <v>6</v>
      </c>
      <c r="G347" s="10">
        <v>942.85</v>
      </c>
      <c r="H347" s="222">
        <v>3771.39</v>
      </c>
      <c r="I347" s="10">
        <v>628.57000000000005</v>
      </c>
      <c r="J347" s="10">
        <v>10.83</v>
      </c>
      <c r="K347" s="208"/>
      <c r="L347" s="10">
        <v>4</v>
      </c>
      <c r="M347" s="222">
        <v>1143.02</v>
      </c>
      <c r="N347" s="10">
        <v>571.51</v>
      </c>
      <c r="O347" s="10"/>
      <c r="P347" s="10"/>
      <c r="Q347" s="10"/>
      <c r="R347" s="10">
        <v>6</v>
      </c>
      <c r="S347" s="222">
        <v>3771.39</v>
      </c>
      <c r="T347" s="10">
        <v>628.57000000000005</v>
      </c>
      <c r="U347" s="208"/>
      <c r="V347" s="10"/>
      <c r="W347" s="10"/>
      <c r="X347" s="10"/>
      <c r="Y347" s="10"/>
      <c r="Z347" s="10"/>
      <c r="AA347" s="10"/>
      <c r="AB347" s="10"/>
      <c r="AC347" s="10"/>
      <c r="AD347" s="10"/>
      <c r="AE347" s="208"/>
    </row>
    <row r="348" spans="1:31" x14ac:dyDescent="0.25">
      <c r="A348" s="219"/>
      <c r="B348" s="10"/>
      <c r="C348" s="10" t="s">
        <v>257</v>
      </c>
      <c r="D348" s="10"/>
      <c r="E348" s="303">
        <v>8081</v>
      </c>
      <c r="F348" s="10">
        <v>361</v>
      </c>
      <c r="G348" s="222">
        <v>2105.17</v>
      </c>
      <c r="H348" s="222">
        <v>397877.77</v>
      </c>
      <c r="I348" s="222">
        <v>1102.1500000000001</v>
      </c>
      <c r="J348" s="10">
        <v>11.53</v>
      </c>
      <c r="K348" s="208"/>
      <c r="L348" s="10">
        <v>189</v>
      </c>
      <c r="M348" s="222">
        <v>230944.88</v>
      </c>
      <c r="N348" s="222">
        <v>1342.7</v>
      </c>
      <c r="O348" s="10">
        <v>10</v>
      </c>
      <c r="P348" s="222">
        <v>10174.27</v>
      </c>
      <c r="Q348" s="222">
        <v>1017.43</v>
      </c>
      <c r="R348" s="10">
        <v>351</v>
      </c>
      <c r="S348" s="222">
        <v>387703.5</v>
      </c>
      <c r="T348" s="222">
        <v>1104.57</v>
      </c>
      <c r="U348" s="208"/>
      <c r="V348" s="10"/>
      <c r="W348" s="10"/>
      <c r="X348" s="10"/>
      <c r="Y348" s="10"/>
      <c r="Z348" s="10"/>
      <c r="AA348" s="10"/>
      <c r="AB348" s="10"/>
      <c r="AC348" s="10"/>
      <c r="AD348" s="10"/>
      <c r="AE348" s="208"/>
    </row>
    <row r="349" spans="1:31" x14ac:dyDescent="0.25">
      <c r="A349" s="219"/>
      <c r="B349" s="10"/>
      <c r="C349" s="10" t="s">
        <v>260</v>
      </c>
      <c r="D349" s="10"/>
      <c r="E349" s="303">
        <v>8204</v>
      </c>
      <c r="F349" s="10">
        <v>41</v>
      </c>
      <c r="G349" s="222">
        <v>1424.87</v>
      </c>
      <c r="H349" s="222">
        <v>37046.620000000003</v>
      </c>
      <c r="I349" s="10">
        <v>903.58</v>
      </c>
      <c r="J349" s="10">
        <v>11.76</v>
      </c>
      <c r="K349" s="208"/>
      <c r="L349" s="10">
        <v>26</v>
      </c>
      <c r="M349" s="222">
        <v>18134.59</v>
      </c>
      <c r="N349" s="222">
        <v>1208.97</v>
      </c>
      <c r="O349" s="10"/>
      <c r="P349" s="10"/>
      <c r="Q349" s="10"/>
      <c r="R349" s="10">
        <v>41</v>
      </c>
      <c r="S349" s="222">
        <v>37046.620000000003</v>
      </c>
      <c r="T349" s="10">
        <v>903.58</v>
      </c>
      <c r="U349" s="208"/>
      <c r="V349" s="10"/>
      <c r="W349" s="10"/>
      <c r="X349" s="10"/>
      <c r="Y349" s="10"/>
      <c r="Z349" s="10"/>
      <c r="AA349" s="10"/>
      <c r="AB349" s="10"/>
      <c r="AC349" s="10"/>
      <c r="AD349" s="10"/>
      <c r="AE349" s="208"/>
    </row>
    <row r="350" spans="1:31" x14ac:dyDescent="0.25">
      <c r="A350" s="219"/>
      <c r="B350" s="10"/>
      <c r="C350" s="10" t="s">
        <v>262</v>
      </c>
      <c r="D350" s="10"/>
      <c r="E350" s="303">
        <v>8319</v>
      </c>
      <c r="F350" s="10">
        <v>23</v>
      </c>
      <c r="G350" s="222">
        <v>1845.06</v>
      </c>
      <c r="H350" s="222">
        <v>25830.85</v>
      </c>
      <c r="I350" s="222">
        <v>1123.08</v>
      </c>
      <c r="J350" s="10">
        <v>12.22</v>
      </c>
      <c r="K350" s="208"/>
      <c r="L350" s="10">
        <v>14</v>
      </c>
      <c r="M350" s="222">
        <v>7980.61</v>
      </c>
      <c r="N350" s="10">
        <v>886.73</v>
      </c>
      <c r="O350" s="10"/>
      <c r="P350" s="10"/>
      <c r="Q350" s="10"/>
      <c r="R350" s="10">
        <v>23</v>
      </c>
      <c r="S350" s="222">
        <v>25830.85</v>
      </c>
      <c r="T350" s="222">
        <v>1123.08</v>
      </c>
      <c r="U350" s="208"/>
      <c r="V350" s="10"/>
      <c r="W350" s="10"/>
      <c r="X350" s="10"/>
      <c r="Y350" s="10"/>
      <c r="Z350" s="10"/>
      <c r="AA350" s="10"/>
      <c r="AB350" s="10"/>
      <c r="AC350" s="10"/>
      <c r="AD350" s="10"/>
      <c r="AE350" s="208"/>
    </row>
    <row r="351" spans="1:31" x14ac:dyDescent="0.25">
      <c r="A351" s="219"/>
      <c r="B351" s="10"/>
      <c r="C351" s="10" t="s">
        <v>264</v>
      </c>
      <c r="D351" s="10"/>
      <c r="E351" s="303">
        <v>8025</v>
      </c>
      <c r="F351" s="10">
        <v>6</v>
      </c>
      <c r="G351" s="222">
        <v>3341.1</v>
      </c>
      <c r="H351" s="222">
        <v>10023.299999999999</v>
      </c>
      <c r="I351" s="222">
        <v>1670.55</v>
      </c>
      <c r="J351" s="10">
        <v>12</v>
      </c>
      <c r="K351" s="208"/>
      <c r="L351" s="10">
        <v>3</v>
      </c>
      <c r="M351" s="222">
        <v>6948.79</v>
      </c>
      <c r="N351" s="222">
        <v>2316.2600000000002</v>
      </c>
      <c r="O351" s="10"/>
      <c r="P351" s="10"/>
      <c r="Q351" s="10"/>
      <c r="R351" s="10">
        <v>6</v>
      </c>
      <c r="S351" s="222">
        <v>10023.299999999999</v>
      </c>
      <c r="T351" s="222">
        <v>1670.55</v>
      </c>
      <c r="U351" s="208"/>
      <c r="V351" s="10"/>
      <c r="W351" s="10"/>
      <c r="X351" s="10"/>
      <c r="Y351" s="10"/>
      <c r="Z351" s="10"/>
      <c r="AA351" s="10"/>
      <c r="AB351" s="10"/>
      <c r="AC351" s="10"/>
      <c r="AD351" s="10"/>
      <c r="AE351" s="208"/>
    </row>
    <row r="352" spans="1:31" x14ac:dyDescent="0.25">
      <c r="A352" s="219"/>
      <c r="B352" s="10"/>
      <c r="C352" s="10" t="s">
        <v>266</v>
      </c>
      <c r="D352" s="10"/>
      <c r="E352" s="303">
        <v>8302</v>
      </c>
      <c r="F352" s="10">
        <v>8</v>
      </c>
      <c r="G352" s="222">
        <v>1475.59</v>
      </c>
      <c r="H352" s="222">
        <v>5902.37</v>
      </c>
      <c r="I352" s="10">
        <v>737.8</v>
      </c>
      <c r="J352" s="10">
        <v>9.6300000000000008</v>
      </c>
      <c r="K352" s="208"/>
      <c r="L352" s="10">
        <v>4</v>
      </c>
      <c r="M352" s="222">
        <v>4047.56</v>
      </c>
      <c r="N352" s="222">
        <v>1011.89</v>
      </c>
      <c r="O352" s="10"/>
      <c r="P352" s="10"/>
      <c r="Q352" s="10"/>
      <c r="R352" s="10">
        <v>8</v>
      </c>
      <c r="S352" s="222">
        <v>5902.37</v>
      </c>
      <c r="T352" s="10">
        <v>737.8</v>
      </c>
      <c r="U352" s="208"/>
      <c r="V352" s="10"/>
      <c r="W352" s="10"/>
      <c r="X352" s="10"/>
      <c r="Y352" s="10"/>
      <c r="Z352" s="10"/>
      <c r="AA352" s="10"/>
      <c r="AB352" s="10"/>
      <c r="AC352" s="10"/>
      <c r="AD352" s="10"/>
      <c r="AE352" s="208"/>
    </row>
    <row r="353" spans="1:31" x14ac:dyDescent="0.25">
      <c r="A353" s="219"/>
      <c r="B353" s="10"/>
      <c r="C353" s="10" t="s">
        <v>269</v>
      </c>
      <c r="D353" s="10"/>
      <c r="E353" s="303">
        <v>8320</v>
      </c>
      <c r="F353" s="10">
        <v>19</v>
      </c>
      <c r="G353" s="222">
        <v>3977.61</v>
      </c>
      <c r="H353" s="222">
        <v>23865.66</v>
      </c>
      <c r="I353" s="222">
        <v>1256.0899999999999</v>
      </c>
      <c r="J353" s="10">
        <v>12.11</v>
      </c>
      <c r="K353" s="208"/>
      <c r="L353" s="10">
        <v>6</v>
      </c>
      <c r="M353" s="222">
        <v>17951.46</v>
      </c>
      <c r="N353" s="222">
        <v>1380.88</v>
      </c>
      <c r="O353" s="10"/>
      <c r="P353" s="10"/>
      <c r="Q353" s="10"/>
      <c r="R353" s="10">
        <v>19</v>
      </c>
      <c r="S353" s="222">
        <v>23865.66</v>
      </c>
      <c r="T353" s="222">
        <v>1256.0899999999999</v>
      </c>
      <c r="U353" s="208"/>
      <c r="V353" s="10"/>
      <c r="W353" s="10"/>
      <c r="X353" s="10"/>
      <c r="Y353" s="10"/>
      <c r="Z353" s="10"/>
      <c r="AA353" s="10"/>
      <c r="AB353" s="10"/>
      <c r="AC353" s="10"/>
      <c r="AD353" s="10"/>
      <c r="AE353" s="208"/>
    </row>
    <row r="354" spans="1:31" x14ac:dyDescent="0.25">
      <c r="A354" s="219"/>
      <c r="B354" s="10"/>
      <c r="C354" s="10" t="s">
        <v>271</v>
      </c>
      <c r="D354" s="10"/>
      <c r="E354" s="303">
        <v>8232</v>
      </c>
      <c r="F354" s="10">
        <v>1</v>
      </c>
      <c r="G354" s="10"/>
      <c r="H354" s="10">
        <v>264.45</v>
      </c>
      <c r="I354" s="10">
        <v>264.45</v>
      </c>
      <c r="J354" s="10">
        <v>7</v>
      </c>
      <c r="K354" s="208"/>
      <c r="L354" s="10"/>
      <c r="M354" s="10">
        <v>264.45</v>
      </c>
      <c r="N354" s="10">
        <v>264.45</v>
      </c>
      <c r="O354" s="10"/>
      <c r="P354" s="10"/>
      <c r="Q354" s="10"/>
      <c r="R354" s="10">
        <v>1</v>
      </c>
      <c r="S354" s="10">
        <v>264.45</v>
      </c>
      <c r="T354" s="10">
        <v>264.45</v>
      </c>
      <c r="U354" s="208"/>
      <c r="V354" s="10"/>
      <c r="W354" s="10"/>
      <c r="X354" s="10"/>
      <c r="Y354" s="10"/>
      <c r="Z354" s="10"/>
      <c r="AA354" s="10"/>
      <c r="AB354" s="10"/>
      <c r="AC354" s="10"/>
      <c r="AD354" s="10"/>
      <c r="AE354" s="208"/>
    </row>
    <row r="355" spans="1:31" x14ac:dyDescent="0.25">
      <c r="A355" s="219"/>
      <c r="B355" s="10"/>
      <c r="C355" s="10" t="s">
        <v>274</v>
      </c>
      <c r="D355" s="10"/>
      <c r="E355" s="303">
        <v>7405</v>
      </c>
      <c r="F355" s="10">
        <v>2</v>
      </c>
      <c r="G355" s="10">
        <v>291.33999999999997</v>
      </c>
      <c r="H355" s="10">
        <v>582.67999999999995</v>
      </c>
      <c r="I355" s="10">
        <v>291.33999999999997</v>
      </c>
      <c r="J355" s="10">
        <v>12</v>
      </c>
      <c r="K355" s="208"/>
      <c r="L355" s="10">
        <v>2</v>
      </c>
      <c r="M355" s="10"/>
      <c r="N355" s="10"/>
      <c r="O355" s="10"/>
      <c r="P355" s="10"/>
      <c r="Q355" s="10"/>
      <c r="R355" s="10">
        <v>2</v>
      </c>
      <c r="S355" s="10">
        <v>582.67999999999995</v>
      </c>
      <c r="T355" s="10">
        <v>291.33999999999997</v>
      </c>
      <c r="U355" s="208"/>
      <c r="V355" s="10"/>
      <c r="W355" s="10"/>
      <c r="X355" s="10"/>
      <c r="Y355" s="10"/>
      <c r="Z355" s="10"/>
      <c r="AA355" s="10"/>
      <c r="AB355" s="10"/>
      <c r="AC355" s="10"/>
      <c r="AD355" s="10"/>
      <c r="AE355" s="208"/>
    </row>
    <row r="356" spans="1:31" x14ac:dyDescent="0.25">
      <c r="A356" s="219"/>
      <c r="B356" s="10"/>
      <c r="C356" s="10" t="s">
        <v>275</v>
      </c>
      <c r="D356" s="10"/>
      <c r="E356" s="303">
        <v>8343</v>
      </c>
      <c r="F356" s="10">
        <v>6</v>
      </c>
      <c r="G356" s="222">
        <v>4991.1000000000004</v>
      </c>
      <c r="H356" s="222">
        <v>24955.49</v>
      </c>
      <c r="I356" s="222">
        <v>4159.25</v>
      </c>
      <c r="J356" s="10">
        <v>24.67</v>
      </c>
      <c r="K356" s="208"/>
      <c r="L356" s="10">
        <v>5</v>
      </c>
      <c r="M356" s="222">
        <v>1124</v>
      </c>
      <c r="N356" s="222">
        <v>1124</v>
      </c>
      <c r="O356" s="10"/>
      <c r="P356" s="10"/>
      <c r="Q356" s="10"/>
      <c r="R356" s="10">
        <v>6</v>
      </c>
      <c r="S356" s="222">
        <v>24955.49</v>
      </c>
      <c r="T356" s="222">
        <v>4159.25</v>
      </c>
      <c r="U356" s="208"/>
      <c r="V356" s="10"/>
      <c r="W356" s="10"/>
      <c r="X356" s="10"/>
      <c r="Y356" s="10"/>
      <c r="Z356" s="10"/>
      <c r="AA356" s="10"/>
      <c r="AB356" s="10"/>
      <c r="AC356" s="10"/>
      <c r="AD356" s="10"/>
      <c r="AE356" s="208"/>
    </row>
    <row r="357" spans="1:31" x14ac:dyDescent="0.25">
      <c r="A357" s="219"/>
      <c r="B357" s="10"/>
      <c r="C357" s="10" t="s">
        <v>276</v>
      </c>
      <c r="D357" s="10"/>
      <c r="E357" s="303">
        <v>8204</v>
      </c>
      <c r="F357" s="10">
        <v>13</v>
      </c>
      <c r="G357" s="222">
        <v>1086.24</v>
      </c>
      <c r="H357" s="222">
        <v>8689.92</v>
      </c>
      <c r="I357" s="10">
        <v>668.46</v>
      </c>
      <c r="J357" s="10">
        <v>10.69</v>
      </c>
      <c r="K357" s="208"/>
      <c r="L357" s="10">
        <v>8</v>
      </c>
      <c r="M357" s="222">
        <v>3010.97</v>
      </c>
      <c r="N357" s="10">
        <v>602.19000000000005</v>
      </c>
      <c r="O357" s="10"/>
      <c r="P357" s="10"/>
      <c r="Q357" s="10"/>
      <c r="R357" s="10">
        <v>13</v>
      </c>
      <c r="S357" s="222">
        <v>8689.92</v>
      </c>
      <c r="T357" s="10">
        <v>668.46</v>
      </c>
      <c r="U357" s="208"/>
      <c r="V357" s="10"/>
      <c r="W357" s="10"/>
      <c r="X357" s="10"/>
      <c r="Y357" s="10"/>
      <c r="Z357" s="10"/>
      <c r="AA357" s="10"/>
      <c r="AB357" s="10"/>
      <c r="AC357" s="10"/>
      <c r="AD357" s="10"/>
      <c r="AE357" s="208"/>
    </row>
    <row r="358" spans="1:31" x14ac:dyDescent="0.25">
      <c r="A358" s="219"/>
      <c r="B358" s="10"/>
      <c r="C358" s="10" t="s">
        <v>276</v>
      </c>
      <c r="D358" s="10"/>
      <c r="E358" s="303">
        <v>8251</v>
      </c>
      <c r="F358" s="10">
        <v>1</v>
      </c>
      <c r="G358" s="10"/>
      <c r="H358" s="10">
        <v>476.96</v>
      </c>
      <c r="I358" s="10">
        <v>476.96</v>
      </c>
      <c r="J358" s="10">
        <v>12</v>
      </c>
      <c r="K358" s="208"/>
      <c r="L358" s="10"/>
      <c r="M358" s="10">
        <v>476.96</v>
      </c>
      <c r="N358" s="10">
        <v>476.96</v>
      </c>
      <c r="O358" s="10"/>
      <c r="P358" s="10"/>
      <c r="Q358" s="10"/>
      <c r="R358" s="10">
        <v>1</v>
      </c>
      <c r="S358" s="10">
        <v>476.96</v>
      </c>
      <c r="T358" s="10">
        <v>476.96</v>
      </c>
      <c r="U358" s="208"/>
      <c r="V358" s="10"/>
      <c r="W358" s="10"/>
      <c r="X358" s="10"/>
      <c r="Y358" s="10"/>
      <c r="Z358" s="10"/>
      <c r="AA358" s="10"/>
      <c r="AB358" s="10"/>
      <c r="AC358" s="10"/>
      <c r="AD358" s="10"/>
      <c r="AE358" s="208"/>
    </row>
    <row r="359" spans="1:31" x14ac:dyDescent="0.25">
      <c r="A359" s="219"/>
      <c r="B359" s="10"/>
      <c r="C359" s="10" t="s">
        <v>277</v>
      </c>
      <c r="D359" s="10"/>
      <c r="E359" s="303">
        <v>8009</v>
      </c>
      <c r="F359" s="10">
        <v>1</v>
      </c>
      <c r="G359" s="222">
        <v>2722.28</v>
      </c>
      <c r="H359" s="222">
        <v>2722.28</v>
      </c>
      <c r="I359" s="222">
        <v>2722.28</v>
      </c>
      <c r="J359" s="10">
        <v>25</v>
      </c>
      <c r="K359" s="208"/>
      <c r="L359" s="10">
        <v>1</v>
      </c>
      <c r="M359" s="10"/>
      <c r="N359" s="10"/>
      <c r="O359" s="10"/>
      <c r="P359" s="10"/>
      <c r="Q359" s="10"/>
      <c r="R359" s="10">
        <v>1</v>
      </c>
      <c r="S359" s="222">
        <v>2722.28</v>
      </c>
      <c r="T359" s="222">
        <v>2722.28</v>
      </c>
      <c r="U359" s="208"/>
      <c r="V359" s="10"/>
      <c r="W359" s="10"/>
      <c r="X359" s="10"/>
      <c r="Y359" s="10"/>
      <c r="Z359" s="10"/>
      <c r="AA359" s="10"/>
      <c r="AB359" s="10"/>
      <c r="AC359" s="10"/>
      <c r="AD359" s="10"/>
      <c r="AE359" s="208"/>
    </row>
    <row r="360" spans="1:31" x14ac:dyDescent="0.25">
      <c r="A360" s="219"/>
      <c r="B360" s="10"/>
      <c r="C360" s="10" t="s">
        <v>278</v>
      </c>
      <c r="D360" s="10"/>
      <c r="E360" s="303">
        <v>8037</v>
      </c>
      <c r="F360" s="10">
        <v>9</v>
      </c>
      <c r="G360" s="222">
        <v>5076.3500000000004</v>
      </c>
      <c r="H360" s="222">
        <v>25381.74</v>
      </c>
      <c r="I360" s="222">
        <v>2820.19</v>
      </c>
      <c r="J360" s="10">
        <v>11.11</v>
      </c>
      <c r="K360" s="208"/>
      <c r="L360" s="10">
        <v>5</v>
      </c>
      <c r="M360" s="222">
        <v>5277.13</v>
      </c>
      <c r="N360" s="222">
        <v>1319.28</v>
      </c>
      <c r="O360" s="10"/>
      <c r="P360" s="10"/>
      <c r="Q360" s="10"/>
      <c r="R360" s="10">
        <v>9</v>
      </c>
      <c r="S360" s="222">
        <v>25381.74</v>
      </c>
      <c r="T360" s="222">
        <v>2820.19</v>
      </c>
      <c r="U360" s="208"/>
      <c r="V360" s="10"/>
      <c r="W360" s="10"/>
      <c r="X360" s="10"/>
      <c r="Y360" s="10"/>
      <c r="Z360" s="10"/>
      <c r="AA360" s="10"/>
      <c r="AB360" s="10"/>
      <c r="AC360" s="10"/>
      <c r="AD360" s="10"/>
      <c r="AE360" s="208"/>
    </row>
    <row r="361" spans="1:31" x14ac:dyDescent="0.25">
      <c r="A361" s="219"/>
      <c r="B361" s="10"/>
      <c r="C361" s="10" t="s">
        <v>280</v>
      </c>
      <c r="D361" s="10"/>
      <c r="E361" s="303">
        <v>8321</v>
      </c>
      <c r="F361" s="10">
        <v>6</v>
      </c>
      <c r="G361" s="222">
        <v>3097.84</v>
      </c>
      <c r="H361" s="222">
        <v>6195.68</v>
      </c>
      <c r="I361" s="222">
        <v>1032.6099999999999</v>
      </c>
      <c r="J361" s="10">
        <v>12.83</v>
      </c>
      <c r="K361" s="208"/>
      <c r="L361" s="10">
        <v>2</v>
      </c>
      <c r="M361" s="222">
        <v>4274.0200000000004</v>
      </c>
      <c r="N361" s="222">
        <v>1068.51</v>
      </c>
      <c r="O361" s="10"/>
      <c r="P361" s="10"/>
      <c r="Q361" s="10"/>
      <c r="R361" s="10">
        <v>6</v>
      </c>
      <c r="S361" s="222">
        <v>6195.68</v>
      </c>
      <c r="T361" s="222">
        <v>1032.6099999999999</v>
      </c>
      <c r="U361" s="208"/>
      <c r="V361" s="10"/>
      <c r="W361" s="10"/>
      <c r="X361" s="10"/>
      <c r="Y361" s="10"/>
      <c r="Z361" s="10"/>
      <c r="AA361" s="10"/>
      <c r="AB361" s="10"/>
      <c r="AC361" s="10"/>
      <c r="AD361" s="10"/>
      <c r="AE361" s="208"/>
    </row>
    <row r="362" spans="1:31" x14ac:dyDescent="0.25">
      <c r="A362" s="219"/>
      <c r="B362" s="10"/>
      <c r="C362" s="10" t="s">
        <v>282</v>
      </c>
      <c r="D362" s="10"/>
      <c r="E362" s="303">
        <v>8344</v>
      </c>
      <c r="F362" s="10">
        <v>1</v>
      </c>
      <c r="G362" s="10"/>
      <c r="H362" s="10">
        <v>948.03</v>
      </c>
      <c r="I362" s="10">
        <v>948.03</v>
      </c>
      <c r="J362" s="10">
        <v>13</v>
      </c>
      <c r="K362" s="208"/>
      <c r="L362" s="10"/>
      <c r="M362" s="10">
        <v>948.03</v>
      </c>
      <c r="N362" s="10">
        <v>948.03</v>
      </c>
      <c r="O362" s="10"/>
      <c r="P362" s="10"/>
      <c r="Q362" s="10"/>
      <c r="R362" s="10">
        <v>1</v>
      </c>
      <c r="S362" s="10">
        <v>948.03</v>
      </c>
      <c r="T362" s="10">
        <v>948.03</v>
      </c>
      <c r="U362" s="208"/>
      <c r="V362" s="10"/>
      <c r="W362" s="10"/>
      <c r="X362" s="10"/>
      <c r="Y362" s="10"/>
      <c r="Z362" s="10"/>
      <c r="AA362" s="10"/>
      <c r="AB362" s="10"/>
      <c r="AC362" s="10"/>
      <c r="AD362" s="10"/>
      <c r="AE362" s="208"/>
    </row>
    <row r="363" spans="1:31" x14ac:dyDescent="0.25">
      <c r="A363" s="219"/>
      <c r="B363" s="10"/>
      <c r="C363" s="10" t="s">
        <v>285</v>
      </c>
      <c r="D363" s="10"/>
      <c r="E363" s="303">
        <v>8322</v>
      </c>
      <c r="F363" s="10">
        <v>191</v>
      </c>
      <c r="G363" s="222">
        <v>2059.3000000000002</v>
      </c>
      <c r="H363" s="222">
        <v>261530.89</v>
      </c>
      <c r="I363" s="222">
        <v>1369.27</v>
      </c>
      <c r="J363" s="10">
        <v>12.01</v>
      </c>
      <c r="K363" s="208"/>
      <c r="L363" s="10">
        <v>127</v>
      </c>
      <c r="M363" s="222">
        <v>92004.46</v>
      </c>
      <c r="N363" s="222">
        <v>1437.57</v>
      </c>
      <c r="O363" s="10">
        <v>2</v>
      </c>
      <c r="P363" s="222">
        <v>4464.37</v>
      </c>
      <c r="Q363" s="222">
        <v>2232.19</v>
      </c>
      <c r="R363" s="10">
        <v>189</v>
      </c>
      <c r="S363" s="222">
        <v>257066.52</v>
      </c>
      <c r="T363" s="222">
        <v>1360.14</v>
      </c>
      <c r="U363" s="208"/>
      <c r="V363" s="10"/>
      <c r="W363" s="10"/>
      <c r="X363" s="10"/>
      <c r="Y363" s="10"/>
      <c r="Z363" s="10"/>
      <c r="AA363" s="10"/>
      <c r="AB363" s="10"/>
      <c r="AC363" s="10"/>
      <c r="AD363" s="10"/>
      <c r="AE363" s="208"/>
    </row>
    <row r="364" spans="1:31" x14ac:dyDescent="0.25">
      <c r="A364" s="219"/>
      <c r="B364" s="10"/>
      <c r="C364" s="10" t="s">
        <v>287</v>
      </c>
      <c r="D364" s="10"/>
      <c r="E364" s="303">
        <v>8205</v>
      </c>
      <c r="F364" s="10">
        <v>53</v>
      </c>
      <c r="G364" s="222">
        <v>2010.2</v>
      </c>
      <c r="H364" s="222">
        <v>60305.95</v>
      </c>
      <c r="I364" s="222">
        <v>1137.8499999999999</v>
      </c>
      <c r="J364" s="10">
        <v>11.55</v>
      </c>
      <c r="K364" s="208"/>
      <c r="L364" s="10">
        <v>30</v>
      </c>
      <c r="M364" s="222">
        <v>41695.160000000003</v>
      </c>
      <c r="N364" s="222">
        <v>1812.83</v>
      </c>
      <c r="O364" s="10"/>
      <c r="P364" s="10"/>
      <c r="Q364" s="10"/>
      <c r="R364" s="10">
        <v>53</v>
      </c>
      <c r="S364" s="222">
        <v>60305.95</v>
      </c>
      <c r="T364" s="222">
        <v>1137.8499999999999</v>
      </c>
      <c r="U364" s="208"/>
      <c r="V364" s="10"/>
      <c r="W364" s="10"/>
      <c r="X364" s="10"/>
      <c r="Y364" s="10"/>
      <c r="Z364" s="10"/>
      <c r="AA364" s="10"/>
      <c r="AB364" s="10"/>
      <c r="AC364" s="10"/>
      <c r="AD364" s="10"/>
      <c r="AE364" s="208"/>
    </row>
    <row r="365" spans="1:31" x14ac:dyDescent="0.25">
      <c r="A365" s="219"/>
      <c r="B365" s="10"/>
      <c r="C365" s="10" t="s">
        <v>292</v>
      </c>
      <c r="D365" s="10"/>
      <c r="E365" s="303">
        <v>8215</v>
      </c>
      <c r="F365" s="10">
        <v>21</v>
      </c>
      <c r="G365" s="222">
        <v>3179.16</v>
      </c>
      <c r="H365" s="222">
        <v>28612.400000000001</v>
      </c>
      <c r="I365" s="222">
        <v>1362.5</v>
      </c>
      <c r="J365" s="10">
        <v>12.1</v>
      </c>
      <c r="K365" s="208"/>
      <c r="L365" s="10">
        <v>9</v>
      </c>
      <c r="M365" s="222">
        <v>20417.05</v>
      </c>
      <c r="N365" s="222">
        <v>1701.42</v>
      </c>
      <c r="O365" s="10"/>
      <c r="P365" s="10"/>
      <c r="Q365" s="10"/>
      <c r="R365" s="10">
        <v>21</v>
      </c>
      <c r="S365" s="222">
        <v>28612.400000000001</v>
      </c>
      <c r="T365" s="222">
        <v>1362.5</v>
      </c>
      <c r="U365" s="208"/>
      <c r="V365" s="10"/>
      <c r="W365" s="10"/>
      <c r="X365" s="10"/>
      <c r="Y365" s="10"/>
      <c r="Z365" s="10"/>
      <c r="AA365" s="10"/>
      <c r="AB365" s="10"/>
      <c r="AC365" s="10"/>
      <c r="AD365" s="10"/>
      <c r="AE365" s="208"/>
    </row>
    <row r="366" spans="1:31" x14ac:dyDescent="0.25">
      <c r="A366" s="219"/>
      <c r="B366" s="10"/>
      <c r="C366" s="10" t="s">
        <v>293</v>
      </c>
      <c r="D366" s="10"/>
      <c r="E366" s="303">
        <v>8026</v>
      </c>
      <c r="F366" s="10">
        <v>34</v>
      </c>
      <c r="G366" s="222">
        <v>1722.15</v>
      </c>
      <c r="H366" s="222">
        <v>32720.85</v>
      </c>
      <c r="I366" s="10">
        <v>962.38</v>
      </c>
      <c r="J366" s="10">
        <v>10.44</v>
      </c>
      <c r="K366" s="208"/>
      <c r="L366" s="10">
        <v>19</v>
      </c>
      <c r="M366" s="222">
        <v>17128.919999999998</v>
      </c>
      <c r="N366" s="222">
        <v>1141.93</v>
      </c>
      <c r="O366" s="10"/>
      <c r="P366" s="10"/>
      <c r="Q366" s="10"/>
      <c r="R366" s="10">
        <v>34</v>
      </c>
      <c r="S366" s="222">
        <v>32720.85</v>
      </c>
      <c r="T366" s="10">
        <v>962.38</v>
      </c>
      <c r="U366" s="208"/>
      <c r="V366" s="10"/>
      <c r="W366" s="10"/>
      <c r="X366" s="10"/>
      <c r="Y366" s="10"/>
      <c r="Z366" s="10"/>
      <c r="AA366" s="10"/>
      <c r="AB366" s="10"/>
      <c r="AC366" s="10"/>
      <c r="AD366" s="10"/>
      <c r="AE366" s="208"/>
    </row>
    <row r="367" spans="1:31" x14ac:dyDescent="0.25">
      <c r="A367" s="219"/>
      <c r="B367" s="10"/>
      <c r="C367" s="10" t="s">
        <v>295</v>
      </c>
      <c r="D367" s="10"/>
      <c r="E367" s="303">
        <v>8027</v>
      </c>
      <c r="F367" s="10">
        <v>88</v>
      </c>
      <c r="G367" s="222">
        <v>1493.41</v>
      </c>
      <c r="H367" s="222">
        <v>83630.8</v>
      </c>
      <c r="I367" s="10">
        <v>950.35</v>
      </c>
      <c r="J367" s="10">
        <v>11.26</v>
      </c>
      <c r="K367" s="208"/>
      <c r="L367" s="10">
        <v>56</v>
      </c>
      <c r="M367" s="222">
        <v>32969.5</v>
      </c>
      <c r="N367" s="222">
        <v>1030.3</v>
      </c>
      <c r="O367" s="10">
        <v>2</v>
      </c>
      <c r="P367" s="222">
        <v>3459.89</v>
      </c>
      <c r="Q367" s="222">
        <v>1729.95</v>
      </c>
      <c r="R367" s="10">
        <v>86</v>
      </c>
      <c r="S367" s="222">
        <v>80170.91</v>
      </c>
      <c r="T367" s="10">
        <v>932.22</v>
      </c>
      <c r="U367" s="208"/>
      <c r="V367" s="10"/>
      <c r="W367" s="10"/>
      <c r="X367" s="10"/>
      <c r="Y367" s="10"/>
      <c r="Z367" s="10"/>
      <c r="AA367" s="10"/>
      <c r="AB367" s="10"/>
      <c r="AC367" s="10"/>
      <c r="AD367" s="10"/>
      <c r="AE367" s="208"/>
    </row>
    <row r="368" spans="1:31" x14ac:dyDescent="0.25">
      <c r="A368" s="219"/>
      <c r="B368" s="10"/>
      <c r="C368" s="10" t="s">
        <v>297</v>
      </c>
      <c r="D368" s="10"/>
      <c r="E368" s="303">
        <v>8028</v>
      </c>
      <c r="F368" s="10">
        <v>266</v>
      </c>
      <c r="G368" s="222">
        <v>1610.86</v>
      </c>
      <c r="H368" s="222">
        <v>256126.95</v>
      </c>
      <c r="I368" s="10">
        <v>962.88</v>
      </c>
      <c r="J368" s="10">
        <v>11.61</v>
      </c>
      <c r="K368" s="208"/>
      <c r="L368" s="10">
        <v>159</v>
      </c>
      <c r="M368" s="222">
        <v>111775.71</v>
      </c>
      <c r="N368" s="222">
        <v>1044.6300000000001</v>
      </c>
      <c r="O368" s="10">
        <v>3</v>
      </c>
      <c r="P368" s="222">
        <v>4267.37</v>
      </c>
      <c r="Q368" s="222">
        <v>1422.46</v>
      </c>
      <c r="R368" s="10">
        <v>263</v>
      </c>
      <c r="S368" s="222">
        <v>251859.58</v>
      </c>
      <c r="T368" s="10">
        <v>957.64</v>
      </c>
      <c r="U368" s="208"/>
      <c r="V368" s="10"/>
      <c r="W368" s="10"/>
      <c r="X368" s="10"/>
      <c r="Y368" s="10"/>
      <c r="Z368" s="10"/>
      <c r="AA368" s="10"/>
      <c r="AB368" s="10"/>
      <c r="AC368" s="10"/>
      <c r="AD368" s="10"/>
      <c r="AE368" s="208"/>
    </row>
    <row r="369" spans="1:31" x14ac:dyDescent="0.25">
      <c r="A369" s="219"/>
      <c r="B369" s="10"/>
      <c r="C369" s="10" t="s">
        <v>299</v>
      </c>
      <c r="D369" s="10"/>
      <c r="E369" s="303">
        <v>8218</v>
      </c>
      <c r="F369" s="10">
        <v>10</v>
      </c>
      <c r="G369" s="222">
        <v>2141.63</v>
      </c>
      <c r="H369" s="222">
        <v>12849.77</v>
      </c>
      <c r="I369" s="222">
        <v>1284.98</v>
      </c>
      <c r="J369" s="10">
        <v>10.3</v>
      </c>
      <c r="K369" s="208"/>
      <c r="L369" s="10">
        <v>6</v>
      </c>
      <c r="M369" s="222">
        <v>6437.6</v>
      </c>
      <c r="N369" s="222">
        <v>1609.4</v>
      </c>
      <c r="O369" s="10"/>
      <c r="P369" s="10"/>
      <c r="Q369" s="10"/>
      <c r="R369" s="10">
        <v>10</v>
      </c>
      <c r="S369" s="222">
        <v>12849.77</v>
      </c>
      <c r="T369" s="222">
        <v>1284.98</v>
      </c>
      <c r="U369" s="208"/>
      <c r="V369" s="10"/>
      <c r="W369" s="10"/>
      <c r="X369" s="10"/>
      <c r="Y369" s="10"/>
      <c r="Z369" s="10"/>
      <c r="AA369" s="10"/>
      <c r="AB369" s="10"/>
      <c r="AC369" s="10"/>
      <c r="AD369" s="10"/>
      <c r="AE369" s="208"/>
    </row>
    <row r="370" spans="1:31" x14ac:dyDescent="0.25">
      <c r="A370" s="219"/>
      <c r="B370" s="10"/>
      <c r="C370" s="10" t="s">
        <v>303</v>
      </c>
      <c r="D370" s="10"/>
      <c r="E370" s="303">
        <v>8215</v>
      </c>
      <c r="F370" s="10">
        <v>2</v>
      </c>
      <c r="G370" s="10">
        <v>271.8</v>
      </c>
      <c r="H370" s="10">
        <v>543.6</v>
      </c>
      <c r="I370" s="10">
        <v>271.8</v>
      </c>
      <c r="J370" s="10">
        <v>10</v>
      </c>
      <c r="K370" s="208"/>
      <c r="L370" s="10">
        <v>2</v>
      </c>
      <c r="M370" s="10"/>
      <c r="N370" s="10"/>
      <c r="O370" s="10"/>
      <c r="P370" s="10"/>
      <c r="Q370" s="10"/>
      <c r="R370" s="10">
        <v>2</v>
      </c>
      <c r="S370" s="10">
        <v>543.6</v>
      </c>
      <c r="T370" s="10">
        <v>271.8</v>
      </c>
      <c r="U370" s="208"/>
      <c r="V370" s="10"/>
      <c r="W370" s="10"/>
      <c r="X370" s="10"/>
      <c r="Y370" s="10"/>
      <c r="Z370" s="10"/>
      <c r="AA370" s="10"/>
      <c r="AB370" s="10"/>
      <c r="AC370" s="10"/>
      <c r="AD370" s="10"/>
      <c r="AE370" s="208"/>
    </row>
    <row r="371" spans="1:31" x14ac:dyDescent="0.25">
      <c r="A371" s="219"/>
      <c r="B371" s="10"/>
      <c r="C371" s="10" t="s">
        <v>304</v>
      </c>
      <c r="D371" s="10"/>
      <c r="E371" s="303">
        <v>8219</v>
      </c>
      <c r="F371" s="10">
        <v>16</v>
      </c>
      <c r="G371" s="10">
        <v>971.33</v>
      </c>
      <c r="H371" s="222">
        <v>12627.3</v>
      </c>
      <c r="I371" s="10">
        <v>789.21</v>
      </c>
      <c r="J371" s="10">
        <v>12.06</v>
      </c>
      <c r="K371" s="208"/>
      <c r="L371" s="10">
        <v>13</v>
      </c>
      <c r="M371" s="222">
        <v>3422.26</v>
      </c>
      <c r="N371" s="222">
        <v>1140.75</v>
      </c>
      <c r="O371" s="10"/>
      <c r="P371" s="10"/>
      <c r="Q371" s="10"/>
      <c r="R371" s="10">
        <v>16</v>
      </c>
      <c r="S371" s="222">
        <v>12627.3</v>
      </c>
      <c r="T371" s="10">
        <v>789.21</v>
      </c>
      <c r="U371" s="208"/>
      <c r="V371" s="10"/>
      <c r="W371" s="10"/>
      <c r="X371" s="10"/>
      <c r="Y371" s="10"/>
      <c r="Z371" s="10"/>
      <c r="AA371" s="10"/>
      <c r="AB371" s="10"/>
      <c r="AC371" s="10"/>
      <c r="AD371" s="10"/>
      <c r="AE371" s="208"/>
    </row>
    <row r="372" spans="1:31" x14ac:dyDescent="0.25">
      <c r="A372" s="219"/>
      <c r="B372" s="10"/>
      <c r="C372" s="10" t="s">
        <v>307</v>
      </c>
      <c r="D372" s="10"/>
      <c r="E372" s="303">
        <v>8323</v>
      </c>
      <c r="F372" s="10">
        <v>9</v>
      </c>
      <c r="G372" s="222">
        <v>1330.11</v>
      </c>
      <c r="H372" s="222">
        <v>9310.7800000000007</v>
      </c>
      <c r="I372" s="222">
        <v>1034.53</v>
      </c>
      <c r="J372" s="10">
        <v>10.67</v>
      </c>
      <c r="K372" s="208"/>
      <c r="L372" s="10">
        <v>7</v>
      </c>
      <c r="M372" s="222">
        <v>1467.06</v>
      </c>
      <c r="N372" s="10">
        <v>733.53</v>
      </c>
      <c r="O372" s="10"/>
      <c r="P372" s="10"/>
      <c r="Q372" s="10"/>
      <c r="R372" s="10">
        <v>9</v>
      </c>
      <c r="S372" s="222">
        <v>9310.7800000000007</v>
      </c>
      <c r="T372" s="222">
        <v>1034.53</v>
      </c>
      <c r="U372" s="208"/>
      <c r="V372" s="10"/>
      <c r="W372" s="10"/>
      <c r="X372" s="10"/>
      <c r="Y372" s="10"/>
      <c r="Z372" s="10"/>
      <c r="AA372" s="10"/>
      <c r="AB372" s="10"/>
      <c r="AC372" s="10"/>
      <c r="AD372" s="10"/>
      <c r="AE372" s="208"/>
    </row>
    <row r="373" spans="1:31" x14ac:dyDescent="0.25">
      <c r="A373" s="219"/>
      <c r="B373" s="10"/>
      <c r="C373" s="10" t="s">
        <v>309</v>
      </c>
      <c r="D373" s="10"/>
      <c r="E373" s="303">
        <v>8032</v>
      </c>
      <c r="F373" s="10">
        <v>5</v>
      </c>
      <c r="G373" s="222">
        <v>1754.24</v>
      </c>
      <c r="H373" s="222">
        <v>5262.72</v>
      </c>
      <c r="I373" s="222">
        <v>1052.54</v>
      </c>
      <c r="J373" s="10">
        <v>13</v>
      </c>
      <c r="K373" s="208"/>
      <c r="L373" s="10">
        <v>3</v>
      </c>
      <c r="M373" s="222">
        <v>2971.52</v>
      </c>
      <c r="N373" s="222">
        <v>1485.76</v>
      </c>
      <c r="O373" s="10"/>
      <c r="P373" s="10"/>
      <c r="Q373" s="10"/>
      <c r="R373" s="10">
        <v>5</v>
      </c>
      <c r="S373" s="222">
        <v>5262.72</v>
      </c>
      <c r="T373" s="222">
        <v>1052.54</v>
      </c>
      <c r="U373" s="208"/>
      <c r="V373" s="10"/>
      <c r="W373" s="10"/>
      <c r="X373" s="10"/>
      <c r="Y373" s="10"/>
      <c r="Z373" s="10"/>
      <c r="AA373" s="10"/>
      <c r="AB373" s="10"/>
      <c r="AC373" s="10"/>
      <c r="AD373" s="10"/>
      <c r="AE373" s="208"/>
    </row>
    <row r="374" spans="1:31" x14ac:dyDescent="0.25">
      <c r="A374" s="219"/>
      <c r="B374" s="10"/>
      <c r="C374" s="10" t="s">
        <v>311</v>
      </c>
      <c r="D374" s="10"/>
      <c r="E374" s="303">
        <v>8349</v>
      </c>
      <c r="F374" s="10">
        <v>1</v>
      </c>
      <c r="G374" s="10"/>
      <c r="H374" s="10">
        <v>167.75</v>
      </c>
      <c r="I374" s="10">
        <v>167.75</v>
      </c>
      <c r="J374" s="10">
        <v>13</v>
      </c>
      <c r="K374" s="208"/>
      <c r="L374" s="10"/>
      <c r="M374" s="10">
        <v>167.75</v>
      </c>
      <c r="N374" s="10">
        <v>167.75</v>
      </c>
      <c r="O374" s="10"/>
      <c r="P374" s="10"/>
      <c r="Q374" s="10"/>
      <c r="R374" s="10">
        <v>1</v>
      </c>
      <c r="S374" s="10">
        <v>167.75</v>
      </c>
      <c r="T374" s="10">
        <v>167.75</v>
      </c>
      <c r="U374" s="208"/>
      <c r="V374" s="10"/>
      <c r="W374" s="10"/>
      <c r="X374" s="10"/>
      <c r="Y374" s="10"/>
      <c r="Z374" s="10"/>
      <c r="AA374" s="10"/>
      <c r="AB374" s="10"/>
      <c r="AC374" s="10"/>
      <c r="AD374" s="10"/>
      <c r="AE374" s="208"/>
    </row>
    <row r="375" spans="1:31" x14ac:dyDescent="0.25">
      <c r="A375" s="219"/>
      <c r="B375" s="10"/>
      <c r="C375" s="10" t="s">
        <v>312</v>
      </c>
      <c r="D375" s="10"/>
      <c r="E375" s="303">
        <v>8037</v>
      </c>
      <c r="F375" s="10">
        <v>252</v>
      </c>
      <c r="G375" s="222">
        <v>1666.86</v>
      </c>
      <c r="H375" s="222">
        <v>271697.40000000002</v>
      </c>
      <c r="I375" s="222">
        <v>1078.1600000000001</v>
      </c>
      <c r="J375" s="10">
        <v>11.79</v>
      </c>
      <c r="K375" s="208"/>
      <c r="L375" s="10">
        <v>163</v>
      </c>
      <c r="M375" s="222">
        <v>114792.39</v>
      </c>
      <c r="N375" s="222">
        <v>1289.8</v>
      </c>
      <c r="O375" s="10">
        <v>3</v>
      </c>
      <c r="P375" s="222">
        <v>4272.1000000000004</v>
      </c>
      <c r="Q375" s="222">
        <v>1424.03</v>
      </c>
      <c r="R375" s="10">
        <v>249</v>
      </c>
      <c r="S375" s="222">
        <v>267425.3</v>
      </c>
      <c r="T375" s="222">
        <v>1074</v>
      </c>
      <c r="U375" s="208"/>
      <c r="V375" s="10"/>
      <c r="W375" s="10"/>
      <c r="X375" s="10"/>
      <c r="Y375" s="10"/>
      <c r="Z375" s="10"/>
      <c r="AA375" s="10"/>
      <c r="AB375" s="10"/>
      <c r="AC375" s="10"/>
      <c r="AD375" s="10"/>
      <c r="AE375" s="208"/>
    </row>
    <row r="376" spans="1:31" x14ac:dyDescent="0.25">
      <c r="A376" s="219"/>
      <c r="B376" s="10"/>
      <c r="C376" s="10" t="s">
        <v>313</v>
      </c>
      <c r="D376" s="10"/>
      <c r="E376" s="303">
        <v>8038</v>
      </c>
      <c r="F376" s="10">
        <v>5</v>
      </c>
      <c r="G376" s="222">
        <v>1787.56</v>
      </c>
      <c r="H376" s="222">
        <v>5362.67</v>
      </c>
      <c r="I376" s="222">
        <v>1072.53</v>
      </c>
      <c r="J376" s="10">
        <v>11.6</v>
      </c>
      <c r="K376" s="208"/>
      <c r="L376" s="10">
        <v>3</v>
      </c>
      <c r="M376" s="222">
        <v>2920.81</v>
      </c>
      <c r="N376" s="222">
        <v>1460.41</v>
      </c>
      <c r="O376" s="10"/>
      <c r="P376" s="10"/>
      <c r="Q376" s="10"/>
      <c r="R376" s="10">
        <v>5</v>
      </c>
      <c r="S376" s="222">
        <v>5362.67</v>
      </c>
      <c r="T376" s="222">
        <v>1072.53</v>
      </c>
      <c r="U376" s="208"/>
      <c r="V376" s="10"/>
      <c r="W376" s="10"/>
      <c r="X376" s="10"/>
      <c r="Y376" s="10"/>
      <c r="Z376" s="10"/>
      <c r="AA376" s="10"/>
      <c r="AB376" s="10"/>
      <c r="AC376" s="10"/>
      <c r="AD376" s="10"/>
      <c r="AE376" s="208"/>
    </row>
    <row r="377" spans="1:31" x14ac:dyDescent="0.25">
      <c r="A377" s="219"/>
      <c r="B377" s="10"/>
      <c r="C377" s="10" t="s">
        <v>315</v>
      </c>
      <c r="D377" s="10"/>
      <c r="E377" s="303">
        <v>8344</v>
      </c>
      <c r="F377" s="10">
        <v>10</v>
      </c>
      <c r="G377" s="10">
        <v>785.42</v>
      </c>
      <c r="H377" s="222">
        <v>7068.76</v>
      </c>
      <c r="I377" s="10">
        <v>706.88</v>
      </c>
      <c r="J377" s="10">
        <v>11.2</v>
      </c>
      <c r="K377" s="208"/>
      <c r="L377" s="10">
        <v>9</v>
      </c>
      <c r="M377" s="10">
        <v>951.58</v>
      </c>
      <c r="N377" s="10">
        <v>951.58</v>
      </c>
      <c r="O377" s="10"/>
      <c r="P377" s="10"/>
      <c r="Q377" s="10"/>
      <c r="R377" s="10">
        <v>10</v>
      </c>
      <c r="S377" s="222">
        <v>7068.76</v>
      </c>
      <c r="T377" s="10">
        <v>706.88</v>
      </c>
      <c r="U377" s="208"/>
      <c r="V377" s="10"/>
      <c r="W377" s="10"/>
      <c r="X377" s="10"/>
      <c r="Y377" s="10"/>
      <c r="Z377" s="10"/>
      <c r="AA377" s="10"/>
      <c r="AB377" s="10"/>
      <c r="AC377" s="10"/>
      <c r="AD377" s="10"/>
      <c r="AE377" s="208"/>
    </row>
    <row r="378" spans="1:31" x14ac:dyDescent="0.25">
      <c r="A378" s="219"/>
      <c r="B378" s="10"/>
      <c r="C378" s="10" t="s">
        <v>320</v>
      </c>
      <c r="D378" s="10"/>
      <c r="E378" s="303">
        <v>8039</v>
      </c>
      <c r="F378" s="10">
        <v>3</v>
      </c>
      <c r="G378" s="10">
        <v>574.42999999999995</v>
      </c>
      <c r="H378" s="222">
        <v>1148.8499999999999</v>
      </c>
      <c r="I378" s="10">
        <v>382.95</v>
      </c>
      <c r="J378" s="10">
        <v>10.67</v>
      </c>
      <c r="K378" s="208"/>
      <c r="L378" s="10">
        <v>2</v>
      </c>
      <c r="M378" s="10">
        <v>599.15</v>
      </c>
      <c r="N378" s="10">
        <v>599.15</v>
      </c>
      <c r="O378" s="10"/>
      <c r="P378" s="10"/>
      <c r="Q378" s="10"/>
      <c r="R378" s="10">
        <v>3</v>
      </c>
      <c r="S378" s="222">
        <v>1148.8499999999999</v>
      </c>
      <c r="T378" s="10">
        <v>382.95</v>
      </c>
      <c r="U378" s="208"/>
      <c r="V378" s="10"/>
      <c r="W378" s="10"/>
      <c r="X378" s="10"/>
      <c r="Y378" s="10"/>
      <c r="Z378" s="10"/>
      <c r="AA378" s="10"/>
      <c r="AB378" s="10"/>
      <c r="AC378" s="10"/>
      <c r="AD378" s="10"/>
      <c r="AE378" s="208"/>
    </row>
    <row r="379" spans="1:31" x14ac:dyDescent="0.25">
      <c r="A379" s="219"/>
      <c r="B379" s="10"/>
      <c r="C379" s="10" t="s">
        <v>322</v>
      </c>
      <c r="D379" s="10"/>
      <c r="E379" s="303">
        <v>8008</v>
      </c>
      <c r="F379" s="10">
        <v>3</v>
      </c>
      <c r="G379" s="222">
        <v>1399.45</v>
      </c>
      <c r="H379" s="222">
        <v>4198.3500000000004</v>
      </c>
      <c r="I379" s="222">
        <v>1399.45</v>
      </c>
      <c r="J379" s="10">
        <v>14.67</v>
      </c>
      <c r="K379" s="208"/>
      <c r="L379" s="10">
        <v>3</v>
      </c>
      <c r="M379" s="10"/>
      <c r="N379" s="10"/>
      <c r="O379" s="10"/>
      <c r="P379" s="10"/>
      <c r="Q379" s="10"/>
      <c r="R379" s="10">
        <v>3</v>
      </c>
      <c r="S379" s="222">
        <v>4198.3500000000004</v>
      </c>
      <c r="T379" s="222">
        <v>1399.45</v>
      </c>
      <c r="U379" s="208"/>
      <c r="V379" s="10"/>
      <c r="W379" s="10"/>
      <c r="X379" s="10"/>
      <c r="Y379" s="10"/>
      <c r="Z379" s="10"/>
      <c r="AA379" s="10"/>
      <c r="AB379" s="10"/>
      <c r="AC379" s="10"/>
      <c r="AD379" s="10"/>
      <c r="AE379" s="208"/>
    </row>
    <row r="380" spans="1:31" x14ac:dyDescent="0.25">
      <c r="A380" s="219"/>
      <c r="B380" s="10"/>
      <c r="C380" s="10" t="s">
        <v>325</v>
      </c>
      <c r="D380" s="10"/>
      <c r="E380" s="303">
        <v>8324</v>
      </c>
      <c r="F380" s="10">
        <v>18</v>
      </c>
      <c r="G380" s="222">
        <v>1980.1</v>
      </c>
      <c r="H380" s="222">
        <v>19801.04</v>
      </c>
      <c r="I380" s="222">
        <v>1100.06</v>
      </c>
      <c r="J380" s="10">
        <v>9.94</v>
      </c>
      <c r="K380" s="208"/>
      <c r="L380" s="10">
        <v>10</v>
      </c>
      <c r="M380" s="222">
        <v>9834.3700000000008</v>
      </c>
      <c r="N380" s="222">
        <v>1229.3</v>
      </c>
      <c r="O380" s="10"/>
      <c r="P380" s="10"/>
      <c r="Q380" s="10"/>
      <c r="R380" s="10">
        <v>18</v>
      </c>
      <c r="S380" s="222">
        <v>19801.04</v>
      </c>
      <c r="T380" s="222">
        <v>1100.06</v>
      </c>
      <c r="U380" s="208"/>
      <c r="V380" s="10"/>
      <c r="W380" s="10"/>
      <c r="X380" s="10"/>
      <c r="Y380" s="10"/>
      <c r="Z380" s="10"/>
      <c r="AA380" s="10"/>
      <c r="AB380" s="10"/>
      <c r="AC380" s="10"/>
      <c r="AD380" s="10"/>
      <c r="AE380" s="208"/>
    </row>
    <row r="381" spans="1:31" x14ac:dyDescent="0.25">
      <c r="A381" s="219"/>
      <c r="B381" s="10"/>
      <c r="C381" s="10" t="s">
        <v>327</v>
      </c>
      <c r="D381" s="10"/>
      <c r="E381" s="303">
        <v>8083</v>
      </c>
      <c r="F381" s="10">
        <v>28</v>
      </c>
      <c r="G381" s="222">
        <v>1562.63</v>
      </c>
      <c r="H381" s="222">
        <v>21876.799999999999</v>
      </c>
      <c r="I381" s="10">
        <v>781.31</v>
      </c>
      <c r="J381" s="10">
        <v>11.68</v>
      </c>
      <c r="K381" s="208"/>
      <c r="L381" s="10">
        <v>14</v>
      </c>
      <c r="M381" s="222">
        <v>11482.38</v>
      </c>
      <c r="N381" s="10">
        <v>820.17</v>
      </c>
      <c r="O381" s="10"/>
      <c r="P381" s="10"/>
      <c r="Q381" s="10"/>
      <c r="R381" s="10">
        <v>28</v>
      </c>
      <c r="S381" s="222">
        <v>21876.799999999999</v>
      </c>
      <c r="T381" s="10">
        <v>781.31</v>
      </c>
      <c r="U381" s="208"/>
      <c r="V381" s="10"/>
      <c r="W381" s="10"/>
      <c r="X381" s="10"/>
      <c r="Y381" s="10"/>
      <c r="Z381" s="10"/>
      <c r="AA381" s="10"/>
      <c r="AB381" s="10"/>
      <c r="AC381" s="10"/>
      <c r="AD381" s="10"/>
      <c r="AE381" s="208"/>
    </row>
    <row r="382" spans="1:31" x14ac:dyDescent="0.25">
      <c r="A382" s="219"/>
      <c r="B382" s="10"/>
      <c r="C382" s="10" t="s">
        <v>329</v>
      </c>
      <c r="D382" s="10"/>
      <c r="E382" s="303">
        <v>8008</v>
      </c>
      <c r="F382" s="10">
        <v>2</v>
      </c>
      <c r="G382" s="222">
        <v>3352.67</v>
      </c>
      <c r="H382" s="222">
        <v>3352.67</v>
      </c>
      <c r="I382" s="222">
        <v>1676.34</v>
      </c>
      <c r="J382" s="10">
        <v>13</v>
      </c>
      <c r="K382" s="208"/>
      <c r="L382" s="10">
        <v>1</v>
      </c>
      <c r="M382" s="222">
        <v>2402.8000000000002</v>
      </c>
      <c r="N382" s="222">
        <v>2402.8000000000002</v>
      </c>
      <c r="O382" s="10"/>
      <c r="P382" s="10"/>
      <c r="Q382" s="10"/>
      <c r="R382" s="10">
        <v>2</v>
      </c>
      <c r="S382" s="222">
        <v>3352.67</v>
      </c>
      <c r="T382" s="222">
        <v>1676.34</v>
      </c>
      <c r="U382" s="208"/>
      <c r="V382" s="10"/>
      <c r="W382" s="10"/>
      <c r="X382" s="10"/>
      <c r="Y382" s="10"/>
      <c r="Z382" s="10"/>
      <c r="AA382" s="10"/>
      <c r="AB382" s="10"/>
      <c r="AC382" s="10"/>
      <c r="AD382" s="10"/>
      <c r="AE382" s="208"/>
    </row>
    <row r="383" spans="1:31" x14ac:dyDescent="0.25">
      <c r="A383" s="219"/>
      <c r="B383" s="10"/>
      <c r="C383" s="10" t="s">
        <v>643</v>
      </c>
      <c r="D383" s="10"/>
      <c r="E383" s="303">
        <v>8080</v>
      </c>
      <c r="F383" s="10">
        <v>2</v>
      </c>
      <c r="G383" s="10">
        <v>429.99</v>
      </c>
      <c r="H383" s="10">
        <v>859.97</v>
      </c>
      <c r="I383" s="10">
        <v>429.99</v>
      </c>
      <c r="J383" s="10">
        <v>12.5</v>
      </c>
      <c r="K383" s="208"/>
      <c r="L383" s="10">
        <v>2</v>
      </c>
      <c r="M383" s="10"/>
      <c r="N383" s="10"/>
      <c r="O383" s="10"/>
      <c r="P383" s="10"/>
      <c r="Q383" s="10"/>
      <c r="R383" s="10">
        <v>2</v>
      </c>
      <c r="S383" s="10">
        <v>859.97</v>
      </c>
      <c r="T383" s="10">
        <v>429.99</v>
      </c>
      <c r="U383" s="208"/>
      <c r="V383" s="10"/>
      <c r="W383" s="10"/>
      <c r="X383" s="10"/>
      <c r="Y383" s="10"/>
      <c r="Z383" s="10"/>
      <c r="AA383" s="10"/>
      <c r="AB383" s="10"/>
      <c r="AC383" s="10"/>
      <c r="AD383" s="10"/>
      <c r="AE383" s="208"/>
    </row>
    <row r="384" spans="1:31" x14ac:dyDescent="0.25">
      <c r="A384" s="219"/>
      <c r="B384" s="10"/>
      <c r="C384" s="10" t="s">
        <v>337</v>
      </c>
      <c r="D384" s="10"/>
      <c r="E384" s="303">
        <v>8088</v>
      </c>
      <c r="F384" s="10">
        <v>59</v>
      </c>
      <c r="G384" s="222">
        <v>1878.48</v>
      </c>
      <c r="H384" s="222">
        <v>67625.100000000006</v>
      </c>
      <c r="I384" s="222">
        <v>1146.19</v>
      </c>
      <c r="J384" s="10">
        <v>10.69</v>
      </c>
      <c r="K384" s="208"/>
      <c r="L384" s="10">
        <v>36</v>
      </c>
      <c r="M384" s="222">
        <v>23964.05</v>
      </c>
      <c r="N384" s="222">
        <v>1041.92</v>
      </c>
      <c r="O384" s="10"/>
      <c r="P384" s="10"/>
      <c r="Q384" s="10"/>
      <c r="R384" s="10">
        <v>59</v>
      </c>
      <c r="S384" s="222">
        <v>67625.100000000006</v>
      </c>
      <c r="T384" s="222">
        <v>1146.19</v>
      </c>
      <c r="U384" s="208"/>
      <c r="V384" s="10"/>
      <c r="W384" s="10"/>
      <c r="X384" s="10"/>
      <c r="Y384" s="10"/>
      <c r="Z384" s="10"/>
      <c r="AA384" s="10"/>
      <c r="AB384" s="10"/>
      <c r="AC384" s="10"/>
      <c r="AD384" s="10"/>
      <c r="AE384" s="208"/>
    </row>
    <row r="385" spans="1:31" x14ac:dyDescent="0.25">
      <c r="A385" s="219"/>
      <c r="B385" s="10"/>
      <c r="C385" s="10" t="s">
        <v>339</v>
      </c>
      <c r="D385" s="10"/>
      <c r="E385" s="303">
        <v>8322</v>
      </c>
      <c r="F385" s="10">
        <v>1</v>
      </c>
      <c r="G385" s="10">
        <v>267.82</v>
      </c>
      <c r="H385" s="10">
        <v>267.82</v>
      </c>
      <c r="I385" s="10">
        <v>267.82</v>
      </c>
      <c r="J385" s="10">
        <v>13</v>
      </c>
      <c r="K385" s="208"/>
      <c r="L385" s="10">
        <v>1</v>
      </c>
      <c r="M385" s="10"/>
      <c r="N385" s="10"/>
      <c r="O385" s="10"/>
      <c r="P385" s="10"/>
      <c r="Q385" s="10"/>
      <c r="R385" s="10">
        <v>1</v>
      </c>
      <c r="S385" s="10">
        <v>267.82</v>
      </c>
      <c r="T385" s="10">
        <v>267.82</v>
      </c>
      <c r="U385" s="208"/>
      <c r="V385" s="10"/>
      <c r="W385" s="10"/>
      <c r="X385" s="10"/>
      <c r="Y385" s="10"/>
      <c r="Z385" s="10"/>
      <c r="AA385" s="10"/>
      <c r="AB385" s="10"/>
      <c r="AC385" s="10"/>
      <c r="AD385" s="10"/>
      <c r="AE385" s="208"/>
    </row>
    <row r="386" spans="1:31" x14ac:dyDescent="0.25">
      <c r="A386" s="219"/>
      <c r="B386" s="10"/>
      <c r="C386" s="10" t="s">
        <v>340</v>
      </c>
      <c r="D386" s="10"/>
      <c r="E386" s="303">
        <v>8080</v>
      </c>
      <c r="F386" s="10">
        <v>2</v>
      </c>
      <c r="G386" s="222">
        <v>7009.94</v>
      </c>
      <c r="H386" s="222">
        <v>7009.94</v>
      </c>
      <c r="I386" s="222">
        <v>3504.97</v>
      </c>
      <c r="J386" s="10">
        <v>25</v>
      </c>
      <c r="K386" s="208"/>
      <c r="L386" s="10">
        <v>1</v>
      </c>
      <c r="M386" s="10">
        <v>661.48</v>
      </c>
      <c r="N386" s="10">
        <v>661.48</v>
      </c>
      <c r="O386" s="10"/>
      <c r="P386" s="10"/>
      <c r="Q386" s="10"/>
      <c r="R386" s="10">
        <v>2</v>
      </c>
      <c r="S386" s="222">
        <v>7009.94</v>
      </c>
      <c r="T386" s="222">
        <v>3504.97</v>
      </c>
      <c r="U386" s="208"/>
      <c r="V386" s="10"/>
      <c r="W386" s="10"/>
      <c r="X386" s="10"/>
      <c r="Y386" s="10"/>
      <c r="Z386" s="10"/>
      <c r="AA386" s="10"/>
      <c r="AB386" s="10"/>
      <c r="AC386" s="10"/>
      <c r="AD386" s="10"/>
      <c r="AE386" s="208"/>
    </row>
    <row r="387" spans="1:31" x14ac:dyDescent="0.25">
      <c r="A387" s="219"/>
      <c r="B387" s="10"/>
      <c r="C387" s="10" t="s">
        <v>344</v>
      </c>
      <c r="D387" s="10"/>
      <c r="E387" s="303">
        <v>8043</v>
      </c>
      <c r="F387" s="10">
        <v>35</v>
      </c>
      <c r="G387" s="222">
        <v>1203.96</v>
      </c>
      <c r="H387" s="222">
        <v>26487.22</v>
      </c>
      <c r="I387" s="10">
        <v>756.78</v>
      </c>
      <c r="J387" s="10">
        <v>10.29</v>
      </c>
      <c r="K387" s="208"/>
      <c r="L387" s="10">
        <v>22</v>
      </c>
      <c r="M387" s="222">
        <v>9206.02</v>
      </c>
      <c r="N387" s="10">
        <v>708.16</v>
      </c>
      <c r="O387" s="10">
        <v>1</v>
      </c>
      <c r="P387" s="222">
        <v>1722.4</v>
      </c>
      <c r="Q387" s="222">
        <v>1722.4</v>
      </c>
      <c r="R387" s="10">
        <v>34</v>
      </c>
      <c r="S387" s="222">
        <v>24764.82</v>
      </c>
      <c r="T387" s="10">
        <v>728.38</v>
      </c>
      <c r="U387" s="208"/>
      <c r="V387" s="10"/>
      <c r="W387" s="10"/>
      <c r="X387" s="10"/>
      <c r="Y387" s="10"/>
      <c r="Z387" s="10"/>
      <c r="AA387" s="10"/>
      <c r="AB387" s="10"/>
      <c r="AC387" s="10"/>
      <c r="AD387" s="10"/>
      <c r="AE387" s="208"/>
    </row>
    <row r="388" spans="1:31" x14ac:dyDescent="0.25">
      <c r="A388" s="219"/>
      <c r="B388" s="10"/>
      <c r="C388" s="10" t="s">
        <v>346</v>
      </c>
      <c r="D388" s="10"/>
      <c r="E388" s="303">
        <v>8053</v>
      </c>
      <c r="F388" s="10">
        <v>19</v>
      </c>
      <c r="G388" s="222">
        <v>2268.87</v>
      </c>
      <c r="H388" s="222">
        <v>24957.62</v>
      </c>
      <c r="I388" s="222">
        <v>1313.56</v>
      </c>
      <c r="J388" s="10">
        <v>10.95</v>
      </c>
      <c r="K388" s="208"/>
      <c r="L388" s="10">
        <v>11</v>
      </c>
      <c r="M388" s="222">
        <v>9258.94</v>
      </c>
      <c r="N388" s="222">
        <v>1157.3699999999999</v>
      </c>
      <c r="O388" s="10"/>
      <c r="P388" s="10"/>
      <c r="Q388" s="10"/>
      <c r="R388" s="10">
        <v>19</v>
      </c>
      <c r="S388" s="222">
        <v>24957.62</v>
      </c>
      <c r="T388" s="222">
        <v>1313.56</v>
      </c>
      <c r="U388" s="208"/>
      <c r="V388" s="10"/>
      <c r="W388" s="10"/>
      <c r="X388" s="10"/>
      <c r="Y388" s="10"/>
      <c r="Z388" s="10"/>
      <c r="AA388" s="10"/>
      <c r="AB388" s="10"/>
      <c r="AC388" s="10"/>
      <c r="AD388" s="10"/>
      <c r="AE388" s="208"/>
    </row>
    <row r="389" spans="1:31" x14ac:dyDescent="0.25">
      <c r="A389" s="219"/>
      <c r="B389" s="10"/>
      <c r="C389" s="10" t="s">
        <v>350</v>
      </c>
      <c r="D389" s="10"/>
      <c r="E389" s="303">
        <v>8326</v>
      </c>
      <c r="F389" s="10">
        <v>44</v>
      </c>
      <c r="G389" s="222">
        <v>4088.75</v>
      </c>
      <c r="H389" s="222">
        <v>49065.02</v>
      </c>
      <c r="I389" s="222">
        <v>1115.1099999999999</v>
      </c>
      <c r="J389" s="10">
        <v>12.25</v>
      </c>
      <c r="K389" s="208"/>
      <c r="L389" s="10">
        <v>12</v>
      </c>
      <c r="M389" s="222">
        <v>39371.199999999997</v>
      </c>
      <c r="N389" s="222">
        <v>1230.3499999999999</v>
      </c>
      <c r="O389" s="10"/>
      <c r="P389" s="10"/>
      <c r="Q389" s="10"/>
      <c r="R389" s="10">
        <v>44</v>
      </c>
      <c r="S389" s="222">
        <v>49065.02</v>
      </c>
      <c r="T389" s="222">
        <v>1115.1099999999999</v>
      </c>
      <c r="U389" s="208"/>
      <c r="V389" s="10"/>
      <c r="W389" s="10"/>
      <c r="X389" s="10"/>
      <c r="Y389" s="10"/>
      <c r="Z389" s="10"/>
      <c r="AA389" s="10"/>
      <c r="AB389" s="10"/>
      <c r="AC389" s="10"/>
      <c r="AD389" s="10"/>
      <c r="AE389" s="208"/>
    </row>
    <row r="390" spans="1:31" x14ac:dyDescent="0.25">
      <c r="A390" s="219"/>
      <c r="B390" s="10"/>
      <c r="C390" s="10" t="s">
        <v>351</v>
      </c>
      <c r="D390" s="10"/>
      <c r="E390" s="303">
        <v>8332</v>
      </c>
      <c r="F390" s="10">
        <v>105</v>
      </c>
      <c r="G390" s="222">
        <v>1995.85</v>
      </c>
      <c r="H390" s="222">
        <v>135717.89000000001</v>
      </c>
      <c r="I390" s="222">
        <v>1292.55</v>
      </c>
      <c r="J390" s="10">
        <v>12.35</v>
      </c>
      <c r="K390" s="208"/>
      <c r="L390" s="10">
        <v>68</v>
      </c>
      <c r="M390" s="222">
        <v>57720.3</v>
      </c>
      <c r="N390" s="222">
        <v>1560.01</v>
      </c>
      <c r="O390" s="10">
        <v>1</v>
      </c>
      <c r="P390" s="10">
        <v>186.24</v>
      </c>
      <c r="Q390" s="10">
        <v>186.24</v>
      </c>
      <c r="R390" s="10">
        <v>104</v>
      </c>
      <c r="S390" s="222">
        <v>135531.65</v>
      </c>
      <c r="T390" s="222">
        <v>1303.19</v>
      </c>
      <c r="U390" s="208"/>
      <c r="V390" s="10"/>
      <c r="W390" s="10"/>
      <c r="X390" s="10"/>
      <c r="Y390" s="10"/>
      <c r="Z390" s="10"/>
      <c r="AA390" s="10"/>
      <c r="AB390" s="10"/>
      <c r="AC390" s="10"/>
      <c r="AD390" s="10"/>
      <c r="AE390" s="208"/>
    </row>
    <row r="391" spans="1:31" x14ac:dyDescent="0.25">
      <c r="A391" s="219"/>
      <c r="B391" s="10"/>
      <c r="C391" s="10" t="s">
        <v>352</v>
      </c>
      <c r="D391" s="10"/>
      <c r="E391" s="303">
        <v>8021</v>
      </c>
      <c r="F391" s="10">
        <v>68</v>
      </c>
      <c r="G391" s="222">
        <v>1116.2</v>
      </c>
      <c r="H391" s="222">
        <v>53577.42</v>
      </c>
      <c r="I391" s="10">
        <v>787.9</v>
      </c>
      <c r="J391" s="10">
        <v>11.56</v>
      </c>
      <c r="K391" s="208"/>
      <c r="L391" s="10">
        <v>48</v>
      </c>
      <c r="M391" s="222">
        <v>21365.05</v>
      </c>
      <c r="N391" s="222">
        <v>1068.25</v>
      </c>
      <c r="O391" s="10"/>
      <c r="P391" s="10"/>
      <c r="Q391" s="10"/>
      <c r="R391" s="10">
        <v>68</v>
      </c>
      <c r="S391" s="222">
        <v>53577.42</v>
      </c>
      <c r="T391" s="10">
        <v>787.9</v>
      </c>
      <c r="U391" s="208"/>
      <c r="V391" s="10"/>
      <c r="W391" s="10"/>
      <c r="X391" s="10"/>
      <c r="Y391" s="10"/>
      <c r="Z391" s="10"/>
      <c r="AA391" s="10"/>
      <c r="AB391" s="10"/>
      <c r="AC391" s="10"/>
      <c r="AD391" s="10"/>
      <c r="AE391" s="208"/>
    </row>
    <row r="392" spans="1:31" x14ac:dyDescent="0.25">
      <c r="A392" s="219"/>
      <c r="B392" s="10"/>
      <c r="C392" s="10" t="s">
        <v>354</v>
      </c>
      <c r="D392" s="10"/>
      <c r="E392" s="303">
        <v>8220</v>
      </c>
      <c r="F392" s="10">
        <v>7</v>
      </c>
      <c r="G392" s="222">
        <v>1314.17</v>
      </c>
      <c r="H392" s="222">
        <v>6570.87</v>
      </c>
      <c r="I392" s="10">
        <v>938.7</v>
      </c>
      <c r="J392" s="10">
        <v>11.43</v>
      </c>
      <c r="K392" s="208"/>
      <c r="L392" s="10">
        <v>5</v>
      </c>
      <c r="M392" s="222">
        <v>1709.21</v>
      </c>
      <c r="N392" s="10">
        <v>854.61</v>
      </c>
      <c r="O392" s="10"/>
      <c r="P392" s="10"/>
      <c r="Q392" s="10"/>
      <c r="R392" s="10">
        <v>7</v>
      </c>
      <c r="S392" s="222">
        <v>6570.87</v>
      </c>
      <c r="T392" s="10">
        <v>938.7</v>
      </c>
      <c r="U392" s="208"/>
      <c r="V392" s="10"/>
      <c r="W392" s="10"/>
      <c r="X392" s="10"/>
      <c r="Y392" s="10"/>
      <c r="Z392" s="10"/>
      <c r="AA392" s="10"/>
      <c r="AB392" s="10"/>
      <c r="AC392" s="10"/>
      <c r="AD392" s="10"/>
      <c r="AE392" s="208"/>
    </row>
    <row r="393" spans="1:31" x14ac:dyDescent="0.25">
      <c r="A393" s="219"/>
      <c r="B393" s="10"/>
      <c r="C393" s="10" t="s">
        <v>356</v>
      </c>
      <c r="D393" s="10"/>
      <c r="E393" s="303">
        <v>8224</v>
      </c>
      <c r="F393" s="10">
        <v>1</v>
      </c>
      <c r="G393" s="10">
        <v>655.95</v>
      </c>
      <c r="H393" s="10">
        <v>655.95</v>
      </c>
      <c r="I393" s="10">
        <v>655.95</v>
      </c>
      <c r="J393" s="10">
        <v>12</v>
      </c>
      <c r="K393" s="208"/>
      <c r="L393" s="10">
        <v>1</v>
      </c>
      <c r="M393" s="10"/>
      <c r="N393" s="10"/>
      <c r="O393" s="10"/>
      <c r="P393" s="10"/>
      <c r="Q393" s="10"/>
      <c r="R393" s="10">
        <v>1</v>
      </c>
      <c r="S393" s="10">
        <v>655.95</v>
      </c>
      <c r="T393" s="10">
        <v>655.95</v>
      </c>
      <c r="U393" s="208"/>
      <c r="V393" s="10"/>
      <c r="W393" s="10"/>
      <c r="X393" s="10"/>
      <c r="Y393" s="10"/>
      <c r="Z393" s="10"/>
      <c r="AA393" s="10"/>
      <c r="AB393" s="10"/>
      <c r="AC393" s="10"/>
      <c r="AD393" s="10"/>
      <c r="AE393" s="208"/>
    </row>
    <row r="394" spans="1:31" x14ac:dyDescent="0.25">
      <c r="A394" s="219"/>
      <c r="B394" s="10"/>
      <c r="C394" s="10" t="s">
        <v>357</v>
      </c>
      <c r="D394" s="10"/>
      <c r="E394" s="303">
        <v>8327</v>
      </c>
      <c r="F394" s="10">
        <v>13</v>
      </c>
      <c r="G394" s="222">
        <v>1691.28</v>
      </c>
      <c r="H394" s="222">
        <v>15221.5</v>
      </c>
      <c r="I394" s="222">
        <v>1170.8800000000001</v>
      </c>
      <c r="J394" s="10">
        <v>11.15</v>
      </c>
      <c r="K394" s="208"/>
      <c r="L394" s="10">
        <v>9</v>
      </c>
      <c r="M394" s="222">
        <v>6972.21</v>
      </c>
      <c r="N394" s="222">
        <v>1743.05</v>
      </c>
      <c r="O394" s="10"/>
      <c r="P394" s="10"/>
      <c r="Q394" s="10"/>
      <c r="R394" s="10">
        <v>13</v>
      </c>
      <c r="S394" s="222">
        <v>15221.5</v>
      </c>
      <c r="T394" s="222">
        <v>1170.8800000000001</v>
      </c>
      <c r="U394" s="208"/>
      <c r="V394" s="10"/>
      <c r="W394" s="10"/>
      <c r="X394" s="10"/>
      <c r="Y394" s="10"/>
      <c r="Z394" s="10"/>
      <c r="AA394" s="10"/>
      <c r="AB394" s="10"/>
      <c r="AC394" s="10"/>
      <c r="AD394" s="10"/>
      <c r="AE394" s="208"/>
    </row>
    <row r="395" spans="1:31" x14ac:dyDescent="0.25">
      <c r="A395" s="219"/>
      <c r="B395" s="10"/>
      <c r="C395" s="10" t="s">
        <v>360</v>
      </c>
      <c r="D395" s="10"/>
      <c r="E395" s="303">
        <v>8021</v>
      </c>
      <c r="F395" s="10">
        <v>586</v>
      </c>
      <c r="G395" s="222">
        <v>1489.1</v>
      </c>
      <c r="H395" s="222">
        <v>547988.49</v>
      </c>
      <c r="I395" s="10">
        <v>935.13</v>
      </c>
      <c r="J395" s="10">
        <v>11.36</v>
      </c>
      <c r="K395" s="208"/>
      <c r="L395" s="10">
        <v>368</v>
      </c>
      <c r="M395" s="222">
        <v>276644.09000000003</v>
      </c>
      <c r="N395" s="222">
        <v>1269.01</v>
      </c>
      <c r="O395" s="10">
        <v>17</v>
      </c>
      <c r="P395" s="222">
        <v>12261.08</v>
      </c>
      <c r="Q395" s="10">
        <v>721.24</v>
      </c>
      <c r="R395" s="10">
        <v>569</v>
      </c>
      <c r="S395" s="222">
        <v>535727.41</v>
      </c>
      <c r="T395" s="10">
        <v>941.52</v>
      </c>
      <c r="U395" s="208"/>
      <c r="V395" s="10"/>
      <c r="W395" s="10"/>
      <c r="X395" s="10"/>
      <c r="Y395" s="10"/>
      <c r="Z395" s="10"/>
      <c r="AA395" s="10"/>
      <c r="AB395" s="10"/>
      <c r="AC395" s="10"/>
      <c r="AD395" s="10"/>
      <c r="AE395" s="208"/>
    </row>
    <row r="396" spans="1:31" x14ac:dyDescent="0.25">
      <c r="A396" s="219"/>
      <c r="B396" s="10"/>
      <c r="C396" s="10" t="s">
        <v>362</v>
      </c>
      <c r="D396" s="10"/>
      <c r="E396" s="303">
        <v>8221</v>
      </c>
      <c r="F396" s="10">
        <v>64</v>
      </c>
      <c r="G396" s="222">
        <v>1772.21</v>
      </c>
      <c r="H396" s="222">
        <v>67344.13</v>
      </c>
      <c r="I396" s="222">
        <v>1052.25</v>
      </c>
      <c r="J396" s="10">
        <v>11.11</v>
      </c>
      <c r="K396" s="208"/>
      <c r="L396" s="10">
        <v>38</v>
      </c>
      <c r="M396" s="222">
        <v>27066.77</v>
      </c>
      <c r="N396" s="222">
        <v>1041.03</v>
      </c>
      <c r="O396" s="10"/>
      <c r="P396" s="10"/>
      <c r="Q396" s="10"/>
      <c r="R396" s="10">
        <v>64</v>
      </c>
      <c r="S396" s="222">
        <v>67344.13</v>
      </c>
      <c r="T396" s="222">
        <v>1052.25</v>
      </c>
      <c r="U396" s="208"/>
      <c r="V396" s="10"/>
      <c r="W396" s="10"/>
      <c r="X396" s="10"/>
      <c r="Y396" s="10"/>
      <c r="Z396" s="10"/>
      <c r="AA396" s="10"/>
      <c r="AB396" s="10"/>
      <c r="AC396" s="10"/>
      <c r="AD396" s="10"/>
      <c r="AE396" s="208"/>
    </row>
    <row r="397" spans="1:31" x14ac:dyDescent="0.25">
      <c r="A397" s="219"/>
      <c r="B397" s="10"/>
      <c r="C397" s="10" t="s">
        <v>669</v>
      </c>
      <c r="D397" s="10"/>
      <c r="E397" s="303">
        <v>8085</v>
      </c>
      <c r="F397" s="10">
        <v>1</v>
      </c>
      <c r="G397" s="10">
        <v>33.299999999999997</v>
      </c>
      <c r="H397" s="10">
        <v>33.299999999999997</v>
      </c>
      <c r="I397" s="10">
        <v>33.299999999999997</v>
      </c>
      <c r="J397" s="10">
        <v>13</v>
      </c>
      <c r="K397" s="208"/>
      <c r="L397" s="10">
        <v>1</v>
      </c>
      <c r="M397" s="10"/>
      <c r="N397" s="10"/>
      <c r="O397" s="10"/>
      <c r="P397" s="10"/>
      <c r="Q397" s="10"/>
      <c r="R397" s="10">
        <v>1</v>
      </c>
      <c r="S397" s="10">
        <v>33.299999999999997</v>
      </c>
      <c r="T397" s="10">
        <v>33.299999999999997</v>
      </c>
      <c r="U397" s="208"/>
      <c r="V397" s="10"/>
      <c r="W397" s="10"/>
      <c r="X397" s="10"/>
      <c r="Y397" s="10"/>
      <c r="Z397" s="10"/>
      <c r="AA397" s="10"/>
      <c r="AB397" s="10"/>
      <c r="AC397" s="10"/>
      <c r="AD397" s="10"/>
      <c r="AE397" s="208"/>
    </row>
    <row r="398" spans="1:31" x14ac:dyDescent="0.25">
      <c r="A398" s="219"/>
      <c r="B398" s="10"/>
      <c r="C398" s="10" t="s">
        <v>368</v>
      </c>
      <c r="D398" s="10"/>
      <c r="E398" s="303">
        <v>8008</v>
      </c>
      <c r="F398" s="10">
        <v>5</v>
      </c>
      <c r="G398" s="222">
        <v>2996.97</v>
      </c>
      <c r="H398" s="222">
        <v>11987.86</v>
      </c>
      <c r="I398" s="222">
        <v>2397.5700000000002</v>
      </c>
      <c r="J398" s="10">
        <v>11.6</v>
      </c>
      <c r="K398" s="208"/>
      <c r="L398" s="10">
        <v>4</v>
      </c>
      <c r="M398" s="10">
        <v>483.55</v>
      </c>
      <c r="N398" s="10">
        <v>483.55</v>
      </c>
      <c r="O398" s="10"/>
      <c r="P398" s="10"/>
      <c r="Q398" s="10"/>
      <c r="R398" s="10">
        <v>5</v>
      </c>
      <c r="S398" s="222">
        <v>11987.86</v>
      </c>
      <c r="T398" s="222">
        <v>2397.5700000000002</v>
      </c>
      <c r="U398" s="208"/>
      <c r="V398" s="10"/>
      <c r="W398" s="10"/>
      <c r="X398" s="10"/>
      <c r="Y398" s="10"/>
      <c r="Z398" s="10"/>
      <c r="AA398" s="10"/>
      <c r="AB398" s="10"/>
      <c r="AC398" s="10"/>
      <c r="AD398" s="10"/>
      <c r="AE398" s="208"/>
    </row>
    <row r="399" spans="1:31" x14ac:dyDescent="0.25">
      <c r="A399" s="219"/>
      <c r="B399" s="10"/>
      <c r="C399" s="10" t="s">
        <v>369</v>
      </c>
      <c r="D399" s="10"/>
      <c r="E399" s="303">
        <v>8403</v>
      </c>
      <c r="F399" s="10">
        <v>4</v>
      </c>
      <c r="G399" s="10">
        <v>628.57000000000005</v>
      </c>
      <c r="H399" s="222">
        <v>1885.7</v>
      </c>
      <c r="I399" s="10">
        <v>471.43</v>
      </c>
      <c r="J399" s="10">
        <v>10.75</v>
      </c>
      <c r="K399" s="208"/>
      <c r="L399" s="10">
        <v>3</v>
      </c>
      <c r="M399" s="10">
        <v>571.22</v>
      </c>
      <c r="N399" s="10">
        <v>571.22</v>
      </c>
      <c r="O399" s="10"/>
      <c r="P399" s="10"/>
      <c r="Q399" s="10"/>
      <c r="R399" s="10">
        <v>4</v>
      </c>
      <c r="S399" s="222">
        <v>1885.7</v>
      </c>
      <c r="T399" s="10">
        <v>471.43</v>
      </c>
      <c r="U399" s="208"/>
      <c r="V399" s="10"/>
      <c r="W399" s="10"/>
      <c r="X399" s="10"/>
      <c r="Y399" s="10"/>
      <c r="Z399" s="10"/>
      <c r="AA399" s="10"/>
      <c r="AB399" s="10"/>
      <c r="AC399" s="10"/>
      <c r="AD399" s="10"/>
      <c r="AE399" s="208"/>
    </row>
    <row r="400" spans="1:31" x14ac:dyDescent="0.25">
      <c r="A400" s="219"/>
      <c r="B400" s="10"/>
      <c r="C400" s="10" t="s">
        <v>371</v>
      </c>
      <c r="D400" s="10"/>
      <c r="E400" s="303">
        <v>8008</v>
      </c>
      <c r="F400" s="10">
        <v>2</v>
      </c>
      <c r="G400" s="222">
        <v>1291.94</v>
      </c>
      <c r="H400" s="222">
        <v>2583.87</v>
      </c>
      <c r="I400" s="222">
        <v>1291.94</v>
      </c>
      <c r="J400" s="10">
        <v>10</v>
      </c>
      <c r="K400" s="208"/>
      <c r="L400" s="10">
        <v>2</v>
      </c>
      <c r="M400" s="10"/>
      <c r="N400" s="10"/>
      <c r="O400" s="10"/>
      <c r="P400" s="10"/>
      <c r="Q400" s="10"/>
      <c r="R400" s="10">
        <v>2</v>
      </c>
      <c r="S400" s="222">
        <v>2583.87</v>
      </c>
      <c r="T400" s="222">
        <v>1291.94</v>
      </c>
      <c r="U400" s="208"/>
      <c r="V400" s="10"/>
      <c r="W400" s="10"/>
      <c r="X400" s="10"/>
      <c r="Y400" s="10"/>
      <c r="Z400" s="10"/>
      <c r="AA400" s="10"/>
      <c r="AB400" s="10"/>
      <c r="AC400" s="10"/>
      <c r="AD400" s="10"/>
      <c r="AE400" s="208"/>
    </row>
    <row r="401" spans="1:31" x14ac:dyDescent="0.25">
      <c r="A401" s="219"/>
      <c r="B401" s="10"/>
      <c r="C401" s="10" t="s">
        <v>372</v>
      </c>
      <c r="D401" s="10"/>
      <c r="E401" s="303">
        <v>8215</v>
      </c>
      <c r="F401" s="10">
        <v>3</v>
      </c>
      <c r="G401" s="222">
        <v>2665.04</v>
      </c>
      <c r="H401" s="222">
        <v>5330.08</v>
      </c>
      <c r="I401" s="222">
        <v>1776.69</v>
      </c>
      <c r="J401" s="10">
        <v>12.33</v>
      </c>
      <c r="K401" s="208"/>
      <c r="L401" s="10">
        <v>2</v>
      </c>
      <c r="M401" s="222">
        <v>3758.53</v>
      </c>
      <c r="N401" s="222">
        <v>3758.53</v>
      </c>
      <c r="O401" s="10"/>
      <c r="P401" s="10"/>
      <c r="Q401" s="10"/>
      <c r="R401" s="10">
        <v>3</v>
      </c>
      <c r="S401" s="222">
        <v>5330.08</v>
      </c>
      <c r="T401" s="222">
        <v>1776.69</v>
      </c>
      <c r="U401" s="208"/>
      <c r="V401" s="10"/>
      <c r="W401" s="10"/>
      <c r="X401" s="10"/>
      <c r="Y401" s="10"/>
      <c r="Z401" s="10"/>
      <c r="AA401" s="10"/>
      <c r="AB401" s="10"/>
      <c r="AC401" s="10"/>
      <c r="AD401" s="10"/>
      <c r="AE401" s="208"/>
    </row>
    <row r="402" spans="1:31" x14ac:dyDescent="0.25">
      <c r="A402" s="219"/>
      <c r="B402" s="10"/>
      <c r="C402" s="10" t="s">
        <v>373</v>
      </c>
      <c r="D402" s="10"/>
      <c r="E402" s="303">
        <v>8328</v>
      </c>
      <c r="F402" s="10">
        <v>38</v>
      </c>
      <c r="G402" s="222">
        <v>2741.33</v>
      </c>
      <c r="H402" s="222">
        <v>76757.14</v>
      </c>
      <c r="I402" s="222">
        <v>2019.92</v>
      </c>
      <c r="J402" s="10">
        <v>13.92</v>
      </c>
      <c r="K402" s="208"/>
      <c r="L402" s="10">
        <v>28</v>
      </c>
      <c r="M402" s="222">
        <v>16511.98</v>
      </c>
      <c r="N402" s="222">
        <v>1651.2</v>
      </c>
      <c r="O402" s="10">
        <v>2</v>
      </c>
      <c r="P402" s="222">
        <v>1193.6500000000001</v>
      </c>
      <c r="Q402" s="10">
        <v>596.83000000000004</v>
      </c>
      <c r="R402" s="10">
        <v>36</v>
      </c>
      <c r="S402" s="222">
        <v>75563.490000000005</v>
      </c>
      <c r="T402" s="222">
        <v>2098.9899999999998</v>
      </c>
      <c r="U402" s="208"/>
      <c r="V402" s="10"/>
      <c r="W402" s="10"/>
      <c r="X402" s="10"/>
      <c r="Y402" s="10"/>
      <c r="Z402" s="10"/>
      <c r="AA402" s="10"/>
      <c r="AB402" s="10"/>
      <c r="AC402" s="10"/>
      <c r="AD402" s="10"/>
      <c r="AE402" s="208"/>
    </row>
    <row r="403" spans="1:31" x14ac:dyDescent="0.25">
      <c r="A403" s="219"/>
      <c r="B403" s="10"/>
      <c r="C403" s="10" t="s">
        <v>374</v>
      </c>
      <c r="D403" s="10"/>
      <c r="E403" s="303">
        <v>7405</v>
      </c>
      <c r="F403" s="10">
        <v>1</v>
      </c>
      <c r="G403" s="222">
        <v>4296.3500000000004</v>
      </c>
      <c r="H403" s="222">
        <v>4296.3500000000004</v>
      </c>
      <c r="I403" s="222">
        <v>4296.3500000000004</v>
      </c>
      <c r="J403" s="10">
        <v>38</v>
      </c>
      <c r="K403" s="208"/>
      <c r="L403" s="10">
        <v>1</v>
      </c>
      <c r="M403" s="10"/>
      <c r="N403" s="10"/>
      <c r="O403" s="10"/>
      <c r="P403" s="10"/>
      <c r="Q403" s="10"/>
      <c r="R403" s="10">
        <v>1</v>
      </c>
      <c r="S403" s="222">
        <v>4296.3500000000004</v>
      </c>
      <c r="T403" s="222">
        <v>4296.3500000000004</v>
      </c>
      <c r="U403" s="208"/>
      <c r="V403" s="10"/>
      <c r="W403" s="10"/>
      <c r="X403" s="10"/>
      <c r="Y403" s="10"/>
      <c r="Z403" s="10"/>
      <c r="AA403" s="10"/>
      <c r="AB403" s="10"/>
      <c r="AC403" s="10"/>
      <c r="AD403" s="10"/>
      <c r="AE403" s="208"/>
    </row>
    <row r="404" spans="1:31" x14ac:dyDescent="0.25">
      <c r="A404" s="219"/>
      <c r="B404" s="10"/>
      <c r="C404" s="10" t="s">
        <v>374</v>
      </c>
      <c r="D404" s="10"/>
      <c r="E404" s="303">
        <v>8050</v>
      </c>
      <c r="F404" s="10">
        <v>309</v>
      </c>
      <c r="G404" s="222">
        <v>1697.03</v>
      </c>
      <c r="H404" s="222">
        <v>327526.84000000003</v>
      </c>
      <c r="I404" s="222">
        <v>1059.96</v>
      </c>
      <c r="J404" s="10">
        <v>11.39</v>
      </c>
      <c r="K404" s="208"/>
      <c r="L404" s="10">
        <v>193</v>
      </c>
      <c r="M404" s="222">
        <v>173755.04</v>
      </c>
      <c r="N404" s="222">
        <v>1497.89</v>
      </c>
      <c r="O404" s="10">
        <v>4</v>
      </c>
      <c r="P404" s="222">
        <v>2382.9299999999998</v>
      </c>
      <c r="Q404" s="10">
        <v>595.73</v>
      </c>
      <c r="R404" s="10">
        <v>305</v>
      </c>
      <c r="S404" s="222">
        <v>325143.90999999997</v>
      </c>
      <c r="T404" s="222">
        <v>1066.05</v>
      </c>
      <c r="U404" s="208"/>
      <c r="V404" s="10"/>
      <c r="W404" s="10"/>
      <c r="X404" s="10"/>
      <c r="Y404" s="10"/>
      <c r="Z404" s="10"/>
      <c r="AA404" s="10"/>
      <c r="AB404" s="10"/>
      <c r="AC404" s="10"/>
      <c r="AD404" s="10"/>
      <c r="AE404" s="208"/>
    </row>
    <row r="405" spans="1:31" x14ac:dyDescent="0.25">
      <c r="A405" s="219"/>
      <c r="B405" s="10"/>
      <c r="C405" s="10" t="s">
        <v>376</v>
      </c>
      <c r="D405" s="10"/>
      <c r="E405" s="303">
        <v>8079</v>
      </c>
      <c r="F405" s="10">
        <v>19</v>
      </c>
      <c r="G405" s="222">
        <v>1421.07</v>
      </c>
      <c r="H405" s="222">
        <v>21316.05</v>
      </c>
      <c r="I405" s="222">
        <v>1121.9000000000001</v>
      </c>
      <c r="J405" s="10">
        <v>11.68</v>
      </c>
      <c r="K405" s="208"/>
      <c r="L405" s="10">
        <v>15</v>
      </c>
      <c r="M405" s="222">
        <v>6367.06</v>
      </c>
      <c r="N405" s="222">
        <v>1591.77</v>
      </c>
      <c r="O405" s="10">
        <v>1</v>
      </c>
      <c r="P405" s="10">
        <v>587.82000000000005</v>
      </c>
      <c r="Q405" s="10">
        <v>587.82000000000005</v>
      </c>
      <c r="R405" s="10">
        <v>18</v>
      </c>
      <c r="S405" s="222">
        <v>20728.23</v>
      </c>
      <c r="T405" s="222">
        <v>1151.57</v>
      </c>
      <c r="U405" s="208"/>
      <c r="V405" s="10"/>
      <c r="W405" s="10"/>
      <c r="X405" s="10"/>
      <c r="Y405" s="10"/>
      <c r="Z405" s="10"/>
      <c r="AA405" s="10"/>
      <c r="AB405" s="10"/>
      <c r="AC405" s="10"/>
      <c r="AD405" s="10"/>
      <c r="AE405" s="208"/>
    </row>
    <row r="406" spans="1:31" x14ac:dyDescent="0.25">
      <c r="A406" s="219"/>
      <c r="B406" s="10"/>
      <c r="C406" s="10" t="s">
        <v>377</v>
      </c>
      <c r="D406" s="10"/>
      <c r="E406" s="303">
        <v>8051</v>
      </c>
      <c r="F406" s="10">
        <v>179</v>
      </c>
      <c r="G406" s="222">
        <v>1561.34</v>
      </c>
      <c r="H406" s="222">
        <v>181115.28</v>
      </c>
      <c r="I406" s="222">
        <v>1011.82</v>
      </c>
      <c r="J406" s="10">
        <v>11.75</v>
      </c>
      <c r="K406" s="208"/>
      <c r="L406" s="10">
        <v>116</v>
      </c>
      <c r="M406" s="222">
        <v>64425.42</v>
      </c>
      <c r="N406" s="222">
        <v>1022.63</v>
      </c>
      <c r="O406" s="10"/>
      <c r="P406" s="10"/>
      <c r="Q406" s="10"/>
      <c r="R406" s="10">
        <v>179</v>
      </c>
      <c r="S406" s="222">
        <v>181115.28</v>
      </c>
      <c r="T406" s="222">
        <v>1011.82</v>
      </c>
      <c r="U406" s="208"/>
      <c r="V406" s="10"/>
      <c r="W406" s="10"/>
      <c r="X406" s="10"/>
      <c r="Y406" s="10"/>
      <c r="Z406" s="10"/>
      <c r="AA406" s="10"/>
      <c r="AB406" s="10"/>
      <c r="AC406" s="10"/>
      <c r="AD406" s="10"/>
      <c r="AE406" s="208"/>
    </row>
    <row r="407" spans="1:31" x14ac:dyDescent="0.25">
      <c r="A407" s="219"/>
      <c r="B407" s="10"/>
      <c r="C407" s="10" t="s">
        <v>377</v>
      </c>
      <c r="D407" s="10"/>
      <c r="E407" s="303">
        <v>8056</v>
      </c>
      <c r="F407" s="10">
        <v>1</v>
      </c>
      <c r="G407" s="222">
        <v>1392.22</v>
      </c>
      <c r="H407" s="222">
        <v>1392.22</v>
      </c>
      <c r="I407" s="222">
        <v>1392.22</v>
      </c>
      <c r="J407" s="10">
        <v>19</v>
      </c>
      <c r="K407" s="208"/>
      <c r="L407" s="10">
        <v>1</v>
      </c>
      <c r="M407" s="10"/>
      <c r="N407" s="10"/>
      <c r="O407" s="10"/>
      <c r="P407" s="10"/>
      <c r="Q407" s="10"/>
      <c r="R407" s="10">
        <v>1</v>
      </c>
      <c r="S407" s="222">
        <v>1392.22</v>
      </c>
      <c r="T407" s="222">
        <v>1392.22</v>
      </c>
      <c r="U407" s="208"/>
      <c r="V407" s="10"/>
      <c r="W407" s="10"/>
      <c r="X407" s="10"/>
      <c r="Y407" s="10"/>
      <c r="Z407" s="10"/>
      <c r="AA407" s="10"/>
      <c r="AB407" s="10"/>
      <c r="AC407" s="10"/>
      <c r="AD407" s="10"/>
      <c r="AE407" s="208"/>
    </row>
    <row r="408" spans="1:31" x14ac:dyDescent="0.25">
      <c r="A408" s="219"/>
      <c r="B408" s="10"/>
      <c r="C408" s="10" t="s">
        <v>380</v>
      </c>
      <c r="D408" s="10"/>
      <c r="E408" s="303">
        <v>8402</v>
      </c>
      <c r="F408" s="10">
        <v>43</v>
      </c>
      <c r="G408" s="222">
        <v>1432.72</v>
      </c>
      <c r="H408" s="222">
        <v>40116.26</v>
      </c>
      <c r="I408" s="10">
        <v>932.94</v>
      </c>
      <c r="J408" s="10">
        <v>12.26</v>
      </c>
      <c r="K408" s="208"/>
      <c r="L408" s="10">
        <v>28</v>
      </c>
      <c r="M408" s="222">
        <v>16611.189999999999</v>
      </c>
      <c r="N408" s="222">
        <v>1107.4100000000001</v>
      </c>
      <c r="O408" s="10"/>
      <c r="P408" s="10"/>
      <c r="Q408" s="10"/>
      <c r="R408" s="10">
        <v>43</v>
      </c>
      <c r="S408" s="222">
        <v>40116.26</v>
      </c>
      <c r="T408" s="10">
        <v>932.94</v>
      </c>
      <c r="U408" s="208"/>
      <c r="V408" s="10"/>
      <c r="W408" s="10"/>
      <c r="X408" s="10"/>
      <c r="Y408" s="10"/>
      <c r="Z408" s="10"/>
      <c r="AA408" s="10"/>
      <c r="AB408" s="10"/>
      <c r="AC408" s="10"/>
      <c r="AD408" s="10"/>
      <c r="AE408" s="208"/>
    </row>
    <row r="409" spans="1:31" x14ac:dyDescent="0.25">
      <c r="A409" s="219"/>
      <c r="B409" s="10"/>
      <c r="C409" s="10" t="s">
        <v>383</v>
      </c>
      <c r="D409" s="10"/>
      <c r="E409" s="303">
        <v>8053</v>
      </c>
      <c r="F409" s="10">
        <v>91</v>
      </c>
      <c r="G409" s="222">
        <v>1953.09</v>
      </c>
      <c r="H409" s="222">
        <v>101560.93</v>
      </c>
      <c r="I409" s="222">
        <v>1116.05</v>
      </c>
      <c r="J409" s="10">
        <v>11.59</v>
      </c>
      <c r="K409" s="208"/>
      <c r="L409" s="10">
        <v>52</v>
      </c>
      <c r="M409" s="222">
        <v>54915.040000000001</v>
      </c>
      <c r="N409" s="222">
        <v>1408.08</v>
      </c>
      <c r="O409" s="10">
        <v>3</v>
      </c>
      <c r="P409" s="222">
        <v>2401.44</v>
      </c>
      <c r="Q409" s="10">
        <v>800.48</v>
      </c>
      <c r="R409" s="10">
        <v>88</v>
      </c>
      <c r="S409" s="222">
        <v>99159.49</v>
      </c>
      <c r="T409" s="222">
        <v>1126.81</v>
      </c>
      <c r="U409" s="208"/>
      <c r="V409" s="10"/>
      <c r="W409" s="10"/>
      <c r="X409" s="10"/>
      <c r="Y409" s="10"/>
      <c r="Z409" s="10"/>
      <c r="AA409" s="10"/>
      <c r="AB409" s="10"/>
      <c r="AC409" s="10"/>
      <c r="AD409" s="10"/>
      <c r="AE409" s="208"/>
    </row>
    <row r="410" spans="1:31" x14ac:dyDescent="0.25">
      <c r="A410" s="219"/>
      <c r="B410" s="10"/>
      <c r="C410" s="10" t="s">
        <v>385</v>
      </c>
      <c r="D410" s="10"/>
      <c r="E410" s="303">
        <v>8223</v>
      </c>
      <c r="F410" s="10">
        <v>25</v>
      </c>
      <c r="G410" s="222">
        <v>1873.5</v>
      </c>
      <c r="H410" s="222">
        <v>33722.97</v>
      </c>
      <c r="I410" s="222">
        <v>1348.92</v>
      </c>
      <c r="J410" s="10">
        <v>13.16</v>
      </c>
      <c r="K410" s="208"/>
      <c r="L410" s="10">
        <v>18</v>
      </c>
      <c r="M410" s="222">
        <v>9231.44</v>
      </c>
      <c r="N410" s="222">
        <v>1318.78</v>
      </c>
      <c r="O410" s="10">
        <v>1</v>
      </c>
      <c r="P410" s="10">
        <v>142.15</v>
      </c>
      <c r="Q410" s="10">
        <v>142.15</v>
      </c>
      <c r="R410" s="10">
        <v>24</v>
      </c>
      <c r="S410" s="222">
        <v>33580.82</v>
      </c>
      <c r="T410" s="222">
        <v>1399.2</v>
      </c>
      <c r="U410" s="208"/>
      <c r="V410" s="10"/>
      <c r="W410" s="10"/>
      <c r="X410" s="10"/>
      <c r="Y410" s="10"/>
      <c r="Z410" s="10"/>
      <c r="AA410" s="10"/>
      <c r="AB410" s="10"/>
      <c r="AC410" s="10"/>
      <c r="AD410" s="10"/>
      <c r="AE410" s="208"/>
    </row>
    <row r="411" spans="1:31" x14ac:dyDescent="0.25">
      <c r="A411" s="219"/>
      <c r="B411" s="10"/>
      <c r="C411" s="10" t="s">
        <v>387</v>
      </c>
      <c r="D411" s="10"/>
      <c r="E411" s="303">
        <v>8224</v>
      </c>
      <c r="F411" s="10">
        <v>5</v>
      </c>
      <c r="G411" s="222">
        <v>1031.05</v>
      </c>
      <c r="H411" s="222">
        <v>4124.2</v>
      </c>
      <c r="I411" s="10">
        <v>824.84</v>
      </c>
      <c r="J411" s="10">
        <v>10.4</v>
      </c>
      <c r="K411" s="208"/>
      <c r="L411" s="10">
        <v>4</v>
      </c>
      <c r="M411" s="222">
        <v>3314.95</v>
      </c>
      <c r="N411" s="222">
        <v>3314.95</v>
      </c>
      <c r="O411" s="10"/>
      <c r="P411" s="10"/>
      <c r="Q411" s="10"/>
      <c r="R411" s="10">
        <v>5</v>
      </c>
      <c r="S411" s="222">
        <v>4124.2</v>
      </c>
      <c r="T411" s="10">
        <v>824.84</v>
      </c>
      <c r="U411" s="208"/>
      <c r="V411" s="10"/>
      <c r="W411" s="10"/>
      <c r="X411" s="10"/>
      <c r="Y411" s="10"/>
      <c r="Z411" s="10"/>
      <c r="AA411" s="10"/>
      <c r="AB411" s="10"/>
      <c r="AC411" s="10"/>
      <c r="AD411" s="10"/>
      <c r="AE411" s="208"/>
    </row>
    <row r="412" spans="1:31" x14ac:dyDescent="0.25">
      <c r="A412" s="219"/>
      <c r="B412" s="10"/>
      <c r="C412" s="10" t="s">
        <v>388</v>
      </c>
      <c r="D412" s="10"/>
      <c r="E412" s="303">
        <v>8329</v>
      </c>
      <c r="F412" s="10">
        <v>5</v>
      </c>
      <c r="G412" s="222">
        <v>2815.22</v>
      </c>
      <c r="H412" s="222">
        <v>11260.88</v>
      </c>
      <c r="I412" s="222">
        <v>2252.1799999999998</v>
      </c>
      <c r="J412" s="10">
        <v>17.600000000000001</v>
      </c>
      <c r="K412" s="208"/>
      <c r="L412" s="10">
        <v>4</v>
      </c>
      <c r="M412" s="10">
        <v>569.39</v>
      </c>
      <c r="N412" s="10">
        <v>569.39</v>
      </c>
      <c r="O412" s="10"/>
      <c r="P412" s="10"/>
      <c r="Q412" s="10"/>
      <c r="R412" s="10">
        <v>5</v>
      </c>
      <c r="S412" s="222">
        <v>11260.88</v>
      </c>
      <c r="T412" s="222">
        <v>2252.1799999999998</v>
      </c>
      <c r="U412" s="208"/>
      <c r="V412" s="10"/>
      <c r="W412" s="10"/>
      <c r="X412" s="10"/>
      <c r="Y412" s="10"/>
      <c r="Z412" s="10"/>
      <c r="AA412" s="10"/>
      <c r="AB412" s="10"/>
      <c r="AC412" s="10"/>
      <c r="AD412" s="10"/>
      <c r="AE412" s="208"/>
    </row>
    <row r="413" spans="1:31" x14ac:dyDescent="0.25">
      <c r="A413" s="219"/>
      <c r="B413" s="10"/>
      <c r="C413" s="10" t="s">
        <v>390</v>
      </c>
      <c r="D413" s="10"/>
      <c r="E413" s="303">
        <v>8092</v>
      </c>
      <c r="F413" s="10">
        <v>8</v>
      </c>
      <c r="G413" s="222">
        <v>1747.44</v>
      </c>
      <c r="H413" s="222">
        <v>8737.18</v>
      </c>
      <c r="I413" s="222">
        <v>1092.1500000000001</v>
      </c>
      <c r="J413" s="10">
        <v>8.1300000000000008</v>
      </c>
      <c r="K413" s="208"/>
      <c r="L413" s="10">
        <v>5</v>
      </c>
      <c r="M413" s="222">
        <v>3128.51</v>
      </c>
      <c r="N413" s="222">
        <v>1042.8399999999999</v>
      </c>
      <c r="O413" s="10"/>
      <c r="P413" s="10"/>
      <c r="Q413" s="10"/>
      <c r="R413" s="10">
        <v>8</v>
      </c>
      <c r="S413" s="222">
        <v>8737.18</v>
      </c>
      <c r="T413" s="222">
        <v>1092.1500000000001</v>
      </c>
      <c r="U413" s="208"/>
      <c r="V413" s="10"/>
      <c r="W413" s="10"/>
      <c r="X413" s="10"/>
      <c r="Y413" s="10"/>
      <c r="Z413" s="10"/>
      <c r="AA413" s="10"/>
      <c r="AB413" s="10"/>
      <c r="AC413" s="10"/>
      <c r="AD413" s="10"/>
      <c r="AE413" s="208"/>
    </row>
    <row r="414" spans="1:31" x14ac:dyDescent="0.25">
      <c r="A414" s="219"/>
      <c r="B414" s="10"/>
      <c r="C414" s="10" t="s">
        <v>391</v>
      </c>
      <c r="D414" s="10"/>
      <c r="E414" s="303">
        <v>8330</v>
      </c>
      <c r="F414" s="10">
        <v>490</v>
      </c>
      <c r="G414" s="222">
        <v>1694.03</v>
      </c>
      <c r="H414" s="222">
        <v>537007.84</v>
      </c>
      <c r="I414" s="222">
        <v>1095.93</v>
      </c>
      <c r="J414" s="10">
        <v>11.57</v>
      </c>
      <c r="K414" s="208"/>
      <c r="L414" s="10">
        <v>317</v>
      </c>
      <c r="M414" s="222">
        <v>247794.59</v>
      </c>
      <c r="N414" s="222">
        <v>1432.34</v>
      </c>
      <c r="O414" s="10">
        <v>11</v>
      </c>
      <c r="P414" s="222">
        <v>25763.27</v>
      </c>
      <c r="Q414" s="222">
        <v>2342.12</v>
      </c>
      <c r="R414" s="10">
        <v>479</v>
      </c>
      <c r="S414" s="222">
        <v>511244.57</v>
      </c>
      <c r="T414" s="222">
        <v>1067.32</v>
      </c>
      <c r="U414" s="208"/>
      <c r="V414" s="10"/>
      <c r="W414" s="10"/>
      <c r="X414" s="10"/>
      <c r="Y414" s="10"/>
      <c r="Z414" s="10"/>
      <c r="AA414" s="10"/>
      <c r="AB414" s="10"/>
      <c r="AC414" s="10"/>
      <c r="AD414" s="10"/>
      <c r="AE414" s="208"/>
    </row>
    <row r="415" spans="1:31" x14ac:dyDescent="0.25">
      <c r="A415" s="219"/>
      <c r="B415" s="10"/>
      <c r="C415" s="10" t="s">
        <v>392</v>
      </c>
      <c r="D415" s="10"/>
      <c r="E415" s="303">
        <v>8210</v>
      </c>
      <c r="F415" s="10">
        <v>15</v>
      </c>
      <c r="G415" s="10">
        <v>996.59</v>
      </c>
      <c r="H415" s="222">
        <v>10962.46</v>
      </c>
      <c r="I415" s="10">
        <v>730.83</v>
      </c>
      <c r="J415" s="10">
        <v>11.47</v>
      </c>
      <c r="K415" s="208"/>
      <c r="L415" s="10">
        <v>11</v>
      </c>
      <c r="M415" s="222">
        <v>3673.69</v>
      </c>
      <c r="N415" s="10">
        <v>918.42</v>
      </c>
      <c r="O415" s="10"/>
      <c r="P415" s="10"/>
      <c r="Q415" s="10"/>
      <c r="R415" s="10">
        <v>15</v>
      </c>
      <c r="S415" s="222">
        <v>10962.46</v>
      </c>
      <c r="T415" s="10">
        <v>730.83</v>
      </c>
      <c r="U415" s="208"/>
      <c r="V415" s="10"/>
      <c r="W415" s="10"/>
      <c r="X415" s="10"/>
      <c r="Y415" s="10"/>
      <c r="Z415" s="10"/>
      <c r="AA415" s="10"/>
      <c r="AB415" s="10"/>
      <c r="AC415" s="10"/>
      <c r="AD415" s="10"/>
      <c r="AE415" s="208"/>
    </row>
    <row r="416" spans="1:31" x14ac:dyDescent="0.25">
      <c r="A416" s="219"/>
      <c r="B416" s="10"/>
      <c r="C416" s="10" t="s">
        <v>393</v>
      </c>
      <c r="D416" s="10"/>
      <c r="E416" s="303">
        <v>8232</v>
      </c>
      <c r="F416" s="10">
        <v>1</v>
      </c>
      <c r="G416" s="10"/>
      <c r="H416" s="222">
        <v>2173.38</v>
      </c>
      <c r="I416" s="222">
        <v>2173.38</v>
      </c>
      <c r="J416" s="10">
        <v>13</v>
      </c>
      <c r="K416" s="208"/>
      <c r="L416" s="10"/>
      <c r="M416" s="222">
        <v>2173.38</v>
      </c>
      <c r="N416" s="222">
        <v>2173.38</v>
      </c>
      <c r="O416" s="10"/>
      <c r="P416" s="10"/>
      <c r="Q416" s="10"/>
      <c r="R416" s="10">
        <v>1</v>
      </c>
      <c r="S416" s="222">
        <v>2173.38</v>
      </c>
      <c r="T416" s="222">
        <v>2173.38</v>
      </c>
      <c r="U416" s="208"/>
      <c r="V416" s="10"/>
      <c r="W416" s="10"/>
      <c r="X416" s="10"/>
      <c r="Y416" s="10"/>
      <c r="Z416" s="10"/>
      <c r="AA416" s="10"/>
      <c r="AB416" s="10"/>
      <c r="AC416" s="10"/>
      <c r="AD416" s="10"/>
      <c r="AE416" s="208"/>
    </row>
    <row r="417" spans="1:31" x14ac:dyDescent="0.25">
      <c r="A417" s="219"/>
      <c r="B417" s="10"/>
      <c r="C417" s="10" t="s">
        <v>393</v>
      </c>
      <c r="D417" s="10"/>
      <c r="E417" s="303">
        <v>8234</v>
      </c>
      <c r="F417" s="10">
        <v>142</v>
      </c>
      <c r="G417" s="222">
        <v>1815.73</v>
      </c>
      <c r="H417" s="222">
        <v>154336.76999999999</v>
      </c>
      <c r="I417" s="222">
        <v>1086.8800000000001</v>
      </c>
      <c r="J417" s="10">
        <v>12.43</v>
      </c>
      <c r="K417" s="208"/>
      <c r="L417" s="10">
        <v>85</v>
      </c>
      <c r="M417" s="222">
        <v>78507.460000000006</v>
      </c>
      <c r="N417" s="222">
        <v>1377.32</v>
      </c>
      <c r="O417" s="10">
        <v>2</v>
      </c>
      <c r="P417" s="222">
        <v>2617.5700000000002</v>
      </c>
      <c r="Q417" s="222">
        <v>1308.79</v>
      </c>
      <c r="R417" s="10">
        <v>140</v>
      </c>
      <c r="S417" s="222">
        <v>151719.20000000001</v>
      </c>
      <c r="T417" s="222">
        <v>1083.71</v>
      </c>
      <c r="U417" s="208"/>
      <c r="V417" s="10"/>
      <c r="W417" s="10"/>
      <c r="X417" s="10"/>
      <c r="Y417" s="10"/>
      <c r="Z417" s="10"/>
      <c r="AA417" s="10"/>
      <c r="AB417" s="10"/>
      <c r="AC417" s="10"/>
      <c r="AD417" s="10"/>
      <c r="AE417" s="208"/>
    </row>
    <row r="418" spans="1:31" x14ac:dyDescent="0.25">
      <c r="A418" s="219"/>
      <c r="B418" s="10"/>
      <c r="C418" s="10" t="s">
        <v>394</v>
      </c>
      <c r="D418" s="10"/>
      <c r="E418" s="303">
        <v>8055</v>
      </c>
      <c r="F418" s="10">
        <v>42</v>
      </c>
      <c r="G418" s="222">
        <v>2982.13</v>
      </c>
      <c r="H418" s="222">
        <v>95428.28</v>
      </c>
      <c r="I418" s="222">
        <v>2272.1</v>
      </c>
      <c r="J418" s="10">
        <v>10.86</v>
      </c>
      <c r="K418" s="208"/>
      <c r="L418" s="10">
        <v>32</v>
      </c>
      <c r="M418" s="222">
        <v>18895.93</v>
      </c>
      <c r="N418" s="222">
        <v>1889.59</v>
      </c>
      <c r="O418" s="10"/>
      <c r="P418" s="10"/>
      <c r="Q418" s="10"/>
      <c r="R418" s="10">
        <v>42</v>
      </c>
      <c r="S418" s="222">
        <v>95428.28</v>
      </c>
      <c r="T418" s="222">
        <v>2272.1</v>
      </c>
      <c r="U418" s="208"/>
      <c r="V418" s="10"/>
      <c r="W418" s="10"/>
      <c r="X418" s="10"/>
      <c r="Y418" s="10"/>
      <c r="Z418" s="10"/>
      <c r="AA418" s="10"/>
      <c r="AB418" s="10"/>
      <c r="AC418" s="10"/>
      <c r="AD418" s="10"/>
      <c r="AE418" s="208"/>
    </row>
    <row r="419" spans="1:31" x14ac:dyDescent="0.25">
      <c r="A419" s="219"/>
      <c r="B419" s="10"/>
      <c r="C419" s="10" t="s">
        <v>395</v>
      </c>
      <c r="D419" s="10"/>
      <c r="E419" s="303">
        <v>8056</v>
      </c>
      <c r="F419" s="10">
        <v>30</v>
      </c>
      <c r="G419" s="222">
        <v>1730.16</v>
      </c>
      <c r="H419" s="222">
        <v>36333.26</v>
      </c>
      <c r="I419" s="222">
        <v>1211.1099999999999</v>
      </c>
      <c r="J419" s="10">
        <v>11.27</v>
      </c>
      <c r="K419" s="208"/>
      <c r="L419" s="10">
        <v>21</v>
      </c>
      <c r="M419" s="222">
        <v>10594.44</v>
      </c>
      <c r="N419" s="222">
        <v>1177.1600000000001</v>
      </c>
      <c r="O419" s="10"/>
      <c r="P419" s="10"/>
      <c r="Q419" s="10"/>
      <c r="R419" s="10">
        <v>30</v>
      </c>
      <c r="S419" s="222">
        <v>36333.26</v>
      </c>
      <c r="T419" s="222">
        <v>1211.1099999999999</v>
      </c>
      <c r="U419" s="208"/>
      <c r="V419" s="10"/>
      <c r="W419" s="10"/>
      <c r="X419" s="10"/>
      <c r="Y419" s="10"/>
      <c r="Z419" s="10"/>
      <c r="AA419" s="10"/>
      <c r="AB419" s="10"/>
      <c r="AC419" s="10"/>
      <c r="AD419" s="10"/>
      <c r="AE419" s="208"/>
    </row>
    <row r="420" spans="1:31" x14ac:dyDescent="0.25">
      <c r="A420" s="219"/>
      <c r="B420" s="10"/>
      <c r="C420" s="10" t="s">
        <v>396</v>
      </c>
      <c r="D420" s="10"/>
      <c r="E420" s="303">
        <v>8332</v>
      </c>
      <c r="F420" s="10">
        <v>705</v>
      </c>
      <c r="G420" s="222">
        <v>1842.65</v>
      </c>
      <c r="H420" s="222">
        <v>788653.22</v>
      </c>
      <c r="I420" s="222">
        <v>1118.6600000000001</v>
      </c>
      <c r="J420" s="10">
        <v>11.68</v>
      </c>
      <c r="K420" s="208"/>
      <c r="L420" s="10">
        <v>428</v>
      </c>
      <c r="M420" s="222">
        <v>331490.34000000003</v>
      </c>
      <c r="N420" s="222">
        <v>1196.72</v>
      </c>
      <c r="O420" s="10">
        <v>14</v>
      </c>
      <c r="P420" s="222">
        <v>9090.89</v>
      </c>
      <c r="Q420" s="10">
        <v>649.35</v>
      </c>
      <c r="R420" s="10">
        <v>691</v>
      </c>
      <c r="S420" s="222">
        <v>779562.33</v>
      </c>
      <c r="T420" s="222">
        <v>1128.17</v>
      </c>
      <c r="U420" s="208"/>
      <c r="V420" s="10"/>
      <c r="W420" s="10"/>
      <c r="X420" s="10"/>
      <c r="Y420" s="10"/>
      <c r="Z420" s="10"/>
      <c r="AA420" s="10"/>
      <c r="AB420" s="10"/>
      <c r="AC420" s="10"/>
      <c r="AD420" s="10"/>
      <c r="AE420" s="208"/>
    </row>
    <row r="421" spans="1:31" x14ac:dyDescent="0.25">
      <c r="A421" s="219"/>
      <c r="B421" s="10"/>
      <c r="C421" s="10" t="s">
        <v>398</v>
      </c>
      <c r="D421" s="10"/>
      <c r="E421" s="303">
        <v>8340</v>
      </c>
      <c r="F421" s="10">
        <v>17</v>
      </c>
      <c r="G421" s="222">
        <v>2955.52</v>
      </c>
      <c r="H421" s="222">
        <v>29555.19</v>
      </c>
      <c r="I421" s="222">
        <v>1738.54</v>
      </c>
      <c r="J421" s="10">
        <v>13.12</v>
      </c>
      <c r="K421" s="208"/>
      <c r="L421" s="10">
        <v>10</v>
      </c>
      <c r="M421" s="222">
        <v>12219.32</v>
      </c>
      <c r="N421" s="222">
        <v>1745.62</v>
      </c>
      <c r="O421" s="10">
        <v>1</v>
      </c>
      <c r="P421" s="10">
        <v>678.95</v>
      </c>
      <c r="Q421" s="10">
        <v>678.95</v>
      </c>
      <c r="R421" s="10">
        <v>16</v>
      </c>
      <c r="S421" s="222">
        <v>28876.240000000002</v>
      </c>
      <c r="T421" s="222">
        <v>1804.77</v>
      </c>
      <c r="U421" s="208"/>
      <c r="V421" s="10"/>
      <c r="W421" s="10"/>
      <c r="X421" s="10"/>
      <c r="Y421" s="10"/>
      <c r="Z421" s="10"/>
      <c r="AA421" s="10"/>
      <c r="AB421" s="10"/>
      <c r="AC421" s="10"/>
      <c r="AD421" s="10"/>
      <c r="AE421" s="208"/>
    </row>
    <row r="422" spans="1:31" x14ac:dyDescent="0.25">
      <c r="A422" s="219"/>
      <c r="B422" s="10"/>
      <c r="C422" s="10" t="s">
        <v>401</v>
      </c>
      <c r="D422" s="10"/>
      <c r="E422" s="303">
        <v>8341</v>
      </c>
      <c r="F422" s="10">
        <v>41</v>
      </c>
      <c r="G422" s="222">
        <v>1539.38</v>
      </c>
      <c r="H422" s="222">
        <v>36945.15</v>
      </c>
      <c r="I422" s="10">
        <v>901.1</v>
      </c>
      <c r="J422" s="10">
        <v>12.76</v>
      </c>
      <c r="K422" s="208"/>
      <c r="L422" s="10">
        <v>24</v>
      </c>
      <c r="M422" s="222">
        <v>18864.21</v>
      </c>
      <c r="N422" s="222">
        <v>1109.6600000000001</v>
      </c>
      <c r="O422" s="10"/>
      <c r="P422" s="10"/>
      <c r="Q422" s="10"/>
      <c r="R422" s="10">
        <v>41</v>
      </c>
      <c r="S422" s="222">
        <v>36945.15</v>
      </c>
      <c r="T422" s="10">
        <v>901.1</v>
      </c>
      <c r="U422" s="208"/>
      <c r="V422" s="10"/>
      <c r="W422" s="10"/>
      <c r="X422" s="10"/>
      <c r="Y422" s="10"/>
      <c r="Z422" s="10"/>
      <c r="AA422" s="10"/>
      <c r="AB422" s="10"/>
      <c r="AC422" s="10"/>
      <c r="AD422" s="10"/>
      <c r="AE422" s="208"/>
    </row>
    <row r="423" spans="1:31" x14ac:dyDescent="0.25">
      <c r="A423" s="219"/>
      <c r="B423" s="10"/>
      <c r="C423" s="10" t="s">
        <v>402</v>
      </c>
      <c r="D423" s="10"/>
      <c r="E423" s="303">
        <v>8342</v>
      </c>
      <c r="F423" s="10">
        <v>36</v>
      </c>
      <c r="G423" s="222">
        <v>2085.54</v>
      </c>
      <c r="H423" s="222">
        <v>52138.61</v>
      </c>
      <c r="I423" s="222">
        <v>1448.29</v>
      </c>
      <c r="J423" s="10">
        <v>14.11</v>
      </c>
      <c r="K423" s="208"/>
      <c r="L423" s="10">
        <v>25</v>
      </c>
      <c r="M423" s="222">
        <v>26190.57</v>
      </c>
      <c r="N423" s="222">
        <v>2380.96</v>
      </c>
      <c r="O423" s="10">
        <v>1</v>
      </c>
      <c r="P423" s="222">
        <v>1764.91</v>
      </c>
      <c r="Q423" s="222">
        <v>1764.91</v>
      </c>
      <c r="R423" s="10">
        <v>35</v>
      </c>
      <c r="S423" s="222">
        <v>50373.7</v>
      </c>
      <c r="T423" s="222">
        <v>1439.25</v>
      </c>
      <c r="U423" s="208"/>
      <c r="V423" s="10"/>
      <c r="W423" s="10"/>
      <c r="X423" s="10"/>
      <c r="Y423" s="10"/>
      <c r="Z423" s="10"/>
      <c r="AA423" s="10"/>
      <c r="AB423" s="10"/>
      <c r="AC423" s="10"/>
      <c r="AD423" s="10"/>
      <c r="AE423" s="208"/>
    </row>
    <row r="424" spans="1:31" x14ac:dyDescent="0.25">
      <c r="A424" s="219"/>
      <c r="B424" s="10"/>
      <c r="C424" s="10" t="s">
        <v>404</v>
      </c>
      <c r="D424" s="10"/>
      <c r="E424" s="303">
        <v>8343</v>
      </c>
      <c r="F424" s="10">
        <v>37</v>
      </c>
      <c r="G424" s="222">
        <v>1662.79</v>
      </c>
      <c r="H424" s="222">
        <v>54872.03</v>
      </c>
      <c r="I424" s="222">
        <v>1483.03</v>
      </c>
      <c r="J424" s="10">
        <v>15.05</v>
      </c>
      <c r="K424" s="208"/>
      <c r="L424" s="10">
        <v>33</v>
      </c>
      <c r="M424" s="222">
        <v>9828.36</v>
      </c>
      <c r="N424" s="222">
        <v>2457.09</v>
      </c>
      <c r="O424" s="10">
        <v>1</v>
      </c>
      <c r="P424" s="10">
        <v>648.27</v>
      </c>
      <c r="Q424" s="10">
        <v>648.27</v>
      </c>
      <c r="R424" s="10">
        <v>36</v>
      </c>
      <c r="S424" s="222">
        <v>54223.76</v>
      </c>
      <c r="T424" s="222">
        <v>1506.22</v>
      </c>
      <c r="U424" s="208"/>
      <c r="V424" s="10"/>
      <c r="W424" s="10"/>
      <c r="X424" s="10"/>
      <c r="Y424" s="10"/>
      <c r="Z424" s="10"/>
      <c r="AA424" s="10"/>
      <c r="AB424" s="10"/>
      <c r="AC424" s="10"/>
      <c r="AD424" s="10"/>
      <c r="AE424" s="208"/>
    </row>
    <row r="425" spans="1:31" x14ac:dyDescent="0.25">
      <c r="A425" s="219"/>
      <c r="B425" s="10"/>
      <c r="C425" s="10" t="s">
        <v>406</v>
      </c>
      <c r="D425" s="10"/>
      <c r="E425" s="303">
        <v>8061</v>
      </c>
      <c r="F425" s="10">
        <v>50</v>
      </c>
      <c r="G425" s="222">
        <v>2371.44</v>
      </c>
      <c r="H425" s="222">
        <v>66400.289999999994</v>
      </c>
      <c r="I425" s="222">
        <v>1328.01</v>
      </c>
      <c r="J425" s="10">
        <v>10.9</v>
      </c>
      <c r="K425" s="208"/>
      <c r="L425" s="10">
        <v>28</v>
      </c>
      <c r="M425" s="222">
        <v>37662.99</v>
      </c>
      <c r="N425" s="222">
        <v>1711.95</v>
      </c>
      <c r="O425" s="10">
        <v>3</v>
      </c>
      <c r="P425" s="222">
        <v>4298.46</v>
      </c>
      <c r="Q425" s="222">
        <v>1432.82</v>
      </c>
      <c r="R425" s="10">
        <v>47</v>
      </c>
      <c r="S425" s="222">
        <v>62101.83</v>
      </c>
      <c r="T425" s="222">
        <v>1321.32</v>
      </c>
      <c r="U425" s="208"/>
      <c r="V425" s="10"/>
      <c r="W425" s="10"/>
      <c r="X425" s="10"/>
      <c r="Y425" s="10"/>
      <c r="Z425" s="10"/>
      <c r="AA425" s="10"/>
      <c r="AB425" s="10"/>
      <c r="AC425" s="10"/>
      <c r="AD425" s="10"/>
      <c r="AE425" s="208"/>
    </row>
    <row r="426" spans="1:31" x14ac:dyDescent="0.25">
      <c r="A426" s="219"/>
      <c r="B426" s="10"/>
      <c r="C426" s="10" t="s">
        <v>408</v>
      </c>
      <c r="D426" s="10"/>
      <c r="E426" s="303">
        <v>8062</v>
      </c>
      <c r="F426" s="10">
        <v>127</v>
      </c>
      <c r="G426" s="222">
        <v>1657.22</v>
      </c>
      <c r="H426" s="222">
        <v>129263.2</v>
      </c>
      <c r="I426" s="222">
        <v>1017.82</v>
      </c>
      <c r="J426" s="10">
        <v>11.3</v>
      </c>
      <c r="K426" s="208"/>
      <c r="L426" s="10">
        <v>78</v>
      </c>
      <c r="M426" s="222">
        <v>60061.45</v>
      </c>
      <c r="N426" s="222">
        <v>1225.74</v>
      </c>
      <c r="O426" s="10">
        <v>1</v>
      </c>
      <c r="P426" s="10">
        <v>485.91</v>
      </c>
      <c r="Q426" s="10">
        <v>485.91</v>
      </c>
      <c r="R426" s="10">
        <v>126</v>
      </c>
      <c r="S426" s="222">
        <v>128777.29</v>
      </c>
      <c r="T426" s="222">
        <v>1022.04</v>
      </c>
      <c r="U426" s="208"/>
      <c r="V426" s="10"/>
      <c r="W426" s="10"/>
      <c r="X426" s="10"/>
      <c r="Y426" s="10"/>
      <c r="Z426" s="10"/>
      <c r="AA426" s="10"/>
      <c r="AB426" s="10"/>
      <c r="AC426" s="10"/>
      <c r="AD426" s="10"/>
      <c r="AE426" s="208"/>
    </row>
    <row r="427" spans="1:31" x14ac:dyDescent="0.25">
      <c r="A427" s="219"/>
      <c r="B427" s="10"/>
      <c r="C427" s="10" t="s">
        <v>644</v>
      </c>
      <c r="D427" s="10"/>
      <c r="E427" s="303">
        <v>8087</v>
      </c>
      <c r="F427" s="10">
        <v>54</v>
      </c>
      <c r="G427" s="222">
        <v>1009.85</v>
      </c>
      <c r="H427" s="222">
        <v>34334.839999999997</v>
      </c>
      <c r="I427" s="10">
        <v>635.83000000000004</v>
      </c>
      <c r="J427" s="10">
        <v>11.85</v>
      </c>
      <c r="K427" s="208"/>
      <c r="L427" s="10">
        <v>34</v>
      </c>
      <c r="M427" s="222">
        <v>17645.54</v>
      </c>
      <c r="N427" s="10">
        <v>882.28</v>
      </c>
      <c r="O427" s="10"/>
      <c r="P427" s="10"/>
      <c r="Q427" s="10"/>
      <c r="R427" s="10">
        <v>54</v>
      </c>
      <c r="S427" s="222">
        <v>34334.839999999997</v>
      </c>
      <c r="T427" s="10">
        <v>635.83000000000004</v>
      </c>
      <c r="U427" s="208"/>
      <c r="V427" s="10"/>
      <c r="W427" s="10"/>
      <c r="X427" s="10"/>
      <c r="Y427" s="10"/>
      <c r="Z427" s="10"/>
      <c r="AA427" s="10"/>
      <c r="AB427" s="10"/>
      <c r="AC427" s="10"/>
      <c r="AD427" s="10"/>
      <c r="AE427" s="208"/>
    </row>
    <row r="428" spans="1:31" x14ac:dyDescent="0.25">
      <c r="A428" s="219"/>
      <c r="B428" s="10"/>
      <c r="C428" s="10" t="s">
        <v>410</v>
      </c>
      <c r="D428" s="10"/>
      <c r="E428" s="303">
        <v>8037</v>
      </c>
      <c r="F428" s="10">
        <v>16</v>
      </c>
      <c r="G428" s="222">
        <v>1705.42</v>
      </c>
      <c r="H428" s="222">
        <v>15348.74</v>
      </c>
      <c r="I428" s="10">
        <v>959.3</v>
      </c>
      <c r="J428" s="10">
        <v>11.56</v>
      </c>
      <c r="K428" s="208"/>
      <c r="L428" s="10">
        <v>9</v>
      </c>
      <c r="M428" s="222">
        <v>7394.69</v>
      </c>
      <c r="N428" s="222">
        <v>1056.3800000000001</v>
      </c>
      <c r="O428" s="10">
        <v>1</v>
      </c>
      <c r="P428" s="10">
        <v>0.56000000000000005</v>
      </c>
      <c r="Q428" s="10">
        <v>0.56000000000000005</v>
      </c>
      <c r="R428" s="10">
        <v>15</v>
      </c>
      <c r="S428" s="222">
        <v>15348.18</v>
      </c>
      <c r="T428" s="222">
        <v>1023.21</v>
      </c>
      <c r="U428" s="208"/>
      <c r="V428" s="10"/>
      <c r="W428" s="10"/>
      <c r="X428" s="10"/>
      <c r="Y428" s="10"/>
      <c r="Z428" s="10"/>
      <c r="AA428" s="10"/>
      <c r="AB428" s="10"/>
      <c r="AC428" s="10"/>
      <c r="AD428" s="10"/>
      <c r="AE428" s="208"/>
    </row>
    <row r="429" spans="1:31" x14ac:dyDescent="0.25">
      <c r="A429" s="219"/>
      <c r="B429" s="10"/>
      <c r="C429" s="10" t="s">
        <v>412</v>
      </c>
      <c r="D429" s="10"/>
      <c r="E429" s="303">
        <v>8092</v>
      </c>
      <c r="F429" s="10">
        <v>1</v>
      </c>
      <c r="G429" s="10">
        <v>281.05</v>
      </c>
      <c r="H429" s="10">
        <v>281.05</v>
      </c>
      <c r="I429" s="10">
        <v>281.05</v>
      </c>
      <c r="J429" s="10">
        <v>12</v>
      </c>
      <c r="K429" s="208"/>
      <c r="L429" s="10">
        <v>1</v>
      </c>
      <c r="M429" s="10"/>
      <c r="N429" s="10"/>
      <c r="O429" s="10"/>
      <c r="P429" s="10"/>
      <c r="Q429" s="10"/>
      <c r="R429" s="10">
        <v>1</v>
      </c>
      <c r="S429" s="10">
        <v>281.05</v>
      </c>
      <c r="T429" s="10">
        <v>281.05</v>
      </c>
      <c r="U429" s="208"/>
      <c r="V429" s="10"/>
      <c r="W429" s="10"/>
      <c r="X429" s="10"/>
      <c r="Y429" s="10"/>
      <c r="Z429" s="10"/>
      <c r="AA429" s="10"/>
      <c r="AB429" s="10"/>
      <c r="AC429" s="10"/>
      <c r="AD429" s="10"/>
      <c r="AE429" s="208"/>
    </row>
    <row r="430" spans="1:31" x14ac:dyDescent="0.25">
      <c r="A430" s="219"/>
      <c r="B430" s="10"/>
      <c r="C430" s="10" t="s">
        <v>412</v>
      </c>
      <c r="D430" s="10"/>
      <c r="E430" s="303">
        <v>8224</v>
      </c>
      <c r="F430" s="10">
        <v>26</v>
      </c>
      <c r="G430" s="222">
        <v>2603.2199999999998</v>
      </c>
      <c r="H430" s="222">
        <v>36445.03</v>
      </c>
      <c r="I430" s="222">
        <v>1401.73</v>
      </c>
      <c r="J430" s="10">
        <v>13.77</v>
      </c>
      <c r="K430" s="208"/>
      <c r="L430" s="10">
        <v>14</v>
      </c>
      <c r="M430" s="222">
        <v>18868.96</v>
      </c>
      <c r="N430" s="222">
        <v>1572.41</v>
      </c>
      <c r="O430" s="10">
        <v>2</v>
      </c>
      <c r="P430" s="222">
        <v>5531.86</v>
      </c>
      <c r="Q430" s="222">
        <v>2765.93</v>
      </c>
      <c r="R430" s="10">
        <v>24</v>
      </c>
      <c r="S430" s="222">
        <v>30913.17</v>
      </c>
      <c r="T430" s="222">
        <v>1288.05</v>
      </c>
      <c r="U430" s="208"/>
      <c r="V430" s="10"/>
      <c r="W430" s="10"/>
      <c r="X430" s="10"/>
      <c r="Y430" s="10"/>
      <c r="Z430" s="10"/>
      <c r="AA430" s="10"/>
      <c r="AB430" s="10"/>
      <c r="AC430" s="10"/>
      <c r="AD430" s="10"/>
      <c r="AE430" s="208"/>
    </row>
    <row r="431" spans="1:31" x14ac:dyDescent="0.25">
      <c r="A431" s="219"/>
      <c r="B431" s="10"/>
      <c r="C431" s="10" t="s">
        <v>413</v>
      </c>
      <c r="D431" s="10"/>
      <c r="E431" s="303">
        <v>8344</v>
      </c>
      <c r="F431" s="10">
        <v>100</v>
      </c>
      <c r="G431" s="222">
        <v>1535.38</v>
      </c>
      <c r="H431" s="222">
        <v>102870.21</v>
      </c>
      <c r="I431" s="222">
        <v>1028.7</v>
      </c>
      <c r="J431" s="10">
        <v>11.9</v>
      </c>
      <c r="K431" s="208"/>
      <c r="L431" s="10">
        <v>67</v>
      </c>
      <c r="M431" s="222">
        <v>40790.1</v>
      </c>
      <c r="N431" s="222">
        <v>1236.06</v>
      </c>
      <c r="O431" s="10">
        <v>4</v>
      </c>
      <c r="P431" s="222">
        <v>6053.3</v>
      </c>
      <c r="Q431" s="222">
        <v>1513.33</v>
      </c>
      <c r="R431" s="10">
        <v>96</v>
      </c>
      <c r="S431" s="222">
        <v>96816.91</v>
      </c>
      <c r="T431" s="222">
        <v>1008.51</v>
      </c>
      <c r="U431" s="208"/>
      <c r="V431" s="10"/>
      <c r="W431" s="10"/>
      <c r="X431" s="10"/>
      <c r="Y431" s="10"/>
      <c r="Z431" s="10"/>
      <c r="AA431" s="10"/>
      <c r="AB431" s="10"/>
      <c r="AC431" s="10"/>
      <c r="AD431" s="10"/>
      <c r="AE431" s="208"/>
    </row>
    <row r="432" spans="1:31" x14ac:dyDescent="0.25">
      <c r="A432" s="219"/>
      <c r="B432" s="10"/>
      <c r="C432" s="10" t="s">
        <v>414</v>
      </c>
      <c r="D432" s="10"/>
      <c r="E432" s="303">
        <v>8345</v>
      </c>
      <c r="F432" s="10">
        <v>13</v>
      </c>
      <c r="G432" s="222">
        <v>2997.24</v>
      </c>
      <c r="H432" s="222">
        <v>26975.18</v>
      </c>
      <c r="I432" s="222">
        <v>2075.0100000000002</v>
      </c>
      <c r="J432" s="10">
        <v>16.079999999999998</v>
      </c>
      <c r="K432" s="208"/>
      <c r="L432" s="10">
        <v>9</v>
      </c>
      <c r="M432" s="222">
        <v>4396.42</v>
      </c>
      <c r="N432" s="222">
        <v>1099.1099999999999</v>
      </c>
      <c r="O432" s="10"/>
      <c r="P432" s="10"/>
      <c r="Q432" s="10"/>
      <c r="R432" s="10">
        <v>13</v>
      </c>
      <c r="S432" s="222">
        <v>26975.18</v>
      </c>
      <c r="T432" s="222">
        <v>2075.0100000000002</v>
      </c>
      <c r="U432" s="208"/>
      <c r="V432" s="10"/>
      <c r="W432" s="10"/>
      <c r="X432" s="10"/>
      <c r="Y432" s="10"/>
      <c r="Z432" s="10"/>
      <c r="AA432" s="10"/>
      <c r="AB432" s="10"/>
      <c r="AC432" s="10"/>
      <c r="AD432" s="10"/>
      <c r="AE432" s="208"/>
    </row>
    <row r="433" spans="1:31" x14ac:dyDescent="0.25">
      <c r="A433" s="219"/>
      <c r="B433" s="10"/>
      <c r="C433" s="10" t="s">
        <v>415</v>
      </c>
      <c r="D433" s="10"/>
      <c r="E433" s="303">
        <v>8346</v>
      </c>
      <c r="F433" s="10">
        <v>31</v>
      </c>
      <c r="G433" s="222">
        <v>2347.15</v>
      </c>
      <c r="H433" s="222">
        <v>35207.300000000003</v>
      </c>
      <c r="I433" s="222">
        <v>1135.72</v>
      </c>
      <c r="J433" s="10">
        <v>12.1</v>
      </c>
      <c r="K433" s="208"/>
      <c r="L433" s="10">
        <v>15</v>
      </c>
      <c r="M433" s="222">
        <v>18909.41</v>
      </c>
      <c r="N433" s="222">
        <v>1181.8399999999999</v>
      </c>
      <c r="O433" s="10"/>
      <c r="P433" s="10"/>
      <c r="Q433" s="10"/>
      <c r="R433" s="10">
        <v>31</v>
      </c>
      <c r="S433" s="222">
        <v>35207.300000000003</v>
      </c>
      <c r="T433" s="222">
        <v>1135.72</v>
      </c>
      <c r="U433" s="208"/>
      <c r="V433" s="10"/>
      <c r="W433" s="10"/>
      <c r="X433" s="10"/>
      <c r="Y433" s="10"/>
      <c r="Z433" s="10"/>
      <c r="AA433" s="10"/>
      <c r="AB433" s="10"/>
      <c r="AC433" s="10"/>
      <c r="AD433" s="10"/>
      <c r="AE433" s="208"/>
    </row>
    <row r="434" spans="1:31" x14ac:dyDescent="0.25">
      <c r="A434" s="219"/>
      <c r="B434" s="10"/>
      <c r="C434" s="10" t="s">
        <v>418</v>
      </c>
      <c r="D434" s="10"/>
      <c r="E434" s="303">
        <v>8347</v>
      </c>
      <c r="F434" s="10">
        <v>19</v>
      </c>
      <c r="G434" s="222">
        <v>1844.49</v>
      </c>
      <c r="H434" s="222">
        <v>27667.37</v>
      </c>
      <c r="I434" s="222">
        <v>1456.18</v>
      </c>
      <c r="J434" s="10">
        <v>11.63</v>
      </c>
      <c r="K434" s="208"/>
      <c r="L434" s="10">
        <v>15</v>
      </c>
      <c r="M434" s="222">
        <v>3395.49</v>
      </c>
      <c r="N434" s="10">
        <v>848.87</v>
      </c>
      <c r="O434" s="10"/>
      <c r="P434" s="10"/>
      <c r="Q434" s="10"/>
      <c r="R434" s="10">
        <v>19</v>
      </c>
      <c r="S434" s="222">
        <v>27667.37</v>
      </c>
      <c r="T434" s="222">
        <v>1456.18</v>
      </c>
      <c r="U434" s="208"/>
      <c r="V434" s="10"/>
      <c r="W434" s="10"/>
      <c r="X434" s="10"/>
      <c r="Y434" s="10"/>
      <c r="Z434" s="10"/>
      <c r="AA434" s="10"/>
      <c r="AB434" s="10"/>
      <c r="AC434" s="10"/>
      <c r="AD434" s="10"/>
      <c r="AE434" s="208"/>
    </row>
    <row r="435" spans="1:31" x14ac:dyDescent="0.25">
      <c r="A435" s="219"/>
      <c r="B435" s="10"/>
      <c r="C435" s="10" t="s">
        <v>426</v>
      </c>
      <c r="D435" s="10"/>
      <c r="E435" s="303">
        <v>8225</v>
      </c>
      <c r="F435" s="10">
        <v>119</v>
      </c>
      <c r="G435" s="222">
        <v>2081.9899999999998</v>
      </c>
      <c r="H435" s="222">
        <v>154067.62</v>
      </c>
      <c r="I435" s="222">
        <v>1294.69</v>
      </c>
      <c r="J435" s="10">
        <v>11.63</v>
      </c>
      <c r="K435" s="208"/>
      <c r="L435" s="10">
        <v>74</v>
      </c>
      <c r="M435" s="222">
        <v>75934.7</v>
      </c>
      <c r="N435" s="222">
        <v>1687.44</v>
      </c>
      <c r="O435" s="10">
        <v>2</v>
      </c>
      <c r="P435" s="222">
        <v>1927.92</v>
      </c>
      <c r="Q435" s="10">
        <v>963.96</v>
      </c>
      <c r="R435" s="10">
        <v>117</v>
      </c>
      <c r="S435" s="222">
        <v>152139.70000000001</v>
      </c>
      <c r="T435" s="222">
        <v>1300.3399999999999</v>
      </c>
      <c r="U435" s="208"/>
      <c r="V435" s="10"/>
      <c r="W435" s="10"/>
      <c r="X435" s="10"/>
      <c r="Y435" s="10"/>
      <c r="Z435" s="10"/>
      <c r="AA435" s="10"/>
      <c r="AB435" s="10"/>
      <c r="AC435" s="10"/>
      <c r="AD435" s="10"/>
      <c r="AE435" s="208"/>
    </row>
    <row r="436" spans="1:31" x14ac:dyDescent="0.25">
      <c r="A436" s="219"/>
      <c r="B436" s="10"/>
      <c r="C436" s="10" t="s">
        <v>430</v>
      </c>
      <c r="D436" s="10"/>
      <c r="E436" s="303">
        <v>8226</v>
      </c>
      <c r="F436" s="10">
        <v>69</v>
      </c>
      <c r="G436" s="222">
        <v>1655.8</v>
      </c>
      <c r="H436" s="222">
        <v>71199.600000000006</v>
      </c>
      <c r="I436" s="222">
        <v>1031.8800000000001</v>
      </c>
      <c r="J436" s="10">
        <v>12.33</v>
      </c>
      <c r="K436" s="208"/>
      <c r="L436" s="10">
        <v>43</v>
      </c>
      <c r="M436" s="222">
        <v>31329.39</v>
      </c>
      <c r="N436" s="222">
        <v>1204.98</v>
      </c>
      <c r="O436" s="10"/>
      <c r="P436" s="10"/>
      <c r="Q436" s="10"/>
      <c r="R436" s="10">
        <v>69</v>
      </c>
      <c r="S436" s="222">
        <v>71199.600000000006</v>
      </c>
      <c r="T436" s="222">
        <v>1031.8800000000001</v>
      </c>
      <c r="U436" s="208"/>
      <c r="V436" s="10"/>
      <c r="W436" s="10"/>
      <c r="X436" s="10"/>
      <c r="Y436" s="10"/>
      <c r="Z436" s="10"/>
      <c r="AA436" s="10"/>
      <c r="AB436" s="10"/>
      <c r="AC436" s="10"/>
      <c r="AD436" s="10"/>
      <c r="AE436" s="208"/>
    </row>
    <row r="437" spans="1:31" x14ac:dyDescent="0.25">
      <c r="A437" s="219"/>
      <c r="B437" s="10"/>
      <c r="C437" s="10" t="s">
        <v>432</v>
      </c>
      <c r="D437" s="10"/>
      <c r="E437" s="303">
        <v>8230</v>
      </c>
      <c r="F437" s="10">
        <v>20</v>
      </c>
      <c r="G437" s="10">
        <v>841.8</v>
      </c>
      <c r="H437" s="222">
        <v>12626.95</v>
      </c>
      <c r="I437" s="10">
        <v>631.35</v>
      </c>
      <c r="J437" s="10">
        <v>9.85</v>
      </c>
      <c r="K437" s="208"/>
      <c r="L437" s="10">
        <v>15</v>
      </c>
      <c r="M437" s="222">
        <v>4572.4799999999996</v>
      </c>
      <c r="N437" s="10">
        <v>914.5</v>
      </c>
      <c r="O437" s="10"/>
      <c r="P437" s="10"/>
      <c r="Q437" s="10"/>
      <c r="R437" s="10">
        <v>20</v>
      </c>
      <c r="S437" s="222">
        <v>12626.95</v>
      </c>
      <c r="T437" s="10">
        <v>631.35</v>
      </c>
      <c r="U437" s="208"/>
      <c r="V437" s="10"/>
      <c r="W437" s="10"/>
      <c r="X437" s="10"/>
      <c r="Y437" s="10"/>
      <c r="Z437" s="10"/>
      <c r="AA437" s="10"/>
      <c r="AB437" s="10"/>
      <c r="AC437" s="10"/>
      <c r="AD437" s="10"/>
      <c r="AE437" s="208"/>
    </row>
    <row r="438" spans="1:31" x14ac:dyDescent="0.25">
      <c r="A438" s="219"/>
      <c r="B438" s="10"/>
      <c r="C438" s="10" t="s">
        <v>433</v>
      </c>
      <c r="D438" s="10"/>
      <c r="E438" s="303">
        <v>8231</v>
      </c>
      <c r="F438" s="10">
        <v>8</v>
      </c>
      <c r="G438" s="222">
        <v>4678.22</v>
      </c>
      <c r="H438" s="222">
        <v>18712.86</v>
      </c>
      <c r="I438" s="222">
        <v>2339.11</v>
      </c>
      <c r="J438" s="10">
        <v>14.88</v>
      </c>
      <c r="K438" s="208"/>
      <c r="L438" s="10">
        <v>4</v>
      </c>
      <c r="M438" s="222">
        <v>12338.96</v>
      </c>
      <c r="N438" s="222">
        <v>3084.74</v>
      </c>
      <c r="O438" s="10"/>
      <c r="P438" s="10"/>
      <c r="Q438" s="10"/>
      <c r="R438" s="10">
        <v>8</v>
      </c>
      <c r="S438" s="222">
        <v>18712.86</v>
      </c>
      <c r="T438" s="222">
        <v>2339.11</v>
      </c>
      <c r="U438" s="208"/>
      <c r="V438" s="10"/>
      <c r="W438" s="10"/>
      <c r="X438" s="10"/>
      <c r="Y438" s="10"/>
      <c r="Z438" s="10"/>
      <c r="AA438" s="10"/>
      <c r="AB438" s="10"/>
      <c r="AC438" s="10"/>
      <c r="AD438" s="10"/>
      <c r="AE438" s="208"/>
    </row>
    <row r="439" spans="1:31" x14ac:dyDescent="0.25">
      <c r="A439" s="219"/>
      <c r="B439" s="10"/>
      <c r="C439" s="10" t="s">
        <v>438</v>
      </c>
      <c r="D439" s="10"/>
      <c r="E439" s="303">
        <v>8223</v>
      </c>
      <c r="F439" s="10">
        <v>23</v>
      </c>
      <c r="G439" s="222">
        <v>3463.31</v>
      </c>
      <c r="H439" s="222">
        <v>38096.46</v>
      </c>
      <c r="I439" s="222">
        <v>1656.37</v>
      </c>
      <c r="J439" s="10">
        <v>13.17</v>
      </c>
      <c r="K439" s="208"/>
      <c r="L439" s="10">
        <v>11</v>
      </c>
      <c r="M439" s="222">
        <v>12435.38</v>
      </c>
      <c r="N439" s="222">
        <v>1036.28</v>
      </c>
      <c r="O439" s="10"/>
      <c r="P439" s="10"/>
      <c r="Q439" s="10"/>
      <c r="R439" s="10">
        <v>23</v>
      </c>
      <c r="S439" s="222">
        <v>38096.46</v>
      </c>
      <c r="T439" s="222">
        <v>1656.37</v>
      </c>
      <c r="U439" s="208"/>
      <c r="V439" s="10"/>
      <c r="W439" s="10"/>
      <c r="X439" s="10"/>
      <c r="Y439" s="10"/>
      <c r="Z439" s="10"/>
      <c r="AA439" s="10"/>
      <c r="AB439" s="10"/>
      <c r="AC439" s="10"/>
      <c r="AD439" s="10"/>
      <c r="AE439" s="208"/>
    </row>
    <row r="440" spans="1:31" x14ac:dyDescent="0.25">
      <c r="A440" s="219"/>
      <c r="B440" s="10"/>
      <c r="C440" s="10" t="s">
        <v>439</v>
      </c>
      <c r="D440" s="10"/>
      <c r="E440" s="303">
        <v>8087</v>
      </c>
      <c r="F440" s="10">
        <v>29</v>
      </c>
      <c r="G440" s="222">
        <v>2804.21</v>
      </c>
      <c r="H440" s="222">
        <v>53280.04</v>
      </c>
      <c r="I440" s="222">
        <v>1837.24</v>
      </c>
      <c r="J440" s="10">
        <v>16.62</v>
      </c>
      <c r="K440" s="208"/>
      <c r="L440" s="10">
        <v>19</v>
      </c>
      <c r="M440" s="222">
        <v>12153.49</v>
      </c>
      <c r="N440" s="222">
        <v>1215.3499999999999</v>
      </c>
      <c r="O440" s="10"/>
      <c r="P440" s="10"/>
      <c r="Q440" s="10"/>
      <c r="R440" s="10">
        <v>29</v>
      </c>
      <c r="S440" s="222">
        <v>53280.04</v>
      </c>
      <c r="T440" s="222">
        <v>1837.24</v>
      </c>
      <c r="U440" s="208"/>
      <c r="V440" s="10"/>
      <c r="W440" s="10"/>
      <c r="X440" s="10"/>
      <c r="Y440" s="10"/>
      <c r="Z440" s="10"/>
      <c r="AA440" s="10"/>
      <c r="AB440" s="10"/>
      <c r="AC440" s="10"/>
      <c r="AD440" s="10"/>
      <c r="AE440" s="208"/>
    </row>
    <row r="441" spans="1:31" x14ac:dyDescent="0.25">
      <c r="A441" s="219"/>
      <c r="B441" s="10"/>
      <c r="C441" s="10" t="s">
        <v>441</v>
      </c>
      <c r="D441" s="10"/>
      <c r="E441" s="303">
        <v>8066</v>
      </c>
      <c r="F441" s="10">
        <v>180</v>
      </c>
      <c r="G441" s="222">
        <v>1516.13</v>
      </c>
      <c r="H441" s="222">
        <v>157677.26</v>
      </c>
      <c r="I441" s="10">
        <v>875.98</v>
      </c>
      <c r="J441" s="10">
        <v>11.64</v>
      </c>
      <c r="K441" s="208"/>
      <c r="L441" s="10">
        <v>104</v>
      </c>
      <c r="M441" s="222">
        <v>73337.240000000005</v>
      </c>
      <c r="N441" s="10">
        <v>964.96</v>
      </c>
      <c r="O441" s="10">
        <v>3</v>
      </c>
      <c r="P441" s="222">
        <v>1643.21</v>
      </c>
      <c r="Q441" s="10">
        <v>547.74</v>
      </c>
      <c r="R441" s="10">
        <v>177</v>
      </c>
      <c r="S441" s="222">
        <v>156034.04999999999</v>
      </c>
      <c r="T441" s="10">
        <v>881.55</v>
      </c>
      <c r="U441" s="208"/>
      <c r="V441" s="10"/>
      <c r="W441" s="10"/>
      <c r="X441" s="10"/>
      <c r="Y441" s="10"/>
      <c r="Z441" s="10"/>
      <c r="AA441" s="10"/>
      <c r="AB441" s="10"/>
      <c r="AC441" s="10"/>
      <c r="AD441" s="10"/>
      <c r="AE441" s="208"/>
    </row>
    <row r="442" spans="1:31" x14ac:dyDescent="0.25">
      <c r="A442" s="219"/>
      <c r="B442" s="10"/>
      <c r="C442" s="10" t="s">
        <v>443</v>
      </c>
      <c r="D442" s="10"/>
      <c r="E442" s="303">
        <v>8067</v>
      </c>
      <c r="F442" s="10">
        <v>34</v>
      </c>
      <c r="G442" s="222">
        <v>1512.65</v>
      </c>
      <c r="H442" s="222">
        <v>36303.699999999997</v>
      </c>
      <c r="I442" s="222">
        <v>1067.76</v>
      </c>
      <c r="J442" s="10">
        <v>11.15</v>
      </c>
      <c r="K442" s="208"/>
      <c r="L442" s="10">
        <v>24</v>
      </c>
      <c r="M442" s="222">
        <v>14746.93</v>
      </c>
      <c r="N442" s="222">
        <v>1474.69</v>
      </c>
      <c r="O442" s="10"/>
      <c r="P442" s="10"/>
      <c r="Q442" s="10"/>
      <c r="R442" s="10">
        <v>34</v>
      </c>
      <c r="S442" s="222">
        <v>36303.699999999997</v>
      </c>
      <c r="T442" s="222">
        <v>1067.76</v>
      </c>
      <c r="U442" s="208"/>
      <c r="V442" s="10"/>
      <c r="W442" s="10"/>
      <c r="X442" s="10"/>
      <c r="Y442" s="10"/>
      <c r="Z442" s="10"/>
      <c r="AA442" s="10"/>
      <c r="AB442" s="10"/>
      <c r="AC442" s="10"/>
      <c r="AD442" s="10"/>
      <c r="AE442" s="208"/>
    </row>
    <row r="443" spans="1:31" x14ac:dyDescent="0.25">
      <c r="A443" s="219"/>
      <c r="B443" s="10"/>
      <c r="C443" s="10" t="s">
        <v>446</v>
      </c>
      <c r="D443" s="10"/>
      <c r="E443" s="303">
        <v>8069</v>
      </c>
      <c r="F443" s="10">
        <v>218</v>
      </c>
      <c r="G443" s="222">
        <v>1797.32</v>
      </c>
      <c r="H443" s="222">
        <v>249827.92</v>
      </c>
      <c r="I443" s="222">
        <v>1146</v>
      </c>
      <c r="J443" s="10">
        <v>12.02</v>
      </c>
      <c r="K443" s="208"/>
      <c r="L443" s="10">
        <v>139</v>
      </c>
      <c r="M443" s="222">
        <v>87124.19</v>
      </c>
      <c r="N443" s="222">
        <v>1102.8399999999999</v>
      </c>
      <c r="O443" s="10">
        <v>2</v>
      </c>
      <c r="P443" s="222">
        <v>1696.56</v>
      </c>
      <c r="Q443" s="10">
        <v>848.28</v>
      </c>
      <c r="R443" s="10">
        <v>216</v>
      </c>
      <c r="S443" s="222">
        <v>248131.36</v>
      </c>
      <c r="T443" s="222">
        <v>1148.76</v>
      </c>
      <c r="U443" s="208"/>
      <c r="V443" s="10"/>
      <c r="W443" s="10"/>
      <c r="X443" s="10"/>
      <c r="Y443" s="10"/>
      <c r="Z443" s="10"/>
      <c r="AA443" s="10"/>
      <c r="AB443" s="10"/>
      <c r="AC443" s="10"/>
      <c r="AD443" s="10"/>
      <c r="AE443" s="208"/>
    </row>
    <row r="444" spans="1:31" x14ac:dyDescent="0.25">
      <c r="A444" s="219"/>
      <c r="B444" s="10"/>
      <c r="C444" s="10" t="s">
        <v>447</v>
      </c>
      <c r="D444" s="10"/>
      <c r="E444" s="303">
        <v>8070</v>
      </c>
      <c r="F444" s="10">
        <v>266</v>
      </c>
      <c r="G444" s="222">
        <v>1558.26</v>
      </c>
      <c r="H444" s="222">
        <v>263346.74</v>
      </c>
      <c r="I444" s="10">
        <v>990.03</v>
      </c>
      <c r="J444" s="10">
        <v>10.85</v>
      </c>
      <c r="K444" s="208"/>
      <c r="L444" s="10">
        <v>169</v>
      </c>
      <c r="M444" s="222">
        <v>121996.8</v>
      </c>
      <c r="N444" s="222">
        <v>1257.7</v>
      </c>
      <c r="O444" s="10">
        <v>7</v>
      </c>
      <c r="P444" s="222">
        <v>5665.73</v>
      </c>
      <c r="Q444" s="10">
        <v>809.39</v>
      </c>
      <c r="R444" s="10">
        <v>259</v>
      </c>
      <c r="S444" s="222">
        <v>257681.01</v>
      </c>
      <c r="T444" s="10">
        <v>994.91</v>
      </c>
      <c r="U444" s="208"/>
      <c r="V444" s="10"/>
      <c r="W444" s="10"/>
      <c r="X444" s="10"/>
      <c r="Y444" s="10"/>
      <c r="Z444" s="10"/>
      <c r="AA444" s="10"/>
      <c r="AB444" s="10"/>
      <c r="AC444" s="10"/>
      <c r="AD444" s="10"/>
      <c r="AE444" s="208"/>
    </row>
    <row r="445" spans="1:31" x14ac:dyDescent="0.25">
      <c r="A445" s="219"/>
      <c r="B445" s="10"/>
      <c r="C445" s="10" t="s">
        <v>451</v>
      </c>
      <c r="D445" s="10"/>
      <c r="E445" s="303">
        <v>8270</v>
      </c>
      <c r="F445" s="10">
        <v>28</v>
      </c>
      <c r="G445" s="222">
        <v>2742.13</v>
      </c>
      <c r="H445" s="222">
        <v>41131.94</v>
      </c>
      <c r="I445" s="222">
        <v>1469</v>
      </c>
      <c r="J445" s="10">
        <v>12</v>
      </c>
      <c r="K445" s="208"/>
      <c r="L445" s="10">
        <v>15</v>
      </c>
      <c r="M445" s="222">
        <v>27894.85</v>
      </c>
      <c r="N445" s="222">
        <v>2145.7600000000002</v>
      </c>
      <c r="O445" s="10"/>
      <c r="P445" s="10"/>
      <c r="Q445" s="10"/>
      <c r="R445" s="10">
        <v>28</v>
      </c>
      <c r="S445" s="222">
        <v>41131.94</v>
      </c>
      <c r="T445" s="222">
        <v>1469</v>
      </c>
      <c r="U445" s="208"/>
      <c r="V445" s="10"/>
      <c r="W445" s="10"/>
      <c r="X445" s="10"/>
      <c r="Y445" s="10"/>
      <c r="Z445" s="10"/>
      <c r="AA445" s="10"/>
      <c r="AB445" s="10"/>
      <c r="AC445" s="10"/>
      <c r="AD445" s="10"/>
      <c r="AE445" s="208"/>
    </row>
    <row r="446" spans="1:31" x14ac:dyDescent="0.25">
      <c r="A446" s="219"/>
      <c r="B446" s="10"/>
      <c r="C446" s="10" t="s">
        <v>454</v>
      </c>
      <c r="D446" s="10"/>
      <c r="E446" s="303">
        <v>8098</v>
      </c>
      <c r="F446" s="10">
        <v>4</v>
      </c>
      <c r="G446" s="222">
        <v>3626.9</v>
      </c>
      <c r="H446" s="222">
        <v>10880.7</v>
      </c>
      <c r="I446" s="222">
        <v>2720.18</v>
      </c>
      <c r="J446" s="10">
        <v>14.25</v>
      </c>
      <c r="K446" s="208"/>
      <c r="L446" s="10">
        <v>3</v>
      </c>
      <c r="M446" s="10">
        <v>684.54</v>
      </c>
      <c r="N446" s="10">
        <v>684.54</v>
      </c>
      <c r="O446" s="10"/>
      <c r="P446" s="10"/>
      <c r="Q446" s="10"/>
      <c r="R446" s="10">
        <v>4</v>
      </c>
      <c r="S446" s="222">
        <v>10880.7</v>
      </c>
      <c r="T446" s="222">
        <v>2720.18</v>
      </c>
      <c r="U446" s="208"/>
      <c r="V446" s="10"/>
      <c r="W446" s="10"/>
      <c r="X446" s="10"/>
      <c r="Y446" s="10"/>
      <c r="Z446" s="10"/>
      <c r="AA446" s="10"/>
      <c r="AB446" s="10"/>
      <c r="AC446" s="10"/>
      <c r="AD446" s="10"/>
      <c r="AE446" s="208"/>
    </row>
    <row r="447" spans="1:31" x14ac:dyDescent="0.25">
      <c r="A447" s="219"/>
      <c r="B447" s="10"/>
      <c r="C447" s="10" t="s">
        <v>456</v>
      </c>
      <c r="D447" s="10"/>
      <c r="E447" s="303">
        <v>8021</v>
      </c>
      <c r="F447" s="10">
        <v>279</v>
      </c>
      <c r="G447" s="222">
        <v>1762.75</v>
      </c>
      <c r="H447" s="222">
        <v>252073.5</v>
      </c>
      <c r="I447" s="10">
        <v>903.49</v>
      </c>
      <c r="J447" s="10">
        <v>10.8</v>
      </c>
      <c r="K447" s="208"/>
      <c r="L447" s="10">
        <v>143</v>
      </c>
      <c r="M447" s="222">
        <v>150012.06</v>
      </c>
      <c r="N447" s="222">
        <v>1103.03</v>
      </c>
      <c r="O447" s="10">
        <v>7</v>
      </c>
      <c r="P447" s="222">
        <v>7572.59</v>
      </c>
      <c r="Q447" s="222">
        <v>1081.8</v>
      </c>
      <c r="R447" s="10">
        <v>272</v>
      </c>
      <c r="S447" s="222">
        <v>244500.91</v>
      </c>
      <c r="T447" s="10">
        <v>898.9</v>
      </c>
      <c r="U447" s="208"/>
      <c r="V447" s="10"/>
      <c r="W447" s="10"/>
      <c r="X447" s="10"/>
      <c r="Y447" s="10"/>
      <c r="Z447" s="10"/>
      <c r="AA447" s="10"/>
      <c r="AB447" s="10"/>
      <c r="AC447" s="10"/>
      <c r="AD447" s="10"/>
      <c r="AE447" s="208"/>
    </row>
    <row r="448" spans="1:31" x14ac:dyDescent="0.25">
      <c r="A448" s="219"/>
      <c r="B448" s="10"/>
      <c r="C448" s="10" t="s">
        <v>459</v>
      </c>
      <c r="D448" s="10"/>
      <c r="E448" s="303">
        <v>8201</v>
      </c>
      <c r="F448" s="10">
        <v>14</v>
      </c>
      <c r="G448" s="222">
        <v>1468.92</v>
      </c>
      <c r="H448" s="222">
        <v>13220.26</v>
      </c>
      <c r="I448" s="10">
        <v>944.3</v>
      </c>
      <c r="J448" s="10">
        <v>17.29</v>
      </c>
      <c r="K448" s="208"/>
      <c r="L448" s="10">
        <v>9</v>
      </c>
      <c r="M448" s="222">
        <v>7705.28</v>
      </c>
      <c r="N448" s="222">
        <v>1541.06</v>
      </c>
      <c r="O448" s="10"/>
      <c r="P448" s="10"/>
      <c r="Q448" s="10"/>
      <c r="R448" s="10">
        <v>14</v>
      </c>
      <c r="S448" s="222">
        <v>13220.26</v>
      </c>
      <c r="T448" s="10">
        <v>944.3</v>
      </c>
      <c r="U448" s="208"/>
      <c r="V448" s="10"/>
      <c r="W448" s="10"/>
      <c r="X448" s="10"/>
      <c r="Y448" s="10"/>
      <c r="Z448" s="10"/>
      <c r="AA448" s="10"/>
      <c r="AB448" s="10"/>
      <c r="AC448" s="10"/>
      <c r="AD448" s="10"/>
      <c r="AE448" s="208"/>
    </row>
    <row r="449" spans="1:31" x14ac:dyDescent="0.25">
      <c r="A449" s="219"/>
      <c r="B449" s="10"/>
      <c r="C449" s="10" t="s">
        <v>461</v>
      </c>
      <c r="D449" s="10"/>
      <c r="E449" s="303">
        <v>8071</v>
      </c>
      <c r="F449" s="10">
        <v>121</v>
      </c>
      <c r="G449" s="222">
        <v>1266.1500000000001</v>
      </c>
      <c r="H449" s="222">
        <v>107622.36</v>
      </c>
      <c r="I449" s="10">
        <v>889.44</v>
      </c>
      <c r="J449" s="10">
        <v>10.96</v>
      </c>
      <c r="K449" s="208"/>
      <c r="L449" s="10">
        <v>85</v>
      </c>
      <c r="M449" s="222">
        <v>40510.94</v>
      </c>
      <c r="N449" s="222">
        <v>1125.3</v>
      </c>
      <c r="O449" s="10">
        <v>6</v>
      </c>
      <c r="P449" s="222">
        <v>6422.02</v>
      </c>
      <c r="Q449" s="222">
        <v>1070.3399999999999</v>
      </c>
      <c r="R449" s="10">
        <v>115</v>
      </c>
      <c r="S449" s="222">
        <v>101200.34</v>
      </c>
      <c r="T449" s="10">
        <v>880</v>
      </c>
      <c r="U449" s="208"/>
      <c r="V449" s="10"/>
      <c r="W449" s="10"/>
      <c r="X449" s="10"/>
      <c r="Y449" s="10"/>
      <c r="Z449" s="10"/>
      <c r="AA449" s="10"/>
      <c r="AB449" s="10"/>
      <c r="AC449" s="10"/>
      <c r="AD449" s="10"/>
      <c r="AE449" s="208"/>
    </row>
    <row r="450" spans="1:31" x14ac:dyDescent="0.25">
      <c r="A450" s="219"/>
      <c r="B450" s="10"/>
      <c r="C450" s="10" t="s">
        <v>463</v>
      </c>
      <c r="D450" s="10"/>
      <c r="E450" s="303">
        <v>8318</v>
      </c>
      <c r="F450" s="10">
        <v>1</v>
      </c>
      <c r="G450" s="222">
        <v>1564.57</v>
      </c>
      <c r="H450" s="222">
        <v>1564.57</v>
      </c>
      <c r="I450" s="222">
        <v>1564.57</v>
      </c>
      <c r="J450" s="10">
        <v>14</v>
      </c>
      <c r="K450" s="208"/>
      <c r="L450" s="10">
        <v>1</v>
      </c>
      <c r="M450" s="10"/>
      <c r="N450" s="10"/>
      <c r="O450" s="10"/>
      <c r="P450" s="10"/>
      <c r="Q450" s="10"/>
      <c r="R450" s="10">
        <v>1</v>
      </c>
      <c r="S450" s="222">
        <v>1564.57</v>
      </c>
      <c r="T450" s="222">
        <v>1564.57</v>
      </c>
      <c r="U450" s="208"/>
      <c r="V450" s="10"/>
      <c r="W450" s="10"/>
      <c r="X450" s="10"/>
      <c r="Y450" s="10"/>
      <c r="Z450" s="10"/>
      <c r="AA450" s="10"/>
      <c r="AB450" s="10"/>
      <c r="AC450" s="10"/>
      <c r="AD450" s="10"/>
      <c r="AE450" s="208"/>
    </row>
    <row r="451" spans="1:31" x14ac:dyDescent="0.25">
      <c r="A451" s="219"/>
      <c r="B451" s="10"/>
      <c r="C451" s="10" t="s">
        <v>464</v>
      </c>
      <c r="D451" s="10"/>
      <c r="E451" s="303">
        <v>8322</v>
      </c>
      <c r="F451" s="10">
        <v>1</v>
      </c>
      <c r="G451" s="10">
        <v>465.26</v>
      </c>
      <c r="H451" s="10">
        <v>465.26</v>
      </c>
      <c r="I451" s="10">
        <v>465.26</v>
      </c>
      <c r="J451" s="10">
        <v>13</v>
      </c>
      <c r="K451" s="208"/>
      <c r="L451" s="10">
        <v>1</v>
      </c>
      <c r="M451" s="10"/>
      <c r="N451" s="10"/>
      <c r="O451" s="10"/>
      <c r="P451" s="10"/>
      <c r="Q451" s="10"/>
      <c r="R451" s="10">
        <v>1</v>
      </c>
      <c r="S451" s="10">
        <v>465.26</v>
      </c>
      <c r="T451" s="10">
        <v>465.26</v>
      </c>
      <c r="U451" s="208"/>
      <c r="V451" s="10"/>
      <c r="W451" s="10"/>
      <c r="X451" s="10"/>
      <c r="Y451" s="10"/>
      <c r="Z451" s="10"/>
      <c r="AA451" s="10"/>
      <c r="AB451" s="10"/>
      <c r="AC451" s="10"/>
      <c r="AD451" s="10"/>
      <c r="AE451" s="208"/>
    </row>
    <row r="452" spans="1:31" x14ac:dyDescent="0.25">
      <c r="A452" s="219"/>
      <c r="B452" s="10"/>
      <c r="C452" s="10" t="s">
        <v>465</v>
      </c>
      <c r="D452" s="10"/>
      <c r="E452" s="303">
        <v>8232</v>
      </c>
      <c r="F452" s="10">
        <v>336</v>
      </c>
      <c r="G452" s="222">
        <v>1573.09</v>
      </c>
      <c r="H452" s="222">
        <v>325630.64</v>
      </c>
      <c r="I452" s="10">
        <v>969.14</v>
      </c>
      <c r="J452" s="10">
        <v>11.59</v>
      </c>
      <c r="K452" s="208"/>
      <c r="L452" s="10">
        <v>207</v>
      </c>
      <c r="M452" s="222">
        <v>148882.34</v>
      </c>
      <c r="N452" s="222">
        <v>1154.1300000000001</v>
      </c>
      <c r="O452" s="10">
        <v>7</v>
      </c>
      <c r="P452" s="222">
        <v>4957.62</v>
      </c>
      <c r="Q452" s="10">
        <v>708.23</v>
      </c>
      <c r="R452" s="10">
        <v>329</v>
      </c>
      <c r="S452" s="222">
        <v>320673.02</v>
      </c>
      <c r="T452" s="10">
        <v>974.69</v>
      </c>
      <c r="U452" s="208"/>
      <c r="V452" s="10"/>
      <c r="W452" s="10"/>
      <c r="X452" s="10"/>
      <c r="Y452" s="10"/>
      <c r="Z452" s="10"/>
      <c r="AA452" s="10"/>
      <c r="AB452" s="10"/>
      <c r="AC452" s="10"/>
      <c r="AD452" s="10"/>
      <c r="AE452" s="208"/>
    </row>
    <row r="453" spans="1:31" x14ac:dyDescent="0.25">
      <c r="A453" s="219"/>
      <c r="B453" s="10"/>
      <c r="C453" s="10" t="s">
        <v>467</v>
      </c>
      <c r="D453" s="10"/>
      <c r="E453" s="303">
        <v>8201</v>
      </c>
      <c r="F453" s="10">
        <v>1</v>
      </c>
      <c r="G453" s="10"/>
      <c r="H453" s="222">
        <v>1942.45</v>
      </c>
      <c r="I453" s="222">
        <v>1942.45</v>
      </c>
      <c r="J453" s="10">
        <v>13</v>
      </c>
      <c r="K453" s="208"/>
      <c r="L453" s="10"/>
      <c r="M453" s="222">
        <v>1942.45</v>
      </c>
      <c r="N453" s="222">
        <v>1942.45</v>
      </c>
      <c r="O453" s="10"/>
      <c r="P453" s="10"/>
      <c r="Q453" s="10"/>
      <c r="R453" s="10">
        <v>1</v>
      </c>
      <c r="S453" s="222">
        <v>1942.45</v>
      </c>
      <c r="T453" s="222">
        <v>1942.45</v>
      </c>
      <c r="U453" s="208"/>
      <c r="V453" s="10"/>
      <c r="W453" s="10"/>
      <c r="X453" s="10"/>
      <c r="Y453" s="10"/>
      <c r="Z453" s="10"/>
      <c r="AA453" s="10"/>
      <c r="AB453" s="10"/>
      <c r="AC453" s="10"/>
      <c r="AD453" s="10"/>
      <c r="AE453" s="208"/>
    </row>
    <row r="454" spans="1:31" x14ac:dyDescent="0.25">
      <c r="A454" s="219"/>
      <c r="B454" s="10"/>
      <c r="C454" s="10" t="s">
        <v>467</v>
      </c>
      <c r="D454" s="10"/>
      <c r="E454" s="303">
        <v>8240</v>
      </c>
      <c r="F454" s="10">
        <v>35</v>
      </c>
      <c r="G454" s="222">
        <v>1204.57</v>
      </c>
      <c r="H454" s="222">
        <v>26500.48</v>
      </c>
      <c r="I454" s="10">
        <v>757.16</v>
      </c>
      <c r="J454" s="10">
        <v>10.89</v>
      </c>
      <c r="K454" s="208"/>
      <c r="L454" s="10">
        <v>22</v>
      </c>
      <c r="M454" s="222">
        <v>10801.83</v>
      </c>
      <c r="N454" s="10">
        <v>830.91</v>
      </c>
      <c r="O454" s="10">
        <v>1</v>
      </c>
      <c r="P454" s="10">
        <v>796.92</v>
      </c>
      <c r="Q454" s="10">
        <v>796.92</v>
      </c>
      <c r="R454" s="10">
        <v>34</v>
      </c>
      <c r="S454" s="222">
        <v>25703.56</v>
      </c>
      <c r="T454" s="10">
        <v>755.99</v>
      </c>
      <c r="U454" s="208"/>
      <c r="V454" s="10"/>
      <c r="W454" s="10"/>
      <c r="X454" s="10"/>
      <c r="Y454" s="10"/>
      <c r="Z454" s="10"/>
      <c r="AA454" s="10"/>
      <c r="AB454" s="10"/>
      <c r="AC454" s="10"/>
      <c r="AD454" s="10"/>
      <c r="AE454" s="208"/>
    </row>
    <row r="455" spans="1:31" x14ac:dyDescent="0.25">
      <c r="A455" s="219"/>
      <c r="B455" s="10"/>
      <c r="C455" s="10" t="s">
        <v>468</v>
      </c>
      <c r="D455" s="10"/>
      <c r="E455" s="303">
        <v>8344</v>
      </c>
      <c r="F455" s="10">
        <v>4</v>
      </c>
      <c r="G455" s="222">
        <v>2039.89</v>
      </c>
      <c r="H455" s="222">
        <v>4079.77</v>
      </c>
      <c r="I455" s="222">
        <v>1019.94</v>
      </c>
      <c r="J455" s="10">
        <v>12.5</v>
      </c>
      <c r="K455" s="208"/>
      <c r="L455" s="10">
        <v>2</v>
      </c>
      <c r="M455" s="222">
        <v>1390.32</v>
      </c>
      <c r="N455" s="10">
        <v>695.16</v>
      </c>
      <c r="O455" s="10"/>
      <c r="P455" s="10"/>
      <c r="Q455" s="10"/>
      <c r="R455" s="10">
        <v>4</v>
      </c>
      <c r="S455" s="222">
        <v>4079.77</v>
      </c>
      <c r="T455" s="222">
        <v>1019.94</v>
      </c>
      <c r="U455" s="208"/>
      <c r="V455" s="10"/>
      <c r="W455" s="10"/>
      <c r="X455" s="10"/>
      <c r="Y455" s="10"/>
      <c r="Z455" s="10"/>
      <c r="AA455" s="10"/>
      <c r="AB455" s="10"/>
      <c r="AC455" s="10"/>
      <c r="AD455" s="10"/>
      <c r="AE455" s="208"/>
    </row>
    <row r="456" spans="1:31" x14ac:dyDescent="0.25">
      <c r="A456" s="219"/>
      <c r="B456" s="10"/>
      <c r="C456" s="10" t="s">
        <v>469</v>
      </c>
      <c r="D456" s="10"/>
      <c r="E456" s="303">
        <v>8348</v>
      </c>
      <c r="F456" s="10">
        <v>9</v>
      </c>
      <c r="G456" s="222">
        <v>1800.65</v>
      </c>
      <c r="H456" s="222">
        <v>12604.53</v>
      </c>
      <c r="I456" s="222">
        <v>1400.5</v>
      </c>
      <c r="J456" s="10">
        <v>20.56</v>
      </c>
      <c r="K456" s="208"/>
      <c r="L456" s="10">
        <v>7</v>
      </c>
      <c r="M456" s="222">
        <v>1437.54</v>
      </c>
      <c r="N456" s="10">
        <v>718.77</v>
      </c>
      <c r="O456" s="10"/>
      <c r="P456" s="10"/>
      <c r="Q456" s="10"/>
      <c r="R456" s="10">
        <v>9</v>
      </c>
      <c r="S456" s="222">
        <v>12604.53</v>
      </c>
      <c r="T456" s="222">
        <v>1400.5</v>
      </c>
      <c r="U456" s="208"/>
      <c r="V456" s="10"/>
      <c r="W456" s="10"/>
      <c r="X456" s="10"/>
      <c r="Y456" s="10"/>
      <c r="Z456" s="10"/>
      <c r="AA456" s="10"/>
      <c r="AB456" s="10"/>
      <c r="AC456" s="10"/>
      <c r="AD456" s="10"/>
      <c r="AE456" s="208"/>
    </row>
    <row r="457" spans="1:31" x14ac:dyDescent="0.25">
      <c r="A457" s="219"/>
      <c r="B457" s="10"/>
      <c r="C457" s="10" t="s">
        <v>471</v>
      </c>
      <c r="D457" s="10"/>
      <c r="E457" s="303">
        <v>8349</v>
      </c>
      <c r="F457" s="10">
        <v>47</v>
      </c>
      <c r="G457" s="222">
        <v>1471.09</v>
      </c>
      <c r="H457" s="222">
        <v>44132.67</v>
      </c>
      <c r="I457" s="10">
        <v>938.99</v>
      </c>
      <c r="J457" s="10">
        <v>12.49</v>
      </c>
      <c r="K457" s="208"/>
      <c r="L457" s="10">
        <v>30</v>
      </c>
      <c r="M457" s="222">
        <v>16285.1</v>
      </c>
      <c r="N457" s="10">
        <v>957.95</v>
      </c>
      <c r="O457" s="10">
        <v>1</v>
      </c>
      <c r="P457" s="10">
        <v>553.78</v>
      </c>
      <c r="Q457" s="10">
        <v>553.78</v>
      </c>
      <c r="R457" s="10">
        <v>46</v>
      </c>
      <c r="S457" s="222">
        <v>43578.89</v>
      </c>
      <c r="T457" s="10">
        <v>947.37</v>
      </c>
      <c r="U457" s="208"/>
      <c r="V457" s="10"/>
      <c r="W457" s="10"/>
      <c r="X457" s="10"/>
      <c r="Y457" s="10"/>
      <c r="Z457" s="10"/>
      <c r="AA457" s="10"/>
      <c r="AB457" s="10"/>
      <c r="AC457" s="10"/>
      <c r="AD457" s="10"/>
      <c r="AE457" s="208"/>
    </row>
    <row r="458" spans="1:31" x14ac:dyDescent="0.25">
      <c r="A458" s="219"/>
      <c r="B458" s="10"/>
      <c r="C458" s="10" t="s">
        <v>472</v>
      </c>
      <c r="D458" s="10"/>
      <c r="E458" s="303">
        <v>8241</v>
      </c>
      <c r="F458" s="10">
        <v>12</v>
      </c>
      <c r="G458" s="222">
        <v>2918.88</v>
      </c>
      <c r="H458" s="222">
        <v>23351.040000000001</v>
      </c>
      <c r="I458" s="222">
        <v>1945.92</v>
      </c>
      <c r="J458" s="10">
        <v>15.5</v>
      </c>
      <c r="K458" s="208"/>
      <c r="L458" s="10">
        <v>8</v>
      </c>
      <c r="M458" s="222">
        <v>6595.09</v>
      </c>
      <c r="N458" s="222">
        <v>1648.77</v>
      </c>
      <c r="O458" s="10"/>
      <c r="P458" s="10"/>
      <c r="Q458" s="10"/>
      <c r="R458" s="10">
        <v>12</v>
      </c>
      <c r="S458" s="222">
        <v>23351.040000000001</v>
      </c>
      <c r="T458" s="222">
        <v>1945.92</v>
      </c>
      <c r="U458" s="208"/>
      <c r="V458" s="10"/>
      <c r="W458" s="10"/>
      <c r="X458" s="10"/>
      <c r="Y458" s="10"/>
      <c r="Z458" s="10"/>
      <c r="AA458" s="10"/>
      <c r="AB458" s="10"/>
      <c r="AC458" s="10"/>
      <c r="AD458" s="10"/>
      <c r="AE458" s="208"/>
    </row>
    <row r="459" spans="1:31" x14ac:dyDescent="0.25">
      <c r="A459" s="219"/>
      <c r="B459" s="10"/>
      <c r="C459" s="10" t="s">
        <v>473</v>
      </c>
      <c r="D459" s="10"/>
      <c r="E459" s="303">
        <v>8072</v>
      </c>
      <c r="F459" s="10">
        <v>30</v>
      </c>
      <c r="G459" s="222">
        <v>1954.12</v>
      </c>
      <c r="H459" s="222">
        <v>33220.120000000003</v>
      </c>
      <c r="I459" s="222">
        <v>1107.3399999999999</v>
      </c>
      <c r="J459" s="10">
        <v>10.8</v>
      </c>
      <c r="K459" s="208"/>
      <c r="L459" s="10">
        <v>17</v>
      </c>
      <c r="M459" s="222">
        <v>19653.59</v>
      </c>
      <c r="N459" s="222">
        <v>1511.81</v>
      </c>
      <c r="O459" s="10"/>
      <c r="P459" s="10"/>
      <c r="Q459" s="10"/>
      <c r="R459" s="10">
        <v>30</v>
      </c>
      <c r="S459" s="222">
        <v>33220.120000000003</v>
      </c>
      <c r="T459" s="222">
        <v>1107.3399999999999</v>
      </c>
      <c r="U459" s="208"/>
      <c r="V459" s="10"/>
      <c r="W459" s="10"/>
      <c r="X459" s="10"/>
      <c r="Y459" s="10"/>
      <c r="Z459" s="10"/>
      <c r="AA459" s="10"/>
      <c r="AB459" s="10"/>
      <c r="AC459" s="10"/>
      <c r="AD459" s="10"/>
      <c r="AE459" s="208"/>
    </row>
    <row r="460" spans="1:31" x14ac:dyDescent="0.25">
      <c r="A460" s="219"/>
      <c r="B460" s="10"/>
      <c r="C460" s="10" t="s">
        <v>645</v>
      </c>
      <c r="D460" s="10"/>
      <c r="E460" s="303">
        <v>8072</v>
      </c>
      <c r="F460" s="10">
        <v>1</v>
      </c>
      <c r="G460" s="10">
        <v>492.63</v>
      </c>
      <c r="H460" s="10">
        <v>492.63</v>
      </c>
      <c r="I460" s="10">
        <v>492.63</v>
      </c>
      <c r="J460" s="10">
        <v>12</v>
      </c>
      <c r="K460" s="208"/>
      <c r="L460" s="10">
        <v>1</v>
      </c>
      <c r="M460" s="10"/>
      <c r="N460" s="10"/>
      <c r="O460" s="10"/>
      <c r="P460" s="10"/>
      <c r="Q460" s="10"/>
      <c r="R460" s="10">
        <v>1</v>
      </c>
      <c r="S460" s="10">
        <v>492.63</v>
      </c>
      <c r="T460" s="10">
        <v>492.63</v>
      </c>
      <c r="U460" s="208"/>
      <c r="V460" s="10"/>
      <c r="W460" s="10"/>
      <c r="X460" s="10"/>
      <c r="Y460" s="10"/>
      <c r="Z460" s="10"/>
      <c r="AA460" s="10"/>
      <c r="AB460" s="10"/>
      <c r="AC460" s="10"/>
      <c r="AD460" s="10"/>
      <c r="AE460" s="208"/>
    </row>
    <row r="461" spans="1:31" x14ac:dyDescent="0.25">
      <c r="A461" s="219"/>
      <c r="B461" s="10"/>
      <c r="C461" s="10" t="s">
        <v>478</v>
      </c>
      <c r="D461" s="10"/>
      <c r="E461" s="303">
        <v>8350</v>
      </c>
      <c r="F461" s="10">
        <v>25</v>
      </c>
      <c r="G461" s="222">
        <v>2641.12</v>
      </c>
      <c r="H461" s="222">
        <v>34334.58</v>
      </c>
      <c r="I461" s="222">
        <v>1373.38</v>
      </c>
      <c r="J461" s="10">
        <v>14.28</v>
      </c>
      <c r="K461" s="208"/>
      <c r="L461" s="10">
        <v>13</v>
      </c>
      <c r="M461" s="222">
        <v>12968.87</v>
      </c>
      <c r="N461" s="222">
        <v>1080.74</v>
      </c>
      <c r="O461" s="10"/>
      <c r="P461" s="10"/>
      <c r="Q461" s="10"/>
      <c r="R461" s="10">
        <v>25</v>
      </c>
      <c r="S461" s="222">
        <v>34334.58</v>
      </c>
      <c r="T461" s="222">
        <v>1373.38</v>
      </c>
      <c r="U461" s="208"/>
      <c r="V461" s="10"/>
      <c r="W461" s="10"/>
      <c r="X461" s="10"/>
      <c r="Y461" s="10"/>
      <c r="Z461" s="10"/>
      <c r="AA461" s="10"/>
      <c r="AB461" s="10"/>
      <c r="AC461" s="10"/>
      <c r="AD461" s="10"/>
      <c r="AE461" s="208"/>
    </row>
    <row r="462" spans="1:31" x14ac:dyDescent="0.25">
      <c r="A462" s="219"/>
      <c r="B462" s="10"/>
      <c r="C462" s="10" t="s">
        <v>479</v>
      </c>
      <c r="D462" s="10"/>
      <c r="E462" s="303">
        <v>8074</v>
      </c>
      <c r="F462" s="10">
        <v>4</v>
      </c>
      <c r="G462" s="222">
        <v>1984.73</v>
      </c>
      <c r="H462" s="222">
        <v>3969.45</v>
      </c>
      <c r="I462" s="10">
        <v>992.36</v>
      </c>
      <c r="J462" s="10">
        <v>10.5</v>
      </c>
      <c r="K462" s="208"/>
      <c r="L462" s="10">
        <v>2</v>
      </c>
      <c r="M462" s="222">
        <v>1772.34</v>
      </c>
      <c r="N462" s="10">
        <v>886.17</v>
      </c>
      <c r="O462" s="10"/>
      <c r="P462" s="10"/>
      <c r="Q462" s="10"/>
      <c r="R462" s="10">
        <v>4</v>
      </c>
      <c r="S462" s="222">
        <v>3969.45</v>
      </c>
      <c r="T462" s="10">
        <v>992.36</v>
      </c>
      <c r="U462" s="208"/>
      <c r="V462" s="10"/>
      <c r="W462" s="10"/>
      <c r="X462" s="10"/>
      <c r="Y462" s="10"/>
      <c r="Z462" s="10"/>
      <c r="AA462" s="10"/>
      <c r="AB462" s="10"/>
      <c r="AC462" s="10"/>
      <c r="AD462" s="10"/>
      <c r="AE462" s="208"/>
    </row>
    <row r="463" spans="1:31" x14ac:dyDescent="0.25">
      <c r="A463" s="219"/>
      <c r="B463" s="10"/>
      <c r="C463" s="10" t="s">
        <v>481</v>
      </c>
      <c r="D463" s="10"/>
      <c r="E463" s="303">
        <v>8242</v>
      </c>
      <c r="F463" s="10">
        <v>57</v>
      </c>
      <c r="G463" s="222">
        <v>1411.7</v>
      </c>
      <c r="H463" s="222">
        <v>52232.78</v>
      </c>
      <c r="I463" s="10">
        <v>916.36</v>
      </c>
      <c r="J463" s="10">
        <v>11.23</v>
      </c>
      <c r="K463" s="208"/>
      <c r="L463" s="10">
        <v>37</v>
      </c>
      <c r="M463" s="222">
        <v>23991.25</v>
      </c>
      <c r="N463" s="222">
        <v>1199.56</v>
      </c>
      <c r="O463" s="10">
        <v>1</v>
      </c>
      <c r="P463" s="10">
        <v>787.86</v>
      </c>
      <c r="Q463" s="10">
        <v>787.86</v>
      </c>
      <c r="R463" s="10">
        <v>56</v>
      </c>
      <c r="S463" s="222">
        <v>51444.92</v>
      </c>
      <c r="T463" s="10">
        <v>918.66</v>
      </c>
      <c r="U463" s="208"/>
      <c r="V463" s="10"/>
      <c r="W463" s="10"/>
      <c r="X463" s="10"/>
      <c r="Y463" s="10"/>
      <c r="Z463" s="10"/>
      <c r="AA463" s="10"/>
      <c r="AB463" s="10"/>
      <c r="AC463" s="10"/>
      <c r="AD463" s="10"/>
      <c r="AE463" s="208"/>
    </row>
    <row r="464" spans="1:31" x14ac:dyDescent="0.25">
      <c r="A464" s="219"/>
      <c r="B464" s="10"/>
      <c r="C464" s="10" t="s">
        <v>484</v>
      </c>
      <c r="D464" s="10"/>
      <c r="E464" s="303">
        <v>8037</v>
      </c>
      <c r="F464" s="10">
        <v>3</v>
      </c>
      <c r="G464" s="10">
        <v>667.14</v>
      </c>
      <c r="H464" s="222">
        <v>1334.27</v>
      </c>
      <c r="I464" s="10">
        <v>444.76</v>
      </c>
      <c r="J464" s="10">
        <v>12.67</v>
      </c>
      <c r="K464" s="208"/>
      <c r="L464" s="10">
        <v>2</v>
      </c>
      <c r="M464" s="10">
        <v>814.49</v>
      </c>
      <c r="N464" s="10">
        <v>814.49</v>
      </c>
      <c r="O464" s="10"/>
      <c r="P464" s="10"/>
      <c r="Q464" s="10"/>
      <c r="R464" s="10">
        <v>3</v>
      </c>
      <c r="S464" s="222">
        <v>1334.27</v>
      </c>
      <c r="T464" s="10">
        <v>444.76</v>
      </c>
      <c r="U464" s="208"/>
      <c r="V464" s="10"/>
      <c r="W464" s="10"/>
      <c r="X464" s="10"/>
      <c r="Y464" s="10"/>
      <c r="Z464" s="10"/>
      <c r="AA464" s="10"/>
      <c r="AB464" s="10"/>
      <c r="AC464" s="10"/>
      <c r="AD464" s="10"/>
      <c r="AE464" s="208"/>
    </row>
    <row r="465" spans="1:31" x14ac:dyDescent="0.25">
      <c r="A465" s="219"/>
      <c r="B465" s="10"/>
      <c r="C465" s="10" t="s">
        <v>485</v>
      </c>
      <c r="D465" s="10"/>
      <c r="E465" s="303">
        <v>8352</v>
      </c>
      <c r="F465" s="10">
        <v>23</v>
      </c>
      <c r="G465" s="222">
        <v>1204.97</v>
      </c>
      <c r="H465" s="222">
        <v>22894.37</v>
      </c>
      <c r="I465" s="10">
        <v>995.41</v>
      </c>
      <c r="J465" s="10">
        <v>12.43</v>
      </c>
      <c r="K465" s="208"/>
      <c r="L465" s="10">
        <v>19</v>
      </c>
      <c r="M465" s="222">
        <v>5696.36</v>
      </c>
      <c r="N465" s="222">
        <v>1424.09</v>
      </c>
      <c r="O465" s="10"/>
      <c r="P465" s="10"/>
      <c r="Q465" s="10"/>
      <c r="R465" s="10">
        <v>23</v>
      </c>
      <c r="S465" s="222">
        <v>22894.37</v>
      </c>
      <c r="T465" s="10">
        <v>995.41</v>
      </c>
      <c r="U465" s="208"/>
      <c r="V465" s="10"/>
      <c r="W465" s="10"/>
      <c r="X465" s="10"/>
      <c r="Y465" s="10"/>
      <c r="Z465" s="10"/>
      <c r="AA465" s="10"/>
      <c r="AB465" s="10"/>
      <c r="AC465" s="10"/>
      <c r="AD465" s="10"/>
      <c r="AE465" s="208"/>
    </row>
    <row r="466" spans="1:31" x14ac:dyDescent="0.25">
      <c r="A466" s="219"/>
      <c r="B466" s="10"/>
      <c r="C466" s="10" t="s">
        <v>486</v>
      </c>
      <c r="D466" s="10"/>
      <c r="E466" s="303">
        <v>8079</v>
      </c>
      <c r="F466" s="10">
        <v>227</v>
      </c>
      <c r="G466" s="222">
        <v>2366.9499999999998</v>
      </c>
      <c r="H466" s="222">
        <v>293501.43</v>
      </c>
      <c r="I466" s="222">
        <v>1292.96</v>
      </c>
      <c r="J466" s="10">
        <v>12.08</v>
      </c>
      <c r="K466" s="208"/>
      <c r="L466" s="10">
        <v>124</v>
      </c>
      <c r="M466" s="222">
        <v>167736.78</v>
      </c>
      <c r="N466" s="222">
        <v>1628.51</v>
      </c>
      <c r="O466" s="10">
        <v>5</v>
      </c>
      <c r="P466" s="222">
        <v>3660.08</v>
      </c>
      <c r="Q466" s="10">
        <v>732.02</v>
      </c>
      <c r="R466" s="10">
        <v>222</v>
      </c>
      <c r="S466" s="222">
        <v>289841.34999999998</v>
      </c>
      <c r="T466" s="222">
        <v>1305.5899999999999</v>
      </c>
      <c r="U466" s="208"/>
      <c r="V466" s="10"/>
      <c r="W466" s="10"/>
      <c r="X466" s="10"/>
      <c r="Y466" s="10"/>
      <c r="Z466" s="10"/>
      <c r="AA466" s="10"/>
      <c r="AB466" s="10"/>
      <c r="AC466" s="10"/>
      <c r="AD466" s="10"/>
      <c r="AE466" s="208"/>
    </row>
    <row r="467" spans="1:31" x14ac:dyDescent="0.25">
      <c r="A467" s="219"/>
      <c r="B467" s="10"/>
      <c r="C467" s="10" t="s">
        <v>488</v>
      </c>
      <c r="D467" s="10"/>
      <c r="E467" s="303">
        <v>8234</v>
      </c>
      <c r="F467" s="10">
        <v>2</v>
      </c>
      <c r="G467" s="222">
        <v>2297.94</v>
      </c>
      <c r="H467" s="222">
        <v>2297.94</v>
      </c>
      <c r="I467" s="222">
        <v>1148.97</v>
      </c>
      <c r="J467" s="10">
        <v>12</v>
      </c>
      <c r="K467" s="208"/>
      <c r="L467" s="10">
        <v>1</v>
      </c>
      <c r="M467" s="10">
        <v>707.06</v>
      </c>
      <c r="N467" s="10">
        <v>707.06</v>
      </c>
      <c r="O467" s="10"/>
      <c r="P467" s="10"/>
      <c r="Q467" s="10"/>
      <c r="R467" s="10">
        <v>2</v>
      </c>
      <c r="S467" s="222">
        <v>2297.94</v>
      </c>
      <c r="T467" s="222">
        <v>1148.97</v>
      </c>
      <c r="U467" s="208"/>
      <c r="V467" s="10"/>
      <c r="W467" s="10"/>
      <c r="X467" s="10"/>
      <c r="Y467" s="10"/>
      <c r="Z467" s="10"/>
      <c r="AA467" s="10"/>
      <c r="AB467" s="10"/>
      <c r="AC467" s="10"/>
      <c r="AD467" s="10"/>
      <c r="AE467" s="208"/>
    </row>
    <row r="468" spans="1:31" x14ac:dyDescent="0.25">
      <c r="A468" s="219"/>
      <c r="B468" s="10"/>
      <c r="C468" s="10" t="s">
        <v>488</v>
      </c>
      <c r="D468" s="10"/>
      <c r="E468" s="303">
        <v>8300</v>
      </c>
      <c r="F468" s="10">
        <v>5</v>
      </c>
      <c r="G468" s="10">
        <v>731.35</v>
      </c>
      <c r="H468" s="222">
        <v>2925.41</v>
      </c>
      <c r="I468" s="10">
        <v>585.08000000000004</v>
      </c>
      <c r="J468" s="10">
        <v>14</v>
      </c>
      <c r="K468" s="208"/>
      <c r="L468" s="10">
        <v>4</v>
      </c>
      <c r="M468" s="10">
        <v>642.82000000000005</v>
      </c>
      <c r="N468" s="10">
        <v>642.82000000000005</v>
      </c>
      <c r="O468" s="10"/>
      <c r="P468" s="10"/>
      <c r="Q468" s="10"/>
      <c r="R468" s="10">
        <v>5</v>
      </c>
      <c r="S468" s="222">
        <v>2925.41</v>
      </c>
      <c r="T468" s="10">
        <v>585.08000000000004</v>
      </c>
      <c r="U468" s="208"/>
      <c r="V468" s="10"/>
      <c r="W468" s="10"/>
      <c r="X468" s="10"/>
      <c r="Y468" s="10"/>
      <c r="Z468" s="10"/>
      <c r="AA468" s="10"/>
      <c r="AB468" s="10"/>
      <c r="AC468" s="10"/>
      <c r="AD468" s="10"/>
      <c r="AE468" s="208"/>
    </row>
    <row r="469" spans="1:31" x14ac:dyDescent="0.25">
      <c r="A469" s="219"/>
      <c r="B469" s="10"/>
      <c r="C469" s="10" t="s">
        <v>488</v>
      </c>
      <c r="D469" s="10"/>
      <c r="E469" s="303">
        <v>8330</v>
      </c>
      <c r="F469" s="10">
        <v>7</v>
      </c>
      <c r="G469" s="222">
        <v>3554.46</v>
      </c>
      <c r="H469" s="222">
        <v>7108.91</v>
      </c>
      <c r="I469" s="222">
        <v>1015.56</v>
      </c>
      <c r="J469" s="10">
        <v>9.7100000000000009</v>
      </c>
      <c r="K469" s="208"/>
      <c r="L469" s="10">
        <v>2</v>
      </c>
      <c r="M469" s="222">
        <v>5155.5200000000004</v>
      </c>
      <c r="N469" s="222">
        <v>1031.0999999999999</v>
      </c>
      <c r="O469" s="10"/>
      <c r="P469" s="10"/>
      <c r="Q469" s="10"/>
      <c r="R469" s="10">
        <v>7</v>
      </c>
      <c r="S469" s="222">
        <v>7108.91</v>
      </c>
      <c r="T469" s="222">
        <v>1015.56</v>
      </c>
      <c r="U469" s="208"/>
      <c r="V469" s="10"/>
      <c r="W469" s="10"/>
      <c r="X469" s="10"/>
      <c r="Y469" s="10"/>
      <c r="Z469" s="10"/>
      <c r="AA469" s="10"/>
      <c r="AB469" s="10"/>
      <c r="AC469" s="10"/>
      <c r="AD469" s="10"/>
      <c r="AE469" s="208"/>
    </row>
    <row r="470" spans="1:31" x14ac:dyDescent="0.25">
      <c r="A470" s="219"/>
      <c r="B470" s="10"/>
      <c r="C470" s="10" t="s">
        <v>491</v>
      </c>
      <c r="D470" s="10"/>
      <c r="E470" s="303">
        <v>8243</v>
      </c>
      <c r="F470" s="10">
        <v>19</v>
      </c>
      <c r="G470" s="222">
        <v>1708.08</v>
      </c>
      <c r="H470" s="222">
        <v>18788.93</v>
      </c>
      <c r="I470" s="10">
        <v>988.89</v>
      </c>
      <c r="J470" s="10">
        <v>9.58</v>
      </c>
      <c r="K470" s="208"/>
      <c r="L470" s="10">
        <v>11</v>
      </c>
      <c r="M470" s="222">
        <v>7786.74</v>
      </c>
      <c r="N470" s="10">
        <v>973.34</v>
      </c>
      <c r="O470" s="10"/>
      <c r="P470" s="10"/>
      <c r="Q470" s="10"/>
      <c r="R470" s="10">
        <v>19</v>
      </c>
      <c r="S470" s="222">
        <v>18788.93</v>
      </c>
      <c r="T470" s="10">
        <v>988.89</v>
      </c>
      <c r="U470" s="208"/>
      <c r="V470" s="10"/>
      <c r="W470" s="10"/>
      <c r="X470" s="10"/>
      <c r="Y470" s="10"/>
      <c r="Z470" s="10"/>
      <c r="AA470" s="10"/>
      <c r="AB470" s="10"/>
      <c r="AC470" s="10"/>
      <c r="AD470" s="10"/>
      <c r="AE470" s="208"/>
    </row>
    <row r="471" spans="1:31" x14ac:dyDescent="0.25">
      <c r="A471" s="219"/>
      <c r="B471" s="10"/>
      <c r="C471" s="10" t="s">
        <v>646</v>
      </c>
      <c r="D471" s="10"/>
      <c r="E471" s="303">
        <v>8201</v>
      </c>
      <c r="F471" s="10">
        <v>3</v>
      </c>
      <c r="G471" s="222">
        <v>1286.48</v>
      </c>
      <c r="H471" s="222">
        <v>2572.9499999999998</v>
      </c>
      <c r="I471" s="10">
        <v>857.65</v>
      </c>
      <c r="J471" s="10">
        <v>9.67</v>
      </c>
      <c r="K471" s="208"/>
      <c r="L471" s="10">
        <v>2</v>
      </c>
      <c r="M471" s="10">
        <v>914.22</v>
      </c>
      <c r="N471" s="10">
        <v>914.22</v>
      </c>
      <c r="O471" s="10"/>
      <c r="P471" s="10"/>
      <c r="Q471" s="10"/>
      <c r="R471" s="10">
        <v>3</v>
      </c>
      <c r="S471" s="222">
        <v>2572.9499999999998</v>
      </c>
      <c r="T471" s="10">
        <v>857.65</v>
      </c>
      <c r="U471" s="208"/>
      <c r="V471" s="10"/>
      <c r="W471" s="10"/>
      <c r="X471" s="10"/>
      <c r="Y471" s="10"/>
      <c r="Z471" s="10"/>
      <c r="AA471" s="10"/>
      <c r="AB471" s="10"/>
      <c r="AC471" s="10"/>
      <c r="AD471" s="10"/>
      <c r="AE471" s="208"/>
    </row>
    <row r="472" spans="1:31" x14ac:dyDescent="0.25">
      <c r="A472" s="219"/>
      <c r="B472" s="10"/>
      <c r="C472" s="10" t="s">
        <v>494</v>
      </c>
      <c r="D472" s="10"/>
      <c r="E472" s="303">
        <v>8230</v>
      </c>
      <c r="F472" s="10">
        <v>25</v>
      </c>
      <c r="G472" s="222">
        <v>2430.0500000000002</v>
      </c>
      <c r="H472" s="222">
        <v>38880.86</v>
      </c>
      <c r="I472" s="222">
        <v>1555.23</v>
      </c>
      <c r="J472" s="10">
        <v>11.96</v>
      </c>
      <c r="K472" s="208"/>
      <c r="L472" s="10">
        <v>16</v>
      </c>
      <c r="M472" s="222">
        <v>23535.4</v>
      </c>
      <c r="N472" s="222">
        <v>2615.04</v>
      </c>
      <c r="O472" s="10">
        <v>1</v>
      </c>
      <c r="P472" s="222">
        <v>3056.41</v>
      </c>
      <c r="Q472" s="222">
        <v>3056.41</v>
      </c>
      <c r="R472" s="10">
        <v>24</v>
      </c>
      <c r="S472" s="222">
        <v>35824.449999999997</v>
      </c>
      <c r="T472" s="222">
        <v>1492.69</v>
      </c>
      <c r="U472" s="208"/>
      <c r="V472" s="10"/>
      <c r="W472" s="10"/>
      <c r="X472" s="10"/>
      <c r="Y472" s="10"/>
      <c r="Z472" s="10"/>
      <c r="AA472" s="10"/>
      <c r="AB472" s="10"/>
      <c r="AC472" s="10"/>
      <c r="AD472" s="10"/>
      <c r="AE472" s="208"/>
    </row>
    <row r="473" spans="1:31" x14ac:dyDescent="0.25">
      <c r="A473" s="219"/>
      <c r="B473" s="10"/>
      <c r="C473" s="10" t="s">
        <v>495</v>
      </c>
      <c r="D473" s="10"/>
      <c r="E473" s="303">
        <v>8080</v>
      </c>
      <c r="F473" s="10">
        <v>244</v>
      </c>
      <c r="G473" s="222">
        <v>1722.16</v>
      </c>
      <c r="H473" s="222">
        <v>246268.9</v>
      </c>
      <c r="I473" s="222">
        <v>1009.3</v>
      </c>
      <c r="J473" s="10">
        <v>11.21</v>
      </c>
      <c r="K473" s="208"/>
      <c r="L473" s="10">
        <v>143</v>
      </c>
      <c r="M473" s="222">
        <v>118598.96</v>
      </c>
      <c r="N473" s="222">
        <v>1174.25</v>
      </c>
      <c r="O473" s="10">
        <v>2</v>
      </c>
      <c r="P473" s="222">
        <v>1029.01</v>
      </c>
      <c r="Q473" s="10">
        <v>514.51</v>
      </c>
      <c r="R473" s="10">
        <v>242</v>
      </c>
      <c r="S473" s="222">
        <v>245239.89</v>
      </c>
      <c r="T473" s="222">
        <v>1013.39</v>
      </c>
      <c r="U473" s="208"/>
      <c r="V473" s="10"/>
      <c r="W473" s="10"/>
      <c r="X473" s="10"/>
      <c r="Y473" s="10"/>
      <c r="Z473" s="10"/>
      <c r="AA473" s="10"/>
      <c r="AB473" s="10"/>
      <c r="AC473" s="10"/>
      <c r="AD473" s="10"/>
      <c r="AE473" s="208"/>
    </row>
    <row r="474" spans="1:31" x14ac:dyDescent="0.25">
      <c r="A474" s="219"/>
      <c r="B474" s="10"/>
      <c r="C474" s="10" t="s">
        <v>498</v>
      </c>
      <c r="D474" s="10"/>
      <c r="E474" s="303">
        <v>8098</v>
      </c>
      <c r="F474" s="10">
        <v>4</v>
      </c>
      <c r="G474" s="222">
        <v>3627.21</v>
      </c>
      <c r="H474" s="222">
        <v>10881.63</v>
      </c>
      <c r="I474" s="222">
        <v>2720.41</v>
      </c>
      <c r="J474" s="10">
        <v>20</v>
      </c>
      <c r="K474" s="208"/>
      <c r="L474" s="10">
        <v>3</v>
      </c>
      <c r="M474" s="10">
        <v>996.37</v>
      </c>
      <c r="N474" s="10">
        <v>996.37</v>
      </c>
      <c r="O474" s="10"/>
      <c r="P474" s="10"/>
      <c r="Q474" s="10"/>
      <c r="R474" s="10">
        <v>4</v>
      </c>
      <c r="S474" s="222">
        <v>10881.63</v>
      </c>
      <c r="T474" s="222">
        <v>2720.41</v>
      </c>
      <c r="U474" s="208"/>
      <c r="V474" s="10"/>
      <c r="W474" s="10"/>
      <c r="X474" s="10"/>
      <c r="Y474" s="10"/>
      <c r="Z474" s="10"/>
      <c r="AA474" s="10"/>
      <c r="AB474" s="10"/>
      <c r="AC474" s="10"/>
      <c r="AD474" s="10"/>
      <c r="AE474" s="208"/>
    </row>
    <row r="475" spans="1:31" x14ac:dyDescent="0.25">
      <c r="A475" s="219"/>
      <c r="B475" s="10"/>
      <c r="C475" s="10" t="s">
        <v>500</v>
      </c>
      <c r="D475" s="10"/>
      <c r="E475" s="303">
        <v>8353</v>
      </c>
      <c r="F475" s="10">
        <v>5</v>
      </c>
      <c r="G475" s="222">
        <v>1764.87</v>
      </c>
      <c r="H475" s="222">
        <v>3529.74</v>
      </c>
      <c r="I475" s="10">
        <v>705.95</v>
      </c>
      <c r="J475" s="10">
        <v>10</v>
      </c>
      <c r="K475" s="208"/>
      <c r="L475" s="10">
        <v>2</v>
      </c>
      <c r="M475" s="222">
        <v>1955.46</v>
      </c>
      <c r="N475" s="10">
        <v>651.82000000000005</v>
      </c>
      <c r="O475" s="10"/>
      <c r="P475" s="10"/>
      <c r="Q475" s="10"/>
      <c r="R475" s="10">
        <v>5</v>
      </c>
      <c r="S475" s="222">
        <v>3529.74</v>
      </c>
      <c r="T475" s="10">
        <v>705.95</v>
      </c>
      <c r="U475" s="208"/>
      <c r="V475" s="10"/>
      <c r="W475" s="10"/>
      <c r="X475" s="10"/>
      <c r="Y475" s="10"/>
      <c r="Z475" s="10"/>
      <c r="AA475" s="10"/>
      <c r="AB475" s="10"/>
      <c r="AC475" s="10"/>
      <c r="AD475" s="10"/>
      <c r="AE475" s="208"/>
    </row>
    <row r="476" spans="1:31" x14ac:dyDescent="0.25">
      <c r="A476" s="219"/>
      <c r="B476" s="10"/>
      <c r="C476" s="10" t="s">
        <v>502</v>
      </c>
      <c r="D476" s="10"/>
      <c r="E476" s="303">
        <v>8008</v>
      </c>
      <c r="F476" s="10">
        <v>11</v>
      </c>
      <c r="G476" s="222">
        <v>2448.62</v>
      </c>
      <c r="H476" s="222">
        <v>9794.4599999999991</v>
      </c>
      <c r="I476" s="10">
        <v>890.41</v>
      </c>
      <c r="J476" s="10">
        <v>9.4499999999999993</v>
      </c>
      <c r="K476" s="208"/>
      <c r="L476" s="10">
        <v>4</v>
      </c>
      <c r="M476" s="222">
        <v>7256.08</v>
      </c>
      <c r="N476" s="222">
        <v>1036.58</v>
      </c>
      <c r="O476" s="10"/>
      <c r="P476" s="10"/>
      <c r="Q476" s="10"/>
      <c r="R476" s="10">
        <v>11</v>
      </c>
      <c r="S476" s="222">
        <v>9794.4599999999991</v>
      </c>
      <c r="T476" s="10">
        <v>890.41</v>
      </c>
      <c r="U476" s="208"/>
      <c r="V476" s="10"/>
      <c r="W476" s="10"/>
      <c r="X476" s="10"/>
      <c r="Y476" s="10"/>
      <c r="Z476" s="10"/>
      <c r="AA476" s="10"/>
      <c r="AB476" s="10"/>
      <c r="AC476" s="10"/>
      <c r="AD476" s="10"/>
      <c r="AE476" s="208"/>
    </row>
    <row r="477" spans="1:31" x14ac:dyDescent="0.25">
      <c r="A477" s="219"/>
      <c r="B477" s="10"/>
      <c r="C477" s="10" t="s">
        <v>504</v>
      </c>
      <c r="D477" s="10"/>
      <c r="E477" s="303">
        <v>8081</v>
      </c>
      <c r="F477" s="10">
        <v>732</v>
      </c>
      <c r="G477" s="222">
        <v>1883.29</v>
      </c>
      <c r="H477" s="222">
        <v>772150.17</v>
      </c>
      <c r="I477" s="222">
        <v>1054.8499999999999</v>
      </c>
      <c r="J477" s="10">
        <v>11.6</v>
      </c>
      <c r="K477" s="208"/>
      <c r="L477" s="10">
        <v>410</v>
      </c>
      <c r="M477" s="222">
        <v>383139.02</v>
      </c>
      <c r="N477" s="222">
        <v>1189.8699999999999</v>
      </c>
      <c r="O477" s="10">
        <v>15</v>
      </c>
      <c r="P477" s="222">
        <v>11795.93</v>
      </c>
      <c r="Q477" s="10">
        <v>786.4</v>
      </c>
      <c r="R477" s="10">
        <v>717</v>
      </c>
      <c r="S477" s="222">
        <v>760354.24</v>
      </c>
      <c r="T477" s="222">
        <v>1060.47</v>
      </c>
      <c r="U477" s="208"/>
      <c r="V477" s="10"/>
      <c r="W477" s="10"/>
      <c r="X477" s="10"/>
      <c r="Y477" s="10"/>
      <c r="Z477" s="10"/>
      <c r="AA477" s="10"/>
      <c r="AB477" s="10"/>
      <c r="AC477" s="10"/>
      <c r="AD477" s="10"/>
      <c r="AE477" s="208"/>
    </row>
    <row r="478" spans="1:31" x14ac:dyDescent="0.25">
      <c r="A478" s="219"/>
      <c r="B478" s="10"/>
      <c r="C478" s="10" t="s">
        <v>506</v>
      </c>
      <c r="D478" s="10"/>
      <c r="E478" s="303">
        <v>8205</v>
      </c>
      <c r="F478" s="10">
        <v>52</v>
      </c>
      <c r="G478" s="222">
        <v>1991.46</v>
      </c>
      <c r="H478" s="222">
        <v>61735.38</v>
      </c>
      <c r="I478" s="222">
        <v>1187.22</v>
      </c>
      <c r="J478" s="10">
        <v>10.92</v>
      </c>
      <c r="K478" s="208"/>
      <c r="L478" s="10">
        <v>31</v>
      </c>
      <c r="M478" s="222">
        <v>42512.19</v>
      </c>
      <c r="N478" s="222">
        <v>2024.39</v>
      </c>
      <c r="O478" s="10"/>
      <c r="P478" s="10"/>
      <c r="Q478" s="10"/>
      <c r="R478" s="10">
        <v>52</v>
      </c>
      <c r="S478" s="222">
        <v>61735.38</v>
      </c>
      <c r="T478" s="222">
        <v>1187.22</v>
      </c>
      <c r="U478" s="208"/>
      <c r="V478" s="10"/>
      <c r="W478" s="10"/>
      <c r="X478" s="10"/>
      <c r="Y478" s="10"/>
      <c r="Z478" s="10"/>
      <c r="AA478" s="10"/>
      <c r="AB478" s="10"/>
      <c r="AC478" s="10"/>
      <c r="AD478" s="10"/>
      <c r="AE478" s="208"/>
    </row>
    <row r="479" spans="1:31" x14ac:dyDescent="0.25">
      <c r="A479" s="219"/>
      <c r="B479" s="10"/>
      <c r="C479" s="10" t="s">
        <v>507</v>
      </c>
      <c r="D479" s="10"/>
      <c r="E479" s="303">
        <v>8083</v>
      </c>
      <c r="F479" s="10">
        <v>8</v>
      </c>
      <c r="G479" s="222">
        <v>4002.59</v>
      </c>
      <c r="H479" s="222">
        <v>8005.17</v>
      </c>
      <c r="I479" s="222">
        <v>1000.65</v>
      </c>
      <c r="J479" s="10">
        <v>10.25</v>
      </c>
      <c r="K479" s="208"/>
      <c r="L479" s="10">
        <v>2</v>
      </c>
      <c r="M479" s="222">
        <v>5235.32</v>
      </c>
      <c r="N479" s="10">
        <v>872.55</v>
      </c>
      <c r="O479" s="10"/>
      <c r="P479" s="10"/>
      <c r="Q479" s="10"/>
      <c r="R479" s="10">
        <v>8</v>
      </c>
      <c r="S479" s="222">
        <v>8005.17</v>
      </c>
      <c r="T479" s="222">
        <v>1000.65</v>
      </c>
      <c r="U479" s="208"/>
      <c r="V479" s="10"/>
      <c r="W479" s="10"/>
      <c r="X479" s="10"/>
      <c r="Y479" s="10"/>
      <c r="Z479" s="10"/>
      <c r="AA479" s="10"/>
      <c r="AB479" s="10"/>
      <c r="AC479" s="10"/>
      <c r="AD479" s="10"/>
      <c r="AE479" s="208"/>
    </row>
    <row r="480" spans="1:31" x14ac:dyDescent="0.25">
      <c r="A480" s="219"/>
      <c r="B480" s="10"/>
      <c r="C480" s="10" t="s">
        <v>508</v>
      </c>
      <c r="D480" s="10"/>
      <c r="E480" s="303">
        <v>8244</v>
      </c>
      <c r="F480" s="10">
        <v>159</v>
      </c>
      <c r="G480" s="222">
        <v>1042.44</v>
      </c>
      <c r="H480" s="222">
        <v>109456.54</v>
      </c>
      <c r="I480" s="10">
        <v>688.41</v>
      </c>
      <c r="J480" s="10">
        <v>10.47</v>
      </c>
      <c r="K480" s="208"/>
      <c r="L480" s="10">
        <v>105</v>
      </c>
      <c r="M480" s="222">
        <v>51842.12</v>
      </c>
      <c r="N480" s="10">
        <v>960.04</v>
      </c>
      <c r="O480" s="10">
        <v>4</v>
      </c>
      <c r="P480" s="222">
        <v>2263.3000000000002</v>
      </c>
      <c r="Q480" s="10">
        <v>565.83000000000004</v>
      </c>
      <c r="R480" s="10">
        <v>155</v>
      </c>
      <c r="S480" s="222">
        <v>107193.24</v>
      </c>
      <c r="T480" s="10">
        <v>691.57</v>
      </c>
      <c r="U480" s="208"/>
      <c r="V480" s="10"/>
      <c r="W480" s="10"/>
      <c r="X480" s="10"/>
      <c r="Y480" s="10"/>
      <c r="Z480" s="10"/>
      <c r="AA480" s="10"/>
      <c r="AB480" s="10"/>
      <c r="AC480" s="10"/>
      <c r="AD480" s="10"/>
      <c r="AE480" s="208"/>
    </row>
    <row r="481" spans="1:31" x14ac:dyDescent="0.25">
      <c r="A481" s="219"/>
      <c r="B481" s="10"/>
      <c r="C481" s="10" t="s">
        <v>510</v>
      </c>
      <c r="D481" s="10"/>
      <c r="E481" s="303">
        <v>8245</v>
      </c>
      <c r="F481" s="10">
        <v>16</v>
      </c>
      <c r="G481" s="222">
        <v>2311.35</v>
      </c>
      <c r="H481" s="222">
        <v>18490.77</v>
      </c>
      <c r="I481" s="222">
        <v>1155.67</v>
      </c>
      <c r="J481" s="10">
        <v>13.19</v>
      </c>
      <c r="K481" s="208"/>
      <c r="L481" s="10">
        <v>8</v>
      </c>
      <c r="M481" s="222">
        <v>7766.38</v>
      </c>
      <c r="N481" s="10">
        <v>970.8</v>
      </c>
      <c r="O481" s="10"/>
      <c r="P481" s="10"/>
      <c r="Q481" s="10"/>
      <c r="R481" s="10">
        <v>16</v>
      </c>
      <c r="S481" s="222">
        <v>18490.77</v>
      </c>
      <c r="T481" s="222">
        <v>1155.67</v>
      </c>
      <c r="U481" s="208"/>
      <c r="V481" s="10"/>
      <c r="W481" s="10"/>
      <c r="X481" s="10"/>
      <c r="Y481" s="10"/>
      <c r="Z481" s="10"/>
      <c r="AA481" s="10"/>
      <c r="AB481" s="10"/>
      <c r="AC481" s="10"/>
      <c r="AD481" s="10"/>
      <c r="AE481" s="208"/>
    </row>
    <row r="482" spans="1:31" x14ac:dyDescent="0.25">
      <c r="A482" s="219"/>
      <c r="B482" s="10"/>
      <c r="C482" s="10" t="s">
        <v>515</v>
      </c>
      <c r="D482" s="10"/>
      <c r="E482" s="303">
        <v>8246</v>
      </c>
      <c r="F482" s="10">
        <v>8</v>
      </c>
      <c r="G482" s="222">
        <v>1311.93</v>
      </c>
      <c r="H482" s="222">
        <v>6559.64</v>
      </c>
      <c r="I482" s="10">
        <v>819.96</v>
      </c>
      <c r="J482" s="10">
        <v>11.88</v>
      </c>
      <c r="K482" s="208"/>
      <c r="L482" s="10">
        <v>5</v>
      </c>
      <c r="M482" s="222">
        <v>3221.19</v>
      </c>
      <c r="N482" s="222">
        <v>1073.73</v>
      </c>
      <c r="O482" s="10"/>
      <c r="P482" s="10"/>
      <c r="Q482" s="10"/>
      <c r="R482" s="10">
        <v>8</v>
      </c>
      <c r="S482" s="222">
        <v>6559.64</v>
      </c>
      <c r="T482" s="10">
        <v>819.96</v>
      </c>
      <c r="U482" s="208"/>
      <c r="V482" s="10"/>
      <c r="W482" s="10"/>
      <c r="X482" s="10"/>
      <c r="Y482" s="10"/>
      <c r="Z482" s="10"/>
      <c r="AA482" s="10"/>
      <c r="AB482" s="10"/>
      <c r="AC482" s="10"/>
      <c r="AD482" s="10"/>
      <c r="AE482" s="208"/>
    </row>
    <row r="483" spans="1:31" x14ac:dyDescent="0.25">
      <c r="A483" s="219"/>
      <c r="B483" s="10"/>
      <c r="C483" s="10" t="s">
        <v>647</v>
      </c>
      <c r="D483" s="10"/>
      <c r="E483" s="303">
        <v>8088</v>
      </c>
      <c r="F483" s="10">
        <v>6</v>
      </c>
      <c r="G483" s="222">
        <v>1471.29</v>
      </c>
      <c r="H483" s="222">
        <v>5885.14</v>
      </c>
      <c r="I483" s="10">
        <v>980.86</v>
      </c>
      <c r="J483" s="10">
        <v>9.5</v>
      </c>
      <c r="K483" s="208"/>
      <c r="L483" s="10">
        <v>4</v>
      </c>
      <c r="M483" s="222">
        <v>3145.92</v>
      </c>
      <c r="N483" s="222">
        <v>1572.96</v>
      </c>
      <c r="O483" s="10"/>
      <c r="P483" s="10"/>
      <c r="Q483" s="10"/>
      <c r="R483" s="10">
        <v>6</v>
      </c>
      <c r="S483" s="222">
        <v>5885.14</v>
      </c>
      <c r="T483" s="10">
        <v>980.86</v>
      </c>
      <c r="U483" s="208"/>
      <c r="V483" s="10"/>
      <c r="W483" s="10"/>
      <c r="X483" s="10"/>
      <c r="Y483" s="10"/>
      <c r="Z483" s="10"/>
      <c r="AA483" s="10"/>
      <c r="AB483" s="10"/>
      <c r="AC483" s="10"/>
      <c r="AD483" s="10"/>
      <c r="AE483" s="208"/>
    </row>
    <row r="484" spans="1:31" x14ac:dyDescent="0.25">
      <c r="A484" s="219"/>
      <c r="B484" s="10"/>
      <c r="C484" s="10" t="s">
        <v>519</v>
      </c>
      <c r="D484" s="10"/>
      <c r="E484" s="303">
        <v>8092</v>
      </c>
      <c r="F484" s="10">
        <v>2</v>
      </c>
      <c r="G484" s="10">
        <v>648.49</v>
      </c>
      <c r="H484" s="222">
        <v>1296.98</v>
      </c>
      <c r="I484" s="10">
        <v>648.49</v>
      </c>
      <c r="J484" s="10">
        <v>13</v>
      </c>
      <c r="K484" s="208"/>
      <c r="L484" s="10">
        <v>2</v>
      </c>
      <c r="M484" s="10"/>
      <c r="N484" s="10"/>
      <c r="O484" s="10"/>
      <c r="P484" s="10"/>
      <c r="Q484" s="10"/>
      <c r="R484" s="10">
        <v>2</v>
      </c>
      <c r="S484" s="222">
        <v>1296.98</v>
      </c>
      <c r="T484" s="10">
        <v>648.49</v>
      </c>
      <c r="U484" s="208"/>
      <c r="V484" s="10"/>
      <c r="W484" s="10"/>
      <c r="X484" s="10"/>
      <c r="Y484" s="10"/>
      <c r="Z484" s="10"/>
      <c r="AA484" s="10"/>
      <c r="AB484" s="10"/>
      <c r="AC484" s="10"/>
      <c r="AD484" s="10"/>
      <c r="AE484" s="208"/>
    </row>
    <row r="485" spans="1:31" x14ac:dyDescent="0.25">
      <c r="A485" s="219"/>
      <c r="B485" s="10"/>
      <c r="C485" s="10" t="s">
        <v>520</v>
      </c>
      <c r="D485" s="10"/>
      <c r="E485" s="303">
        <v>8270</v>
      </c>
      <c r="F485" s="10">
        <v>2</v>
      </c>
      <c r="G485" s="222">
        <v>1541.11</v>
      </c>
      <c r="H485" s="222">
        <v>3082.22</v>
      </c>
      <c r="I485" s="222">
        <v>1541.11</v>
      </c>
      <c r="J485" s="10">
        <v>25</v>
      </c>
      <c r="K485" s="208"/>
      <c r="L485" s="10">
        <v>2</v>
      </c>
      <c r="M485" s="10"/>
      <c r="N485" s="10"/>
      <c r="O485" s="10"/>
      <c r="P485" s="10"/>
      <c r="Q485" s="10"/>
      <c r="R485" s="10">
        <v>2</v>
      </c>
      <c r="S485" s="222">
        <v>3082.22</v>
      </c>
      <c r="T485" s="222">
        <v>1541.11</v>
      </c>
      <c r="U485" s="208"/>
      <c r="V485" s="10"/>
      <c r="W485" s="10"/>
      <c r="X485" s="10"/>
      <c r="Y485" s="10"/>
      <c r="Z485" s="10"/>
      <c r="AA485" s="10"/>
      <c r="AB485" s="10"/>
      <c r="AC485" s="10"/>
      <c r="AD485" s="10"/>
      <c r="AE485" s="208"/>
    </row>
    <row r="486" spans="1:31" x14ac:dyDescent="0.25">
      <c r="A486" s="219"/>
      <c r="B486" s="10"/>
      <c r="C486" s="10" t="s">
        <v>521</v>
      </c>
      <c r="D486" s="10"/>
      <c r="E486" s="303">
        <v>8234</v>
      </c>
      <c r="F486" s="10">
        <v>21</v>
      </c>
      <c r="G486" s="222">
        <v>2442.34</v>
      </c>
      <c r="H486" s="222">
        <v>31750.46</v>
      </c>
      <c r="I486" s="222">
        <v>1511.93</v>
      </c>
      <c r="J486" s="10">
        <v>10.050000000000001</v>
      </c>
      <c r="K486" s="208"/>
      <c r="L486" s="10">
        <v>13</v>
      </c>
      <c r="M486" s="222">
        <v>9251.92</v>
      </c>
      <c r="N486" s="222">
        <v>1156.49</v>
      </c>
      <c r="O486" s="10"/>
      <c r="P486" s="10"/>
      <c r="Q486" s="10"/>
      <c r="R486" s="10">
        <v>21</v>
      </c>
      <c r="S486" s="222">
        <v>31750.46</v>
      </c>
      <c r="T486" s="222">
        <v>1511.93</v>
      </c>
      <c r="U486" s="208"/>
      <c r="V486" s="10"/>
      <c r="W486" s="10"/>
      <c r="X486" s="10"/>
      <c r="Y486" s="10"/>
      <c r="Z486" s="10"/>
      <c r="AA486" s="10"/>
      <c r="AB486" s="10"/>
      <c r="AC486" s="10"/>
      <c r="AD486" s="10"/>
      <c r="AE486" s="208"/>
    </row>
    <row r="487" spans="1:31" x14ac:dyDescent="0.25">
      <c r="A487" s="219"/>
      <c r="B487" s="10"/>
      <c r="C487" s="10" t="s">
        <v>522</v>
      </c>
      <c r="D487" s="10"/>
      <c r="E487" s="303">
        <v>8247</v>
      </c>
      <c r="F487" s="10">
        <v>2</v>
      </c>
      <c r="G487" s="10">
        <v>946.98</v>
      </c>
      <c r="H487" s="10">
        <v>946.98</v>
      </c>
      <c r="I487" s="10">
        <v>473.49</v>
      </c>
      <c r="J487" s="10">
        <v>9.5</v>
      </c>
      <c r="K487" s="208"/>
      <c r="L487" s="10">
        <v>1</v>
      </c>
      <c r="M487" s="10">
        <v>619.12</v>
      </c>
      <c r="N487" s="10">
        <v>619.12</v>
      </c>
      <c r="O487" s="10"/>
      <c r="P487" s="10"/>
      <c r="Q487" s="10"/>
      <c r="R487" s="10">
        <v>2</v>
      </c>
      <c r="S487" s="10">
        <v>946.98</v>
      </c>
      <c r="T487" s="10">
        <v>473.49</v>
      </c>
      <c r="U487" s="208"/>
      <c r="V487" s="10"/>
      <c r="W487" s="10"/>
      <c r="X487" s="10"/>
      <c r="Y487" s="10"/>
      <c r="Z487" s="10"/>
      <c r="AA487" s="10"/>
      <c r="AB487" s="10"/>
      <c r="AC487" s="10"/>
      <c r="AD487" s="10"/>
      <c r="AE487" s="208"/>
    </row>
    <row r="488" spans="1:31" x14ac:dyDescent="0.25">
      <c r="A488" s="219"/>
      <c r="B488" s="10"/>
      <c r="C488" s="10" t="s">
        <v>524</v>
      </c>
      <c r="D488" s="10"/>
      <c r="E488" s="303">
        <v>8302</v>
      </c>
      <c r="F488" s="10">
        <v>3</v>
      </c>
      <c r="G488" s="10">
        <v>737.15</v>
      </c>
      <c r="H488" s="222">
        <v>1474.29</v>
      </c>
      <c r="I488" s="10">
        <v>491.43</v>
      </c>
      <c r="J488" s="10">
        <v>13</v>
      </c>
      <c r="K488" s="208"/>
      <c r="L488" s="10">
        <v>2</v>
      </c>
      <c r="M488" s="10">
        <v>402.07</v>
      </c>
      <c r="N488" s="10">
        <v>402.07</v>
      </c>
      <c r="O488" s="10"/>
      <c r="P488" s="10"/>
      <c r="Q488" s="10"/>
      <c r="R488" s="10">
        <v>3</v>
      </c>
      <c r="S488" s="222">
        <v>1474.29</v>
      </c>
      <c r="T488" s="10">
        <v>491.43</v>
      </c>
      <c r="U488" s="208"/>
      <c r="V488" s="10"/>
      <c r="W488" s="10"/>
      <c r="X488" s="10"/>
      <c r="Y488" s="10"/>
      <c r="Z488" s="10"/>
      <c r="AA488" s="10"/>
      <c r="AB488" s="10"/>
      <c r="AC488" s="10"/>
      <c r="AD488" s="10"/>
      <c r="AE488" s="208"/>
    </row>
    <row r="489" spans="1:31" x14ac:dyDescent="0.25">
      <c r="A489" s="219"/>
      <c r="B489" s="10"/>
      <c r="C489" s="10" t="s">
        <v>704</v>
      </c>
      <c r="D489" s="10"/>
      <c r="E489" s="303">
        <v>8302</v>
      </c>
      <c r="F489" s="10">
        <v>1</v>
      </c>
      <c r="G489" s="10"/>
      <c r="H489" s="10">
        <v>526.71</v>
      </c>
      <c r="I489" s="10">
        <v>526.71</v>
      </c>
      <c r="J489" s="10">
        <v>13</v>
      </c>
      <c r="K489" s="208"/>
      <c r="L489" s="10"/>
      <c r="M489" s="10">
        <v>526.71</v>
      </c>
      <c r="N489" s="10">
        <v>526.71</v>
      </c>
      <c r="O489" s="10"/>
      <c r="P489" s="10"/>
      <c r="Q489" s="10"/>
      <c r="R489" s="10">
        <v>1</v>
      </c>
      <c r="S489" s="10">
        <v>526.71</v>
      </c>
      <c r="T489" s="10">
        <v>526.71</v>
      </c>
      <c r="U489" s="208"/>
      <c r="V489" s="10"/>
      <c r="W489" s="10"/>
      <c r="X489" s="10"/>
      <c r="Y489" s="10"/>
      <c r="Z489" s="10"/>
      <c r="AA489" s="10"/>
      <c r="AB489" s="10"/>
      <c r="AC489" s="10"/>
      <c r="AD489" s="10"/>
      <c r="AE489" s="208"/>
    </row>
    <row r="490" spans="1:31" x14ac:dyDescent="0.25">
      <c r="A490" s="219"/>
      <c r="B490" s="10"/>
      <c r="C490" s="10" t="s">
        <v>525</v>
      </c>
      <c r="D490" s="10"/>
      <c r="E490" s="303">
        <v>8084</v>
      </c>
      <c r="F490" s="10">
        <v>114</v>
      </c>
      <c r="G490" s="222">
        <v>1525.32</v>
      </c>
      <c r="H490" s="222">
        <v>102196.38</v>
      </c>
      <c r="I490" s="10">
        <v>896.46</v>
      </c>
      <c r="J490" s="10">
        <v>10.74</v>
      </c>
      <c r="K490" s="208"/>
      <c r="L490" s="10">
        <v>67</v>
      </c>
      <c r="M490" s="222">
        <v>57854.86</v>
      </c>
      <c r="N490" s="222">
        <v>1230.95</v>
      </c>
      <c r="O490" s="10">
        <v>1</v>
      </c>
      <c r="P490" s="222">
        <v>1003.39</v>
      </c>
      <c r="Q490" s="222">
        <v>1003.39</v>
      </c>
      <c r="R490" s="10">
        <v>113</v>
      </c>
      <c r="S490" s="222">
        <v>101192.99</v>
      </c>
      <c r="T490" s="10">
        <v>895.51</v>
      </c>
      <c r="U490" s="208"/>
      <c r="V490" s="10"/>
      <c r="W490" s="10"/>
      <c r="X490" s="10"/>
      <c r="Y490" s="10"/>
      <c r="Z490" s="10"/>
      <c r="AA490" s="10"/>
      <c r="AB490" s="10"/>
      <c r="AC490" s="10"/>
      <c r="AD490" s="10"/>
      <c r="AE490" s="208"/>
    </row>
    <row r="491" spans="1:31" x14ac:dyDescent="0.25">
      <c r="A491" s="219"/>
      <c r="B491" s="10"/>
      <c r="C491" s="10" t="s">
        <v>528</v>
      </c>
      <c r="D491" s="10"/>
      <c r="E491" s="303">
        <v>8008</v>
      </c>
      <c r="F491" s="10">
        <v>3</v>
      </c>
      <c r="G491" s="10">
        <v>717.5</v>
      </c>
      <c r="H491" s="222">
        <v>1434.99</v>
      </c>
      <c r="I491" s="10">
        <v>478.33</v>
      </c>
      <c r="J491" s="10">
        <v>9.67</v>
      </c>
      <c r="K491" s="208"/>
      <c r="L491" s="10">
        <v>2</v>
      </c>
      <c r="M491" s="10">
        <v>549.97</v>
      </c>
      <c r="N491" s="10">
        <v>549.97</v>
      </c>
      <c r="O491" s="10"/>
      <c r="P491" s="10"/>
      <c r="Q491" s="10"/>
      <c r="R491" s="10">
        <v>3</v>
      </c>
      <c r="S491" s="222">
        <v>1434.99</v>
      </c>
      <c r="T491" s="10">
        <v>478.33</v>
      </c>
      <c r="U491" s="208"/>
      <c r="V491" s="10"/>
      <c r="W491" s="10"/>
      <c r="X491" s="10"/>
      <c r="Y491" s="10"/>
      <c r="Z491" s="10"/>
      <c r="AA491" s="10"/>
      <c r="AB491" s="10"/>
      <c r="AC491" s="10"/>
      <c r="AD491" s="10"/>
      <c r="AE491" s="208"/>
    </row>
    <row r="492" spans="1:31" x14ac:dyDescent="0.25">
      <c r="A492" s="219"/>
      <c r="B492" s="10"/>
      <c r="C492" s="10" t="s">
        <v>529</v>
      </c>
      <c r="D492" s="10"/>
      <c r="E492" s="303">
        <v>8210</v>
      </c>
      <c r="F492" s="10">
        <v>14</v>
      </c>
      <c r="G492" s="222">
        <v>4182.26</v>
      </c>
      <c r="H492" s="222">
        <v>33458.07</v>
      </c>
      <c r="I492" s="222">
        <v>2389.86</v>
      </c>
      <c r="J492" s="10">
        <v>12.5</v>
      </c>
      <c r="K492" s="208"/>
      <c r="L492" s="10">
        <v>8</v>
      </c>
      <c r="M492" s="222">
        <v>24866.5</v>
      </c>
      <c r="N492" s="222">
        <v>4144.42</v>
      </c>
      <c r="O492" s="10"/>
      <c r="P492" s="10"/>
      <c r="Q492" s="10"/>
      <c r="R492" s="10">
        <v>14</v>
      </c>
      <c r="S492" s="222">
        <v>33458.07</v>
      </c>
      <c r="T492" s="222">
        <v>2389.86</v>
      </c>
      <c r="U492" s="208"/>
      <c r="V492" s="10"/>
      <c r="W492" s="10"/>
      <c r="X492" s="10"/>
      <c r="Y492" s="10"/>
      <c r="Z492" s="10"/>
      <c r="AA492" s="10"/>
      <c r="AB492" s="10"/>
      <c r="AC492" s="10"/>
      <c r="AD492" s="10"/>
      <c r="AE492" s="208"/>
    </row>
    <row r="493" spans="1:31" x14ac:dyDescent="0.25">
      <c r="A493" s="219"/>
      <c r="B493" s="10"/>
      <c r="C493" s="10" t="s">
        <v>530</v>
      </c>
      <c r="D493" s="10"/>
      <c r="E493" s="303">
        <v>8085</v>
      </c>
      <c r="F493" s="10">
        <v>295</v>
      </c>
      <c r="G493" s="222">
        <v>1838.95</v>
      </c>
      <c r="H493" s="222">
        <v>343883.03</v>
      </c>
      <c r="I493" s="222">
        <v>1165.71</v>
      </c>
      <c r="J493" s="10">
        <v>10.95</v>
      </c>
      <c r="K493" s="208"/>
      <c r="L493" s="10">
        <v>187</v>
      </c>
      <c r="M493" s="222">
        <v>165370.63</v>
      </c>
      <c r="N493" s="222">
        <v>1531.21</v>
      </c>
      <c r="O493" s="10">
        <v>7</v>
      </c>
      <c r="P493" s="222">
        <v>6386.24</v>
      </c>
      <c r="Q493" s="10">
        <v>912.32</v>
      </c>
      <c r="R493" s="10">
        <v>288</v>
      </c>
      <c r="S493" s="222">
        <v>337496.79</v>
      </c>
      <c r="T493" s="222">
        <v>1171.8599999999999</v>
      </c>
      <c r="U493" s="208"/>
      <c r="V493" s="10"/>
      <c r="W493" s="10"/>
      <c r="X493" s="10"/>
      <c r="Y493" s="10"/>
      <c r="Z493" s="10"/>
      <c r="AA493" s="10"/>
      <c r="AB493" s="10"/>
      <c r="AC493" s="10"/>
      <c r="AD493" s="10"/>
      <c r="AE493" s="208"/>
    </row>
    <row r="494" spans="1:31" x14ac:dyDescent="0.25">
      <c r="A494" s="219"/>
      <c r="B494" s="10"/>
      <c r="C494" s="10" t="s">
        <v>531</v>
      </c>
      <c r="D494" s="10"/>
      <c r="E494" s="303">
        <v>8037</v>
      </c>
      <c r="F494" s="10">
        <v>16</v>
      </c>
      <c r="G494" s="222">
        <v>2575.87</v>
      </c>
      <c r="H494" s="222">
        <v>28334.55</v>
      </c>
      <c r="I494" s="222">
        <v>1770.91</v>
      </c>
      <c r="J494" s="10">
        <v>10</v>
      </c>
      <c r="K494" s="208"/>
      <c r="L494" s="10">
        <v>11</v>
      </c>
      <c r="M494" s="222">
        <v>19819.53</v>
      </c>
      <c r="N494" s="222">
        <v>3963.91</v>
      </c>
      <c r="O494" s="10"/>
      <c r="P494" s="10"/>
      <c r="Q494" s="10"/>
      <c r="R494" s="10">
        <v>16</v>
      </c>
      <c r="S494" s="222">
        <v>28334.55</v>
      </c>
      <c r="T494" s="222">
        <v>1770.91</v>
      </c>
      <c r="U494" s="208"/>
      <c r="V494" s="10"/>
      <c r="W494" s="10"/>
      <c r="X494" s="10"/>
      <c r="Y494" s="10"/>
      <c r="Z494" s="10"/>
      <c r="AA494" s="10"/>
      <c r="AB494" s="10"/>
      <c r="AC494" s="10"/>
      <c r="AD494" s="10"/>
      <c r="AE494" s="208"/>
    </row>
    <row r="495" spans="1:31" x14ac:dyDescent="0.25">
      <c r="A495" s="219"/>
      <c r="B495" s="10"/>
      <c r="C495" s="10" t="s">
        <v>532</v>
      </c>
      <c r="D495" s="10"/>
      <c r="E495" s="303">
        <v>8088</v>
      </c>
      <c r="F495" s="10">
        <v>24</v>
      </c>
      <c r="G495" s="222">
        <v>1201.57</v>
      </c>
      <c r="H495" s="222">
        <v>22829.83</v>
      </c>
      <c r="I495" s="10">
        <v>951.24</v>
      </c>
      <c r="J495" s="10">
        <v>11.71</v>
      </c>
      <c r="K495" s="208"/>
      <c r="L495" s="10">
        <v>19</v>
      </c>
      <c r="M495" s="222">
        <v>5385.18</v>
      </c>
      <c r="N495" s="222">
        <v>1077.04</v>
      </c>
      <c r="O495" s="10"/>
      <c r="P495" s="10"/>
      <c r="Q495" s="10"/>
      <c r="R495" s="10">
        <v>24</v>
      </c>
      <c r="S495" s="222">
        <v>22829.83</v>
      </c>
      <c r="T495" s="10">
        <v>951.24</v>
      </c>
      <c r="U495" s="208"/>
      <c r="V495" s="10"/>
      <c r="W495" s="10"/>
      <c r="X495" s="10"/>
      <c r="Y495" s="10"/>
      <c r="Z495" s="10"/>
      <c r="AA495" s="10"/>
      <c r="AB495" s="10"/>
      <c r="AC495" s="10"/>
      <c r="AD495" s="10"/>
      <c r="AE495" s="208"/>
    </row>
    <row r="496" spans="1:31" x14ac:dyDescent="0.25">
      <c r="A496" s="219"/>
      <c r="B496" s="10"/>
      <c r="C496" s="10" t="s">
        <v>533</v>
      </c>
      <c r="D496" s="10"/>
      <c r="E496" s="303">
        <v>8009</v>
      </c>
      <c r="F496" s="10">
        <v>34</v>
      </c>
      <c r="G496" s="222">
        <v>1514.07</v>
      </c>
      <c r="H496" s="222">
        <v>33309.43</v>
      </c>
      <c r="I496" s="10">
        <v>979.69</v>
      </c>
      <c r="J496" s="10">
        <v>11.18</v>
      </c>
      <c r="K496" s="208"/>
      <c r="L496" s="10">
        <v>22</v>
      </c>
      <c r="M496" s="222">
        <v>20438.099999999999</v>
      </c>
      <c r="N496" s="222">
        <v>1703.18</v>
      </c>
      <c r="O496" s="10"/>
      <c r="P496" s="10"/>
      <c r="Q496" s="10"/>
      <c r="R496" s="10">
        <v>34</v>
      </c>
      <c r="S496" s="222">
        <v>33309.43</v>
      </c>
      <c r="T496" s="10">
        <v>979.69</v>
      </c>
      <c r="U496" s="208"/>
      <c r="V496" s="10"/>
      <c r="W496" s="10"/>
      <c r="X496" s="10"/>
      <c r="Y496" s="10"/>
      <c r="Z496" s="10"/>
      <c r="AA496" s="10"/>
      <c r="AB496" s="10"/>
      <c r="AC496" s="10"/>
      <c r="AD496" s="10"/>
      <c r="AE496" s="208"/>
    </row>
    <row r="497" spans="1:31" x14ac:dyDescent="0.25">
      <c r="A497" s="219"/>
      <c r="B497" s="10"/>
      <c r="C497" s="10" t="s">
        <v>537</v>
      </c>
      <c r="D497" s="10"/>
      <c r="E497" s="303">
        <v>8250</v>
      </c>
      <c r="F497" s="10">
        <v>12</v>
      </c>
      <c r="G497" s="222">
        <v>1035.68</v>
      </c>
      <c r="H497" s="222">
        <v>9321.14</v>
      </c>
      <c r="I497" s="10">
        <v>776.76</v>
      </c>
      <c r="J497" s="10">
        <v>10</v>
      </c>
      <c r="K497" s="208"/>
      <c r="L497" s="10">
        <v>9</v>
      </c>
      <c r="M497" s="222">
        <v>4407.58</v>
      </c>
      <c r="N497" s="222">
        <v>1469.19</v>
      </c>
      <c r="O497" s="10">
        <v>1</v>
      </c>
      <c r="P497" s="222">
        <v>1194.95</v>
      </c>
      <c r="Q497" s="222">
        <v>1194.95</v>
      </c>
      <c r="R497" s="10">
        <v>11</v>
      </c>
      <c r="S497" s="222">
        <v>8126.19</v>
      </c>
      <c r="T497" s="10">
        <v>738.74</v>
      </c>
      <c r="U497" s="208"/>
      <c r="V497" s="10"/>
      <c r="W497" s="10"/>
      <c r="X497" s="10"/>
      <c r="Y497" s="10"/>
      <c r="Z497" s="10"/>
      <c r="AA497" s="10"/>
      <c r="AB497" s="10"/>
      <c r="AC497" s="10"/>
      <c r="AD497" s="10"/>
      <c r="AE497" s="208"/>
    </row>
    <row r="498" spans="1:31" x14ac:dyDescent="0.25">
      <c r="A498" s="219"/>
      <c r="B498" s="10"/>
      <c r="C498" s="10" t="s">
        <v>539</v>
      </c>
      <c r="D498" s="10"/>
      <c r="E498" s="303">
        <v>8087</v>
      </c>
      <c r="F498" s="10">
        <v>313</v>
      </c>
      <c r="G498" s="222">
        <v>1674.43</v>
      </c>
      <c r="H498" s="222">
        <v>301397.21000000002</v>
      </c>
      <c r="I498" s="10">
        <v>962.93</v>
      </c>
      <c r="J498" s="10">
        <v>11.43</v>
      </c>
      <c r="K498" s="208"/>
      <c r="L498" s="10">
        <v>180</v>
      </c>
      <c r="M498" s="222">
        <v>155601.76999999999</v>
      </c>
      <c r="N498" s="222">
        <v>1169.94</v>
      </c>
      <c r="O498" s="10">
        <v>7</v>
      </c>
      <c r="P498" s="222">
        <v>6578.18</v>
      </c>
      <c r="Q498" s="10">
        <v>939.74</v>
      </c>
      <c r="R498" s="10">
        <v>306</v>
      </c>
      <c r="S498" s="222">
        <v>294819.03000000003</v>
      </c>
      <c r="T498" s="10">
        <v>963.46</v>
      </c>
      <c r="U498" s="208"/>
      <c r="V498" s="10"/>
      <c r="W498" s="10"/>
      <c r="X498" s="10"/>
      <c r="Y498" s="10"/>
      <c r="Z498" s="10"/>
      <c r="AA498" s="10"/>
      <c r="AB498" s="10"/>
      <c r="AC498" s="10"/>
      <c r="AD498" s="10"/>
      <c r="AE498" s="208"/>
    </row>
    <row r="499" spans="1:31" x14ac:dyDescent="0.25">
      <c r="A499" s="219"/>
      <c r="B499" s="10"/>
      <c r="C499" s="10" t="s">
        <v>540</v>
      </c>
      <c r="D499" s="10"/>
      <c r="E499" s="303">
        <v>8012</v>
      </c>
      <c r="F499" s="10">
        <v>285</v>
      </c>
      <c r="G499" s="222">
        <v>2122.39</v>
      </c>
      <c r="H499" s="222">
        <v>328970.94</v>
      </c>
      <c r="I499" s="222">
        <v>1154.28</v>
      </c>
      <c r="J499" s="10">
        <v>11.94</v>
      </c>
      <c r="K499" s="208"/>
      <c r="L499" s="10">
        <v>155</v>
      </c>
      <c r="M499" s="222">
        <v>150207.93</v>
      </c>
      <c r="N499" s="222">
        <v>1155.45</v>
      </c>
      <c r="O499" s="10">
        <v>6</v>
      </c>
      <c r="P499" s="222">
        <v>5216.3</v>
      </c>
      <c r="Q499" s="10">
        <v>869.38</v>
      </c>
      <c r="R499" s="10">
        <v>279</v>
      </c>
      <c r="S499" s="222">
        <v>323754.64</v>
      </c>
      <c r="T499" s="222">
        <v>1160.4100000000001</v>
      </c>
      <c r="U499" s="208"/>
      <c r="V499" s="10"/>
      <c r="W499" s="10"/>
      <c r="X499" s="10"/>
      <c r="Y499" s="10"/>
      <c r="Z499" s="10"/>
      <c r="AA499" s="10"/>
      <c r="AB499" s="10"/>
      <c r="AC499" s="10"/>
      <c r="AD499" s="10"/>
      <c r="AE499" s="208"/>
    </row>
    <row r="500" spans="1:31" x14ac:dyDescent="0.25">
      <c r="A500" s="219"/>
      <c r="B500" s="10"/>
      <c r="C500" s="10" t="s">
        <v>648</v>
      </c>
      <c r="D500" s="10"/>
      <c r="E500" s="303">
        <v>8302</v>
      </c>
      <c r="F500" s="10">
        <v>11</v>
      </c>
      <c r="G500" s="222">
        <v>1265.0899999999999</v>
      </c>
      <c r="H500" s="222">
        <v>7590.54</v>
      </c>
      <c r="I500" s="10">
        <v>690.05</v>
      </c>
      <c r="J500" s="10">
        <v>11.55</v>
      </c>
      <c r="K500" s="208"/>
      <c r="L500" s="10">
        <v>6</v>
      </c>
      <c r="M500" s="222">
        <v>3863.75</v>
      </c>
      <c r="N500" s="10">
        <v>772.75</v>
      </c>
      <c r="O500" s="10"/>
      <c r="P500" s="10"/>
      <c r="Q500" s="10"/>
      <c r="R500" s="10">
        <v>11</v>
      </c>
      <c r="S500" s="222">
        <v>7590.54</v>
      </c>
      <c r="T500" s="10">
        <v>690.05</v>
      </c>
      <c r="U500" s="208"/>
      <c r="V500" s="10"/>
      <c r="W500" s="10"/>
      <c r="X500" s="10"/>
      <c r="Y500" s="10"/>
      <c r="Z500" s="10"/>
      <c r="AA500" s="10"/>
      <c r="AB500" s="10"/>
      <c r="AC500" s="10"/>
      <c r="AD500" s="10"/>
      <c r="AE500" s="208"/>
    </row>
    <row r="501" spans="1:31" x14ac:dyDescent="0.25">
      <c r="A501" s="219"/>
      <c r="B501" s="10"/>
      <c r="C501" s="10" t="s">
        <v>649</v>
      </c>
      <c r="D501" s="10"/>
      <c r="E501" s="303">
        <v>8302</v>
      </c>
      <c r="F501" s="10">
        <v>1</v>
      </c>
      <c r="G501" s="10"/>
      <c r="H501" s="222">
        <v>2153.5700000000002</v>
      </c>
      <c r="I501" s="222">
        <v>2153.5700000000002</v>
      </c>
      <c r="J501" s="10">
        <v>12</v>
      </c>
      <c r="K501" s="208"/>
      <c r="L501" s="10"/>
      <c r="M501" s="222">
        <v>2153.5700000000002</v>
      </c>
      <c r="N501" s="222">
        <v>2153.5700000000002</v>
      </c>
      <c r="O501" s="10"/>
      <c r="P501" s="10"/>
      <c r="Q501" s="10"/>
      <c r="R501" s="10">
        <v>1</v>
      </c>
      <c r="S501" s="222">
        <v>2153.5700000000002</v>
      </c>
      <c r="T501" s="222">
        <v>2153.5700000000002</v>
      </c>
      <c r="U501" s="208"/>
      <c r="V501" s="10"/>
      <c r="W501" s="10"/>
      <c r="X501" s="10"/>
      <c r="Y501" s="10"/>
      <c r="Z501" s="10"/>
      <c r="AA501" s="10"/>
      <c r="AB501" s="10"/>
      <c r="AC501" s="10"/>
      <c r="AD501" s="10"/>
      <c r="AE501" s="208"/>
    </row>
    <row r="502" spans="1:31" x14ac:dyDescent="0.25">
      <c r="A502" s="219"/>
      <c r="B502" s="10"/>
      <c r="C502" s="10" t="s">
        <v>544</v>
      </c>
      <c r="D502" s="10"/>
      <c r="E502" s="303">
        <v>8406</v>
      </c>
      <c r="F502" s="10">
        <v>99</v>
      </c>
      <c r="G502" s="222">
        <v>1279.1099999999999</v>
      </c>
      <c r="H502" s="222">
        <v>83142.31</v>
      </c>
      <c r="I502" s="10">
        <v>839.82</v>
      </c>
      <c r="J502" s="10">
        <v>11.83</v>
      </c>
      <c r="K502" s="208"/>
      <c r="L502" s="10">
        <v>65</v>
      </c>
      <c r="M502" s="222">
        <v>28354.26</v>
      </c>
      <c r="N502" s="10">
        <v>833.95</v>
      </c>
      <c r="O502" s="10"/>
      <c r="P502" s="10"/>
      <c r="Q502" s="10"/>
      <c r="R502" s="10">
        <v>99</v>
      </c>
      <c r="S502" s="222">
        <v>83142.31</v>
      </c>
      <c r="T502" s="10">
        <v>839.82</v>
      </c>
      <c r="U502" s="208"/>
      <c r="V502" s="10"/>
      <c r="W502" s="10"/>
      <c r="X502" s="10"/>
      <c r="Y502" s="10"/>
      <c r="Z502" s="10"/>
      <c r="AA502" s="10"/>
      <c r="AB502" s="10"/>
      <c r="AC502" s="10"/>
      <c r="AD502" s="10"/>
      <c r="AE502" s="208"/>
    </row>
    <row r="503" spans="1:31" x14ac:dyDescent="0.25">
      <c r="A503" s="219"/>
      <c r="B503" s="10"/>
      <c r="C503" s="10" t="s">
        <v>545</v>
      </c>
      <c r="D503" s="10"/>
      <c r="E503" s="303">
        <v>8094</v>
      </c>
      <c r="F503" s="10">
        <v>1</v>
      </c>
      <c r="G503" s="10"/>
      <c r="H503" s="222">
        <v>1686.47</v>
      </c>
      <c r="I503" s="222">
        <v>1686.47</v>
      </c>
      <c r="J503" s="10">
        <v>13</v>
      </c>
      <c r="K503" s="208"/>
      <c r="L503" s="10"/>
      <c r="M503" s="222">
        <v>1686.47</v>
      </c>
      <c r="N503" s="222">
        <v>1686.47</v>
      </c>
      <c r="O503" s="10"/>
      <c r="P503" s="10"/>
      <c r="Q503" s="10"/>
      <c r="R503" s="10">
        <v>1</v>
      </c>
      <c r="S503" s="222">
        <v>1686.47</v>
      </c>
      <c r="T503" s="222">
        <v>1686.47</v>
      </c>
      <c r="U503" s="208"/>
      <c r="V503" s="10"/>
      <c r="W503" s="10"/>
      <c r="X503" s="10"/>
      <c r="Y503" s="10"/>
      <c r="Z503" s="10"/>
      <c r="AA503" s="10"/>
      <c r="AB503" s="10"/>
      <c r="AC503" s="10"/>
      <c r="AD503" s="10"/>
      <c r="AE503" s="208"/>
    </row>
    <row r="504" spans="1:31" x14ac:dyDescent="0.25">
      <c r="A504" s="219"/>
      <c r="B504" s="10"/>
      <c r="C504" s="10" t="s">
        <v>546</v>
      </c>
      <c r="D504" s="10"/>
      <c r="E504" s="303">
        <v>8251</v>
      </c>
      <c r="F504" s="10">
        <v>156</v>
      </c>
      <c r="G504" s="222">
        <v>1564.34</v>
      </c>
      <c r="H504" s="222">
        <v>145483.6</v>
      </c>
      <c r="I504" s="10">
        <v>932.59</v>
      </c>
      <c r="J504" s="10">
        <v>11.81</v>
      </c>
      <c r="K504" s="208"/>
      <c r="L504" s="10">
        <v>93</v>
      </c>
      <c r="M504" s="222">
        <v>60915.24</v>
      </c>
      <c r="N504" s="10">
        <v>966.91</v>
      </c>
      <c r="O504" s="10">
        <v>1</v>
      </c>
      <c r="P504" s="10">
        <v>214.67</v>
      </c>
      <c r="Q504" s="10">
        <v>214.67</v>
      </c>
      <c r="R504" s="10">
        <v>155</v>
      </c>
      <c r="S504" s="222">
        <v>145268.93</v>
      </c>
      <c r="T504" s="10">
        <v>937.22</v>
      </c>
      <c r="U504" s="208"/>
      <c r="V504" s="10"/>
      <c r="W504" s="10"/>
      <c r="X504" s="10"/>
      <c r="Y504" s="10"/>
      <c r="Z504" s="10"/>
      <c r="AA504" s="10"/>
      <c r="AB504" s="10"/>
      <c r="AC504" s="10"/>
      <c r="AD504" s="10"/>
      <c r="AE504" s="208"/>
    </row>
    <row r="505" spans="1:31" x14ac:dyDescent="0.25">
      <c r="A505" s="219"/>
      <c r="B505" s="10"/>
      <c r="C505" s="10" t="s">
        <v>547</v>
      </c>
      <c r="D505" s="10"/>
      <c r="E505" s="303">
        <v>8088</v>
      </c>
      <c r="F505" s="10">
        <v>58</v>
      </c>
      <c r="G505" s="222">
        <v>2506.25</v>
      </c>
      <c r="H505" s="222">
        <v>90225.02</v>
      </c>
      <c r="I505" s="222">
        <v>1555.6</v>
      </c>
      <c r="J505" s="10">
        <v>11.53</v>
      </c>
      <c r="K505" s="208"/>
      <c r="L505" s="10">
        <v>36</v>
      </c>
      <c r="M505" s="222">
        <v>40085.800000000003</v>
      </c>
      <c r="N505" s="222">
        <v>1822.08</v>
      </c>
      <c r="O505" s="10">
        <v>1</v>
      </c>
      <c r="P505" s="222">
        <v>2216.15</v>
      </c>
      <c r="Q505" s="222">
        <v>2216.15</v>
      </c>
      <c r="R505" s="10">
        <v>57</v>
      </c>
      <c r="S505" s="222">
        <v>88008.87</v>
      </c>
      <c r="T505" s="222">
        <v>1544.02</v>
      </c>
      <c r="U505" s="208"/>
      <c r="V505" s="10"/>
      <c r="W505" s="10"/>
      <c r="X505" s="10"/>
      <c r="Y505" s="10"/>
      <c r="Z505" s="10"/>
      <c r="AA505" s="10"/>
      <c r="AB505" s="10"/>
      <c r="AC505" s="10"/>
      <c r="AD505" s="10"/>
      <c r="AE505" s="208"/>
    </row>
    <row r="506" spans="1:31" x14ac:dyDescent="0.25">
      <c r="A506" s="219"/>
      <c r="B506" s="10"/>
      <c r="C506" s="10" t="s">
        <v>548</v>
      </c>
      <c r="D506" s="10"/>
      <c r="E506" s="303">
        <v>8360</v>
      </c>
      <c r="F506" s="10">
        <v>27</v>
      </c>
      <c r="G506" s="222">
        <v>1898.38</v>
      </c>
      <c r="H506" s="222">
        <v>32272.38</v>
      </c>
      <c r="I506" s="222">
        <v>1195.27</v>
      </c>
      <c r="J506" s="10">
        <v>11.78</v>
      </c>
      <c r="K506" s="208"/>
      <c r="L506" s="10">
        <v>17</v>
      </c>
      <c r="M506" s="222">
        <v>9862.4500000000007</v>
      </c>
      <c r="N506" s="10">
        <v>986.25</v>
      </c>
      <c r="O506" s="10"/>
      <c r="P506" s="10"/>
      <c r="Q506" s="10"/>
      <c r="R506" s="10">
        <v>27</v>
      </c>
      <c r="S506" s="222">
        <v>32272.38</v>
      </c>
      <c r="T506" s="222">
        <v>1195.27</v>
      </c>
      <c r="U506" s="208"/>
      <c r="V506" s="10"/>
      <c r="W506" s="10"/>
      <c r="X506" s="10"/>
      <c r="Y506" s="10"/>
      <c r="Z506" s="10"/>
      <c r="AA506" s="10"/>
      <c r="AB506" s="10"/>
      <c r="AC506" s="10"/>
      <c r="AD506" s="10"/>
      <c r="AE506" s="208"/>
    </row>
    <row r="507" spans="1:31" x14ac:dyDescent="0.25">
      <c r="A507" s="219"/>
      <c r="B507" s="10"/>
      <c r="C507" s="10" t="s">
        <v>651</v>
      </c>
      <c r="D507" s="10"/>
      <c r="E507" s="303">
        <v>8043</v>
      </c>
      <c r="F507" s="10">
        <v>2</v>
      </c>
      <c r="G507" s="10"/>
      <c r="H507" s="222">
        <v>1207.57</v>
      </c>
      <c r="I507" s="10">
        <v>603.79</v>
      </c>
      <c r="J507" s="10">
        <v>12.5</v>
      </c>
      <c r="K507" s="208"/>
      <c r="L507" s="10"/>
      <c r="M507" s="222">
        <v>1207.57</v>
      </c>
      <c r="N507" s="10">
        <v>603.79</v>
      </c>
      <c r="O507" s="10"/>
      <c r="P507" s="10"/>
      <c r="Q507" s="10"/>
      <c r="R507" s="10">
        <v>2</v>
      </c>
      <c r="S507" s="222">
        <v>1207.57</v>
      </c>
      <c r="T507" s="10">
        <v>603.79</v>
      </c>
      <c r="U507" s="208"/>
      <c r="V507" s="10"/>
      <c r="W507" s="10"/>
      <c r="X507" s="10"/>
      <c r="Y507" s="10"/>
      <c r="Z507" s="10"/>
      <c r="AA507" s="10"/>
      <c r="AB507" s="10"/>
      <c r="AC507" s="10"/>
      <c r="AD507" s="10"/>
      <c r="AE507" s="208"/>
    </row>
    <row r="508" spans="1:31" x14ac:dyDescent="0.25">
      <c r="A508" s="219"/>
      <c r="B508" s="10"/>
      <c r="C508" s="10" t="s">
        <v>549</v>
      </c>
      <c r="D508" s="10"/>
      <c r="E508" s="303">
        <v>8043</v>
      </c>
      <c r="F508" s="10">
        <v>19</v>
      </c>
      <c r="G508" s="222">
        <v>2228.25</v>
      </c>
      <c r="H508" s="222">
        <v>28967.22</v>
      </c>
      <c r="I508" s="222">
        <v>1524.59</v>
      </c>
      <c r="J508" s="10">
        <v>13.58</v>
      </c>
      <c r="K508" s="208"/>
      <c r="L508" s="10">
        <v>13</v>
      </c>
      <c r="M508" s="222">
        <v>12855.24</v>
      </c>
      <c r="N508" s="222">
        <v>2142.54</v>
      </c>
      <c r="O508" s="10"/>
      <c r="P508" s="10"/>
      <c r="Q508" s="10"/>
      <c r="R508" s="10">
        <v>19</v>
      </c>
      <c r="S508" s="222">
        <v>28967.22</v>
      </c>
      <c r="T508" s="222">
        <v>1524.59</v>
      </c>
      <c r="U508" s="208"/>
      <c r="V508" s="10"/>
      <c r="W508" s="10"/>
      <c r="X508" s="10"/>
      <c r="Y508" s="10"/>
      <c r="Z508" s="10"/>
      <c r="AA508" s="10"/>
      <c r="AB508" s="10"/>
      <c r="AC508" s="10"/>
      <c r="AD508" s="10"/>
      <c r="AE508" s="208"/>
    </row>
    <row r="509" spans="1:31" x14ac:dyDescent="0.25">
      <c r="A509" s="219"/>
      <c r="B509" s="10"/>
      <c r="C509" s="10" t="s">
        <v>553</v>
      </c>
      <c r="D509" s="10"/>
      <c r="E509" s="303">
        <v>8005</v>
      </c>
      <c r="F509" s="10">
        <v>5</v>
      </c>
      <c r="G509" s="222">
        <v>2859.58</v>
      </c>
      <c r="H509" s="222">
        <v>11438.3</v>
      </c>
      <c r="I509" s="222">
        <v>2287.66</v>
      </c>
      <c r="J509" s="10">
        <v>24.6</v>
      </c>
      <c r="K509" s="208"/>
      <c r="L509" s="10">
        <v>4</v>
      </c>
      <c r="M509" s="10">
        <v>974.32</v>
      </c>
      <c r="N509" s="10">
        <v>974.32</v>
      </c>
      <c r="O509" s="10"/>
      <c r="P509" s="10"/>
      <c r="Q509" s="10"/>
      <c r="R509" s="10">
        <v>5</v>
      </c>
      <c r="S509" s="222">
        <v>11438.3</v>
      </c>
      <c r="T509" s="222">
        <v>2287.66</v>
      </c>
      <c r="U509" s="208"/>
      <c r="V509" s="10"/>
      <c r="W509" s="10"/>
      <c r="X509" s="10"/>
      <c r="Y509" s="10"/>
      <c r="Z509" s="10"/>
      <c r="AA509" s="10"/>
      <c r="AB509" s="10"/>
      <c r="AC509" s="10"/>
      <c r="AD509" s="10"/>
      <c r="AE509" s="208"/>
    </row>
    <row r="510" spans="1:31" x14ac:dyDescent="0.25">
      <c r="A510" s="219"/>
      <c r="B510" s="10"/>
      <c r="C510" s="10" t="s">
        <v>663</v>
      </c>
      <c r="D510" s="10"/>
      <c r="E510" s="303">
        <v>8080</v>
      </c>
      <c r="F510" s="10">
        <v>2</v>
      </c>
      <c r="G510" s="222">
        <v>1913.45</v>
      </c>
      <c r="H510" s="222">
        <v>1913.45</v>
      </c>
      <c r="I510" s="10">
        <v>956.73</v>
      </c>
      <c r="J510" s="10">
        <v>12</v>
      </c>
      <c r="K510" s="208"/>
      <c r="L510" s="10">
        <v>1</v>
      </c>
      <c r="M510" s="10">
        <v>413.92</v>
      </c>
      <c r="N510" s="10">
        <v>413.92</v>
      </c>
      <c r="O510" s="10"/>
      <c r="P510" s="10"/>
      <c r="Q510" s="10"/>
      <c r="R510" s="10">
        <v>2</v>
      </c>
      <c r="S510" s="222">
        <v>1913.45</v>
      </c>
      <c r="T510" s="10">
        <v>956.73</v>
      </c>
      <c r="U510" s="208"/>
      <c r="V510" s="10"/>
      <c r="W510" s="10"/>
      <c r="X510" s="10"/>
      <c r="Y510" s="10"/>
      <c r="Z510" s="10"/>
      <c r="AA510" s="10"/>
      <c r="AB510" s="10"/>
      <c r="AC510" s="10"/>
      <c r="AD510" s="10"/>
      <c r="AE510" s="208"/>
    </row>
    <row r="511" spans="1:31" x14ac:dyDescent="0.25">
      <c r="A511" s="219"/>
      <c r="B511" s="10"/>
      <c r="C511" s="10" t="s">
        <v>652</v>
      </c>
      <c r="D511" s="10"/>
      <c r="E511" s="303">
        <v>8080</v>
      </c>
      <c r="F511" s="10">
        <v>2</v>
      </c>
      <c r="G511" s="10">
        <v>702.9</v>
      </c>
      <c r="H511" s="10">
        <v>702.9</v>
      </c>
      <c r="I511" s="10">
        <v>351.45</v>
      </c>
      <c r="J511" s="10">
        <v>11</v>
      </c>
      <c r="K511" s="208"/>
      <c r="L511" s="10">
        <v>1</v>
      </c>
      <c r="M511" s="10">
        <v>520.83000000000004</v>
      </c>
      <c r="N511" s="10">
        <v>520.83000000000004</v>
      </c>
      <c r="O511" s="10"/>
      <c r="P511" s="10"/>
      <c r="Q511" s="10"/>
      <c r="R511" s="10">
        <v>2</v>
      </c>
      <c r="S511" s="10">
        <v>702.9</v>
      </c>
      <c r="T511" s="10">
        <v>351.45</v>
      </c>
      <c r="U511" s="208"/>
      <c r="V511" s="10"/>
      <c r="W511" s="10"/>
      <c r="X511" s="10"/>
      <c r="Y511" s="10"/>
      <c r="Z511" s="10"/>
      <c r="AA511" s="10"/>
      <c r="AB511" s="10"/>
      <c r="AC511" s="10"/>
      <c r="AD511" s="10"/>
      <c r="AE511" s="208"/>
    </row>
    <row r="512" spans="1:31" x14ac:dyDescent="0.25">
      <c r="A512" s="219"/>
      <c r="B512" s="10"/>
      <c r="C512" s="10" t="s">
        <v>555</v>
      </c>
      <c r="D512" s="10"/>
      <c r="E512" s="303">
        <v>8089</v>
      </c>
      <c r="F512" s="10">
        <v>43</v>
      </c>
      <c r="G512" s="222">
        <v>1633.93</v>
      </c>
      <c r="H512" s="222">
        <v>45749.99</v>
      </c>
      <c r="I512" s="222">
        <v>1063.95</v>
      </c>
      <c r="J512" s="10">
        <v>12.7</v>
      </c>
      <c r="K512" s="208"/>
      <c r="L512" s="10">
        <v>28</v>
      </c>
      <c r="M512" s="222">
        <v>15795.4</v>
      </c>
      <c r="N512" s="222">
        <v>1053.03</v>
      </c>
      <c r="O512" s="10"/>
      <c r="P512" s="10"/>
      <c r="Q512" s="10"/>
      <c r="R512" s="10">
        <v>43</v>
      </c>
      <c r="S512" s="222">
        <v>45749.99</v>
      </c>
      <c r="T512" s="222">
        <v>1063.95</v>
      </c>
      <c r="U512" s="208"/>
      <c r="V512" s="10"/>
      <c r="W512" s="10"/>
      <c r="X512" s="10"/>
      <c r="Y512" s="10"/>
      <c r="Z512" s="10"/>
      <c r="AA512" s="10"/>
      <c r="AB512" s="10"/>
      <c r="AC512" s="10"/>
      <c r="AD512" s="10"/>
      <c r="AE512" s="208"/>
    </row>
    <row r="513" spans="1:31" x14ac:dyDescent="0.25">
      <c r="A513" s="219"/>
      <c r="B513" s="10"/>
      <c r="C513" s="10" t="s">
        <v>557</v>
      </c>
      <c r="D513" s="10"/>
      <c r="E513" s="303">
        <v>8215</v>
      </c>
      <c r="F513" s="10">
        <v>3</v>
      </c>
      <c r="G513" s="222">
        <v>5124.68</v>
      </c>
      <c r="H513" s="222">
        <v>10249.35</v>
      </c>
      <c r="I513" s="222">
        <v>3416.45</v>
      </c>
      <c r="J513" s="10">
        <v>16</v>
      </c>
      <c r="K513" s="208"/>
      <c r="L513" s="10">
        <v>2</v>
      </c>
      <c r="M513" s="222">
        <v>5178.63</v>
      </c>
      <c r="N513" s="222">
        <v>5178.63</v>
      </c>
      <c r="O513" s="10"/>
      <c r="P513" s="10"/>
      <c r="Q513" s="10"/>
      <c r="R513" s="10">
        <v>3</v>
      </c>
      <c r="S513" s="222">
        <v>10249.35</v>
      </c>
      <c r="T513" s="222">
        <v>3416.45</v>
      </c>
      <c r="U513" s="208"/>
      <c r="V513" s="10"/>
      <c r="W513" s="10"/>
      <c r="X513" s="10"/>
      <c r="Y513" s="10"/>
      <c r="Z513" s="10"/>
      <c r="AA513" s="10"/>
      <c r="AB513" s="10"/>
      <c r="AC513" s="10"/>
      <c r="AD513" s="10"/>
      <c r="AE513" s="208"/>
    </row>
    <row r="514" spans="1:31" x14ac:dyDescent="0.25">
      <c r="A514" s="219"/>
      <c r="B514" s="10"/>
      <c r="C514" s="10" t="s">
        <v>558</v>
      </c>
      <c r="D514" s="10"/>
      <c r="E514" s="303">
        <v>8090</v>
      </c>
      <c r="F514" s="10">
        <v>110</v>
      </c>
      <c r="G514" s="222">
        <v>1507.17</v>
      </c>
      <c r="H514" s="222">
        <v>110023.23</v>
      </c>
      <c r="I514" s="222">
        <v>1000.21</v>
      </c>
      <c r="J514" s="10">
        <v>11.68</v>
      </c>
      <c r="K514" s="208"/>
      <c r="L514" s="10">
        <v>73</v>
      </c>
      <c r="M514" s="222">
        <v>37590.43</v>
      </c>
      <c r="N514" s="222">
        <v>1015.96</v>
      </c>
      <c r="O514" s="10"/>
      <c r="P514" s="10"/>
      <c r="Q514" s="10"/>
      <c r="R514" s="10">
        <v>110</v>
      </c>
      <c r="S514" s="222">
        <v>110023.23</v>
      </c>
      <c r="T514" s="222">
        <v>1000.21</v>
      </c>
      <c r="U514" s="208"/>
      <c r="V514" s="10"/>
      <c r="W514" s="10"/>
      <c r="X514" s="10"/>
      <c r="Y514" s="10"/>
      <c r="Z514" s="10"/>
      <c r="AA514" s="10"/>
      <c r="AB514" s="10"/>
      <c r="AC514" s="10"/>
      <c r="AD514" s="10"/>
      <c r="AE514" s="208"/>
    </row>
    <row r="515" spans="1:31" x14ac:dyDescent="0.25">
      <c r="A515" s="219"/>
      <c r="B515" s="10"/>
      <c r="C515" s="10" t="s">
        <v>561</v>
      </c>
      <c r="D515" s="10"/>
      <c r="E515" s="303">
        <v>8091</v>
      </c>
      <c r="F515" s="10">
        <v>87</v>
      </c>
      <c r="G515" s="222">
        <v>1940.38</v>
      </c>
      <c r="H515" s="222">
        <v>89257.62</v>
      </c>
      <c r="I515" s="222">
        <v>1025.95</v>
      </c>
      <c r="J515" s="10">
        <v>11.71</v>
      </c>
      <c r="K515" s="208"/>
      <c r="L515" s="10">
        <v>46</v>
      </c>
      <c r="M515" s="222">
        <v>50081.21</v>
      </c>
      <c r="N515" s="222">
        <v>1221.49</v>
      </c>
      <c r="O515" s="10">
        <v>1</v>
      </c>
      <c r="P515" s="222">
        <v>2268.7199999999998</v>
      </c>
      <c r="Q515" s="222">
        <v>2268.7199999999998</v>
      </c>
      <c r="R515" s="10">
        <v>86</v>
      </c>
      <c r="S515" s="222">
        <v>86988.9</v>
      </c>
      <c r="T515" s="222">
        <v>1011.5</v>
      </c>
      <c r="U515" s="208"/>
      <c r="V515" s="10"/>
      <c r="W515" s="10"/>
      <c r="X515" s="10"/>
      <c r="Y515" s="10"/>
      <c r="Z515" s="10"/>
      <c r="AA515" s="10"/>
      <c r="AB515" s="10"/>
      <c r="AC515" s="10"/>
      <c r="AD515" s="10"/>
      <c r="AE515" s="208"/>
    </row>
    <row r="516" spans="1:31" x14ac:dyDescent="0.25">
      <c r="A516" s="219"/>
      <c r="B516" s="10"/>
      <c r="C516" s="10" t="s">
        <v>563</v>
      </c>
      <c r="D516" s="10"/>
      <c r="E516" s="303">
        <v>8092</v>
      </c>
      <c r="F516" s="10">
        <v>28</v>
      </c>
      <c r="G516" s="222">
        <v>1328.86</v>
      </c>
      <c r="H516" s="222">
        <v>27906.14</v>
      </c>
      <c r="I516" s="10">
        <v>996.65</v>
      </c>
      <c r="J516" s="10">
        <v>12</v>
      </c>
      <c r="K516" s="208"/>
      <c r="L516" s="10">
        <v>21</v>
      </c>
      <c r="M516" s="222">
        <v>8428.0499999999993</v>
      </c>
      <c r="N516" s="222">
        <v>1204.01</v>
      </c>
      <c r="O516" s="10"/>
      <c r="P516" s="10"/>
      <c r="Q516" s="10"/>
      <c r="R516" s="10">
        <v>28</v>
      </c>
      <c r="S516" s="222">
        <v>27906.14</v>
      </c>
      <c r="T516" s="10">
        <v>996.65</v>
      </c>
      <c r="U516" s="208"/>
      <c r="V516" s="10"/>
      <c r="W516" s="10"/>
      <c r="X516" s="10"/>
      <c r="Y516" s="10"/>
      <c r="Z516" s="10"/>
      <c r="AA516" s="10"/>
      <c r="AB516" s="10"/>
      <c r="AC516" s="10"/>
      <c r="AD516" s="10"/>
      <c r="AE516" s="208"/>
    </row>
    <row r="517" spans="1:31" x14ac:dyDescent="0.25">
      <c r="A517" s="219"/>
      <c r="B517" s="10"/>
      <c r="C517" s="10" t="s">
        <v>567</v>
      </c>
      <c r="D517" s="10"/>
      <c r="E517" s="303">
        <v>8330</v>
      </c>
      <c r="F517" s="10">
        <v>31</v>
      </c>
      <c r="G517" s="222">
        <v>1546.24</v>
      </c>
      <c r="H517" s="222">
        <v>40202.11</v>
      </c>
      <c r="I517" s="222">
        <v>1296.8399999999999</v>
      </c>
      <c r="J517" s="10">
        <v>11.29</v>
      </c>
      <c r="K517" s="208"/>
      <c r="L517" s="10">
        <v>26</v>
      </c>
      <c r="M517" s="222">
        <v>9595.17</v>
      </c>
      <c r="N517" s="222">
        <v>1919.03</v>
      </c>
      <c r="O517" s="10"/>
      <c r="P517" s="10"/>
      <c r="Q517" s="10"/>
      <c r="R517" s="10">
        <v>31</v>
      </c>
      <c r="S517" s="222">
        <v>40202.11</v>
      </c>
      <c r="T517" s="222">
        <v>1296.8399999999999</v>
      </c>
      <c r="U517" s="208"/>
      <c r="V517" s="10"/>
      <c r="W517" s="10"/>
      <c r="X517" s="10"/>
      <c r="Y517" s="10"/>
      <c r="Z517" s="10"/>
      <c r="AA517" s="10"/>
      <c r="AB517" s="10"/>
      <c r="AC517" s="10"/>
      <c r="AD517" s="10"/>
      <c r="AE517" s="208"/>
    </row>
    <row r="518" spans="1:31" x14ac:dyDescent="0.25">
      <c r="A518" s="219"/>
      <c r="B518" s="10"/>
      <c r="C518" s="10" t="s">
        <v>568</v>
      </c>
      <c r="D518" s="10"/>
      <c r="E518" s="303">
        <v>8210</v>
      </c>
      <c r="F518" s="10">
        <v>1</v>
      </c>
      <c r="G518" s="10"/>
      <c r="H518" s="222">
        <v>1517.58</v>
      </c>
      <c r="I518" s="222">
        <v>1517.58</v>
      </c>
      <c r="J518" s="10">
        <v>7</v>
      </c>
      <c r="K518" s="208"/>
      <c r="L518" s="10"/>
      <c r="M518" s="222">
        <v>1517.58</v>
      </c>
      <c r="N518" s="222">
        <v>1517.58</v>
      </c>
      <c r="O518" s="10"/>
      <c r="P518" s="10"/>
      <c r="Q518" s="10"/>
      <c r="R518" s="10">
        <v>1</v>
      </c>
      <c r="S518" s="222">
        <v>1517.58</v>
      </c>
      <c r="T518" s="222">
        <v>1517.58</v>
      </c>
      <c r="U518" s="208"/>
      <c r="V518" s="10"/>
      <c r="W518" s="10"/>
      <c r="X518" s="10"/>
      <c r="Y518" s="10"/>
      <c r="Z518" s="10"/>
      <c r="AA518" s="10"/>
      <c r="AB518" s="10"/>
      <c r="AC518" s="10"/>
      <c r="AD518" s="10"/>
      <c r="AE518" s="208"/>
    </row>
    <row r="519" spans="1:31" x14ac:dyDescent="0.25">
      <c r="A519" s="219"/>
      <c r="B519" s="10"/>
      <c r="C519" s="10" t="s">
        <v>568</v>
      </c>
      <c r="D519" s="10"/>
      <c r="E519" s="303">
        <v>8252</v>
      </c>
      <c r="F519" s="10">
        <v>26</v>
      </c>
      <c r="G519" s="222">
        <v>1317.55</v>
      </c>
      <c r="H519" s="222">
        <v>25033.439999999999</v>
      </c>
      <c r="I519" s="10">
        <v>962.82</v>
      </c>
      <c r="J519" s="10">
        <v>12</v>
      </c>
      <c r="K519" s="208"/>
      <c r="L519" s="10">
        <v>19</v>
      </c>
      <c r="M519" s="222">
        <v>5514.82</v>
      </c>
      <c r="N519" s="10">
        <v>787.83</v>
      </c>
      <c r="O519" s="10">
        <v>1</v>
      </c>
      <c r="P519" s="10">
        <v>714.31</v>
      </c>
      <c r="Q519" s="10">
        <v>714.31</v>
      </c>
      <c r="R519" s="10">
        <v>25</v>
      </c>
      <c r="S519" s="222">
        <v>24319.13</v>
      </c>
      <c r="T519" s="10">
        <v>972.77</v>
      </c>
      <c r="U519" s="208"/>
      <c r="V519" s="10"/>
      <c r="W519" s="10"/>
      <c r="X519" s="10"/>
      <c r="Y519" s="10"/>
      <c r="Z519" s="10"/>
      <c r="AA519" s="10"/>
      <c r="AB519" s="10"/>
      <c r="AC519" s="10"/>
      <c r="AD519" s="10"/>
      <c r="AE519" s="208"/>
    </row>
    <row r="520" spans="1:31" x14ac:dyDescent="0.25">
      <c r="A520" s="219"/>
      <c r="B520" s="10"/>
      <c r="C520" s="10" t="s">
        <v>570</v>
      </c>
      <c r="D520" s="10"/>
      <c r="E520" s="303">
        <v>8260</v>
      </c>
      <c r="F520" s="10">
        <v>206</v>
      </c>
      <c r="G520" s="222">
        <v>1337.39</v>
      </c>
      <c r="H520" s="222">
        <v>169848.76</v>
      </c>
      <c r="I520" s="10">
        <v>824.51</v>
      </c>
      <c r="J520" s="10">
        <v>11</v>
      </c>
      <c r="K520" s="208"/>
      <c r="L520" s="10">
        <v>127</v>
      </c>
      <c r="M520" s="222">
        <v>75305.179999999993</v>
      </c>
      <c r="N520" s="10">
        <v>953.23</v>
      </c>
      <c r="O520" s="10">
        <v>1</v>
      </c>
      <c r="P520" s="10">
        <v>705.04</v>
      </c>
      <c r="Q520" s="10">
        <v>705.04</v>
      </c>
      <c r="R520" s="10">
        <v>205</v>
      </c>
      <c r="S520" s="222">
        <v>169143.72</v>
      </c>
      <c r="T520" s="10">
        <v>825.09</v>
      </c>
      <c r="U520" s="208"/>
      <c r="V520" s="10"/>
      <c r="W520" s="10"/>
      <c r="X520" s="10"/>
      <c r="Y520" s="10"/>
      <c r="Z520" s="10"/>
      <c r="AA520" s="10"/>
      <c r="AB520" s="10"/>
      <c r="AC520" s="10"/>
      <c r="AD520" s="10"/>
      <c r="AE520" s="208"/>
    </row>
    <row r="521" spans="1:31" x14ac:dyDescent="0.25">
      <c r="A521" s="219"/>
      <c r="B521" s="10"/>
      <c r="C521" s="10" t="s">
        <v>572</v>
      </c>
      <c r="D521" s="10"/>
      <c r="E521" s="303">
        <v>8094</v>
      </c>
      <c r="F521" s="10">
        <v>690</v>
      </c>
      <c r="G521" s="222">
        <v>2064.84</v>
      </c>
      <c r="H521" s="222">
        <v>825935.19</v>
      </c>
      <c r="I521" s="222">
        <v>1197.01</v>
      </c>
      <c r="J521" s="10">
        <v>12</v>
      </c>
      <c r="K521" s="208"/>
      <c r="L521" s="10">
        <v>400</v>
      </c>
      <c r="M521" s="222">
        <v>361494.27</v>
      </c>
      <c r="N521" s="222">
        <v>1246.53</v>
      </c>
      <c r="O521" s="10">
        <v>12</v>
      </c>
      <c r="P521" s="222">
        <v>18750.169999999998</v>
      </c>
      <c r="Q521" s="222">
        <v>1562.51</v>
      </c>
      <c r="R521" s="10">
        <v>678</v>
      </c>
      <c r="S521" s="222">
        <v>807185.02</v>
      </c>
      <c r="T521" s="222">
        <v>1190.54</v>
      </c>
      <c r="U521" s="208"/>
      <c r="V521" s="10"/>
      <c r="W521" s="10"/>
      <c r="X521" s="10"/>
      <c r="Y521" s="10"/>
      <c r="Z521" s="10"/>
      <c r="AA521" s="10"/>
      <c r="AB521" s="10"/>
      <c r="AC521" s="10"/>
      <c r="AD521" s="10"/>
      <c r="AE521" s="208"/>
    </row>
    <row r="522" spans="1:31" x14ac:dyDescent="0.25">
      <c r="A522" s="219"/>
      <c r="B522" s="10"/>
      <c r="C522" s="10" t="s">
        <v>573</v>
      </c>
      <c r="D522" s="10"/>
      <c r="E522" s="303">
        <v>8344</v>
      </c>
      <c r="F522" s="10">
        <v>3</v>
      </c>
      <c r="G522" s="222">
        <v>5791.92</v>
      </c>
      <c r="H522" s="222">
        <v>5791.92</v>
      </c>
      <c r="I522" s="222">
        <v>1930.64</v>
      </c>
      <c r="J522" s="10">
        <v>11</v>
      </c>
      <c r="K522" s="208"/>
      <c r="L522" s="10">
        <v>1</v>
      </c>
      <c r="M522" s="222">
        <v>2939.57</v>
      </c>
      <c r="N522" s="222">
        <v>1469.79</v>
      </c>
      <c r="O522" s="10"/>
      <c r="P522" s="10"/>
      <c r="Q522" s="10"/>
      <c r="R522" s="10">
        <v>3</v>
      </c>
      <c r="S522" s="222">
        <v>5791.92</v>
      </c>
      <c r="T522" s="222">
        <v>1930.64</v>
      </c>
      <c r="U522" s="208"/>
      <c r="V522" s="10"/>
      <c r="W522" s="10"/>
      <c r="X522" s="10"/>
      <c r="Y522" s="10"/>
      <c r="Z522" s="10"/>
      <c r="AA522" s="10"/>
      <c r="AB522" s="10"/>
      <c r="AC522" s="10"/>
      <c r="AD522" s="10"/>
      <c r="AE522" s="208"/>
    </row>
    <row r="523" spans="1:31" x14ac:dyDescent="0.25">
      <c r="A523" s="219"/>
      <c r="B523" s="10"/>
      <c r="C523" s="10" t="s">
        <v>653</v>
      </c>
      <c r="D523" s="10"/>
      <c r="E523" s="303">
        <v>8095</v>
      </c>
      <c r="F523" s="10">
        <v>16</v>
      </c>
      <c r="G523" s="222">
        <v>1265.45</v>
      </c>
      <c r="H523" s="222">
        <v>18981.689999999999</v>
      </c>
      <c r="I523" s="222">
        <v>1186.3599999999999</v>
      </c>
      <c r="J523" s="10">
        <v>12.69</v>
      </c>
      <c r="K523" s="208"/>
      <c r="L523" s="10">
        <v>15</v>
      </c>
      <c r="M523" s="10">
        <v>749.18</v>
      </c>
      <c r="N523" s="10">
        <v>749.18</v>
      </c>
      <c r="O523" s="10"/>
      <c r="P523" s="10"/>
      <c r="Q523" s="10"/>
      <c r="R523" s="10">
        <v>16</v>
      </c>
      <c r="S523" s="222">
        <v>18981.689999999999</v>
      </c>
      <c r="T523" s="222">
        <v>1186.3599999999999</v>
      </c>
      <c r="U523" s="208"/>
      <c r="V523" s="10"/>
      <c r="W523" s="10"/>
      <c r="X523" s="10"/>
      <c r="Y523" s="10"/>
      <c r="Z523" s="10"/>
      <c r="AA523" s="10"/>
      <c r="AB523" s="10"/>
      <c r="AC523" s="10"/>
      <c r="AD523" s="10"/>
      <c r="AE523" s="208"/>
    </row>
    <row r="524" spans="1:31" x14ac:dyDescent="0.25">
      <c r="A524" s="219"/>
      <c r="B524" s="10"/>
      <c r="C524" s="10" t="s">
        <v>576</v>
      </c>
      <c r="D524" s="10"/>
      <c r="E524" s="303">
        <v>8270</v>
      </c>
      <c r="F524" s="10">
        <v>55</v>
      </c>
      <c r="G524" s="222">
        <v>2344.7800000000002</v>
      </c>
      <c r="H524" s="222">
        <v>63309.120000000003</v>
      </c>
      <c r="I524" s="222">
        <v>1151.07</v>
      </c>
      <c r="J524" s="10">
        <v>12.96</v>
      </c>
      <c r="K524" s="208"/>
      <c r="L524" s="10">
        <v>27</v>
      </c>
      <c r="M524" s="222">
        <v>36679.9</v>
      </c>
      <c r="N524" s="222">
        <v>1310</v>
      </c>
      <c r="O524" s="10">
        <v>1</v>
      </c>
      <c r="P524" s="10">
        <v>507.76</v>
      </c>
      <c r="Q524" s="10">
        <v>507.76</v>
      </c>
      <c r="R524" s="10">
        <v>54</v>
      </c>
      <c r="S524" s="222">
        <v>62801.36</v>
      </c>
      <c r="T524" s="222">
        <v>1162.99</v>
      </c>
      <c r="U524" s="208"/>
      <c r="V524" s="10"/>
      <c r="W524" s="10"/>
      <c r="X524" s="10"/>
      <c r="Y524" s="10"/>
      <c r="Z524" s="10"/>
      <c r="AA524" s="10"/>
      <c r="AB524" s="10"/>
      <c r="AC524" s="10"/>
      <c r="AD524" s="10"/>
      <c r="AE524" s="208"/>
    </row>
    <row r="525" spans="1:31" ht="15.75" thickBot="1" x14ac:dyDescent="0.3">
      <c r="A525" s="219"/>
      <c r="B525" s="10"/>
      <c r="C525" s="10" t="s">
        <v>580</v>
      </c>
      <c r="D525" s="10"/>
      <c r="E525" s="303">
        <v>8098</v>
      </c>
      <c r="F525" s="10">
        <v>113</v>
      </c>
      <c r="G525" s="222">
        <v>2008.93</v>
      </c>
      <c r="H525" s="222">
        <v>136607.10999999999</v>
      </c>
      <c r="I525" s="222">
        <v>1208.9100000000001</v>
      </c>
      <c r="J525" s="10">
        <v>12.13</v>
      </c>
      <c r="K525" s="208"/>
      <c r="L525" s="10">
        <v>68</v>
      </c>
      <c r="M525" s="222">
        <v>75987.320000000007</v>
      </c>
      <c r="N525" s="222">
        <v>1688.61</v>
      </c>
      <c r="O525" s="10">
        <v>1</v>
      </c>
      <c r="P525" s="10">
        <v>445.86</v>
      </c>
      <c r="Q525" s="10">
        <v>445.86</v>
      </c>
      <c r="R525" s="10">
        <v>112</v>
      </c>
      <c r="S525" s="222">
        <v>136161.25</v>
      </c>
      <c r="T525" s="222">
        <v>1215.73</v>
      </c>
      <c r="U525" s="208"/>
      <c r="V525" s="10"/>
      <c r="W525" s="10"/>
      <c r="X525" s="10"/>
      <c r="Y525" s="10"/>
      <c r="Z525" s="10"/>
      <c r="AA525" s="10"/>
      <c r="AB525" s="10"/>
      <c r="AC525" s="10"/>
      <c r="AD525" s="10"/>
      <c r="AE525" s="208"/>
    </row>
    <row r="526" spans="1:31" ht="15.75" thickBot="1" x14ac:dyDescent="0.3">
      <c r="A526" s="219"/>
      <c r="B526" s="244" t="s">
        <v>583</v>
      </c>
      <c r="C526" s="245"/>
      <c r="D526" s="245"/>
      <c r="E526" s="304"/>
      <c r="F526" s="247"/>
      <c r="G526" s="278">
        <v>454318.92</v>
      </c>
      <c r="H526" s="279"/>
      <c r="I526" s="278">
        <v>296184.77</v>
      </c>
      <c r="J526" s="278">
        <v>3137.69</v>
      </c>
      <c r="K526" s="215"/>
      <c r="L526" s="280"/>
      <c r="M526" s="279"/>
      <c r="N526" s="278">
        <v>294866.53000000003</v>
      </c>
      <c r="O526" s="279"/>
      <c r="P526" s="279"/>
      <c r="Q526" s="278">
        <v>76951.789999999994</v>
      </c>
      <c r="R526" s="279"/>
      <c r="S526" s="279"/>
      <c r="T526" s="278">
        <v>295192.65000000002</v>
      </c>
      <c r="U526" s="208"/>
      <c r="V526" s="259"/>
      <c r="W526" s="247"/>
      <c r="X526" s="281" t="s">
        <v>584</v>
      </c>
      <c r="Y526" s="247"/>
      <c r="Z526" s="247"/>
      <c r="AA526" s="281" t="s">
        <v>584</v>
      </c>
      <c r="AB526" s="247"/>
      <c r="AC526" s="247"/>
      <c r="AD526" s="282" t="s">
        <v>584</v>
      </c>
      <c r="AE526" s="208"/>
    </row>
    <row r="527" spans="1:31" x14ac:dyDescent="0.25">
      <c r="A527" s="219"/>
      <c r="B527" s="208"/>
      <c r="C527" s="208"/>
      <c r="D527" s="208"/>
      <c r="E527" s="267"/>
      <c r="F527" s="208"/>
      <c r="G527" s="208"/>
      <c r="H527" s="208"/>
      <c r="I527" s="208"/>
      <c r="J527" s="208"/>
      <c r="K527" s="208"/>
      <c r="L527" s="243"/>
      <c r="M527" s="208"/>
      <c r="N527" s="208"/>
      <c r="O527" s="208"/>
      <c r="P527" s="208"/>
      <c r="Q527" s="208"/>
      <c r="R527" s="208"/>
      <c r="S527" s="208"/>
      <c r="T527" s="208"/>
      <c r="U527" s="208"/>
      <c r="V527" s="243"/>
      <c r="W527" s="208"/>
      <c r="X527" s="208"/>
      <c r="Y527" s="208"/>
      <c r="Z527" s="208"/>
      <c r="AA527" s="208"/>
      <c r="AB527" s="208"/>
      <c r="AC527" s="208"/>
      <c r="AD527" s="208"/>
      <c r="AE527" s="208"/>
    </row>
    <row r="528" spans="1:31" ht="127.5" x14ac:dyDescent="0.25">
      <c r="A528" s="219" t="s">
        <v>676</v>
      </c>
      <c r="B528" s="275" t="s">
        <v>727</v>
      </c>
      <c r="C528" s="275" t="s">
        <v>43</v>
      </c>
      <c r="D528" s="275" t="s">
        <v>44</v>
      </c>
      <c r="E528" s="302" t="s">
        <v>45</v>
      </c>
      <c r="F528" s="276" t="s">
        <v>752</v>
      </c>
      <c r="G528" s="276" t="s">
        <v>729</v>
      </c>
      <c r="H528" s="276" t="s">
        <v>753</v>
      </c>
      <c r="I528" s="276" t="s">
        <v>731</v>
      </c>
      <c r="J528" s="276" t="s">
        <v>732</v>
      </c>
      <c r="K528" s="277"/>
      <c r="L528" s="276" t="s">
        <v>733</v>
      </c>
      <c r="M528" s="276" t="s">
        <v>754</v>
      </c>
      <c r="N528" s="276" t="s">
        <v>735</v>
      </c>
      <c r="O528" s="276" t="s">
        <v>736</v>
      </c>
      <c r="P528" s="276" t="s">
        <v>737</v>
      </c>
      <c r="Q528" s="276" t="s">
        <v>738</v>
      </c>
      <c r="R528" s="276" t="s">
        <v>739</v>
      </c>
      <c r="S528" s="276" t="s">
        <v>740</v>
      </c>
      <c r="T528" s="276" t="s">
        <v>741</v>
      </c>
      <c r="U528" s="277"/>
      <c r="V528" s="276" t="s">
        <v>742</v>
      </c>
      <c r="W528" s="276" t="s">
        <v>743</v>
      </c>
      <c r="X528" s="276" t="s">
        <v>744</v>
      </c>
      <c r="Y528" s="276" t="s">
        <v>745</v>
      </c>
      <c r="Z528" s="276" t="s">
        <v>746</v>
      </c>
      <c r="AA528" s="276" t="s">
        <v>747</v>
      </c>
      <c r="AB528" s="276" t="s">
        <v>748</v>
      </c>
      <c r="AC528" s="276" t="s">
        <v>749</v>
      </c>
      <c r="AD528" s="276" t="s">
        <v>750</v>
      </c>
      <c r="AE528" s="208"/>
    </row>
    <row r="529" spans="1:31" x14ac:dyDescent="0.25">
      <c r="A529" s="219"/>
      <c r="B529" s="10"/>
      <c r="C529" s="10" t="s">
        <v>60</v>
      </c>
      <c r="D529" s="10"/>
      <c r="E529" s="303">
        <v>8201</v>
      </c>
      <c r="F529" s="10">
        <v>180</v>
      </c>
      <c r="G529" s="222">
        <v>1532</v>
      </c>
      <c r="H529" s="222">
        <v>194563.47</v>
      </c>
      <c r="I529" s="222">
        <v>1080.9100000000001</v>
      </c>
      <c r="J529" s="10">
        <v>11.97</v>
      </c>
      <c r="K529" s="208"/>
      <c r="L529" s="10">
        <v>127</v>
      </c>
      <c r="M529" s="222">
        <v>69518.240000000005</v>
      </c>
      <c r="N529" s="222">
        <v>1311.66</v>
      </c>
      <c r="O529" s="10">
        <v>5</v>
      </c>
      <c r="P529" s="222">
        <v>2024.01</v>
      </c>
      <c r="Q529" s="10">
        <v>404.8</v>
      </c>
      <c r="R529" s="10">
        <v>175</v>
      </c>
      <c r="S529" s="222">
        <v>192539.46</v>
      </c>
      <c r="T529" s="222">
        <v>1100.23</v>
      </c>
      <c r="U529" s="208"/>
      <c r="V529" s="10"/>
      <c r="W529" s="10"/>
      <c r="X529" s="10"/>
      <c r="Y529" s="10"/>
      <c r="Z529" s="10"/>
      <c r="AA529" s="10"/>
      <c r="AB529" s="10"/>
      <c r="AC529" s="10"/>
      <c r="AD529" s="10"/>
      <c r="AE529" s="208"/>
    </row>
    <row r="530" spans="1:31" x14ac:dyDescent="0.25">
      <c r="A530" s="219"/>
      <c r="B530" s="10"/>
      <c r="C530" s="10" t="s">
        <v>60</v>
      </c>
      <c r="D530" s="10"/>
      <c r="E530" s="303">
        <v>8205</v>
      </c>
      <c r="F530" s="10">
        <v>146</v>
      </c>
      <c r="G530" s="222">
        <v>1555.16</v>
      </c>
      <c r="H530" s="222">
        <v>166402.53</v>
      </c>
      <c r="I530" s="222">
        <v>1139.74</v>
      </c>
      <c r="J530" s="10">
        <v>11.7</v>
      </c>
      <c r="K530" s="208"/>
      <c r="L530" s="10">
        <v>107</v>
      </c>
      <c r="M530" s="222">
        <v>57866.91</v>
      </c>
      <c r="N530" s="222">
        <v>1483.77</v>
      </c>
      <c r="O530" s="10">
        <v>4</v>
      </c>
      <c r="P530" s="222">
        <v>3988.55</v>
      </c>
      <c r="Q530" s="10">
        <v>997.14</v>
      </c>
      <c r="R530" s="10">
        <v>142</v>
      </c>
      <c r="S530" s="222">
        <v>162413.98000000001</v>
      </c>
      <c r="T530" s="222">
        <v>1143.76</v>
      </c>
      <c r="U530" s="208"/>
      <c r="V530" s="10"/>
      <c r="W530" s="10"/>
      <c r="X530" s="10"/>
      <c r="Y530" s="10"/>
      <c r="Z530" s="10"/>
      <c r="AA530" s="10"/>
      <c r="AB530" s="10"/>
      <c r="AC530" s="10"/>
      <c r="AD530" s="10"/>
      <c r="AE530" s="208"/>
    </row>
    <row r="531" spans="1:31" x14ac:dyDescent="0.25">
      <c r="A531" s="219"/>
      <c r="B531" s="10"/>
      <c r="C531" s="10" t="s">
        <v>65</v>
      </c>
      <c r="D531" s="10"/>
      <c r="E531" s="303">
        <v>8009</v>
      </c>
      <c r="F531" s="10">
        <v>13</v>
      </c>
      <c r="G531" s="10">
        <v>680.9</v>
      </c>
      <c r="H531" s="222">
        <v>8170.75</v>
      </c>
      <c r="I531" s="10">
        <v>628.52</v>
      </c>
      <c r="J531" s="10">
        <v>13.23</v>
      </c>
      <c r="K531" s="208"/>
      <c r="L531" s="10">
        <v>12</v>
      </c>
      <c r="M531" s="222">
        <v>1411.78</v>
      </c>
      <c r="N531" s="222">
        <v>1411.78</v>
      </c>
      <c r="O531" s="10"/>
      <c r="P531" s="10"/>
      <c r="Q531" s="10"/>
      <c r="R531" s="10">
        <v>13</v>
      </c>
      <c r="S531" s="222">
        <v>8170.75</v>
      </c>
      <c r="T531" s="10">
        <v>628.52</v>
      </c>
      <c r="U531" s="208"/>
      <c r="V531" s="10"/>
      <c r="W531" s="10"/>
      <c r="X531" s="10"/>
      <c r="Y531" s="10"/>
      <c r="Z531" s="10"/>
      <c r="AA531" s="10"/>
      <c r="AB531" s="10"/>
      <c r="AC531" s="10"/>
      <c r="AD531" s="10"/>
      <c r="AE531" s="208"/>
    </row>
    <row r="532" spans="1:31" x14ac:dyDescent="0.25">
      <c r="A532" s="219"/>
      <c r="B532" s="10"/>
      <c r="C532" s="10" t="s">
        <v>69</v>
      </c>
      <c r="D532" s="10"/>
      <c r="E532" s="303">
        <v>8001</v>
      </c>
      <c r="F532" s="10">
        <v>23</v>
      </c>
      <c r="G532" s="222">
        <v>2806.22</v>
      </c>
      <c r="H532" s="222">
        <v>47705.79</v>
      </c>
      <c r="I532" s="222">
        <v>2074.16</v>
      </c>
      <c r="J532" s="10">
        <v>13.3</v>
      </c>
      <c r="K532" s="208"/>
      <c r="L532" s="10">
        <v>17</v>
      </c>
      <c r="M532" s="222">
        <v>12410.8</v>
      </c>
      <c r="N532" s="222">
        <v>2068.4699999999998</v>
      </c>
      <c r="O532" s="10">
        <v>1</v>
      </c>
      <c r="P532" s="10">
        <v>359.09</v>
      </c>
      <c r="Q532" s="10">
        <v>359.09</v>
      </c>
      <c r="R532" s="10">
        <v>22</v>
      </c>
      <c r="S532" s="222">
        <v>47346.7</v>
      </c>
      <c r="T532" s="222">
        <v>2152.12</v>
      </c>
      <c r="U532" s="208"/>
      <c r="V532" s="10"/>
      <c r="W532" s="10"/>
      <c r="X532" s="10"/>
      <c r="Y532" s="10"/>
      <c r="Z532" s="10"/>
      <c r="AA532" s="10"/>
      <c r="AB532" s="10"/>
      <c r="AC532" s="10"/>
      <c r="AD532" s="10"/>
      <c r="AE532" s="208"/>
    </row>
    <row r="533" spans="1:31" x14ac:dyDescent="0.25">
      <c r="A533" s="219"/>
      <c r="B533" s="10"/>
      <c r="C533" s="10" t="s">
        <v>72</v>
      </c>
      <c r="D533" s="10"/>
      <c r="E533" s="303">
        <v>8091</v>
      </c>
      <c r="F533" s="10">
        <v>1</v>
      </c>
      <c r="G533" s="10">
        <v>561.79999999999995</v>
      </c>
      <c r="H533" s="10">
        <v>561.79999999999995</v>
      </c>
      <c r="I533" s="10">
        <v>561.79999999999995</v>
      </c>
      <c r="J533" s="10">
        <v>13</v>
      </c>
      <c r="K533" s="208"/>
      <c r="L533" s="10">
        <v>1</v>
      </c>
      <c r="M533" s="10"/>
      <c r="N533" s="10"/>
      <c r="O533" s="10"/>
      <c r="P533" s="10"/>
      <c r="Q533" s="10"/>
      <c r="R533" s="10">
        <v>1</v>
      </c>
      <c r="S533" s="10">
        <v>561.79999999999995</v>
      </c>
      <c r="T533" s="10">
        <v>561.79999999999995</v>
      </c>
      <c r="U533" s="208"/>
      <c r="V533" s="10"/>
      <c r="W533" s="10"/>
      <c r="X533" s="10"/>
      <c r="Y533" s="10"/>
      <c r="Z533" s="10"/>
      <c r="AA533" s="10"/>
      <c r="AB533" s="10"/>
      <c r="AC533" s="10"/>
      <c r="AD533" s="10"/>
      <c r="AE533" s="208"/>
    </row>
    <row r="534" spans="1:31" x14ac:dyDescent="0.25">
      <c r="A534" s="219"/>
      <c r="B534" s="10"/>
      <c r="C534" s="10" t="s">
        <v>76</v>
      </c>
      <c r="D534" s="10"/>
      <c r="E534" s="303">
        <v>8037</v>
      </c>
      <c r="F534" s="10">
        <v>1</v>
      </c>
      <c r="G534" s="10">
        <v>342.21</v>
      </c>
      <c r="H534" s="10">
        <v>342.21</v>
      </c>
      <c r="I534" s="10">
        <v>342.21</v>
      </c>
      <c r="J534" s="10">
        <v>13</v>
      </c>
      <c r="K534" s="208"/>
      <c r="L534" s="10">
        <v>1</v>
      </c>
      <c r="M534" s="10"/>
      <c r="N534" s="10"/>
      <c r="O534" s="10"/>
      <c r="P534" s="10"/>
      <c r="Q534" s="10"/>
      <c r="R534" s="10">
        <v>1</v>
      </c>
      <c r="S534" s="10">
        <v>342.21</v>
      </c>
      <c r="T534" s="10">
        <v>342.21</v>
      </c>
      <c r="U534" s="208"/>
      <c r="V534" s="10"/>
      <c r="W534" s="10"/>
      <c r="X534" s="10"/>
      <c r="Y534" s="10"/>
      <c r="Z534" s="10"/>
      <c r="AA534" s="10"/>
      <c r="AB534" s="10"/>
      <c r="AC534" s="10"/>
      <c r="AD534" s="10"/>
      <c r="AE534" s="208"/>
    </row>
    <row r="535" spans="1:31" x14ac:dyDescent="0.25">
      <c r="A535" s="219"/>
      <c r="B535" s="10"/>
      <c r="C535" s="10" t="s">
        <v>78</v>
      </c>
      <c r="D535" s="10"/>
      <c r="E535" s="303">
        <v>8004</v>
      </c>
      <c r="F535" s="10">
        <v>154</v>
      </c>
      <c r="G535" s="222">
        <v>2002.72</v>
      </c>
      <c r="H535" s="222">
        <v>238323.84</v>
      </c>
      <c r="I535" s="222">
        <v>1547.56</v>
      </c>
      <c r="J535" s="10">
        <v>12.73</v>
      </c>
      <c r="K535" s="208"/>
      <c r="L535" s="10">
        <v>119</v>
      </c>
      <c r="M535" s="222">
        <v>52509.45</v>
      </c>
      <c r="N535" s="222">
        <v>1500.27</v>
      </c>
      <c r="O535" s="10">
        <v>1</v>
      </c>
      <c r="P535" s="222">
        <v>2974.04</v>
      </c>
      <c r="Q535" s="222">
        <v>2974.04</v>
      </c>
      <c r="R535" s="10">
        <v>153</v>
      </c>
      <c r="S535" s="222">
        <v>235349.8</v>
      </c>
      <c r="T535" s="222">
        <v>1538.23</v>
      </c>
      <c r="U535" s="208"/>
      <c r="V535" s="10"/>
      <c r="W535" s="10"/>
      <c r="X535" s="10"/>
      <c r="Y535" s="10"/>
      <c r="Z535" s="10"/>
      <c r="AA535" s="10"/>
      <c r="AB535" s="10"/>
      <c r="AC535" s="10"/>
      <c r="AD535" s="10"/>
      <c r="AE535" s="208"/>
    </row>
    <row r="536" spans="1:31" x14ac:dyDescent="0.25">
      <c r="A536" s="219"/>
      <c r="B536" s="10"/>
      <c r="C536" s="10" t="s">
        <v>80</v>
      </c>
      <c r="D536" s="10"/>
      <c r="E536" s="303">
        <v>8232</v>
      </c>
      <c r="F536" s="10">
        <v>2</v>
      </c>
      <c r="G536" s="10">
        <v>183.12</v>
      </c>
      <c r="H536" s="10">
        <v>366.23</v>
      </c>
      <c r="I536" s="10">
        <v>183.12</v>
      </c>
      <c r="J536" s="10">
        <v>10</v>
      </c>
      <c r="K536" s="208"/>
      <c r="L536" s="10">
        <v>2</v>
      </c>
      <c r="M536" s="10"/>
      <c r="N536" s="10"/>
      <c r="O536" s="10"/>
      <c r="P536" s="10"/>
      <c r="Q536" s="10"/>
      <c r="R536" s="10">
        <v>2</v>
      </c>
      <c r="S536" s="10">
        <v>366.23</v>
      </c>
      <c r="T536" s="10">
        <v>183.12</v>
      </c>
      <c r="U536" s="208"/>
      <c r="V536" s="10"/>
      <c r="W536" s="10"/>
      <c r="X536" s="10"/>
      <c r="Y536" s="10"/>
      <c r="Z536" s="10"/>
      <c r="AA536" s="10"/>
      <c r="AB536" s="10"/>
      <c r="AC536" s="10"/>
      <c r="AD536" s="10"/>
      <c r="AE536" s="208"/>
    </row>
    <row r="537" spans="1:31" x14ac:dyDescent="0.25">
      <c r="A537" s="219"/>
      <c r="B537" s="10"/>
      <c r="C537" s="10" t="s">
        <v>80</v>
      </c>
      <c r="D537" s="10"/>
      <c r="E537" s="303">
        <v>8401</v>
      </c>
      <c r="F537" s="10">
        <v>478</v>
      </c>
      <c r="G537" s="222">
        <v>1615.86</v>
      </c>
      <c r="H537" s="222">
        <v>497685.46</v>
      </c>
      <c r="I537" s="222">
        <v>1041.18</v>
      </c>
      <c r="J537" s="10">
        <v>12.59</v>
      </c>
      <c r="K537" s="208"/>
      <c r="L537" s="10">
        <v>308</v>
      </c>
      <c r="M537" s="222">
        <v>210561.2</v>
      </c>
      <c r="N537" s="222">
        <v>1238.5999999999999</v>
      </c>
      <c r="O537" s="10">
        <v>8</v>
      </c>
      <c r="P537" s="222">
        <v>5735.95</v>
      </c>
      <c r="Q537" s="10">
        <v>716.99</v>
      </c>
      <c r="R537" s="10">
        <v>470</v>
      </c>
      <c r="S537" s="222">
        <v>491949.51</v>
      </c>
      <c r="T537" s="222">
        <v>1046.7</v>
      </c>
      <c r="U537" s="208"/>
      <c r="V537" s="10"/>
      <c r="W537" s="10"/>
      <c r="X537" s="10"/>
      <c r="Y537" s="10"/>
      <c r="Z537" s="10"/>
      <c r="AA537" s="10"/>
      <c r="AB537" s="10"/>
      <c r="AC537" s="10"/>
      <c r="AD537" s="10"/>
      <c r="AE537" s="208"/>
    </row>
    <row r="538" spans="1:31" x14ac:dyDescent="0.25">
      <c r="A538" s="219"/>
      <c r="B538" s="10"/>
      <c r="C538" s="10" t="s">
        <v>87</v>
      </c>
      <c r="D538" s="10"/>
      <c r="E538" s="303">
        <v>8085</v>
      </c>
      <c r="F538" s="10">
        <v>3</v>
      </c>
      <c r="G538" s="222">
        <v>4667.03</v>
      </c>
      <c r="H538" s="222">
        <v>4667.03</v>
      </c>
      <c r="I538" s="222">
        <v>1555.68</v>
      </c>
      <c r="J538" s="10">
        <v>14.67</v>
      </c>
      <c r="K538" s="208"/>
      <c r="L538" s="10">
        <v>1</v>
      </c>
      <c r="M538" s="222">
        <v>1979.08</v>
      </c>
      <c r="N538" s="10">
        <v>989.54</v>
      </c>
      <c r="O538" s="10"/>
      <c r="P538" s="10"/>
      <c r="Q538" s="10"/>
      <c r="R538" s="10">
        <v>3</v>
      </c>
      <c r="S538" s="222">
        <v>4667.03</v>
      </c>
      <c r="T538" s="222">
        <v>1555.68</v>
      </c>
      <c r="U538" s="208"/>
      <c r="V538" s="10"/>
      <c r="W538" s="10"/>
      <c r="X538" s="10"/>
      <c r="Y538" s="10"/>
      <c r="Z538" s="10"/>
      <c r="AA538" s="10"/>
      <c r="AB538" s="10"/>
      <c r="AC538" s="10"/>
      <c r="AD538" s="10"/>
      <c r="AE538" s="208"/>
    </row>
    <row r="539" spans="1:31" x14ac:dyDescent="0.25">
      <c r="A539" s="219"/>
      <c r="B539" s="10"/>
      <c r="C539" s="10" t="s">
        <v>89</v>
      </c>
      <c r="D539" s="10"/>
      <c r="E539" s="303">
        <v>8028</v>
      </c>
      <c r="F539" s="10">
        <v>3</v>
      </c>
      <c r="G539" s="222">
        <v>4049.58</v>
      </c>
      <c r="H539" s="222">
        <v>4049.58</v>
      </c>
      <c r="I539" s="222">
        <v>1349.86</v>
      </c>
      <c r="J539" s="10">
        <v>11.33</v>
      </c>
      <c r="K539" s="208"/>
      <c r="L539" s="10">
        <v>1</v>
      </c>
      <c r="M539" s="222">
        <v>2984.66</v>
      </c>
      <c r="N539" s="222">
        <v>1492.33</v>
      </c>
      <c r="O539" s="10"/>
      <c r="P539" s="10"/>
      <c r="Q539" s="10"/>
      <c r="R539" s="10">
        <v>3</v>
      </c>
      <c r="S539" s="222">
        <v>4049.58</v>
      </c>
      <c r="T539" s="222">
        <v>1349.86</v>
      </c>
      <c r="U539" s="208"/>
      <c r="V539" s="10"/>
      <c r="W539" s="10"/>
      <c r="X539" s="10"/>
      <c r="Y539" s="10"/>
      <c r="Z539" s="10"/>
      <c r="AA539" s="10"/>
      <c r="AB539" s="10"/>
      <c r="AC539" s="10"/>
      <c r="AD539" s="10"/>
      <c r="AE539" s="208"/>
    </row>
    <row r="540" spans="1:31" x14ac:dyDescent="0.25">
      <c r="A540" s="219"/>
      <c r="B540" s="10"/>
      <c r="C540" s="10" t="s">
        <v>92</v>
      </c>
      <c r="D540" s="10"/>
      <c r="E540" s="303">
        <v>8202</v>
      </c>
      <c r="F540" s="10">
        <v>15</v>
      </c>
      <c r="G540" s="222">
        <v>1503.81</v>
      </c>
      <c r="H540" s="222">
        <v>16541.96</v>
      </c>
      <c r="I540" s="222">
        <v>1102.8</v>
      </c>
      <c r="J540" s="10">
        <v>11.47</v>
      </c>
      <c r="K540" s="208"/>
      <c r="L540" s="10">
        <v>11</v>
      </c>
      <c r="M540" s="222">
        <v>8145.81</v>
      </c>
      <c r="N540" s="222">
        <v>2036.45</v>
      </c>
      <c r="O540" s="10"/>
      <c r="P540" s="10"/>
      <c r="Q540" s="10"/>
      <c r="R540" s="10">
        <v>15</v>
      </c>
      <c r="S540" s="222">
        <v>16541.96</v>
      </c>
      <c r="T540" s="222">
        <v>1102.8</v>
      </c>
      <c r="U540" s="208"/>
      <c r="V540" s="10"/>
      <c r="W540" s="10"/>
      <c r="X540" s="10"/>
      <c r="Y540" s="10"/>
      <c r="Z540" s="10"/>
      <c r="AA540" s="10"/>
      <c r="AB540" s="10"/>
      <c r="AC540" s="10"/>
      <c r="AD540" s="10"/>
      <c r="AE540" s="208"/>
    </row>
    <row r="541" spans="1:31" x14ac:dyDescent="0.25">
      <c r="A541" s="219"/>
      <c r="B541" s="10"/>
      <c r="C541" s="10" t="s">
        <v>639</v>
      </c>
      <c r="D541" s="10"/>
      <c r="E541" s="303">
        <v>8234</v>
      </c>
      <c r="F541" s="10">
        <v>138</v>
      </c>
      <c r="G541" s="222">
        <v>1883.13</v>
      </c>
      <c r="H541" s="222">
        <v>178896.92</v>
      </c>
      <c r="I541" s="222">
        <v>1296.3499999999999</v>
      </c>
      <c r="J541" s="10">
        <v>12.28</v>
      </c>
      <c r="K541" s="208"/>
      <c r="L541" s="10">
        <v>95</v>
      </c>
      <c r="M541" s="222">
        <v>59108.86</v>
      </c>
      <c r="N541" s="222">
        <v>1374.62</v>
      </c>
      <c r="O541" s="10">
        <v>2</v>
      </c>
      <c r="P541" s="222">
        <v>6003.24</v>
      </c>
      <c r="Q541" s="222">
        <v>3001.62</v>
      </c>
      <c r="R541" s="10">
        <v>136</v>
      </c>
      <c r="S541" s="222">
        <v>172893.68</v>
      </c>
      <c r="T541" s="222">
        <v>1271.28</v>
      </c>
      <c r="U541" s="208"/>
      <c r="V541" s="10"/>
      <c r="W541" s="10"/>
      <c r="X541" s="10"/>
      <c r="Y541" s="10"/>
      <c r="Z541" s="10"/>
      <c r="AA541" s="10"/>
      <c r="AB541" s="10"/>
      <c r="AC541" s="10"/>
      <c r="AD541" s="10"/>
      <c r="AE541" s="208"/>
    </row>
    <row r="542" spans="1:31" x14ac:dyDescent="0.25">
      <c r="A542" s="219"/>
      <c r="B542" s="10"/>
      <c r="C542" s="10" t="s">
        <v>99</v>
      </c>
      <c r="D542" s="10"/>
      <c r="E542" s="303">
        <v>8005</v>
      </c>
      <c r="F542" s="10">
        <v>44</v>
      </c>
      <c r="G542" s="222">
        <v>1364.11</v>
      </c>
      <c r="H542" s="222">
        <v>42287.38</v>
      </c>
      <c r="I542" s="10">
        <v>961.08</v>
      </c>
      <c r="J542" s="10">
        <v>11.86</v>
      </c>
      <c r="K542" s="208"/>
      <c r="L542" s="10">
        <v>31</v>
      </c>
      <c r="M542" s="222">
        <v>11935.37</v>
      </c>
      <c r="N542" s="10">
        <v>918.11</v>
      </c>
      <c r="O542" s="10"/>
      <c r="P542" s="10"/>
      <c r="Q542" s="10"/>
      <c r="R542" s="10">
        <v>44</v>
      </c>
      <c r="S542" s="222">
        <v>42287.38</v>
      </c>
      <c r="T542" s="10">
        <v>961.08</v>
      </c>
      <c r="U542" s="208"/>
      <c r="V542" s="10"/>
      <c r="W542" s="10"/>
      <c r="X542" s="10"/>
      <c r="Y542" s="10"/>
      <c r="Z542" s="10"/>
      <c r="AA542" s="10"/>
      <c r="AB542" s="10"/>
      <c r="AC542" s="10"/>
      <c r="AD542" s="10"/>
      <c r="AE542" s="208"/>
    </row>
    <row r="543" spans="1:31" x14ac:dyDescent="0.25">
      <c r="A543" s="219"/>
      <c r="B543" s="10"/>
      <c r="C543" s="10" t="s">
        <v>99</v>
      </c>
      <c r="D543" s="10"/>
      <c r="E543" s="303">
        <v>8006</v>
      </c>
      <c r="F543" s="10">
        <v>3</v>
      </c>
      <c r="G543" s="10">
        <v>734.42</v>
      </c>
      <c r="H543" s="222">
        <v>1468.83</v>
      </c>
      <c r="I543" s="10">
        <v>489.61</v>
      </c>
      <c r="J543" s="10">
        <v>11</v>
      </c>
      <c r="K543" s="208"/>
      <c r="L543" s="10">
        <v>2</v>
      </c>
      <c r="M543" s="10">
        <v>646.61</v>
      </c>
      <c r="N543" s="10">
        <v>646.61</v>
      </c>
      <c r="O543" s="10"/>
      <c r="P543" s="10"/>
      <c r="Q543" s="10"/>
      <c r="R543" s="10">
        <v>3</v>
      </c>
      <c r="S543" s="222">
        <v>1468.83</v>
      </c>
      <c r="T543" s="10">
        <v>489.61</v>
      </c>
      <c r="U543" s="208"/>
      <c r="V543" s="10"/>
      <c r="W543" s="10"/>
      <c r="X543" s="10"/>
      <c r="Y543" s="10"/>
      <c r="Z543" s="10"/>
      <c r="AA543" s="10"/>
      <c r="AB543" s="10"/>
      <c r="AC543" s="10"/>
      <c r="AD543" s="10"/>
      <c r="AE543" s="208"/>
    </row>
    <row r="544" spans="1:31" x14ac:dyDescent="0.25">
      <c r="A544" s="219"/>
      <c r="B544" s="10"/>
      <c r="C544" s="10" t="s">
        <v>104</v>
      </c>
      <c r="D544" s="10"/>
      <c r="E544" s="303">
        <v>8080</v>
      </c>
      <c r="F544" s="10">
        <v>16</v>
      </c>
      <c r="G544" s="222">
        <v>4144.41</v>
      </c>
      <c r="H544" s="222">
        <v>37299.660000000003</v>
      </c>
      <c r="I544" s="222">
        <v>2331.23</v>
      </c>
      <c r="J544" s="10">
        <v>13.38</v>
      </c>
      <c r="K544" s="208"/>
      <c r="L544" s="10">
        <v>9</v>
      </c>
      <c r="M544" s="222">
        <v>24968.05</v>
      </c>
      <c r="N544" s="222">
        <v>3566.86</v>
      </c>
      <c r="O544" s="10"/>
      <c r="P544" s="10"/>
      <c r="Q544" s="10"/>
      <c r="R544" s="10">
        <v>16</v>
      </c>
      <c r="S544" s="222">
        <v>37299.660000000003</v>
      </c>
      <c r="T544" s="222">
        <v>2331.23</v>
      </c>
      <c r="U544" s="208"/>
      <c r="V544" s="10"/>
      <c r="W544" s="10"/>
      <c r="X544" s="10"/>
      <c r="Y544" s="10"/>
      <c r="Z544" s="10"/>
      <c r="AA544" s="10"/>
      <c r="AB544" s="10"/>
      <c r="AC544" s="10"/>
      <c r="AD544" s="10"/>
      <c r="AE544" s="208"/>
    </row>
    <row r="545" spans="1:31" x14ac:dyDescent="0.25">
      <c r="A545" s="219"/>
      <c r="B545" s="10"/>
      <c r="C545" s="10" t="s">
        <v>110</v>
      </c>
      <c r="D545" s="10"/>
      <c r="E545" s="303">
        <v>8008</v>
      </c>
      <c r="F545" s="10">
        <v>12</v>
      </c>
      <c r="G545" s="222">
        <v>1007.53</v>
      </c>
      <c r="H545" s="222">
        <v>10075.33</v>
      </c>
      <c r="I545" s="10">
        <v>839.61</v>
      </c>
      <c r="J545" s="10">
        <v>11.5</v>
      </c>
      <c r="K545" s="208"/>
      <c r="L545" s="10">
        <v>10</v>
      </c>
      <c r="M545" s="222">
        <v>3517.08</v>
      </c>
      <c r="N545" s="222">
        <v>1758.54</v>
      </c>
      <c r="O545" s="10"/>
      <c r="P545" s="10"/>
      <c r="Q545" s="10"/>
      <c r="R545" s="10">
        <v>12</v>
      </c>
      <c r="S545" s="222">
        <v>10075.33</v>
      </c>
      <c r="T545" s="10">
        <v>839.61</v>
      </c>
      <c r="U545" s="208"/>
      <c r="V545" s="10"/>
      <c r="W545" s="10"/>
      <c r="X545" s="10"/>
      <c r="Y545" s="10"/>
      <c r="Z545" s="10"/>
      <c r="AA545" s="10"/>
      <c r="AB545" s="10"/>
      <c r="AC545" s="10"/>
      <c r="AD545" s="10"/>
      <c r="AE545" s="208"/>
    </row>
    <row r="546" spans="1:31" x14ac:dyDescent="0.25">
      <c r="A546" s="219"/>
      <c r="B546" s="10"/>
      <c r="C546" s="10" t="s">
        <v>110</v>
      </c>
      <c r="D546" s="10"/>
      <c r="E546" s="303">
        <v>8050</v>
      </c>
      <c r="F546" s="10">
        <v>39</v>
      </c>
      <c r="G546" s="222">
        <v>1238.94</v>
      </c>
      <c r="H546" s="222">
        <v>37168.300000000003</v>
      </c>
      <c r="I546" s="10">
        <v>953.03</v>
      </c>
      <c r="J546" s="10">
        <v>13.67</v>
      </c>
      <c r="K546" s="208"/>
      <c r="L546" s="10">
        <v>30</v>
      </c>
      <c r="M546" s="222">
        <v>9834.7900000000009</v>
      </c>
      <c r="N546" s="222">
        <v>1092.75</v>
      </c>
      <c r="O546" s="10"/>
      <c r="P546" s="10"/>
      <c r="Q546" s="10"/>
      <c r="R546" s="10">
        <v>39</v>
      </c>
      <c r="S546" s="222">
        <v>37168.300000000003</v>
      </c>
      <c r="T546" s="10">
        <v>953.03</v>
      </c>
      <c r="U546" s="208"/>
      <c r="V546" s="10"/>
      <c r="W546" s="10"/>
      <c r="X546" s="10"/>
      <c r="Y546" s="10"/>
      <c r="Z546" s="10"/>
      <c r="AA546" s="10"/>
      <c r="AB546" s="10"/>
      <c r="AC546" s="10"/>
      <c r="AD546" s="10"/>
      <c r="AE546" s="208"/>
    </row>
    <row r="547" spans="1:31" x14ac:dyDescent="0.25">
      <c r="A547" s="219"/>
      <c r="B547" s="10"/>
      <c r="C547" s="10" t="s">
        <v>120</v>
      </c>
      <c r="D547" s="10"/>
      <c r="E547" s="303">
        <v>8223</v>
      </c>
      <c r="F547" s="10">
        <v>1</v>
      </c>
      <c r="G547" s="10"/>
      <c r="H547" s="10">
        <v>913.23</v>
      </c>
      <c r="I547" s="10">
        <v>913.23</v>
      </c>
      <c r="J547" s="10">
        <v>13</v>
      </c>
      <c r="K547" s="208"/>
      <c r="L547" s="10"/>
      <c r="M547" s="10">
        <v>913.23</v>
      </c>
      <c r="N547" s="10">
        <v>913.23</v>
      </c>
      <c r="O547" s="10"/>
      <c r="P547" s="10"/>
      <c r="Q547" s="10"/>
      <c r="R547" s="10">
        <v>1</v>
      </c>
      <c r="S547" s="10">
        <v>913.23</v>
      </c>
      <c r="T547" s="10">
        <v>913.23</v>
      </c>
      <c r="U547" s="208"/>
      <c r="V547" s="10"/>
      <c r="W547" s="10"/>
      <c r="X547" s="10"/>
      <c r="Y547" s="10"/>
      <c r="Z547" s="10"/>
      <c r="AA547" s="10"/>
      <c r="AB547" s="10"/>
      <c r="AC547" s="10"/>
      <c r="AD547" s="10"/>
      <c r="AE547" s="208"/>
    </row>
    <row r="548" spans="1:31" x14ac:dyDescent="0.25">
      <c r="A548" s="219"/>
      <c r="B548" s="10"/>
      <c r="C548" s="10" t="s">
        <v>122</v>
      </c>
      <c r="D548" s="10"/>
      <c r="E548" s="303">
        <v>8330</v>
      </c>
      <c r="F548" s="10">
        <v>9</v>
      </c>
      <c r="G548" s="222">
        <v>2480.67</v>
      </c>
      <c r="H548" s="222">
        <v>9922.69</v>
      </c>
      <c r="I548" s="222">
        <v>1102.52</v>
      </c>
      <c r="J548" s="10">
        <v>13.11</v>
      </c>
      <c r="K548" s="208"/>
      <c r="L548" s="10">
        <v>4</v>
      </c>
      <c r="M548" s="222">
        <v>7506.18</v>
      </c>
      <c r="N548" s="222">
        <v>1501.24</v>
      </c>
      <c r="O548" s="10"/>
      <c r="P548" s="10"/>
      <c r="Q548" s="10"/>
      <c r="R548" s="10">
        <v>9</v>
      </c>
      <c r="S548" s="222">
        <v>9922.69</v>
      </c>
      <c r="T548" s="222">
        <v>1102.52</v>
      </c>
      <c r="U548" s="208"/>
      <c r="V548" s="10"/>
      <c r="W548" s="10"/>
      <c r="X548" s="10"/>
      <c r="Y548" s="10"/>
      <c r="Z548" s="10"/>
      <c r="AA548" s="10"/>
      <c r="AB548" s="10"/>
      <c r="AC548" s="10"/>
      <c r="AD548" s="10"/>
      <c r="AE548" s="208"/>
    </row>
    <row r="549" spans="1:31" x14ac:dyDescent="0.25">
      <c r="A549" s="219"/>
      <c r="B549" s="10"/>
      <c r="C549" s="10" t="s">
        <v>123</v>
      </c>
      <c r="D549" s="10"/>
      <c r="E549" s="303">
        <v>8270</v>
      </c>
      <c r="F549" s="10">
        <v>15</v>
      </c>
      <c r="G549" s="222">
        <v>2079.7199999999998</v>
      </c>
      <c r="H549" s="222">
        <v>18717.45</v>
      </c>
      <c r="I549" s="222">
        <v>1247.83</v>
      </c>
      <c r="J549" s="10">
        <v>13.27</v>
      </c>
      <c r="K549" s="208"/>
      <c r="L549" s="10">
        <v>9</v>
      </c>
      <c r="M549" s="222">
        <v>8236.85</v>
      </c>
      <c r="N549" s="222">
        <v>1372.81</v>
      </c>
      <c r="O549" s="10"/>
      <c r="P549" s="10"/>
      <c r="Q549" s="10"/>
      <c r="R549" s="10">
        <v>15</v>
      </c>
      <c r="S549" s="222">
        <v>18717.45</v>
      </c>
      <c r="T549" s="222">
        <v>1247.83</v>
      </c>
      <c r="U549" s="208"/>
      <c r="V549" s="10"/>
      <c r="W549" s="10"/>
      <c r="X549" s="10"/>
      <c r="Y549" s="10"/>
      <c r="Z549" s="10"/>
      <c r="AA549" s="10"/>
      <c r="AB549" s="10"/>
      <c r="AC549" s="10"/>
      <c r="AD549" s="10"/>
      <c r="AE549" s="208"/>
    </row>
    <row r="550" spans="1:31" x14ac:dyDescent="0.25">
      <c r="A550" s="219"/>
      <c r="B550" s="10"/>
      <c r="C550" s="10" t="s">
        <v>125</v>
      </c>
      <c r="D550" s="10"/>
      <c r="E550" s="303">
        <v>8009</v>
      </c>
      <c r="F550" s="10">
        <v>132</v>
      </c>
      <c r="G550" s="222">
        <v>1284.3800000000001</v>
      </c>
      <c r="H550" s="222">
        <v>134859.48000000001</v>
      </c>
      <c r="I550" s="222">
        <v>1021.66</v>
      </c>
      <c r="J550" s="10">
        <v>11.91</v>
      </c>
      <c r="K550" s="208"/>
      <c r="L550" s="10">
        <v>105</v>
      </c>
      <c r="M550" s="222">
        <v>36732.660000000003</v>
      </c>
      <c r="N550" s="222">
        <v>1360.47</v>
      </c>
      <c r="O550" s="10">
        <v>2</v>
      </c>
      <c r="P550" s="222">
        <v>2099.14</v>
      </c>
      <c r="Q550" s="222">
        <v>1049.57</v>
      </c>
      <c r="R550" s="10">
        <v>130</v>
      </c>
      <c r="S550" s="222">
        <v>132760.34</v>
      </c>
      <c r="T550" s="222">
        <v>1021.23</v>
      </c>
      <c r="U550" s="208"/>
      <c r="V550" s="10"/>
      <c r="W550" s="10"/>
      <c r="X550" s="10"/>
      <c r="Y550" s="10"/>
      <c r="Z550" s="10"/>
      <c r="AA550" s="10"/>
      <c r="AB550" s="10"/>
      <c r="AC550" s="10"/>
      <c r="AD550" s="10"/>
      <c r="AE550" s="208"/>
    </row>
    <row r="551" spans="1:31" x14ac:dyDescent="0.25">
      <c r="A551" s="219"/>
      <c r="B551" s="10"/>
      <c r="C551" s="10" t="s">
        <v>132</v>
      </c>
      <c r="D551" s="10"/>
      <c r="E551" s="303">
        <v>8012</v>
      </c>
      <c r="F551" s="10">
        <v>93</v>
      </c>
      <c r="G551" s="222">
        <v>1025.56</v>
      </c>
      <c r="H551" s="222">
        <v>69738.34</v>
      </c>
      <c r="I551" s="10">
        <v>749.87</v>
      </c>
      <c r="J551" s="10">
        <v>11.33</v>
      </c>
      <c r="K551" s="208"/>
      <c r="L551" s="10">
        <v>68</v>
      </c>
      <c r="M551" s="222">
        <v>24852.93</v>
      </c>
      <c r="N551" s="10">
        <v>994.12</v>
      </c>
      <c r="O551" s="10">
        <v>1</v>
      </c>
      <c r="P551" s="10">
        <v>982.34</v>
      </c>
      <c r="Q551" s="10">
        <v>982.34</v>
      </c>
      <c r="R551" s="10">
        <v>92</v>
      </c>
      <c r="S551" s="222">
        <v>68756</v>
      </c>
      <c r="T551" s="10">
        <v>747.35</v>
      </c>
      <c r="U551" s="208"/>
      <c r="V551" s="10"/>
      <c r="W551" s="10"/>
      <c r="X551" s="10"/>
      <c r="Y551" s="10"/>
      <c r="Z551" s="10"/>
      <c r="AA551" s="10"/>
      <c r="AB551" s="10"/>
      <c r="AC551" s="10"/>
      <c r="AD551" s="10"/>
      <c r="AE551" s="208"/>
    </row>
    <row r="552" spans="1:31" x14ac:dyDescent="0.25">
      <c r="A552" s="219"/>
      <c r="B552" s="10"/>
      <c r="C552" s="10" t="s">
        <v>132</v>
      </c>
      <c r="D552" s="10"/>
      <c r="E552" s="303">
        <v>8081</v>
      </c>
      <c r="F552" s="10">
        <v>1</v>
      </c>
      <c r="G552" s="10">
        <v>589.54</v>
      </c>
      <c r="H552" s="10">
        <v>589.54</v>
      </c>
      <c r="I552" s="10">
        <v>589.54</v>
      </c>
      <c r="J552" s="10">
        <v>13</v>
      </c>
      <c r="K552" s="208"/>
      <c r="L552" s="10">
        <v>1</v>
      </c>
      <c r="M552" s="10"/>
      <c r="N552" s="10"/>
      <c r="O552" s="10"/>
      <c r="P552" s="10"/>
      <c r="Q552" s="10"/>
      <c r="R552" s="10">
        <v>1</v>
      </c>
      <c r="S552" s="10">
        <v>589.54</v>
      </c>
      <c r="T552" s="10">
        <v>589.54</v>
      </c>
      <c r="U552" s="208"/>
      <c r="V552" s="10"/>
      <c r="W552" s="10"/>
      <c r="X552" s="10"/>
      <c r="Y552" s="10"/>
      <c r="Z552" s="10"/>
      <c r="AA552" s="10"/>
      <c r="AB552" s="10"/>
      <c r="AC552" s="10"/>
      <c r="AD552" s="10"/>
      <c r="AE552" s="208"/>
    </row>
    <row r="553" spans="1:31" x14ac:dyDescent="0.25">
      <c r="A553" s="219"/>
      <c r="B553" s="10"/>
      <c r="C553" s="10" t="s">
        <v>133</v>
      </c>
      <c r="D553" s="10"/>
      <c r="E553" s="303">
        <v>8037</v>
      </c>
      <c r="F553" s="10">
        <v>17</v>
      </c>
      <c r="G553" s="222">
        <v>1976.33</v>
      </c>
      <c r="H553" s="222">
        <v>23715.95</v>
      </c>
      <c r="I553" s="222">
        <v>1395.06</v>
      </c>
      <c r="J553" s="10">
        <v>12</v>
      </c>
      <c r="K553" s="208"/>
      <c r="L553" s="10">
        <v>12</v>
      </c>
      <c r="M553" s="222">
        <v>13490.12</v>
      </c>
      <c r="N553" s="222">
        <v>2698.02</v>
      </c>
      <c r="O553" s="10"/>
      <c r="P553" s="10"/>
      <c r="Q553" s="10"/>
      <c r="R553" s="10">
        <v>17</v>
      </c>
      <c r="S553" s="222">
        <v>23715.95</v>
      </c>
      <c r="T553" s="222">
        <v>1395.06</v>
      </c>
      <c r="U553" s="208"/>
      <c r="V553" s="10"/>
      <c r="W553" s="10"/>
      <c r="X553" s="10"/>
      <c r="Y553" s="10"/>
      <c r="Z553" s="10"/>
      <c r="AA553" s="10"/>
      <c r="AB553" s="10"/>
      <c r="AC553" s="10"/>
      <c r="AD553" s="10"/>
      <c r="AE553" s="208"/>
    </row>
    <row r="554" spans="1:31" x14ac:dyDescent="0.25">
      <c r="A554" s="219"/>
      <c r="B554" s="10"/>
      <c r="C554" s="10" t="s">
        <v>135</v>
      </c>
      <c r="D554" s="10"/>
      <c r="E554" s="303">
        <v>8037</v>
      </c>
      <c r="F554" s="10">
        <v>2</v>
      </c>
      <c r="G554" s="10"/>
      <c r="H554" s="222">
        <v>1923.02</v>
      </c>
      <c r="I554" s="10">
        <v>961.51</v>
      </c>
      <c r="J554" s="10">
        <v>4</v>
      </c>
      <c r="K554" s="208"/>
      <c r="L554" s="10"/>
      <c r="M554" s="222">
        <v>1923.02</v>
      </c>
      <c r="N554" s="10">
        <v>961.51</v>
      </c>
      <c r="O554" s="10"/>
      <c r="P554" s="10"/>
      <c r="Q554" s="10"/>
      <c r="R554" s="10">
        <v>2</v>
      </c>
      <c r="S554" s="222">
        <v>1923.02</v>
      </c>
      <c r="T554" s="10">
        <v>961.51</v>
      </c>
      <c r="U554" s="208"/>
      <c r="V554" s="10"/>
      <c r="W554" s="10"/>
      <c r="X554" s="10"/>
      <c r="Y554" s="10"/>
      <c r="Z554" s="10"/>
      <c r="AA554" s="10"/>
      <c r="AB554" s="10"/>
      <c r="AC554" s="10"/>
      <c r="AD554" s="10"/>
      <c r="AE554" s="208"/>
    </row>
    <row r="555" spans="1:31" x14ac:dyDescent="0.25">
      <c r="A555" s="219"/>
      <c r="B555" s="10"/>
      <c r="C555" s="10" t="s">
        <v>138</v>
      </c>
      <c r="D555" s="10"/>
      <c r="E555" s="303">
        <v>8008</v>
      </c>
      <c r="F555" s="10">
        <v>6</v>
      </c>
      <c r="G555" s="10">
        <v>690.67</v>
      </c>
      <c r="H555" s="222">
        <v>4144</v>
      </c>
      <c r="I555" s="10">
        <v>690.67</v>
      </c>
      <c r="J555" s="10">
        <v>11.33</v>
      </c>
      <c r="K555" s="208"/>
      <c r="L555" s="10">
        <v>6</v>
      </c>
      <c r="M555" s="10"/>
      <c r="N555" s="10"/>
      <c r="O555" s="10"/>
      <c r="P555" s="10"/>
      <c r="Q555" s="10"/>
      <c r="R555" s="10">
        <v>6</v>
      </c>
      <c r="S555" s="222">
        <v>4144</v>
      </c>
      <c r="T555" s="10">
        <v>690.67</v>
      </c>
      <c r="U555" s="208"/>
      <c r="V555" s="10"/>
      <c r="W555" s="10"/>
      <c r="X555" s="10"/>
      <c r="Y555" s="10"/>
      <c r="Z555" s="10"/>
      <c r="AA555" s="10"/>
      <c r="AB555" s="10"/>
      <c r="AC555" s="10"/>
      <c r="AD555" s="10"/>
      <c r="AE555" s="208"/>
    </row>
    <row r="556" spans="1:31" x14ac:dyDescent="0.25">
      <c r="A556" s="219"/>
      <c r="B556" s="10"/>
      <c r="C556" s="10" t="s">
        <v>139</v>
      </c>
      <c r="D556" s="10"/>
      <c r="E556" s="303">
        <v>8014</v>
      </c>
      <c r="F556" s="10">
        <v>14</v>
      </c>
      <c r="G556" s="222">
        <v>1837.39</v>
      </c>
      <c r="H556" s="222">
        <v>23886.06</v>
      </c>
      <c r="I556" s="222">
        <v>1706.15</v>
      </c>
      <c r="J556" s="10">
        <v>11.71</v>
      </c>
      <c r="K556" s="208"/>
      <c r="L556" s="10">
        <v>13</v>
      </c>
      <c r="M556" s="10">
        <v>233.75</v>
      </c>
      <c r="N556" s="10">
        <v>233.75</v>
      </c>
      <c r="O556" s="10">
        <v>1</v>
      </c>
      <c r="P556" s="10">
        <v>56.24</v>
      </c>
      <c r="Q556" s="10">
        <v>56.24</v>
      </c>
      <c r="R556" s="10">
        <v>13</v>
      </c>
      <c r="S556" s="222">
        <v>23829.82</v>
      </c>
      <c r="T556" s="222">
        <v>1833.06</v>
      </c>
      <c r="U556" s="208"/>
      <c r="V556" s="10"/>
      <c r="W556" s="10"/>
      <c r="X556" s="10"/>
      <c r="Y556" s="10"/>
      <c r="Z556" s="10"/>
      <c r="AA556" s="10"/>
      <c r="AB556" s="10"/>
      <c r="AC556" s="10"/>
      <c r="AD556" s="10"/>
      <c r="AE556" s="208"/>
    </row>
    <row r="557" spans="1:31" x14ac:dyDescent="0.25">
      <c r="A557" s="219"/>
      <c r="B557" s="10"/>
      <c r="C557" s="10" t="s">
        <v>141</v>
      </c>
      <c r="D557" s="10"/>
      <c r="E557" s="303">
        <v>8302</v>
      </c>
      <c r="F557" s="10">
        <v>454</v>
      </c>
      <c r="G557" s="222">
        <v>2084.2199999999998</v>
      </c>
      <c r="H557" s="222">
        <v>635687.81000000006</v>
      </c>
      <c r="I557" s="222">
        <v>1400.19</v>
      </c>
      <c r="J557" s="10">
        <v>13.35</v>
      </c>
      <c r="K557" s="208"/>
      <c r="L557" s="10">
        <v>305</v>
      </c>
      <c r="M557" s="222">
        <v>226004.13</v>
      </c>
      <c r="N557" s="222">
        <v>1516.81</v>
      </c>
      <c r="O557" s="10">
        <v>8</v>
      </c>
      <c r="P557" s="222">
        <v>9337.6</v>
      </c>
      <c r="Q557" s="222">
        <v>1167.2</v>
      </c>
      <c r="R557" s="10">
        <v>446</v>
      </c>
      <c r="S557" s="222">
        <v>626350.21</v>
      </c>
      <c r="T557" s="222">
        <v>1404.37</v>
      </c>
      <c r="U557" s="208"/>
      <c r="V557" s="10"/>
      <c r="W557" s="10"/>
      <c r="X557" s="10"/>
      <c r="Y557" s="10"/>
      <c r="Z557" s="10"/>
      <c r="AA557" s="10"/>
      <c r="AB557" s="10"/>
      <c r="AC557" s="10"/>
      <c r="AD557" s="10"/>
      <c r="AE557" s="208"/>
    </row>
    <row r="558" spans="1:31" x14ac:dyDescent="0.25">
      <c r="A558" s="219"/>
      <c r="B558" s="10"/>
      <c r="C558" s="10" t="s">
        <v>141</v>
      </c>
      <c r="D558" s="10"/>
      <c r="E558" s="303">
        <v>8351</v>
      </c>
      <c r="F558" s="10">
        <v>1</v>
      </c>
      <c r="G558" s="10"/>
      <c r="H558" s="222">
        <v>1165.8499999999999</v>
      </c>
      <c r="I558" s="222">
        <v>1165.8499999999999</v>
      </c>
      <c r="J558" s="10">
        <v>13</v>
      </c>
      <c r="K558" s="208"/>
      <c r="L558" s="10"/>
      <c r="M558" s="222">
        <v>1165.8499999999999</v>
      </c>
      <c r="N558" s="222">
        <v>1165.8499999999999</v>
      </c>
      <c r="O558" s="10"/>
      <c r="P558" s="10"/>
      <c r="Q558" s="10"/>
      <c r="R558" s="10">
        <v>1</v>
      </c>
      <c r="S558" s="222">
        <v>1165.8499999999999</v>
      </c>
      <c r="T558" s="222">
        <v>1165.8499999999999</v>
      </c>
      <c r="U558" s="208"/>
      <c r="V558" s="10"/>
      <c r="W558" s="10"/>
      <c r="X558" s="10"/>
      <c r="Y558" s="10"/>
      <c r="Z558" s="10"/>
      <c r="AA558" s="10"/>
      <c r="AB558" s="10"/>
      <c r="AC558" s="10"/>
      <c r="AD558" s="10"/>
      <c r="AE558" s="208"/>
    </row>
    <row r="559" spans="1:31" x14ac:dyDescent="0.25">
      <c r="A559" s="219"/>
      <c r="B559" s="10"/>
      <c r="C559" s="10" t="s">
        <v>143</v>
      </c>
      <c r="D559" s="10"/>
      <c r="E559" s="303">
        <v>8203</v>
      </c>
      <c r="F559" s="10">
        <v>52</v>
      </c>
      <c r="G559" s="222">
        <v>1425.82</v>
      </c>
      <c r="H559" s="222">
        <v>52755.18</v>
      </c>
      <c r="I559" s="222">
        <v>1014.52</v>
      </c>
      <c r="J559" s="10">
        <v>12.4</v>
      </c>
      <c r="K559" s="208"/>
      <c r="L559" s="10">
        <v>37</v>
      </c>
      <c r="M559" s="222">
        <v>25049.03</v>
      </c>
      <c r="N559" s="222">
        <v>1669.94</v>
      </c>
      <c r="O559" s="10"/>
      <c r="P559" s="10"/>
      <c r="Q559" s="10"/>
      <c r="R559" s="10">
        <v>52</v>
      </c>
      <c r="S559" s="222">
        <v>52755.18</v>
      </c>
      <c r="T559" s="222">
        <v>1014.52</v>
      </c>
      <c r="U559" s="208"/>
      <c r="V559" s="10"/>
      <c r="W559" s="10"/>
      <c r="X559" s="10"/>
      <c r="Y559" s="10"/>
      <c r="Z559" s="10"/>
      <c r="AA559" s="10"/>
      <c r="AB559" s="10"/>
      <c r="AC559" s="10"/>
      <c r="AD559" s="10"/>
      <c r="AE559" s="208"/>
    </row>
    <row r="560" spans="1:31" x14ac:dyDescent="0.25">
      <c r="A560" s="219"/>
      <c r="B560" s="10"/>
      <c r="C560" s="10" t="s">
        <v>148</v>
      </c>
      <c r="D560" s="10"/>
      <c r="E560" s="303">
        <v>7826</v>
      </c>
      <c r="F560" s="10">
        <v>1</v>
      </c>
      <c r="G560" s="222">
        <v>1664.69</v>
      </c>
      <c r="H560" s="222">
        <v>1664.69</v>
      </c>
      <c r="I560" s="222">
        <v>1664.69</v>
      </c>
      <c r="J560" s="10">
        <v>7</v>
      </c>
      <c r="K560" s="208"/>
      <c r="L560" s="10">
        <v>1</v>
      </c>
      <c r="M560" s="10"/>
      <c r="N560" s="10"/>
      <c r="O560" s="10"/>
      <c r="P560" s="10"/>
      <c r="Q560" s="10"/>
      <c r="R560" s="10">
        <v>1</v>
      </c>
      <c r="S560" s="222">
        <v>1664.69</v>
      </c>
      <c r="T560" s="222">
        <v>1664.69</v>
      </c>
      <c r="U560" s="208"/>
      <c r="V560" s="10"/>
      <c r="W560" s="10"/>
      <c r="X560" s="10"/>
      <c r="Y560" s="10"/>
      <c r="Z560" s="10"/>
      <c r="AA560" s="10"/>
      <c r="AB560" s="10"/>
      <c r="AC560" s="10"/>
      <c r="AD560" s="10"/>
      <c r="AE560" s="208"/>
    </row>
    <row r="561" spans="1:31" x14ac:dyDescent="0.25">
      <c r="A561" s="219"/>
      <c r="B561" s="10"/>
      <c r="C561" s="10" t="s">
        <v>148</v>
      </c>
      <c r="D561" s="10"/>
      <c r="E561" s="303">
        <v>8302</v>
      </c>
      <c r="F561" s="10">
        <v>1</v>
      </c>
      <c r="G561" s="10">
        <v>91.24</v>
      </c>
      <c r="H561" s="10">
        <v>91.24</v>
      </c>
      <c r="I561" s="10">
        <v>91.24</v>
      </c>
      <c r="J561" s="10">
        <v>9</v>
      </c>
      <c r="K561" s="208"/>
      <c r="L561" s="10">
        <v>1</v>
      </c>
      <c r="M561" s="10"/>
      <c r="N561" s="10"/>
      <c r="O561" s="10"/>
      <c r="P561" s="10"/>
      <c r="Q561" s="10"/>
      <c r="R561" s="10">
        <v>1</v>
      </c>
      <c r="S561" s="10">
        <v>91.24</v>
      </c>
      <c r="T561" s="10">
        <v>91.24</v>
      </c>
      <c r="U561" s="208"/>
      <c r="V561" s="10"/>
      <c r="W561" s="10"/>
      <c r="X561" s="10"/>
      <c r="Y561" s="10"/>
      <c r="Z561" s="10"/>
      <c r="AA561" s="10"/>
      <c r="AB561" s="10"/>
      <c r="AC561" s="10"/>
      <c r="AD561" s="10"/>
      <c r="AE561" s="208"/>
    </row>
    <row r="562" spans="1:31" x14ac:dyDescent="0.25">
      <c r="A562" s="219"/>
      <c r="B562" s="10"/>
      <c r="C562" s="10" t="s">
        <v>149</v>
      </c>
      <c r="D562" s="10"/>
      <c r="E562" s="303">
        <v>8310</v>
      </c>
      <c r="F562" s="10">
        <v>34</v>
      </c>
      <c r="G562" s="222">
        <v>2605.7199999999998</v>
      </c>
      <c r="H562" s="222">
        <v>59931.61</v>
      </c>
      <c r="I562" s="222">
        <v>1762.69</v>
      </c>
      <c r="J562" s="10">
        <v>13.32</v>
      </c>
      <c r="K562" s="208"/>
      <c r="L562" s="10">
        <v>23</v>
      </c>
      <c r="M562" s="222">
        <v>24085.74</v>
      </c>
      <c r="N562" s="222">
        <v>2189.61</v>
      </c>
      <c r="O562" s="10"/>
      <c r="P562" s="10"/>
      <c r="Q562" s="10"/>
      <c r="R562" s="10">
        <v>34</v>
      </c>
      <c r="S562" s="222">
        <v>59931.61</v>
      </c>
      <c r="T562" s="222">
        <v>1762.69</v>
      </c>
      <c r="U562" s="208"/>
      <c r="V562" s="10"/>
      <c r="W562" s="10"/>
      <c r="X562" s="10"/>
      <c r="Y562" s="10"/>
      <c r="Z562" s="10"/>
      <c r="AA562" s="10"/>
      <c r="AB562" s="10"/>
      <c r="AC562" s="10"/>
      <c r="AD562" s="10"/>
      <c r="AE562" s="208"/>
    </row>
    <row r="563" spans="1:31" x14ac:dyDescent="0.25">
      <c r="A563" s="219"/>
      <c r="B563" s="10"/>
      <c r="C563" s="10" t="s">
        <v>157</v>
      </c>
      <c r="D563" s="10"/>
      <c r="E563" s="303">
        <v>8210</v>
      </c>
      <c r="F563" s="10">
        <v>16</v>
      </c>
      <c r="G563" s="222">
        <v>1776.55</v>
      </c>
      <c r="H563" s="222">
        <v>21318.58</v>
      </c>
      <c r="I563" s="222">
        <v>1332.41</v>
      </c>
      <c r="J563" s="10">
        <v>13.38</v>
      </c>
      <c r="K563" s="208"/>
      <c r="L563" s="10">
        <v>12</v>
      </c>
      <c r="M563" s="222">
        <v>4240.32</v>
      </c>
      <c r="N563" s="222">
        <v>1060.08</v>
      </c>
      <c r="O563" s="10"/>
      <c r="P563" s="10"/>
      <c r="Q563" s="10"/>
      <c r="R563" s="10">
        <v>16</v>
      </c>
      <c r="S563" s="222">
        <v>21318.58</v>
      </c>
      <c r="T563" s="222">
        <v>1332.41</v>
      </c>
      <c r="U563" s="208"/>
      <c r="V563" s="10"/>
      <c r="W563" s="10"/>
      <c r="X563" s="10"/>
      <c r="Y563" s="10"/>
      <c r="Z563" s="10"/>
      <c r="AA563" s="10"/>
      <c r="AB563" s="10"/>
      <c r="AC563" s="10"/>
      <c r="AD563" s="10"/>
      <c r="AE563" s="208"/>
    </row>
    <row r="564" spans="1:31" x14ac:dyDescent="0.25">
      <c r="A564" s="219"/>
      <c r="B564" s="10"/>
      <c r="C564" s="10" t="s">
        <v>167</v>
      </c>
      <c r="D564" s="10"/>
      <c r="E564" s="303">
        <v>8204</v>
      </c>
      <c r="F564" s="10">
        <v>52</v>
      </c>
      <c r="G564" s="222">
        <v>1392.93</v>
      </c>
      <c r="H564" s="222">
        <v>48752.62</v>
      </c>
      <c r="I564" s="10">
        <v>937.55</v>
      </c>
      <c r="J564" s="10">
        <v>11.31</v>
      </c>
      <c r="K564" s="208"/>
      <c r="L564" s="10">
        <v>35</v>
      </c>
      <c r="M564" s="222">
        <v>16497.75</v>
      </c>
      <c r="N564" s="10">
        <v>970.46</v>
      </c>
      <c r="O564" s="10">
        <v>1</v>
      </c>
      <c r="P564" s="222">
        <v>1155.3599999999999</v>
      </c>
      <c r="Q564" s="222">
        <v>1155.3599999999999</v>
      </c>
      <c r="R564" s="10">
        <v>51</v>
      </c>
      <c r="S564" s="222">
        <v>47597.26</v>
      </c>
      <c r="T564" s="10">
        <v>933.28</v>
      </c>
      <c r="U564" s="208"/>
      <c r="V564" s="10"/>
      <c r="W564" s="10"/>
      <c r="X564" s="10"/>
      <c r="Y564" s="10"/>
      <c r="Z564" s="10"/>
      <c r="AA564" s="10"/>
      <c r="AB564" s="10"/>
      <c r="AC564" s="10"/>
      <c r="AD564" s="10"/>
      <c r="AE564" s="208"/>
    </row>
    <row r="565" spans="1:31" x14ac:dyDescent="0.25">
      <c r="A565" s="219"/>
      <c r="B565" s="10"/>
      <c r="C565" s="10" t="s">
        <v>167</v>
      </c>
      <c r="D565" s="10"/>
      <c r="E565" s="303">
        <v>8210</v>
      </c>
      <c r="F565" s="10">
        <v>70</v>
      </c>
      <c r="G565" s="222">
        <v>2029.69</v>
      </c>
      <c r="H565" s="222">
        <v>93365.94</v>
      </c>
      <c r="I565" s="222">
        <v>1333.8</v>
      </c>
      <c r="J565" s="10">
        <v>11.81</v>
      </c>
      <c r="K565" s="208"/>
      <c r="L565" s="10">
        <v>46</v>
      </c>
      <c r="M565" s="222">
        <v>50095.65</v>
      </c>
      <c r="N565" s="222">
        <v>2087.3200000000002</v>
      </c>
      <c r="O565" s="10">
        <v>3</v>
      </c>
      <c r="P565" s="222">
        <v>1575.53</v>
      </c>
      <c r="Q565" s="10">
        <v>525.17999999999995</v>
      </c>
      <c r="R565" s="10">
        <v>67</v>
      </c>
      <c r="S565" s="222">
        <v>91790.41</v>
      </c>
      <c r="T565" s="222">
        <v>1370.01</v>
      </c>
      <c r="U565" s="208"/>
      <c r="V565" s="10"/>
      <c r="W565" s="10"/>
      <c r="X565" s="10"/>
      <c r="Y565" s="10"/>
      <c r="Z565" s="10"/>
      <c r="AA565" s="10"/>
      <c r="AB565" s="10"/>
      <c r="AC565" s="10"/>
      <c r="AD565" s="10"/>
      <c r="AE565" s="208"/>
    </row>
    <row r="566" spans="1:31" x14ac:dyDescent="0.25">
      <c r="A566" s="219"/>
      <c r="B566" s="10"/>
      <c r="C566" s="10" t="s">
        <v>167</v>
      </c>
      <c r="D566" s="10"/>
      <c r="E566" s="303">
        <v>8212</v>
      </c>
      <c r="F566" s="10">
        <v>1</v>
      </c>
      <c r="G566" s="10">
        <v>719.96</v>
      </c>
      <c r="H566" s="10">
        <v>719.96</v>
      </c>
      <c r="I566" s="10">
        <v>719.96</v>
      </c>
      <c r="J566" s="10">
        <v>13</v>
      </c>
      <c r="K566" s="208"/>
      <c r="L566" s="10">
        <v>1</v>
      </c>
      <c r="M566" s="10"/>
      <c r="N566" s="10"/>
      <c r="O566" s="10"/>
      <c r="P566" s="10"/>
      <c r="Q566" s="10"/>
      <c r="R566" s="10">
        <v>1</v>
      </c>
      <c r="S566" s="10">
        <v>719.96</v>
      </c>
      <c r="T566" s="10">
        <v>719.96</v>
      </c>
      <c r="U566" s="208"/>
      <c r="V566" s="10"/>
      <c r="W566" s="10"/>
      <c r="X566" s="10"/>
      <c r="Y566" s="10"/>
      <c r="Z566" s="10"/>
      <c r="AA566" s="10"/>
      <c r="AB566" s="10"/>
      <c r="AC566" s="10"/>
      <c r="AD566" s="10"/>
      <c r="AE566" s="208"/>
    </row>
    <row r="567" spans="1:31" x14ac:dyDescent="0.25">
      <c r="A567" s="219"/>
      <c r="B567" s="10"/>
      <c r="C567" s="10" t="s">
        <v>169</v>
      </c>
      <c r="D567" s="10"/>
      <c r="E567" s="303">
        <v>8232</v>
      </c>
      <c r="F567" s="10">
        <v>6</v>
      </c>
      <c r="G567" s="222">
        <v>1008.16</v>
      </c>
      <c r="H567" s="222">
        <v>5040.82</v>
      </c>
      <c r="I567" s="10">
        <v>840.14</v>
      </c>
      <c r="J567" s="10">
        <v>8</v>
      </c>
      <c r="K567" s="208"/>
      <c r="L567" s="10">
        <v>5</v>
      </c>
      <c r="M567" s="10">
        <v>930.27</v>
      </c>
      <c r="N567" s="10">
        <v>930.27</v>
      </c>
      <c r="O567" s="10"/>
      <c r="P567" s="10"/>
      <c r="Q567" s="10"/>
      <c r="R567" s="10">
        <v>6</v>
      </c>
      <c r="S567" s="222">
        <v>5040.82</v>
      </c>
      <c r="T567" s="10">
        <v>840.14</v>
      </c>
      <c r="U567" s="208"/>
      <c r="V567" s="10"/>
      <c r="W567" s="10"/>
      <c r="X567" s="10"/>
      <c r="Y567" s="10"/>
      <c r="Z567" s="10"/>
      <c r="AA567" s="10"/>
      <c r="AB567" s="10"/>
      <c r="AC567" s="10"/>
      <c r="AD567" s="10"/>
      <c r="AE567" s="208"/>
    </row>
    <row r="568" spans="1:31" x14ac:dyDescent="0.25">
      <c r="A568" s="219"/>
      <c r="B568" s="10"/>
      <c r="C568" s="10" t="s">
        <v>169</v>
      </c>
      <c r="D568" s="10"/>
      <c r="E568" s="303">
        <v>8234</v>
      </c>
      <c r="F568" s="10">
        <v>12</v>
      </c>
      <c r="G568" s="222">
        <v>2535.09</v>
      </c>
      <c r="H568" s="222">
        <v>15210.53</v>
      </c>
      <c r="I568" s="222">
        <v>1267.54</v>
      </c>
      <c r="J568" s="10">
        <v>19.829999999999998</v>
      </c>
      <c r="K568" s="208"/>
      <c r="L568" s="10">
        <v>6</v>
      </c>
      <c r="M568" s="222">
        <v>3698.76</v>
      </c>
      <c r="N568" s="10">
        <v>616.46</v>
      </c>
      <c r="O568" s="10"/>
      <c r="P568" s="10"/>
      <c r="Q568" s="10"/>
      <c r="R568" s="10">
        <v>12</v>
      </c>
      <c r="S568" s="222">
        <v>15210.53</v>
      </c>
      <c r="T568" s="222">
        <v>1267.54</v>
      </c>
      <c r="U568" s="208"/>
      <c r="V568" s="10"/>
      <c r="W568" s="10"/>
      <c r="X568" s="10"/>
      <c r="Y568" s="10"/>
      <c r="Z568" s="10"/>
      <c r="AA568" s="10"/>
      <c r="AB568" s="10"/>
      <c r="AC568" s="10"/>
      <c r="AD568" s="10"/>
      <c r="AE568" s="208"/>
    </row>
    <row r="569" spans="1:31" x14ac:dyDescent="0.25">
      <c r="A569" s="219"/>
      <c r="B569" s="10"/>
      <c r="C569" s="10" t="s">
        <v>170</v>
      </c>
      <c r="D569" s="10"/>
      <c r="E569" s="303">
        <v>8332</v>
      </c>
      <c r="F569" s="10">
        <v>4</v>
      </c>
      <c r="G569" s="222">
        <v>2584.0100000000002</v>
      </c>
      <c r="H569" s="222">
        <v>5168.01</v>
      </c>
      <c r="I569" s="222">
        <v>1292</v>
      </c>
      <c r="J569" s="10">
        <v>15.5</v>
      </c>
      <c r="K569" s="208"/>
      <c r="L569" s="10">
        <v>2</v>
      </c>
      <c r="M569" s="222">
        <v>4004.31</v>
      </c>
      <c r="N569" s="222">
        <v>2002.16</v>
      </c>
      <c r="O569" s="10"/>
      <c r="P569" s="10"/>
      <c r="Q569" s="10"/>
      <c r="R569" s="10">
        <v>4</v>
      </c>
      <c r="S569" s="222">
        <v>5168.01</v>
      </c>
      <c r="T569" s="222">
        <v>1292</v>
      </c>
      <c r="U569" s="208"/>
      <c r="V569" s="10"/>
      <c r="W569" s="10"/>
      <c r="X569" s="10"/>
      <c r="Y569" s="10"/>
      <c r="Z569" s="10"/>
      <c r="AA569" s="10"/>
      <c r="AB569" s="10"/>
      <c r="AC569" s="10"/>
      <c r="AD569" s="10"/>
      <c r="AE569" s="208"/>
    </row>
    <row r="570" spans="1:31" x14ac:dyDescent="0.25">
      <c r="A570" s="219"/>
      <c r="B570" s="10"/>
      <c r="C570" s="10" t="s">
        <v>172</v>
      </c>
      <c r="D570" s="10"/>
      <c r="E570" s="303">
        <v>8069</v>
      </c>
      <c r="F570" s="10">
        <v>142</v>
      </c>
      <c r="G570" s="222">
        <v>1397.34</v>
      </c>
      <c r="H570" s="222">
        <v>148118.22</v>
      </c>
      <c r="I570" s="222">
        <v>1043.0899999999999</v>
      </c>
      <c r="J570" s="10">
        <v>12.22</v>
      </c>
      <c r="K570" s="208"/>
      <c r="L570" s="10">
        <v>106</v>
      </c>
      <c r="M570" s="222">
        <v>42423.78</v>
      </c>
      <c r="N570" s="222">
        <v>1178.44</v>
      </c>
      <c r="O570" s="10">
        <v>6</v>
      </c>
      <c r="P570" s="222">
        <v>7461.17</v>
      </c>
      <c r="Q570" s="222">
        <v>1243.53</v>
      </c>
      <c r="R570" s="10">
        <v>136</v>
      </c>
      <c r="S570" s="222">
        <v>140657.04999999999</v>
      </c>
      <c r="T570" s="222">
        <v>1034.24</v>
      </c>
      <c r="U570" s="208"/>
      <c r="V570" s="10"/>
      <c r="W570" s="10"/>
      <c r="X570" s="10"/>
      <c r="Y570" s="10"/>
      <c r="Z570" s="10"/>
      <c r="AA570" s="10"/>
      <c r="AB570" s="10"/>
      <c r="AC570" s="10"/>
      <c r="AD570" s="10"/>
      <c r="AE570" s="208"/>
    </row>
    <row r="571" spans="1:31" x14ac:dyDescent="0.25">
      <c r="A571" s="219"/>
      <c r="B571" s="10"/>
      <c r="C571" s="10" t="s">
        <v>174</v>
      </c>
      <c r="D571" s="10"/>
      <c r="E571" s="303">
        <v>8094</v>
      </c>
      <c r="F571" s="10">
        <v>16</v>
      </c>
      <c r="G571" s="222">
        <v>1721.32</v>
      </c>
      <c r="H571" s="222">
        <v>20655.79</v>
      </c>
      <c r="I571" s="222">
        <v>1290.99</v>
      </c>
      <c r="J571" s="10">
        <v>10.81</v>
      </c>
      <c r="K571" s="208"/>
      <c r="L571" s="10">
        <v>12</v>
      </c>
      <c r="M571" s="222">
        <v>8440.23</v>
      </c>
      <c r="N571" s="222">
        <v>2110.06</v>
      </c>
      <c r="O571" s="10"/>
      <c r="P571" s="10"/>
      <c r="Q571" s="10"/>
      <c r="R571" s="10">
        <v>16</v>
      </c>
      <c r="S571" s="222">
        <v>20655.79</v>
      </c>
      <c r="T571" s="222">
        <v>1290.99</v>
      </c>
      <c r="U571" s="208"/>
      <c r="V571" s="10"/>
      <c r="W571" s="10"/>
      <c r="X571" s="10"/>
      <c r="Y571" s="10"/>
      <c r="Z571" s="10"/>
      <c r="AA571" s="10"/>
      <c r="AB571" s="10"/>
      <c r="AC571" s="10"/>
      <c r="AD571" s="10"/>
      <c r="AE571" s="208"/>
    </row>
    <row r="572" spans="1:31" x14ac:dyDescent="0.25">
      <c r="A572" s="219"/>
      <c r="B572" s="10"/>
      <c r="C572" s="10" t="s">
        <v>177</v>
      </c>
      <c r="D572" s="10"/>
      <c r="E572" s="303">
        <v>8018</v>
      </c>
      <c r="F572" s="10">
        <v>52</v>
      </c>
      <c r="G572" s="222">
        <v>2038.7</v>
      </c>
      <c r="H572" s="222">
        <v>81547.87</v>
      </c>
      <c r="I572" s="222">
        <v>1568.23</v>
      </c>
      <c r="J572" s="10">
        <v>13.6</v>
      </c>
      <c r="K572" s="208"/>
      <c r="L572" s="10">
        <v>40</v>
      </c>
      <c r="M572" s="222">
        <v>18928.07</v>
      </c>
      <c r="N572" s="222">
        <v>1577.34</v>
      </c>
      <c r="O572" s="10">
        <v>2</v>
      </c>
      <c r="P572" s="222">
        <v>1729.36</v>
      </c>
      <c r="Q572" s="10">
        <v>864.68</v>
      </c>
      <c r="R572" s="10">
        <v>50</v>
      </c>
      <c r="S572" s="222">
        <v>79818.509999999995</v>
      </c>
      <c r="T572" s="222">
        <v>1596.37</v>
      </c>
      <c r="U572" s="208"/>
      <c r="V572" s="10"/>
      <c r="W572" s="10"/>
      <c r="X572" s="10"/>
      <c r="Y572" s="10"/>
      <c r="Z572" s="10"/>
      <c r="AA572" s="10"/>
      <c r="AB572" s="10"/>
      <c r="AC572" s="10"/>
      <c r="AD572" s="10"/>
      <c r="AE572" s="208"/>
    </row>
    <row r="573" spans="1:31" x14ac:dyDescent="0.25">
      <c r="A573" s="219"/>
      <c r="B573" s="10"/>
      <c r="C573" s="10" t="s">
        <v>179</v>
      </c>
      <c r="D573" s="10"/>
      <c r="E573" s="303">
        <v>8092</v>
      </c>
      <c r="F573" s="10">
        <v>6</v>
      </c>
      <c r="G573" s="222">
        <v>2568.71</v>
      </c>
      <c r="H573" s="222">
        <v>10274.84</v>
      </c>
      <c r="I573" s="222">
        <v>1712.47</v>
      </c>
      <c r="J573" s="10">
        <v>12.5</v>
      </c>
      <c r="K573" s="208"/>
      <c r="L573" s="10">
        <v>4</v>
      </c>
      <c r="M573" s="222">
        <v>3407.51</v>
      </c>
      <c r="N573" s="222">
        <v>1703.76</v>
      </c>
      <c r="O573" s="10"/>
      <c r="P573" s="10"/>
      <c r="Q573" s="10"/>
      <c r="R573" s="10">
        <v>6</v>
      </c>
      <c r="S573" s="222">
        <v>10274.84</v>
      </c>
      <c r="T573" s="222">
        <v>1712.47</v>
      </c>
      <c r="U573" s="208"/>
      <c r="V573" s="10"/>
      <c r="W573" s="10"/>
      <c r="X573" s="10"/>
      <c r="Y573" s="10"/>
      <c r="Z573" s="10"/>
      <c r="AA573" s="10"/>
      <c r="AB573" s="10"/>
      <c r="AC573" s="10"/>
      <c r="AD573" s="10"/>
      <c r="AE573" s="208"/>
    </row>
    <row r="574" spans="1:31" x14ac:dyDescent="0.25">
      <c r="A574" s="219"/>
      <c r="B574" s="10"/>
      <c r="C574" s="10" t="s">
        <v>180</v>
      </c>
      <c r="D574" s="10"/>
      <c r="E574" s="303">
        <v>8311</v>
      </c>
      <c r="F574" s="10">
        <v>43</v>
      </c>
      <c r="G574" s="222">
        <v>3468.21</v>
      </c>
      <c r="H574" s="222">
        <v>110982.83</v>
      </c>
      <c r="I574" s="222">
        <v>2581</v>
      </c>
      <c r="J574" s="10">
        <v>13.47</v>
      </c>
      <c r="K574" s="208"/>
      <c r="L574" s="10">
        <v>32</v>
      </c>
      <c r="M574" s="222">
        <v>74938.94</v>
      </c>
      <c r="N574" s="222">
        <v>6812.63</v>
      </c>
      <c r="O574" s="10">
        <v>1</v>
      </c>
      <c r="P574" s="222">
        <v>1125.24</v>
      </c>
      <c r="Q574" s="222">
        <v>1125.24</v>
      </c>
      <c r="R574" s="10">
        <v>42</v>
      </c>
      <c r="S574" s="222">
        <v>109857.59</v>
      </c>
      <c r="T574" s="222">
        <v>2615.66</v>
      </c>
      <c r="U574" s="208"/>
      <c r="V574" s="10"/>
      <c r="W574" s="10"/>
      <c r="X574" s="10"/>
      <c r="Y574" s="10"/>
      <c r="Z574" s="10"/>
      <c r="AA574" s="10"/>
      <c r="AB574" s="10"/>
      <c r="AC574" s="10"/>
      <c r="AD574" s="10"/>
      <c r="AE574" s="208"/>
    </row>
    <row r="575" spans="1:31" x14ac:dyDescent="0.25">
      <c r="A575" s="219"/>
      <c r="B575" s="10"/>
      <c r="C575" s="10" t="s">
        <v>185</v>
      </c>
      <c r="D575" s="10"/>
      <c r="E575" s="303">
        <v>8318</v>
      </c>
      <c r="F575" s="10">
        <v>9</v>
      </c>
      <c r="G575" s="222">
        <v>1398.5</v>
      </c>
      <c r="H575" s="222">
        <v>8390.98</v>
      </c>
      <c r="I575" s="10">
        <v>932.33</v>
      </c>
      <c r="J575" s="10">
        <v>13.22</v>
      </c>
      <c r="K575" s="208"/>
      <c r="L575" s="10">
        <v>6</v>
      </c>
      <c r="M575" s="222">
        <v>3663.03</v>
      </c>
      <c r="N575" s="222">
        <v>1221.01</v>
      </c>
      <c r="O575" s="10"/>
      <c r="P575" s="10"/>
      <c r="Q575" s="10"/>
      <c r="R575" s="10">
        <v>9</v>
      </c>
      <c r="S575" s="222">
        <v>8390.98</v>
      </c>
      <c r="T575" s="10">
        <v>932.33</v>
      </c>
      <c r="U575" s="208"/>
      <c r="V575" s="10"/>
      <c r="W575" s="10"/>
      <c r="X575" s="10"/>
      <c r="Y575" s="10"/>
      <c r="Z575" s="10"/>
      <c r="AA575" s="10"/>
      <c r="AB575" s="10"/>
      <c r="AC575" s="10"/>
      <c r="AD575" s="10"/>
      <c r="AE575" s="208"/>
    </row>
    <row r="576" spans="1:31" x14ac:dyDescent="0.25">
      <c r="A576" s="219"/>
      <c r="B576" s="10"/>
      <c r="C576" s="10" t="s">
        <v>187</v>
      </c>
      <c r="D576" s="10"/>
      <c r="E576" s="303">
        <v>8019</v>
      </c>
      <c r="F576" s="10">
        <v>10</v>
      </c>
      <c r="G576" s="222">
        <v>2653.32</v>
      </c>
      <c r="H576" s="222">
        <v>13266.59</v>
      </c>
      <c r="I576" s="222">
        <v>1326.66</v>
      </c>
      <c r="J576" s="10">
        <v>13.6</v>
      </c>
      <c r="K576" s="208"/>
      <c r="L576" s="10">
        <v>5</v>
      </c>
      <c r="M576" s="222">
        <v>7583.26</v>
      </c>
      <c r="N576" s="222">
        <v>1516.65</v>
      </c>
      <c r="O576" s="10"/>
      <c r="P576" s="10"/>
      <c r="Q576" s="10"/>
      <c r="R576" s="10">
        <v>10</v>
      </c>
      <c r="S576" s="222">
        <v>13266.59</v>
      </c>
      <c r="T576" s="222">
        <v>1326.66</v>
      </c>
      <c r="U576" s="208"/>
      <c r="V576" s="10"/>
      <c r="W576" s="10"/>
      <c r="X576" s="10"/>
      <c r="Y576" s="10"/>
      <c r="Z576" s="10"/>
      <c r="AA576" s="10"/>
      <c r="AB576" s="10"/>
      <c r="AC576" s="10"/>
      <c r="AD576" s="10"/>
      <c r="AE576" s="208"/>
    </row>
    <row r="577" spans="1:31" x14ac:dyDescent="0.25">
      <c r="A577" s="219"/>
      <c r="B577" s="10"/>
      <c r="C577" s="10" t="s">
        <v>189</v>
      </c>
      <c r="D577" s="10"/>
      <c r="E577" s="303">
        <v>8089</v>
      </c>
      <c r="F577" s="10">
        <v>24</v>
      </c>
      <c r="G577" s="222">
        <v>3173.37</v>
      </c>
      <c r="H577" s="222">
        <v>53947.24</v>
      </c>
      <c r="I577" s="222">
        <v>2247.8000000000002</v>
      </c>
      <c r="J577" s="10">
        <v>14.42</v>
      </c>
      <c r="K577" s="208"/>
      <c r="L577" s="10">
        <v>17</v>
      </c>
      <c r="M577" s="222">
        <v>22198.91</v>
      </c>
      <c r="N577" s="222">
        <v>3171.27</v>
      </c>
      <c r="O577" s="10"/>
      <c r="P577" s="10"/>
      <c r="Q577" s="10"/>
      <c r="R577" s="10">
        <v>24</v>
      </c>
      <c r="S577" s="222">
        <v>53947.24</v>
      </c>
      <c r="T577" s="222">
        <v>2247.8000000000002</v>
      </c>
      <c r="U577" s="208"/>
      <c r="V577" s="10"/>
      <c r="W577" s="10"/>
      <c r="X577" s="10"/>
      <c r="Y577" s="10"/>
      <c r="Z577" s="10"/>
      <c r="AA577" s="10"/>
      <c r="AB577" s="10"/>
      <c r="AC577" s="10"/>
      <c r="AD577" s="10"/>
      <c r="AE577" s="208"/>
    </row>
    <row r="578" spans="1:31" x14ac:dyDescent="0.25">
      <c r="A578" s="219"/>
      <c r="B578" s="10"/>
      <c r="C578" s="10" t="s">
        <v>193</v>
      </c>
      <c r="D578" s="10"/>
      <c r="E578" s="303">
        <v>8020</v>
      </c>
      <c r="F578" s="10">
        <v>19</v>
      </c>
      <c r="G578" s="222">
        <v>1414.38</v>
      </c>
      <c r="H578" s="222">
        <v>19801.330000000002</v>
      </c>
      <c r="I578" s="222">
        <v>1042.18</v>
      </c>
      <c r="J578" s="10">
        <v>10.42</v>
      </c>
      <c r="K578" s="208"/>
      <c r="L578" s="10">
        <v>14</v>
      </c>
      <c r="M578" s="222">
        <v>4259.34</v>
      </c>
      <c r="N578" s="10">
        <v>851.87</v>
      </c>
      <c r="O578" s="10">
        <v>1</v>
      </c>
      <c r="P578" s="10">
        <v>139.82</v>
      </c>
      <c r="Q578" s="10">
        <v>139.82</v>
      </c>
      <c r="R578" s="10">
        <v>18</v>
      </c>
      <c r="S578" s="222">
        <v>19661.509999999998</v>
      </c>
      <c r="T578" s="222">
        <v>1092.31</v>
      </c>
      <c r="U578" s="208"/>
      <c r="V578" s="10"/>
      <c r="W578" s="10"/>
      <c r="X578" s="10"/>
      <c r="Y578" s="10"/>
      <c r="Z578" s="10"/>
      <c r="AA578" s="10"/>
      <c r="AB578" s="10"/>
      <c r="AC578" s="10"/>
      <c r="AD578" s="10"/>
      <c r="AE578" s="208"/>
    </row>
    <row r="579" spans="1:31" x14ac:dyDescent="0.25">
      <c r="A579" s="219"/>
      <c r="B579" s="10"/>
      <c r="C579" s="10" t="s">
        <v>195</v>
      </c>
      <c r="D579" s="10"/>
      <c r="E579" s="303">
        <v>8312</v>
      </c>
      <c r="F579" s="10">
        <v>164</v>
      </c>
      <c r="G579" s="222">
        <v>1594.51</v>
      </c>
      <c r="H579" s="222">
        <v>188151.86</v>
      </c>
      <c r="I579" s="222">
        <v>1147.27</v>
      </c>
      <c r="J579" s="10">
        <v>12.07</v>
      </c>
      <c r="K579" s="208"/>
      <c r="L579" s="10">
        <v>118</v>
      </c>
      <c r="M579" s="222">
        <v>70543.13</v>
      </c>
      <c r="N579" s="222">
        <v>1533.55</v>
      </c>
      <c r="O579" s="10">
        <v>2</v>
      </c>
      <c r="P579" s="222">
        <v>1425.67</v>
      </c>
      <c r="Q579" s="10">
        <v>712.84</v>
      </c>
      <c r="R579" s="10">
        <v>162</v>
      </c>
      <c r="S579" s="222">
        <v>186726.19</v>
      </c>
      <c r="T579" s="222">
        <v>1152.6300000000001</v>
      </c>
      <c r="U579" s="208"/>
      <c r="V579" s="10"/>
      <c r="W579" s="10"/>
      <c r="X579" s="10"/>
      <c r="Y579" s="10"/>
      <c r="Z579" s="10"/>
      <c r="AA579" s="10"/>
      <c r="AB579" s="10"/>
      <c r="AC579" s="10"/>
      <c r="AD579" s="10"/>
      <c r="AE579" s="208"/>
    </row>
    <row r="580" spans="1:31" x14ac:dyDescent="0.25">
      <c r="A580" s="219"/>
      <c r="B580" s="10"/>
      <c r="C580" s="10" t="s">
        <v>198</v>
      </c>
      <c r="D580" s="10"/>
      <c r="E580" s="303">
        <v>8021</v>
      </c>
      <c r="F580" s="10">
        <v>388</v>
      </c>
      <c r="G580" s="222">
        <v>1733.91</v>
      </c>
      <c r="H580" s="222">
        <v>469888.31</v>
      </c>
      <c r="I580" s="222">
        <v>1211.05</v>
      </c>
      <c r="J580" s="10">
        <v>11.68</v>
      </c>
      <c r="K580" s="208"/>
      <c r="L580" s="10">
        <v>271</v>
      </c>
      <c r="M580" s="222">
        <v>177903.86</v>
      </c>
      <c r="N580" s="222">
        <v>1520.55</v>
      </c>
      <c r="O580" s="10">
        <v>7</v>
      </c>
      <c r="P580" s="222">
        <v>4454.93</v>
      </c>
      <c r="Q580" s="10">
        <v>636.41999999999996</v>
      </c>
      <c r="R580" s="10">
        <v>381</v>
      </c>
      <c r="S580" s="222">
        <v>465433.38</v>
      </c>
      <c r="T580" s="222">
        <v>1221.6099999999999</v>
      </c>
      <c r="U580" s="208"/>
      <c r="V580" s="10"/>
      <c r="W580" s="10"/>
      <c r="X580" s="10"/>
      <c r="Y580" s="10"/>
      <c r="Z580" s="10"/>
      <c r="AA580" s="10"/>
      <c r="AB580" s="10"/>
      <c r="AC580" s="10"/>
      <c r="AD580" s="10"/>
      <c r="AE580" s="208"/>
    </row>
    <row r="581" spans="1:31" x14ac:dyDescent="0.25">
      <c r="A581" s="219"/>
      <c r="B581" s="10"/>
      <c r="C581" s="10" t="s">
        <v>200</v>
      </c>
      <c r="D581" s="10"/>
      <c r="E581" s="303">
        <v>8210</v>
      </c>
      <c r="F581" s="10">
        <v>5</v>
      </c>
      <c r="G581" s="222">
        <v>1233.3599999999999</v>
      </c>
      <c r="H581" s="222">
        <v>4933.43</v>
      </c>
      <c r="I581" s="10">
        <v>986.69</v>
      </c>
      <c r="J581" s="10">
        <v>13.6</v>
      </c>
      <c r="K581" s="208"/>
      <c r="L581" s="10">
        <v>4</v>
      </c>
      <c r="M581" s="222">
        <v>1421.86</v>
      </c>
      <c r="N581" s="222">
        <v>1421.86</v>
      </c>
      <c r="O581" s="10"/>
      <c r="P581" s="10"/>
      <c r="Q581" s="10"/>
      <c r="R581" s="10">
        <v>5</v>
      </c>
      <c r="S581" s="222">
        <v>4933.43</v>
      </c>
      <c r="T581" s="10">
        <v>986.69</v>
      </c>
      <c r="U581" s="208"/>
      <c r="V581" s="10"/>
      <c r="W581" s="10"/>
      <c r="X581" s="10"/>
      <c r="Y581" s="10"/>
      <c r="Z581" s="10"/>
      <c r="AA581" s="10"/>
      <c r="AB581" s="10"/>
      <c r="AC581" s="10"/>
      <c r="AD581" s="10"/>
      <c r="AE581" s="208"/>
    </row>
    <row r="582" spans="1:31" x14ac:dyDescent="0.25">
      <c r="A582" s="219"/>
      <c r="B582" s="10"/>
      <c r="C582" s="10" t="s">
        <v>203</v>
      </c>
      <c r="D582" s="10"/>
      <c r="E582" s="303">
        <v>8204</v>
      </c>
      <c r="F582" s="10">
        <v>17</v>
      </c>
      <c r="G582" s="222">
        <v>1306.8</v>
      </c>
      <c r="H582" s="222">
        <v>16988.349999999999</v>
      </c>
      <c r="I582" s="10">
        <v>999.31</v>
      </c>
      <c r="J582" s="10">
        <v>12.47</v>
      </c>
      <c r="K582" s="208"/>
      <c r="L582" s="10">
        <v>13</v>
      </c>
      <c r="M582" s="222">
        <v>7498.54</v>
      </c>
      <c r="N582" s="222">
        <v>1874.64</v>
      </c>
      <c r="O582" s="10"/>
      <c r="P582" s="10"/>
      <c r="Q582" s="10"/>
      <c r="R582" s="10">
        <v>17</v>
      </c>
      <c r="S582" s="222">
        <v>16988.349999999999</v>
      </c>
      <c r="T582" s="10">
        <v>999.31</v>
      </c>
      <c r="U582" s="208"/>
      <c r="V582" s="10"/>
      <c r="W582" s="10"/>
      <c r="X582" s="10"/>
      <c r="Y582" s="10"/>
      <c r="Z582" s="10"/>
      <c r="AA582" s="10"/>
      <c r="AB582" s="10"/>
      <c r="AC582" s="10"/>
      <c r="AD582" s="10"/>
      <c r="AE582" s="208"/>
    </row>
    <row r="583" spans="1:31" x14ac:dyDescent="0.25">
      <c r="A583" s="219"/>
      <c r="B583" s="10"/>
      <c r="C583" s="10" t="s">
        <v>204</v>
      </c>
      <c r="D583" s="10"/>
      <c r="E583" s="303">
        <v>8094</v>
      </c>
      <c r="F583" s="10">
        <v>49</v>
      </c>
      <c r="G583" s="222">
        <v>1776.01</v>
      </c>
      <c r="H583" s="222">
        <v>53280.3</v>
      </c>
      <c r="I583" s="222">
        <v>1087.3499999999999</v>
      </c>
      <c r="J583" s="10">
        <v>10.43</v>
      </c>
      <c r="K583" s="208"/>
      <c r="L583" s="10">
        <v>30</v>
      </c>
      <c r="M583" s="222">
        <v>34490.19</v>
      </c>
      <c r="N583" s="222">
        <v>1815.27</v>
      </c>
      <c r="O583" s="10">
        <v>3</v>
      </c>
      <c r="P583" s="222">
        <v>2758.26</v>
      </c>
      <c r="Q583" s="10">
        <v>919.42</v>
      </c>
      <c r="R583" s="10">
        <v>46</v>
      </c>
      <c r="S583" s="222">
        <v>50522.04</v>
      </c>
      <c r="T583" s="222">
        <v>1098.31</v>
      </c>
      <c r="U583" s="208"/>
      <c r="V583" s="10"/>
      <c r="W583" s="10"/>
      <c r="X583" s="10"/>
      <c r="Y583" s="10"/>
      <c r="Z583" s="10"/>
      <c r="AA583" s="10"/>
      <c r="AB583" s="10"/>
      <c r="AC583" s="10"/>
      <c r="AD583" s="10"/>
      <c r="AE583" s="208"/>
    </row>
    <row r="584" spans="1:31" x14ac:dyDescent="0.25">
      <c r="A584" s="219"/>
      <c r="B584" s="10"/>
      <c r="C584" s="10" t="s">
        <v>205</v>
      </c>
      <c r="D584" s="10"/>
      <c r="E584" s="303">
        <v>8213</v>
      </c>
      <c r="F584" s="10">
        <v>9</v>
      </c>
      <c r="G584" s="222">
        <v>1587.14</v>
      </c>
      <c r="H584" s="222">
        <v>7935.69</v>
      </c>
      <c r="I584" s="10">
        <v>881.74</v>
      </c>
      <c r="J584" s="10">
        <v>11</v>
      </c>
      <c r="K584" s="208"/>
      <c r="L584" s="10">
        <v>5</v>
      </c>
      <c r="M584" s="222">
        <v>3786.05</v>
      </c>
      <c r="N584" s="10">
        <v>946.51</v>
      </c>
      <c r="O584" s="10"/>
      <c r="P584" s="10"/>
      <c r="Q584" s="10"/>
      <c r="R584" s="10">
        <v>9</v>
      </c>
      <c r="S584" s="222">
        <v>7935.69</v>
      </c>
      <c r="T584" s="10">
        <v>881.74</v>
      </c>
      <c r="U584" s="208"/>
      <c r="V584" s="10"/>
      <c r="W584" s="10"/>
      <c r="X584" s="10"/>
      <c r="Y584" s="10"/>
      <c r="Z584" s="10"/>
      <c r="AA584" s="10"/>
      <c r="AB584" s="10"/>
      <c r="AC584" s="10"/>
      <c r="AD584" s="10"/>
      <c r="AE584" s="208"/>
    </row>
    <row r="585" spans="1:31" x14ac:dyDescent="0.25">
      <c r="A585" s="219"/>
      <c r="B585" s="10"/>
      <c r="C585" s="10" t="s">
        <v>209</v>
      </c>
      <c r="D585" s="10"/>
      <c r="E585" s="303">
        <v>8270</v>
      </c>
      <c r="F585" s="10">
        <v>11</v>
      </c>
      <c r="G585" s="222">
        <v>2113.2600000000002</v>
      </c>
      <c r="H585" s="222">
        <v>14792.85</v>
      </c>
      <c r="I585" s="222">
        <v>1344.8</v>
      </c>
      <c r="J585" s="10">
        <v>13.82</v>
      </c>
      <c r="K585" s="208"/>
      <c r="L585" s="10">
        <v>7</v>
      </c>
      <c r="M585" s="222">
        <v>7925.13</v>
      </c>
      <c r="N585" s="222">
        <v>1981.28</v>
      </c>
      <c r="O585" s="10"/>
      <c r="P585" s="10"/>
      <c r="Q585" s="10"/>
      <c r="R585" s="10">
        <v>11</v>
      </c>
      <c r="S585" s="222">
        <v>14792.85</v>
      </c>
      <c r="T585" s="222">
        <v>1344.8</v>
      </c>
      <c r="U585" s="208"/>
      <c r="V585" s="10"/>
      <c r="W585" s="10"/>
      <c r="X585" s="10"/>
      <c r="Y585" s="10"/>
      <c r="Z585" s="10"/>
      <c r="AA585" s="10"/>
      <c r="AB585" s="10"/>
      <c r="AC585" s="10"/>
      <c r="AD585" s="10"/>
      <c r="AE585" s="208"/>
    </row>
    <row r="586" spans="1:31" x14ac:dyDescent="0.25">
      <c r="A586" s="219"/>
      <c r="B586" s="10"/>
      <c r="C586" s="10" t="s">
        <v>641</v>
      </c>
      <c r="D586" s="10"/>
      <c r="E586" s="303">
        <v>8080</v>
      </c>
      <c r="F586" s="10">
        <v>1</v>
      </c>
      <c r="G586" s="10"/>
      <c r="H586" s="10">
        <v>943.02</v>
      </c>
      <c r="I586" s="10">
        <v>943.02</v>
      </c>
      <c r="J586" s="10">
        <v>13</v>
      </c>
      <c r="K586" s="208"/>
      <c r="L586" s="10"/>
      <c r="M586" s="10">
        <v>943.02</v>
      </c>
      <c r="N586" s="10">
        <v>943.02</v>
      </c>
      <c r="O586" s="10"/>
      <c r="P586" s="10"/>
      <c r="Q586" s="10"/>
      <c r="R586" s="10">
        <v>1</v>
      </c>
      <c r="S586" s="10">
        <v>943.02</v>
      </c>
      <c r="T586" s="10">
        <v>943.02</v>
      </c>
      <c r="U586" s="208"/>
      <c r="V586" s="10"/>
      <c r="W586" s="10"/>
      <c r="X586" s="10"/>
      <c r="Y586" s="10"/>
      <c r="Z586" s="10"/>
      <c r="AA586" s="10"/>
      <c r="AB586" s="10"/>
      <c r="AC586" s="10"/>
      <c r="AD586" s="10"/>
      <c r="AE586" s="208"/>
    </row>
    <row r="587" spans="1:31" x14ac:dyDescent="0.25">
      <c r="A587" s="219"/>
      <c r="B587" s="10"/>
      <c r="C587" s="10" t="s">
        <v>212</v>
      </c>
      <c r="D587" s="10"/>
      <c r="E587" s="303">
        <v>8023</v>
      </c>
      <c r="F587" s="10">
        <v>7</v>
      </c>
      <c r="G587" s="222">
        <v>3784.4</v>
      </c>
      <c r="H587" s="222">
        <v>18921.990000000002</v>
      </c>
      <c r="I587" s="222">
        <v>2703.14</v>
      </c>
      <c r="J587" s="10">
        <v>12</v>
      </c>
      <c r="K587" s="208"/>
      <c r="L587" s="10">
        <v>5</v>
      </c>
      <c r="M587" s="222">
        <v>4672.68</v>
      </c>
      <c r="N587" s="222">
        <v>2336.34</v>
      </c>
      <c r="O587" s="10"/>
      <c r="P587" s="10"/>
      <c r="Q587" s="10"/>
      <c r="R587" s="10">
        <v>7</v>
      </c>
      <c r="S587" s="222">
        <v>18921.990000000002</v>
      </c>
      <c r="T587" s="222">
        <v>2703.14</v>
      </c>
      <c r="U587" s="208"/>
      <c r="V587" s="10"/>
      <c r="W587" s="10"/>
      <c r="X587" s="10"/>
      <c r="Y587" s="10"/>
      <c r="Z587" s="10"/>
      <c r="AA587" s="10"/>
      <c r="AB587" s="10"/>
      <c r="AC587" s="10"/>
      <c r="AD587" s="10"/>
      <c r="AE587" s="208"/>
    </row>
    <row r="588" spans="1:31" x14ac:dyDescent="0.25">
      <c r="A588" s="219"/>
      <c r="B588" s="10"/>
      <c r="C588" s="10" t="s">
        <v>213</v>
      </c>
      <c r="D588" s="10"/>
      <c r="E588" s="303">
        <v>8313</v>
      </c>
      <c r="F588" s="10">
        <v>8</v>
      </c>
      <c r="G588" s="222">
        <v>2565.04</v>
      </c>
      <c r="H588" s="222">
        <v>7695.11</v>
      </c>
      <c r="I588" s="10">
        <v>961.89</v>
      </c>
      <c r="J588" s="10">
        <v>11.38</v>
      </c>
      <c r="K588" s="208"/>
      <c r="L588" s="10">
        <v>3</v>
      </c>
      <c r="M588" s="222">
        <v>6443.54</v>
      </c>
      <c r="N588" s="222">
        <v>1288.71</v>
      </c>
      <c r="O588" s="10"/>
      <c r="P588" s="10"/>
      <c r="Q588" s="10"/>
      <c r="R588" s="10">
        <v>8</v>
      </c>
      <c r="S588" s="222">
        <v>7695.11</v>
      </c>
      <c r="T588" s="10">
        <v>961.89</v>
      </c>
      <c r="U588" s="208"/>
      <c r="V588" s="10"/>
      <c r="W588" s="10"/>
      <c r="X588" s="10"/>
      <c r="Y588" s="10"/>
      <c r="Z588" s="10"/>
      <c r="AA588" s="10"/>
      <c r="AB588" s="10"/>
      <c r="AC588" s="10"/>
      <c r="AD588" s="10"/>
      <c r="AE588" s="208"/>
    </row>
    <row r="589" spans="1:31" x14ac:dyDescent="0.25">
      <c r="A589" s="219"/>
      <c r="B589" s="10"/>
      <c r="C589" s="10" t="s">
        <v>216</v>
      </c>
      <c r="D589" s="10"/>
      <c r="E589" s="303">
        <v>8251</v>
      </c>
      <c r="F589" s="10">
        <v>21</v>
      </c>
      <c r="G589" s="222">
        <v>1874.54</v>
      </c>
      <c r="H589" s="222">
        <v>28118.17</v>
      </c>
      <c r="I589" s="222">
        <v>1338.96</v>
      </c>
      <c r="J589" s="10">
        <v>11.86</v>
      </c>
      <c r="K589" s="208"/>
      <c r="L589" s="10">
        <v>15</v>
      </c>
      <c r="M589" s="222">
        <v>9379.48</v>
      </c>
      <c r="N589" s="222">
        <v>1563.25</v>
      </c>
      <c r="O589" s="10"/>
      <c r="P589" s="10"/>
      <c r="Q589" s="10"/>
      <c r="R589" s="10">
        <v>21</v>
      </c>
      <c r="S589" s="222">
        <v>28118.17</v>
      </c>
      <c r="T589" s="222">
        <v>1338.96</v>
      </c>
      <c r="U589" s="208"/>
      <c r="V589" s="10"/>
      <c r="W589" s="10"/>
      <c r="X589" s="10"/>
      <c r="Y589" s="10"/>
      <c r="Z589" s="10"/>
      <c r="AA589" s="10"/>
      <c r="AB589" s="10"/>
      <c r="AC589" s="10"/>
      <c r="AD589" s="10"/>
      <c r="AE589" s="208"/>
    </row>
    <row r="590" spans="1:31" x14ac:dyDescent="0.25">
      <c r="A590" s="219"/>
      <c r="B590" s="10"/>
      <c r="C590" s="10" t="s">
        <v>217</v>
      </c>
      <c r="D590" s="10"/>
      <c r="E590" s="303">
        <v>8314</v>
      </c>
      <c r="F590" s="10">
        <v>3</v>
      </c>
      <c r="G590" s="10">
        <v>705.99</v>
      </c>
      <c r="H590" s="222">
        <v>2117.9699999999998</v>
      </c>
      <c r="I590" s="10">
        <v>705.99</v>
      </c>
      <c r="J590" s="10">
        <v>7</v>
      </c>
      <c r="K590" s="208"/>
      <c r="L590" s="10">
        <v>3</v>
      </c>
      <c r="M590" s="10"/>
      <c r="N590" s="10"/>
      <c r="O590" s="10"/>
      <c r="P590" s="10"/>
      <c r="Q590" s="10"/>
      <c r="R590" s="10">
        <v>3</v>
      </c>
      <c r="S590" s="222">
        <v>2117.9699999999998</v>
      </c>
      <c r="T590" s="10">
        <v>705.99</v>
      </c>
      <c r="U590" s="208"/>
      <c r="V590" s="10"/>
      <c r="W590" s="10"/>
      <c r="X590" s="10"/>
      <c r="Y590" s="10"/>
      <c r="Z590" s="10"/>
      <c r="AA590" s="10"/>
      <c r="AB590" s="10"/>
      <c r="AC590" s="10"/>
      <c r="AD590" s="10"/>
      <c r="AE590" s="208"/>
    </row>
    <row r="591" spans="1:31" x14ac:dyDescent="0.25">
      <c r="A591" s="219"/>
      <c r="B591" s="10"/>
      <c r="C591" s="10" t="s">
        <v>219</v>
      </c>
      <c r="D591" s="10"/>
      <c r="E591" s="303">
        <v>8214</v>
      </c>
      <c r="F591" s="10">
        <v>16</v>
      </c>
      <c r="G591" s="222">
        <v>1866.66</v>
      </c>
      <c r="H591" s="222">
        <v>20533.259999999998</v>
      </c>
      <c r="I591" s="222">
        <v>1283.33</v>
      </c>
      <c r="J591" s="10">
        <v>13.25</v>
      </c>
      <c r="K591" s="208"/>
      <c r="L591" s="10">
        <v>11</v>
      </c>
      <c r="M591" s="222">
        <v>9828.07</v>
      </c>
      <c r="N591" s="222">
        <v>1965.61</v>
      </c>
      <c r="O591" s="10"/>
      <c r="P591" s="10"/>
      <c r="Q591" s="10"/>
      <c r="R591" s="10">
        <v>16</v>
      </c>
      <c r="S591" s="222">
        <v>20533.259999999998</v>
      </c>
      <c r="T591" s="222">
        <v>1283.33</v>
      </c>
      <c r="U591" s="208"/>
      <c r="V591" s="10"/>
      <c r="W591" s="10"/>
      <c r="X591" s="10"/>
      <c r="Y591" s="10"/>
      <c r="Z591" s="10"/>
      <c r="AA591" s="10"/>
      <c r="AB591" s="10"/>
      <c r="AC591" s="10"/>
      <c r="AD591" s="10"/>
      <c r="AE591" s="208"/>
    </row>
    <row r="592" spans="1:31" x14ac:dyDescent="0.25">
      <c r="A592" s="219"/>
      <c r="B592" s="10"/>
      <c r="C592" s="10" t="s">
        <v>222</v>
      </c>
      <c r="D592" s="10"/>
      <c r="E592" s="303">
        <v>8090</v>
      </c>
      <c r="F592" s="10">
        <v>3</v>
      </c>
      <c r="G592" s="10">
        <v>634.23</v>
      </c>
      <c r="H592" s="222">
        <v>1902.68</v>
      </c>
      <c r="I592" s="10">
        <v>634.23</v>
      </c>
      <c r="J592" s="10">
        <v>12</v>
      </c>
      <c r="K592" s="208"/>
      <c r="L592" s="10">
        <v>3</v>
      </c>
      <c r="M592" s="10"/>
      <c r="N592" s="10"/>
      <c r="O592" s="10"/>
      <c r="P592" s="10"/>
      <c r="Q592" s="10"/>
      <c r="R592" s="10">
        <v>3</v>
      </c>
      <c r="S592" s="222">
        <v>1902.68</v>
      </c>
      <c r="T592" s="10">
        <v>634.23</v>
      </c>
      <c r="U592" s="208"/>
      <c r="V592" s="10"/>
      <c r="W592" s="10"/>
      <c r="X592" s="10"/>
      <c r="Y592" s="10"/>
      <c r="Z592" s="10"/>
      <c r="AA592" s="10"/>
      <c r="AB592" s="10"/>
      <c r="AC592" s="10"/>
      <c r="AD592" s="10"/>
      <c r="AE592" s="208"/>
    </row>
    <row r="593" spans="1:31" x14ac:dyDescent="0.25">
      <c r="A593" s="219"/>
      <c r="B593" s="10"/>
      <c r="C593" s="10" t="s">
        <v>226</v>
      </c>
      <c r="D593" s="10"/>
      <c r="E593" s="303">
        <v>8215</v>
      </c>
      <c r="F593" s="10">
        <v>20</v>
      </c>
      <c r="G593" s="222">
        <v>2019.6</v>
      </c>
      <c r="H593" s="222">
        <v>24235.200000000001</v>
      </c>
      <c r="I593" s="222">
        <v>1211.76</v>
      </c>
      <c r="J593" s="10">
        <v>13.45</v>
      </c>
      <c r="K593" s="208"/>
      <c r="L593" s="10">
        <v>12</v>
      </c>
      <c r="M593" s="222">
        <v>7474.01</v>
      </c>
      <c r="N593" s="10">
        <v>934.25</v>
      </c>
      <c r="O593" s="10"/>
      <c r="P593" s="10"/>
      <c r="Q593" s="10"/>
      <c r="R593" s="10">
        <v>20</v>
      </c>
      <c r="S593" s="222">
        <v>24235.200000000001</v>
      </c>
      <c r="T593" s="222">
        <v>1211.76</v>
      </c>
      <c r="U593" s="208"/>
      <c r="V593" s="10"/>
      <c r="W593" s="10"/>
      <c r="X593" s="10"/>
      <c r="Y593" s="10"/>
      <c r="Z593" s="10"/>
      <c r="AA593" s="10"/>
      <c r="AB593" s="10"/>
      <c r="AC593" s="10"/>
      <c r="AD593" s="10"/>
      <c r="AE593" s="208"/>
    </row>
    <row r="594" spans="1:31" x14ac:dyDescent="0.25">
      <c r="A594" s="219"/>
      <c r="B594" s="10"/>
      <c r="C594" s="10" t="s">
        <v>229</v>
      </c>
      <c r="D594" s="10"/>
      <c r="E594" s="303">
        <v>8315</v>
      </c>
      <c r="F594" s="10">
        <v>10</v>
      </c>
      <c r="G594" s="222">
        <v>1612.23</v>
      </c>
      <c r="H594" s="222">
        <v>11285.62</v>
      </c>
      <c r="I594" s="222">
        <v>1128.56</v>
      </c>
      <c r="J594" s="10">
        <v>13.8</v>
      </c>
      <c r="K594" s="208"/>
      <c r="L594" s="10">
        <v>7</v>
      </c>
      <c r="M594" s="222">
        <v>3805.82</v>
      </c>
      <c r="N594" s="222">
        <v>1268.6099999999999</v>
      </c>
      <c r="O594" s="10"/>
      <c r="P594" s="10"/>
      <c r="Q594" s="10"/>
      <c r="R594" s="10">
        <v>10</v>
      </c>
      <c r="S594" s="222">
        <v>11285.62</v>
      </c>
      <c r="T594" s="222">
        <v>1128.56</v>
      </c>
      <c r="U594" s="208"/>
      <c r="V594" s="10"/>
      <c r="W594" s="10"/>
      <c r="X594" s="10"/>
      <c r="Y594" s="10"/>
      <c r="Z594" s="10"/>
      <c r="AA594" s="10"/>
      <c r="AB594" s="10"/>
      <c r="AC594" s="10"/>
      <c r="AD594" s="10"/>
      <c r="AE594" s="208"/>
    </row>
    <row r="595" spans="1:31" x14ac:dyDescent="0.25">
      <c r="A595" s="219"/>
      <c r="B595" s="10"/>
      <c r="C595" s="10" t="s">
        <v>232</v>
      </c>
      <c r="D595" s="10"/>
      <c r="E595" s="303">
        <v>8316</v>
      </c>
      <c r="F595" s="10">
        <v>8</v>
      </c>
      <c r="G595" s="222">
        <v>1988.39</v>
      </c>
      <c r="H595" s="222">
        <v>15907.1</v>
      </c>
      <c r="I595" s="222">
        <v>1988.39</v>
      </c>
      <c r="J595" s="10">
        <v>18.75</v>
      </c>
      <c r="K595" s="208"/>
      <c r="L595" s="10">
        <v>8</v>
      </c>
      <c r="M595" s="10"/>
      <c r="N595" s="10"/>
      <c r="O595" s="10"/>
      <c r="P595" s="10"/>
      <c r="Q595" s="10"/>
      <c r="R595" s="10">
        <v>8</v>
      </c>
      <c r="S595" s="222">
        <v>15907.1</v>
      </c>
      <c r="T595" s="222">
        <v>1988.39</v>
      </c>
      <c r="U595" s="208"/>
      <c r="V595" s="10"/>
      <c r="W595" s="10"/>
      <c r="X595" s="10"/>
      <c r="Y595" s="10"/>
      <c r="Z595" s="10"/>
      <c r="AA595" s="10"/>
      <c r="AB595" s="10"/>
      <c r="AC595" s="10"/>
      <c r="AD595" s="10"/>
      <c r="AE595" s="208"/>
    </row>
    <row r="596" spans="1:31" x14ac:dyDescent="0.25">
      <c r="A596" s="219"/>
      <c r="B596" s="10"/>
      <c r="C596" s="10" t="s">
        <v>234</v>
      </c>
      <c r="D596" s="10"/>
      <c r="E596" s="303">
        <v>8317</v>
      </c>
      <c r="F596" s="10">
        <v>22</v>
      </c>
      <c r="G596" s="222">
        <v>1730.59</v>
      </c>
      <c r="H596" s="222">
        <v>29419.96</v>
      </c>
      <c r="I596" s="222">
        <v>1337.27</v>
      </c>
      <c r="J596" s="10">
        <v>14.23</v>
      </c>
      <c r="K596" s="208"/>
      <c r="L596" s="10">
        <v>17</v>
      </c>
      <c r="M596" s="222">
        <v>6252.97</v>
      </c>
      <c r="N596" s="222">
        <v>1250.5899999999999</v>
      </c>
      <c r="O596" s="10">
        <v>1</v>
      </c>
      <c r="P596" s="222">
        <v>2405.98</v>
      </c>
      <c r="Q596" s="222">
        <v>2405.98</v>
      </c>
      <c r="R596" s="10">
        <v>21</v>
      </c>
      <c r="S596" s="222">
        <v>27013.98</v>
      </c>
      <c r="T596" s="222">
        <v>1286.3800000000001</v>
      </c>
      <c r="U596" s="208"/>
      <c r="V596" s="10"/>
      <c r="W596" s="10"/>
      <c r="X596" s="10"/>
      <c r="Y596" s="10"/>
      <c r="Z596" s="10"/>
      <c r="AA596" s="10"/>
      <c r="AB596" s="10"/>
      <c r="AC596" s="10"/>
      <c r="AD596" s="10"/>
      <c r="AE596" s="208"/>
    </row>
    <row r="597" spans="1:31" x14ac:dyDescent="0.25">
      <c r="A597" s="219"/>
      <c r="B597" s="10"/>
      <c r="C597" s="10" t="s">
        <v>642</v>
      </c>
      <c r="D597" s="10"/>
      <c r="E597" s="303">
        <v>8087</v>
      </c>
      <c r="F597" s="10">
        <v>8</v>
      </c>
      <c r="G597" s="10">
        <v>863.07</v>
      </c>
      <c r="H597" s="222">
        <v>4315.33</v>
      </c>
      <c r="I597" s="10">
        <v>539.41999999999996</v>
      </c>
      <c r="J597" s="10">
        <v>11.75</v>
      </c>
      <c r="K597" s="208"/>
      <c r="L597" s="10">
        <v>5</v>
      </c>
      <c r="M597" s="222">
        <v>1233.8699999999999</v>
      </c>
      <c r="N597" s="10">
        <v>411.29</v>
      </c>
      <c r="O597" s="10"/>
      <c r="P597" s="10"/>
      <c r="Q597" s="10"/>
      <c r="R597" s="10">
        <v>8</v>
      </c>
      <c r="S597" s="222">
        <v>4315.33</v>
      </c>
      <c r="T597" s="10">
        <v>539.41999999999996</v>
      </c>
      <c r="U597" s="208"/>
      <c r="V597" s="10"/>
      <c r="W597" s="10"/>
      <c r="X597" s="10"/>
      <c r="Y597" s="10"/>
      <c r="Z597" s="10"/>
      <c r="AA597" s="10"/>
      <c r="AB597" s="10"/>
      <c r="AC597" s="10"/>
      <c r="AD597" s="10"/>
      <c r="AE597" s="208"/>
    </row>
    <row r="598" spans="1:31" x14ac:dyDescent="0.25">
      <c r="A598" s="219"/>
      <c r="B598" s="10"/>
      <c r="C598" s="10" t="s">
        <v>642</v>
      </c>
      <c r="D598" s="10"/>
      <c r="E598" s="303">
        <v>8215</v>
      </c>
      <c r="F598" s="10">
        <v>104</v>
      </c>
      <c r="G598" s="222">
        <v>2021.35</v>
      </c>
      <c r="H598" s="222">
        <v>143515.56</v>
      </c>
      <c r="I598" s="222">
        <v>1379.96</v>
      </c>
      <c r="J598" s="10">
        <v>12.75</v>
      </c>
      <c r="K598" s="208"/>
      <c r="L598" s="10">
        <v>71</v>
      </c>
      <c r="M598" s="222">
        <v>62391.5</v>
      </c>
      <c r="N598" s="222">
        <v>1890.65</v>
      </c>
      <c r="O598" s="10"/>
      <c r="P598" s="10"/>
      <c r="Q598" s="10"/>
      <c r="R598" s="10">
        <v>104</v>
      </c>
      <c r="S598" s="222">
        <v>143515.56</v>
      </c>
      <c r="T598" s="222">
        <v>1379.96</v>
      </c>
      <c r="U598" s="208"/>
      <c r="V598" s="10"/>
      <c r="W598" s="10"/>
      <c r="X598" s="10"/>
      <c r="Y598" s="10"/>
      <c r="Z598" s="10"/>
      <c r="AA598" s="10"/>
      <c r="AB598" s="10"/>
      <c r="AC598" s="10"/>
      <c r="AD598" s="10"/>
      <c r="AE598" s="208"/>
    </row>
    <row r="599" spans="1:31" x14ac:dyDescent="0.25">
      <c r="A599" s="219"/>
      <c r="B599" s="10"/>
      <c r="C599" s="10" t="s">
        <v>642</v>
      </c>
      <c r="D599" s="10"/>
      <c r="E599" s="303">
        <v>8234</v>
      </c>
      <c r="F599" s="10">
        <v>241</v>
      </c>
      <c r="G599" s="222">
        <v>1166.9000000000001</v>
      </c>
      <c r="H599" s="222">
        <v>220544.54</v>
      </c>
      <c r="I599" s="10">
        <v>915.12</v>
      </c>
      <c r="J599" s="10">
        <v>11.91</v>
      </c>
      <c r="K599" s="208"/>
      <c r="L599" s="10">
        <v>189</v>
      </c>
      <c r="M599" s="222">
        <v>63355.46</v>
      </c>
      <c r="N599" s="222">
        <v>1218.3699999999999</v>
      </c>
      <c r="O599" s="10">
        <v>4</v>
      </c>
      <c r="P599" s="222">
        <v>8415.39</v>
      </c>
      <c r="Q599" s="222">
        <v>2103.85</v>
      </c>
      <c r="R599" s="10">
        <v>237</v>
      </c>
      <c r="S599" s="222">
        <v>212129.15</v>
      </c>
      <c r="T599" s="10">
        <v>895.06</v>
      </c>
      <c r="U599" s="208"/>
      <c r="V599" s="10"/>
      <c r="W599" s="10"/>
      <c r="X599" s="10"/>
      <c r="Y599" s="10"/>
      <c r="Z599" s="10"/>
      <c r="AA599" s="10"/>
      <c r="AB599" s="10"/>
      <c r="AC599" s="10"/>
      <c r="AD599" s="10"/>
      <c r="AE599" s="208"/>
    </row>
    <row r="600" spans="1:31" x14ac:dyDescent="0.25">
      <c r="A600" s="219"/>
      <c r="B600" s="10"/>
      <c r="C600" s="10" t="s">
        <v>245</v>
      </c>
      <c r="D600" s="10"/>
      <c r="E600" s="303">
        <v>8270</v>
      </c>
      <c r="F600" s="10">
        <v>3</v>
      </c>
      <c r="G600" s="222">
        <v>1532.5</v>
      </c>
      <c r="H600" s="222">
        <v>3065</v>
      </c>
      <c r="I600" s="222">
        <v>1021.67</v>
      </c>
      <c r="J600" s="10">
        <v>12</v>
      </c>
      <c r="K600" s="208"/>
      <c r="L600" s="10">
        <v>2</v>
      </c>
      <c r="M600" s="222">
        <v>1024.77</v>
      </c>
      <c r="N600" s="222">
        <v>1024.77</v>
      </c>
      <c r="O600" s="10"/>
      <c r="P600" s="10"/>
      <c r="Q600" s="10"/>
      <c r="R600" s="10">
        <v>3</v>
      </c>
      <c r="S600" s="222">
        <v>3065</v>
      </c>
      <c r="T600" s="222">
        <v>1021.67</v>
      </c>
      <c r="U600" s="208"/>
      <c r="V600" s="10"/>
      <c r="W600" s="10"/>
      <c r="X600" s="10"/>
      <c r="Y600" s="10"/>
      <c r="Z600" s="10"/>
      <c r="AA600" s="10"/>
      <c r="AB600" s="10"/>
      <c r="AC600" s="10"/>
      <c r="AD600" s="10"/>
      <c r="AE600" s="208"/>
    </row>
    <row r="601" spans="1:31" x14ac:dyDescent="0.25">
      <c r="A601" s="219"/>
      <c r="B601" s="10"/>
      <c r="C601" s="10" t="s">
        <v>247</v>
      </c>
      <c r="D601" s="10"/>
      <c r="E601" s="303">
        <v>8037</v>
      </c>
      <c r="F601" s="10">
        <v>10</v>
      </c>
      <c r="G601" s="10">
        <v>807.41</v>
      </c>
      <c r="H601" s="222">
        <v>6459.26</v>
      </c>
      <c r="I601" s="10">
        <v>645.92999999999995</v>
      </c>
      <c r="J601" s="10">
        <v>10.199999999999999</v>
      </c>
      <c r="K601" s="208"/>
      <c r="L601" s="10">
        <v>8</v>
      </c>
      <c r="M601" s="10">
        <v>476.59</v>
      </c>
      <c r="N601" s="10">
        <v>238.3</v>
      </c>
      <c r="O601" s="10"/>
      <c r="P601" s="10"/>
      <c r="Q601" s="10"/>
      <c r="R601" s="10">
        <v>10</v>
      </c>
      <c r="S601" s="222">
        <v>6459.26</v>
      </c>
      <c r="T601" s="10">
        <v>645.92999999999995</v>
      </c>
      <c r="U601" s="208"/>
      <c r="V601" s="10"/>
      <c r="W601" s="10"/>
      <c r="X601" s="10"/>
      <c r="Y601" s="10"/>
      <c r="Z601" s="10"/>
      <c r="AA601" s="10"/>
      <c r="AB601" s="10"/>
      <c r="AC601" s="10"/>
      <c r="AD601" s="10"/>
      <c r="AE601" s="208"/>
    </row>
    <row r="602" spans="1:31" x14ac:dyDescent="0.25">
      <c r="A602" s="219"/>
      <c r="B602" s="10"/>
      <c r="C602" s="10" t="s">
        <v>248</v>
      </c>
      <c r="D602" s="10"/>
      <c r="E602" s="303">
        <v>8318</v>
      </c>
      <c r="F602" s="10">
        <v>76</v>
      </c>
      <c r="G602" s="222">
        <v>1789.74</v>
      </c>
      <c r="H602" s="222">
        <v>102015.12</v>
      </c>
      <c r="I602" s="222">
        <v>1342.3</v>
      </c>
      <c r="J602" s="10">
        <v>12.55</v>
      </c>
      <c r="K602" s="208"/>
      <c r="L602" s="10">
        <v>57</v>
      </c>
      <c r="M602" s="222">
        <v>30105.02</v>
      </c>
      <c r="N602" s="222">
        <v>1584.47</v>
      </c>
      <c r="O602" s="10">
        <v>2</v>
      </c>
      <c r="P602" s="222">
        <v>2105.15</v>
      </c>
      <c r="Q602" s="222">
        <v>1052.58</v>
      </c>
      <c r="R602" s="10">
        <v>74</v>
      </c>
      <c r="S602" s="222">
        <v>99909.97</v>
      </c>
      <c r="T602" s="222">
        <v>1350.13</v>
      </c>
      <c r="U602" s="208"/>
      <c r="V602" s="10"/>
      <c r="W602" s="10"/>
      <c r="X602" s="10"/>
      <c r="Y602" s="10"/>
      <c r="Z602" s="10"/>
      <c r="AA602" s="10"/>
      <c r="AB602" s="10"/>
      <c r="AC602" s="10"/>
      <c r="AD602" s="10"/>
      <c r="AE602" s="208"/>
    </row>
    <row r="603" spans="1:31" x14ac:dyDescent="0.25">
      <c r="A603" s="219"/>
      <c r="B603" s="10"/>
      <c r="C603" s="10" t="s">
        <v>251</v>
      </c>
      <c r="D603" s="10"/>
      <c r="E603" s="303">
        <v>8217</v>
      </c>
      <c r="F603" s="10">
        <v>30</v>
      </c>
      <c r="G603" s="222">
        <v>1911.22</v>
      </c>
      <c r="H603" s="222">
        <v>40135.599999999999</v>
      </c>
      <c r="I603" s="222">
        <v>1337.85</v>
      </c>
      <c r="J603" s="10">
        <v>14.33</v>
      </c>
      <c r="K603" s="208"/>
      <c r="L603" s="10">
        <v>21</v>
      </c>
      <c r="M603" s="222">
        <v>11125.61</v>
      </c>
      <c r="N603" s="222">
        <v>1236.18</v>
      </c>
      <c r="O603" s="10">
        <v>1</v>
      </c>
      <c r="P603" s="10">
        <v>645.30999999999995</v>
      </c>
      <c r="Q603" s="10">
        <v>645.30999999999995</v>
      </c>
      <c r="R603" s="10">
        <v>29</v>
      </c>
      <c r="S603" s="222">
        <v>39490.29</v>
      </c>
      <c r="T603" s="222">
        <v>1361.73</v>
      </c>
      <c r="U603" s="208"/>
      <c r="V603" s="10"/>
      <c r="W603" s="10"/>
      <c r="X603" s="10"/>
      <c r="Y603" s="10"/>
      <c r="Z603" s="10"/>
      <c r="AA603" s="10"/>
      <c r="AB603" s="10"/>
      <c r="AC603" s="10"/>
      <c r="AD603" s="10"/>
      <c r="AE603" s="208"/>
    </row>
    <row r="604" spans="1:31" x14ac:dyDescent="0.25">
      <c r="A604" s="219"/>
      <c r="B604" s="10"/>
      <c r="C604" s="10" t="s">
        <v>256</v>
      </c>
      <c r="D604" s="10"/>
      <c r="E604" s="303">
        <v>8234</v>
      </c>
      <c r="F604" s="10">
        <v>5</v>
      </c>
      <c r="G604" s="222">
        <v>1116.9100000000001</v>
      </c>
      <c r="H604" s="222">
        <v>3350.73</v>
      </c>
      <c r="I604" s="10">
        <v>670.15</v>
      </c>
      <c r="J604" s="10">
        <v>8.4</v>
      </c>
      <c r="K604" s="208"/>
      <c r="L604" s="10">
        <v>3</v>
      </c>
      <c r="M604" s="222">
        <v>1147.29</v>
      </c>
      <c r="N604" s="10">
        <v>573.65</v>
      </c>
      <c r="O604" s="10"/>
      <c r="P604" s="10"/>
      <c r="Q604" s="10"/>
      <c r="R604" s="10">
        <v>5</v>
      </c>
      <c r="S604" s="222">
        <v>3350.73</v>
      </c>
      <c r="T604" s="10">
        <v>670.15</v>
      </c>
      <c r="U604" s="208"/>
      <c r="V604" s="10"/>
      <c r="W604" s="10"/>
      <c r="X604" s="10"/>
      <c r="Y604" s="10"/>
      <c r="Z604" s="10"/>
      <c r="AA604" s="10"/>
      <c r="AB604" s="10"/>
      <c r="AC604" s="10"/>
      <c r="AD604" s="10"/>
      <c r="AE604" s="208"/>
    </row>
    <row r="605" spans="1:31" x14ac:dyDescent="0.25">
      <c r="A605" s="219"/>
      <c r="B605" s="10"/>
      <c r="C605" s="10" t="s">
        <v>256</v>
      </c>
      <c r="D605" s="10"/>
      <c r="E605" s="303">
        <v>8330</v>
      </c>
      <c r="F605" s="10">
        <v>10</v>
      </c>
      <c r="G605" s="10">
        <v>933.18</v>
      </c>
      <c r="H605" s="222">
        <v>7465.44</v>
      </c>
      <c r="I605" s="10">
        <v>746.54</v>
      </c>
      <c r="J605" s="10">
        <v>10.9</v>
      </c>
      <c r="K605" s="208"/>
      <c r="L605" s="10">
        <v>8</v>
      </c>
      <c r="M605" s="222">
        <v>2624.25</v>
      </c>
      <c r="N605" s="222">
        <v>1312.13</v>
      </c>
      <c r="O605" s="10"/>
      <c r="P605" s="10"/>
      <c r="Q605" s="10"/>
      <c r="R605" s="10">
        <v>10</v>
      </c>
      <c r="S605" s="222">
        <v>7465.44</v>
      </c>
      <c r="T605" s="10">
        <v>746.54</v>
      </c>
      <c r="U605" s="208"/>
      <c r="V605" s="10"/>
      <c r="W605" s="10"/>
      <c r="X605" s="10"/>
      <c r="Y605" s="10"/>
      <c r="Z605" s="10"/>
      <c r="AA605" s="10"/>
      <c r="AB605" s="10"/>
      <c r="AC605" s="10"/>
      <c r="AD605" s="10"/>
      <c r="AE605" s="208"/>
    </row>
    <row r="606" spans="1:31" x14ac:dyDescent="0.25">
      <c r="A606" s="219"/>
      <c r="B606" s="10"/>
      <c r="C606" s="10" t="s">
        <v>257</v>
      </c>
      <c r="D606" s="10"/>
      <c r="E606" s="303">
        <v>8081</v>
      </c>
      <c r="F606" s="10">
        <v>276</v>
      </c>
      <c r="G606" s="222">
        <v>1885.01</v>
      </c>
      <c r="H606" s="222">
        <v>344956.27</v>
      </c>
      <c r="I606" s="222">
        <v>1249.8399999999999</v>
      </c>
      <c r="J606" s="10">
        <v>12.65</v>
      </c>
      <c r="K606" s="208"/>
      <c r="L606" s="10">
        <v>183</v>
      </c>
      <c r="M606" s="222">
        <v>157333.54999999999</v>
      </c>
      <c r="N606" s="222">
        <v>1691.76</v>
      </c>
      <c r="O606" s="10">
        <v>10</v>
      </c>
      <c r="P606" s="222">
        <v>10405.120000000001</v>
      </c>
      <c r="Q606" s="222">
        <v>1040.51</v>
      </c>
      <c r="R606" s="10">
        <v>266</v>
      </c>
      <c r="S606" s="222">
        <v>334551.15000000002</v>
      </c>
      <c r="T606" s="222">
        <v>1257.71</v>
      </c>
      <c r="U606" s="208"/>
      <c r="V606" s="10"/>
      <c r="W606" s="10"/>
      <c r="X606" s="10"/>
      <c r="Y606" s="10"/>
      <c r="Z606" s="10"/>
      <c r="AA606" s="10"/>
      <c r="AB606" s="10"/>
      <c r="AC606" s="10"/>
      <c r="AD606" s="10"/>
      <c r="AE606" s="208"/>
    </row>
    <row r="607" spans="1:31" x14ac:dyDescent="0.25">
      <c r="A607" s="219"/>
      <c r="B607" s="10"/>
      <c r="C607" s="10" t="s">
        <v>260</v>
      </c>
      <c r="D607" s="10"/>
      <c r="E607" s="303">
        <v>8204</v>
      </c>
      <c r="F607" s="10">
        <v>28</v>
      </c>
      <c r="G607" s="222">
        <v>1552.11</v>
      </c>
      <c r="H607" s="222">
        <v>32594.27</v>
      </c>
      <c r="I607" s="222">
        <v>1164.08</v>
      </c>
      <c r="J607" s="10">
        <v>12.93</v>
      </c>
      <c r="K607" s="208"/>
      <c r="L607" s="10">
        <v>21</v>
      </c>
      <c r="M607" s="222">
        <v>5101.49</v>
      </c>
      <c r="N607" s="10">
        <v>728.78</v>
      </c>
      <c r="O607" s="10">
        <v>1</v>
      </c>
      <c r="P607" s="222">
        <v>5595.51</v>
      </c>
      <c r="Q607" s="222">
        <v>5595.51</v>
      </c>
      <c r="R607" s="10">
        <v>27</v>
      </c>
      <c r="S607" s="222">
        <v>26998.76</v>
      </c>
      <c r="T607" s="10">
        <v>999.95</v>
      </c>
      <c r="U607" s="208"/>
      <c r="V607" s="10"/>
      <c r="W607" s="10"/>
      <c r="X607" s="10"/>
      <c r="Y607" s="10"/>
      <c r="Z607" s="10"/>
      <c r="AA607" s="10"/>
      <c r="AB607" s="10"/>
      <c r="AC607" s="10"/>
      <c r="AD607" s="10"/>
      <c r="AE607" s="208"/>
    </row>
    <row r="608" spans="1:31" x14ac:dyDescent="0.25">
      <c r="A608" s="219"/>
      <c r="B608" s="10"/>
      <c r="C608" s="10" t="s">
        <v>262</v>
      </c>
      <c r="D608" s="10"/>
      <c r="E608" s="303">
        <v>8319</v>
      </c>
      <c r="F608" s="10">
        <v>17</v>
      </c>
      <c r="G608" s="222">
        <v>1159.26</v>
      </c>
      <c r="H608" s="222">
        <v>15070.44</v>
      </c>
      <c r="I608" s="10">
        <v>886.5</v>
      </c>
      <c r="J608" s="10">
        <v>11</v>
      </c>
      <c r="K608" s="208"/>
      <c r="L608" s="10">
        <v>13</v>
      </c>
      <c r="M608" s="222">
        <v>3968.38</v>
      </c>
      <c r="N608" s="10">
        <v>992.1</v>
      </c>
      <c r="O608" s="10"/>
      <c r="P608" s="10"/>
      <c r="Q608" s="10"/>
      <c r="R608" s="10">
        <v>17</v>
      </c>
      <c r="S608" s="222">
        <v>15070.44</v>
      </c>
      <c r="T608" s="10">
        <v>886.5</v>
      </c>
      <c r="U608" s="208"/>
      <c r="V608" s="10"/>
      <c r="W608" s="10"/>
      <c r="X608" s="10"/>
      <c r="Y608" s="10"/>
      <c r="Z608" s="10"/>
      <c r="AA608" s="10"/>
      <c r="AB608" s="10"/>
      <c r="AC608" s="10"/>
      <c r="AD608" s="10"/>
      <c r="AE608" s="208"/>
    </row>
    <row r="609" spans="1:31" x14ac:dyDescent="0.25">
      <c r="A609" s="219"/>
      <c r="B609" s="10"/>
      <c r="C609" s="10" t="s">
        <v>264</v>
      </c>
      <c r="D609" s="10"/>
      <c r="E609" s="303">
        <v>8025</v>
      </c>
      <c r="F609" s="10">
        <v>3</v>
      </c>
      <c r="G609" s="222">
        <v>2773.19</v>
      </c>
      <c r="H609" s="222">
        <v>5546.38</v>
      </c>
      <c r="I609" s="222">
        <v>1848.79</v>
      </c>
      <c r="J609" s="10">
        <v>15</v>
      </c>
      <c r="K609" s="208"/>
      <c r="L609" s="10">
        <v>2</v>
      </c>
      <c r="M609" s="222">
        <v>1863.68</v>
      </c>
      <c r="N609" s="222">
        <v>1863.68</v>
      </c>
      <c r="O609" s="10"/>
      <c r="P609" s="10"/>
      <c r="Q609" s="10"/>
      <c r="R609" s="10">
        <v>3</v>
      </c>
      <c r="S609" s="222">
        <v>5546.38</v>
      </c>
      <c r="T609" s="222">
        <v>1848.79</v>
      </c>
      <c r="U609" s="208"/>
      <c r="V609" s="10"/>
      <c r="W609" s="10"/>
      <c r="X609" s="10"/>
      <c r="Y609" s="10"/>
      <c r="Z609" s="10"/>
      <c r="AA609" s="10"/>
      <c r="AB609" s="10"/>
      <c r="AC609" s="10"/>
      <c r="AD609" s="10"/>
      <c r="AE609" s="208"/>
    </row>
    <row r="610" spans="1:31" x14ac:dyDescent="0.25">
      <c r="A610" s="219"/>
      <c r="B610" s="10"/>
      <c r="C610" s="10" t="s">
        <v>266</v>
      </c>
      <c r="D610" s="10"/>
      <c r="E610" s="303">
        <v>8302</v>
      </c>
      <c r="F610" s="10">
        <v>11</v>
      </c>
      <c r="G610" s="10">
        <v>724.04</v>
      </c>
      <c r="H610" s="222">
        <v>6516.34</v>
      </c>
      <c r="I610" s="10">
        <v>592.39</v>
      </c>
      <c r="J610" s="10">
        <v>12.09</v>
      </c>
      <c r="K610" s="208"/>
      <c r="L610" s="10">
        <v>9</v>
      </c>
      <c r="M610" s="222">
        <v>1107.4000000000001</v>
      </c>
      <c r="N610" s="10">
        <v>553.70000000000005</v>
      </c>
      <c r="O610" s="10"/>
      <c r="P610" s="10"/>
      <c r="Q610" s="10"/>
      <c r="R610" s="10">
        <v>11</v>
      </c>
      <c r="S610" s="222">
        <v>6516.34</v>
      </c>
      <c r="T610" s="10">
        <v>592.39</v>
      </c>
      <c r="U610" s="208"/>
      <c r="V610" s="10"/>
      <c r="W610" s="10"/>
      <c r="X610" s="10"/>
      <c r="Y610" s="10"/>
      <c r="Z610" s="10"/>
      <c r="AA610" s="10"/>
      <c r="AB610" s="10"/>
      <c r="AC610" s="10"/>
      <c r="AD610" s="10"/>
      <c r="AE610" s="208"/>
    </row>
    <row r="611" spans="1:31" x14ac:dyDescent="0.25">
      <c r="A611" s="219"/>
      <c r="B611" s="10"/>
      <c r="C611" s="10" t="s">
        <v>269</v>
      </c>
      <c r="D611" s="10"/>
      <c r="E611" s="303">
        <v>8320</v>
      </c>
      <c r="F611" s="10">
        <v>13</v>
      </c>
      <c r="G611" s="222">
        <v>2071.11</v>
      </c>
      <c r="H611" s="222">
        <v>20711.13</v>
      </c>
      <c r="I611" s="222">
        <v>1593.16</v>
      </c>
      <c r="J611" s="10">
        <v>14.08</v>
      </c>
      <c r="K611" s="208"/>
      <c r="L611" s="10">
        <v>10</v>
      </c>
      <c r="M611" s="222">
        <v>12578.31</v>
      </c>
      <c r="N611" s="222">
        <v>4192.7700000000004</v>
      </c>
      <c r="O611" s="10">
        <v>1</v>
      </c>
      <c r="P611" s="10">
        <v>502.04</v>
      </c>
      <c r="Q611" s="10">
        <v>502.04</v>
      </c>
      <c r="R611" s="10">
        <v>12</v>
      </c>
      <c r="S611" s="222">
        <v>20209.09</v>
      </c>
      <c r="T611" s="222">
        <v>1684.09</v>
      </c>
      <c r="U611" s="208"/>
      <c r="V611" s="10"/>
      <c r="W611" s="10"/>
      <c r="X611" s="10"/>
      <c r="Y611" s="10"/>
      <c r="Z611" s="10"/>
      <c r="AA611" s="10"/>
      <c r="AB611" s="10"/>
      <c r="AC611" s="10"/>
      <c r="AD611" s="10"/>
      <c r="AE611" s="208"/>
    </row>
    <row r="612" spans="1:31" x14ac:dyDescent="0.25">
      <c r="A612" s="219"/>
      <c r="B612" s="10"/>
      <c r="C612" s="10" t="s">
        <v>271</v>
      </c>
      <c r="D612" s="10"/>
      <c r="E612" s="303">
        <v>8232</v>
      </c>
      <c r="F612" s="10">
        <v>1</v>
      </c>
      <c r="G612" s="10">
        <v>611.79999999999995</v>
      </c>
      <c r="H612" s="10">
        <v>611.79999999999995</v>
      </c>
      <c r="I612" s="10">
        <v>611.79999999999995</v>
      </c>
      <c r="J612" s="10">
        <v>7</v>
      </c>
      <c r="K612" s="208"/>
      <c r="L612" s="10">
        <v>1</v>
      </c>
      <c r="M612" s="10"/>
      <c r="N612" s="10"/>
      <c r="O612" s="10"/>
      <c r="P612" s="10"/>
      <c r="Q612" s="10"/>
      <c r="R612" s="10">
        <v>1</v>
      </c>
      <c r="S612" s="10">
        <v>611.79999999999995</v>
      </c>
      <c r="T612" s="10">
        <v>611.79999999999995</v>
      </c>
      <c r="U612" s="208"/>
      <c r="V612" s="10"/>
      <c r="W612" s="10"/>
      <c r="X612" s="10"/>
      <c r="Y612" s="10"/>
      <c r="Z612" s="10"/>
      <c r="AA612" s="10"/>
      <c r="AB612" s="10"/>
      <c r="AC612" s="10"/>
      <c r="AD612" s="10"/>
      <c r="AE612" s="208"/>
    </row>
    <row r="613" spans="1:31" x14ac:dyDescent="0.25">
      <c r="A613" s="219"/>
      <c r="B613" s="10"/>
      <c r="C613" s="10" t="s">
        <v>276</v>
      </c>
      <c r="D613" s="10"/>
      <c r="E613" s="303">
        <v>8204</v>
      </c>
      <c r="F613" s="10">
        <v>13</v>
      </c>
      <c r="G613" s="10">
        <v>957.88</v>
      </c>
      <c r="H613" s="222">
        <v>8620.8799999999992</v>
      </c>
      <c r="I613" s="10">
        <v>663.14</v>
      </c>
      <c r="J613" s="10">
        <v>11.38</v>
      </c>
      <c r="K613" s="208"/>
      <c r="L613" s="10">
        <v>9</v>
      </c>
      <c r="M613" s="222">
        <v>3828.65</v>
      </c>
      <c r="N613" s="10">
        <v>957.16</v>
      </c>
      <c r="O613" s="10">
        <v>1</v>
      </c>
      <c r="P613" s="10">
        <v>291.88</v>
      </c>
      <c r="Q613" s="10">
        <v>291.88</v>
      </c>
      <c r="R613" s="10">
        <v>12</v>
      </c>
      <c r="S613" s="222">
        <v>8329</v>
      </c>
      <c r="T613" s="10">
        <v>694.08</v>
      </c>
      <c r="U613" s="208"/>
      <c r="V613" s="10"/>
      <c r="W613" s="10"/>
      <c r="X613" s="10"/>
      <c r="Y613" s="10"/>
      <c r="Z613" s="10"/>
      <c r="AA613" s="10"/>
      <c r="AB613" s="10"/>
      <c r="AC613" s="10"/>
      <c r="AD613" s="10"/>
      <c r="AE613" s="208"/>
    </row>
    <row r="614" spans="1:31" x14ac:dyDescent="0.25">
      <c r="A614" s="219"/>
      <c r="B614" s="10"/>
      <c r="C614" s="10" t="s">
        <v>278</v>
      </c>
      <c r="D614" s="10"/>
      <c r="E614" s="303">
        <v>8037</v>
      </c>
      <c r="F614" s="10">
        <v>11</v>
      </c>
      <c r="G614" s="222">
        <v>1802.75</v>
      </c>
      <c r="H614" s="222">
        <v>14421.98</v>
      </c>
      <c r="I614" s="222">
        <v>1311.09</v>
      </c>
      <c r="J614" s="10">
        <v>11.27</v>
      </c>
      <c r="K614" s="208"/>
      <c r="L614" s="10">
        <v>8</v>
      </c>
      <c r="M614" s="222">
        <v>4345.2299999999996</v>
      </c>
      <c r="N614" s="222">
        <v>1448.41</v>
      </c>
      <c r="O614" s="10"/>
      <c r="P614" s="10"/>
      <c r="Q614" s="10"/>
      <c r="R614" s="10">
        <v>11</v>
      </c>
      <c r="S614" s="222">
        <v>14421.98</v>
      </c>
      <c r="T614" s="222">
        <v>1311.09</v>
      </c>
      <c r="U614" s="208"/>
      <c r="V614" s="10"/>
      <c r="W614" s="10"/>
      <c r="X614" s="10"/>
      <c r="Y614" s="10"/>
      <c r="Z614" s="10"/>
      <c r="AA614" s="10"/>
      <c r="AB614" s="10"/>
      <c r="AC614" s="10"/>
      <c r="AD614" s="10"/>
      <c r="AE614" s="208"/>
    </row>
    <row r="615" spans="1:31" x14ac:dyDescent="0.25">
      <c r="A615" s="219"/>
      <c r="B615" s="10"/>
      <c r="C615" s="10" t="s">
        <v>280</v>
      </c>
      <c r="D615" s="10"/>
      <c r="E615" s="303">
        <v>8321</v>
      </c>
      <c r="F615" s="10">
        <v>3</v>
      </c>
      <c r="G615" s="10">
        <v>499.39</v>
      </c>
      <c r="H615" s="10">
        <v>998.77</v>
      </c>
      <c r="I615" s="10">
        <v>332.92</v>
      </c>
      <c r="J615" s="10">
        <v>11.67</v>
      </c>
      <c r="K615" s="208"/>
      <c r="L615" s="10">
        <v>2</v>
      </c>
      <c r="M615" s="10">
        <v>691.34</v>
      </c>
      <c r="N615" s="10">
        <v>691.34</v>
      </c>
      <c r="O615" s="10"/>
      <c r="P615" s="10"/>
      <c r="Q615" s="10"/>
      <c r="R615" s="10">
        <v>3</v>
      </c>
      <c r="S615" s="10">
        <v>998.77</v>
      </c>
      <c r="T615" s="10">
        <v>332.92</v>
      </c>
      <c r="U615" s="208"/>
      <c r="V615" s="10"/>
      <c r="W615" s="10"/>
      <c r="X615" s="10"/>
      <c r="Y615" s="10"/>
      <c r="Z615" s="10"/>
      <c r="AA615" s="10"/>
      <c r="AB615" s="10"/>
      <c r="AC615" s="10"/>
      <c r="AD615" s="10"/>
      <c r="AE615" s="208"/>
    </row>
    <row r="616" spans="1:31" x14ac:dyDescent="0.25">
      <c r="A616" s="219"/>
      <c r="B616" s="10"/>
      <c r="C616" s="10" t="s">
        <v>282</v>
      </c>
      <c r="D616" s="10"/>
      <c r="E616" s="303">
        <v>8344</v>
      </c>
      <c r="F616" s="10">
        <v>1</v>
      </c>
      <c r="G616" s="10"/>
      <c r="H616" s="222">
        <v>5669.85</v>
      </c>
      <c r="I616" s="222">
        <v>5669.85</v>
      </c>
      <c r="J616" s="10">
        <v>37</v>
      </c>
      <c r="K616" s="208"/>
      <c r="L616" s="10"/>
      <c r="M616" s="222">
        <v>5669.85</v>
      </c>
      <c r="N616" s="222">
        <v>5669.85</v>
      </c>
      <c r="O616" s="10"/>
      <c r="P616" s="10"/>
      <c r="Q616" s="10"/>
      <c r="R616" s="10">
        <v>1</v>
      </c>
      <c r="S616" s="222">
        <v>5669.85</v>
      </c>
      <c r="T616" s="222">
        <v>5669.85</v>
      </c>
      <c r="U616" s="208"/>
      <c r="V616" s="10"/>
      <c r="W616" s="10"/>
      <c r="X616" s="10"/>
      <c r="Y616" s="10"/>
      <c r="Z616" s="10"/>
      <c r="AA616" s="10"/>
      <c r="AB616" s="10"/>
      <c r="AC616" s="10"/>
      <c r="AD616" s="10"/>
      <c r="AE616" s="208"/>
    </row>
    <row r="617" spans="1:31" x14ac:dyDescent="0.25">
      <c r="A617" s="219"/>
      <c r="B617" s="10"/>
      <c r="C617" s="10" t="s">
        <v>285</v>
      </c>
      <c r="D617" s="10"/>
      <c r="E617" s="303">
        <v>8322</v>
      </c>
      <c r="F617" s="10">
        <v>152</v>
      </c>
      <c r="G617" s="222">
        <v>1888.89</v>
      </c>
      <c r="H617" s="222">
        <v>226667</v>
      </c>
      <c r="I617" s="222">
        <v>1491.23</v>
      </c>
      <c r="J617" s="10">
        <v>13.64</v>
      </c>
      <c r="K617" s="208"/>
      <c r="L617" s="10">
        <v>120</v>
      </c>
      <c r="M617" s="222">
        <v>54814.68</v>
      </c>
      <c r="N617" s="222">
        <v>1712.96</v>
      </c>
      <c r="O617" s="10">
        <v>7</v>
      </c>
      <c r="P617" s="222">
        <v>10656.67</v>
      </c>
      <c r="Q617" s="222">
        <v>1522.38</v>
      </c>
      <c r="R617" s="10">
        <v>145</v>
      </c>
      <c r="S617" s="222">
        <v>216010.33</v>
      </c>
      <c r="T617" s="222">
        <v>1489.73</v>
      </c>
      <c r="U617" s="208"/>
      <c r="V617" s="10"/>
      <c r="W617" s="10"/>
      <c r="X617" s="10"/>
      <c r="Y617" s="10"/>
      <c r="Z617" s="10"/>
      <c r="AA617" s="10"/>
      <c r="AB617" s="10"/>
      <c r="AC617" s="10"/>
      <c r="AD617" s="10"/>
      <c r="AE617" s="208"/>
    </row>
    <row r="618" spans="1:31" x14ac:dyDescent="0.25">
      <c r="A618" s="219"/>
      <c r="B618" s="10"/>
      <c r="C618" s="10" t="s">
        <v>287</v>
      </c>
      <c r="D618" s="10"/>
      <c r="E618" s="303">
        <v>8205</v>
      </c>
      <c r="F618" s="10">
        <v>30</v>
      </c>
      <c r="G618" s="222">
        <v>1191.52</v>
      </c>
      <c r="H618" s="222">
        <v>20255.88</v>
      </c>
      <c r="I618" s="10">
        <v>675.2</v>
      </c>
      <c r="J618" s="10">
        <v>12.73</v>
      </c>
      <c r="K618" s="208"/>
      <c r="L618" s="10">
        <v>17</v>
      </c>
      <c r="M618" s="222">
        <v>8626.5499999999993</v>
      </c>
      <c r="N618" s="10">
        <v>663.58</v>
      </c>
      <c r="O618" s="10"/>
      <c r="P618" s="10"/>
      <c r="Q618" s="10"/>
      <c r="R618" s="10">
        <v>30</v>
      </c>
      <c r="S618" s="222">
        <v>20255.88</v>
      </c>
      <c r="T618" s="10">
        <v>675.2</v>
      </c>
      <c r="U618" s="208"/>
      <c r="V618" s="10"/>
      <c r="W618" s="10"/>
      <c r="X618" s="10"/>
      <c r="Y618" s="10"/>
      <c r="Z618" s="10"/>
      <c r="AA618" s="10"/>
      <c r="AB618" s="10"/>
      <c r="AC618" s="10"/>
      <c r="AD618" s="10"/>
      <c r="AE618" s="208"/>
    </row>
    <row r="619" spans="1:31" x14ac:dyDescent="0.25">
      <c r="A619" s="219"/>
      <c r="B619" s="10"/>
      <c r="C619" s="10" t="s">
        <v>292</v>
      </c>
      <c r="D619" s="10"/>
      <c r="E619" s="303">
        <v>8215</v>
      </c>
      <c r="F619" s="10">
        <v>9</v>
      </c>
      <c r="G619" s="10">
        <v>798.92</v>
      </c>
      <c r="H619" s="222">
        <v>6391.35</v>
      </c>
      <c r="I619" s="10">
        <v>710.15</v>
      </c>
      <c r="J619" s="10">
        <v>12.78</v>
      </c>
      <c r="K619" s="208"/>
      <c r="L619" s="10">
        <v>8</v>
      </c>
      <c r="M619" s="10">
        <v>672.14</v>
      </c>
      <c r="N619" s="10">
        <v>672.14</v>
      </c>
      <c r="O619" s="10"/>
      <c r="P619" s="10"/>
      <c r="Q619" s="10"/>
      <c r="R619" s="10">
        <v>9</v>
      </c>
      <c r="S619" s="222">
        <v>6391.35</v>
      </c>
      <c r="T619" s="10">
        <v>710.15</v>
      </c>
      <c r="U619" s="208"/>
      <c r="V619" s="10"/>
      <c r="W619" s="10"/>
      <c r="X619" s="10"/>
      <c r="Y619" s="10"/>
      <c r="Z619" s="10"/>
      <c r="AA619" s="10"/>
      <c r="AB619" s="10"/>
      <c r="AC619" s="10"/>
      <c r="AD619" s="10"/>
      <c r="AE619" s="208"/>
    </row>
    <row r="620" spans="1:31" x14ac:dyDescent="0.25">
      <c r="A620" s="219"/>
      <c r="B620" s="10"/>
      <c r="C620" s="10" t="s">
        <v>293</v>
      </c>
      <c r="D620" s="10"/>
      <c r="E620" s="303">
        <v>8026</v>
      </c>
      <c r="F620" s="10">
        <v>18</v>
      </c>
      <c r="G620" s="222">
        <v>1306.4000000000001</v>
      </c>
      <c r="H620" s="222">
        <v>14370.42</v>
      </c>
      <c r="I620" s="10">
        <v>798.36</v>
      </c>
      <c r="J620" s="10">
        <v>11</v>
      </c>
      <c r="K620" s="208"/>
      <c r="L620" s="10">
        <v>11</v>
      </c>
      <c r="M620" s="222">
        <v>6180.51</v>
      </c>
      <c r="N620" s="10">
        <v>882.93</v>
      </c>
      <c r="O620" s="10"/>
      <c r="P620" s="10"/>
      <c r="Q620" s="10"/>
      <c r="R620" s="10">
        <v>18</v>
      </c>
      <c r="S620" s="222">
        <v>14370.42</v>
      </c>
      <c r="T620" s="10">
        <v>798.36</v>
      </c>
      <c r="U620" s="208"/>
      <c r="V620" s="10"/>
      <c r="W620" s="10"/>
      <c r="X620" s="10"/>
      <c r="Y620" s="10"/>
      <c r="Z620" s="10"/>
      <c r="AA620" s="10"/>
      <c r="AB620" s="10"/>
      <c r="AC620" s="10"/>
      <c r="AD620" s="10"/>
      <c r="AE620" s="208"/>
    </row>
    <row r="621" spans="1:31" x14ac:dyDescent="0.25">
      <c r="A621" s="219"/>
      <c r="B621" s="10"/>
      <c r="C621" s="10" t="s">
        <v>295</v>
      </c>
      <c r="D621" s="10"/>
      <c r="E621" s="303">
        <v>8027</v>
      </c>
      <c r="F621" s="10">
        <v>65</v>
      </c>
      <c r="G621" s="222">
        <v>1349.03</v>
      </c>
      <c r="H621" s="222">
        <v>74196.899999999994</v>
      </c>
      <c r="I621" s="222">
        <v>1141.49</v>
      </c>
      <c r="J621" s="10">
        <v>13.11</v>
      </c>
      <c r="K621" s="208"/>
      <c r="L621" s="10">
        <v>55</v>
      </c>
      <c r="M621" s="222">
        <v>6508.39</v>
      </c>
      <c r="N621" s="10">
        <v>650.84</v>
      </c>
      <c r="O621" s="10">
        <v>1</v>
      </c>
      <c r="P621" s="10">
        <v>501.3</v>
      </c>
      <c r="Q621" s="10">
        <v>501.3</v>
      </c>
      <c r="R621" s="10">
        <v>64</v>
      </c>
      <c r="S621" s="222">
        <v>73695.600000000006</v>
      </c>
      <c r="T621" s="222">
        <v>1151.49</v>
      </c>
      <c r="U621" s="208"/>
      <c r="V621" s="10"/>
      <c r="W621" s="10"/>
      <c r="X621" s="10"/>
      <c r="Y621" s="10"/>
      <c r="Z621" s="10"/>
      <c r="AA621" s="10"/>
      <c r="AB621" s="10"/>
      <c r="AC621" s="10"/>
      <c r="AD621" s="10"/>
      <c r="AE621" s="208"/>
    </row>
    <row r="622" spans="1:31" x14ac:dyDescent="0.25">
      <c r="A622" s="219"/>
      <c r="B622" s="10"/>
      <c r="C622" s="10" t="s">
        <v>297</v>
      </c>
      <c r="D622" s="10"/>
      <c r="E622" s="303">
        <v>8028</v>
      </c>
      <c r="F622" s="10">
        <v>208</v>
      </c>
      <c r="G622" s="222">
        <v>1755.8</v>
      </c>
      <c r="H622" s="222">
        <v>238789.45</v>
      </c>
      <c r="I622" s="222">
        <v>1148.03</v>
      </c>
      <c r="J622" s="10">
        <v>11.97</v>
      </c>
      <c r="K622" s="208"/>
      <c r="L622" s="10">
        <v>136</v>
      </c>
      <c r="M622" s="222">
        <v>102535.82</v>
      </c>
      <c r="N622" s="222">
        <v>1424.11</v>
      </c>
      <c r="O622" s="10">
        <v>2</v>
      </c>
      <c r="P622" s="222">
        <v>5506.57</v>
      </c>
      <c r="Q622" s="222">
        <v>2753.29</v>
      </c>
      <c r="R622" s="10">
        <v>206</v>
      </c>
      <c r="S622" s="222">
        <v>233282.88</v>
      </c>
      <c r="T622" s="222">
        <v>1132.44</v>
      </c>
      <c r="U622" s="208"/>
      <c r="V622" s="10"/>
      <c r="W622" s="10"/>
      <c r="X622" s="10"/>
      <c r="Y622" s="10"/>
      <c r="Z622" s="10"/>
      <c r="AA622" s="10"/>
      <c r="AB622" s="10"/>
      <c r="AC622" s="10"/>
      <c r="AD622" s="10"/>
      <c r="AE622" s="208"/>
    </row>
    <row r="623" spans="1:31" x14ac:dyDescent="0.25">
      <c r="A623" s="219"/>
      <c r="B623" s="10"/>
      <c r="C623" s="10" t="s">
        <v>299</v>
      </c>
      <c r="D623" s="10"/>
      <c r="E623" s="303">
        <v>8218</v>
      </c>
      <c r="F623" s="10">
        <v>3</v>
      </c>
      <c r="G623" s="222">
        <v>1473.31</v>
      </c>
      <c r="H623" s="222">
        <v>2946.62</v>
      </c>
      <c r="I623" s="10">
        <v>982.21</v>
      </c>
      <c r="J623" s="10">
        <v>10.67</v>
      </c>
      <c r="K623" s="208"/>
      <c r="L623" s="10">
        <v>2</v>
      </c>
      <c r="M623" s="10">
        <v>800.69</v>
      </c>
      <c r="N623" s="10">
        <v>800.69</v>
      </c>
      <c r="O623" s="10"/>
      <c r="P623" s="10"/>
      <c r="Q623" s="10"/>
      <c r="R623" s="10">
        <v>3</v>
      </c>
      <c r="S623" s="222">
        <v>2946.62</v>
      </c>
      <c r="T623" s="10">
        <v>982.21</v>
      </c>
      <c r="U623" s="208"/>
      <c r="V623" s="10"/>
      <c r="W623" s="10"/>
      <c r="X623" s="10"/>
      <c r="Y623" s="10"/>
      <c r="Z623" s="10"/>
      <c r="AA623" s="10"/>
      <c r="AB623" s="10"/>
      <c r="AC623" s="10"/>
      <c r="AD623" s="10"/>
      <c r="AE623" s="208"/>
    </row>
    <row r="624" spans="1:31" x14ac:dyDescent="0.25">
      <c r="A624" s="219"/>
      <c r="B624" s="10"/>
      <c r="C624" s="10" t="s">
        <v>303</v>
      </c>
      <c r="D624" s="10"/>
      <c r="E624" s="303">
        <v>8215</v>
      </c>
      <c r="F624" s="10">
        <v>2</v>
      </c>
      <c r="G624" s="10">
        <v>487.1</v>
      </c>
      <c r="H624" s="10">
        <v>974.19</v>
      </c>
      <c r="I624" s="10">
        <v>487.1</v>
      </c>
      <c r="J624" s="10">
        <v>12.5</v>
      </c>
      <c r="K624" s="208"/>
      <c r="L624" s="10">
        <v>2</v>
      </c>
      <c r="M624" s="10"/>
      <c r="N624" s="10"/>
      <c r="O624" s="10"/>
      <c r="P624" s="10"/>
      <c r="Q624" s="10"/>
      <c r="R624" s="10">
        <v>2</v>
      </c>
      <c r="S624" s="10">
        <v>974.19</v>
      </c>
      <c r="T624" s="10">
        <v>487.1</v>
      </c>
      <c r="U624" s="208"/>
      <c r="V624" s="10"/>
      <c r="W624" s="10"/>
      <c r="X624" s="10"/>
      <c r="Y624" s="10"/>
      <c r="Z624" s="10"/>
      <c r="AA624" s="10"/>
      <c r="AB624" s="10"/>
      <c r="AC624" s="10"/>
      <c r="AD624" s="10"/>
      <c r="AE624" s="208"/>
    </row>
    <row r="625" spans="1:31" x14ac:dyDescent="0.25">
      <c r="A625" s="219"/>
      <c r="B625" s="10"/>
      <c r="C625" s="10" t="s">
        <v>304</v>
      </c>
      <c r="D625" s="10"/>
      <c r="E625" s="303">
        <v>8219</v>
      </c>
      <c r="F625" s="10">
        <v>18</v>
      </c>
      <c r="G625" s="222">
        <v>1610.75</v>
      </c>
      <c r="H625" s="222">
        <v>24161.279999999999</v>
      </c>
      <c r="I625" s="222">
        <v>1342.29</v>
      </c>
      <c r="J625" s="10">
        <v>13</v>
      </c>
      <c r="K625" s="208"/>
      <c r="L625" s="10">
        <v>15</v>
      </c>
      <c r="M625" s="222">
        <v>14128.43</v>
      </c>
      <c r="N625" s="222">
        <v>4709.4799999999996</v>
      </c>
      <c r="O625" s="10"/>
      <c r="P625" s="10"/>
      <c r="Q625" s="10"/>
      <c r="R625" s="10">
        <v>18</v>
      </c>
      <c r="S625" s="222">
        <v>24161.279999999999</v>
      </c>
      <c r="T625" s="222">
        <v>1342.29</v>
      </c>
      <c r="U625" s="208"/>
      <c r="V625" s="10"/>
      <c r="W625" s="10"/>
      <c r="X625" s="10"/>
      <c r="Y625" s="10"/>
      <c r="Z625" s="10"/>
      <c r="AA625" s="10"/>
      <c r="AB625" s="10"/>
      <c r="AC625" s="10"/>
      <c r="AD625" s="10"/>
      <c r="AE625" s="208"/>
    </row>
    <row r="626" spans="1:31" x14ac:dyDescent="0.25">
      <c r="A626" s="219"/>
      <c r="B626" s="10"/>
      <c r="C626" s="10" t="s">
        <v>307</v>
      </c>
      <c r="D626" s="10"/>
      <c r="E626" s="303">
        <v>8323</v>
      </c>
      <c r="F626" s="10">
        <v>10</v>
      </c>
      <c r="G626" s="222">
        <v>1398.93</v>
      </c>
      <c r="H626" s="222">
        <v>11191.44</v>
      </c>
      <c r="I626" s="222">
        <v>1119.1400000000001</v>
      </c>
      <c r="J626" s="10">
        <v>12.4</v>
      </c>
      <c r="K626" s="208"/>
      <c r="L626" s="10">
        <v>8</v>
      </c>
      <c r="M626" s="222">
        <v>2813.42</v>
      </c>
      <c r="N626" s="222">
        <v>1406.71</v>
      </c>
      <c r="O626" s="10"/>
      <c r="P626" s="10"/>
      <c r="Q626" s="10"/>
      <c r="R626" s="10">
        <v>10</v>
      </c>
      <c r="S626" s="222">
        <v>11191.44</v>
      </c>
      <c r="T626" s="222">
        <v>1119.1400000000001</v>
      </c>
      <c r="U626" s="208"/>
      <c r="V626" s="10"/>
      <c r="W626" s="10"/>
      <c r="X626" s="10"/>
      <c r="Y626" s="10"/>
      <c r="Z626" s="10"/>
      <c r="AA626" s="10"/>
      <c r="AB626" s="10"/>
      <c r="AC626" s="10"/>
      <c r="AD626" s="10"/>
      <c r="AE626" s="208"/>
    </row>
    <row r="627" spans="1:31" x14ac:dyDescent="0.25">
      <c r="A627" s="219"/>
      <c r="B627" s="10"/>
      <c r="C627" s="10" t="s">
        <v>309</v>
      </c>
      <c r="D627" s="10"/>
      <c r="E627" s="303">
        <v>8032</v>
      </c>
      <c r="F627" s="10">
        <v>5</v>
      </c>
      <c r="G627" s="222">
        <v>1412.07</v>
      </c>
      <c r="H627" s="222">
        <v>5648.27</v>
      </c>
      <c r="I627" s="222">
        <v>1129.6500000000001</v>
      </c>
      <c r="J627" s="10">
        <v>12.6</v>
      </c>
      <c r="K627" s="208"/>
      <c r="L627" s="10">
        <v>4</v>
      </c>
      <c r="M627" s="222">
        <v>1724.78</v>
      </c>
      <c r="N627" s="222">
        <v>1724.78</v>
      </c>
      <c r="O627" s="10"/>
      <c r="P627" s="10"/>
      <c r="Q627" s="10"/>
      <c r="R627" s="10">
        <v>5</v>
      </c>
      <c r="S627" s="222">
        <v>5648.27</v>
      </c>
      <c r="T627" s="222">
        <v>1129.6500000000001</v>
      </c>
      <c r="U627" s="208"/>
      <c r="V627" s="10"/>
      <c r="W627" s="10"/>
      <c r="X627" s="10"/>
      <c r="Y627" s="10"/>
      <c r="Z627" s="10"/>
      <c r="AA627" s="10"/>
      <c r="AB627" s="10"/>
      <c r="AC627" s="10"/>
      <c r="AD627" s="10"/>
      <c r="AE627" s="208"/>
    </row>
    <row r="628" spans="1:31" x14ac:dyDescent="0.25">
      <c r="A628" s="219"/>
      <c r="B628" s="10"/>
      <c r="C628" s="10" t="s">
        <v>312</v>
      </c>
      <c r="D628" s="10"/>
      <c r="E628" s="303">
        <v>8037</v>
      </c>
      <c r="F628" s="10">
        <v>180</v>
      </c>
      <c r="G628" s="222">
        <v>1556.81</v>
      </c>
      <c r="H628" s="222">
        <v>200828.07</v>
      </c>
      <c r="I628" s="222">
        <v>1115.71</v>
      </c>
      <c r="J628" s="10">
        <v>12.29</v>
      </c>
      <c r="K628" s="208"/>
      <c r="L628" s="10">
        <v>129</v>
      </c>
      <c r="M628" s="222">
        <v>74872.23</v>
      </c>
      <c r="N628" s="222">
        <v>1468.08</v>
      </c>
      <c r="O628" s="10">
        <v>2</v>
      </c>
      <c r="P628" s="222">
        <v>5970.77</v>
      </c>
      <c r="Q628" s="222">
        <v>2985.39</v>
      </c>
      <c r="R628" s="10">
        <v>178</v>
      </c>
      <c r="S628" s="222">
        <v>194857.3</v>
      </c>
      <c r="T628" s="222">
        <v>1094.7</v>
      </c>
      <c r="U628" s="208"/>
      <c r="V628" s="10"/>
      <c r="W628" s="10"/>
      <c r="X628" s="10"/>
      <c r="Y628" s="10"/>
      <c r="Z628" s="10"/>
      <c r="AA628" s="10"/>
      <c r="AB628" s="10"/>
      <c r="AC628" s="10"/>
      <c r="AD628" s="10"/>
      <c r="AE628" s="208"/>
    </row>
    <row r="629" spans="1:31" x14ac:dyDescent="0.25">
      <c r="A629" s="219"/>
      <c r="B629" s="10"/>
      <c r="C629" s="10" t="s">
        <v>313</v>
      </c>
      <c r="D629" s="10"/>
      <c r="E629" s="303">
        <v>8038</v>
      </c>
      <c r="F629" s="10">
        <v>5</v>
      </c>
      <c r="G629" s="222">
        <v>2085.2600000000002</v>
      </c>
      <c r="H629" s="222">
        <v>8341.0400000000009</v>
      </c>
      <c r="I629" s="222">
        <v>1668.21</v>
      </c>
      <c r="J629" s="10">
        <v>14.8</v>
      </c>
      <c r="K629" s="208"/>
      <c r="L629" s="10">
        <v>4</v>
      </c>
      <c r="M629" s="222">
        <v>1711.94</v>
      </c>
      <c r="N629" s="222">
        <v>1711.94</v>
      </c>
      <c r="O629" s="10"/>
      <c r="P629" s="10"/>
      <c r="Q629" s="10"/>
      <c r="R629" s="10">
        <v>5</v>
      </c>
      <c r="S629" s="222">
        <v>8341.0400000000009</v>
      </c>
      <c r="T629" s="222">
        <v>1668.21</v>
      </c>
      <c r="U629" s="208"/>
      <c r="V629" s="10"/>
      <c r="W629" s="10"/>
      <c r="X629" s="10"/>
      <c r="Y629" s="10"/>
      <c r="Z629" s="10"/>
      <c r="AA629" s="10"/>
      <c r="AB629" s="10"/>
      <c r="AC629" s="10"/>
      <c r="AD629" s="10"/>
      <c r="AE629" s="208"/>
    </row>
    <row r="630" spans="1:31" x14ac:dyDescent="0.25">
      <c r="A630" s="219"/>
      <c r="B630" s="10"/>
      <c r="C630" s="10" t="s">
        <v>315</v>
      </c>
      <c r="D630" s="10"/>
      <c r="E630" s="303">
        <v>8344</v>
      </c>
      <c r="F630" s="10">
        <v>5</v>
      </c>
      <c r="G630" s="10">
        <v>701.4</v>
      </c>
      <c r="H630" s="222">
        <v>2104.19</v>
      </c>
      <c r="I630" s="10">
        <v>420.84</v>
      </c>
      <c r="J630" s="10">
        <v>14.2</v>
      </c>
      <c r="K630" s="208"/>
      <c r="L630" s="10">
        <v>3</v>
      </c>
      <c r="M630" s="10">
        <v>673.21</v>
      </c>
      <c r="N630" s="10">
        <v>336.61</v>
      </c>
      <c r="O630" s="10"/>
      <c r="P630" s="10"/>
      <c r="Q630" s="10"/>
      <c r="R630" s="10">
        <v>5</v>
      </c>
      <c r="S630" s="222">
        <v>2104.19</v>
      </c>
      <c r="T630" s="10">
        <v>420.84</v>
      </c>
      <c r="U630" s="208"/>
      <c r="V630" s="10"/>
      <c r="W630" s="10"/>
      <c r="X630" s="10"/>
      <c r="Y630" s="10"/>
      <c r="Z630" s="10"/>
      <c r="AA630" s="10"/>
      <c r="AB630" s="10"/>
      <c r="AC630" s="10"/>
      <c r="AD630" s="10"/>
      <c r="AE630" s="208"/>
    </row>
    <row r="631" spans="1:31" x14ac:dyDescent="0.25">
      <c r="A631" s="219"/>
      <c r="B631" s="10"/>
      <c r="C631" s="10" t="s">
        <v>320</v>
      </c>
      <c r="D631" s="10"/>
      <c r="E631" s="303">
        <v>8039</v>
      </c>
      <c r="F631" s="10">
        <v>3</v>
      </c>
      <c r="G631" s="222">
        <v>2893.32</v>
      </c>
      <c r="H631" s="222">
        <v>5786.64</v>
      </c>
      <c r="I631" s="222">
        <v>1928.88</v>
      </c>
      <c r="J631" s="10">
        <v>10.67</v>
      </c>
      <c r="K631" s="208"/>
      <c r="L631" s="10">
        <v>2</v>
      </c>
      <c r="M631" s="10">
        <v>419.2</v>
      </c>
      <c r="N631" s="10">
        <v>419.2</v>
      </c>
      <c r="O631" s="10"/>
      <c r="P631" s="10"/>
      <c r="Q631" s="10"/>
      <c r="R631" s="10">
        <v>3</v>
      </c>
      <c r="S631" s="222">
        <v>5786.64</v>
      </c>
      <c r="T631" s="222">
        <v>1928.88</v>
      </c>
      <c r="U631" s="208"/>
      <c r="V631" s="10"/>
      <c r="W631" s="10"/>
      <c r="X631" s="10"/>
      <c r="Y631" s="10"/>
      <c r="Z631" s="10"/>
      <c r="AA631" s="10"/>
      <c r="AB631" s="10"/>
      <c r="AC631" s="10"/>
      <c r="AD631" s="10"/>
      <c r="AE631" s="208"/>
    </row>
    <row r="632" spans="1:31" x14ac:dyDescent="0.25">
      <c r="A632" s="219"/>
      <c r="B632" s="10"/>
      <c r="C632" s="10" t="s">
        <v>322</v>
      </c>
      <c r="D632" s="10"/>
      <c r="E632" s="303">
        <v>8008</v>
      </c>
      <c r="F632" s="10">
        <v>3</v>
      </c>
      <c r="G632" s="222">
        <v>6000.35</v>
      </c>
      <c r="H632" s="222">
        <v>6000.35</v>
      </c>
      <c r="I632" s="222">
        <v>2000.12</v>
      </c>
      <c r="J632" s="10">
        <v>15</v>
      </c>
      <c r="K632" s="208"/>
      <c r="L632" s="10">
        <v>1</v>
      </c>
      <c r="M632" s="222">
        <v>2068.62</v>
      </c>
      <c r="N632" s="222">
        <v>1034.31</v>
      </c>
      <c r="O632" s="10"/>
      <c r="P632" s="10"/>
      <c r="Q632" s="10"/>
      <c r="R632" s="10">
        <v>3</v>
      </c>
      <c r="S632" s="222">
        <v>6000.35</v>
      </c>
      <c r="T632" s="222">
        <v>2000.12</v>
      </c>
      <c r="U632" s="208"/>
      <c r="V632" s="10"/>
      <c r="W632" s="10"/>
      <c r="X632" s="10"/>
      <c r="Y632" s="10"/>
      <c r="Z632" s="10"/>
      <c r="AA632" s="10"/>
      <c r="AB632" s="10"/>
      <c r="AC632" s="10"/>
      <c r="AD632" s="10"/>
      <c r="AE632" s="208"/>
    </row>
    <row r="633" spans="1:31" x14ac:dyDescent="0.25">
      <c r="A633" s="219"/>
      <c r="B633" s="10"/>
      <c r="C633" s="10" t="s">
        <v>325</v>
      </c>
      <c r="D633" s="10"/>
      <c r="E633" s="303">
        <v>8324</v>
      </c>
      <c r="F633" s="10">
        <v>12</v>
      </c>
      <c r="G633" s="222">
        <v>1615.16</v>
      </c>
      <c r="H633" s="222">
        <v>14536.4</v>
      </c>
      <c r="I633" s="222">
        <v>1211.3699999999999</v>
      </c>
      <c r="J633" s="10">
        <v>11.58</v>
      </c>
      <c r="K633" s="208"/>
      <c r="L633" s="10">
        <v>9</v>
      </c>
      <c r="M633" s="222">
        <v>5677.29</v>
      </c>
      <c r="N633" s="222">
        <v>1892.43</v>
      </c>
      <c r="O633" s="10"/>
      <c r="P633" s="10"/>
      <c r="Q633" s="10"/>
      <c r="R633" s="10">
        <v>12</v>
      </c>
      <c r="S633" s="222">
        <v>14536.4</v>
      </c>
      <c r="T633" s="222">
        <v>1211.3699999999999</v>
      </c>
      <c r="U633" s="208"/>
      <c r="V633" s="10"/>
      <c r="W633" s="10"/>
      <c r="X633" s="10"/>
      <c r="Y633" s="10"/>
      <c r="Z633" s="10"/>
      <c r="AA633" s="10"/>
      <c r="AB633" s="10"/>
      <c r="AC633" s="10"/>
      <c r="AD633" s="10"/>
      <c r="AE633" s="208"/>
    </row>
    <row r="634" spans="1:31" x14ac:dyDescent="0.25">
      <c r="A634" s="219"/>
      <c r="B634" s="10"/>
      <c r="C634" s="10" t="s">
        <v>327</v>
      </c>
      <c r="D634" s="10"/>
      <c r="E634" s="303">
        <v>8083</v>
      </c>
      <c r="F634" s="10">
        <v>16</v>
      </c>
      <c r="G634" s="222">
        <v>1098.33</v>
      </c>
      <c r="H634" s="222">
        <v>10983.33</v>
      </c>
      <c r="I634" s="10">
        <v>686.46</v>
      </c>
      <c r="J634" s="10">
        <v>10.69</v>
      </c>
      <c r="K634" s="208"/>
      <c r="L634" s="10">
        <v>10</v>
      </c>
      <c r="M634" s="222">
        <v>5517.03</v>
      </c>
      <c r="N634" s="10">
        <v>919.51</v>
      </c>
      <c r="O634" s="10"/>
      <c r="P634" s="10"/>
      <c r="Q634" s="10"/>
      <c r="R634" s="10">
        <v>16</v>
      </c>
      <c r="S634" s="222">
        <v>10983.33</v>
      </c>
      <c r="T634" s="10">
        <v>686.46</v>
      </c>
      <c r="U634" s="208"/>
      <c r="V634" s="10"/>
      <c r="W634" s="10"/>
      <c r="X634" s="10"/>
      <c r="Y634" s="10"/>
      <c r="Z634" s="10"/>
      <c r="AA634" s="10"/>
      <c r="AB634" s="10"/>
      <c r="AC634" s="10"/>
      <c r="AD634" s="10"/>
      <c r="AE634" s="208"/>
    </row>
    <row r="635" spans="1:31" x14ac:dyDescent="0.25">
      <c r="A635" s="219"/>
      <c r="B635" s="10"/>
      <c r="C635" s="10" t="s">
        <v>329</v>
      </c>
      <c r="D635" s="10"/>
      <c r="E635" s="303">
        <v>8008</v>
      </c>
      <c r="F635" s="10">
        <v>1</v>
      </c>
      <c r="G635" s="222">
        <v>1524.87</v>
      </c>
      <c r="H635" s="222">
        <v>1524.87</v>
      </c>
      <c r="I635" s="222">
        <v>1524.87</v>
      </c>
      <c r="J635" s="10">
        <v>12</v>
      </c>
      <c r="K635" s="208"/>
      <c r="L635" s="10">
        <v>1</v>
      </c>
      <c r="M635" s="10"/>
      <c r="N635" s="10"/>
      <c r="O635" s="10"/>
      <c r="P635" s="10"/>
      <c r="Q635" s="10"/>
      <c r="R635" s="10">
        <v>1</v>
      </c>
      <c r="S635" s="222">
        <v>1524.87</v>
      </c>
      <c r="T635" s="222">
        <v>1524.87</v>
      </c>
      <c r="U635" s="208"/>
      <c r="V635" s="10"/>
      <c r="W635" s="10"/>
      <c r="X635" s="10"/>
      <c r="Y635" s="10"/>
      <c r="Z635" s="10"/>
      <c r="AA635" s="10"/>
      <c r="AB635" s="10"/>
      <c r="AC635" s="10"/>
      <c r="AD635" s="10"/>
      <c r="AE635" s="208"/>
    </row>
    <row r="636" spans="1:31" x14ac:dyDescent="0.25">
      <c r="A636" s="219"/>
      <c r="B636" s="10"/>
      <c r="C636" s="10" t="s">
        <v>643</v>
      </c>
      <c r="D636" s="10"/>
      <c r="E636" s="303">
        <v>8080</v>
      </c>
      <c r="F636" s="10">
        <v>2</v>
      </c>
      <c r="G636" s="10"/>
      <c r="H636" s="10">
        <v>904.62</v>
      </c>
      <c r="I636" s="10">
        <v>452.31</v>
      </c>
      <c r="J636" s="10">
        <v>12.5</v>
      </c>
      <c r="K636" s="208"/>
      <c r="L636" s="10"/>
      <c r="M636" s="10">
        <v>904.62</v>
      </c>
      <c r="N636" s="10">
        <v>452.31</v>
      </c>
      <c r="O636" s="10"/>
      <c r="P636" s="10"/>
      <c r="Q636" s="10"/>
      <c r="R636" s="10">
        <v>2</v>
      </c>
      <c r="S636" s="10">
        <v>904.62</v>
      </c>
      <c r="T636" s="10">
        <v>452.31</v>
      </c>
      <c r="U636" s="208"/>
      <c r="V636" s="10"/>
      <c r="W636" s="10"/>
      <c r="X636" s="10"/>
      <c r="Y636" s="10"/>
      <c r="Z636" s="10"/>
      <c r="AA636" s="10"/>
      <c r="AB636" s="10"/>
      <c r="AC636" s="10"/>
      <c r="AD636" s="10"/>
      <c r="AE636" s="208"/>
    </row>
    <row r="637" spans="1:31" x14ac:dyDescent="0.25">
      <c r="A637" s="219"/>
      <c r="B637" s="10"/>
      <c r="C637" s="10" t="s">
        <v>337</v>
      </c>
      <c r="D637" s="10"/>
      <c r="E637" s="303">
        <v>8088</v>
      </c>
      <c r="F637" s="10">
        <v>45</v>
      </c>
      <c r="G637" s="222">
        <v>1173.47</v>
      </c>
      <c r="H637" s="222">
        <v>46938.63</v>
      </c>
      <c r="I637" s="222">
        <v>1043.08</v>
      </c>
      <c r="J637" s="10">
        <v>12.8</v>
      </c>
      <c r="K637" s="208"/>
      <c r="L637" s="10">
        <v>40</v>
      </c>
      <c r="M637" s="222">
        <v>4835.21</v>
      </c>
      <c r="N637" s="10">
        <v>967.04</v>
      </c>
      <c r="O637" s="10">
        <v>1</v>
      </c>
      <c r="P637" s="222">
        <v>1471.11</v>
      </c>
      <c r="Q637" s="222">
        <v>1471.11</v>
      </c>
      <c r="R637" s="10">
        <v>44</v>
      </c>
      <c r="S637" s="222">
        <v>45467.519999999997</v>
      </c>
      <c r="T637" s="222">
        <v>1033.3499999999999</v>
      </c>
      <c r="U637" s="208"/>
      <c r="V637" s="10"/>
      <c r="W637" s="10"/>
      <c r="X637" s="10"/>
      <c r="Y637" s="10"/>
      <c r="Z637" s="10"/>
      <c r="AA637" s="10"/>
      <c r="AB637" s="10"/>
      <c r="AC637" s="10"/>
      <c r="AD637" s="10"/>
      <c r="AE637" s="208"/>
    </row>
    <row r="638" spans="1:31" x14ac:dyDescent="0.25">
      <c r="A638" s="219"/>
      <c r="B638" s="10"/>
      <c r="C638" s="10" t="s">
        <v>340</v>
      </c>
      <c r="D638" s="10"/>
      <c r="E638" s="303">
        <v>8080</v>
      </c>
      <c r="F638" s="10">
        <v>2</v>
      </c>
      <c r="G638" s="222">
        <v>5314.42</v>
      </c>
      <c r="H638" s="222">
        <v>10628.84</v>
      </c>
      <c r="I638" s="222">
        <v>5314.42</v>
      </c>
      <c r="J638" s="10">
        <v>24.5</v>
      </c>
      <c r="K638" s="208"/>
      <c r="L638" s="10">
        <v>2</v>
      </c>
      <c r="M638" s="10"/>
      <c r="N638" s="10"/>
      <c r="O638" s="10"/>
      <c r="P638" s="10"/>
      <c r="Q638" s="10"/>
      <c r="R638" s="10">
        <v>2</v>
      </c>
      <c r="S638" s="222">
        <v>10628.84</v>
      </c>
      <c r="T638" s="222">
        <v>5314.42</v>
      </c>
      <c r="U638" s="208"/>
      <c r="V638" s="10"/>
      <c r="W638" s="10"/>
      <c r="X638" s="10"/>
      <c r="Y638" s="10"/>
      <c r="Z638" s="10"/>
      <c r="AA638" s="10"/>
      <c r="AB638" s="10"/>
      <c r="AC638" s="10"/>
      <c r="AD638" s="10"/>
      <c r="AE638" s="208"/>
    </row>
    <row r="639" spans="1:31" x14ac:dyDescent="0.25">
      <c r="A639" s="219"/>
      <c r="B639" s="10"/>
      <c r="C639" s="10" t="s">
        <v>344</v>
      </c>
      <c r="D639" s="10"/>
      <c r="E639" s="303">
        <v>8043</v>
      </c>
      <c r="F639" s="10">
        <v>33</v>
      </c>
      <c r="G639" s="222">
        <v>1293.93</v>
      </c>
      <c r="H639" s="222">
        <v>32348.17</v>
      </c>
      <c r="I639" s="10">
        <v>980.25</v>
      </c>
      <c r="J639" s="10">
        <v>11.45</v>
      </c>
      <c r="K639" s="208"/>
      <c r="L639" s="10">
        <v>25</v>
      </c>
      <c r="M639" s="222">
        <v>15793.57</v>
      </c>
      <c r="N639" s="222">
        <v>1974.2</v>
      </c>
      <c r="O639" s="10"/>
      <c r="P639" s="10"/>
      <c r="Q639" s="10"/>
      <c r="R639" s="10">
        <v>33</v>
      </c>
      <c r="S639" s="222">
        <v>32348.17</v>
      </c>
      <c r="T639" s="10">
        <v>980.25</v>
      </c>
      <c r="U639" s="208"/>
      <c r="V639" s="10"/>
      <c r="W639" s="10"/>
      <c r="X639" s="10"/>
      <c r="Y639" s="10"/>
      <c r="Z639" s="10"/>
      <c r="AA639" s="10"/>
      <c r="AB639" s="10"/>
      <c r="AC639" s="10"/>
      <c r="AD639" s="10"/>
      <c r="AE639" s="208"/>
    </row>
    <row r="640" spans="1:31" x14ac:dyDescent="0.25">
      <c r="A640" s="219"/>
      <c r="B640" s="10"/>
      <c r="C640" s="10" t="s">
        <v>346</v>
      </c>
      <c r="D640" s="10"/>
      <c r="E640" s="303">
        <v>8053</v>
      </c>
      <c r="F640" s="10">
        <v>20</v>
      </c>
      <c r="G640" s="222">
        <v>2990.78</v>
      </c>
      <c r="H640" s="222">
        <v>41870.85</v>
      </c>
      <c r="I640" s="222">
        <v>2093.54</v>
      </c>
      <c r="J640" s="10">
        <v>12.15</v>
      </c>
      <c r="K640" s="208"/>
      <c r="L640" s="10">
        <v>14</v>
      </c>
      <c r="M640" s="222">
        <v>7459.2</v>
      </c>
      <c r="N640" s="222">
        <v>1243.2</v>
      </c>
      <c r="O640" s="10"/>
      <c r="P640" s="10"/>
      <c r="Q640" s="10"/>
      <c r="R640" s="10">
        <v>20</v>
      </c>
      <c r="S640" s="222">
        <v>41870.85</v>
      </c>
      <c r="T640" s="222">
        <v>2093.54</v>
      </c>
      <c r="U640" s="208"/>
      <c r="V640" s="10"/>
      <c r="W640" s="10"/>
      <c r="X640" s="10"/>
      <c r="Y640" s="10"/>
      <c r="Z640" s="10"/>
      <c r="AA640" s="10"/>
      <c r="AB640" s="10"/>
      <c r="AC640" s="10"/>
      <c r="AD640" s="10"/>
      <c r="AE640" s="208"/>
    </row>
    <row r="641" spans="1:31" x14ac:dyDescent="0.25">
      <c r="A641" s="219"/>
      <c r="B641" s="10"/>
      <c r="C641" s="10" t="s">
        <v>350</v>
      </c>
      <c r="D641" s="10"/>
      <c r="E641" s="303">
        <v>8326</v>
      </c>
      <c r="F641" s="10">
        <v>18</v>
      </c>
      <c r="G641" s="222">
        <v>2874.66</v>
      </c>
      <c r="H641" s="222">
        <v>34495.96</v>
      </c>
      <c r="I641" s="222">
        <v>1916.44</v>
      </c>
      <c r="J641" s="10">
        <v>13.56</v>
      </c>
      <c r="K641" s="208"/>
      <c r="L641" s="10">
        <v>12</v>
      </c>
      <c r="M641" s="222">
        <v>13719.89</v>
      </c>
      <c r="N641" s="222">
        <v>2286.65</v>
      </c>
      <c r="O641" s="10"/>
      <c r="P641" s="10"/>
      <c r="Q641" s="10"/>
      <c r="R641" s="10">
        <v>18</v>
      </c>
      <c r="S641" s="222">
        <v>34495.96</v>
      </c>
      <c r="T641" s="222">
        <v>1916.44</v>
      </c>
      <c r="U641" s="208"/>
      <c r="V641" s="10"/>
      <c r="W641" s="10"/>
      <c r="X641" s="10"/>
      <c r="Y641" s="10"/>
      <c r="Z641" s="10"/>
      <c r="AA641" s="10"/>
      <c r="AB641" s="10"/>
      <c r="AC641" s="10"/>
      <c r="AD641" s="10"/>
      <c r="AE641" s="208"/>
    </row>
    <row r="642" spans="1:31" x14ac:dyDescent="0.25">
      <c r="A642" s="219"/>
      <c r="B642" s="10"/>
      <c r="C642" s="10" t="s">
        <v>351</v>
      </c>
      <c r="D642" s="10"/>
      <c r="E642" s="303">
        <v>8332</v>
      </c>
      <c r="F642" s="10">
        <v>93</v>
      </c>
      <c r="G642" s="222">
        <v>1781.42</v>
      </c>
      <c r="H642" s="222">
        <v>128262.58</v>
      </c>
      <c r="I642" s="222">
        <v>1379.17</v>
      </c>
      <c r="J642" s="10">
        <v>13.22</v>
      </c>
      <c r="K642" s="208"/>
      <c r="L642" s="10">
        <v>72</v>
      </c>
      <c r="M642" s="222">
        <v>39694.57</v>
      </c>
      <c r="N642" s="222">
        <v>1890.22</v>
      </c>
      <c r="O642" s="10">
        <v>1</v>
      </c>
      <c r="P642" s="10">
        <v>212.63</v>
      </c>
      <c r="Q642" s="10">
        <v>212.63</v>
      </c>
      <c r="R642" s="10">
        <v>92</v>
      </c>
      <c r="S642" s="222">
        <v>128049.95</v>
      </c>
      <c r="T642" s="222">
        <v>1391.85</v>
      </c>
      <c r="U642" s="208"/>
      <c r="V642" s="10"/>
      <c r="W642" s="10"/>
      <c r="X642" s="10"/>
      <c r="Y642" s="10"/>
      <c r="Z642" s="10"/>
      <c r="AA642" s="10"/>
      <c r="AB642" s="10"/>
      <c r="AC642" s="10"/>
      <c r="AD642" s="10"/>
      <c r="AE642" s="208"/>
    </row>
    <row r="643" spans="1:31" x14ac:dyDescent="0.25">
      <c r="A643" s="219"/>
      <c r="B643" s="10"/>
      <c r="C643" s="10" t="s">
        <v>352</v>
      </c>
      <c r="D643" s="10"/>
      <c r="E643" s="303">
        <v>8021</v>
      </c>
      <c r="F643" s="10">
        <v>46</v>
      </c>
      <c r="G643" s="222">
        <v>2259.39</v>
      </c>
      <c r="H643" s="222">
        <v>67781.820000000007</v>
      </c>
      <c r="I643" s="222">
        <v>1473.52</v>
      </c>
      <c r="J643" s="10">
        <v>11.7</v>
      </c>
      <c r="K643" s="208"/>
      <c r="L643" s="10">
        <v>30</v>
      </c>
      <c r="M643" s="222">
        <v>17347.71</v>
      </c>
      <c r="N643" s="222">
        <v>1084.23</v>
      </c>
      <c r="O643" s="10"/>
      <c r="P643" s="10"/>
      <c r="Q643" s="10"/>
      <c r="R643" s="10">
        <v>46</v>
      </c>
      <c r="S643" s="222">
        <v>67781.820000000007</v>
      </c>
      <c r="T643" s="222">
        <v>1473.52</v>
      </c>
      <c r="U643" s="208"/>
      <c r="V643" s="10"/>
      <c r="W643" s="10"/>
      <c r="X643" s="10"/>
      <c r="Y643" s="10"/>
      <c r="Z643" s="10"/>
      <c r="AA643" s="10"/>
      <c r="AB643" s="10"/>
      <c r="AC643" s="10"/>
      <c r="AD643" s="10"/>
      <c r="AE643" s="208"/>
    </row>
    <row r="644" spans="1:31" x14ac:dyDescent="0.25">
      <c r="A644" s="219"/>
      <c r="B644" s="10"/>
      <c r="C644" s="10" t="s">
        <v>354</v>
      </c>
      <c r="D644" s="10"/>
      <c r="E644" s="303">
        <v>8220</v>
      </c>
      <c r="F644" s="10">
        <v>4</v>
      </c>
      <c r="G644" s="10">
        <v>539.95000000000005</v>
      </c>
      <c r="H644" s="222">
        <v>2159.79</v>
      </c>
      <c r="I644" s="10">
        <v>539.95000000000005</v>
      </c>
      <c r="J644" s="10">
        <v>9.75</v>
      </c>
      <c r="K644" s="208"/>
      <c r="L644" s="10">
        <v>4</v>
      </c>
      <c r="M644" s="10"/>
      <c r="N644" s="10"/>
      <c r="O644" s="10"/>
      <c r="P644" s="10"/>
      <c r="Q644" s="10"/>
      <c r="R644" s="10">
        <v>4</v>
      </c>
      <c r="S644" s="222">
        <v>2159.79</v>
      </c>
      <c r="T644" s="10">
        <v>539.95000000000005</v>
      </c>
      <c r="U644" s="208"/>
      <c r="V644" s="10"/>
      <c r="W644" s="10"/>
      <c r="X644" s="10"/>
      <c r="Y644" s="10"/>
      <c r="Z644" s="10"/>
      <c r="AA644" s="10"/>
      <c r="AB644" s="10"/>
      <c r="AC644" s="10"/>
      <c r="AD644" s="10"/>
      <c r="AE644" s="208"/>
    </row>
    <row r="645" spans="1:31" x14ac:dyDescent="0.25">
      <c r="A645" s="219"/>
      <c r="B645" s="10"/>
      <c r="C645" s="10" t="s">
        <v>357</v>
      </c>
      <c r="D645" s="10"/>
      <c r="E645" s="303">
        <v>8327</v>
      </c>
      <c r="F645" s="10">
        <v>15</v>
      </c>
      <c r="G645" s="10">
        <v>855.82</v>
      </c>
      <c r="H645" s="222">
        <v>11125.68</v>
      </c>
      <c r="I645" s="10">
        <v>741.71</v>
      </c>
      <c r="J645" s="10">
        <v>12.07</v>
      </c>
      <c r="K645" s="208"/>
      <c r="L645" s="10">
        <v>13</v>
      </c>
      <c r="M645" s="222">
        <v>1449.21</v>
      </c>
      <c r="N645" s="10">
        <v>724.61</v>
      </c>
      <c r="O645" s="10"/>
      <c r="P645" s="10"/>
      <c r="Q645" s="10"/>
      <c r="R645" s="10">
        <v>15</v>
      </c>
      <c r="S645" s="222">
        <v>11125.68</v>
      </c>
      <c r="T645" s="10">
        <v>741.71</v>
      </c>
      <c r="U645" s="208"/>
      <c r="V645" s="10"/>
      <c r="W645" s="10"/>
      <c r="X645" s="10"/>
      <c r="Y645" s="10"/>
      <c r="Z645" s="10"/>
      <c r="AA645" s="10"/>
      <c r="AB645" s="10"/>
      <c r="AC645" s="10"/>
      <c r="AD645" s="10"/>
      <c r="AE645" s="208"/>
    </row>
    <row r="646" spans="1:31" x14ac:dyDescent="0.25">
      <c r="A646" s="219"/>
      <c r="B646" s="10"/>
      <c r="C646" s="10" t="s">
        <v>360</v>
      </c>
      <c r="D646" s="10"/>
      <c r="E646" s="303">
        <v>8021</v>
      </c>
      <c r="F646" s="10">
        <v>481</v>
      </c>
      <c r="G646" s="222">
        <v>1451.94</v>
      </c>
      <c r="H646" s="222">
        <v>531408.76</v>
      </c>
      <c r="I646" s="222">
        <v>1104.8</v>
      </c>
      <c r="J646" s="10">
        <v>12.05</v>
      </c>
      <c r="K646" s="208"/>
      <c r="L646" s="10">
        <v>366</v>
      </c>
      <c r="M646" s="222">
        <v>144485.59</v>
      </c>
      <c r="N646" s="222">
        <v>1256.4000000000001</v>
      </c>
      <c r="O646" s="10">
        <v>13</v>
      </c>
      <c r="P646" s="222">
        <v>13768.21</v>
      </c>
      <c r="Q646" s="222">
        <v>1059.0899999999999</v>
      </c>
      <c r="R646" s="10">
        <v>468</v>
      </c>
      <c r="S646" s="222">
        <v>517640.55</v>
      </c>
      <c r="T646" s="222">
        <v>1106.07</v>
      </c>
      <c r="U646" s="208"/>
      <c r="V646" s="10"/>
      <c r="W646" s="10"/>
      <c r="X646" s="10"/>
      <c r="Y646" s="10"/>
      <c r="Z646" s="10"/>
      <c r="AA646" s="10"/>
      <c r="AB646" s="10"/>
      <c r="AC646" s="10"/>
      <c r="AD646" s="10"/>
      <c r="AE646" s="208"/>
    </row>
    <row r="647" spans="1:31" x14ac:dyDescent="0.25">
      <c r="A647" s="219"/>
      <c r="B647" s="10"/>
      <c r="C647" s="10" t="s">
        <v>362</v>
      </c>
      <c r="D647" s="10"/>
      <c r="E647" s="303">
        <v>8221</v>
      </c>
      <c r="F647" s="10">
        <v>43</v>
      </c>
      <c r="G647" s="222">
        <v>1881.66</v>
      </c>
      <c r="H647" s="222">
        <v>63976.44</v>
      </c>
      <c r="I647" s="222">
        <v>1487.82</v>
      </c>
      <c r="J647" s="10">
        <v>13.65</v>
      </c>
      <c r="K647" s="208"/>
      <c r="L647" s="10">
        <v>34</v>
      </c>
      <c r="M647" s="222">
        <v>13516.08</v>
      </c>
      <c r="N647" s="222">
        <v>1501.79</v>
      </c>
      <c r="O647" s="10"/>
      <c r="P647" s="10"/>
      <c r="Q647" s="10"/>
      <c r="R647" s="10">
        <v>43</v>
      </c>
      <c r="S647" s="222">
        <v>63976.44</v>
      </c>
      <c r="T647" s="222">
        <v>1487.82</v>
      </c>
      <c r="U647" s="208"/>
      <c r="V647" s="10"/>
      <c r="W647" s="10"/>
      <c r="X647" s="10"/>
      <c r="Y647" s="10"/>
      <c r="Z647" s="10"/>
      <c r="AA647" s="10"/>
      <c r="AB647" s="10"/>
      <c r="AC647" s="10"/>
      <c r="AD647" s="10"/>
      <c r="AE647" s="208"/>
    </row>
    <row r="648" spans="1:31" x14ac:dyDescent="0.25">
      <c r="A648" s="219"/>
      <c r="B648" s="10"/>
      <c r="C648" s="10" t="s">
        <v>368</v>
      </c>
      <c r="D648" s="10"/>
      <c r="E648" s="303">
        <v>8008</v>
      </c>
      <c r="F648" s="10">
        <v>6</v>
      </c>
      <c r="G648" s="10">
        <v>400.99</v>
      </c>
      <c r="H648" s="222">
        <v>2405.92</v>
      </c>
      <c r="I648" s="10">
        <v>400.99</v>
      </c>
      <c r="J648" s="10">
        <v>12.67</v>
      </c>
      <c r="K648" s="208"/>
      <c r="L648" s="10">
        <v>6</v>
      </c>
      <c r="M648" s="10"/>
      <c r="N648" s="10"/>
      <c r="O648" s="10"/>
      <c r="P648" s="10"/>
      <c r="Q648" s="10"/>
      <c r="R648" s="10">
        <v>6</v>
      </c>
      <c r="S648" s="222">
        <v>2405.92</v>
      </c>
      <c r="T648" s="10">
        <v>400.99</v>
      </c>
      <c r="U648" s="208"/>
      <c r="V648" s="10"/>
      <c r="W648" s="10"/>
      <c r="X648" s="10"/>
      <c r="Y648" s="10"/>
      <c r="Z648" s="10"/>
      <c r="AA648" s="10"/>
      <c r="AB648" s="10"/>
      <c r="AC648" s="10"/>
      <c r="AD648" s="10"/>
      <c r="AE648" s="208"/>
    </row>
    <row r="649" spans="1:31" x14ac:dyDescent="0.25">
      <c r="A649" s="219"/>
      <c r="B649" s="10"/>
      <c r="C649" s="10" t="s">
        <v>369</v>
      </c>
      <c r="D649" s="10"/>
      <c r="E649" s="303">
        <v>8403</v>
      </c>
      <c r="F649" s="10">
        <v>7</v>
      </c>
      <c r="G649" s="222">
        <v>2069.98</v>
      </c>
      <c r="H649" s="222">
        <v>12419.9</v>
      </c>
      <c r="I649" s="222">
        <v>1774.27</v>
      </c>
      <c r="J649" s="10">
        <v>11.43</v>
      </c>
      <c r="K649" s="208"/>
      <c r="L649" s="10">
        <v>6</v>
      </c>
      <c r="M649" s="222">
        <v>1008</v>
      </c>
      <c r="N649" s="222">
        <v>1008</v>
      </c>
      <c r="O649" s="10"/>
      <c r="P649" s="10"/>
      <c r="Q649" s="10"/>
      <c r="R649" s="10">
        <v>7</v>
      </c>
      <c r="S649" s="222">
        <v>12419.9</v>
      </c>
      <c r="T649" s="222">
        <v>1774.27</v>
      </c>
      <c r="U649" s="208"/>
      <c r="V649" s="10"/>
      <c r="W649" s="10"/>
      <c r="X649" s="10"/>
      <c r="Y649" s="10"/>
      <c r="Z649" s="10"/>
      <c r="AA649" s="10"/>
      <c r="AB649" s="10"/>
      <c r="AC649" s="10"/>
      <c r="AD649" s="10"/>
      <c r="AE649" s="208"/>
    </row>
    <row r="650" spans="1:31" x14ac:dyDescent="0.25">
      <c r="A650" s="219"/>
      <c r="B650" s="10"/>
      <c r="C650" s="10" t="s">
        <v>371</v>
      </c>
      <c r="D650" s="10"/>
      <c r="E650" s="303">
        <v>8008</v>
      </c>
      <c r="F650" s="10">
        <v>4</v>
      </c>
      <c r="G650" s="222">
        <v>2573.2399999999998</v>
      </c>
      <c r="H650" s="222">
        <v>5146.4799999999996</v>
      </c>
      <c r="I650" s="222">
        <v>1286.6199999999999</v>
      </c>
      <c r="J650" s="10">
        <v>8.5</v>
      </c>
      <c r="K650" s="208"/>
      <c r="L650" s="10">
        <v>2</v>
      </c>
      <c r="M650" s="222">
        <v>3096.71</v>
      </c>
      <c r="N650" s="222">
        <v>1548.36</v>
      </c>
      <c r="O650" s="10"/>
      <c r="P650" s="10"/>
      <c r="Q650" s="10"/>
      <c r="R650" s="10">
        <v>4</v>
      </c>
      <c r="S650" s="222">
        <v>5146.4799999999996</v>
      </c>
      <c r="T650" s="222">
        <v>1286.6199999999999</v>
      </c>
      <c r="U650" s="208"/>
      <c r="V650" s="10"/>
      <c r="W650" s="10"/>
      <c r="X650" s="10"/>
      <c r="Y650" s="10"/>
      <c r="Z650" s="10"/>
      <c r="AA650" s="10"/>
      <c r="AB650" s="10"/>
      <c r="AC650" s="10"/>
      <c r="AD650" s="10"/>
      <c r="AE650" s="208"/>
    </row>
    <row r="651" spans="1:31" x14ac:dyDescent="0.25">
      <c r="A651" s="219"/>
      <c r="B651" s="10"/>
      <c r="C651" s="10" t="s">
        <v>372</v>
      </c>
      <c r="D651" s="10"/>
      <c r="E651" s="303">
        <v>8215</v>
      </c>
      <c r="F651" s="10">
        <v>2</v>
      </c>
      <c r="G651" s="222">
        <v>2316.5</v>
      </c>
      <c r="H651" s="222">
        <v>4633</v>
      </c>
      <c r="I651" s="222">
        <v>2316.5</v>
      </c>
      <c r="J651" s="10">
        <v>18.5</v>
      </c>
      <c r="K651" s="208"/>
      <c r="L651" s="10">
        <v>2</v>
      </c>
      <c r="M651" s="10"/>
      <c r="N651" s="10"/>
      <c r="O651" s="10"/>
      <c r="P651" s="10"/>
      <c r="Q651" s="10"/>
      <c r="R651" s="10">
        <v>2</v>
      </c>
      <c r="S651" s="222">
        <v>4633</v>
      </c>
      <c r="T651" s="222">
        <v>2316.5</v>
      </c>
      <c r="U651" s="208"/>
      <c r="V651" s="10"/>
      <c r="W651" s="10"/>
      <c r="X651" s="10"/>
      <c r="Y651" s="10"/>
      <c r="Z651" s="10"/>
      <c r="AA651" s="10"/>
      <c r="AB651" s="10"/>
      <c r="AC651" s="10"/>
      <c r="AD651" s="10"/>
      <c r="AE651" s="208"/>
    </row>
    <row r="652" spans="1:31" x14ac:dyDescent="0.25">
      <c r="A652" s="219"/>
      <c r="B652" s="10"/>
      <c r="C652" s="10" t="s">
        <v>373</v>
      </c>
      <c r="D652" s="10"/>
      <c r="E652" s="303">
        <v>8328</v>
      </c>
      <c r="F652" s="10">
        <v>37</v>
      </c>
      <c r="G652" s="222">
        <v>1853.79</v>
      </c>
      <c r="H652" s="222">
        <v>51906.15</v>
      </c>
      <c r="I652" s="222">
        <v>1402.87</v>
      </c>
      <c r="J652" s="10">
        <v>12.14</v>
      </c>
      <c r="K652" s="208"/>
      <c r="L652" s="10">
        <v>28</v>
      </c>
      <c r="M652" s="222">
        <v>18142.14</v>
      </c>
      <c r="N652" s="222">
        <v>2015.79</v>
      </c>
      <c r="O652" s="10"/>
      <c r="P652" s="10"/>
      <c r="Q652" s="10"/>
      <c r="R652" s="10">
        <v>37</v>
      </c>
      <c r="S652" s="222">
        <v>51906.15</v>
      </c>
      <c r="T652" s="222">
        <v>1402.87</v>
      </c>
      <c r="U652" s="208"/>
      <c r="V652" s="10"/>
      <c r="W652" s="10"/>
      <c r="X652" s="10"/>
      <c r="Y652" s="10"/>
      <c r="Z652" s="10"/>
      <c r="AA652" s="10"/>
      <c r="AB652" s="10"/>
      <c r="AC652" s="10"/>
      <c r="AD652" s="10"/>
      <c r="AE652" s="208"/>
    </row>
    <row r="653" spans="1:31" x14ac:dyDescent="0.25">
      <c r="A653" s="219"/>
      <c r="B653" s="10"/>
      <c r="C653" s="10" t="s">
        <v>374</v>
      </c>
      <c r="D653" s="10"/>
      <c r="E653" s="303">
        <v>8050</v>
      </c>
      <c r="F653" s="10">
        <v>276</v>
      </c>
      <c r="G653" s="222">
        <v>1512.32</v>
      </c>
      <c r="H653" s="222">
        <v>302463.65000000002</v>
      </c>
      <c r="I653" s="222">
        <v>1095.8800000000001</v>
      </c>
      <c r="J653" s="10">
        <v>11.89</v>
      </c>
      <c r="K653" s="208"/>
      <c r="L653" s="10">
        <v>200</v>
      </c>
      <c r="M653" s="222">
        <v>107521.49</v>
      </c>
      <c r="N653" s="222">
        <v>1414.76</v>
      </c>
      <c r="O653" s="10">
        <v>3</v>
      </c>
      <c r="P653" s="222">
        <v>3905.42</v>
      </c>
      <c r="Q653" s="222">
        <v>1301.81</v>
      </c>
      <c r="R653" s="10">
        <v>273</v>
      </c>
      <c r="S653" s="222">
        <v>298558.23</v>
      </c>
      <c r="T653" s="222">
        <v>1093.6199999999999</v>
      </c>
      <c r="U653" s="208"/>
      <c r="V653" s="10"/>
      <c r="W653" s="10"/>
      <c r="X653" s="10"/>
      <c r="Y653" s="10"/>
      <c r="Z653" s="10"/>
      <c r="AA653" s="10"/>
      <c r="AB653" s="10"/>
      <c r="AC653" s="10"/>
      <c r="AD653" s="10"/>
      <c r="AE653" s="208"/>
    </row>
    <row r="654" spans="1:31" x14ac:dyDescent="0.25">
      <c r="A654" s="219"/>
      <c r="B654" s="10"/>
      <c r="C654" s="10" t="s">
        <v>376</v>
      </c>
      <c r="D654" s="10"/>
      <c r="E654" s="303">
        <v>8079</v>
      </c>
      <c r="F654" s="10">
        <v>10</v>
      </c>
      <c r="G654" s="222">
        <v>1736.18</v>
      </c>
      <c r="H654" s="222">
        <v>17361.82</v>
      </c>
      <c r="I654" s="222">
        <v>1736.18</v>
      </c>
      <c r="J654" s="10">
        <v>14.3</v>
      </c>
      <c r="K654" s="208"/>
      <c r="L654" s="10">
        <v>10</v>
      </c>
      <c r="M654" s="10"/>
      <c r="N654" s="10"/>
      <c r="O654" s="10"/>
      <c r="P654" s="10"/>
      <c r="Q654" s="10"/>
      <c r="R654" s="10">
        <v>10</v>
      </c>
      <c r="S654" s="222">
        <v>17361.82</v>
      </c>
      <c r="T654" s="222">
        <v>1736.18</v>
      </c>
      <c r="U654" s="208"/>
      <c r="V654" s="10"/>
      <c r="W654" s="10"/>
      <c r="X654" s="10"/>
      <c r="Y654" s="10"/>
      <c r="Z654" s="10"/>
      <c r="AA654" s="10"/>
      <c r="AB654" s="10"/>
      <c r="AC654" s="10"/>
      <c r="AD654" s="10"/>
      <c r="AE654" s="208"/>
    </row>
    <row r="655" spans="1:31" x14ac:dyDescent="0.25">
      <c r="A655" s="219"/>
      <c r="B655" s="10"/>
      <c r="C655" s="10" t="s">
        <v>377</v>
      </c>
      <c r="D655" s="10"/>
      <c r="E655" s="303">
        <v>8051</v>
      </c>
      <c r="F655" s="10">
        <v>135</v>
      </c>
      <c r="G655" s="222">
        <v>1501.16</v>
      </c>
      <c r="H655" s="222">
        <v>157622.26999999999</v>
      </c>
      <c r="I655" s="222">
        <v>1167.57</v>
      </c>
      <c r="J655" s="10">
        <v>12.32</v>
      </c>
      <c r="K655" s="208"/>
      <c r="L655" s="10">
        <v>105</v>
      </c>
      <c r="M655" s="222">
        <v>46058.77</v>
      </c>
      <c r="N655" s="222">
        <v>1535.29</v>
      </c>
      <c r="O655" s="10">
        <v>2</v>
      </c>
      <c r="P655" s="222">
        <v>4867.18</v>
      </c>
      <c r="Q655" s="222">
        <v>2433.59</v>
      </c>
      <c r="R655" s="10">
        <v>133</v>
      </c>
      <c r="S655" s="222">
        <v>152755.09</v>
      </c>
      <c r="T655" s="222">
        <v>1148.53</v>
      </c>
      <c r="U655" s="208"/>
      <c r="V655" s="10"/>
      <c r="W655" s="10"/>
      <c r="X655" s="10"/>
      <c r="Y655" s="10"/>
      <c r="Z655" s="10"/>
      <c r="AA655" s="10"/>
      <c r="AB655" s="10"/>
      <c r="AC655" s="10"/>
      <c r="AD655" s="10"/>
      <c r="AE655" s="208"/>
    </row>
    <row r="656" spans="1:31" x14ac:dyDescent="0.25">
      <c r="A656" s="219"/>
      <c r="B656" s="10"/>
      <c r="C656" s="10" t="s">
        <v>377</v>
      </c>
      <c r="D656" s="10"/>
      <c r="E656" s="303">
        <v>8056</v>
      </c>
      <c r="F656" s="10">
        <v>2</v>
      </c>
      <c r="G656" s="10">
        <v>304.18</v>
      </c>
      <c r="H656" s="10">
        <v>608.35</v>
      </c>
      <c r="I656" s="10">
        <v>304.18</v>
      </c>
      <c r="J656" s="10">
        <v>13</v>
      </c>
      <c r="K656" s="208"/>
      <c r="L656" s="10">
        <v>2</v>
      </c>
      <c r="M656" s="10"/>
      <c r="N656" s="10"/>
      <c r="O656" s="10"/>
      <c r="P656" s="10"/>
      <c r="Q656" s="10"/>
      <c r="R656" s="10">
        <v>2</v>
      </c>
      <c r="S656" s="10">
        <v>608.35</v>
      </c>
      <c r="T656" s="10">
        <v>304.18</v>
      </c>
      <c r="U656" s="208"/>
      <c r="V656" s="10"/>
      <c r="W656" s="10"/>
      <c r="X656" s="10"/>
      <c r="Y656" s="10"/>
      <c r="Z656" s="10"/>
      <c r="AA656" s="10"/>
      <c r="AB656" s="10"/>
      <c r="AC656" s="10"/>
      <c r="AD656" s="10"/>
      <c r="AE656" s="208"/>
    </row>
    <row r="657" spans="1:31" x14ac:dyDescent="0.25">
      <c r="A657" s="219"/>
      <c r="B657" s="10"/>
      <c r="C657" s="10" t="s">
        <v>380</v>
      </c>
      <c r="D657" s="10"/>
      <c r="E657" s="303">
        <v>8402</v>
      </c>
      <c r="F657" s="10">
        <v>32</v>
      </c>
      <c r="G657" s="222">
        <v>1297.22</v>
      </c>
      <c r="H657" s="222">
        <v>31133.35</v>
      </c>
      <c r="I657" s="10">
        <v>972.92</v>
      </c>
      <c r="J657" s="10">
        <v>12.41</v>
      </c>
      <c r="K657" s="208"/>
      <c r="L657" s="10">
        <v>24</v>
      </c>
      <c r="M657" s="222">
        <v>5583.08</v>
      </c>
      <c r="N657" s="10">
        <v>697.89</v>
      </c>
      <c r="O657" s="10">
        <v>1</v>
      </c>
      <c r="P657" s="10">
        <v>187.05</v>
      </c>
      <c r="Q657" s="10">
        <v>187.05</v>
      </c>
      <c r="R657" s="10">
        <v>31</v>
      </c>
      <c r="S657" s="222">
        <v>30946.3</v>
      </c>
      <c r="T657" s="10">
        <v>998.27</v>
      </c>
      <c r="U657" s="208"/>
      <c r="V657" s="10"/>
      <c r="W657" s="10"/>
      <c r="X657" s="10"/>
      <c r="Y657" s="10"/>
      <c r="Z657" s="10"/>
      <c r="AA657" s="10"/>
      <c r="AB657" s="10"/>
      <c r="AC657" s="10"/>
      <c r="AD657" s="10"/>
      <c r="AE657" s="208"/>
    </row>
    <row r="658" spans="1:31" x14ac:dyDescent="0.25">
      <c r="A658" s="219"/>
      <c r="B658" s="10"/>
      <c r="C658" s="10" t="s">
        <v>383</v>
      </c>
      <c r="D658" s="10"/>
      <c r="E658" s="303">
        <v>8053</v>
      </c>
      <c r="F658" s="10">
        <v>83</v>
      </c>
      <c r="G658" s="222">
        <v>1809.09</v>
      </c>
      <c r="H658" s="222">
        <v>108545.49</v>
      </c>
      <c r="I658" s="222">
        <v>1307.78</v>
      </c>
      <c r="J658" s="10">
        <v>13.01</v>
      </c>
      <c r="K658" s="208"/>
      <c r="L658" s="10">
        <v>60</v>
      </c>
      <c r="M658" s="222">
        <v>40395.18</v>
      </c>
      <c r="N658" s="222">
        <v>1756.31</v>
      </c>
      <c r="O658" s="10">
        <v>1</v>
      </c>
      <c r="P658" s="222">
        <v>1103.23</v>
      </c>
      <c r="Q658" s="222">
        <v>1103.23</v>
      </c>
      <c r="R658" s="10">
        <v>82</v>
      </c>
      <c r="S658" s="222">
        <v>107442.26</v>
      </c>
      <c r="T658" s="222">
        <v>1310.27</v>
      </c>
      <c r="U658" s="208"/>
      <c r="V658" s="10"/>
      <c r="W658" s="10"/>
      <c r="X658" s="10"/>
      <c r="Y658" s="10"/>
      <c r="Z658" s="10"/>
      <c r="AA658" s="10"/>
      <c r="AB658" s="10"/>
      <c r="AC658" s="10"/>
      <c r="AD658" s="10"/>
      <c r="AE658" s="208"/>
    </row>
    <row r="659" spans="1:31" x14ac:dyDescent="0.25">
      <c r="A659" s="219"/>
      <c r="B659" s="10"/>
      <c r="C659" s="10" t="s">
        <v>385</v>
      </c>
      <c r="D659" s="10"/>
      <c r="E659" s="303">
        <v>8223</v>
      </c>
      <c r="F659" s="10">
        <v>20</v>
      </c>
      <c r="G659" s="222">
        <v>1165.18</v>
      </c>
      <c r="H659" s="222">
        <v>17477.669999999998</v>
      </c>
      <c r="I659" s="10">
        <v>873.88</v>
      </c>
      <c r="J659" s="10">
        <v>11.95</v>
      </c>
      <c r="K659" s="208"/>
      <c r="L659" s="10">
        <v>15</v>
      </c>
      <c r="M659" s="222">
        <v>4925.6400000000003</v>
      </c>
      <c r="N659" s="10">
        <v>985.13</v>
      </c>
      <c r="O659" s="10"/>
      <c r="P659" s="10"/>
      <c r="Q659" s="10"/>
      <c r="R659" s="10">
        <v>20</v>
      </c>
      <c r="S659" s="222">
        <v>17477.669999999998</v>
      </c>
      <c r="T659" s="10">
        <v>873.88</v>
      </c>
      <c r="U659" s="208"/>
      <c r="V659" s="10"/>
      <c r="W659" s="10"/>
      <c r="X659" s="10"/>
      <c r="Y659" s="10"/>
      <c r="Z659" s="10"/>
      <c r="AA659" s="10"/>
      <c r="AB659" s="10"/>
      <c r="AC659" s="10"/>
      <c r="AD659" s="10"/>
      <c r="AE659" s="208"/>
    </row>
    <row r="660" spans="1:31" x14ac:dyDescent="0.25">
      <c r="A660" s="219"/>
      <c r="B660" s="10"/>
      <c r="C660" s="10" t="s">
        <v>388</v>
      </c>
      <c r="D660" s="10"/>
      <c r="E660" s="303">
        <v>8329</v>
      </c>
      <c r="F660" s="10">
        <v>1</v>
      </c>
      <c r="G660" s="10"/>
      <c r="H660" s="10">
        <v>750</v>
      </c>
      <c r="I660" s="10">
        <v>750</v>
      </c>
      <c r="J660" s="10">
        <v>13</v>
      </c>
      <c r="K660" s="208"/>
      <c r="L660" s="10"/>
      <c r="M660" s="10">
        <v>750</v>
      </c>
      <c r="N660" s="10">
        <v>750</v>
      </c>
      <c r="O660" s="10"/>
      <c r="P660" s="10"/>
      <c r="Q660" s="10"/>
      <c r="R660" s="10">
        <v>1</v>
      </c>
      <c r="S660" s="10">
        <v>750</v>
      </c>
      <c r="T660" s="10">
        <v>750</v>
      </c>
      <c r="U660" s="208"/>
      <c r="V660" s="10"/>
      <c r="W660" s="10"/>
      <c r="X660" s="10"/>
      <c r="Y660" s="10"/>
      <c r="Z660" s="10"/>
      <c r="AA660" s="10"/>
      <c r="AB660" s="10"/>
      <c r="AC660" s="10"/>
      <c r="AD660" s="10"/>
      <c r="AE660" s="208"/>
    </row>
    <row r="661" spans="1:31" x14ac:dyDescent="0.25">
      <c r="A661" s="219"/>
      <c r="B661" s="10"/>
      <c r="C661" s="10" t="s">
        <v>390</v>
      </c>
      <c r="D661" s="10"/>
      <c r="E661" s="303">
        <v>8092</v>
      </c>
      <c r="F661" s="10">
        <v>5</v>
      </c>
      <c r="G661" s="222">
        <v>2188.27</v>
      </c>
      <c r="H661" s="222">
        <v>6564.8</v>
      </c>
      <c r="I661" s="222">
        <v>1312.96</v>
      </c>
      <c r="J661" s="10">
        <v>9.8000000000000007</v>
      </c>
      <c r="K661" s="208"/>
      <c r="L661" s="10">
        <v>3</v>
      </c>
      <c r="M661" s="222">
        <v>2478.31</v>
      </c>
      <c r="N661" s="222">
        <v>1239.1600000000001</v>
      </c>
      <c r="O661" s="10"/>
      <c r="P661" s="10"/>
      <c r="Q661" s="10"/>
      <c r="R661" s="10">
        <v>5</v>
      </c>
      <c r="S661" s="222">
        <v>6564.8</v>
      </c>
      <c r="T661" s="222">
        <v>1312.96</v>
      </c>
      <c r="U661" s="208"/>
      <c r="V661" s="10"/>
      <c r="W661" s="10"/>
      <c r="X661" s="10"/>
      <c r="Y661" s="10"/>
      <c r="Z661" s="10"/>
      <c r="AA661" s="10"/>
      <c r="AB661" s="10"/>
      <c r="AC661" s="10"/>
      <c r="AD661" s="10"/>
      <c r="AE661" s="208"/>
    </row>
    <row r="662" spans="1:31" x14ac:dyDescent="0.25">
      <c r="A662" s="219"/>
      <c r="B662" s="10"/>
      <c r="C662" s="10" t="s">
        <v>391</v>
      </c>
      <c r="D662" s="10"/>
      <c r="E662" s="303">
        <v>8330</v>
      </c>
      <c r="F662" s="10">
        <v>397</v>
      </c>
      <c r="G662" s="222">
        <v>1906.97</v>
      </c>
      <c r="H662" s="222">
        <v>507253.27</v>
      </c>
      <c r="I662" s="222">
        <v>1277.72</v>
      </c>
      <c r="J662" s="10">
        <v>11.91</v>
      </c>
      <c r="K662" s="208"/>
      <c r="L662" s="10">
        <v>266</v>
      </c>
      <c r="M662" s="222">
        <v>208373.02</v>
      </c>
      <c r="N662" s="222">
        <v>1590.63</v>
      </c>
      <c r="O662" s="10">
        <v>7</v>
      </c>
      <c r="P662" s="222">
        <v>4834.71</v>
      </c>
      <c r="Q662" s="10">
        <v>690.67</v>
      </c>
      <c r="R662" s="10">
        <v>390</v>
      </c>
      <c r="S662" s="222">
        <v>502418.56</v>
      </c>
      <c r="T662" s="222">
        <v>1288.25</v>
      </c>
      <c r="U662" s="208"/>
      <c r="V662" s="10"/>
      <c r="W662" s="10"/>
      <c r="X662" s="10"/>
      <c r="Y662" s="10"/>
      <c r="Z662" s="10"/>
      <c r="AA662" s="10"/>
      <c r="AB662" s="10"/>
      <c r="AC662" s="10"/>
      <c r="AD662" s="10"/>
      <c r="AE662" s="208"/>
    </row>
    <row r="663" spans="1:31" x14ac:dyDescent="0.25">
      <c r="A663" s="219"/>
      <c r="B663" s="10"/>
      <c r="C663" s="10" t="s">
        <v>392</v>
      </c>
      <c r="D663" s="10"/>
      <c r="E663" s="303">
        <v>8210</v>
      </c>
      <c r="F663" s="10">
        <v>18</v>
      </c>
      <c r="G663" s="222">
        <v>1197.6099999999999</v>
      </c>
      <c r="H663" s="222">
        <v>15568.89</v>
      </c>
      <c r="I663" s="10">
        <v>864.94</v>
      </c>
      <c r="J663" s="10">
        <v>12.22</v>
      </c>
      <c r="K663" s="208"/>
      <c r="L663" s="10">
        <v>13</v>
      </c>
      <c r="M663" s="222">
        <v>3330.62</v>
      </c>
      <c r="N663" s="10">
        <v>666.12</v>
      </c>
      <c r="O663" s="10">
        <v>1</v>
      </c>
      <c r="P663" s="10">
        <v>256.39999999999998</v>
      </c>
      <c r="Q663" s="10">
        <v>256.39999999999998</v>
      </c>
      <c r="R663" s="10">
        <v>17</v>
      </c>
      <c r="S663" s="222">
        <v>15312.49</v>
      </c>
      <c r="T663" s="10">
        <v>900.73</v>
      </c>
      <c r="U663" s="208"/>
      <c r="V663" s="10"/>
      <c r="W663" s="10"/>
      <c r="X663" s="10"/>
      <c r="Y663" s="10"/>
      <c r="Z663" s="10"/>
      <c r="AA663" s="10"/>
      <c r="AB663" s="10"/>
      <c r="AC663" s="10"/>
      <c r="AD663" s="10"/>
      <c r="AE663" s="208"/>
    </row>
    <row r="664" spans="1:31" x14ac:dyDescent="0.25">
      <c r="A664" s="219"/>
      <c r="B664" s="10"/>
      <c r="C664" s="10" t="s">
        <v>393</v>
      </c>
      <c r="D664" s="10"/>
      <c r="E664" s="303">
        <v>8232</v>
      </c>
      <c r="F664" s="10">
        <v>1</v>
      </c>
      <c r="G664" s="10"/>
      <c r="H664" s="10">
        <v>577.61</v>
      </c>
      <c r="I664" s="10">
        <v>577.61</v>
      </c>
      <c r="J664" s="10">
        <v>7</v>
      </c>
      <c r="K664" s="208"/>
      <c r="L664" s="10"/>
      <c r="M664" s="10">
        <v>577.61</v>
      </c>
      <c r="N664" s="10">
        <v>577.61</v>
      </c>
      <c r="O664" s="10"/>
      <c r="P664" s="10"/>
      <c r="Q664" s="10"/>
      <c r="R664" s="10">
        <v>1</v>
      </c>
      <c r="S664" s="10">
        <v>577.61</v>
      </c>
      <c r="T664" s="10">
        <v>577.61</v>
      </c>
      <c r="U664" s="208"/>
      <c r="V664" s="10"/>
      <c r="W664" s="10"/>
      <c r="X664" s="10"/>
      <c r="Y664" s="10"/>
      <c r="Z664" s="10"/>
      <c r="AA664" s="10"/>
      <c r="AB664" s="10"/>
      <c r="AC664" s="10"/>
      <c r="AD664" s="10"/>
      <c r="AE664" s="208"/>
    </row>
    <row r="665" spans="1:31" x14ac:dyDescent="0.25">
      <c r="A665" s="219"/>
      <c r="B665" s="10"/>
      <c r="C665" s="10" t="s">
        <v>393</v>
      </c>
      <c r="D665" s="10"/>
      <c r="E665" s="303">
        <v>8234</v>
      </c>
      <c r="F665" s="10">
        <v>119</v>
      </c>
      <c r="G665" s="222">
        <v>1622.88</v>
      </c>
      <c r="H665" s="222">
        <v>142813.42000000001</v>
      </c>
      <c r="I665" s="222">
        <v>1200.1099999999999</v>
      </c>
      <c r="J665" s="10">
        <v>12.53</v>
      </c>
      <c r="K665" s="208"/>
      <c r="L665" s="10">
        <v>88</v>
      </c>
      <c r="M665" s="222">
        <v>42493.75</v>
      </c>
      <c r="N665" s="222">
        <v>1370.77</v>
      </c>
      <c r="O665" s="10">
        <v>1</v>
      </c>
      <c r="P665" s="10">
        <v>598.35</v>
      </c>
      <c r="Q665" s="10">
        <v>598.35</v>
      </c>
      <c r="R665" s="10">
        <v>118</v>
      </c>
      <c r="S665" s="222">
        <v>142215.07</v>
      </c>
      <c r="T665" s="222">
        <v>1205.21</v>
      </c>
      <c r="U665" s="208"/>
      <c r="V665" s="10"/>
      <c r="W665" s="10"/>
      <c r="X665" s="10"/>
      <c r="Y665" s="10"/>
      <c r="Z665" s="10"/>
      <c r="AA665" s="10"/>
      <c r="AB665" s="10"/>
      <c r="AC665" s="10"/>
      <c r="AD665" s="10"/>
      <c r="AE665" s="208"/>
    </row>
    <row r="666" spans="1:31" x14ac:dyDescent="0.25">
      <c r="A666" s="219"/>
      <c r="B666" s="10"/>
      <c r="C666" s="10" t="s">
        <v>394</v>
      </c>
      <c r="D666" s="10"/>
      <c r="E666" s="303">
        <v>8055</v>
      </c>
      <c r="F666" s="10">
        <v>35</v>
      </c>
      <c r="G666" s="222">
        <v>2790.06</v>
      </c>
      <c r="H666" s="222">
        <v>66961.539999999994</v>
      </c>
      <c r="I666" s="222">
        <v>1913.19</v>
      </c>
      <c r="J666" s="10">
        <v>10.94</v>
      </c>
      <c r="K666" s="208"/>
      <c r="L666" s="10">
        <v>24</v>
      </c>
      <c r="M666" s="222">
        <v>45191.76</v>
      </c>
      <c r="N666" s="222">
        <v>4108.34</v>
      </c>
      <c r="O666" s="10">
        <v>1</v>
      </c>
      <c r="P666" s="10">
        <v>309.18</v>
      </c>
      <c r="Q666" s="10">
        <v>309.18</v>
      </c>
      <c r="R666" s="10">
        <v>34</v>
      </c>
      <c r="S666" s="222">
        <v>66652.36</v>
      </c>
      <c r="T666" s="222">
        <v>1960.36</v>
      </c>
      <c r="U666" s="208"/>
      <c r="V666" s="10"/>
      <c r="W666" s="10"/>
      <c r="X666" s="10"/>
      <c r="Y666" s="10"/>
      <c r="Z666" s="10"/>
      <c r="AA666" s="10"/>
      <c r="AB666" s="10"/>
      <c r="AC666" s="10"/>
      <c r="AD666" s="10"/>
      <c r="AE666" s="208"/>
    </row>
    <row r="667" spans="1:31" x14ac:dyDescent="0.25">
      <c r="A667" s="219"/>
      <c r="B667" s="10"/>
      <c r="C667" s="10" t="s">
        <v>395</v>
      </c>
      <c r="D667" s="10"/>
      <c r="E667" s="303">
        <v>8056</v>
      </c>
      <c r="F667" s="10">
        <v>24</v>
      </c>
      <c r="G667" s="10">
        <v>863.84</v>
      </c>
      <c r="H667" s="222">
        <v>19868.37</v>
      </c>
      <c r="I667" s="10">
        <v>827.85</v>
      </c>
      <c r="J667" s="10">
        <v>11.79</v>
      </c>
      <c r="K667" s="208"/>
      <c r="L667" s="10">
        <v>23</v>
      </c>
      <c r="M667" s="222">
        <v>2680.1</v>
      </c>
      <c r="N667" s="222">
        <v>2680.1</v>
      </c>
      <c r="O667" s="10"/>
      <c r="P667" s="10"/>
      <c r="Q667" s="10"/>
      <c r="R667" s="10">
        <v>24</v>
      </c>
      <c r="S667" s="222">
        <v>19868.37</v>
      </c>
      <c r="T667" s="10">
        <v>827.85</v>
      </c>
      <c r="U667" s="208"/>
      <c r="V667" s="10"/>
      <c r="W667" s="10"/>
      <c r="X667" s="10"/>
      <c r="Y667" s="10"/>
      <c r="Z667" s="10"/>
      <c r="AA667" s="10"/>
      <c r="AB667" s="10"/>
      <c r="AC667" s="10"/>
      <c r="AD667" s="10"/>
      <c r="AE667" s="208"/>
    </row>
    <row r="668" spans="1:31" x14ac:dyDescent="0.25">
      <c r="A668" s="219"/>
      <c r="B668" s="10"/>
      <c r="C668" s="10" t="s">
        <v>396</v>
      </c>
      <c r="D668" s="10"/>
      <c r="E668" s="303">
        <v>8332</v>
      </c>
      <c r="F668" s="10">
        <v>509</v>
      </c>
      <c r="G668" s="222">
        <v>1911.65</v>
      </c>
      <c r="H668" s="222">
        <v>659519.43999999994</v>
      </c>
      <c r="I668" s="222">
        <v>1295.72</v>
      </c>
      <c r="J668" s="10">
        <v>12.54</v>
      </c>
      <c r="K668" s="208"/>
      <c r="L668" s="10">
        <v>345</v>
      </c>
      <c r="M668" s="222">
        <v>272950.34000000003</v>
      </c>
      <c r="N668" s="222">
        <v>1664.33</v>
      </c>
      <c r="O668" s="10">
        <v>10</v>
      </c>
      <c r="P668" s="222">
        <v>8213.19</v>
      </c>
      <c r="Q668" s="10">
        <v>821.32</v>
      </c>
      <c r="R668" s="10">
        <v>499</v>
      </c>
      <c r="S668" s="222">
        <v>651306.25</v>
      </c>
      <c r="T668" s="222">
        <v>1305.22</v>
      </c>
      <c r="U668" s="208"/>
      <c r="V668" s="10"/>
      <c r="W668" s="10"/>
      <c r="X668" s="10"/>
      <c r="Y668" s="10"/>
      <c r="Z668" s="10"/>
      <c r="AA668" s="10"/>
      <c r="AB668" s="10"/>
      <c r="AC668" s="10"/>
      <c r="AD668" s="10"/>
      <c r="AE668" s="208"/>
    </row>
    <row r="669" spans="1:31" x14ac:dyDescent="0.25">
      <c r="A669" s="219"/>
      <c r="B669" s="10"/>
      <c r="C669" s="10" t="s">
        <v>398</v>
      </c>
      <c r="D669" s="10"/>
      <c r="E669" s="303">
        <v>8340</v>
      </c>
      <c r="F669" s="10">
        <v>10</v>
      </c>
      <c r="G669" s="222">
        <v>2396.4699999999998</v>
      </c>
      <c r="H669" s="222">
        <v>16775.32</v>
      </c>
      <c r="I669" s="222">
        <v>1677.53</v>
      </c>
      <c r="J669" s="10">
        <v>13.8</v>
      </c>
      <c r="K669" s="208"/>
      <c r="L669" s="10">
        <v>7</v>
      </c>
      <c r="M669" s="222">
        <v>3010.72</v>
      </c>
      <c r="N669" s="222">
        <v>1003.57</v>
      </c>
      <c r="O669" s="10">
        <v>1</v>
      </c>
      <c r="P669" s="222">
        <v>1142.81</v>
      </c>
      <c r="Q669" s="222">
        <v>1142.81</v>
      </c>
      <c r="R669" s="10">
        <v>9</v>
      </c>
      <c r="S669" s="222">
        <v>15632.51</v>
      </c>
      <c r="T669" s="222">
        <v>1736.95</v>
      </c>
      <c r="U669" s="208"/>
      <c r="V669" s="10"/>
      <c r="W669" s="10"/>
      <c r="X669" s="10"/>
      <c r="Y669" s="10"/>
      <c r="Z669" s="10"/>
      <c r="AA669" s="10"/>
      <c r="AB669" s="10"/>
      <c r="AC669" s="10"/>
      <c r="AD669" s="10"/>
      <c r="AE669" s="208"/>
    </row>
    <row r="670" spans="1:31" x14ac:dyDescent="0.25">
      <c r="A670" s="219"/>
      <c r="B670" s="10"/>
      <c r="C670" s="10" t="s">
        <v>401</v>
      </c>
      <c r="D670" s="10"/>
      <c r="E670" s="303">
        <v>8341</v>
      </c>
      <c r="F670" s="10">
        <v>37</v>
      </c>
      <c r="G670" s="222">
        <v>1859.2</v>
      </c>
      <c r="H670" s="222">
        <v>42761.64</v>
      </c>
      <c r="I670" s="222">
        <v>1155.72</v>
      </c>
      <c r="J670" s="10">
        <v>13.11</v>
      </c>
      <c r="K670" s="208"/>
      <c r="L670" s="10">
        <v>23</v>
      </c>
      <c r="M670" s="222">
        <v>13417.09</v>
      </c>
      <c r="N670" s="10">
        <v>958.36</v>
      </c>
      <c r="O670" s="10">
        <v>1</v>
      </c>
      <c r="P670" s="10">
        <v>542.77</v>
      </c>
      <c r="Q670" s="10">
        <v>542.77</v>
      </c>
      <c r="R670" s="10">
        <v>36</v>
      </c>
      <c r="S670" s="222">
        <v>42218.87</v>
      </c>
      <c r="T670" s="222">
        <v>1172.75</v>
      </c>
      <c r="U670" s="208"/>
      <c r="V670" s="10"/>
      <c r="W670" s="10"/>
      <c r="X670" s="10"/>
      <c r="Y670" s="10"/>
      <c r="Z670" s="10"/>
      <c r="AA670" s="10"/>
      <c r="AB670" s="10"/>
      <c r="AC670" s="10"/>
      <c r="AD670" s="10"/>
      <c r="AE670" s="208"/>
    </row>
    <row r="671" spans="1:31" x14ac:dyDescent="0.25">
      <c r="A671" s="219"/>
      <c r="B671" s="10"/>
      <c r="C671" s="10" t="s">
        <v>402</v>
      </c>
      <c r="D671" s="10"/>
      <c r="E671" s="303">
        <v>8342</v>
      </c>
      <c r="F671" s="10">
        <v>29</v>
      </c>
      <c r="G671" s="222">
        <v>2663.27</v>
      </c>
      <c r="H671" s="222">
        <v>58591.89</v>
      </c>
      <c r="I671" s="222">
        <v>2020.41</v>
      </c>
      <c r="J671" s="10">
        <v>13.48</v>
      </c>
      <c r="K671" s="208"/>
      <c r="L671" s="10">
        <v>22</v>
      </c>
      <c r="M671" s="222">
        <v>27331.63</v>
      </c>
      <c r="N671" s="222">
        <v>3904.52</v>
      </c>
      <c r="O671" s="10">
        <v>1</v>
      </c>
      <c r="P671" s="222">
        <v>10008.68</v>
      </c>
      <c r="Q671" s="222">
        <v>10008.68</v>
      </c>
      <c r="R671" s="10">
        <v>28</v>
      </c>
      <c r="S671" s="222">
        <v>48583.21</v>
      </c>
      <c r="T671" s="222">
        <v>1735.11</v>
      </c>
      <c r="U671" s="208"/>
      <c r="V671" s="10"/>
      <c r="W671" s="10"/>
      <c r="X671" s="10"/>
      <c r="Y671" s="10"/>
      <c r="Z671" s="10"/>
      <c r="AA671" s="10"/>
      <c r="AB671" s="10"/>
      <c r="AC671" s="10"/>
      <c r="AD671" s="10"/>
      <c r="AE671" s="208"/>
    </row>
    <row r="672" spans="1:31" x14ac:dyDescent="0.25">
      <c r="A672" s="219"/>
      <c r="B672" s="10"/>
      <c r="C672" s="10" t="s">
        <v>404</v>
      </c>
      <c r="D672" s="10"/>
      <c r="E672" s="303">
        <v>8343</v>
      </c>
      <c r="F672" s="10">
        <v>32</v>
      </c>
      <c r="G672" s="222">
        <v>2153.09</v>
      </c>
      <c r="H672" s="222">
        <v>55980.27</v>
      </c>
      <c r="I672" s="222">
        <v>1749.38</v>
      </c>
      <c r="J672" s="10">
        <v>14.69</v>
      </c>
      <c r="K672" s="208"/>
      <c r="L672" s="10">
        <v>26</v>
      </c>
      <c r="M672" s="222">
        <v>12899.86</v>
      </c>
      <c r="N672" s="222">
        <v>2149.98</v>
      </c>
      <c r="O672" s="10"/>
      <c r="P672" s="10"/>
      <c r="Q672" s="10"/>
      <c r="R672" s="10">
        <v>32</v>
      </c>
      <c r="S672" s="222">
        <v>55980.27</v>
      </c>
      <c r="T672" s="222">
        <v>1749.38</v>
      </c>
      <c r="U672" s="208"/>
      <c r="V672" s="10"/>
      <c r="W672" s="10"/>
      <c r="X672" s="10"/>
      <c r="Y672" s="10"/>
      <c r="Z672" s="10"/>
      <c r="AA672" s="10"/>
      <c r="AB672" s="10"/>
      <c r="AC672" s="10"/>
      <c r="AD672" s="10"/>
      <c r="AE672" s="208"/>
    </row>
    <row r="673" spans="1:31" x14ac:dyDescent="0.25">
      <c r="A673" s="219"/>
      <c r="B673" s="10"/>
      <c r="C673" s="10" t="s">
        <v>406</v>
      </c>
      <c r="D673" s="10"/>
      <c r="E673" s="303">
        <v>8061</v>
      </c>
      <c r="F673" s="10">
        <v>27</v>
      </c>
      <c r="G673" s="222">
        <v>1575.95</v>
      </c>
      <c r="H673" s="222">
        <v>33094.9</v>
      </c>
      <c r="I673" s="222">
        <v>1225.74</v>
      </c>
      <c r="J673" s="10">
        <v>11.96</v>
      </c>
      <c r="K673" s="208"/>
      <c r="L673" s="10">
        <v>21</v>
      </c>
      <c r="M673" s="222">
        <v>13435.92</v>
      </c>
      <c r="N673" s="222">
        <v>2239.3200000000002</v>
      </c>
      <c r="O673" s="10"/>
      <c r="P673" s="10"/>
      <c r="Q673" s="10"/>
      <c r="R673" s="10">
        <v>27</v>
      </c>
      <c r="S673" s="222">
        <v>33094.9</v>
      </c>
      <c r="T673" s="222">
        <v>1225.74</v>
      </c>
      <c r="U673" s="208"/>
      <c r="V673" s="10"/>
      <c r="W673" s="10"/>
      <c r="X673" s="10"/>
      <c r="Y673" s="10"/>
      <c r="Z673" s="10"/>
      <c r="AA673" s="10"/>
      <c r="AB673" s="10"/>
      <c r="AC673" s="10"/>
      <c r="AD673" s="10"/>
      <c r="AE673" s="208"/>
    </row>
    <row r="674" spans="1:31" x14ac:dyDescent="0.25">
      <c r="A674" s="219"/>
      <c r="B674" s="10"/>
      <c r="C674" s="10" t="s">
        <v>408</v>
      </c>
      <c r="D674" s="10"/>
      <c r="E674" s="303">
        <v>8062</v>
      </c>
      <c r="F674" s="10">
        <v>89</v>
      </c>
      <c r="G674" s="222">
        <v>1577.22</v>
      </c>
      <c r="H674" s="222">
        <v>99364.62</v>
      </c>
      <c r="I674" s="222">
        <v>1116.46</v>
      </c>
      <c r="J674" s="10">
        <v>12.31</v>
      </c>
      <c r="K674" s="208"/>
      <c r="L674" s="10">
        <v>63</v>
      </c>
      <c r="M674" s="222">
        <v>27157.97</v>
      </c>
      <c r="N674" s="222">
        <v>1044.54</v>
      </c>
      <c r="O674" s="10"/>
      <c r="P674" s="10"/>
      <c r="Q674" s="10"/>
      <c r="R674" s="10">
        <v>89</v>
      </c>
      <c r="S674" s="222">
        <v>99364.62</v>
      </c>
      <c r="T674" s="222">
        <v>1116.46</v>
      </c>
      <c r="U674" s="208"/>
      <c r="V674" s="10"/>
      <c r="W674" s="10"/>
      <c r="X674" s="10"/>
      <c r="Y674" s="10"/>
      <c r="Z674" s="10"/>
      <c r="AA674" s="10"/>
      <c r="AB674" s="10"/>
      <c r="AC674" s="10"/>
      <c r="AD674" s="10"/>
      <c r="AE674" s="208"/>
    </row>
    <row r="675" spans="1:31" x14ac:dyDescent="0.25">
      <c r="A675" s="219"/>
      <c r="B675" s="10"/>
      <c r="C675" s="10" t="s">
        <v>644</v>
      </c>
      <c r="D675" s="10"/>
      <c r="E675" s="303">
        <v>8087</v>
      </c>
      <c r="F675" s="10">
        <v>30</v>
      </c>
      <c r="G675" s="10">
        <v>856.78</v>
      </c>
      <c r="H675" s="222">
        <v>22276.21</v>
      </c>
      <c r="I675" s="10">
        <v>742.54</v>
      </c>
      <c r="J675" s="10">
        <v>12.47</v>
      </c>
      <c r="K675" s="208"/>
      <c r="L675" s="10">
        <v>26</v>
      </c>
      <c r="M675" s="222">
        <v>2275.36</v>
      </c>
      <c r="N675" s="10">
        <v>568.84</v>
      </c>
      <c r="O675" s="10"/>
      <c r="P675" s="10"/>
      <c r="Q675" s="10"/>
      <c r="R675" s="10">
        <v>30</v>
      </c>
      <c r="S675" s="222">
        <v>22276.21</v>
      </c>
      <c r="T675" s="10">
        <v>742.54</v>
      </c>
      <c r="U675" s="208"/>
      <c r="V675" s="10"/>
      <c r="W675" s="10"/>
      <c r="X675" s="10"/>
      <c r="Y675" s="10"/>
      <c r="Z675" s="10"/>
      <c r="AA675" s="10"/>
      <c r="AB675" s="10"/>
      <c r="AC675" s="10"/>
      <c r="AD675" s="10"/>
      <c r="AE675" s="208"/>
    </row>
    <row r="676" spans="1:31" x14ac:dyDescent="0.25">
      <c r="A676" s="219"/>
      <c r="B676" s="10"/>
      <c r="C676" s="10" t="s">
        <v>410</v>
      </c>
      <c r="D676" s="10"/>
      <c r="E676" s="303">
        <v>8037</v>
      </c>
      <c r="F676" s="10">
        <v>11</v>
      </c>
      <c r="G676" s="222">
        <v>2145.34</v>
      </c>
      <c r="H676" s="222">
        <v>15017.35</v>
      </c>
      <c r="I676" s="222">
        <v>1365.21</v>
      </c>
      <c r="J676" s="10">
        <v>14.27</v>
      </c>
      <c r="K676" s="208"/>
      <c r="L676" s="10">
        <v>7</v>
      </c>
      <c r="M676" s="222">
        <v>8270</v>
      </c>
      <c r="N676" s="222">
        <v>2067.5</v>
      </c>
      <c r="O676" s="10"/>
      <c r="P676" s="10"/>
      <c r="Q676" s="10"/>
      <c r="R676" s="10">
        <v>11</v>
      </c>
      <c r="S676" s="222">
        <v>15017.35</v>
      </c>
      <c r="T676" s="222">
        <v>1365.21</v>
      </c>
      <c r="U676" s="208"/>
      <c r="V676" s="10"/>
      <c r="W676" s="10"/>
      <c r="X676" s="10"/>
      <c r="Y676" s="10"/>
      <c r="Z676" s="10"/>
      <c r="AA676" s="10"/>
      <c r="AB676" s="10"/>
      <c r="AC676" s="10"/>
      <c r="AD676" s="10"/>
      <c r="AE676" s="208"/>
    </row>
    <row r="677" spans="1:31" x14ac:dyDescent="0.25">
      <c r="A677" s="219"/>
      <c r="B677" s="10"/>
      <c r="C677" s="10" t="s">
        <v>412</v>
      </c>
      <c r="D677" s="10"/>
      <c r="E677" s="303">
        <v>8224</v>
      </c>
      <c r="F677" s="10">
        <v>19</v>
      </c>
      <c r="G677" s="222">
        <v>1589.59</v>
      </c>
      <c r="H677" s="222">
        <v>19075.060000000001</v>
      </c>
      <c r="I677" s="222">
        <v>1003.95</v>
      </c>
      <c r="J677" s="10">
        <v>12.37</v>
      </c>
      <c r="K677" s="208"/>
      <c r="L677" s="10">
        <v>12</v>
      </c>
      <c r="M677" s="222">
        <v>10980.98</v>
      </c>
      <c r="N677" s="222">
        <v>1568.71</v>
      </c>
      <c r="O677" s="10">
        <v>1</v>
      </c>
      <c r="P677" s="10">
        <v>450.89</v>
      </c>
      <c r="Q677" s="10">
        <v>450.89</v>
      </c>
      <c r="R677" s="10">
        <v>18</v>
      </c>
      <c r="S677" s="222">
        <v>18624.169999999998</v>
      </c>
      <c r="T677" s="222">
        <v>1034.68</v>
      </c>
      <c r="U677" s="208"/>
      <c r="V677" s="10"/>
      <c r="W677" s="10"/>
      <c r="X677" s="10"/>
      <c r="Y677" s="10"/>
      <c r="Z677" s="10"/>
      <c r="AA677" s="10"/>
      <c r="AB677" s="10"/>
      <c r="AC677" s="10"/>
      <c r="AD677" s="10"/>
      <c r="AE677" s="208"/>
    </row>
    <row r="678" spans="1:31" x14ac:dyDescent="0.25">
      <c r="A678" s="219"/>
      <c r="B678" s="10"/>
      <c r="C678" s="10" t="s">
        <v>413</v>
      </c>
      <c r="D678" s="10"/>
      <c r="E678" s="303">
        <v>8344</v>
      </c>
      <c r="F678" s="10">
        <v>69</v>
      </c>
      <c r="G678" s="222">
        <v>1632.23</v>
      </c>
      <c r="H678" s="222">
        <v>94669.38</v>
      </c>
      <c r="I678" s="222">
        <v>1372.02</v>
      </c>
      <c r="J678" s="10">
        <v>13.91</v>
      </c>
      <c r="K678" s="208"/>
      <c r="L678" s="10">
        <v>58</v>
      </c>
      <c r="M678" s="222">
        <v>12016.21</v>
      </c>
      <c r="N678" s="222">
        <v>1092.3800000000001</v>
      </c>
      <c r="O678" s="10">
        <v>2</v>
      </c>
      <c r="P678" s="222">
        <v>3431.92</v>
      </c>
      <c r="Q678" s="222">
        <v>1715.96</v>
      </c>
      <c r="R678" s="10">
        <v>67</v>
      </c>
      <c r="S678" s="222">
        <v>91237.46</v>
      </c>
      <c r="T678" s="222">
        <v>1361.75</v>
      </c>
      <c r="U678" s="208"/>
      <c r="V678" s="10"/>
      <c r="W678" s="10"/>
      <c r="X678" s="10"/>
      <c r="Y678" s="10"/>
      <c r="Z678" s="10"/>
      <c r="AA678" s="10"/>
      <c r="AB678" s="10"/>
      <c r="AC678" s="10"/>
      <c r="AD678" s="10"/>
      <c r="AE678" s="208"/>
    </row>
    <row r="679" spans="1:31" x14ac:dyDescent="0.25">
      <c r="A679" s="219"/>
      <c r="B679" s="10"/>
      <c r="C679" s="10" t="s">
        <v>414</v>
      </c>
      <c r="D679" s="10"/>
      <c r="E679" s="303">
        <v>8345</v>
      </c>
      <c r="F679" s="10">
        <v>10</v>
      </c>
      <c r="G679" s="222">
        <v>1878.16</v>
      </c>
      <c r="H679" s="222">
        <v>15025.3</v>
      </c>
      <c r="I679" s="222">
        <v>1502.53</v>
      </c>
      <c r="J679" s="10">
        <v>14.6</v>
      </c>
      <c r="K679" s="208"/>
      <c r="L679" s="10">
        <v>8</v>
      </c>
      <c r="M679" s="222">
        <v>1974.48</v>
      </c>
      <c r="N679" s="10">
        <v>987.24</v>
      </c>
      <c r="O679" s="10">
        <v>1</v>
      </c>
      <c r="P679" s="222">
        <v>1092.8599999999999</v>
      </c>
      <c r="Q679" s="222">
        <v>1092.8599999999999</v>
      </c>
      <c r="R679" s="10">
        <v>9</v>
      </c>
      <c r="S679" s="222">
        <v>13932.44</v>
      </c>
      <c r="T679" s="222">
        <v>1548.05</v>
      </c>
      <c r="U679" s="208"/>
      <c r="V679" s="10"/>
      <c r="W679" s="10"/>
      <c r="X679" s="10"/>
      <c r="Y679" s="10"/>
      <c r="Z679" s="10"/>
      <c r="AA679" s="10"/>
      <c r="AB679" s="10"/>
      <c r="AC679" s="10"/>
      <c r="AD679" s="10"/>
      <c r="AE679" s="208"/>
    </row>
    <row r="680" spans="1:31" x14ac:dyDescent="0.25">
      <c r="A680" s="219"/>
      <c r="B680" s="10"/>
      <c r="C680" s="10" t="s">
        <v>415</v>
      </c>
      <c r="D680" s="10"/>
      <c r="E680" s="303">
        <v>8346</v>
      </c>
      <c r="F680" s="10">
        <v>28</v>
      </c>
      <c r="G680" s="222">
        <v>1685.79</v>
      </c>
      <c r="H680" s="222">
        <v>32029.94</v>
      </c>
      <c r="I680" s="222">
        <v>1143.93</v>
      </c>
      <c r="J680" s="10">
        <v>12.54</v>
      </c>
      <c r="K680" s="208"/>
      <c r="L680" s="10">
        <v>19</v>
      </c>
      <c r="M680" s="222">
        <v>11068.46</v>
      </c>
      <c r="N680" s="222">
        <v>1229.83</v>
      </c>
      <c r="O680" s="10">
        <v>2</v>
      </c>
      <c r="P680" s="10">
        <v>825.19</v>
      </c>
      <c r="Q680" s="10">
        <v>412.6</v>
      </c>
      <c r="R680" s="10">
        <v>26</v>
      </c>
      <c r="S680" s="222">
        <v>31204.75</v>
      </c>
      <c r="T680" s="222">
        <v>1200.18</v>
      </c>
      <c r="U680" s="208"/>
      <c r="V680" s="10"/>
      <c r="W680" s="10"/>
      <c r="X680" s="10"/>
      <c r="Y680" s="10"/>
      <c r="Z680" s="10"/>
      <c r="AA680" s="10"/>
      <c r="AB680" s="10"/>
      <c r="AC680" s="10"/>
      <c r="AD680" s="10"/>
      <c r="AE680" s="208"/>
    </row>
    <row r="681" spans="1:31" x14ac:dyDescent="0.25">
      <c r="A681" s="219"/>
      <c r="B681" s="10"/>
      <c r="C681" s="10" t="s">
        <v>418</v>
      </c>
      <c r="D681" s="10"/>
      <c r="E681" s="303">
        <v>8347</v>
      </c>
      <c r="F681" s="10">
        <v>11</v>
      </c>
      <c r="G681" s="222">
        <v>2252.5100000000002</v>
      </c>
      <c r="H681" s="222">
        <v>15767.55</v>
      </c>
      <c r="I681" s="222">
        <v>1433.41</v>
      </c>
      <c r="J681" s="10">
        <v>10.64</v>
      </c>
      <c r="K681" s="208"/>
      <c r="L681" s="10">
        <v>7</v>
      </c>
      <c r="M681" s="222">
        <v>11509.53</v>
      </c>
      <c r="N681" s="222">
        <v>2877.38</v>
      </c>
      <c r="O681" s="10"/>
      <c r="P681" s="10"/>
      <c r="Q681" s="10"/>
      <c r="R681" s="10">
        <v>11</v>
      </c>
      <c r="S681" s="222">
        <v>15767.55</v>
      </c>
      <c r="T681" s="222">
        <v>1433.41</v>
      </c>
      <c r="U681" s="208"/>
      <c r="V681" s="10"/>
      <c r="W681" s="10"/>
      <c r="X681" s="10"/>
      <c r="Y681" s="10"/>
      <c r="Z681" s="10"/>
      <c r="AA681" s="10"/>
      <c r="AB681" s="10"/>
      <c r="AC681" s="10"/>
      <c r="AD681" s="10"/>
      <c r="AE681" s="208"/>
    </row>
    <row r="682" spans="1:31" x14ac:dyDescent="0.25">
      <c r="A682" s="219"/>
      <c r="B682" s="10"/>
      <c r="C682" s="10" t="s">
        <v>426</v>
      </c>
      <c r="D682" s="10"/>
      <c r="E682" s="303">
        <v>8225</v>
      </c>
      <c r="F682" s="10">
        <v>77</v>
      </c>
      <c r="G682" s="222">
        <v>1850.81</v>
      </c>
      <c r="H682" s="222">
        <v>105495.93</v>
      </c>
      <c r="I682" s="222">
        <v>1370.08</v>
      </c>
      <c r="J682" s="10">
        <v>12.26</v>
      </c>
      <c r="K682" s="208"/>
      <c r="L682" s="10">
        <v>57</v>
      </c>
      <c r="M682" s="222">
        <v>32098.04</v>
      </c>
      <c r="N682" s="222">
        <v>1604.9</v>
      </c>
      <c r="O682" s="10">
        <v>1</v>
      </c>
      <c r="P682" s="10">
        <v>292.38</v>
      </c>
      <c r="Q682" s="10">
        <v>292.38</v>
      </c>
      <c r="R682" s="10">
        <v>76</v>
      </c>
      <c r="S682" s="222">
        <v>105203.55</v>
      </c>
      <c r="T682" s="222">
        <v>1384.26</v>
      </c>
      <c r="U682" s="208"/>
      <c r="V682" s="10"/>
      <c r="W682" s="10"/>
      <c r="X682" s="10"/>
      <c r="Y682" s="10"/>
      <c r="Z682" s="10"/>
      <c r="AA682" s="10"/>
      <c r="AB682" s="10"/>
      <c r="AC682" s="10"/>
      <c r="AD682" s="10"/>
      <c r="AE682" s="208"/>
    </row>
    <row r="683" spans="1:31" x14ac:dyDescent="0.25">
      <c r="A683" s="219"/>
      <c r="B683" s="10"/>
      <c r="C683" s="10" t="s">
        <v>430</v>
      </c>
      <c r="D683" s="10"/>
      <c r="E683" s="303">
        <v>8226</v>
      </c>
      <c r="F683" s="10">
        <v>77</v>
      </c>
      <c r="G683" s="222">
        <v>1214.43</v>
      </c>
      <c r="H683" s="222">
        <v>64364.94</v>
      </c>
      <c r="I683" s="10">
        <v>835.91</v>
      </c>
      <c r="J683" s="10">
        <v>11.43</v>
      </c>
      <c r="K683" s="208"/>
      <c r="L683" s="10">
        <v>53</v>
      </c>
      <c r="M683" s="222">
        <v>22686.32</v>
      </c>
      <c r="N683" s="10">
        <v>945.26</v>
      </c>
      <c r="O683" s="10">
        <v>1</v>
      </c>
      <c r="P683" s="10">
        <v>321.73</v>
      </c>
      <c r="Q683" s="10">
        <v>321.73</v>
      </c>
      <c r="R683" s="10">
        <v>76</v>
      </c>
      <c r="S683" s="222">
        <v>64043.21</v>
      </c>
      <c r="T683" s="10">
        <v>842.67</v>
      </c>
      <c r="U683" s="208"/>
      <c r="V683" s="10"/>
      <c r="W683" s="10"/>
      <c r="X683" s="10"/>
      <c r="Y683" s="10"/>
      <c r="Z683" s="10"/>
      <c r="AA683" s="10"/>
      <c r="AB683" s="10"/>
      <c r="AC683" s="10"/>
      <c r="AD683" s="10"/>
      <c r="AE683" s="208"/>
    </row>
    <row r="684" spans="1:31" x14ac:dyDescent="0.25">
      <c r="A684" s="219"/>
      <c r="B684" s="10"/>
      <c r="C684" s="10" t="s">
        <v>432</v>
      </c>
      <c r="D684" s="10"/>
      <c r="E684" s="303">
        <v>8230</v>
      </c>
      <c r="F684" s="10">
        <v>15</v>
      </c>
      <c r="G684" s="222">
        <v>1666.69</v>
      </c>
      <c r="H684" s="222">
        <v>15000.25</v>
      </c>
      <c r="I684" s="222">
        <v>1000.02</v>
      </c>
      <c r="J684" s="10">
        <v>11</v>
      </c>
      <c r="K684" s="208"/>
      <c r="L684" s="10">
        <v>9</v>
      </c>
      <c r="M684" s="222">
        <v>9125.76</v>
      </c>
      <c r="N684" s="222">
        <v>1520.96</v>
      </c>
      <c r="O684" s="10">
        <v>1</v>
      </c>
      <c r="P684" s="10">
        <v>970.1</v>
      </c>
      <c r="Q684" s="10">
        <v>970.1</v>
      </c>
      <c r="R684" s="10">
        <v>14</v>
      </c>
      <c r="S684" s="222">
        <v>14030.15</v>
      </c>
      <c r="T684" s="222">
        <v>1002.15</v>
      </c>
      <c r="U684" s="208"/>
      <c r="V684" s="10"/>
      <c r="W684" s="10"/>
      <c r="X684" s="10"/>
      <c r="Y684" s="10"/>
      <c r="Z684" s="10"/>
      <c r="AA684" s="10"/>
      <c r="AB684" s="10"/>
      <c r="AC684" s="10"/>
      <c r="AD684" s="10"/>
      <c r="AE684" s="208"/>
    </row>
    <row r="685" spans="1:31" x14ac:dyDescent="0.25">
      <c r="A685" s="219"/>
      <c r="B685" s="10"/>
      <c r="C685" s="10" t="s">
        <v>433</v>
      </c>
      <c r="D685" s="10"/>
      <c r="E685" s="303">
        <v>8231</v>
      </c>
      <c r="F685" s="10">
        <v>10</v>
      </c>
      <c r="G685" s="222">
        <v>3513</v>
      </c>
      <c r="H685" s="222">
        <v>21077.98</v>
      </c>
      <c r="I685" s="222">
        <v>2107.8000000000002</v>
      </c>
      <c r="J685" s="10">
        <v>11.4</v>
      </c>
      <c r="K685" s="208"/>
      <c r="L685" s="10">
        <v>6</v>
      </c>
      <c r="M685" s="222">
        <v>10014.36</v>
      </c>
      <c r="N685" s="222">
        <v>2503.59</v>
      </c>
      <c r="O685" s="10"/>
      <c r="P685" s="10"/>
      <c r="Q685" s="10"/>
      <c r="R685" s="10">
        <v>10</v>
      </c>
      <c r="S685" s="222">
        <v>21077.98</v>
      </c>
      <c r="T685" s="222">
        <v>2107.8000000000002</v>
      </c>
      <c r="U685" s="208"/>
      <c r="V685" s="10"/>
      <c r="W685" s="10"/>
      <c r="X685" s="10"/>
      <c r="Y685" s="10"/>
      <c r="Z685" s="10"/>
      <c r="AA685" s="10"/>
      <c r="AB685" s="10"/>
      <c r="AC685" s="10"/>
      <c r="AD685" s="10"/>
      <c r="AE685" s="208"/>
    </row>
    <row r="686" spans="1:31" x14ac:dyDescent="0.25">
      <c r="A686" s="219"/>
      <c r="B686" s="10"/>
      <c r="C686" s="10" t="s">
        <v>438</v>
      </c>
      <c r="D686" s="10"/>
      <c r="E686" s="303">
        <v>8223</v>
      </c>
      <c r="F686" s="10">
        <v>17</v>
      </c>
      <c r="G686" s="222">
        <v>2482.59</v>
      </c>
      <c r="H686" s="222">
        <v>32273.68</v>
      </c>
      <c r="I686" s="222">
        <v>1898.45</v>
      </c>
      <c r="J686" s="10">
        <v>14.06</v>
      </c>
      <c r="K686" s="208"/>
      <c r="L686" s="10">
        <v>13</v>
      </c>
      <c r="M686" s="222">
        <v>15683.5</v>
      </c>
      <c r="N686" s="222">
        <v>3920.88</v>
      </c>
      <c r="O686" s="10"/>
      <c r="P686" s="10"/>
      <c r="Q686" s="10"/>
      <c r="R686" s="10">
        <v>17</v>
      </c>
      <c r="S686" s="222">
        <v>32273.68</v>
      </c>
      <c r="T686" s="222">
        <v>1898.45</v>
      </c>
      <c r="U686" s="208"/>
      <c r="V686" s="10"/>
      <c r="W686" s="10"/>
      <c r="X686" s="10"/>
      <c r="Y686" s="10"/>
      <c r="Z686" s="10"/>
      <c r="AA686" s="10"/>
      <c r="AB686" s="10"/>
      <c r="AC686" s="10"/>
      <c r="AD686" s="10"/>
      <c r="AE686" s="208"/>
    </row>
    <row r="687" spans="1:31" x14ac:dyDescent="0.25">
      <c r="A687" s="219"/>
      <c r="B687" s="10"/>
      <c r="C687" s="10" t="s">
        <v>439</v>
      </c>
      <c r="D687" s="10"/>
      <c r="E687" s="303">
        <v>8087</v>
      </c>
      <c r="F687" s="10">
        <v>19</v>
      </c>
      <c r="G687" s="222">
        <v>2816.31</v>
      </c>
      <c r="H687" s="222">
        <v>36612</v>
      </c>
      <c r="I687" s="222">
        <v>1926.95</v>
      </c>
      <c r="J687" s="10">
        <v>16.32</v>
      </c>
      <c r="K687" s="208"/>
      <c r="L687" s="10">
        <v>13</v>
      </c>
      <c r="M687" s="222">
        <v>23077.68</v>
      </c>
      <c r="N687" s="222">
        <v>3846.28</v>
      </c>
      <c r="O687" s="10"/>
      <c r="P687" s="10"/>
      <c r="Q687" s="10"/>
      <c r="R687" s="10">
        <v>19</v>
      </c>
      <c r="S687" s="222">
        <v>36612</v>
      </c>
      <c r="T687" s="222">
        <v>1926.95</v>
      </c>
      <c r="U687" s="208"/>
      <c r="V687" s="10"/>
      <c r="W687" s="10"/>
      <c r="X687" s="10"/>
      <c r="Y687" s="10"/>
      <c r="Z687" s="10"/>
      <c r="AA687" s="10"/>
      <c r="AB687" s="10"/>
      <c r="AC687" s="10"/>
      <c r="AD687" s="10"/>
      <c r="AE687" s="208"/>
    </row>
    <row r="688" spans="1:31" x14ac:dyDescent="0.25">
      <c r="A688" s="219"/>
      <c r="B688" s="10"/>
      <c r="C688" s="10" t="s">
        <v>441</v>
      </c>
      <c r="D688" s="10"/>
      <c r="E688" s="303">
        <v>8066</v>
      </c>
      <c r="F688" s="10">
        <v>157</v>
      </c>
      <c r="G688" s="222">
        <v>1649.96</v>
      </c>
      <c r="H688" s="222">
        <v>179846.07</v>
      </c>
      <c r="I688" s="222">
        <v>1145.52</v>
      </c>
      <c r="J688" s="10">
        <v>12.85</v>
      </c>
      <c r="K688" s="208"/>
      <c r="L688" s="10">
        <v>109</v>
      </c>
      <c r="M688" s="222">
        <v>57746.48</v>
      </c>
      <c r="N688" s="222">
        <v>1203.05</v>
      </c>
      <c r="O688" s="10">
        <v>4</v>
      </c>
      <c r="P688" s="222">
        <v>6366.26</v>
      </c>
      <c r="Q688" s="222">
        <v>1591.57</v>
      </c>
      <c r="R688" s="10">
        <v>153</v>
      </c>
      <c r="S688" s="222">
        <v>173479.81</v>
      </c>
      <c r="T688" s="222">
        <v>1133.8499999999999</v>
      </c>
      <c r="U688" s="208"/>
      <c r="V688" s="10"/>
      <c r="W688" s="10"/>
      <c r="X688" s="10"/>
      <c r="Y688" s="10"/>
      <c r="Z688" s="10"/>
      <c r="AA688" s="10"/>
      <c r="AB688" s="10"/>
      <c r="AC688" s="10"/>
      <c r="AD688" s="10"/>
      <c r="AE688" s="208"/>
    </row>
    <row r="689" spans="1:31" x14ac:dyDescent="0.25">
      <c r="A689" s="219"/>
      <c r="B689" s="10"/>
      <c r="C689" s="10" t="s">
        <v>443</v>
      </c>
      <c r="D689" s="10"/>
      <c r="E689" s="303">
        <v>8067</v>
      </c>
      <c r="F689" s="10">
        <v>25</v>
      </c>
      <c r="G689" s="222">
        <v>2345.92</v>
      </c>
      <c r="H689" s="222">
        <v>44572.49</v>
      </c>
      <c r="I689" s="222">
        <v>1782.9</v>
      </c>
      <c r="J689" s="10">
        <v>13.36</v>
      </c>
      <c r="K689" s="208"/>
      <c r="L689" s="10">
        <v>19</v>
      </c>
      <c r="M689" s="222">
        <v>20235.88</v>
      </c>
      <c r="N689" s="222">
        <v>3372.65</v>
      </c>
      <c r="O689" s="10">
        <v>1</v>
      </c>
      <c r="P689" s="222">
        <v>1503.78</v>
      </c>
      <c r="Q689" s="222">
        <v>1503.78</v>
      </c>
      <c r="R689" s="10">
        <v>24</v>
      </c>
      <c r="S689" s="222">
        <v>43068.71</v>
      </c>
      <c r="T689" s="222">
        <v>1794.53</v>
      </c>
      <c r="U689" s="208"/>
      <c r="V689" s="10"/>
      <c r="W689" s="10"/>
      <c r="X689" s="10"/>
      <c r="Y689" s="10"/>
      <c r="Z689" s="10"/>
      <c r="AA689" s="10"/>
      <c r="AB689" s="10"/>
      <c r="AC689" s="10"/>
      <c r="AD689" s="10"/>
      <c r="AE689" s="208"/>
    </row>
    <row r="690" spans="1:31" x14ac:dyDescent="0.25">
      <c r="A690" s="219"/>
      <c r="B690" s="10"/>
      <c r="C690" s="10" t="s">
        <v>446</v>
      </c>
      <c r="D690" s="10"/>
      <c r="E690" s="303">
        <v>8069</v>
      </c>
      <c r="F690" s="10">
        <v>161</v>
      </c>
      <c r="G690" s="222">
        <v>1903.88</v>
      </c>
      <c r="H690" s="222">
        <v>205619.29</v>
      </c>
      <c r="I690" s="222">
        <v>1277.1400000000001</v>
      </c>
      <c r="J690" s="10">
        <v>12.47</v>
      </c>
      <c r="K690" s="208"/>
      <c r="L690" s="10">
        <v>108</v>
      </c>
      <c r="M690" s="222">
        <v>92386.98</v>
      </c>
      <c r="N690" s="222">
        <v>1743.15</v>
      </c>
      <c r="O690" s="10">
        <v>4</v>
      </c>
      <c r="P690" s="222">
        <v>1947.32</v>
      </c>
      <c r="Q690" s="10">
        <v>486.83</v>
      </c>
      <c r="R690" s="10">
        <v>157</v>
      </c>
      <c r="S690" s="222">
        <v>203671.97</v>
      </c>
      <c r="T690" s="222">
        <v>1297.27</v>
      </c>
      <c r="U690" s="208"/>
      <c r="V690" s="10"/>
      <c r="W690" s="10"/>
      <c r="X690" s="10"/>
      <c r="Y690" s="10"/>
      <c r="Z690" s="10"/>
      <c r="AA690" s="10"/>
      <c r="AB690" s="10"/>
      <c r="AC690" s="10"/>
      <c r="AD690" s="10"/>
      <c r="AE690" s="208"/>
    </row>
    <row r="691" spans="1:31" x14ac:dyDescent="0.25">
      <c r="A691" s="219"/>
      <c r="B691" s="10"/>
      <c r="C691" s="10" t="s">
        <v>447</v>
      </c>
      <c r="D691" s="10"/>
      <c r="E691" s="303">
        <v>8070</v>
      </c>
      <c r="F691" s="10">
        <v>228</v>
      </c>
      <c r="G691" s="222">
        <v>1561.53</v>
      </c>
      <c r="H691" s="222">
        <v>249845.49</v>
      </c>
      <c r="I691" s="222">
        <v>1095.81</v>
      </c>
      <c r="J691" s="10">
        <v>12.02</v>
      </c>
      <c r="K691" s="208"/>
      <c r="L691" s="10">
        <v>160</v>
      </c>
      <c r="M691" s="222">
        <v>98164.4</v>
      </c>
      <c r="N691" s="222">
        <v>1443.59</v>
      </c>
      <c r="O691" s="10">
        <v>5</v>
      </c>
      <c r="P691" s="222">
        <v>3805.11</v>
      </c>
      <c r="Q691" s="10">
        <v>761.02</v>
      </c>
      <c r="R691" s="10">
        <v>223</v>
      </c>
      <c r="S691" s="222">
        <v>246040.38</v>
      </c>
      <c r="T691" s="222">
        <v>1103.32</v>
      </c>
      <c r="U691" s="208"/>
      <c r="V691" s="10"/>
      <c r="W691" s="10"/>
      <c r="X691" s="10"/>
      <c r="Y691" s="10"/>
      <c r="Z691" s="10"/>
      <c r="AA691" s="10"/>
      <c r="AB691" s="10"/>
      <c r="AC691" s="10"/>
      <c r="AD691" s="10"/>
      <c r="AE691" s="208"/>
    </row>
    <row r="692" spans="1:31" x14ac:dyDescent="0.25">
      <c r="A692" s="219"/>
      <c r="B692" s="10"/>
      <c r="C692" s="10" t="s">
        <v>451</v>
      </c>
      <c r="D692" s="10"/>
      <c r="E692" s="303">
        <v>8270</v>
      </c>
      <c r="F692" s="10">
        <v>17</v>
      </c>
      <c r="G692" s="222">
        <v>2217.64</v>
      </c>
      <c r="H692" s="222">
        <v>26611.66</v>
      </c>
      <c r="I692" s="222">
        <v>1565.39</v>
      </c>
      <c r="J692" s="10">
        <v>14.18</v>
      </c>
      <c r="K692" s="208"/>
      <c r="L692" s="10">
        <v>12</v>
      </c>
      <c r="M692" s="222">
        <v>10214.41</v>
      </c>
      <c r="N692" s="222">
        <v>2042.88</v>
      </c>
      <c r="O692" s="10"/>
      <c r="P692" s="10"/>
      <c r="Q692" s="10"/>
      <c r="R692" s="10">
        <v>17</v>
      </c>
      <c r="S692" s="222">
        <v>26611.66</v>
      </c>
      <c r="T692" s="222">
        <v>1565.39</v>
      </c>
      <c r="U692" s="208"/>
      <c r="V692" s="10"/>
      <c r="W692" s="10"/>
      <c r="X692" s="10"/>
      <c r="Y692" s="10"/>
      <c r="Z692" s="10"/>
      <c r="AA692" s="10"/>
      <c r="AB692" s="10"/>
      <c r="AC692" s="10"/>
      <c r="AD692" s="10"/>
      <c r="AE692" s="208"/>
    </row>
    <row r="693" spans="1:31" x14ac:dyDescent="0.25">
      <c r="A693" s="219"/>
      <c r="B693" s="10"/>
      <c r="C693" s="10" t="s">
        <v>454</v>
      </c>
      <c r="D693" s="10"/>
      <c r="E693" s="303">
        <v>8098</v>
      </c>
      <c r="F693" s="10">
        <v>4</v>
      </c>
      <c r="G693" s="222">
        <v>1274.8699999999999</v>
      </c>
      <c r="H693" s="222">
        <v>3824.6</v>
      </c>
      <c r="I693" s="10">
        <v>956.15</v>
      </c>
      <c r="J693" s="10">
        <v>11</v>
      </c>
      <c r="K693" s="208"/>
      <c r="L693" s="10">
        <v>3</v>
      </c>
      <c r="M693" s="10">
        <v>738.23</v>
      </c>
      <c r="N693" s="10">
        <v>738.23</v>
      </c>
      <c r="O693" s="10">
        <v>1</v>
      </c>
      <c r="P693" s="10">
        <v>757.84</v>
      </c>
      <c r="Q693" s="10">
        <v>757.84</v>
      </c>
      <c r="R693" s="10">
        <v>3</v>
      </c>
      <c r="S693" s="222">
        <v>3066.76</v>
      </c>
      <c r="T693" s="222">
        <v>1022.25</v>
      </c>
      <c r="U693" s="208"/>
      <c r="V693" s="10"/>
      <c r="W693" s="10"/>
      <c r="X693" s="10"/>
      <c r="Y693" s="10"/>
      <c r="Z693" s="10"/>
      <c r="AA693" s="10"/>
      <c r="AB693" s="10"/>
      <c r="AC693" s="10"/>
      <c r="AD693" s="10"/>
      <c r="AE693" s="208"/>
    </row>
    <row r="694" spans="1:31" x14ac:dyDescent="0.25">
      <c r="A694" s="219"/>
      <c r="B694" s="10"/>
      <c r="C694" s="10" t="s">
        <v>456</v>
      </c>
      <c r="D694" s="10"/>
      <c r="E694" s="303">
        <v>8021</v>
      </c>
      <c r="F694" s="10">
        <v>217</v>
      </c>
      <c r="G694" s="222">
        <v>1696.25</v>
      </c>
      <c r="H694" s="222">
        <v>230690.14</v>
      </c>
      <c r="I694" s="222">
        <v>1063.0899999999999</v>
      </c>
      <c r="J694" s="10">
        <v>12.07</v>
      </c>
      <c r="K694" s="208"/>
      <c r="L694" s="10">
        <v>136</v>
      </c>
      <c r="M694" s="222">
        <v>97074.73</v>
      </c>
      <c r="N694" s="222">
        <v>1198.45</v>
      </c>
      <c r="O694" s="10">
        <v>9</v>
      </c>
      <c r="P694" s="222">
        <v>3439.66</v>
      </c>
      <c r="Q694" s="10">
        <v>382.18</v>
      </c>
      <c r="R694" s="10">
        <v>208</v>
      </c>
      <c r="S694" s="222">
        <v>227250.48</v>
      </c>
      <c r="T694" s="222">
        <v>1092.55</v>
      </c>
      <c r="U694" s="208"/>
      <c r="V694" s="10"/>
      <c r="W694" s="10"/>
      <c r="X694" s="10"/>
      <c r="Y694" s="10"/>
      <c r="Z694" s="10"/>
      <c r="AA694" s="10"/>
      <c r="AB694" s="10"/>
      <c r="AC694" s="10"/>
      <c r="AD694" s="10"/>
      <c r="AE694" s="208"/>
    </row>
    <row r="695" spans="1:31" x14ac:dyDescent="0.25">
      <c r="A695" s="219"/>
      <c r="B695" s="10"/>
      <c r="C695" s="10" t="s">
        <v>459</v>
      </c>
      <c r="D695" s="10"/>
      <c r="E695" s="303">
        <v>8201</v>
      </c>
      <c r="F695" s="10">
        <v>11</v>
      </c>
      <c r="G695" s="222">
        <v>2041.68</v>
      </c>
      <c r="H695" s="222">
        <v>16333.47</v>
      </c>
      <c r="I695" s="222">
        <v>1484.86</v>
      </c>
      <c r="J695" s="10">
        <v>18.27</v>
      </c>
      <c r="K695" s="208"/>
      <c r="L695" s="10">
        <v>8</v>
      </c>
      <c r="M695" s="222">
        <v>3758.82</v>
      </c>
      <c r="N695" s="222">
        <v>1252.94</v>
      </c>
      <c r="O695" s="10"/>
      <c r="P695" s="10"/>
      <c r="Q695" s="10"/>
      <c r="R695" s="10">
        <v>11</v>
      </c>
      <c r="S695" s="222">
        <v>16333.47</v>
      </c>
      <c r="T695" s="222">
        <v>1484.86</v>
      </c>
      <c r="U695" s="208"/>
      <c r="V695" s="10"/>
      <c r="W695" s="10"/>
      <c r="X695" s="10"/>
      <c r="Y695" s="10"/>
      <c r="Z695" s="10"/>
      <c r="AA695" s="10"/>
      <c r="AB695" s="10"/>
      <c r="AC695" s="10"/>
      <c r="AD695" s="10"/>
      <c r="AE695" s="208"/>
    </row>
    <row r="696" spans="1:31" x14ac:dyDescent="0.25">
      <c r="A696" s="219"/>
      <c r="B696" s="10"/>
      <c r="C696" s="10" t="s">
        <v>460</v>
      </c>
      <c r="D696" s="10"/>
      <c r="E696" s="303">
        <v>8094</v>
      </c>
      <c r="F696" s="10">
        <v>2</v>
      </c>
      <c r="G696" s="10">
        <v>458.76</v>
      </c>
      <c r="H696" s="10">
        <v>917.52</v>
      </c>
      <c r="I696" s="10">
        <v>458.76</v>
      </c>
      <c r="J696" s="10">
        <v>12</v>
      </c>
      <c r="K696" s="208"/>
      <c r="L696" s="10">
        <v>2</v>
      </c>
      <c r="M696" s="10"/>
      <c r="N696" s="10"/>
      <c r="O696" s="10"/>
      <c r="P696" s="10"/>
      <c r="Q696" s="10"/>
      <c r="R696" s="10">
        <v>2</v>
      </c>
      <c r="S696" s="10">
        <v>917.52</v>
      </c>
      <c r="T696" s="10">
        <v>458.76</v>
      </c>
      <c r="U696" s="208"/>
      <c r="V696" s="10"/>
      <c r="W696" s="10"/>
      <c r="X696" s="10"/>
      <c r="Y696" s="10"/>
      <c r="Z696" s="10"/>
      <c r="AA696" s="10"/>
      <c r="AB696" s="10"/>
      <c r="AC696" s="10"/>
      <c r="AD696" s="10"/>
      <c r="AE696" s="208"/>
    </row>
    <row r="697" spans="1:31" x14ac:dyDescent="0.25">
      <c r="A697" s="219"/>
      <c r="B697" s="10"/>
      <c r="C697" s="10" t="s">
        <v>461</v>
      </c>
      <c r="D697" s="10"/>
      <c r="E697" s="303">
        <v>8071</v>
      </c>
      <c r="F697" s="10">
        <v>93</v>
      </c>
      <c r="G697" s="222">
        <v>1434.47</v>
      </c>
      <c r="H697" s="222">
        <v>84633.99</v>
      </c>
      <c r="I697" s="10">
        <v>910.04</v>
      </c>
      <c r="J697" s="10">
        <v>11.9</v>
      </c>
      <c r="K697" s="208"/>
      <c r="L697" s="10">
        <v>59</v>
      </c>
      <c r="M697" s="222">
        <v>33031.75</v>
      </c>
      <c r="N697" s="10">
        <v>971.52</v>
      </c>
      <c r="O697" s="10">
        <v>2</v>
      </c>
      <c r="P697" s="222">
        <v>1454.09</v>
      </c>
      <c r="Q697" s="10">
        <v>727.05</v>
      </c>
      <c r="R697" s="10">
        <v>91</v>
      </c>
      <c r="S697" s="222">
        <v>83179.899999999994</v>
      </c>
      <c r="T697" s="10">
        <v>914.06</v>
      </c>
      <c r="U697" s="208"/>
      <c r="V697" s="10"/>
      <c r="W697" s="10"/>
      <c r="X697" s="10"/>
      <c r="Y697" s="10"/>
      <c r="Z697" s="10"/>
      <c r="AA697" s="10"/>
      <c r="AB697" s="10"/>
      <c r="AC697" s="10"/>
      <c r="AD697" s="10"/>
      <c r="AE697" s="208"/>
    </row>
    <row r="698" spans="1:31" x14ac:dyDescent="0.25">
      <c r="A698" s="219"/>
      <c r="B698" s="10"/>
      <c r="C698" s="10" t="s">
        <v>463</v>
      </c>
      <c r="D698" s="10"/>
      <c r="E698" s="303">
        <v>8318</v>
      </c>
      <c r="F698" s="10">
        <v>1</v>
      </c>
      <c r="G698" s="10">
        <v>702</v>
      </c>
      <c r="H698" s="10">
        <v>702</v>
      </c>
      <c r="I698" s="10">
        <v>702</v>
      </c>
      <c r="J698" s="10">
        <v>13</v>
      </c>
      <c r="K698" s="208"/>
      <c r="L698" s="10">
        <v>1</v>
      </c>
      <c r="M698" s="10"/>
      <c r="N698" s="10"/>
      <c r="O698" s="10"/>
      <c r="P698" s="10"/>
      <c r="Q698" s="10"/>
      <c r="R698" s="10">
        <v>1</v>
      </c>
      <c r="S698" s="10">
        <v>702</v>
      </c>
      <c r="T698" s="10">
        <v>702</v>
      </c>
      <c r="U698" s="208"/>
      <c r="V698" s="10"/>
      <c r="W698" s="10"/>
      <c r="X698" s="10"/>
      <c r="Y698" s="10"/>
      <c r="Z698" s="10"/>
      <c r="AA698" s="10"/>
      <c r="AB698" s="10"/>
      <c r="AC698" s="10"/>
      <c r="AD698" s="10"/>
      <c r="AE698" s="208"/>
    </row>
    <row r="699" spans="1:31" x14ac:dyDescent="0.25">
      <c r="A699" s="219"/>
      <c r="B699" s="10"/>
      <c r="C699" s="10" t="s">
        <v>465</v>
      </c>
      <c r="D699" s="10"/>
      <c r="E699" s="303">
        <v>8232</v>
      </c>
      <c r="F699" s="10">
        <v>303</v>
      </c>
      <c r="G699" s="222">
        <v>1909.23</v>
      </c>
      <c r="H699" s="222">
        <v>339843.79</v>
      </c>
      <c r="I699" s="222">
        <v>1121.5999999999999</v>
      </c>
      <c r="J699" s="10">
        <v>12.49</v>
      </c>
      <c r="K699" s="208"/>
      <c r="L699" s="10">
        <v>178</v>
      </c>
      <c r="M699" s="222">
        <v>171415.39</v>
      </c>
      <c r="N699" s="222">
        <v>1371.32</v>
      </c>
      <c r="O699" s="10">
        <v>13</v>
      </c>
      <c r="P699" s="222">
        <v>20726.73</v>
      </c>
      <c r="Q699" s="222">
        <v>1594.36</v>
      </c>
      <c r="R699" s="10">
        <v>290</v>
      </c>
      <c r="S699" s="222">
        <v>319117.06</v>
      </c>
      <c r="T699" s="222">
        <v>1100.4000000000001</v>
      </c>
      <c r="U699" s="208"/>
      <c r="V699" s="10"/>
      <c r="W699" s="10"/>
      <c r="X699" s="10"/>
      <c r="Y699" s="10"/>
      <c r="Z699" s="10"/>
      <c r="AA699" s="10"/>
      <c r="AB699" s="10"/>
      <c r="AC699" s="10"/>
      <c r="AD699" s="10"/>
      <c r="AE699" s="208"/>
    </row>
    <row r="700" spans="1:31" x14ac:dyDescent="0.25">
      <c r="A700" s="219"/>
      <c r="B700" s="10"/>
      <c r="C700" s="10" t="s">
        <v>467</v>
      </c>
      <c r="D700" s="10"/>
      <c r="E700" s="303">
        <v>8240</v>
      </c>
      <c r="F700" s="10">
        <v>36</v>
      </c>
      <c r="G700" s="222">
        <v>1779.46</v>
      </c>
      <c r="H700" s="222">
        <v>44486.54</v>
      </c>
      <c r="I700" s="222">
        <v>1235.74</v>
      </c>
      <c r="J700" s="10">
        <v>11.67</v>
      </c>
      <c r="K700" s="208"/>
      <c r="L700" s="10">
        <v>25</v>
      </c>
      <c r="M700" s="222">
        <v>22255.63</v>
      </c>
      <c r="N700" s="222">
        <v>2023.24</v>
      </c>
      <c r="O700" s="10">
        <v>3</v>
      </c>
      <c r="P700" s="222">
        <v>2721.34</v>
      </c>
      <c r="Q700" s="10">
        <v>907.11</v>
      </c>
      <c r="R700" s="10">
        <v>33</v>
      </c>
      <c r="S700" s="222">
        <v>41765.199999999997</v>
      </c>
      <c r="T700" s="222">
        <v>1265.6099999999999</v>
      </c>
      <c r="U700" s="208"/>
      <c r="V700" s="10"/>
      <c r="W700" s="10"/>
      <c r="X700" s="10"/>
      <c r="Y700" s="10"/>
      <c r="Z700" s="10"/>
      <c r="AA700" s="10"/>
      <c r="AB700" s="10"/>
      <c r="AC700" s="10"/>
      <c r="AD700" s="10"/>
      <c r="AE700" s="208"/>
    </row>
    <row r="701" spans="1:31" x14ac:dyDescent="0.25">
      <c r="A701" s="219"/>
      <c r="B701" s="10"/>
      <c r="C701" s="10" t="s">
        <v>468</v>
      </c>
      <c r="D701" s="10"/>
      <c r="E701" s="303">
        <v>8344</v>
      </c>
      <c r="F701" s="10">
        <v>2</v>
      </c>
      <c r="G701" s="222">
        <v>1689.08</v>
      </c>
      <c r="H701" s="222">
        <v>1689.08</v>
      </c>
      <c r="I701" s="10">
        <v>844.54</v>
      </c>
      <c r="J701" s="10">
        <v>8.5</v>
      </c>
      <c r="K701" s="208"/>
      <c r="L701" s="10">
        <v>1</v>
      </c>
      <c r="M701" s="10">
        <v>426.23</v>
      </c>
      <c r="N701" s="10">
        <v>426.23</v>
      </c>
      <c r="O701" s="10"/>
      <c r="P701" s="10"/>
      <c r="Q701" s="10"/>
      <c r="R701" s="10">
        <v>2</v>
      </c>
      <c r="S701" s="222">
        <v>1689.08</v>
      </c>
      <c r="T701" s="10">
        <v>844.54</v>
      </c>
      <c r="U701" s="208"/>
      <c r="V701" s="10"/>
      <c r="W701" s="10"/>
      <c r="X701" s="10"/>
      <c r="Y701" s="10"/>
      <c r="Z701" s="10"/>
      <c r="AA701" s="10"/>
      <c r="AB701" s="10"/>
      <c r="AC701" s="10"/>
      <c r="AD701" s="10"/>
      <c r="AE701" s="208"/>
    </row>
    <row r="702" spans="1:31" x14ac:dyDescent="0.25">
      <c r="A702" s="219"/>
      <c r="B702" s="10"/>
      <c r="C702" s="10" t="s">
        <v>469</v>
      </c>
      <c r="D702" s="10"/>
      <c r="E702" s="303">
        <v>8348</v>
      </c>
      <c r="F702" s="10">
        <v>9</v>
      </c>
      <c r="G702" s="222">
        <v>2411.46</v>
      </c>
      <c r="H702" s="222">
        <v>14468.73</v>
      </c>
      <c r="I702" s="222">
        <v>1607.64</v>
      </c>
      <c r="J702" s="10">
        <v>18.11</v>
      </c>
      <c r="K702" s="208"/>
      <c r="L702" s="10">
        <v>6</v>
      </c>
      <c r="M702" s="222">
        <v>3628.53</v>
      </c>
      <c r="N702" s="222">
        <v>1209.51</v>
      </c>
      <c r="O702" s="10"/>
      <c r="P702" s="10"/>
      <c r="Q702" s="10"/>
      <c r="R702" s="10">
        <v>9</v>
      </c>
      <c r="S702" s="222">
        <v>14468.73</v>
      </c>
      <c r="T702" s="222">
        <v>1607.64</v>
      </c>
      <c r="U702" s="208"/>
      <c r="V702" s="10"/>
      <c r="W702" s="10"/>
      <c r="X702" s="10"/>
      <c r="Y702" s="10"/>
      <c r="Z702" s="10"/>
      <c r="AA702" s="10"/>
      <c r="AB702" s="10"/>
      <c r="AC702" s="10"/>
      <c r="AD702" s="10"/>
      <c r="AE702" s="208"/>
    </row>
    <row r="703" spans="1:31" x14ac:dyDescent="0.25">
      <c r="A703" s="219"/>
      <c r="B703" s="10"/>
      <c r="C703" s="10" t="s">
        <v>471</v>
      </c>
      <c r="D703" s="10"/>
      <c r="E703" s="303">
        <v>8349</v>
      </c>
      <c r="F703" s="10">
        <v>24</v>
      </c>
      <c r="G703" s="222">
        <v>1811.09</v>
      </c>
      <c r="H703" s="222">
        <v>32599.7</v>
      </c>
      <c r="I703" s="222">
        <v>1358.32</v>
      </c>
      <c r="J703" s="10">
        <v>12.92</v>
      </c>
      <c r="K703" s="208"/>
      <c r="L703" s="10">
        <v>18</v>
      </c>
      <c r="M703" s="222">
        <v>8132.9</v>
      </c>
      <c r="N703" s="222">
        <v>1355.48</v>
      </c>
      <c r="O703" s="10"/>
      <c r="P703" s="10"/>
      <c r="Q703" s="10"/>
      <c r="R703" s="10">
        <v>24</v>
      </c>
      <c r="S703" s="222">
        <v>32599.7</v>
      </c>
      <c r="T703" s="222">
        <v>1358.32</v>
      </c>
      <c r="U703" s="208"/>
      <c r="V703" s="10"/>
      <c r="W703" s="10"/>
      <c r="X703" s="10"/>
      <c r="Y703" s="10"/>
      <c r="Z703" s="10"/>
      <c r="AA703" s="10"/>
      <c r="AB703" s="10"/>
      <c r="AC703" s="10"/>
      <c r="AD703" s="10"/>
      <c r="AE703" s="208"/>
    </row>
    <row r="704" spans="1:31" x14ac:dyDescent="0.25">
      <c r="A704" s="219"/>
      <c r="B704" s="10"/>
      <c r="C704" s="10" t="s">
        <v>472</v>
      </c>
      <c r="D704" s="10"/>
      <c r="E704" s="303">
        <v>8241</v>
      </c>
      <c r="F704" s="10">
        <v>15</v>
      </c>
      <c r="G704" s="222">
        <v>1926.16</v>
      </c>
      <c r="H704" s="222">
        <v>23113.919999999998</v>
      </c>
      <c r="I704" s="222">
        <v>1540.93</v>
      </c>
      <c r="J704" s="10">
        <v>14.87</v>
      </c>
      <c r="K704" s="208"/>
      <c r="L704" s="10">
        <v>12</v>
      </c>
      <c r="M704" s="222">
        <v>5206.1400000000003</v>
      </c>
      <c r="N704" s="222">
        <v>1735.38</v>
      </c>
      <c r="O704" s="10"/>
      <c r="P704" s="10"/>
      <c r="Q704" s="10"/>
      <c r="R704" s="10">
        <v>15</v>
      </c>
      <c r="S704" s="222">
        <v>23113.919999999998</v>
      </c>
      <c r="T704" s="222">
        <v>1540.93</v>
      </c>
      <c r="U704" s="208"/>
      <c r="V704" s="10"/>
      <c r="W704" s="10"/>
      <c r="X704" s="10"/>
      <c r="Y704" s="10"/>
      <c r="Z704" s="10"/>
      <c r="AA704" s="10"/>
      <c r="AB704" s="10"/>
      <c r="AC704" s="10"/>
      <c r="AD704" s="10"/>
      <c r="AE704" s="208"/>
    </row>
    <row r="705" spans="1:31" x14ac:dyDescent="0.25">
      <c r="A705" s="219"/>
      <c r="B705" s="10"/>
      <c r="C705" s="10" t="s">
        <v>473</v>
      </c>
      <c r="D705" s="10"/>
      <c r="E705" s="303">
        <v>8072</v>
      </c>
      <c r="F705" s="10">
        <v>29</v>
      </c>
      <c r="G705" s="222">
        <v>1748.57</v>
      </c>
      <c r="H705" s="222">
        <v>33222.82</v>
      </c>
      <c r="I705" s="222">
        <v>1145.6099999999999</v>
      </c>
      <c r="J705" s="10">
        <v>12</v>
      </c>
      <c r="K705" s="208"/>
      <c r="L705" s="10">
        <v>19</v>
      </c>
      <c r="M705" s="222">
        <v>16037.7</v>
      </c>
      <c r="N705" s="222">
        <v>1603.77</v>
      </c>
      <c r="O705" s="10">
        <v>3</v>
      </c>
      <c r="P705" s="222">
        <v>2663.26</v>
      </c>
      <c r="Q705" s="10">
        <v>887.75</v>
      </c>
      <c r="R705" s="10">
        <v>26</v>
      </c>
      <c r="S705" s="222">
        <v>30559.56</v>
      </c>
      <c r="T705" s="222">
        <v>1175.3699999999999</v>
      </c>
      <c r="U705" s="208"/>
      <c r="V705" s="10"/>
      <c r="W705" s="10"/>
      <c r="X705" s="10"/>
      <c r="Y705" s="10"/>
      <c r="Z705" s="10"/>
      <c r="AA705" s="10"/>
      <c r="AB705" s="10"/>
      <c r="AC705" s="10"/>
      <c r="AD705" s="10"/>
      <c r="AE705" s="208"/>
    </row>
    <row r="706" spans="1:31" x14ac:dyDescent="0.25">
      <c r="A706" s="219"/>
      <c r="B706" s="10"/>
      <c r="C706" s="10" t="s">
        <v>478</v>
      </c>
      <c r="D706" s="10"/>
      <c r="E706" s="303">
        <v>8350</v>
      </c>
      <c r="F706" s="10">
        <v>12</v>
      </c>
      <c r="G706" s="222">
        <v>1221.5999999999999</v>
      </c>
      <c r="H706" s="222">
        <v>10994.37</v>
      </c>
      <c r="I706" s="10">
        <v>916.2</v>
      </c>
      <c r="J706" s="10">
        <v>12.08</v>
      </c>
      <c r="K706" s="208"/>
      <c r="L706" s="10">
        <v>9</v>
      </c>
      <c r="M706" s="222">
        <v>3302.3</v>
      </c>
      <c r="N706" s="222">
        <v>1100.77</v>
      </c>
      <c r="O706" s="10"/>
      <c r="P706" s="10"/>
      <c r="Q706" s="10"/>
      <c r="R706" s="10">
        <v>12</v>
      </c>
      <c r="S706" s="222">
        <v>10994.37</v>
      </c>
      <c r="T706" s="10">
        <v>916.2</v>
      </c>
      <c r="U706" s="208"/>
      <c r="V706" s="10"/>
      <c r="W706" s="10"/>
      <c r="X706" s="10"/>
      <c r="Y706" s="10"/>
      <c r="Z706" s="10"/>
      <c r="AA706" s="10"/>
      <c r="AB706" s="10"/>
      <c r="AC706" s="10"/>
      <c r="AD706" s="10"/>
      <c r="AE706" s="208"/>
    </row>
    <row r="707" spans="1:31" x14ac:dyDescent="0.25">
      <c r="A707" s="219"/>
      <c r="B707" s="10"/>
      <c r="C707" s="10" t="s">
        <v>479</v>
      </c>
      <c r="D707" s="10"/>
      <c r="E707" s="303">
        <v>8074</v>
      </c>
      <c r="F707" s="10">
        <v>4</v>
      </c>
      <c r="G707" s="222">
        <v>1270.24</v>
      </c>
      <c r="H707" s="222">
        <v>3810.73</v>
      </c>
      <c r="I707" s="10">
        <v>952.68</v>
      </c>
      <c r="J707" s="10">
        <v>18.5</v>
      </c>
      <c r="K707" s="208"/>
      <c r="L707" s="10">
        <v>3</v>
      </c>
      <c r="M707" s="10">
        <v>328.88</v>
      </c>
      <c r="N707" s="10">
        <v>328.88</v>
      </c>
      <c r="O707" s="10"/>
      <c r="P707" s="10"/>
      <c r="Q707" s="10"/>
      <c r="R707" s="10">
        <v>4</v>
      </c>
      <c r="S707" s="222">
        <v>3810.73</v>
      </c>
      <c r="T707" s="10">
        <v>952.68</v>
      </c>
      <c r="U707" s="208"/>
      <c r="V707" s="10"/>
      <c r="W707" s="10"/>
      <c r="X707" s="10"/>
      <c r="Y707" s="10"/>
      <c r="Z707" s="10"/>
      <c r="AA707" s="10"/>
      <c r="AB707" s="10"/>
      <c r="AC707" s="10"/>
      <c r="AD707" s="10"/>
      <c r="AE707" s="208"/>
    </row>
    <row r="708" spans="1:31" x14ac:dyDescent="0.25">
      <c r="A708" s="219"/>
      <c r="B708" s="10"/>
      <c r="C708" s="10" t="s">
        <v>481</v>
      </c>
      <c r="D708" s="10"/>
      <c r="E708" s="303">
        <v>8242</v>
      </c>
      <c r="F708" s="10">
        <v>44</v>
      </c>
      <c r="G708" s="222">
        <v>1349.95</v>
      </c>
      <c r="H708" s="222">
        <v>45898.2</v>
      </c>
      <c r="I708" s="222">
        <v>1043.1400000000001</v>
      </c>
      <c r="J708" s="10">
        <v>12.09</v>
      </c>
      <c r="K708" s="208"/>
      <c r="L708" s="10">
        <v>34</v>
      </c>
      <c r="M708" s="222">
        <v>10459.780000000001</v>
      </c>
      <c r="N708" s="222">
        <v>1045.98</v>
      </c>
      <c r="O708" s="10">
        <v>1</v>
      </c>
      <c r="P708" s="10">
        <v>89.03</v>
      </c>
      <c r="Q708" s="10">
        <v>89.03</v>
      </c>
      <c r="R708" s="10">
        <v>43</v>
      </c>
      <c r="S708" s="222">
        <v>45809.17</v>
      </c>
      <c r="T708" s="222">
        <v>1065.33</v>
      </c>
      <c r="U708" s="208"/>
      <c r="V708" s="10"/>
      <c r="W708" s="10"/>
      <c r="X708" s="10"/>
      <c r="Y708" s="10"/>
      <c r="Z708" s="10"/>
      <c r="AA708" s="10"/>
      <c r="AB708" s="10"/>
      <c r="AC708" s="10"/>
      <c r="AD708" s="10"/>
      <c r="AE708" s="208"/>
    </row>
    <row r="709" spans="1:31" x14ac:dyDescent="0.25">
      <c r="A709" s="219"/>
      <c r="B709" s="10"/>
      <c r="C709" s="10" t="s">
        <v>484</v>
      </c>
      <c r="D709" s="10"/>
      <c r="E709" s="303">
        <v>8037</v>
      </c>
      <c r="F709" s="10">
        <v>6</v>
      </c>
      <c r="G709" s="222">
        <v>2950.27</v>
      </c>
      <c r="H709" s="222">
        <v>5900.53</v>
      </c>
      <c r="I709" s="10">
        <v>983.42</v>
      </c>
      <c r="J709" s="10">
        <v>11.83</v>
      </c>
      <c r="K709" s="208"/>
      <c r="L709" s="10">
        <v>2</v>
      </c>
      <c r="M709" s="222">
        <v>3682.41</v>
      </c>
      <c r="N709" s="10">
        <v>920.6</v>
      </c>
      <c r="O709" s="10"/>
      <c r="P709" s="10"/>
      <c r="Q709" s="10"/>
      <c r="R709" s="10">
        <v>6</v>
      </c>
      <c r="S709" s="222">
        <v>5900.53</v>
      </c>
      <c r="T709" s="10">
        <v>983.42</v>
      </c>
      <c r="U709" s="208"/>
      <c r="V709" s="10"/>
      <c r="W709" s="10"/>
      <c r="X709" s="10"/>
      <c r="Y709" s="10"/>
      <c r="Z709" s="10"/>
      <c r="AA709" s="10"/>
      <c r="AB709" s="10"/>
      <c r="AC709" s="10"/>
      <c r="AD709" s="10"/>
      <c r="AE709" s="208"/>
    </row>
    <row r="710" spans="1:31" x14ac:dyDescent="0.25">
      <c r="A710" s="219"/>
      <c r="B710" s="10"/>
      <c r="C710" s="10" t="s">
        <v>485</v>
      </c>
      <c r="D710" s="10"/>
      <c r="E710" s="303">
        <v>8352</v>
      </c>
      <c r="F710" s="10">
        <v>22</v>
      </c>
      <c r="G710" s="222">
        <v>2309.46</v>
      </c>
      <c r="H710" s="222">
        <v>36951.31</v>
      </c>
      <c r="I710" s="222">
        <v>1679.61</v>
      </c>
      <c r="J710" s="10">
        <v>13.36</v>
      </c>
      <c r="K710" s="208"/>
      <c r="L710" s="10">
        <v>16</v>
      </c>
      <c r="M710" s="222">
        <v>11041.16</v>
      </c>
      <c r="N710" s="222">
        <v>1840.19</v>
      </c>
      <c r="O710" s="10">
        <v>2</v>
      </c>
      <c r="P710" s="222">
        <v>1925.5</v>
      </c>
      <c r="Q710" s="10">
        <v>962.75</v>
      </c>
      <c r="R710" s="10">
        <v>20</v>
      </c>
      <c r="S710" s="222">
        <v>35025.81</v>
      </c>
      <c r="T710" s="222">
        <v>1751.29</v>
      </c>
      <c r="U710" s="208"/>
      <c r="V710" s="10"/>
      <c r="W710" s="10"/>
      <c r="X710" s="10"/>
      <c r="Y710" s="10"/>
      <c r="Z710" s="10"/>
      <c r="AA710" s="10"/>
      <c r="AB710" s="10"/>
      <c r="AC710" s="10"/>
      <c r="AD710" s="10"/>
      <c r="AE710" s="208"/>
    </row>
    <row r="711" spans="1:31" x14ac:dyDescent="0.25">
      <c r="A711" s="219"/>
      <c r="B711" s="10"/>
      <c r="C711" s="10" t="s">
        <v>486</v>
      </c>
      <c r="D711" s="10"/>
      <c r="E711" s="303">
        <v>8079</v>
      </c>
      <c r="F711" s="10">
        <v>147</v>
      </c>
      <c r="G711" s="222">
        <v>2028.21</v>
      </c>
      <c r="H711" s="222">
        <v>204848.89</v>
      </c>
      <c r="I711" s="222">
        <v>1393.53</v>
      </c>
      <c r="J711" s="10">
        <v>12.62</v>
      </c>
      <c r="K711" s="208"/>
      <c r="L711" s="10">
        <v>101</v>
      </c>
      <c r="M711" s="222">
        <v>67579.839999999997</v>
      </c>
      <c r="N711" s="222">
        <v>1469.13</v>
      </c>
      <c r="O711" s="10">
        <v>2</v>
      </c>
      <c r="P711" s="222">
        <v>1823.34</v>
      </c>
      <c r="Q711" s="10">
        <v>911.67</v>
      </c>
      <c r="R711" s="10">
        <v>145</v>
      </c>
      <c r="S711" s="222">
        <v>203025.55</v>
      </c>
      <c r="T711" s="222">
        <v>1400.18</v>
      </c>
      <c r="U711" s="208"/>
      <c r="V711" s="10"/>
      <c r="W711" s="10"/>
      <c r="X711" s="10"/>
      <c r="Y711" s="10"/>
      <c r="Z711" s="10"/>
      <c r="AA711" s="10"/>
      <c r="AB711" s="10"/>
      <c r="AC711" s="10"/>
      <c r="AD711" s="10"/>
      <c r="AE711" s="208"/>
    </row>
    <row r="712" spans="1:31" x14ac:dyDescent="0.25">
      <c r="A712" s="219"/>
      <c r="B712" s="10"/>
      <c r="C712" s="10" t="s">
        <v>488</v>
      </c>
      <c r="D712" s="10"/>
      <c r="E712" s="303">
        <v>8234</v>
      </c>
      <c r="F712" s="10">
        <v>3</v>
      </c>
      <c r="G712" s="222">
        <v>2530.6</v>
      </c>
      <c r="H712" s="222">
        <v>5061.2</v>
      </c>
      <c r="I712" s="222">
        <v>1687.07</v>
      </c>
      <c r="J712" s="10">
        <v>14.67</v>
      </c>
      <c r="K712" s="208"/>
      <c r="L712" s="10">
        <v>2</v>
      </c>
      <c r="M712" s="222">
        <v>2335.9699999999998</v>
      </c>
      <c r="N712" s="222">
        <v>2335.9699999999998</v>
      </c>
      <c r="O712" s="10"/>
      <c r="P712" s="10"/>
      <c r="Q712" s="10"/>
      <c r="R712" s="10">
        <v>3</v>
      </c>
      <c r="S712" s="222">
        <v>5061.2</v>
      </c>
      <c r="T712" s="222">
        <v>1687.07</v>
      </c>
      <c r="U712" s="208"/>
      <c r="V712" s="10"/>
      <c r="W712" s="10"/>
      <c r="X712" s="10"/>
      <c r="Y712" s="10"/>
      <c r="Z712" s="10"/>
      <c r="AA712" s="10"/>
      <c r="AB712" s="10"/>
      <c r="AC712" s="10"/>
      <c r="AD712" s="10"/>
      <c r="AE712" s="208"/>
    </row>
    <row r="713" spans="1:31" x14ac:dyDescent="0.25">
      <c r="A713" s="219"/>
      <c r="B713" s="10"/>
      <c r="C713" s="10" t="s">
        <v>488</v>
      </c>
      <c r="D713" s="10"/>
      <c r="E713" s="303">
        <v>8300</v>
      </c>
      <c r="F713" s="10">
        <v>2</v>
      </c>
      <c r="G713" s="222">
        <v>2857.59</v>
      </c>
      <c r="H713" s="222">
        <v>2857.59</v>
      </c>
      <c r="I713" s="222">
        <v>1428.8</v>
      </c>
      <c r="J713" s="10">
        <v>16</v>
      </c>
      <c r="K713" s="208"/>
      <c r="L713" s="10">
        <v>1</v>
      </c>
      <c r="M713" s="222">
        <v>1834.97</v>
      </c>
      <c r="N713" s="222">
        <v>1834.97</v>
      </c>
      <c r="O713" s="10"/>
      <c r="P713" s="10"/>
      <c r="Q713" s="10"/>
      <c r="R713" s="10">
        <v>2</v>
      </c>
      <c r="S713" s="222">
        <v>2857.59</v>
      </c>
      <c r="T713" s="222">
        <v>1428.8</v>
      </c>
      <c r="U713" s="208"/>
      <c r="V713" s="10"/>
      <c r="W713" s="10"/>
      <c r="X713" s="10"/>
      <c r="Y713" s="10"/>
      <c r="Z713" s="10"/>
      <c r="AA713" s="10"/>
      <c r="AB713" s="10"/>
      <c r="AC713" s="10"/>
      <c r="AD713" s="10"/>
      <c r="AE713" s="208"/>
    </row>
    <row r="714" spans="1:31" x14ac:dyDescent="0.25">
      <c r="A714" s="219"/>
      <c r="B714" s="10"/>
      <c r="C714" s="10" t="s">
        <v>488</v>
      </c>
      <c r="D714" s="10"/>
      <c r="E714" s="303">
        <v>8330</v>
      </c>
      <c r="F714" s="10">
        <v>4</v>
      </c>
      <c r="G714" s="10">
        <v>703.05</v>
      </c>
      <c r="H714" s="222">
        <v>2812.21</v>
      </c>
      <c r="I714" s="10">
        <v>703.05</v>
      </c>
      <c r="J714" s="10">
        <v>14.25</v>
      </c>
      <c r="K714" s="208"/>
      <c r="L714" s="10">
        <v>4</v>
      </c>
      <c r="M714" s="10"/>
      <c r="N714" s="10"/>
      <c r="O714" s="10"/>
      <c r="P714" s="10"/>
      <c r="Q714" s="10"/>
      <c r="R714" s="10">
        <v>4</v>
      </c>
      <c r="S714" s="222">
        <v>2812.21</v>
      </c>
      <c r="T714" s="10">
        <v>703.05</v>
      </c>
      <c r="U714" s="208"/>
      <c r="V714" s="10"/>
      <c r="W714" s="10"/>
      <c r="X714" s="10"/>
      <c r="Y714" s="10"/>
      <c r="Z714" s="10"/>
      <c r="AA714" s="10"/>
      <c r="AB714" s="10"/>
      <c r="AC714" s="10"/>
      <c r="AD714" s="10"/>
      <c r="AE714" s="208"/>
    </row>
    <row r="715" spans="1:31" x14ac:dyDescent="0.25">
      <c r="A715" s="219"/>
      <c r="B715" s="10"/>
      <c r="C715" s="10" t="s">
        <v>491</v>
      </c>
      <c r="D715" s="10"/>
      <c r="E715" s="303">
        <v>8243</v>
      </c>
      <c r="F715" s="10">
        <v>13</v>
      </c>
      <c r="G715" s="10">
        <v>850.48</v>
      </c>
      <c r="H715" s="222">
        <v>7654.3</v>
      </c>
      <c r="I715" s="10">
        <v>588.79</v>
      </c>
      <c r="J715" s="10">
        <v>10.23</v>
      </c>
      <c r="K715" s="208"/>
      <c r="L715" s="10">
        <v>9</v>
      </c>
      <c r="M715" s="10">
        <v>888.59</v>
      </c>
      <c r="N715" s="10">
        <v>222.15</v>
      </c>
      <c r="O715" s="10">
        <v>1</v>
      </c>
      <c r="P715" s="10">
        <v>768.16</v>
      </c>
      <c r="Q715" s="10">
        <v>768.16</v>
      </c>
      <c r="R715" s="10">
        <v>12</v>
      </c>
      <c r="S715" s="222">
        <v>6886.14</v>
      </c>
      <c r="T715" s="10">
        <v>573.85</v>
      </c>
      <c r="U715" s="208"/>
      <c r="V715" s="10"/>
      <c r="W715" s="10"/>
      <c r="X715" s="10"/>
      <c r="Y715" s="10"/>
      <c r="Z715" s="10"/>
      <c r="AA715" s="10"/>
      <c r="AB715" s="10"/>
      <c r="AC715" s="10"/>
      <c r="AD715" s="10"/>
      <c r="AE715" s="208"/>
    </row>
    <row r="716" spans="1:31" x14ac:dyDescent="0.25">
      <c r="A716" s="219"/>
      <c r="B716" s="10"/>
      <c r="C716" s="10" t="s">
        <v>492</v>
      </c>
      <c r="D716" s="10"/>
      <c r="E716" s="303">
        <v>8302</v>
      </c>
      <c r="F716" s="10">
        <v>1</v>
      </c>
      <c r="G716" s="10">
        <v>470.25</v>
      </c>
      <c r="H716" s="10">
        <v>470.25</v>
      </c>
      <c r="I716" s="10">
        <v>470.25</v>
      </c>
      <c r="J716" s="10">
        <v>12</v>
      </c>
      <c r="K716" s="208"/>
      <c r="L716" s="10">
        <v>1</v>
      </c>
      <c r="M716" s="10"/>
      <c r="N716" s="10"/>
      <c r="O716" s="10"/>
      <c r="P716" s="10"/>
      <c r="Q716" s="10"/>
      <c r="R716" s="10">
        <v>1</v>
      </c>
      <c r="S716" s="10">
        <v>470.25</v>
      </c>
      <c r="T716" s="10">
        <v>470.25</v>
      </c>
      <c r="U716" s="208"/>
      <c r="V716" s="10"/>
      <c r="W716" s="10"/>
      <c r="X716" s="10"/>
      <c r="Y716" s="10"/>
      <c r="Z716" s="10"/>
      <c r="AA716" s="10"/>
      <c r="AB716" s="10"/>
      <c r="AC716" s="10"/>
      <c r="AD716" s="10"/>
      <c r="AE716" s="208"/>
    </row>
    <row r="717" spans="1:31" x14ac:dyDescent="0.25">
      <c r="A717" s="219"/>
      <c r="B717" s="10"/>
      <c r="C717" s="10" t="s">
        <v>646</v>
      </c>
      <c r="D717" s="10"/>
      <c r="E717" s="303">
        <v>8201</v>
      </c>
      <c r="F717" s="10">
        <v>5</v>
      </c>
      <c r="G717" s="10">
        <v>837.28</v>
      </c>
      <c r="H717" s="222">
        <v>3349.1</v>
      </c>
      <c r="I717" s="10">
        <v>669.82</v>
      </c>
      <c r="J717" s="10">
        <v>11.6</v>
      </c>
      <c r="K717" s="208"/>
      <c r="L717" s="10">
        <v>4</v>
      </c>
      <c r="M717" s="10">
        <v>433.92</v>
      </c>
      <c r="N717" s="10">
        <v>433.92</v>
      </c>
      <c r="O717" s="10"/>
      <c r="P717" s="10"/>
      <c r="Q717" s="10"/>
      <c r="R717" s="10">
        <v>5</v>
      </c>
      <c r="S717" s="222">
        <v>3349.1</v>
      </c>
      <c r="T717" s="10">
        <v>669.82</v>
      </c>
      <c r="U717" s="208"/>
      <c r="V717" s="10"/>
      <c r="W717" s="10"/>
      <c r="X717" s="10"/>
      <c r="Y717" s="10"/>
      <c r="Z717" s="10"/>
      <c r="AA717" s="10"/>
      <c r="AB717" s="10"/>
      <c r="AC717" s="10"/>
      <c r="AD717" s="10"/>
      <c r="AE717" s="208"/>
    </row>
    <row r="718" spans="1:31" x14ac:dyDescent="0.25">
      <c r="A718" s="219"/>
      <c r="B718" s="10"/>
      <c r="C718" s="10" t="s">
        <v>494</v>
      </c>
      <c r="D718" s="10"/>
      <c r="E718" s="303">
        <v>8230</v>
      </c>
      <c r="F718" s="10">
        <v>21</v>
      </c>
      <c r="G718" s="222">
        <v>1381.14</v>
      </c>
      <c r="H718" s="222">
        <v>26241.59</v>
      </c>
      <c r="I718" s="222">
        <v>1249.5999999999999</v>
      </c>
      <c r="J718" s="10">
        <v>12.29</v>
      </c>
      <c r="K718" s="208"/>
      <c r="L718" s="10">
        <v>19</v>
      </c>
      <c r="M718" s="10">
        <v>869.75</v>
      </c>
      <c r="N718" s="10">
        <v>434.88</v>
      </c>
      <c r="O718" s="10"/>
      <c r="P718" s="10"/>
      <c r="Q718" s="10"/>
      <c r="R718" s="10">
        <v>21</v>
      </c>
      <c r="S718" s="222">
        <v>26241.59</v>
      </c>
      <c r="T718" s="222">
        <v>1249.5999999999999</v>
      </c>
      <c r="U718" s="208"/>
      <c r="V718" s="10"/>
      <c r="W718" s="10"/>
      <c r="X718" s="10"/>
      <c r="Y718" s="10"/>
      <c r="Z718" s="10"/>
      <c r="AA718" s="10"/>
      <c r="AB718" s="10"/>
      <c r="AC718" s="10"/>
      <c r="AD718" s="10"/>
      <c r="AE718" s="208"/>
    </row>
    <row r="719" spans="1:31" x14ac:dyDescent="0.25">
      <c r="A719" s="219"/>
      <c r="B719" s="10"/>
      <c r="C719" s="10" t="s">
        <v>495</v>
      </c>
      <c r="D719" s="10"/>
      <c r="E719" s="303">
        <v>8080</v>
      </c>
      <c r="F719" s="10">
        <v>215</v>
      </c>
      <c r="G719" s="222">
        <v>1531.44</v>
      </c>
      <c r="H719" s="222">
        <v>240435.62</v>
      </c>
      <c r="I719" s="222">
        <v>1118.31</v>
      </c>
      <c r="J719" s="10">
        <v>12.12</v>
      </c>
      <c r="K719" s="208"/>
      <c r="L719" s="10">
        <v>157</v>
      </c>
      <c r="M719" s="222">
        <v>78355.460000000006</v>
      </c>
      <c r="N719" s="222">
        <v>1350.96</v>
      </c>
      <c r="O719" s="10">
        <v>5</v>
      </c>
      <c r="P719" s="222">
        <v>3228.25</v>
      </c>
      <c r="Q719" s="10">
        <v>645.65</v>
      </c>
      <c r="R719" s="10">
        <v>210</v>
      </c>
      <c r="S719" s="222">
        <v>237207.37</v>
      </c>
      <c r="T719" s="222">
        <v>1129.56</v>
      </c>
      <c r="U719" s="208"/>
      <c r="V719" s="10"/>
      <c r="W719" s="10"/>
      <c r="X719" s="10"/>
      <c r="Y719" s="10"/>
      <c r="Z719" s="10"/>
      <c r="AA719" s="10"/>
      <c r="AB719" s="10"/>
      <c r="AC719" s="10"/>
      <c r="AD719" s="10"/>
      <c r="AE719" s="208"/>
    </row>
    <row r="720" spans="1:31" x14ac:dyDescent="0.25">
      <c r="A720" s="219"/>
      <c r="B720" s="10"/>
      <c r="C720" s="10" t="s">
        <v>498</v>
      </c>
      <c r="D720" s="10"/>
      <c r="E720" s="303">
        <v>8098</v>
      </c>
      <c r="F720" s="10">
        <v>2</v>
      </c>
      <c r="G720" s="10">
        <v>624.72</v>
      </c>
      <c r="H720" s="10">
        <v>624.72</v>
      </c>
      <c r="I720" s="10">
        <v>312.36</v>
      </c>
      <c r="J720" s="10">
        <v>7.5</v>
      </c>
      <c r="K720" s="208"/>
      <c r="L720" s="10">
        <v>1</v>
      </c>
      <c r="M720" s="10">
        <v>510.49</v>
      </c>
      <c r="N720" s="10">
        <v>510.49</v>
      </c>
      <c r="O720" s="10"/>
      <c r="P720" s="10"/>
      <c r="Q720" s="10"/>
      <c r="R720" s="10">
        <v>2</v>
      </c>
      <c r="S720" s="10">
        <v>624.72</v>
      </c>
      <c r="T720" s="10">
        <v>312.36</v>
      </c>
      <c r="U720" s="208"/>
      <c r="V720" s="10"/>
      <c r="W720" s="10"/>
      <c r="X720" s="10"/>
      <c r="Y720" s="10"/>
      <c r="Z720" s="10"/>
      <c r="AA720" s="10"/>
      <c r="AB720" s="10"/>
      <c r="AC720" s="10"/>
      <c r="AD720" s="10"/>
      <c r="AE720" s="208"/>
    </row>
    <row r="721" spans="1:31" x14ac:dyDescent="0.25">
      <c r="A721" s="219"/>
      <c r="B721" s="10"/>
      <c r="C721" s="10" t="s">
        <v>500</v>
      </c>
      <c r="D721" s="10"/>
      <c r="E721" s="303">
        <v>8353</v>
      </c>
      <c r="F721" s="10">
        <v>4</v>
      </c>
      <c r="G721" s="222">
        <v>1996.05</v>
      </c>
      <c r="H721" s="222">
        <v>5988.16</v>
      </c>
      <c r="I721" s="222">
        <v>1497.04</v>
      </c>
      <c r="J721" s="10">
        <v>14.5</v>
      </c>
      <c r="K721" s="208"/>
      <c r="L721" s="10">
        <v>3</v>
      </c>
      <c r="M721" s="10">
        <v>630.97</v>
      </c>
      <c r="N721" s="10">
        <v>630.97</v>
      </c>
      <c r="O721" s="10">
        <v>1</v>
      </c>
      <c r="P721" s="10">
        <v>595.64</v>
      </c>
      <c r="Q721" s="10">
        <v>595.64</v>
      </c>
      <c r="R721" s="10">
        <v>3</v>
      </c>
      <c r="S721" s="222">
        <v>5392.52</v>
      </c>
      <c r="T721" s="222">
        <v>1797.51</v>
      </c>
      <c r="U721" s="208"/>
      <c r="V721" s="10"/>
      <c r="W721" s="10"/>
      <c r="X721" s="10"/>
      <c r="Y721" s="10"/>
      <c r="Z721" s="10"/>
      <c r="AA721" s="10"/>
      <c r="AB721" s="10"/>
      <c r="AC721" s="10"/>
      <c r="AD721" s="10"/>
      <c r="AE721" s="208"/>
    </row>
    <row r="722" spans="1:31" x14ac:dyDescent="0.25">
      <c r="A722" s="219"/>
      <c r="B722" s="10"/>
      <c r="C722" s="10" t="s">
        <v>502</v>
      </c>
      <c r="D722" s="10"/>
      <c r="E722" s="303">
        <v>8008</v>
      </c>
      <c r="F722" s="10">
        <v>9</v>
      </c>
      <c r="G722" s="222">
        <v>2161.0300000000002</v>
      </c>
      <c r="H722" s="222">
        <v>12966.19</v>
      </c>
      <c r="I722" s="222">
        <v>1440.69</v>
      </c>
      <c r="J722" s="10">
        <v>10.44</v>
      </c>
      <c r="K722" s="208"/>
      <c r="L722" s="10">
        <v>6</v>
      </c>
      <c r="M722" s="222">
        <v>5148.8500000000004</v>
      </c>
      <c r="N722" s="222">
        <v>1716.28</v>
      </c>
      <c r="O722" s="10"/>
      <c r="P722" s="10"/>
      <c r="Q722" s="10"/>
      <c r="R722" s="10">
        <v>9</v>
      </c>
      <c r="S722" s="222">
        <v>12966.19</v>
      </c>
      <c r="T722" s="222">
        <v>1440.69</v>
      </c>
      <c r="U722" s="208"/>
      <c r="V722" s="10"/>
      <c r="W722" s="10"/>
      <c r="X722" s="10"/>
      <c r="Y722" s="10"/>
      <c r="Z722" s="10"/>
      <c r="AA722" s="10"/>
      <c r="AB722" s="10"/>
      <c r="AC722" s="10"/>
      <c r="AD722" s="10"/>
      <c r="AE722" s="208"/>
    </row>
    <row r="723" spans="1:31" x14ac:dyDescent="0.25">
      <c r="A723" s="219"/>
      <c r="B723" s="10"/>
      <c r="C723" s="10" t="s">
        <v>504</v>
      </c>
      <c r="D723" s="10"/>
      <c r="E723" s="303">
        <v>8081</v>
      </c>
      <c r="F723" s="10">
        <v>532</v>
      </c>
      <c r="G723" s="222">
        <v>1733.3</v>
      </c>
      <c r="H723" s="222">
        <v>651719.1</v>
      </c>
      <c r="I723" s="222">
        <v>1225.04</v>
      </c>
      <c r="J723" s="10">
        <v>12.71</v>
      </c>
      <c r="K723" s="208"/>
      <c r="L723" s="10">
        <v>376</v>
      </c>
      <c r="M723" s="222">
        <v>231494.84</v>
      </c>
      <c r="N723" s="222">
        <v>1483.94</v>
      </c>
      <c r="O723" s="10">
        <v>10</v>
      </c>
      <c r="P723" s="222">
        <v>16791.560000000001</v>
      </c>
      <c r="Q723" s="222">
        <v>1679.16</v>
      </c>
      <c r="R723" s="10">
        <v>522</v>
      </c>
      <c r="S723" s="222">
        <v>634927.54</v>
      </c>
      <c r="T723" s="222">
        <v>1216.3399999999999</v>
      </c>
      <c r="U723" s="208"/>
      <c r="V723" s="10"/>
      <c r="W723" s="10"/>
      <c r="X723" s="10"/>
      <c r="Y723" s="10"/>
      <c r="Z723" s="10"/>
      <c r="AA723" s="10"/>
      <c r="AB723" s="10"/>
      <c r="AC723" s="10"/>
      <c r="AD723" s="10"/>
      <c r="AE723" s="208"/>
    </row>
    <row r="724" spans="1:31" x14ac:dyDescent="0.25">
      <c r="A724" s="219"/>
      <c r="B724" s="10"/>
      <c r="C724" s="10" t="s">
        <v>506</v>
      </c>
      <c r="D724" s="10"/>
      <c r="E724" s="303">
        <v>8205</v>
      </c>
      <c r="F724" s="10">
        <v>40</v>
      </c>
      <c r="G724" s="222">
        <v>1514.86</v>
      </c>
      <c r="H724" s="222">
        <v>42415.98</v>
      </c>
      <c r="I724" s="222">
        <v>1060.4000000000001</v>
      </c>
      <c r="J724" s="10">
        <v>12.95</v>
      </c>
      <c r="K724" s="208"/>
      <c r="L724" s="10">
        <v>28</v>
      </c>
      <c r="M724" s="222">
        <v>20637.82</v>
      </c>
      <c r="N724" s="222">
        <v>1719.82</v>
      </c>
      <c r="O724" s="10"/>
      <c r="P724" s="10"/>
      <c r="Q724" s="10"/>
      <c r="R724" s="10">
        <v>40</v>
      </c>
      <c r="S724" s="222">
        <v>42415.98</v>
      </c>
      <c r="T724" s="222">
        <v>1060.4000000000001</v>
      </c>
      <c r="U724" s="208"/>
      <c r="V724" s="10"/>
      <c r="W724" s="10"/>
      <c r="X724" s="10"/>
      <c r="Y724" s="10"/>
      <c r="Z724" s="10"/>
      <c r="AA724" s="10"/>
      <c r="AB724" s="10"/>
      <c r="AC724" s="10"/>
      <c r="AD724" s="10"/>
      <c r="AE724" s="208"/>
    </row>
    <row r="725" spans="1:31" x14ac:dyDescent="0.25">
      <c r="A725" s="219"/>
      <c r="B725" s="10"/>
      <c r="C725" s="10" t="s">
        <v>506</v>
      </c>
      <c r="D725" s="10"/>
      <c r="E725" s="303">
        <v>8215</v>
      </c>
      <c r="F725" s="10">
        <v>1</v>
      </c>
      <c r="G725" s="10">
        <v>724.29</v>
      </c>
      <c r="H725" s="10">
        <v>724.29</v>
      </c>
      <c r="I725" s="10">
        <v>724.29</v>
      </c>
      <c r="J725" s="10">
        <v>12</v>
      </c>
      <c r="K725" s="208"/>
      <c r="L725" s="10">
        <v>1</v>
      </c>
      <c r="M725" s="10"/>
      <c r="N725" s="10"/>
      <c r="O725" s="10"/>
      <c r="P725" s="10"/>
      <c r="Q725" s="10"/>
      <c r="R725" s="10">
        <v>1</v>
      </c>
      <c r="S725" s="10">
        <v>724.29</v>
      </c>
      <c r="T725" s="10">
        <v>724.29</v>
      </c>
      <c r="U725" s="208"/>
      <c r="V725" s="10"/>
      <c r="W725" s="10"/>
      <c r="X725" s="10"/>
      <c r="Y725" s="10"/>
      <c r="Z725" s="10"/>
      <c r="AA725" s="10"/>
      <c r="AB725" s="10"/>
      <c r="AC725" s="10"/>
      <c r="AD725" s="10"/>
      <c r="AE725" s="208"/>
    </row>
    <row r="726" spans="1:31" x14ac:dyDescent="0.25">
      <c r="A726" s="219"/>
      <c r="B726" s="10"/>
      <c r="C726" s="10" t="s">
        <v>507</v>
      </c>
      <c r="D726" s="10"/>
      <c r="E726" s="303">
        <v>8083</v>
      </c>
      <c r="F726" s="10">
        <v>3</v>
      </c>
      <c r="G726" s="222">
        <v>1459.37</v>
      </c>
      <c r="H726" s="222">
        <v>1459.37</v>
      </c>
      <c r="I726" s="10">
        <v>486.46</v>
      </c>
      <c r="J726" s="10">
        <v>10.67</v>
      </c>
      <c r="K726" s="208"/>
      <c r="L726" s="10">
        <v>1</v>
      </c>
      <c r="M726" s="222">
        <v>1282.73</v>
      </c>
      <c r="N726" s="10">
        <v>641.37</v>
      </c>
      <c r="O726" s="10"/>
      <c r="P726" s="10"/>
      <c r="Q726" s="10"/>
      <c r="R726" s="10">
        <v>3</v>
      </c>
      <c r="S726" s="222">
        <v>1459.37</v>
      </c>
      <c r="T726" s="10">
        <v>486.46</v>
      </c>
      <c r="U726" s="208"/>
      <c r="V726" s="10"/>
      <c r="W726" s="10"/>
      <c r="X726" s="10"/>
      <c r="Y726" s="10"/>
      <c r="Z726" s="10"/>
      <c r="AA726" s="10"/>
      <c r="AB726" s="10"/>
      <c r="AC726" s="10"/>
      <c r="AD726" s="10"/>
      <c r="AE726" s="208"/>
    </row>
    <row r="727" spans="1:31" x14ac:dyDescent="0.25">
      <c r="A727" s="219"/>
      <c r="B727" s="10"/>
      <c r="C727" s="10" t="s">
        <v>508</v>
      </c>
      <c r="D727" s="10"/>
      <c r="E727" s="303">
        <v>8244</v>
      </c>
      <c r="F727" s="10">
        <v>91</v>
      </c>
      <c r="G727" s="222">
        <v>1214.0899999999999</v>
      </c>
      <c r="H727" s="222">
        <v>70417.070000000007</v>
      </c>
      <c r="I727" s="10">
        <v>773.81</v>
      </c>
      <c r="J727" s="10">
        <v>11.78</v>
      </c>
      <c r="K727" s="208"/>
      <c r="L727" s="10">
        <v>58</v>
      </c>
      <c r="M727" s="222">
        <v>41438.699999999997</v>
      </c>
      <c r="N727" s="222">
        <v>1255.72</v>
      </c>
      <c r="O727" s="10">
        <v>2</v>
      </c>
      <c r="P727" s="222">
        <v>1042.53</v>
      </c>
      <c r="Q727" s="10">
        <v>521.27</v>
      </c>
      <c r="R727" s="10">
        <v>89</v>
      </c>
      <c r="S727" s="222">
        <v>69374.539999999994</v>
      </c>
      <c r="T727" s="10">
        <v>779.49</v>
      </c>
      <c r="U727" s="208"/>
      <c r="V727" s="10"/>
      <c r="W727" s="10"/>
      <c r="X727" s="10"/>
      <c r="Y727" s="10"/>
      <c r="Z727" s="10"/>
      <c r="AA727" s="10"/>
      <c r="AB727" s="10"/>
      <c r="AC727" s="10"/>
      <c r="AD727" s="10"/>
      <c r="AE727" s="208"/>
    </row>
    <row r="728" spans="1:31" x14ac:dyDescent="0.25">
      <c r="A728" s="219"/>
      <c r="B728" s="10"/>
      <c r="C728" s="10" t="s">
        <v>510</v>
      </c>
      <c r="D728" s="10"/>
      <c r="E728" s="303">
        <v>8245</v>
      </c>
      <c r="F728" s="10">
        <v>16</v>
      </c>
      <c r="G728" s="222">
        <v>2551.65</v>
      </c>
      <c r="H728" s="222">
        <v>20413.23</v>
      </c>
      <c r="I728" s="222">
        <v>1275.83</v>
      </c>
      <c r="J728" s="10">
        <v>11.88</v>
      </c>
      <c r="K728" s="208"/>
      <c r="L728" s="10">
        <v>8</v>
      </c>
      <c r="M728" s="222">
        <v>10336.89</v>
      </c>
      <c r="N728" s="222">
        <v>1292.1099999999999</v>
      </c>
      <c r="O728" s="10"/>
      <c r="P728" s="10"/>
      <c r="Q728" s="10"/>
      <c r="R728" s="10">
        <v>16</v>
      </c>
      <c r="S728" s="222">
        <v>20413.23</v>
      </c>
      <c r="T728" s="222">
        <v>1275.83</v>
      </c>
      <c r="U728" s="208"/>
      <c r="V728" s="10"/>
      <c r="W728" s="10"/>
      <c r="X728" s="10"/>
      <c r="Y728" s="10"/>
      <c r="Z728" s="10"/>
      <c r="AA728" s="10"/>
      <c r="AB728" s="10"/>
      <c r="AC728" s="10"/>
      <c r="AD728" s="10"/>
      <c r="AE728" s="208"/>
    </row>
    <row r="729" spans="1:31" x14ac:dyDescent="0.25">
      <c r="A729" s="219"/>
      <c r="B729" s="10"/>
      <c r="C729" s="10" t="s">
        <v>515</v>
      </c>
      <c r="D729" s="10"/>
      <c r="E729" s="303">
        <v>8246</v>
      </c>
      <c r="F729" s="10">
        <v>5</v>
      </c>
      <c r="G729" s="222">
        <v>6003.06</v>
      </c>
      <c r="H729" s="222">
        <v>18009.189999999999</v>
      </c>
      <c r="I729" s="222">
        <v>3601.84</v>
      </c>
      <c r="J729" s="10">
        <v>12</v>
      </c>
      <c r="K729" s="208"/>
      <c r="L729" s="10">
        <v>3</v>
      </c>
      <c r="M729" s="222">
        <v>15664.02</v>
      </c>
      <c r="N729" s="222">
        <v>7832.01</v>
      </c>
      <c r="O729" s="10"/>
      <c r="P729" s="10"/>
      <c r="Q729" s="10"/>
      <c r="R729" s="10">
        <v>5</v>
      </c>
      <c r="S729" s="222">
        <v>18009.189999999999</v>
      </c>
      <c r="T729" s="222">
        <v>3601.84</v>
      </c>
      <c r="U729" s="208"/>
      <c r="V729" s="10"/>
      <c r="W729" s="10"/>
      <c r="X729" s="10"/>
      <c r="Y729" s="10"/>
      <c r="Z729" s="10"/>
      <c r="AA729" s="10"/>
      <c r="AB729" s="10"/>
      <c r="AC729" s="10"/>
      <c r="AD729" s="10"/>
      <c r="AE729" s="208"/>
    </row>
    <row r="730" spans="1:31" x14ac:dyDescent="0.25">
      <c r="A730" s="219"/>
      <c r="B730" s="10"/>
      <c r="C730" s="10" t="s">
        <v>647</v>
      </c>
      <c r="D730" s="10"/>
      <c r="E730" s="303">
        <v>8088</v>
      </c>
      <c r="F730" s="10">
        <v>6</v>
      </c>
      <c r="G730" s="222">
        <v>2332.21</v>
      </c>
      <c r="H730" s="222">
        <v>6996.63</v>
      </c>
      <c r="I730" s="222">
        <v>1166.1099999999999</v>
      </c>
      <c r="J730" s="10">
        <v>10.33</v>
      </c>
      <c r="K730" s="208"/>
      <c r="L730" s="10">
        <v>3</v>
      </c>
      <c r="M730" s="222">
        <v>4458.6099999999997</v>
      </c>
      <c r="N730" s="222">
        <v>1486.2</v>
      </c>
      <c r="O730" s="10"/>
      <c r="P730" s="10"/>
      <c r="Q730" s="10"/>
      <c r="R730" s="10">
        <v>6</v>
      </c>
      <c r="S730" s="222">
        <v>6996.63</v>
      </c>
      <c r="T730" s="222">
        <v>1166.1099999999999</v>
      </c>
      <c r="U730" s="208"/>
      <c r="V730" s="10"/>
      <c r="W730" s="10"/>
      <c r="X730" s="10"/>
      <c r="Y730" s="10"/>
      <c r="Z730" s="10"/>
      <c r="AA730" s="10"/>
      <c r="AB730" s="10"/>
      <c r="AC730" s="10"/>
      <c r="AD730" s="10"/>
      <c r="AE730" s="208"/>
    </row>
    <row r="731" spans="1:31" x14ac:dyDescent="0.25">
      <c r="A731" s="219"/>
      <c r="B731" s="10"/>
      <c r="C731" s="10" t="s">
        <v>519</v>
      </c>
      <c r="D731" s="10"/>
      <c r="E731" s="303">
        <v>8092</v>
      </c>
      <c r="F731" s="10">
        <v>1</v>
      </c>
      <c r="G731" s="222">
        <v>3545.55</v>
      </c>
      <c r="H731" s="222">
        <v>3545.55</v>
      </c>
      <c r="I731" s="222">
        <v>3545.55</v>
      </c>
      <c r="J731" s="10">
        <v>13</v>
      </c>
      <c r="K731" s="208"/>
      <c r="L731" s="10">
        <v>1</v>
      </c>
      <c r="M731" s="10"/>
      <c r="N731" s="10"/>
      <c r="O731" s="10"/>
      <c r="P731" s="10"/>
      <c r="Q731" s="10"/>
      <c r="R731" s="10">
        <v>1</v>
      </c>
      <c r="S731" s="222">
        <v>3545.55</v>
      </c>
      <c r="T731" s="222">
        <v>3545.55</v>
      </c>
      <c r="U731" s="208"/>
      <c r="V731" s="10"/>
      <c r="W731" s="10"/>
      <c r="X731" s="10"/>
      <c r="Y731" s="10"/>
      <c r="Z731" s="10"/>
      <c r="AA731" s="10"/>
      <c r="AB731" s="10"/>
      <c r="AC731" s="10"/>
      <c r="AD731" s="10"/>
      <c r="AE731" s="208"/>
    </row>
    <row r="732" spans="1:31" x14ac:dyDescent="0.25">
      <c r="A732" s="219"/>
      <c r="B732" s="10"/>
      <c r="C732" s="10" t="s">
        <v>520</v>
      </c>
      <c r="D732" s="10"/>
      <c r="E732" s="303">
        <v>8270</v>
      </c>
      <c r="F732" s="10">
        <v>1</v>
      </c>
      <c r="G732" s="10"/>
      <c r="H732" s="10">
        <v>555.53</v>
      </c>
      <c r="I732" s="10">
        <v>555.53</v>
      </c>
      <c r="J732" s="10">
        <v>12</v>
      </c>
      <c r="K732" s="208"/>
      <c r="L732" s="10"/>
      <c r="M732" s="10">
        <v>555.53</v>
      </c>
      <c r="N732" s="10">
        <v>555.53</v>
      </c>
      <c r="O732" s="10"/>
      <c r="P732" s="10"/>
      <c r="Q732" s="10"/>
      <c r="R732" s="10">
        <v>1</v>
      </c>
      <c r="S732" s="10">
        <v>555.53</v>
      </c>
      <c r="T732" s="10">
        <v>555.53</v>
      </c>
      <c r="U732" s="208"/>
      <c r="V732" s="10"/>
      <c r="W732" s="10"/>
      <c r="X732" s="10"/>
      <c r="Y732" s="10"/>
      <c r="Z732" s="10"/>
      <c r="AA732" s="10"/>
      <c r="AB732" s="10"/>
      <c r="AC732" s="10"/>
      <c r="AD732" s="10"/>
      <c r="AE732" s="208"/>
    </row>
    <row r="733" spans="1:31" x14ac:dyDescent="0.25">
      <c r="A733" s="219"/>
      <c r="B733" s="10"/>
      <c r="C733" s="10" t="s">
        <v>521</v>
      </c>
      <c r="D733" s="10"/>
      <c r="E733" s="303">
        <v>8234</v>
      </c>
      <c r="F733" s="10">
        <v>12</v>
      </c>
      <c r="G733" s="222">
        <v>1466.61</v>
      </c>
      <c r="H733" s="222">
        <v>11732.88</v>
      </c>
      <c r="I733" s="10">
        <v>977.74</v>
      </c>
      <c r="J733" s="10">
        <v>11</v>
      </c>
      <c r="K733" s="208"/>
      <c r="L733" s="10">
        <v>8</v>
      </c>
      <c r="M733" s="222">
        <v>6572.1</v>
      </c>
      <c r="N733" s="222">
        <v>1643.03</v>
      </c>
      <c r="O733" s="10"/>
      <c r="P733" s="10"/>
      <c r="Q733" s="10"/>
      <c r="R733" s="10">
        <v>12</v>
      </c>
      <c r="S733" s="222">
        <v>11732.88</v>
      </c>
      <c r="T733" s="10">
        <v>977.74</v>
      </c>
      <c r="U733" s="208"/>
      <c r="V733" s="10"/>
      <c r="W733" s="10"/>
      <c r="X733" s="10"/>
      <c r="Y733" s="10"/>
      <c r="Z733" s="10"/>
      <c r="AA733" s="10"/>
      <c r="AB733" s="10"/>
      <c r="AC733" s="10"/>
      <c r="AD733" s="10"/>
      <c r="AE733" s="208"/>
    </row>
    <row r="734" spans="1:31" x14ac:dyDescent="0.25">
      <c r="A734" s="219"/>
      <c r="B734" s="10"/>
      <c r="C734" s="10" t="s">
        <v>522</v>
      </c>
      <c r="D734" s="10"/>
      <c r="E734" s="303">
        <v>8247</v>
      </c>
      <c r="F734" s="10">
        <v>1</v>
      </c>
      <c r="G734" s="10"/>
      <c r="H734" s="222">
        <v>1455.99</v>
      </c>
      <c r="I734" s="222">
        <v>1455.99</v>
      </c>
      <c r="J734" s="10">
        <v>12</v>
      </c>
      <c r="K734" s="208"/>
      <c r="L734" s="10"/>
      <c r="M734" s="222">
        <v>1455.99</v>
      </c>
      <c r="N734" s="222">
        <v>1455.99</v>
      </c>
      <c r="O734" s="10"/>
      <c r="P734" s="10"/>
      <c r="Q734" s="10"/>
      <c r="R734" s="10">
        <v>1</v>
      </c>
      <c r="S734" s="222">
        <v>1455.99</v>
      </c>
      <c r="T734" s="222">
        <v>1455.99</v>
      </c>
      <c r="U734" s="208"/>
      <c r="V734" s="10"/>
      <c r="W734" s="10"/>
      <c r="X734" s="10"/>
      <c r="Y734" s="10"/>
      <c r="Z734" s="10"/>
      <c r="AA734" s="10"/>
      <c r="AB734" s="10"/>
      <c r="AC734" s="10"/>
      <c r="AD734" s="10"/>
      <c r="AE734" s="208"/>
    </row>
    <row r="735" spans="1:31" x14ac:dyDescent="0.25">
      <c r="A735" s="219"/>
      <c r="B735" s="10"/>
      <c r="C735" s="10" t="s">
        <v>524</v>
      </c>
      <c r="D735" s="10"/>
      <c r="E735" s="303">
        <v>8302</v>
      </c>
      <c r="F735" s="10">
        <v>1</v>
      </c>
      <c r="G735" s="10">
        <v>463.43</v>
      </c>
      <c r="H735" s="10">
        <v>463.43</v>
      </c>
      <c r="I735" s="10">
        <v>463.43</v>
      </c>
      <c r="J735" s="10">
        <v>13</v>
      </c>
      <c r="K735" s="208"/>
      <c r="L735" s="10">
        <v>1</v>
      </c>
      <c r="M735" s="10"/>
      <c r="N735" s="10"/>
      <c r="O735" s="10"/>
      <c r="P735" s="10"/>
      <c r="Q735" s="10"/>
      <c r="R735" s="10">
        <v>1</v>
      </c>
      <c r="S735" s="10">
        <v>463.43</v>
      </c>
      <c r="T735" s="10">
        <v>463.43</v>
      </c>
      <c r="U735" s="208"/>
      <c r="V735" s="10"/>
      <c r="W735" s="10"/>
      <c r="X735" s="10"/>
      <c r="Y735" s="10"/>
      <c r="Z735" s="10"/>
      <c r="AA735" s="10"/>
      <c r="AB735" s="10"/>
      <c r="AC735" s="10"/>
      <c r="AD735" s="10"/>
      <c r="AE735" s="208"/>
    </row>
    <row r="736" spans="1:31" x14ac:dyDescent="0.25">
      <c r="A736" s="219"/>
      <c r="B736" s="10"/>
      <c r="C736" s="10" t="s">
        <v>525</v>
      </c>
      <c r="D736" s="10"/>
      <c r="E736" s="303">
        <v>8084</v>
      </c>
      <c r="F736" s="10">
        <v>102</v>
      </c>
      <c r="G736" s="222">
        <v>1812.16</v>
      </c>
      <c r="H736" s="222">
        <v>130475.75</v>
      </c>
      <c r="I736" s="222">
        <v>1279.17</v>
      </c>
      <c r="J736" s="10">
        <v>11.96</v>
      </c>
      <c r="K736" s="208"/>
      <c r="L736" s="10">
        <v>72</v>
      </c>
      <c r="M736" s="222">
        <v>51846.44</v>
      </c>
      <c r="N736" s="222">
        <v>1728.21</v>
      </c>
      <c r="O736" s="10">
        <v>1</v>
      </c>
      <c r="P736" s="10">
        <v>220.35</v>
      </c>
      <c r="Q736" s="10">
        <v>220.35</v>
      </c>
      <c r="R736" s="10">
        <v>101</v>
      </c>
      <c r="S736" s="222">
        <v>130255.4</v>
      </c>
      <c r="T736" s="222">
        <v>1289.6600000000001</v>
      </c>
      <c r="U736" s="208"/>
      <c r="V736" s="10"/>
      <c r="W736" s="10"/>
      <c r="X736" s="10"/>
      <c r="Y736" s="10"/>
      <c r="Z736" s="10"/>
      <c r="AA736" s="10"/>
      <c r="AB736" s="10"/>
      <c r="AC736" s="10"/>
      <c r="AD736" s="10"/>
      <c r="AE736" s="208"/>
    </row>
    <row r="737" spans="1:31" x14ac:dyDescent="0.25">
      <c r="A737" s="219"/>
      <c r="B737" s="10"/>
      <c r="C737" s="10" t="s">
        <v>528</v>
      </c>
      <c r="D737" s="10"/>
      <c r="E737" s="303">
        <v>8008</v>
      </c>
      <c r="F737" s="10">
        <v>6</v>
      </c>
      <c r="G737" s="10">
        <v>501.67</v>
      </c>
      <c r="H737" s="222">
        <v>3010</v>
      </c>
      <c r="I737" s="10">
        <v>501.67</v>
      </c>
      <c r="J737" s="10">
        <v>12.33</v>
      </c>
      <c r="K737" s="208"/>
      <c r="L737" s="10">
        <v>6</v>
      </c>
      <c r="M737" s="10"/>
      <c r="N737" s="10"/>
      <c r="O737" s="10"/>
      <c r="P737" s="10"/>
      <c r="Q737" s="10"/>
      <c r="R737" s="10">
        <v>6</v>
      </c>
      <c r="S737" s="222">
        <v>3010</v>
      </c>
      <c r="T737" s="10">
        <v>501.67</v>
      </c>
      <c r="U737" s="208"/>
      <c r="V737" s="10"/>
      <c r="W737" s="10"/>
      <c r="X737" s="10"/>
      <c r="Y737" s="10"/>
      <c r="Z737" s="10"/>
      <c r="AA737" s="10"/>
      <c r="AB737" s="10"/>
      <c r="AC737" s="10"/>
      <c r="AD737" s="10"/>
      <c r="AE737" s="208"/>
    </row>
    <row r="738" spans="1:31" x14ac:dyDescent="0.25">
      <c r="A738" s="219"/>
      <c r="B738" s="10"/>
      <c r="C738" s="10" t="s">
        <v>529</v>
      </c>
      <c r="D738" s="10"/>
      <c r="E738" s="303">
        <v>8210</v>
      </c>
      <c r="F738" s="10">
        <v>10</v>
      </c>
      <c r="G738" s="222">
        <v>5488.88</v>
      </c>
      <c r="H738" s="222">
        <v>27444.39</v>
      </c>
      <c r="I738" s="222">
        <v>2744.44</v>
      </c>
      <c r="J738" s="10">
        <v>14.5</v>
      </c>
      <c r="K738" s="208"/>
      <c r="L738" s="10">
        <v>5</v>
      </c>
      <c r="M738" s="222">
        <v>18548.21</v>
      </c>
      <c r="N738" s="222">
        <v>3709.64</v>
      </c>
      <c r="O738" s="10"/>
      <c r="P738" s="10"/>
      <c r="Q738" s="10"/>
      <c r="R738" s="10">
        <v>10</v>
      </c>
      <c r="S738" s="222">
        <v>27444.39</v>
      </c>
      <c r="T738" s="222">
        <v>2744.44</v>
      </c>
      <c r="U738" s="208"/>
      <c r="V738" s="10"/>
      <c r="W738" s="10"/>
      <c r="X738" s="10"/>
      <c r="Y738" s="10"/>
      <c r="Z738" s="10"/>
      <c r="AA738" s="10"/>
      <c r="AB738" s="10"/>
      <c r="AC738" s="10"/>
      <c r="AD738" s="10"/>
      <c r="AE738" s="208"/>
    </row>
    <row r="739" spans="1:31" x14ac:dyDescent="0.25">
      <c r="A739" s="219"/>
      <c r="B739" s="10"/>
      <c r="C739" s="10" t="s">
        <v>530</v>
      </c>
      <c r="D739" s="10"/>
      <c r="E739" s="303">
        <v>8085</v>
      </c>
      <c r="F739" s="10">
        <v>233</v>
      </c>
      <c r="G739" s="222">
        <v>2034.78</v>
      </c>
      <c r="H739" s="222">
        <v>343878.14</v>
      </c>
      <c r="I739" s="222">
        <v>1475.87</v>
      </c>
      <c r="J739" s="10">
        <v>12.39</v>
      </c>
      <c r="K739" s="208"/>
      <c r="L739" s="10">
        <v>169</v>
      </c>
      <c r="M739" s="222">
        <v>86659.22</v>
      </c>
      <c r="N739" s="222">
        <v>1354.05</v>
      </c>
      <c r="O739" s="10">
        <v>2</v>
      </c>
      <c r="P739" s="222">
        <v>1166.57</v>
      </c>
      <c r="Q739" s="10">
        <v>583.29</v>
      </c>
      <c r="R739" s="10">
        <v>231</v>
      </c>
      <c r="S739" s="222">
        <v>342711.57</v>
      </c>
      <c r="T739" s="222">
        <v>1483.6</v>
      </c>
      <c r="U739" s="208"/>
      <c r="V739" s="10"/>
      <c r="W739" s="10"/>
      <c r="X739" s="10"/>
      <c r="Y739" s="10"/>
      <c r="Z739" s="10"/>
      <c r="AA739" s="10"/>
      <c r="AB739" s="10"/>
      <c r="AC739" s="10"/>
      <c r="AD739" s="10"/>
      <c r="AE739" s="208"/>
    </row>
    <row r="740" spans="1:31" x14ac:dyDescent="0.25">
      <c r="A740" s="219"/>
      <c r="B740" s="10"/>
      <c r="C740" s="10" t="s">
        <v>531</v>
      </c>
      <c r="D740" s="10"/>
      <c r="E740" s="303">
        <v>8037</v>
      </c>
      <c r="F740" s="10">
        <v>9</v>
      </c>
      <c r="G740" s="222">
        <v>1217.8599999999999</v>
      </c>
      <c r="H740" s="222">
        <v>7307.16</v>
      </c>
      <c r="I740" s="10">
        <v>811.91</v>
      </c>
      <c r="J740" s="10">
        <v>11.56</v>
      </c>
      <c r="K740" s="208"/>
      <c r="L740" s="10">
        <v>6</v>
      </c>
      <c r="M740" s="222">
        <v>1752.79</v>
      </c>
      <c r="N740" s="10">
        <v>584.26</v>
      </c>
      <c r="O740" s="10"/>
      <c r="P740" s="10"/>
      <c r="Q740" s="10"/>
      <c r="R740" s="10">
        <v>9</v>
      </c>
      <c r="S740" s="222">
        <v>7307.16</v>
      </c>
      <c r="T740" s="10">
        <v>811.91</v>
      </c>
      <c r="U740" s="208"/>
      <c r="V740" s="10"/>
      <c r="W740" s="10"/>
      <c r="X740" s="10"/>
      <c r="Y740" s="10"/>
      <c r="Z740" s="10"/>
      <c r="AA740" s="10"/>
      <c r="AB740" s="10"/>
      <c r="AC740" s="10"/>
      <c r="AD740" s="10"/>
      <c r="AE740" s="208"/>
    </row>
    <row r="741" spans="1:31" x14ac:dyDescent="0.25">
      <c r="A741" s="219"/>
      <c r="B741" s="10"/>
      <c r="C741" s="10" t="s">
        <v>532</v>
      </c>
      <c r="D741" s="10"/>
      <c r="E741" s="303">
        <v>8088</v>
      </c>
      <c r="F741" s="10">
        <v>13</v>
      </c>
      <c r="G741" s="222">
        <v>1719.05</v>
      </c>
      <c r="H741" s="222">
        <v>12033.36</v>
      </c>
      <c r="I741" s="10">
        <v>925.64</v>
      </c>
      <c r="J741" s="10">
        <v>12.08</v>
      </c>
      <c r="K741" s="208"/>
      <c r="L741" s="10">
        <v>7</v>
      </c>
      <c r="M741" s="222">
        <v>5822.8</v>
      </c>
      <c r="N741" s="10">
        <v>970.47</v>
      </c>
      <c r="O741" s="10"/>
      <c r="P741" s="10"/>
      <c r="Q741" s="10"/>
      <c r="R741" s="10">
        <v>13</v>
      </c>
      <c r="S741" s="222">
        <v>12033.36</v>
      </c>
      <c r="T741" s="10">
        <v>925.64</v>
      </c>
      <c r="U741" s="208"/>
      <c r="V741" s="10"/>
      <c r="W741" s="10"/>
      <c r="X741" s="10"/>
      <c r="Y741" s="10"/>
      <c r="Z741" s="10"/>
      <c r="AA741" s="10"/>
      <c r="AB741" s="10"/>
      <c r="AC741" s="10"/>
      <c r="AD741" s="10"/>
      <c r="AE741" s="208"/>
    </row>
    <row r="742" spans="1:31" x14ac:dyDescent="0.25">
      <c r="A742" s="219"/>
      <c r="B742" s="10"/>
      <c r="C742" s="10" t="s">
        <v>533</v>
      </c>
      <c r="D742" s="10"/>
      <c r="E742" s="303">
        <v>8009</v>
      </c>
      <c r="F742" s="10">
        <v>28</v>
      </c>
      <c r="G742" s="222">
        <v>2223.38</v>
      </c>
      <c r="H742" s="222">
        <v>33350.699999999997</v>
      </c>
      <c r="I742" s="222">
        <v>1191.0999999999999</v>
      </c>
      <c r="J742" s="10">
        <v>12.32</v>
      </c>
      <c r="K742" s="208"/>
      <c r="L742" s="10">
        <v>15</v>
      </c>
      <c r="M742" s="222">
        <v>11252.09</v>
      </c>
      <c r="N742" s="10">
        <v>865.55</v>
      </c>
      <c r="O742" s="10">
        <v>1</v>
      </c>
      <c r="P742" s="222">
        <v>6388.33</v>
      </c>
      <c r="Q742" s="222">
        <v>6388.33</v>
      </c>
      <c r="R742" s="10">
        <v>27</v>
      </c>
      <c r="S742" s="222">
        <v>26962.37</v>
      </c>
      <c r="T742" s="10">
        <v>998.61</v>
      </c>
      <c r="U742" s="208"/>
      <c r="V742" s="10"/>
      <c r="W742" s="10"/>
      <c r="X742" s="10"/>
      <c r="Y742" s="10"/>
      <c r="Z742" s="10"/>
      <c r="AA742" s="10"/>
      <c r="AB742" s="10"/>
      <c r="AC742" s="10"/>
      <c r="AD742" s="10"/>
      <c r="AE742" s="208"/>
    </row>
    <row r="743" spans="1:31" x14ac:dyDescent="0.25">
      <c r="A743" s="219"/>
      <c r="B743" s="10"/>
      <c r="C743" s="10" t="s">
        <v>535</v>
      </c>
      <c r="D743" s="10"/>
      <c r="E743" s="303">
        <v>8204</v>
      </c>
      <c r="F743" s="10">
        <v>2</v>
      </c>
      <c r="G743" s="222">
        <v>1281.3599999999999</v>
      </c>
      <c r="H743" s="222">
        <v>2562.7199999999998</v>
      </c>
      <c r="I743" s="222">
        <v>1281.3599999999999</v>
      </c>
      <c r="J743" s="10">
        <v>13</v>
      </c>
      <c r="K743" s="208"/>
      <c r="L743" s="10">
        <v>2</v>
      </c>
      <c r="M743" s="10"/>
      <c r="N743" s="10"/>
      <c r="O743" s="10"/>
      <c r="P743" s="10"/>
      <c r="Q743" s="10"/>
      <c r="R743" s="10">
        <v>2</v>
      </c>
      <c r="S743" s="222">
        <v>2562.7199999999998</v>
      </c>
      <c r="T743" s="222">
        <v>1281.3599999999999</v>
      </c>
      <c r="U743" s="208"/>
      <c r="V743" s="10"/>
      <c r="W743" s="10"/>
      <c r="X743" s="10"/>
      <c r="Y743" s="10"/>
      <c r="Z743" s="10"/>
      <c r="AA743" s="10"/>
      <c r="AB743" s="10"/>
      <c r="AC743" s="10"/>
      <c r="AD743" s="10"/>
      <c r="AE743" s="208"/>
    </row>
    <row r="744" spans="1:31" x14ac:dyDescent="0.25">
      <c r="A744" s="219"/>
      <c r="B744" s="10"/>
      <c r="C744" s="10" t="s">
        <v>537</v>
      </c>
      <c r="D744" s="10"/>
      <c r="E744" s="303">
        <v>8250</v>
      </c>
      <c r="F744" s="10">
        <v>7</v>
      </c>
      <c r="G744" s="10">
        <v>724.06</v>
      </c>
      <c r="H744" s="222">
        <v>2896.22</v>
      </c>
      <c r="I744" s="10">
        <v>413.75</v>
      </c>
      <c r="J744" s="10">
        <v>11.57</v>
      </c>
      <c r="K744" s="208"/>
      <c r="L744" s="10">
        <v>4</v>
      </c>
      <c r="M744" s="222">
        <v>1713.76</v>
      </c>
      <c r="N744" s="10">
        <v>571.25</v>
      </c>
      <c r="O744" s="10"/>
      <c r="P744" s="10"/>
      <c r="Q744" s="10"/>
      <c r="R744" s="10">
        <v>7</v>
      </c>
      <c r="S744" s="222">
        <v>2896.22</v>
      </c>
      <c r="T744" s="10">
        <v>413.75</v>
      </c>
      <c r="U744" s="208"/>
      <c r="V744" s="10"/>
      <c r="W744" s="10"/>
      <c r="X744" s="10"/>
      <c r="Y744" s="10"/>
      <c r="Z744" s="10"/>
      <c r="AA744" s="10"/>
      <c r="AB744" s="10"/>
      <c r="AC744" s="10"/>
      <c r="AD744" s="10"/>
      <c r="AE744" s="208"/>
    </row>
    <row r="745" spans="1:31" x14ac:dyDescent="0.25">
      <c r="A745" s="219"/>
      <c r="B745" s="10"/>
      <c r="C745" s="10" t="s">
        <v>539</v>
      </c>
      <c r="D745" s="10"/>
      <c r="E745" s="303">
        <v>8087</v>
      </c>
      <c r="F745" s="10">
        <v>293</v>
      </c>
      <c r="G745" s="222">
        <v>1489.02</v>
      </c>
      <c r="H745" s="222">
        <v>320140.18</v>
      </c>
      <c r="I745" s="222">
        <v>1092.6300000000001</v>
      </c>
      <c r="J745" s="10">
        <v>12.42</v>
      </c>
      <c r="K745" s="208"/>
      <c r="L745" s="10">
        <v>215</v>
      </c>
      <c r="M745" s="222">
        <v>131420.35</v>
      </c>
      <c r="N745" s="222">
        <v>1684.88</v>
      </c>
      <c r="O745" s="10">
        <v>8</v>
      </c>
      <c r="P745" s="222">
        <v>4752.18</v>
      </c>
      <c r="Q745" s="10">
        <v>594.02</v>
      </c>
      <c r="R745" s="10">
        <v>285</v>
      </c>
      <c r="S745" s="222">
        <v>315388</v>
      </c>
      <c r="T745" s="222">
        <v>1106.6199999999999</v>
      </c>
      <c r="U745" s="208"/>
      <c r="V745" s="10"/>
      <c r="W745" s="10"/>
      <c r="X745" s="10"/>
      <c r="Y745" s="10"/>
      <c r="Z745" s="10"/>
      <c r="AA745" s="10"/>
      <c r="AB745" s="10"/>
      <c r="AC745" s="10"/>
      <c r="AD745" s="10"/>
      <c r="AE745" s="208"/>
    </row>
    <row r="746" spans="1:31" x14ac:dyDescent="0.25">
      <c r="A746" s="219"/>
      <c r="B746" s="10"/>
      <c r="C746" s="10" t="s">
        <v>540</v>
      </c>
      <c r="D746" s="10"/>
      <c r="E746" s="303">
        <v>8012</v>
      </c>
      <c r="F746" s="10">
        <v>235</v>
      </c>
      <c r="G746" s="222">
        <v>1772.98</v>
      </c>
      <c r="H746" s="222">
        <v>308498.23</v>
      </c>
      <c r="I746" s="222">
        <v>1312.76</v>
      </c>
      <c r="J746" s="10">
        <v>12.35</v>
      </c>
      <c r="K746" s="208"/>
      <c r="L746" s="10">
        <v>174</v>
      </c>
      <c r="M746" s="222">
        <v>114268.98</v>
      </c>
      <c r="N746" s="222">
        <v>1873.26</v>
      </c>
      <c r="O746" s="10">
        <v>2</v>
      </c>
      <c r="P746" s="222">
        <v>4616.7299999999996</v>
      </c>
      <c r="Q746" s="222">
        <v>2308.37</v>
      </c>
      <c r="R746" s="10">
        <v>233</v>
      </c>
      <c r="S746" s="222">
        <v>303881.5</v>
      </c>
      <c r="T746" s="222">
        <v>1304.21</v>
      </c>
      <c r="U746" s="208"/>
      <c r="V746" s="10"/>
      <c r="W746" s="10"/>
      <c r="X746" s="10"/>
      <c r="Y746" s="10"/>
      <c r="Z746" s="10"/>
      <c r="AA746" s="10"/>
      <c r="AB746" s="10"/>
      <c r="AC746" s="10"/>
      <c r="AD746" s="10"/>
      <c r="AE746" s="208"/>
    </row>
    <row r="747" spans="1:31" x14ac:dyDescent="0.25">
      <c r="A747" s="219"/>
      <c r="B747" s="10"/>
      <c r="C747" s="10" t="s">
        <v>648</v>
      </c>
      <c r="D747" s="10"/>
      <c r="E747" s="303">
        <v>8302</v>
      </c>
      <c r="F747" s="10">
        <v>9</v>
      </c>
      <c r="G747" s="10">
        <v>665.69</v>
      </c>
      <c r="H747" s="222">
        <v>3328.44</v>
      </c>
      <c r="I747" s="10">
        <v>369.83</v>
      </c>
      <c r="J747" s="10">
        <v>11.22</v>
      </c>
      <c r="K747" s="208"/>
      <c r="L747" s="10">
        <v>5</v>
      </c>
      <c r="M747" s="222">
        <v>1820.68</v>
      </c>
      <c r="N747" s="10">
        <v>455.17</v>
      </c>
      <c r="O747" s="10"/>
      <c r="P747" s="10"/>
      <c r="Q747" s="10"/>
      <c r="R747" s="10">
        <v>9</v>
      </c>
      <c r="S747" s="222">
        <v>3328.44</v>
      </c>
      <c r="T747" s="10">
        <v>369.83</v>
      </c>
      <c r="U747" s="208"/>
      <c r="V747" s="10"/>
      <c r="W747" s="10"/>
      <c r="X747" s="10"/>
      <c r="Y747" s="10"/>
      <c r="Z747" s="10"/>
      <c r="AA747" s="10"/>
      <c r="AB747" s="10"/>
      <c r="AC747" s="10"/>
      <c r="AD747" s="10"/>
      <c r="AE747" s="208"/>
    </row>
    <row r="748" spans="1:31" x14ac:dyDescent="0.25">
      <c r="A748" s="219"/>
      <c r="B748" s="10"/>
      <c r="C748" s="10" t="s">
        <v>544</v>
      </c>
      <c r="D748" s="10"/>
      <c r="E748" s="303">
        <v>8406</v>
      </c>
      <c r="F748" s="10">
        <v>87</v>
      </c>
      <c r="G748" s="222">
        <v>1425.05</v>
      </c>
      <c r="H748" s="222">
        <v>99753.48</v>
      </c>
      <c r="I748" s="222">
        <v>1146.5899999999999</v>
      </c>
      <c r="J748" s="10">
        <v>13.33</v>
      </c>
      <c r="K748" s="208"/>
      <c r="L748" s="10">
        <v>70</v>
      </c>
      <c r="M748" s="222">
        <v>30836.66</v>
      </c>
      <c r="N748" s="222">
        <v>1813.92</v>
      </c>
      <c r="O748" s="10"/>
      <c r="P748" s="10"/>
      <c r="Q748" s="10"/>
      <c r="R748" s="10">
        <v>87</v>
      </c>
      <c r="S748" s="222">
        <v>99753.48</v>
      </c>
      <c r="T748" s="222">
        <v>1146.5899999999999</v>
      </c>
      <c r="U748" s="208"/>
      <c r="V748" s="10"/>
      <c r="W748" s="10"/>
      <c r="X748" s="10"/>
      <c r="Y748" s="10"/>
      <c r="Z748" s="10"/>
      <c r="AA748" s="10"/>
      <c r="AB748" s="10"/>
      <c r="AC748" s="10"/>
      <c r="AD748" s="10"/>
      <c r="AE748" s="208"/>
    </row>
    <row r="749" spans="1:31" x14ac:dyDescent="0.25">
      <c r="A749" s="219"/>
      <c r="B749" s="10"/>
      <c r="C749" s="10" t="s">
        <v>546</v>
      </c>
      <c r="D749" s="10"/>
      <c r="E749" s="303">
        <v>8251</v>
      </c>
      <c r="F749" s="10">
        <v>98</v>
      </c>
      <c r="G749" s="222">
        <v>1670.8</v>
      </c>
      <c r="H749" s="222">
        <v>100247.9</v>
      </c>
      <c r="I749" s="222">
        <v>1022.94</v>
      </c>
      <c r="J749" s="10">
        <v>11.58</v>
      </c>
      <c r="K749" s="208"/>
      <c r="L749" s="10">
        <v>60</v>
      </c>
      <c r="M749" s="222">
        <v>48429.91</v>
      </c>
      <c r="N749" s="222">
        <v>1274.47</v>
      </c>
      <c r="O749" s="10">
        <v>3</v>
      </c>
      <c r="P749" s="222">
        <v>3608.11</v>
      </c>
      <c r="Q749" s="222">
        <v>1202.7</v>
      </c>
      <c r="R749" s="10">
        <v>95</v>
      </c>
      <c r="S749" s="222">
        <v>96639.79</v>
      </c>
      <c r="T749" s="222">
        <v>1017.26</v>
      </c>
      <c r="U749" s="208"/>
      <c r="V749" s="10"/>
      <c r="W749" s="10"/>
      <c r="X749" s="10"/>
      <c r="Y749" s="10"/>
      <c r="Z749" s="10"/>
      <c r="AA749" s="10"/>
      <c r="AB749" s="10"/>
      <c r="AC749" s="10"/>
      <c r="AD749" s="10"/>
      <c r="AE749" s="208"/>
    </row>
    <row r="750" spans="1:31" x14ac:dyDescent="0.25">
      <c r="A750" s="219"/>
      <c r="B750" s="10"/>
      <c r="C750" s="10" t="s">
        <v>547</v>
      </c>
      <c r="D750" s="10"/>
      <c r="E750" s="303">
        <v>8088</v>
      </c>
      <c r="F750" s="10">
        <v>51</v>
      </c>
      <c r="G750" s="222">
        <v>2283.7600000000002</v>
      </c>
      <c r="H750" s="222">
        <v>75364.14</v>
      </c>
      <c r="I750" s="222">
        <v>1477.73</v>
      </c>
      <c r="J750" s="10">
        <v>12.82</v>
      </c>
      <c r="K750" s="208"/>
      <c r="L750" s="10">
        <v>33</v>
      </c>
      <c r="M750" s="222">
        <v>37519.339999999997</v>
      </c>
      <c r="N750" s="222">
        <v>2084.41</v>
      </c>
      <c r="O750" s="10">
        <v>1</v>
      </c>
      <c r="P750" s="10">
        <v>288.13</v>
      </c>
      <c r="Q750" s="10">
        <v>288.13</v>
      </c>
      <c r="R750" s="10">
        <v>50</v>
      </c>
      <c r="S750" s="222">
        <v>75076.009999999995</v>
      </c>
      <c r="T750" s="222">
        <v>1501.52</v>
      </c>
      <c r="U750" s="208"/>
      <c r="V750" s="10"/>
      <c r="W750" s="10"/>
      <c r="X750" s="10"/>
      <c r="Y750" s="10"/>
      <c r="Z750" s="10"/>
      <c r="AA750" s="10"/>
      <c r="AB750" s="10"/>
      <c r="AC750" s="10"/>
      <c r="AD750" s="10"/>
      <c r="AE750" s="208"/>
    </row>
    <row r="751" spans="1:31" x14ac:dyDescent="0.25">
      <c r="A751" s="219"/>
      <c r="B751" s="10"/>
      <c r="C751" s="10" t="s">
        <v>548</v>
      </c>
      <c r="D751" s="10"/>
      <c r="E751" s="303">
        <v>8360</v>
      </c>
      <c r="F751" s="10">
        <v>21</v>
      </c>
      <c r="G751" s="10">
        <v>977.89</v>
      </c>
      <c r="H751" s="222">
        <v>15646.2</v>
      </c>
      <c r="I751" s="10">
        <v>745.06</v>
      </c>
      <c r="J751" s="10">
        <v>11.05</v>
      </c>
      <c r="K751" s="208"/>
      <c r="L751" s="10">
        <v>16</v>
      </c>
      <c r="M751" s="222">
        <v>6125.32</v>
      </c>
      <c r="N751" s="222">
        <v>1225.06</v>
      </c>
      <c r="O751" s="10"/>
      <c r="P751" s="10"/>
      <c r="Q751" s="10"/>
      <c r="R751" s="10">
        <v>21</v>
      </c>
      <c r="S751" s="222">
        <v>15646.2</v>
      </c>
      <c r="T751" s="10">
        <v>745.06</v>
      </c>
      <c r="U751" s="208"/>
      <c r="V751" s="10"/>
      <c r="W751" s="10"/>
      <c r="X751" s="10"/>
      <c r="Y751" s="10"/>
      <c r="Z751" s="10"/>
      <c r="AA751" s="10"/>
      <c r="AB751" s="10"/>
      <c r="AC751" s="10"/>
      <c r="AD751" s="10"/>
      <c r="AE751" s="208"/>
    </row>
    <row r="752" spans="1:31" x14ac:dyDescent="0.25">
      <c r="A752" s="219"/>
      <c r="B752" s="10"/>
      <c r="C752" s="10" t="s">
        <v>549</v>
      </c>
      <c r="D752" s="10"/>
      <c r="E752" s="303">
        <v>8043</v>
      </c>
      <c r="F752" s="10">
        <v>13</v>
      </c>
      <c r="G752" s="222">
        <v>1281.99</v>
      </c>
      <c r="H752" s="222">
        <v>14101.9</v>
      </c>
      <c r="I752" s="222">
        <v>1084.76</v>
      </c>
      <c r="J752" s="10">
        <v>12.92</v>
      </c>
      <c r="K752" s="208"/>
      <c r="L752" s="10">
        <v>11</v>
      </c>
      <c r="M752" s="222">
        <v>1182.6400000000001</v>
      </c>
      <c r="N752" s="10">
        <v>591.32000000000005</v>
      </c>
      <c r="O752" s="10"/>
      <c r="P752" s="10"/>
      <c r="Q752" s="10"/>
      <c r="R752" s="10">
        <v>13</v>
      </c>
      <c r="S752" s="222">
        <v>14101.9</v>
      </c>
      <c r="T752" s="222">
        <v>1084.76</v>
      </c>
      <c r="U752" s="208"/>
      <c r="V752" s="10"/>
      <c r="W752" s="10"/>
      <c r="X752" s="10"/>
      <c r="Y752" s="10"/>
      <c r="Z752" s="10"/>
      <c r="AA752" s="10"/>
      <c r="AB752" s="10"/>
      <c r="AC752" s="10"/>
      <c r="AD752" s="10"/>
      <c r="AE752" s="208"/>
    </row>
    <row r="753" spans="1:31" x14ac:dyDescent="0.25">
      <c r="A753" s="219"/>
      <c r="B753" s="10"/>
      <c r="C753" s="10" t="s">
        <v>552</v>
      </c>
      <c r="D753" s="10"/>
      <c r="E753" s="303">
        <v>8215</v>
      </c>
      <c r="F753" s="10">
        <v>1</v>
      </c>
      <c r="G753" s="10"/>
      <c r="H753" s="10">
        <v>269.98</v>
      </c>
      <c r="I753" s="10">
        <v>269.98</v>
      </c>
      <c r="J753" s="10">
        <v>13</v>
      </c>
      <c r="K753" s="208"/>
      <c r="L753" s="10"/>
      <c r="M753" s="10">
        <v>269.98</v>
      </c>
      <c r="N753" s="10">
        <v>269.98</v>
      </c>
      <c r="O753" s="10"/>
      <c r="P753" s="10"/>
      <c r="Q753" s="10"/>
      <c r="R753" s="10">
        <v>1</v>
      </c>
      <c r="S753" s="10">
        <v>269.98</v>
      </c>
      <c r="T753" s="10">
        <v>269.98</v>
      </c>
      <c r="U753" s="208"/>
      <c r="V753" s="10"/>
      <c r="W753" s="10"/>
      <c r="X753" s="10"/>
      <c r="Y753" s="10"/>
      <c r="Z753" s="10"/>
      <c r="AA753" s="10"/>
      <c r="AB753" s="10"/>
      <c r="AC753" s="10"/>
      <c r="AD753" s="10"/>
      <c r="AE753" s="208"/>
    </row>
    <row r="754" spans="1:31" x14ac:dyDescent="0.25">
      <c r="A754" s="219"/>
      <c r="B754" s="10"/>
      <c r="C754" s="10" t="s">
        <v>553</v>
      </c>
      <c r="D754" s="10"/>
      <c r="E754" s="303">
        <v>8005</v>
      </c>
      <c r="F754" s="10">
        <v>5</v>
      </c>
      <c r="G754" s="222">
        <v>2357.94</v>
      </c>
      <c r="H754" s="222">
        <v>9431.76</v>
      </c>
      <c r="I754" s="222">
        <v>1886.35</v>
      </c>
      <c r="J754" s="10">
        <v>15.2</v>
      </c>
      <c r="K754" s="208"/>
      <c r="L754" s="10">
        <v>4</v>
      </c>
      <c r="M754" s="222">
        <v>1369.29</v>
      </c>
      <c r="N754" s="222">
        <v>1369.29</v>
      </c>
      <c r="O754" s="10"/>
      <c r="P754" s="10"/>
      <c r="Q754" s="10"/>
      <c r="R754" s="10">
        <v>5</v>
      </c>
      <c r="S754" s="222">
        <v>9431.76</v>
      </c>
      <c r="T754" s="222">
        <v>1886.35</v>
      </c>
      <c r="U754" s="208"/>
      <c r="V754" s="10"/>
      <c r="W754" s="10"/>
      <c r="X754" s="10"/>
      <c r="Y754" s="10"/>
      <c r="Z754" s="10"/>
      <c r="AA754" s="10"/>
      <c r="AB754" s="10"/>
      <c r="AC754" s="10"/>
      <c r="AD754" s="10"/>
      <c r="AE754" s="208"/>
    </row>
    <row r="755" spans="1:31" x14ac:dyDescent="0.25">
      <c r="A755" s="219"/>
      <c r="B755" s="10"/>
      <c r="C755" s="10" t="s">
        <v>555</v>
      </c>
      <c r="D755" s="10"/>
      <c r="E755" s="303">
        <v>8089</v>
      </c>
      <c r="F755" s="10">
        <v>38</v>
      </c>
      <c r="G755" s="222">
        <v>2483.04</v>
      </c>
      <c r="H755" s="222">
        <v>64559.03</v>
      </c>
      <c r="I755" s="222">
        <v>1698.92</v>
      </c>
      <c r="J755" s="10">
        <v>12.26</v>
      </c>
      <c r="K755" s="208"/>
      <c r="L755" s="10">
        <v>26</v>
      </c>
      <c r="M755" s="222">
        <v>32254.32</v>
      </c>
      <c r="N755" s="222">
        <v>2687.86</v>
      </c>
      <c r="O755" s="10"/>
      <c r="P755" s="10"/>
      <c r="Q755" s="10"/>
      <c r="R755" s="10">
        <v>38</v>
      </c>
      <c r="S755" s="222">
        <v>64559.03</v>
      </c>
      <c r="T755" s="222">
        <v>1698.92</v>
      </c>
      <c r="U755" s="208"/>
      <c r="V755" s="10"/>
      <c r="W755" s="10"/>
      <c r="X755" s="10"/>
      <c r="Y755" s="10"/>
      <c r="Z755" s="10"/>
      <c r="AA755" s="10"/>
      <c r="AB755" s="10"/>
      <c r="AC755" s="10"/>
      <c r="AD755" s="10"/>
      <c r="AE755" s="208"/>
    </row>
    <row r="756" spans="1:31" x14ac:dyDescent="0.25">
      <c r="A756" s="219"/>
      <c r="B756" s="10"/>
      <c r="C756" s="10" t="s">
        <v>557</v>
      </c>
      <c r="D756" s="10"/>
      <c r="E756" s="303">
        <v>8215</v>
      </c>
      <c r="F756" s="10">
        <v>4</v>
      </c>
      <c r="G756" s="222">
        <v>3357.95</v>
      </c>
      <c r="H756" s="222">
        <v>10073.86</v>
      </c>
      <c r="I756" s="222">
        <v>2518.4699999999998</v>
      </c>
      <c r="J756" s="10">
        <v>15.5</v>
      </c>
      <c r="K756" s="208"/>
      <c r="L756" s="10">
        <v>3</v>
      </c>
      <c r="M756" s="222">
        <v>4399.57</v>
      </c>
      <c r="N756" s="222">
        <v>4399.57</v>
      </c>
      <c r="O756" s="10"/>
      <c r="P756" s="10"/>
      <c r="Q756" s="10"/>
      <c r="R756" s="10">
        <v>4</v>
      </c>
      <c r="S756" s="222">
        <v>10073.86</v>
      </c>
      <c r="T756" s="222">
        <v>2518.4699999999998</v>
      </c>
      <c r="U756" s="208"/>
      <c r="V756" s="10"/>
      <c r="W756" s="10"/>
      <c r="X756" s="10"/>
      <c r="Y756" s="10"/>
      <c r="Z756" s="10"/>
      <c r="AA756" s="10"/>
      <c r="AB756" s="10"/>
      <c r="AC756" s="10"/>
      <c r="AD756" s="10"/>
      <c r="AE756" s="208"/>
    </row>
    <row r="757" spans="1:31" x14ac:dyDescent="0.25">
      <c r="A757" s="219"/>
      <c r="B757" s="10"/>
      <c r="C757" s="10" t="s">
        <v>558</v>
      </c>
      <c r="D757" s="10"/>
      <c r="E757" s="303">
        <v>8090</v>
      </c>
      <c r="F757" s="10">
        <v>77</v>
      </c>
      <c r="G757" s="222">
        <v>2006.9</v>
      </c>
      <c r="H757" s="222">
        <v>110379.36</v>
      </c>
      <c r="I757" s="222">
        <v>1433.5</v>
      </c>
      <c r="J757" s="10">
        <v>13.38</v>
      </c>
      <c r="K757" s="208"/>
      <c r="L757" s="10">
        <v>55</v>
      </c>
      <c r="M757" s="222">
        <v>35364.31</v>
      </c>
      <c r="N757" s="222">
        <v>1607.47</v>
      </c>
      <c r="O757" s="10">
        <v>3</v>
      </c>
      <c r="P757" s="222">
        <v>3333.63</v>
      </c>
      <c r="Q757" s="222">
        <v>1111.21</v>
      </c>
      <c r="R757" s="10">
        <v>74</v>
      </c>
      <c r="S757" s="222">
        <v>107045.73</v>
      </c>
      <c r="T757" s="222">
        <v>1446.56</v>
      </c>
      <c r="U757" s="208"/>
      <c r="V757" s="10"/>
      <c r="W757" s="10"/>
      <c r="X757" s="10"/>
      <c r="Y757" s="10"/>
      <c r="Z757" s="10"/>
      <c r="AA757" s="10"/>
      <c r="AB757" s="10"/>
      <c r="AC757" s="10"/>
      <c r="AD757" s="10"/>
      <c r="AE757" s="208"/>
    </row>
    <row r="758" spans="1:31" x14ac:dyDescent="0.25">
      <c r="A758" s="219"/>
      <c r="B758" s="10"/>
      <c r="C758" s="10" t="s">
        <v>561</v>
      </c>
      <c r="D758" s="10"/>
      <c r="E758" s="303">
        <v>8091</v>
      </c>
      <c r="F758" s="10">
        <v>64</v>
      </c>
      <c r="G758" s="222">
        <v>1513.3</v>
      </c>
      <c r="H758" s="222">
        <v>77178.399999999994</v>
      </c>
      <c r="I758" s="222">
        <v>1205.9100000000001</v>
      </c>
      <c r="J758" s="10">
        <v>11.25</v>
      </c>
      <c r="K758" s="208"/>
      <c r="L758" s="10">
        <v>51</v>
      </c>
      <c r="M758" s="222">
        <v>19997.95</v>
      </c>
      <c r="N758" s="222">
        <v>1538.3</v>
      </c>
      <c r="O758" s="10">
        <v>2</v>
      </c>
      <c r="P758" s="10">
        <v>675.52</v>
      </c>
      <c r="Q758" s="10">
        <v>337.76</v>
      </c>
      <c r="R758" s="10">
        <v>62</v>
      </c>
      <c r="S758" s="222">
        <v>76502.880000000005</v>
      </c>
      <c r="T758" s="222">
        <v>1233.92</v>
      </c>
      <c r="U758" s="208"/>
      <c r="V758" s="10"/>
      <c r="W758" s="10"/>
      <c r="X758" s="10"/>
      <c r="Y758" s="10"/>
      <c r="Z758" s="10"/>
      <c r="AA758" s="10"/>
      <c r="AB758" s="10"/>
      <c r="AC758" s="10"/>
      <c r="AD758" s="10"/>
      <c r="AE758" s="208"/>
    </row>
    <row r="759" spans="1:31" x14ac:dyDescent="0.25">
      <c r="A759" s="219"/>
      <c r="B759" s="10"/>
      <c r="C759" s="10" t="s">
        <v>563</v>
      </c>
      <c r="D759" s="10"/>
      <c r="E759" s="303">
        <v>8092</v>
      </c>
      <c r="F759" s="10">
        <v>17</v>
      </c>
      <c r="G759" s="222">
        <v>1315.03</v>
      </c>
      <c r="H759" s="222">
        <v>18410.45</v>
      </c>
      <c r="I759" s="222">
        <v>1082.97</v>
      </c>
      <c r="J759" s="10">
        <v>12.12</v>
      </c>
      <c r="K759" s="208"/>
      <c r="L759" s="10">
        <v>14</v>
      </c>
      <c r="M759" s="222">
        <v>5912.76</v>
      </c>
      <c r="N759" s="222">
        <v>1970.92</v>
      </c>
      <c r="O759" s="10">
        <v>1</v>
      </c>
      <c r="P759" s="222">
        <v>1226.4000000000001</v>
      </c>
      <c r="Q759" s="222">
        <v>1226.4000000000001</v>
      </c>
      <c r="R759" s="10">
        <v>16</v>
      </c>
      <c r="S759" s="222">
        <v>17184.05</v>
      </c>
      <c r="T759" s="222">
        <v>1074</v>
      </c>
      <c r="U759" s="208"/>
      <c r="V759" s="10"/>
      <c r="W759" s="10"/>
      <c r="X759" s="10"/>
      <c r="Y759" s="10"/>
      <c r="Z759" s="10"/>
      <c r="AA759" s="10"/>
      <c r="AB759" s="10"/>
      <c r="AC759" s="10"/>
      <c r="AD759" s="10"/>
      <c r="AE759" s="208"/>
    </row>
    <row r="760" spans="1:31" x14ac:dyDescent="0.25">
      <c r="A760" s="219"/>
      <c r="B760" s="10"/>
      <c r="C760" s="10" t="s">
        <v>567</v>
      </c>
      <c r="D760" s="10"/>
      <c r="E760" s="303">
        <v>8330</v>
      </c>
      <c r="F760" s="10">
        <v>29</v>
      </c>
      <c r="G760" s="222">
        <v>1705.77</v>
      </c>
      <c r="H760" s="222">
        <v>40938.36</v>
      </c>
      <c r="I760" s="222">
        <v>1411.67</v>
      </c>
      <c r="J760" s="10">
        <v>14.03</v>
      </c>
      <c r="K760" s="208"/>
      <c r="L760" s="10">
        <v>24</v>
      </c>
      <c r="M760" s="222">
        <v>3959.4</v>
      </c>
      <c r="N760" s="10">
        <v>791.88</v>
      </c>
      <c r="O760" s="10"/>
      <c r="P760" s="10"/>
      <c r="Q760" s="10"/>
      <c r="R760" s="10">
        <v>29</v>
      </c>
      <c r="S760" s="222">
        <v>40938.36</v>
      </c>
      <c r="T760" s="222">
        <v>1411.67</v>
      </c>
      <c r="U760" s="208"/>
      <c r="V760" s="10"/>
      <c r="W760" s="10"/>
      <c r="X760" s="10"/>
      <c r="Y760" s="10"/>
      <c r="Z760" s="10"/>
      <c r="AA760" s="10"/>
      <c r="AB760" s="10"/>
      <c r="AC760" s="10"/>
      <c r="AD760" s="10"/>
      <c r="AE760" s="208"/>
    </row>
    <row r="761" spans="1:31" x14ac:dyDescent="0.25">
      <c r="A761" s="219"/>
      <c r="B761" s="10"/>
      <c r="C761" s="10" t="s">
        <v>568</v>
      </c>
      <c r="D761" s="10"/>
      <c r="E761" s="303">
        <v>8210</v>
      </c>
      <c r="F761" s="10">
        <v>1</v>
      </c>
      <c r="G761" s="10"/>
      <c r="H761" s="222">
        <v>1119.74</v>
      </c>
      <c r="I761" s="222">
        <v>1119.74</v>
      </c>
      <c r="J761" s="10">
        <v>7</v>
      </c>
      <c r="K761" s="208"/>
      <c r="L761" s="10"/>
      <c r="M761" s="222">
        <v>1119.74</v>
      </c>
      <c r="N761" s="222">
        <v>1119.74</v>
      </c>
      <c r="O761" s="10">
        <v>1</v>
      </c>
      <c r="P761" s="222">
        <v>1119.74</v>
      </c>
      <c r="Q761" s="222">
        <v>1119.74</v>
      </c>
      <c r="R761" s="10"/>
      <c r="S761" s="10"/>
      <c r="T761" s="10"/>
      <c r="U761" s="208"/>
      <c r="V761" s="10"/>
      <c r="W761" s="10"/>
      <c r="X761" s="10"/>
      <c r="Y761" s="10"/>
      <c r="Z761" s="10"/>
      <c r="AA761" s="10"/>
      <c r="AB761" s="10"/>
      <c r="AC761" s="10"/>
      <c r="AD761" s="10"/>
      <c r="AE761" s="208"/>
    </row>
    <row r="762" spans="1:31" x14ac:dyDescent="0.25">
      <c r="A762" s="219"/>
      <c r="B762" s="10"/>
      <c r="C762" s="10" t="s">
        <v>568</v>
      </c>
      <c r="D762" s="10"/>
      <c r="E762" s="303">
        <v>8252</v>
      </c>
      <c r="F762" s="10">
        <v>18</v>
      </c>
      <c r="G762" s="222">
        <v>2056.6799999999998</v>
      </c>
      <c r="H762" s="222">
        <v>28793.54</v>
      </c>
      <c r="I762" s="222">
        <v>1599.64</v>
      </c>
      <c r="J762" s="10">
        <v>13.44</v>
      </c>
      <c r="K762" s="208"/>
      <c r="L762" s="10">
        <v>14</v>
      </c>
      <c r="M762" s="222">
        <v>16963.02</v>
      </c>
      <c r="N762" s="222">
        <v>4240.76</v>
      </c>
      <c r="O762" s="10"/>
      <c r="P762" s="10"/>
      <c r="Q762" s="10"/>
      <c r="R762" s="10">
        <v>18</v>
      </c>
      <c r="S762" s="222">
        <v>28793.54</v>
      </c>
      <c r="T762" s="222">
        <v>1599.64</v>
      </c>
      <c r="U762" s="208"/>
      <c r="V762" s="10"/>
      <c r="W762" s="10"/>
      <c r="X762" s="10"/>
      <c r="Y762" s="10"/>
      <c r="Z762" s="10"/>
      <c r="AA762" s="10"/>
      <c r="AB762" s="10"/>
      <c r="AC762" s="10"/>
      <c r="AD762" s="10"/>
      <c r="AE762" s="208"/>
    </row>
    <row r="763" spans="1:31" x14ac:dyDescent="0.25">
      <c r="A763" s="219"/>
      <c r="B763" s="10"/>
      <c r="C763" s="10" t="s">
        <v>570</v>
      </c>
      <c r="D763" s="10"/>
      <c r="E763" s="303">
        <v>8260</v>
      </c>
      <c r="F763" s="10">
        <v>156</v>
      </c>
      <c r="G763" s="222">
        <v>1094.29</v>
      </c>
      <c r="H763" s="222">
        <v>126937.51</v>
      </c>
      <c r="I763" s="10">
        <v>813.7</v>
      </c>
      <c r="J763" s="10">
        <v>11.46</v>
      </c>
      <c r="K763" s="208"/>
      <c r="L763" s="10">
        <v>116</v>
      </c>
      <c r="M763" s="222">
        <v>39405.75</v>
      </c>
      <c r="N763" s="10">
        <v>985.14</v>
      </c>
      <c r="O763" s="10">
        <v>2</v>
      </c>
      <c r="P763" s="222">
        <v>1022.04</v>
      </c>
      <c r="Q763" s="10">
        <v>511.02</v>
      </c>
      <c r="R763" s="10">
        <v>154</v>
      </c>
      <c r="S763" s="222">
        <v>125915.47</v>
      </c>
      <c r="T763" s="10">
        <v>817.63</v>
      </c>
      <c r="U763" s="208"/>
      <c r="V763" s="10"/>
      <c r="W763" s="10"/>
      <c r="X763" s="10"/>
      <c r="Y763" s="10"/>
      <c r="Z763" s="10"/>
      <c r="AA763" s="10"/>
      <c r="AB763" s="10"/>
      <c r="AC763" s="10"/>
      <c r="AD763" s="10"/>
      <c r="AE763" s="208"/>
    </row>
    <row r="764" spans="1:31" x14ac:dyDescent="0.25">
      <c r="A764" s="219"/>
      <c r="B764" s="10"/>
      <c r="C764" s="10" t="s">
        <v>572</v>
      </c>
      <c r="D764" s="10"/>
      <c r="E764" s="303">
        <v>8094</v>
      </c>
      <c r="F764" s="10">
        <v>493</v>
      </c>
      <c r="G764" s="222">
        <v>1784.1</v>
      </c>
      <c r="H764" s="222">
        <v>629786.26</v>
      </c>
      <c r="I764" s="222">
        <v>1277.46</v>
      </c>
      <c r="J764" s="10">
        <v>12.48</v>
      </c>
      <c r="K764" s="208"/>
      <c r="L764" s="10">
        <v>353</v>
      </c>
      <c r="M764" s="222">
        <v>242361.44</v>
      </c>
      <c r="N764" s="222">
        <v>1731.15</v>
      </c>
      <c r="O764" s="10">
        <v>9</v>
      </c>
      <c r="P764" s="222">
        <v>8691.5300000000007</v>
      </c>
      <c r="Q764" s="10">
        <v>965.73</v>
      </c>
      <c r="R764" s="10">
        <v>484</v>
      </c>
      <c r="S764" s="222">
        <v>621094.73</v>
      </c>
      <c r="T764" s="222">
        <v>1283.25</v>
      </c>
      <c r="U764" s="208"/>
      <c r="V764" s="10"/>
      <c r="W764" s="10"/>
      <c r="X764" s="10"/>
      <c r="Y764" s="10"/>
      <c r="Z764" s="10"/>
      <c r="AA764" s="10"/>
      <c r="AB764" s="10"/>
      <c r="AC764" s="10"/>
      <c r="AD764" s="10"/>
      <c r="AE764" s="208"/>
    </row>
    <row r="765" spans="1:31" x14ac:dyDescent="0.25">
      <c r="A765" s="219"/>
      <c r="B765" s="10"/>
      <c r="C765" s="10" t="s">
        <v>573</v>
      </c>
      <c r="D765" s="10"/>
      <c r="E765" s="303">
        <v>8344</v>
      </c>
      <c r="F765" s="10">
        <v>6</v>
      </c>
      <c r="G765" s="10">
        <v>491.61</v>
      </c>
      <c r="H765" s="222">
        <v>2458.06</v>
      </c>
      <c r="I765" s="10">
        <v>409.68</v>
      </c>
      <c r="J765" s="10">
        <v>10.83</v>
      </c>
      <c r="K765" s="208"/>
      <c r="L765" s="10">
        <v>5</v>
      </c>
      <c r="M765" s="10">
        <v>220.38</v>
      </c>
      <c r="N765" s="10">
        <v>220.38</v>
      </c>
      <c r="O765" s="10">
        <v>1</v>
      </c>
      <c r="P765" s="10">
        <v>772.21</v>
      </c>
      <c r="Q765" s="10">
        <v>772.21</v>
      </c>
      <c r="R765" s="10">
        <v>5</v>
      </c>
      <c r="S765" s="222">
        <v>1685.85</v>
      </c>
      <c r="T765" s="10">
        <v>337.17</v>
      </c>
      <c r="U765" s="208"/>
      <c r="V765" s="10"/>
      <c r="W765" s="10"/>
      <c r="X765" s="10"/>
      <c r="Y765" s="10"/>
      <c r="Z765" s="10"/>
      <c r="AA765" s="10"/>
      <c r="AB765" s="10"/>
      <c r="AC765" s="10"/>
      <c r="AD765" s="10"/>
      <c r="AE765" s="208"/>
    </row>
    <row r="766" spans="1:31" x14ac:dyDescent="0.25">
      <c r="A766" s="219"/>
      <c r="B766" s="10"/>
      <c r="C766" s="10" t="s">
        <v>653</v>
      </c>
      <c r="D766" s="10"/>
      <c r="E766" s="303">
        <v>8095</v>
      </c>
      <c r="F766" s="10">
        <v>8</v>
      </c>
      <c r="G766" s="222">
        <v>1390.02</v>
      </c>
      <c r="H766" s="222">
        <v>9730.14</v>
      </c>
      <c r="I766" s="222">
        <v>1216.27</v>
      </c>
      <c r="J766" s="10">
        <v>15.75</v>
      </c>
      <c r="K766" s="208"/>
      <c r="L766" s="10">
        <v>7</v>
      </c>
      <c r="M766" s="10">
        <v>160.46</v>
      </c>
      <c r="N766" s="10">
        <v>160.46</v>
      </c>
      <c r="O766" s="10"/>
      <c r="P766" s="10"/>
      <c r="Q766" s="10"/>
      <c r="R766" s="10">
        <v>8</v>
      </c>
      <c r="S766" s="222">
        <v>9730.14</v>
      </c>
      <c r="T766" s="222">
        <v>1216.27</v>
      </c>
      <c r="U766" s="208"/>
      <c r="V766" s="10"/>
      <c r="W766" s="10"/>
      <c r="X766" s="10"/>
      <c r="Y766" s="10"/>
      <c r="Z766" s="10"/>
      <c r="AA766" s="10"/>
      <c r="AB766" s="10"/>
      <c r="AC766" s="10"/>
      <c r="AD766" s="10"/>
      <c r="AE766" s="208"/>
    </row>
    <row r="767" spans="1:31" x14ac:dyDescent="0.25">
      <c r="A767" s="219"/>
      <c r="B767" s="10"/>
      <c r="C767" s="10" t="s">
        <v>576</v>
      </c>
      <c r="D767" s="10"/>
      <c r="E767" s="303">
        <v>8270</v>
      </c>
      <c r="F767" s="10">
        <v>47</v>
      </c>
      <c r="G767" s="222">
        <v>2839.14</v>
      </c>
      <c r="H767" s="222">
        <v>96530.62</v>
      </c>
      <c r="I767" s="222">
        <v>2053.84</v>
      </c>
      <c r="J767" s="10">
        <v>15.36</v>
      </c>
      <c r="K767" s="208"/>
      <c r="L767" s="10">
        <v>34</v>
      </c>
      <c r="M767" s="222">
        <v>13300.51</v>
      </c>
      <c r="N767" s="222">
        <v>1023.12</v>
      </c>
      <c r="O767" s="10">
        <v>1</v>
      </c>
      <c r="P767" s="222">
        <v>1020.37</v>
      </c>
      <c r="Q767" s="222">
        <v>1020.37</v>
      </c>
      <c r="R767" s="10">
        <v>46</v>
      </c>
      <c r="S767" s="222">
        <v>95510.25</v>
      </c>
      <c r="T767" s="222">
        <v>2076.31</v>
      </c>
      <c r="U767" s="208"/>
      <c r="V767" s="10"/>
      <c r="W767" s="10"/>
      <c r="X767" s="10"/>
      <c r="Y767" s="10"/>
      <c r="Z767" s="10"/>
      <c r="AA767" s="10"/>
      <c r="AB767" s="10"/>
      <c r="AC767" s="10"/>
      <c r="AD767" s="10"/>
      <c r="AE767" s="208"/>
    </row>
    <row r="768" spans="1:31" x14ac:dyDescent="0.25">
      <c r="A768" s="219"/>
      <c r="B768" s="10"/>
      <c r="C768" s="10" t="s">
        <v>580</v>
      </c>
      <c r="D768" s="10"/>
      <c r="E768" s="303">
        <v>8098</v>
      </c>
      <c r="F768" s="10">
        <v>78</v>
      </c>
      <c r="G768" s="222">
        <v>1623.32</v>
      </c>
      <c r="H768" s="222">
        <v>90906.02</v>
      </c>
      <c r="I768" s="222">
        <v>1165.46</v>
      </c>
      <c r="J768" s="10">
        <v>12.64</v>
      </c>
      <c r="K768" s="208"/>
      <c r="L768" s="10">
        <v>56</v>
      </c>
      <c r="M768" s="222">
        <v>25763.94</v>
      </c>
      <c r="N768" s="222">
        <v>1171.0899999999999</v>
      </c>
      <c r="O768" s="10">
        <v>2</v>
      </c>
      <c r="P768" s="222">
        <v>9444.84</v>
      </c>
      <c r="Q768" s="222">
        <v>4722.42</v>
      </c>
      <c r="R768" s="10">
        <v>76</v>
      </c>
      <c r="S768" s="222">
        <v>81461.179999999993</v>
      </c>
      <c r="T768" s="222">
        <v>1071.8599999999999</v>
      </c>
      <c r="U768" s="208"/>
      <c r="V768" s="10"/>
      <c r="W768" s="10"/>
      <c r="X768" s="10"/>
      <c r="Y768" s="10"/>
      <c r="Z768" s="10"/>
      <c r="AA768" s="10"/>
      <c r="AB768" s="10"/>
      <c r="AC768" s="10"/>
      <c r="AD768" s="10"/>
      <c r="AE768" s="208"/>
    </row>
    <row r="769" spans="1:31" ht="15.75" thickBot="1" x14ac:dyDescent="0.3">
      <c r="A769" s="219"/>
      <c r="B769" s="10"/>
      <c r="C769" s="10" t="s">
        <v>582</v>
      </c>
      <c r="D769" s="10"/>
      <c r="E769" s="303">
        <v>8098</v>
      </c>
      <c r="F769" s="10">
        <v>1</v>
      </c>
      <c r="G769" s="10">
        <v>156.18</v>
      </c>
      <c r="H769" s="10">
        <v>156.18</v>
      </c>
      <c r="I769" s="10">
        <v>156.18</v>
      </c>
      <c r="J769" s="10">
        <v>7</v>
      </c>
      <c r="K769" s="208"/>
      <c r="L769" s="10">
        <v>1</v>
      </c>
      <c r="M769" s="10"/>
      <c r="N769" s="10"/>
      <c r="O769" s="10"/>
      <c r="P769" s="10"/>
      <c r="Q769" s="10"/>
      <c r="R769" s="10">
        <v>1</v>
      </c>
      <c r="S769" s="10">
        <v>156.18</v>
      </c>
      <c r="T769" s="10">
        <v>156.18</v>
      </c>
      <c r="U769" s="208"/>
      <c r="V769" s="10"/>
      <c r="W769" s="10"/>
      <c r="X769" s="10"/>
      <c r="Y769" s="10"/>
      <c r="Z769" s="10"/>
      <c r="AA769" s="10"/>
      <c r="AB769" s="10"/>
      <c r="AC769" s="10"/>
      <c r="AD769" s="10"/>
      <c r="AE769" s="208"/>
    </row>
    <row r="770" spans="1:31" ht="15.75" thickBot="1" x14ac:dyDescent="0.3">
      <c r="A770" s="219"/>
      <c r="B770" s="244" t="s">
        <v>583</v>
      </c>
      <c r="C770" s="245"/>
      <c r="D770" s="245"/>
      <c r="E770" s="304"/>
      <c r="F770" s="247"/>
      <c r="G770" s="278">
        <v>398680.16</v>
      </c>
      <c r="H770" s="247"/>
      <c r="I770" s="278">
        <v>293196.46999999997</v>
      </c>
      <c r="J770" s="278">
        <v>3023.8</v>
      </c>
      <c r="K770" s="208"/>
      <c r="L770" s="259"/>
      <c r="M770" s="247"/>
      <c r="N770" s="278">
        <v>320960.7</v>
      </c>
      <c r="O770" s="247"/>
      <c r="P770" s="247"/>
      <c r="Q770" s="278">
        <v>106971.58</v>
      </c>
      <c r="R770" s="247"/>
      <c r="S770" s="247"/>
      <c r="T770" s="278">
        <v>292701.17</v>
      </c>
      <c r="U770" s="208"/>
      <c r="V770" s="259"/>
      <c r="W770" s="247"/>
      <c r="X770" s="281" t="s">
        <v>584</v>
      </c>
      <c r="Y770" s="247"/>
      <c r="Z770" s="247"/>
      <c r="AA770" s="281" t="s">
        <v>584</v>
      </c>
      <c r="AB770" s="247"/>
      <c r="AC770" s="247"/>
      <c r="AD770" s="282" t="s">
        <v>584</v>
      </c>
      <c r="AE770" s="208"/>
    </row>
    <row r="771" spans="1:31" x14ac:dyDescent="0.25">
      <c r="A771" s="219"/>
      <c r="B771" s="208"/>
      <c r="C771" s="208"/>
      <c r="D771" s="208"/>
      <c r="E771" s="267"/>
      <c r="F771" s="208"/>
      <c r="G771" s="208"/>
      <c r="H771" s="208"/>
      <c r="I771" s="208"/>
      <c r="J771" s="208"/>
      <c r="K771" s="208"/>
      <c r="L771" s="243"/>
      <c r="M771" s="208"/>
      <c r="N771" s="208"/>
      <c r="O771" s="208"/>
      <c r="P771" s="208"/>
      <c r="Q771" s="208"/>
      <c r="R771" s="208"/>
      <c r="S771" s="208"/>
      <c r="T771" s="208"/>
      <c r="U771" s="208"/>
      <c r="V771" s="243"/>
      <c r="W771" s="208"/>
      <c r="X771" s="208"/>
      <c r="Y771" s="208"/>
      <c r="Z771" s="208"/>
      <c r="AA771" s="208"/>
      <c r="AB771" s="208"/>
      <c r="AC771" s="208"/>
      <c r="AD771" s="208"/>
      <c r="AE771" s="208"/>
    </row>
    <row r="772" spans="1:31" ht="127.5" x14ac:dyDescent="0.25">
      <c r="A772" s="219" t="s">
        <v>755</v>
      </c>
      <c r="B772" s="275" t="s">
        <v>727</v>
      </c>
      <c r="C772" s="275" t="s">
        <v>43</v>
      </c>
      <c r="D772" s="275" t="s">
        <v>44</v>
      </c>
      <c r="E772" s="302" t="s">
        <v>45</v>
      </c>
      <c r="F772" s="276" t="s">
        <v>752</v>
      </c>
      <c r="G772" s="276" t="s">
        <v>729</v>
      </c>
      <c r="H772" s="276" t="s">
        <v>753</v>
      </c>
      <c r="I772" s="276" t="s">
        <v>731</v>
      </c>
      <c r="J772" s="276" t="s">
        <v>732</v>
      </c>
      <c r="K772" s="277"/>
      <c r="L772" s="276" t="s">
        <v>733</v>
      </c>
      <c r="M772" s="276" t="s">
        <v>754</v>
      </c>
      <c r="N772" s="276" t="s">
        <v>735</v>
      </c>
      <c r="O772" s="276" t="s">
        <v>736</v>
      </c>
      <c r="P772" s="276" t="s">
        <v>737</v>
      </c>
      <c r="Q772" s="276" t="s">
        <v>738</v>
      </c>
      <c r="R772" s="276" t="s">
        <v>739</v>
      </c>
      <c r="S772" s="276" t="s">
        <v>740</v>
      </c>
      <c r="T772" s="276" t="s">
        <v>741</v>
      </c>
      <c r="U772" s="277"/>
      <c r="V772" s="276" t="s">
        <v>742</v>
      </c>
      <c r="W772" s="276" t="s">
        <v>743</v>
      </c>
      <c r="X772" s="276" t="s">
        <v>744</v>
      </c>
      <c r="Y772" s="276" t="s">
        <v>745</v>
      </c>
      <c r="Z772" s="276" t="s">
        <v>746</v>
      </c>
      <c r="AA772" s="276" t="s">
        <v>747</v>
      </c>
      <c r="AB772" s="276" t="s">
        <v>748</v>
      </c>
      <c r="AC772" s="276" t="s">
        <v>749</v>
      </c>
      <c r="AD772" s="276" t="s">
        <v>750</v>
      </c>
      <c r="AE772" s="208"/>
    </row>
    <row r="773" spans="1:31" x14ac:dyDescent="0.25">
      <c r="A773" s="219"/>
      <c r="B773" s="10"/>
      <c r="C773" s="10" t="s">
        <v>60</v>
      </c>
      <c r="D773" s="10"/>
      <c r="E773" s="303">
        <v>8201</v>
      </c>
      <c r="F773" s="10">
        <v>239</v>
      </c>
      <c r="G773" s="10">
        <v>940.83</v>
      </c>
      <c r="H773" s="222">
        <v>132657.09</v>
      </c>
      <c r="I773" s="10">
        <v>555.04999999999995</v>
      </c>
      <c r="J773" s="10">
        <v>11.6</v>
      </c>
      <c r="K773" s="208"/>
      <c r="L773" s="10">
        <v>141</v>
      </c>
      <c r="M773" s="222">
        <v>65644.78</v>
      </c>
      <c r="N773" s="10">
        <v>669.84</v>
      </c>
      <c r="O773" s="10">
        <v>4</v>
      </c>
      <c r="P773" s="222">
        <v>1818.74</v>
      </c>
      <c r="Q773" s="10">
        <v>454.69</v>
      </c>
      <c r="R773" s="10">
        <v>235</v>
      </c>
      <c r="S773" s="222">
        <v>130838.35</v>
      </c>
      <c r="T773" s="10">
        <v>556.76</v>
      </c>
      <c r="U773" s="208"/>
      <c r="V773" s="10"/>
      <c r="W773" s="10"/>
      <c r="X773" s="10"/>
      <c r="Y773" s="10"/>
      <c r="Z773" s="10"/>
      <c r="AA773" s="10"/>
      <c r="AB773" s="10"/>
      <c r="AC773" s="10"/>
      <c r="AD773" s="10"/>
      <c r="AE773" s="208"/>
    </row>
    <row r="774" spans="1:31" x14ac:dyDescent="0.25">
      <c r="A774" s="219"/>
      <c r="B774" s="10"/>
      <c r="C774" s="10" t="s">
        <v>60</v>
      </c>
      <c r="D774" s="10"/>
      <c r="E774" s="303">
        <v>8205</v>
      </c>
      <c r="F774" s="10">
        <v>338</v>
      </c>
      <c r="G774" s="10">
        <v>869.98</v>
      </c>
      <c r="H774" s="222">
        <v>162686.45000000001</v>
      </c>
      <c r="I774" s="10">
        <v>481.32</v>
      </c>
      <c r="J774" s="10">
        <v>11.44</v>
      </c>
      <c r="K774" s="208"/>
      <c r="L774" s="10">
        <v>187</v>
      </c>
      <c r="M774" s="222">
        <v>77827.67</v>
      </c>
      <c r="N774" s="10">
        <v>515.41999999999996</v>
      </c>
      <c r="O774" s="10">
        <v>11</v>
      </c>
      <c r="P774" s="222">
        <v>3450.01</v>
      </c>
      <c r="Q774" s="10">
        <v>313.64</v>
      </c>
      <c r="R774" s="10">
        <v>327</v>
      </c>
      <c r="S774" s="222">
        <v>159236.44</v>
      </c>
      <c r="T774" s="10">
        <v>486.96</v>
      </c>
      <c r="U774" s="208"/>
      <c r="V774" s="10"/>
      <c r="W774" s="10"/>
      <c r="X774" s="10"/>
      <c r="Y774" s="10"/>
      <c r="Z774" s="10"/>
      <c r="AA774" s="10"/>
      <c r="AB774" s="10"/>
      <c r="AC774" s="10"/>
      <c r="AD774" s="10"/>
      <c r="AE774" s="208"/>
    </row>
    <row r="775" spans="1:31" x14ac:dyDescent="0.25">
      <c r="A775" s="219"/>
      <c r="B775" s="10"/>
      <c r="C775" s="10" t="s">
        <v>65</v>
      </c>
      <c r="D775" s="10"/>
      <c r="E775" s="303">
        <v>8009</v>
      </c>
      <c r="F775" s="10">
        <v>24</v>
      </c>
      <c r="G775" s="10">
        <v>932.44</v>
      </c>
      <c r="H775" s="222">
        <v>12121.69</v>
      </c>
      <c r="I775" s="10">
        <v>505.07</v>
      </c>
      <c r="J775" s="10">
        <v>10.42</v>
      </c>
      <c r="K775" s="208"/>
      <c r="L775" s="10">
        <v>13</v>
      </c>
      <c r="M775" s="222">
        <v>6909.73</v>
      </c>
      <c r="N775" s="10">
        <v>628.16</v>
      </c>
      <c r="O775" s="10">
        <v>2</v>
      </c>
      <c r="P775" s="222">
        <v>1071.72</v>
      </c>
      <c r="Q775" s="10">
        <v>535.86</v>
      </c>
      <c r="R775" s="10">
        <v>22</v>
      </c>
      <c r="S775" s="222">
        <v>11049.97</v>
      </c>
      <c r="T775" s="10">
        <v>502.27</v>
      </c>
      <c r="U775" s="208"/>
      <c r="V775" s="10"/>
      <c r="W775" s="10"/>
      <c r="X775" s="10"/>
      <c r="Y775" s="10"/>
      <c r="Z775" s="10"/>
      <c r="AA775" s="10"/>
      <c r="AB775" s="10"/>
      <c r="AC775" s="10"/>
      <c r="AD775" s="10"/>
      <c r="AE775" s="208"/>
    </row>
    <row r="776" spans="1:31" x14ac:dyDescent="0.25">
      <c r="A776" s="219"/>
      <c r="B776" s="10"/>
      <c r="C776" s="10" t="s">
        <v>69</v>
      </c>
      <c r="D776" s="10"/>
      <c r="E776" s="303">
        <v>8001</v>
      </c>
      <c r="F776" s="10">
        <v>34</v>
      </c>
      <c r="G776" s="10">
        <v>679.16</v>
      </c>
      <c r="H776" s="222">
        <v>16978.96</v>
      </c>
      <c r="I776" s="10">
        <v>499.38</v>
      </c>
      <c r="J776" s="10">
        <v>11.85</v>
      </c>
      <c r="K776" s="208"/>
      <c r="L776" s="10">
        <v>25</v>
      </c>
      <c r="M776" s="222">
        <v>6711.54</v>
      </c>
      <c r="N776" s="10">
        <v>745.73</v>
      </c>
      <c r="O776" s="10"/>
      <c r="P776" s="10"/>
      <c r="Q776" s="10"/>
      <c r="R776" s="10">
        <v>34</v>
      </c>
      <c r="S776" s="222">
        <v>16978.96</v>
      </c>
      <c r="T776" s="10">
        <v>499.38</v>
      </c>
      <c r="U776" s="208"/>
      <c r="V776" s="10"/>
      <c r="W776" s="10"/>
      <c r="X776" s="10"/>
      <c r="Y776" s="10"/>
      <c r="Z776" s="10"/>
      <c r="AA776" s="10"/>
      <c r="AB776" s="10"/>
      <c r="AC776" s="10"/>
      <c r="AD776" s="10"/>
      <c r="AE776" s="208"/>
    </row>
    <row r="777" spans="1:31" x14ac:dyDescent="0.25">
      <c r="A777" s="219"/>
      <c r="B777" s="10"/>
      <c r="C777" s="10" t="s">
        <v>76</v>
      </c>
      <c r="D777" s="10"/>
      <c r="E777" s="303">
        <v>8037</v>
      </c>
      <c r="F777" s="10">
        <v>2</v>
      </c>
      <c r="G777" s="222">
        <v>1602.17</v>
      </c>
      <c r="H777" s="222">
        <v>1602.17</v>
      </c>
      <c r="I777" s="10">
        <v>801.09</v>
      </c>
      <c r="J777" s="10">
        <v>13</v>
      </c>
      <c r="K777" s="208"/>
      <c r="L777" s="10">
        <v>1</v>
      </c>
      <c r="M777" s="10">
        <v>404.24</v>
      </c>
      <c r="N777" s="10">
        <v>404.24</v>
      </c>
      <c r="O777" s="10"/>
      <c r="P777" s="10"/>
      <c r="Q777" s="10"/>
      <c r="R777" s="10">
        <v>2</v>
      </c>
      <c r="S777" s="222">
        <v>1602.17</v>
      </c>
      <c r="T777" s="10">
        <v>801.09</v>
      </c>
      <c r="U777" s="208"/>
      <c r="V777" s="10"/>
      <c r="W777" s="10"/>
      <c r="X777" s="10"/>
      <c r="Y777" s="10"/>
      <c r="Z777" s="10"/>
      <c r="AA777" s="10"/>
      <c r="AB777" s="10"/>
      <c r="AC777" s="10"/>
      <c r="AD777" s="10"/>
      <c r="AE777" s="208"/>
    </row>
    <row r="778" spans="1:31" x14ac:dyDescent="0.25">
      <c r="A778" s="219"/>
      <c r="B778" s="10"/>
      <c r="C778" s="10" t="s">
        <v>78</v>
      </c>
      <c r="D778" s="10"/>
      <c r="E778" s="303">
        <v>8004</v>
      </c>
      <c r="F778" s="10">
        <v>214</v>
      </c>
      <c r="G778" s="10">
        <v>875.14</v>
      </c>
      <c r="H778" s="222">
        <v>124269.72</v>
      </c>
      <c r="I778" s="10">
        <v>580.70000000000005</v>
      </c>
      <c r="J778" s="10">
        <v>11.94</v>
      </c>
      <c r="K778" s="208"/>
      <c r="L778" s="10">
        <v>142</v>
      </c>
      <c r="M778" s="222">
        <v>54721.57</v>
      </c>
      <c r="N778" s="10">
        <v>760.02</v>
      </c>
      <c r="O778" s="10">
        <v>8</v>
      </c>
      <c r="P778" s="222">
        <v>4773.2299999999996</v>
      </c>
      <c r="Q778" s="10">
        <v>596.65</v>
      </c>
      <c r="R778" s="10">
        <v>206</v>
      </c>
      <c r="S778" s="222">
        <v>119496.49</v>
      </c>
      <c r="T778" s="10">
        <v>580.08000000000004</v>
      </c>
      <c r="U778" s="208"/>
      <c r="V778" s="10"/>
      <c r="W778" s="10"/>
      <c r="X778" s="10"/>
      <c r="Y778" s="10"/>
      <c r="Z778" s="10"/>
      <c r="AA778" s="10"/>
      <c r="AB778" s="10"/>
      <c r="AC778" s="10"/>
      <c r="AD778" s="10"/>
      <c r="AE778" s="208"/>
    </row>
    <row r="779" spans="1:31" x14ac:dyDescent="0.25">
      <c r="A779" s="219"/>
      <c r="B779" s="10"/>
      <c r="C779" s="10" t="s">
        <v>80</v>
      </c>
      <c r="D779" s="10"/>
      <c r="E779" s="303">
        <v>8401</v>
      </c>
      <c r="F779" s="10">
        <v>779</v>
      </c>
      <c r="G779" s="10">
        <v>816.83</v>
      </c>
      <c r="H779" s="222">
        <v>376560.51</v>
      </c>
      <c r="I779" s="10">
        <v>483.39</v>
      </c>
      <c r="J779" s="10">
        <v>11.7</v>
      </c>
      <c r="K779" s="208"/>
      <c r="L779" s="10">
        <v>461</v>
      </c>
      <c r="M779" s="222">
        <v>182384.96</v>
      </c>
      <c r="N779" s="10">
        <v>573.54</v>
      </c>
      <c r="O779" s="10">
        <v>27</v>
      </c>
      <c r="P779" s="222">
        <v>9094.8799999999992</v>
      </c>
      <c r="Q779" s="10">
        <v>336.85</v>
      </c>
      <c r="R779" s="10">
        <v>752</v>
      </c>
      <c r="S779" s="222">
        <v>367465.63</v>
      </c>
      <c r="T779" s="10">
        <v>488.65</v>
      </c>
      <c r="U779" s="208"/>
      <c r="V779" s="10"/>
      <c r="W779" s="10"/>
      <c r="X779" s="10"/>
      <c r="Y779" s="10"/>
      <c r="Z779" s="10"/>
      <c r="AA779" s="10"/>
      <c r="AB779" s="10"/>
      <c r="AC779" s="10"/>
      <c r="AD779" s="10"/>
      <c r="AE779" s="208"/>
    </row>
    <row r="780" spans="1:31" x14ac:dyDescent="0.25">
      <c r="A780" s="219"/>
      <c r="B780" s="10"/>
      <c r="C780" s="10" t="s">
        <v>89</v>
      </c>
      <c r="D780" s="10"/>
      <c r="E780" s="303">
        <v>8028</v>
      </c>
      <c r="F780" s="10">
        <v>6</v>
      </c>
      <c r="G780" s="222">
        <v>1207.93</v>
      </c>
      <c r="H780" s="222">
        <v>3623.78</v>
      </c>
      <c r="I780" s="10">
        <v>603.96</v>
      </c>
      <c r="J780" s="10">
        <v>12.83</v>
      </c>
      <c r="K780" s="208"/>
      <c r="L780" s="10">
        <v>3</v>
      </c>
      <c r="M780" s="222">
        <v>3065.24</v>
      </c>
      <c r="N780" s="222">
        <v>1021.75</v>
      </c>
      <c r="O780" s="10"/>
      <c r="P780" s="10"/>
      <c r="Q780" s="10"/>
      <c r="R780" s="10">
        <v>6</v>
      </c>
      <c r="S780" s="222">
        <v>3623.78</v>
      </c>
      <c r="T780" s="10">
        <v>603.96</v>
      </c>
      <c r="U780" s="208"/>
      <c r="V780" s="10"/>
      <c r="W780" s="10"/>
      <c r="X780" s="10"/>
      <c r="Y780" s="10"/>
      <c r="Z780" s="10"/>
      <c r="AA780" s="10"/>
      <c r="AB780" s="10"/>
      <c r="AC780" s="10"/>
      <c r="AD780" s="10"/>
      <c r="AE780" s="208"/>
    </row>
    <row r="781" spans="1:31" x14ac:dyDescent="0.25">
      <c r="A781" s="219"/>
      <c r="B781" s="10"/>
      <c r="C781" s="10" t="s">
        <v>92</v>
      </c>
      <c r="D781" s="10"/>
      <c r="E781" s="303">
        <v>8202</v>
      </c>
      <c r="F781" s="10">
        <v>14</v>
      </c>
      <c r="G781" s="222">
        <v>1003.72</v>
      </c>
      <c r="H781" s="222">
        <v>8029.79</v>
      </c>
      <c r="I781" s="10">
        <v>573.55999999999995</v>
      </c>
      <c r="J781" s="10">
        <v>10.57</v>
      </c>
      <c r="K781" s="208"/>
      <c r="L781" s="10">
        <v>8</v>
      </c>
      <c r="M781" s="222">
        <v>4370.1099999999997</v>
      </c>
      <c r="N781" s="10">
        <v>728.35</v>
      </c>
      <c r="O781" s="10">
        <v>1</v>
      </c>
      <c r="P781" s="10">
        <v>508.81</v>
      </c>
      <c r="Q781" s="10">
        <v>508.81</v>
      </c>
      <c r="R781" s="10">
        <v>13</v>
      </c>
      <c r="S781" s="222">
        <v>7520.98</v>
      </c>
      <c r="T781" s="10">
        <v>578.54</v>
      </c>
      <c r="U781" s="208"/>
      <c r="V781" s="10"/>
      <c r="W781" s="10"/>
      <c r="X781" s="10"/>
      <c r="Y781" s="10"/>
      <c r="Z781" s="10"/>
      <c r="AA781" s="10"/>
      <c r="AB781" s="10"/>
      <c r="AC781" s="10"/>
      <c r="AD781" s="10"/>
      <c r="AE781" s="208"/>
    </row>
    <row r="782" spans="1:31" x14ac:dyDescent="0.25">
      <c r="A782" s="219"/>
      <c r="B782" s="10"/>
      <c r="C782" s="10" t="s">
        <v>639</v>
      </c>
      <c r="D782" s="10"/>
      <c r="E782" s="303">
        <v>8234</v>
      </c>
      <c r="F782" s="10">
        <v>210</v>
      </c>
      <c r="G782" s="222">
        <v>1041.55</v>
      </c>
      <c r="H782" s="222">
        <v>138526.69</v>
      </c>
      <c r="I782" s="10">
        <v>659.65</v>
      </c>
      <c r="J782" s="10">
        <v>11.7</v>
      </c>
      <c r="K782" s="208"/>
      <c r="L782" s="10">
        <v>133</v>
      </c>
      <c r="M782" s="222">
        <v>60205.49</v>
      </c>
      <c r="N782" s="10">
        <v>781.89</v>
      </c>
      <c r="O782" s="10">
        <v>5</v>
      </c>
      <c r="P782" s="222">
        <v>3316.81</v>
      </c>
      <c r="Q782" s="10">
        <v>663.36</v>
      </c>
      <c r="R782" s="10">
        <v>205</v>
      </c>
      <c r="S782" s="222">
        <v>135209.88</v>
      </c>
      <c r="T782" s="10">
        <v>659.56</v>
      </c>
      <c r="U782" s="208"/>
      <c r="V782" s="10"/>
      <c r="W782" s="10"/>
      <c r="X782" s="10"/>
      <c r="Y782" s="10"/>
      <c r="Z782" s="10"/>
      <c r="AA782" s="10"/>
      <c r="AB782" s="10"/>
      <c r="AC782" s="10"/>
      <c r="AD782" s="10"/>
      <c r="AE782" s="208"/>
    </row>
    <row r="783" spans="1:31" x14ac:dyDescent="0.25">
      <c r="A783" s="219"/>
      <c r="B783" s="10"/>
      <c r="C783" s="10" t="s">
        <v>99</v>
      </c>
      <c r="D783" s="10"/>
      <c r="E783" s="303">
        <v>8005</v>
      </c>
      <c r="F783" s="10">
        <v>52</v>
      </c>
      <c r="G783" s="10">
        <v>706.17</v>
      </c>
      <c r="H783" s="222">
        <v>24715.84</v>
      </c>
      <c r="I783" s="10">
        <v>475.3</v>
      </c>
      <c r="J783" s="10">
        <v>10.85</v>
      </c>
      <c r="K783" s="208"/>
      <c r="L783" s="10">
        <v>35</v>
      </c>
      <c r="M783" s="222">
        <v>9435.42</v>
      </c>
      <c r="N783" s="10">
        <v>555.02</v>
      </c>
      <c r="O783" s="10"/>
      <c r="P783" s="10"/>
      <c r="Q783" s="10"/>
      <c r="R783" s="10">
        <v>52</v>
      </c>
      <c r="S783" s="222">
        <v>24715.84</v>
      </c>
      <c r="T783" s="10">
        <v>475.3</v>
      </c>
      <c r="U783" s="208"/>
      <c r="V783" s="10"/>
      <c r="W783" s="10"/>
      <c r="X783" s="10"/>
      <c r="Y783" s="10"/>
      <c r="Z783" s="10"/>
      <c r="AA783" s="10"/>
      <c r="AB783" s="10"/>
      <c r="AC783" s="10"/>
      <c r="AD783" s="10"/>
      <c r="AE783" s="208"/>
    </row>
    <row r="784" spans="1:31" x14ac:dyDescent="0.25">
      <c r="A784" s="219"/>
      <c r="B784" s="10"/>
      <c r="C784" s="10" t="s">
        <v>99</v>
      </c>
      <c r="D784" s="10"/>
      <c r="E784" s="303">
        <v>8006</v>
      </c>
      <c r="F784" s="10">
        <v>2</v>
      </c>
      <c r="G784" s="10">
        <v>525.63</v>
      </c>
      <c r="H784" s="10">
        <v>525.63</v>
      </c>
      <c r="I784" s="10">
        <v>262.82</v>
      </c>
      <c r="J784" s="10">
        <v>13</v>
      </c>
      <c r="K784" s="208"/>
      <c r="L784" s="10">
        <v>1</v>
      </c>
      <c r="M784" s="10">
        <v>438.95</v>
      </c>
      <c r="N784" s="10">
        <v>438.95</v>
      </c>
      <c r="O784" s="10"/>
      <c r="P784" s="10"/>
      <c r="Q784" s="10"/>
      <c r="R784" s="10">
        <v>2</v>
      </c>
      <c r="S784" s="10">
        <v>525.63</v>
      </c>
      <c r="T784" s="10">
        <v>262.82</v>
      </c>
      <c r="U784" s="208"/>
      <c r="V784" s="10"/>
      <c r="W784" s="10"/>
      <c r="X784" s="10"/>
      <c r="Y784" s="10"/>
      <c r="Z784" s="10"/>
      <c r="AA784" s="10"/>
      <c r="AB784" s="10"/>
      <c r="AC784" s="10"/>
      <c r="AD784" s="10"/>
      <c r="AE784" s="208"/>
    </row>
    <row r="785" spans="1:31" x14ac:dyDescent="0.25">
      <c r="A785" s="219"/>
      <c r="B785" s="10"/>
      <c r="C785" s="10" t="s">
        <v>104</v>
      </c>
      <c r="D785" s="10"/>
      <c r="E785" s="303">
        <v>8080</v>
      </c>
      <c r="F785" s="10">
        <v>17</v>
      </c>
      <c r="G785" s="222">
        <v>1533.41</v>
      </c>
      <c r="H785" s="222">
        <v>13800.67</v>
      </c>
      <c r="I785" s="10">
        <v>811.8</v>
      </c>
      <c r="J785" s="10">
        <v>12.47</v>
      </c>
      <c r="K785" s="208"/>
      <c r="L785" s="10">
        <v>9</v>
      </c>
      <c r="M785" s="222">
        <v>7965.55</v>
      </c>
      <c r="N785" s="10">
        <v>995.69</v>
      </c>
      <c r="O785" s="10"/>
      <c r="P785" s="10"/>
      <c r="Q785" s="10"/>
      <c r="R785" s="10">
        <v>17</v>
      </c>
      <c r="S785" s="222">
        <v>13800.67</v>
      </c>
      <c r="T785" s="10">
        <v>811.8</v>
      </c>
      <c r="U785" s="208"/>
      <c r="V785" s="10"/>
      <c r="W785" s="10"/>
      <c r="X785" s="10"/>
      <c r="Y785" s="10"/>
      <c r="Z785" s="10"/>
      <c r="AA785" s="10"/>
      <c r="AB785" s="10"/>
      <c r="AC785" s="10"/>
      <c r="AD785" s="10"/>
      <c r="AE785" s="208"/>
    </row>
    <row r="786" spans="1:31" x14ac:dyDescent="0.25">
      <c r="A786" s="219"/>
      <c r="B786" s="10"/>
      <c r="C786" s="10" t="s">
        <v>110</v>
      </c>
      <c r="D786" s="10"/>
      <c r="E786" s="303">
        <v>8008</v>
      </c>
      <c r="F786" s="10">
        <v>27</v>
      </c>
      <c r="G786" s="10">
        <v>710.22</v>
      </c>
      <c r="H786" s="222">
        <v>12073.73</v>
      </c>
      <c r="I786" s="10">
        <v>447.18</v>
      </c>
      <c r="J786" s="10">
        <v>11.56</v>
      </c>
      <c r="K786" s="208"/>
      <c r="L786" s="10">
        <v>17</v>
      </c>
      <c r="M786" s="222">
        <v>5347.23</v>
      </c>
      <c r="N786" s="10">
        <v>534.72</v>
      </c>
      <c r="O786" s="10"/>
      <c r="P786" s="10"/>
      <c r="Q786" s="10"/>
      <c r="R786" s="10">
        <v>27</v>
      </c>
      <c r="S786" s="222">
        <v>12073.73</v>
      </c>
      <c r="T786" s="10">
        <v>447.18</v>
      </c>
      <c r="U786" s="208"/>
      <c r="V786" s="10"/>
      <c r="W786" s="10"/>
      <c r="X786" s="10"/>
      <c r="Y786" s="10"/>
      <c r="Z786" s="10"/>
      <c r="AA786" s="10"/>
      <c r="AB786" s="10"/>
      <c r="AC786" s="10"/>
      <c r="AD786" s="10"/>
      <c r="AE786" s="208"/>
    </row>
    <row r="787" spans="1:31" x14ac:dyDescent="0.25">
      <c r="A787" s="219"/>
      <c r="B787" s="10"/>
      <c r="C787" s="10" t="s">
        <v>110</v>
      </c>
      <c r="D787" s="10"/>
      <c r="E787" s="303">
        <v>8050</v>
      </c>
      <c r="F787" s="10">
        <v>42</v>
      </c>
      <c r="G787" s="10">
        <v>620.75</v>
      </c>
      <c r="H787" s="222">
        <v>17381.04</v>
      </c>
      <c r="I787" s="10">
        <v>413.83</v>
      </c>
      <c r="J787" s="10">
        <v>12.12</v>
      </c>
      <c r="K787" s="208"/>
      <c r="L787" s="10">
        <v>28</v>
      </c>
      <c r="M787" s="222">
        <v>6460.04</v>
      </c>
      <c r="N787" s="10">
        <v>461.43</v>
      </c>
      <c r="O787" s="10"/>
      <c r="P787" s="10"/>
      <c r="Q787" s="10"/>
      <c r="R787" s="10">
        <v>42</v>
      </c>
      <c r="S787" s="222">
        <v>17381.04</v>
      </c>
      <c r="T787" s="10">
        <v>413.83</v>
      </c>
      <c r="U787" s="208"/>
      <c r="V787" s="10"/>
      <c r="W787" s="10"/>
      <c r="X787" s="10"/>
      <c r="Y787" s="10"/>
      <c r="Z787" s="10"/>
      <c r="AA787" s="10"/>
      <c r="AB787" s="10"/>
      <c r="AC787" s="10"/>
      <c r="AD787" s="10"/>
      <c r="AE787" s="208"/>
    </row>
    <row r="788" spans="1:31" x14ac:dyDescent="0.25">
      <c r="A788" s="219"/>
      <c r="B788" s="10"/>
      <c r="C788" s="10" t="s">
        <v>122</v>
      </c>
      <c r="D788" s="10"/>
      <c r="E788" s="303">
        <v>8330</v>
      </c>
      <c r="F788" s="10">
        <v>21</v>
      </c>
      <c r="G788" s="222">
        <v>1131.18</v>
      </c>
      <c r="H788" s="222">
        <v>11311.77</v>
      </c>
      <c r="I788" s="10">
        <v>538.66</v>
      </c>
      <c r="J788" s="10">
        <v>11.57</v>
      </c>
      <c r="K788" s="208"/>
      <c r="L788" s="10">
        <v>10</v>
      </c>
      <c r="M788" s="222">
        <v>7900.51</v>
      </c>
      <c r="N788" s="10">
        <v>718.23</v>
      </c>
      <c r="O788" s="10"/>
      <c r="P788" s="10"/>
      <c r="Q788" s="10"/>
      <c r="R788" s="10">
        <v>21</v>
      </c>
      <c r="S788" s="222">
        <v>11311.77</v>
      </c>
      <c r="T788" s="10">
        <v>538.66</v>
      </c>
      <c r="U788" s="208"/>
      <c r="V788" s="10"/>
      <c r="W788" s="10"/>
      <c r="X788" s="10"/>
      <c r="Y788" s="10"/>
      <c r="Z788" s="10"/>
      <c r="AA788" s="10"/>
      <c r="AB788" s="10"/>
      <c r="AC788" s="10"/>
      <c r="AD788" s="10"/>
      <c r="AE788" s="208"/>
    </row>
    <row r="789" spans="1:31" x14ac:dyDescent="0.25">
      <c r="A789" s="219"/>
      <c r="B789" s="10"/>
      <c r="C789" s="10" t="s">
        <v>123</v>
      </c>
      <c r="D789" s="10"/>
      <c r="E789" s="303">
        <v>8270</v>
      </c>
      <c r="F789" s="10">
        <v>14</v>
      </c>
      <c r="G789" s="222">
        <v>1082.3499999999999</v>
      </c>
      <c r="H789" s="222">
        <v>10823.45</v>
      </c>
      <c r="I789" s="10">
        <v>773.1</v>
      </c>
      <c r="J789" s="10">
        <v>13</v>
      </c>
      <c r="K789" s="208"/>
      <c r="L789" s="10">
        <v>10</v>
      </c>
      <c r="M789" s="222">
        <v>5209.8500000000004</v>
      </c>
      <c r="N789" s="222">
        <v>1302.46</v>
      </c>
      <c r="O789" s="10"/>
      <c r="P789" s="10"/>
      <c r="Q789" s="10"/>
      <c r="R789" s="10">
        <v>14</v>
      </c>
      <c r="S789" s="222">
        <v>10823.45</v>
      </c>
      <c r="T789" s="10">
        <v>773.1</v>
      </c>
      <c r="U789" s="208"/>
      <c r="V789" s="10"/>
      <c r="W789" s="10"/>
      <c r="X789" s="10"/>
      <c r="Y789" s="10"/>
      <c r="Z789" s="10"/>
      <c r="AA789" s="10"/>
      <c r="AB789" s="10"/>
      <c r="AC789" s="10"/>
      <c r="AD789" s="10"/>
      <c r="AE789" s="208"/>
    </row>
    <row r="790" spans="1:31" x14ac:dyDescent="0.25">
      <c r="A790" s="219"/>
      <c r="B790" s="10"/>
      <c r="C790" s="10" t="s">
        <v>125</v>
      </c>
      <c r="D790" s="10"/>
      <c r="E790" s="303">
        <v>8009</v>
      </c>
      <c r="F790" s="10">
        <v>180</v>
      </c>
      <c r="G790" s="10">
        <v>829.89</v>
      </c>
      <c r="H790" s="222">
        <v>94607.360000000001</v>
      </c>
      <c r="I790" s="10">
        <v>525.6</v>
      </c>
      <c r="J790" s="10">
        <v>11.29</v>
      </c>
      <c r="K790" s="208"/>
      <c r="L790" s="10">
        <v>114</v>
      </c>
      <c r="M790" s="222">
        <v>37194.699999999997</v>
      </c>
      <c r="N790" s="10">
        <v>563.55999999999995</v>
      </c>
      <c r="O790" s="10">
        <v>2</v>
      </c>
      <c r="P790" s="10">
        <v>998.38</v>
      </c>
      <c r="Q790" s="10">
        <v>499.19</v>
      </c>
      <c r="R790" s="10">
        <v>178</v>
      </c>
      <c r="S790" s="222">
        <v>93608.98</v>
      </c>
      <c r="T790" s="10">
        <v>525.89</v>
      </c>
      <c r="U790" s="208"/>
      <c r="V790" s="10"/>
      <c r="W790" s="10"/>
      <c r="X790" s="10"/>
      <c r="Y790" s="10"/>
      <c r="Z790" s="10"/>
      <c r="AA790" s="10"/>
      <c r="AB790" s="10"/>
      <c r="AC790" s="10"/>
      <c r="AD790" s="10"/>
      <c r="AE790" s="208"/>
    </row>
    <row r="791" spans="1:31" x14ac:dyDescent="0.25">
      <c r="A791" s="219"/>
      <c r="B791" s="10"/>
      <c r="C791" s="10" t="s">
        <v>125</v>
      </c>
      <c r="D791" s="10"/>
      <c r="E791" s="303">
        <v>8091</v>
      </c>
      <c r="F791" s="10">
        <v>2</v>
      </c>
      <c r="G791" s="10">
        <v>626.97</v>
      </c>
      <c r="H791" s="222">
        <v>1253.93</v>
      </c>
      <c r="I791" s="10">
        <v>626.97</v>
      </c>
      <c r="J791" s="10">
        <v>12.5</v>
      </c>
      <c r="K791" s="208"/>
      <c r="L791" s="10">
        <v>2</v>
      </c>
      <c r="M791" s="10"/>
      <c r="N791" s="10"/>
      <c r="O791" s="10"/>
      <c r="P791" s="10"/>
      <c r="Q791" s="10"/>
      <c r="R791" s="10">
        <v>2</v>
      </c>
      <c r="S791" s="222">
        <v>1253.93</v>
      </c>
      <c r="T791" s="10">
        <v>626.97</v>
      </c>
      <c r="U791" s="208"/>
      <c r="V791" s="10"/>
      <c r="W791" s="10"/>
      <c r="X791" s="10"/>
      <c r="Y791" s="10"/>
      <c r="Z791" s="10"/>
      <c r="AA791" s="10"/>
      <c r="AB791" s="10"/>
      <c r="AC791" s="10"/>
      <c r="AD791" s="10"/>
      <c r="AE791" s="208"/>
    </row>
    <row r="792" spans="1:31" x14ac:dyDescent="0.25">
      <c r="A792" s="219"/>
      <c r="B792" s="10"/>
      <c r="C792" s="10" t="s">
        <v>640</v>
      </c>
      <c r="D792" s="10"/>
      <c r="E792" s="303">
        <v>8080</v>
      </c>
      <c r="F792" s="10">
        <v>1</v>
      </c>
      <c r="G792" s="222">
        <v>3505.09</v>
      </c>
      <c r="H792" s="222">
        <v>3505.09</v>
      </c>
      <c r="I792" s="222">
        <v>3505.09</v>
      </c>
      <c r="J792" s="10">
        <v>13</v>
      </c>
      <c r="K792" s="208"/>
      <c r="L792" s="10">
        <v>1</v>
      </c>
      <c r="M792" s="10"/>
      <c r="N792" s="10"/>
      <c r="O792" s="10"/>
      <c r="P792" s="10"/>
      <c r="Q792" s="10"/>
      <c r="R792" s="10">
        <v>1</v>
      </c>
      <c r="S792" s="222">
        <v>3505.09</v>
      </c>
      <c r="T792" s="222">
        <v>3505.09</v>
      </c>
      <c r="U792" s="208"/>
      <c r="V792" s="10"/>
      <c r="W792" s="10"/>
      <c r="X792" s="10"/>
      <c r="Y792" s="10"/>
      <c r="Z792" s="10"/>
      <c r="AA792" s="10"/>
      <c r="AB792" s="10"/>
      <c r="AC792" s="10"/>
      <c r="AD792" s="10"/>
      <c r="AE792" s="208"/>
    </row>
    <row r="793" spans="1:31" x14ac:dyDescent="0.25">
      <c r="A793" s="219"/>
      <c r="B793" s="10"/>
      <c r="C793" s="10" t="s">
        <v>132</v>
      </c>
      <c r="D793" s="10"/>
      <c r="E793" s="303">
        <v>8012</v>
      </c>
      <c r="F793" s="10">
        <v>119</v>
      </c>
      <c r="G793" s="10">
        <v>756.93</v>
      </c>
      <c r="H793" s="222">
        <v>56013.1</v>
      </c>
      <c r="I793" s="10">
        <v>470.7</v>
      </c>
      <c r="J793" s="10">
        <v>11.5</v>
      </c>
      <c r="K793" s="208"/>
      <c r="L793" s="10">
        <v>74</v>
      </c>
      <c r="M793" s="222">
        <v>25441.47</v>
      </c>
      <c r="N793" s="10">
        <v>565.37</v>
      </c>
      <c r="O793" s="10">
        <v>3</v>
      </c>
      <c r="P793" s="10">
        <v>503.33</v>
      </c>
      <c r="Q793" s="10">
        <v>167.78</v>
      </c>
      <c r="R793" s="10">
        <v>116</v>
      </c>
      <c r="S793" s="222">
        <v>55509.77</v>
      </c>
      <c r="T793" s="10">
        <v>478.53</v>
      </c>
      <c r="U793" s="208"/>
      <c r="V793" s="10"/>
      <c r="W793" s="10"/>
      <c r="X793" s="10"/>
      <c r="Y793" s="10"/>
      <c r="Z793" s="10"/>
      <c r="AA793" s="10"/>
      <c r="AB793" s="10"/>
      <c r="AC793" s="10"/>
      <c r="AD793" s="10"/>
      <c r="AE793" s="208"/>
    </row>
    <row r="794" spans="1:31" x14ac:dyDescent="0.25">
      <c r="A794" s="219"/>
      <c r="B794" s="10"/>
      <c r="C794" s="10" t="s">
        <v>133</v>
      </c>
      <c r="D794" s="10"/>
      <c r="E794" s="303">
        <v>8037</v>
      </c>
      <c r="F794" s="10">
        <v>23</v>
      </c>
      <c r="G794" s="10">
        <v>526.75</v>
      </c>
      <c r="H794" s="222">
        <v>9481.49</v>
      </c>
      <c r="I794" s="10">
        <v>412.24</v>
      </c>
      <c r="J794" s="10">
        <v>11</v>
      </c>
      <c r="K794" s="208"/>
      <c r="L794" s="10">
        <v>18</v>
      </c>
      <c r="M794" s="222">
        <v>2550.15</v>
      </c>
      <c r="N794" s="10">
        <v>510.03</v>
      </c>
      <c r="O794" s="10"/>
      <c r="P794" s="10"/>
      <c r="Q794" s="10"/>
      <c r="R794" s="10">
        <v>23</v>
      </c>
      <c r="S794" s="222">
        <v>9481.49</v>
      </c>
      <c r="T794" s="10">
        <v>412.24</v>
      </c>
      <c r="U794" s="208"/>
      <c r="V794" s="10"/>
      <c r="W794" s="10"/>
      <c r="X794" s="10"/>
      <c r="Y794" s="10"/>
      <c r="Z794" s="10"/>
      <c r="AA794" s="10"/>
      <c r="AB794" s="10"/>
      <c r="AC794" s="10"/>
      <c r="AD794" s="10"/>
      <c r="AE794" s="208"/>
    </row>
    <row r="795" spans="1:31" x14ac:dyDescent="0.25">
      <c r="A795" s="219"/>
      <c r="B795" s="10"/>
      <c r="C795" s="10" t="s">
        <v>135</v>
      </c>
      <c r="D795" s="10"/>
      <c r="E795" s="303">
        <v>8037</v>
      </c>
      <c r="F795" s="10">
        <v>4</v>
      </c>
      <c r="G795" s="10">
        <v>687.4</v>
      </c>
      <c r="H795" s="222">
        <v>2749.61</v>
      </c>
      <c r="I795" s="10">
        <v>687.4</v>
      </c>
      <c r="J795" s="10">
        <v>10</v>
      </c>
      <c r="K795" s="208"/>
      <c r="L795" s="10">
        <v>4</v>
      </c>
      <c r="M795" s="10"/>
      <c r="N795" s="10"/>
      <c r="O795" s="10"/>
      <c r="P795" s="10"/>
      <c r="Q795" s="10"/>
      <c r="R795" s="10">
        <v>4</v>
      </c>
      <c r="S795" s="222">
        <v>2749.61</v>
      </c>
      <c r="T795" s="10">
        <v>687.4</v>
      </c>
      <c r="U795" s="208"/>
      <c r="V795" s="10"/>
      <c r="W795" s="10"/>
      <c r="X795" s="10"/>
      <c r="Y795" s="10"/>
      <c r="Z795" s="10"/>
      <c r="AA795" s="10"/>
      <c r="AB795" s="10"/>
      <c r="AC795" s="10"/>
      <c r="AD795" s="10"/>
      <c r="AE795" s="208"/>
    </row>
    <row r="796" spans="1:31" x14ac:dyDescent="0.25">
      <c r="A796" s="219"/>
      <c r="B796" s="10"/>
      <c r="C796" s="10" t="s">
        <v>136</v>
      </c>
      <c r="D796" s="10"/>
      <c r="E796" s="303">
        <v>7826</v>
      </c>
      <c r="F796" s="10">
        <v>1</v>
      </c>
      <c r="G796" s="10">
        <v>909.93</v>
      </c>
      <c r="H796" s="10">
        <v>909.93</v>
      </c>
      <c r="I796" s="10">
        <v>909.93</v>
      </c>
      <c r="J796" s="10">
        <v>13</v>
      </c>
      <c r="K796" s="208"/>
      <c r="L796" s="10">
        <v>1</v>
      </c>
      <c r="M796" s="10"/>
      <c r="N796" s="10"/>
      <c r="O796" s="10"/>
      <c r="P796" s="10"/>
      <c r="Q796" s="10"/>
      <c r="R796" s="10">
        <v>1</v>
      </c>
      <c r="S796" s="10">
        <v>909.93</v>
      </c>
      <c r="T796" s="10">
        <v>909.93</v>
      </c>
      <c r="U796" s="208"/>
      <c r="V796" s="10"/>
      <c r="W796" s="10"/>
      <c r="X796" s="10"/>
      <c r="Y796" s="10"/>
      <c r="Z796" s="10"/>
      <c r="AA796" s="10"/>
      <c r="AB796" s="10"/>
      <c r="AC796" s="10"/>
      <c r="AD796" s="10"/>
      <c r="AE796" s="208"/>
    </row>
    <row r="797" spans="1:31" x14ac:dyDescent="0.25">
      <c r="A797" s="219"/>
      <c r="B797" s="10"/>
      <c r="C797" s="10" t="s">
        <v>138</v>
      </c>
      <c r="D797" s="10"/>
      <c r="E797" s="303">
        <v>8008</v>
      </c>
      <c r="F797" s="10">
        <v>4</v>
      </c>
      <c r="G797" s="10">
        <v>383.38</v>
      </c>
      <c r="H797" s="222">
        <v>1150.1400000000001</v>
      </c>
      <c r="I797" s="10">
        <v>287.54000000000002</v>
      </c>
      <c r="J797" s="10">
        <v>11.5</v>
      </c>
      <c r="K797" s="208"/>
      <c r="L797" s="10">
        <v>3</v>
      </c>
      <c r="M797" s="10">
        <v>260.66000000000003</v>
      </c>
      <c r="N797" s="10">
        <v>260.66000000000003</v>
      </c>
      <c r="O797" s="10"/>
      <c r="P797" s="10"/>
      <c r="Q797" s="10"/>
      <c r="R797" s="10">
        <v>4</v>
      </c>
      <c r="S797" s="222">
        <v>1150.1400000000001</v>
      </c>
      <c r="T797" s="10">
        <v>287.54000000000002</v>
      </c>
      <c r="U797" s="208"/>
      <c r="V797" s="10"/>
      <c r="W797" s="10"/>
      <c r="X797" s="10"/>
      <c r="Y797" s="10"/>
      <c r="Z797" s="10"/>
      <c r="AA797" s="10"/>
      <c r="AB797" s="10"/>
      <c r="AC797" s="10"/>
      <c r="AD797" s="10"/>
      <c r="AE797" s="208"/>
    </row>
    <row r="798" spans="1:31" x14ac:dyDescent="0.25">
      <c r="A798" s="219"/>
      <c r="B798" s="10"/>
      <c r="C798" s="10" t="s">
        <v>139</v>
      </c>
      <c r="D798" s="10"/>
      <c r="E798" s="303">
        <v>8014</v>
      </c>
      <c r="F798" s="10">
        <v>13</v>
      </c>
      <c r="G798" s="10">
        <v>662.5</v>
      </c>
      <c r="H798" s="222">
        <v>5962.49</v>
      </c>
      <c r="I798" s="10">
        <v>458.65</v>
      </c>
      <c r="J798" s="10">
        <v>11.31</v>
      </c>
      <c r="K798" s="208"/>
      <c r="L798" s="10">
        <v>9</v>
      </c>
      <c r="M798" s="222">
        <v>3759.24</v>
      </c>
      <c r="N798" s="10">
        <v>939.81</v>
      </c>
      <c r="O798" s="10"/>
      <c r="P798" s="10"/>
      <c r="Q798" s="10"/>
      <c r="R798" s="10">
        <v>13</v>
      </c>
      <c r="S798" s="222">
        <v>5962.49</v>
      </c>
      <c r="T798" s="10">
        <v>458.65</v>
      </c>
      <c r="U798" s="208"/>
      <c r="V798" s="10"/>
      <c r="W798" s="10"/>
      <c r="X798" s="10"/>
      <c r="Y798" s="10"/>
      <c r="Z798" s="10"/>
      <c r="AA798" s="10"/>
      <c r="AB798" s="10"/>
      <c r="AC798" s="10"/>
      <c r="AD798" s="10"/>
      <c r="AE798" s="208"/>
    </row>
    <row r="799" spans="1:31" x14ac:dyDescent="0.25">
      <c r="A799" s="219"/>
      <c r="B799" s="10"/>
      <c r="C799" s="10" t="s">
        <v>141</v>
      </c>
      <c r="D799" s="10"/>
      <c r="E799" s="303">
        <v>8302</v>
      </c>
      <c r="F799" s="10">
        <v>825</v>
      </c>
      <c r="G799" s="10">
        <v>988.47</v>
      </c>
      <c r="H799" s="222">
        <v>490279.18</v>
      </c>
      <c r="I799" s="10">
        <v>594.28</v>
      </c>
      <c r="J799" s="10">
        <v>11.91</v>
      </c>
      <c r="K799" s="208"/>
      <c r="L799" s="10">
        <v>496</v>
      </c>
      <c r="M799" s="222">
        <v>224713.35</v>
      </c>
      <c r="N799" s="10">
        <v>683.02</v>
      </c>
      <c r="O799" s="10">
        <v>23</v>
      </c>
      <c r="P799" s="222">
        <v>15259.33</v>
      </c>
      <c r="Q799" s="10">
        <v>663.45</v>
      </c>
      <c r="R799" s="10">
        <v>802</v>
      </c>
      <c r="S799" s="222">
        <v>475019.85</v>
      </c>
      <c r="T799" s="10">
        <v>592.29</v>
      </c>
      <c r="U799" s="208"/>
      <c r="V799" s="10"/>
      <c r="W799" s="10"/>
      <c r="X799" s="10"/>
      <c r="Y799" s="10"/>
      <c r="Z799" s="10"/>
      <c r="AA799" s="10"/>
      <c r="AB799" s="10"/>
      <c r="AC799" s="10"/>
      <c r="AD799" s="10"/>
      <c r="AE799" s="208"/>
    </row>
    <row r="800" spans="1:31" x14ac:dyDescent="0.25">
      <c r="A800" s="219"/>
      <c r="B800" s="10"/>
      <c r="C800" s="10" t="s">
        <v>143</v>
      </c>
      <c r="D800" s="10"/>
      <c r="E800" s="303">
        <v>8203</v>
      </c>
      <c r="F800" s="10">
        <v>124</v>
      </c>
      <c r="G800" s="10">
        <v>839.34</v>
      </c>
      <c r="H800" s="222">
        <v>60432.160000000003</v>
      </c>
      <c r="I800" s="10">
        <v>487.36</v>
      </c>
      <c r="J800" s="10">
        <v>11.69</v>
      </c>
      <c r="K800" s="208"/>
      <c r="L800" s="10">
        <v>72</v>
      </c>
      <c r="M800" s="222">
        <v>28579.21</v>
      </c>
      <c r="N800" s="10">
        <v>549.6</v>
      </c>
      <c r="O800" s="10">
        <v>2</v>
      </c>
      <c r="P800" s="10">
        <v>841.64</v>
      </c>
      <c r="Q800" s="10">
        <v>420.82</v>
      </c>
      <c r="R800" s="10">
        <v>122</v>
      </c>
      <c r="S800" s="222">
        <v>59590.52</v>
      </c>
      <c r="T800" s="10">
        <v>488.45</v>
      </c>
      <c r="U800" s="208"/>
      <c r="V800" s="10"/>
      <c r="W800" s="10"/>
      <c r="X800" s="10"/>
      <c r="Y800" s="10"/>
      <c r="Z800" s="10"/>
      <c r="AA800" s="10"/>
      <c r="AB800" s="10"/>
      <c r="AC800" s="10"/>
      <c r="AD800" s="10"/>
      <c r="AE800" s="208"/>
    </row>
    <row r="801" spans="1:31" x14ac:dyDescent="0.25">
      <c r="A801" s="219"/>
      <c r="B801" s="10"/>
      <c r="C801" s="10" t="s">
        <v>148</v>
      </c>
      <c r="D801" s="10"/>
      <c r="E801" s="303">
        <v>8302</v>
      </c>
      <c r="F801" s="10">
        <v>3</v>
      </c>
      <c r="G801" s="10">
        <v>865.48</v>
      </c>
      <c r="H801" s="222">
        <v>1730.95</v>
      </c>
      <c r="I801" s="10">
        <v>576.98</v>
      </c>
      <c r="J801" s="10">
        <v>11</v>
      </c>
      <c r="K801" s="208"/>
      <c r="L801" s="10">
        <v>2</v>
      </c>
      <c r="M801" s="222">
        <v>1147.1099999999999</v>
      </c>
      <c r="N801" s="222">
        <v>1147.1099999999999</v>
      </c>
      <c r="O801" s="10"/>
      <c r="P801" s="10"/>
      <c r="Q801" s="10"/>
      <c r="R801" s="10">
        <v>3</v>
      </c>
      <c r="S801" s="222">
        <v>1730.95</v>
      </c>
      <c r="T801" s="10">
        <v>576.98</v>
      </c>
      <c r="U801" s="208"/>
      <c r="V801" s="10"/>
      <c r="W801" s="10"/>
      <c r="X801" s="10"/>
      <c r="Y801" s="10"/>
      <c r="Z801" s="10"/>
      <c r="AA801" s="10"/>
      <c r="AB801" s="10"/>
      <c r="AC801" s="10"/>
      <c r="AD801" s="10"/>
      <c r="AE801" s="208"/>
    </row>
    <row r="802" spans="1:31" x14ac:dyDescent="0.25">
      <c r="A802" s="219"/>
      <c r="B802" s="10"/>
      <c r="C802" s="10" t="s">
        <v>149</v>
      </c>
      <c r="D802" s="10"/>
      <c r="E802" s="303">
        <v>8310</v>
      </c>
      <c r="F802" s="10">
        <v>46</v>
      </c>
      <c r="G802" s="10">
        <v>884.16</v>
      </c>
      <c r="H802" s="222">
        <v>24756.6</v>
      </c>
      <c r="I802" s="10">
        <v>538.19000000000005</v>
      </c>
      <c r="J802" s="10">
        <v>12.61</v>
      </c>
      <c r="K802" s="208"/>
      <c r="L802" s="10">
        <v>28</v>
      </c>
      <c r="M802" s="222">
        <v>9190.2999999999993</v>
      </c>
      <c r="N802" s="10">
        <v>510.57</v>
      </c>
      <c r="O802" s="10"/>
      <c r="P802" s="10"/>
      <c r="Q802" s="10"/>
      <c r="R802" s="10">
        <v>46</v>
      </c>
      <c r="S802" s="222">
        <v>24756.6</v>
      </c>
      <c r="T802" s="10">
        <v>538.19000000000005</v>
      </c>
      <c r="U802" s="208"/>
      <c r="V802" s="10"/>
      <c r="W802" s="10"/>
      <c r="X802" s="10"/>
      <c r="Y802" s="10"/>
      <c r="Z802" s="10"/>
      <c r="AA802" s="10"/>
      <c r="AB802" s="10"/>
      <c r="AC802" s="10"/>
      <c r="AD802" s="10"/>
      <c r="AE802" s="208"/>
    </row>
    <row r="803" spans="1:31" x14ac:dyDescent="0.25">
      <c r="A803" s="219"/>
      <c r="B803" s="10"/>
      <c r="C803" s="10" t="s">
        <v>157</v>
      </c>
      <c r="D803" s="10"/>
      <c r="E803" s="303">
        <v>8210</v>
      </c>
      <c r="F803" s="10">
        <v>23</v>
      </c>
      <c r="G803" s="10">
        <v>566.03</v>
      </c>
      <c r="H803" s="222">
        <v>9056.43</v>
      </c>
      <c r="I803" s="10">
        <v>393.76</v>
      </c>
      <c r="J803" s="10">
        <v>12.22</v>
      </c>
      <c r="K803" s="208"/>
      <c r="L803" s="10">
        <v>16</v>
      </c>
      <c r="M803" s="222">
        <v>3349.79</v>
      </c>
      <c r="N803" s="10">
        <v>478.54</v>
      </c>
      <c r="O803" s="10">
        <v>1</v>
      </c>
      <c r="P803" s="10">
        <v>418.03</v>
      </c>
      <c r="Q803" s="10">
        <v>418.03</v>
      </c>
      <c r="R803" s="10">
        <v>22</v>
      </c>
      <c r="S803" s="222">
        <v>8638.4</v>
      </c>
      <c r="T803" s="10">
        <v>392.65</v>
      </c>
      <c r="U803" s="208"/>
      <c r="V803" s="10"/>
      <c r="W803" s="10"/>
      <c r="X803" s="10"/>
      <c r="Y803" s="10"/>
      <c r="Z803" s="10"/>
      <c r="AA803" s="10"/>
      <c r="AB803" s="10"/>
      <c r="AC803" s="10"/>
      <c r="AD803" s="10"/>
      <c r="AE803" s="208"/>
    </row>
    <row r="804" spans="1:31" x14ac:dyDescent="0.25">
      <c r="A804" s="219"/>
      <c r="B804" s="10"/>
      <c r="C804" s="10" t="s">
        <v>167</v>
      </c>
      <c r="D804" s="10"/>
      <c r="E804" s="303">
        <v>8204</v>
      </c>
      <c r="F804" s="10">
        <v>97</v>
      </c>
      <c r="G804" s="10">
        <v>886.51</v>
      </c>
      <c r="H804" s="222">
        <v>54077.11</v>
      </c>
      <c r="I804" s="10">
        <v>557.5</v>
      </c>
      <c r="J804" s="10">
        <v>11.93</v>
      </c>
      <c r="K804" s="208"/>
      <c r="L804" s="10">
        <v>61</v>
      </c>
      <c r="M804" s="222">
        <v>20409.18</v>
      </c>
      <c r="N804" s="10">
        <v>566.91999999999996</v>
      </c>
      <c r="O804" s="10">
        <v>2</v>
      </c>
      <c r="P804" s="222">
        <v>1121.8399999999999</v>
      </c>
      <c r="Q804" s="10">
        <v>560.91999999999996</v>
      </c>
      <c r="R804" s="10">
        <v>95</v>
      </c>
      <c r="S804" s="222">
        <v>52955.27</v>
      </c>
      <c r="T804" s="10">
        <v>557.41999999999996</v>
      </c>
      <c r="U804" s="208"/>
      <c r="V804" s="10"/>
      <c r="W804" s="10"/>
      <c r="X804" s="10"/>
      <c r="Y804" s="10"/>
      <c r="Z804" s="10"/>
      <c r="AA804" s="10"/>
      <c r="AB804" s="10"/>
      <c r="AC804" s="10"/>
      <c r="AD804" s="10"/>
      <c r="AE804" s="208"/>
    </row>
    <row r="805" spans="1:31" x14ac:dyDescent="0.25">
      <c r="A805" s="219"/>
      <c r="B805" s="10"/>
      <c r="C805" s="10" t="s">
        <v>167</v>
      </c>
      <c r="D805" s="10"/>
      <c r="E805" s="303">
        <v>8210</v>
      </c>
      <c r="F805" s="10">
        <v>113</v>
      </c>
      <c r="G805" s="10">
        <v>816.11</v>
      </c>
      <c r="H805" s="222">
        <v>60391.95</v>
      </c>
      <c r="I805" s="10">
        <v>534.44000000000005</v>
      </c>
      <c r="J805" s="10">
        <v>12.26</v>
      </c>
      <c r="K805" s="208"/>
      <c r="L805" s="10">
        <v>74</v>
      </c>
      <c r="M805" s="222">
        <v>27324.41</v>
      </c>
      <c r="N805" s="10">
        <v>700.63</v>
      </c>
      <c r="O805" s="10">
        <v>2</v>
      </c>
      <c r="P805" s="10">
        <v>833.23</v>
      </c>
      <c r="Q805" s="10">
        <v>416.62</v>
      </c>
      <c r="R805" s="10">
        <v>111</v>
      </c>
      <c r="S805" s="222">
        <v>59558.720000000001</v>
      </c>
      <c r="T805" s="10">
        <v>536.57000000000005</v>
      </c>
      <c r="U805" s="208"/>
      <c r="V805" s="10"/>
      <c r="W805" s="10"/>
      <c r="X805" s="10"/>
      <c r="Y805" s="10"/>
      <c r="Z805" s="10"/>
      <c r="AA805" s="10"/>
      <c r="AB805" s="10"/>
      <c r="AC805" s="10"/>
      <c r="AD805" s="10"/>
      <c r="AE805" s="208"/>
    </row>
    <row r="806" spans="1:31" x14ac:dyDescent="0.25">
      <c r="A806" s="219"/>
      <c r="B806" s="10"/>
      <c r="C806" s="10" t="s">
        <v>167</v>
      </c>
      <c r="D806" s="10"/>
      <c r="E806" s="303">
        <v>8212</v>
      </c>
      <c r="F806" s="10">
        <v>2</v>
      </c>
      <c r="G806" s="222">
        <v>1693.45</v>
      </c>
      <c r="H806" s="222">
        <v>1693.45</v>
      </c>
      <c r="I806" s="10">
        <v>846.73</v>
      </c>
      <c r="J806" s="10">
        <v>13</v>
      </c>
      <c r="K806" s="208"/>
      <c r="L806" s="10">
        <v>1</v>
      </c>
      <c r="M806" s="10">
        <v>713.45</v>
      </c>
      <c r="N806" s="10">
        <v>713.45</v>
      </c>
      <c r="O806" s="10"/>
      <c r="P806" s="10"/>
      <c r="Q806" s="10"/>
      <c r="R806" s="10">
        <v>2</v>
      </c>
      <c r="S806" s="222">
        <v>1693.45</v>
      </c>
      <c r="T806" s="10">
        <v>846.73</v>
      </c>
      <c r="U806" s="208"/>
      <c r="V806" s="10"/>
      <c r="W806" s="10"/>
      <c r="X806" s="10"/>
      <c r="Y806" s="10"/>
      <c r="Z806" s="10"/>
      <c r="AA806" s="10"/>
      <c r="AB806" s="10"/>
      <c r="AC806" s="10"/>
      <c r="AD806" s="10"/>
      <c r="AE806" s="208"/>
    </row>
    <row r="807" spans="1:31" x14ac:dyDescent="0.25">
      <c r="A807" s="219"/>
      <c r="B807" s="10"/>
      <c r="C807" s="10" t="s">
        <v>169</v>
      </c>
      <c r="D807" s="10"/>
      <c r="E807" s="303">
        <v>8232</v>
      </c>
      <c r="F807" s="10">
        <v>10</v>
      </c>
      <c r="G807" s="10">
        <v>541.57000000000005</v>
      </c>
      <c r="H807" s="222">
        <v>4332.5600000000004</v>
      </c>
      <c r="I807" s="10">
        <v>433.26</v>
      </c>
      <c r="J807" s="10">
        <v>12.6</v>
      </c>
      <c r="K807" s="208"/>
      <c r="L807" s="10">
        <v>8</v>
      </c>
      <c r="M807" s="222">
        <v>1471.9</v>
      </c>
      <c r="N807" s="10">
        <v>735.95</v>
      </c>
      <c r="O807" s="10"/>
      <c r="P807" s="10"/>
      <c r="Q807" s="10"/>
      <c r="R807" s="10">
        <v>10</v>
      </c>
      <c r="S807" s="222">
        <v>4332.5600000000004</v>
      </c>
      <c r="T807" s="10">
        <v>433.26</v>
      </c>
      <c r="U807" s="208"/>
      <c r="V807" s="10"/>
      <c r="W807" s="10"/>
      <c r="X807" s="10"/>
      <c r="Y807" s="10"/>
      <c r="Z807" s="10"/>
      <c r="AA807" s="10"/>
      <c r="AB807" s="10"/>
      <c r="AC807" s="10"/>
      <c r="AD807" s="10"/>
      <c r="AE807" s="208"/>
    </row>
    <row r="808" spans="1:31" x14ac:dyDescent="0.25">
      <c r="A808" s="219"/>
      <c r="B808" s="10"/>
      <c r="C808" s="10" t="s">
        <v>169</v>
      </c>
      <c r="D808" s="10"/>
      <c r="E808" s="303">
        <v>8234</v>
      </c>
      <c r="F808" s="10">
        <v>32</v>
      </c>
      <c r="G808" s="222">
        <v>1378.46</v>
      </c>
      <c r="H808" s="222">
        <v>26190.67</v>
      </c>
      <c r="I808" s="10">
        <v>818.46</v>
      </c>
      <c r="J808" s="10">
        <v>13.94</v>
      </c>
      <c r="K808" s="208"/>
      <c r="L808" s="10">
        <v>19</v>
      </c>
      <c r="M808" s="222">
        <v>8906.4500000000007</v>
      </c>
      <c r="N808" s="10">
        <v>685.11</v>
      </c>
      <c r="O808" s="10">
        <v>1</v>
      </c>
      <c r="P808" s="10">
        <v>68.25</v>
      </c>
      <c r="Q808" s="10">
        <v>68.25</v>
      </c>
      <c r="R808" s="10">
        <v>31</v>
      </c>
      <c r="S808" s="222">
        <v>26122.42</v>
      </c>
      <c r="T808" s="10">
        <v>842.66</v>
      </c>
      <c r="U808" s="208"/>
      <c r="V808" s="10"/>
      <c r="W808" s="10"/>
      <c r="X808" s="10"/>
      <c r="Y808" s="10"/>
      <c r="Z808" s="10"/>
      <c r="AA808" s="10"/>
      <c r="AB808" s="10"/>
      <c r="AC808" s="10"/>
      <c r="AD808" s="10"/>
      <c r="AE808" s="208"/>
    </row>
    <row r="809" spans="1:31" x14ac:dyDescent="0.25">
      <c r="A809" s="219"/>
      <c r="B809" s="10"/>
      <c r="C809" s="10" t="s">
        <v>170</v>
      </c>
      <c r="D809" s="10"/>
      <c r="E809" s="303">
        <v>8332</v>
      </c>
      <c r="F809" s="10">
        <v>5</v>
      </c>
      <c r="G809" s="10">
        <v>315.54000000000002</v>
      </c>
      <c r="H809" s="222">
        <v>1262.1500000000001</v>
      </c>
      <c r="I809" s="10">
        <v>252.43</v>
      </c>
      <c r="J809" s="10">
        <v>8.1999999999999993</v>
      </c>
      <c r="K809" s="208"/>
      <c r="L809" s="10">
        <v>4</v>
      </c>
      <c r="M809" s="10">
        <v>664.41</v>
      </c>
      <c r="N809" s="10">
        <v>664.41</v>
      </c>
      <c r="O809" s="10"/>
      <c r="P809" s="10"/>
      <c r="Q809" s="10"/>
      <c r="R809" s="10">
        <v>5</v>
      </c>
      <c r="S809" s="222">
        <v>1262.1500000000001</v>
      </c>
      <c r="T809" s="10">
        <v>252.43</v>
      </c>
      <c r="U809" s="208"/>
      <c r="V809" s="10"/>
      <c r="W809" s="10"/>
      <c r="X809" s="10"/>
      <c r="Y809" s="10"/>
      <c r="Z809" s="10"/>
      <c r="AA809" s="10"/>
      <c r="AB809" s="10"/>
      <c r="AC809" s="10"/>
      <c r="AD809" s="10"/>
      <c r="AE809" s="208"/>
    </row>
    <row r="810" spans="1:31" x14ac:dyDescent="0.25">
      <c r="A810" s="219"/>
      <c r="B810" s="10"/>
      <c r="C810" s="10" t="s">
        <v>172</v>
      </c>
      <c r="D810" s="10"/>
      <c r="E810" s="303">
        <v>8069</v>
      </c>
      <c r="F810" s="10">
        <v>139</v>
      </c>
      <c r="G810" s="222">
        <v>1003.41</v>
      </c>
      <c r="H810" s="222">
        <v>92313.49</v>
      </c>
      <c r="I810" s="10">
        <v>664.13</v>
      </c>
      <c r="J810" s="10">
        <v>12.54</v>
      </c>
      <c r="K810" s="208"/>
      <c r="L810" s="10">
        <v>92</v>
      </c>
      <c r="M810" s="222">
        <v>33636.980000000003</v>
      </c>
      <c r="N810" s="10">
        <v>715.68</v>
      </c>
      <c r="O810" s="10">
        <v>1</v>
      </c>
      <c r="P810" s="10">
        <v>636.11</v>
      </c>
      <c r="Q810" s="10">
        <v>636.11</v>
      </c>
      <c r="R810" s="10">
        <v>138</v>
      </c>
      <c r="S810" s="222">
        <v>91677.38</v>
      </c>
      <c r="T810" s="10">
        <v>664.33</v>
      </c>
      <c r="U810" s="208"/>
      <c r="V810" s="10"/>
      <c r="W810" s="10"/>
      <c r="X810" s="10"/>
      <c r="Y810" s="10"/>
      <c r="Z810" s="10"/>
      <c r="AA810" s="10"/>
      <c r="AB810" s="10"/>
      <c r="AC810" s="10"/>
      <c r="AD810" s="10"/>
      <c r="AE810" s="208"/>
    </row>
    <row r="811" spans="1:31" x14ac:dyDescent="0.25">
      <c r="A811" s="219"/>
      <c r="B811" s="10"/>
      <c r="C811" s="10" t="s">
        <v>174</v>
      </c>
      <c r="D811" s="10"/>
      <c r="E811" s="303">
        <v>8094</v>
      </c>
      <c r="F811" s="10">
        <v>33</v>
      </c>
      <c r="G811" s="222">
        <v>1318.16</v>
      </c>
      <c r="H811" s="222">
        <v>22408.75</v>
      </c>
      <c r="I811" s="10">
        <v>679.05</v>
      </c>
      <c r="J811" s="10">
        <v>11.91</v>
      </c>
      <c r="K811" s="208"/>
      <c r="L811" s="10">
        <v>17</v>
      </c>
      <c r="M811" s="222">
        <v>14017.41</v>
      </c>
      <c r="N811" s="10">
        <v>876.09</v>
      </c>
      <c r="O811" s="10">
        <v>2</v>
      </c>
      <c r="P811" s="10">
        <v>678.53</v>
      </c>
      <c r="Q811" s="10">
        <v>339.27</v>
      </c>
      <c r="R811" s="10">
        <v>31</v>
      </c>
      <c r="S811" s="222">
        <v>21730.22</v>
      </c>
      <c r="T811" s="10">
        <v>700.97</v>
      </c>
      <c r="U811" s="208"/>
      <c r="V811" s="10"/>
      <c r="W811" s="10"/>
      <c r="X811" s="10"/>
      <c r="Y811" s="10"/>
      <c r="Z811" s="10"/>
      <c r="AA811" s="10"/>
      <c r="AB811" s="10"/>
      <c r="AC811" s="10"/>
      <c r="AD811" s="10"/>
      <c r="AE811" s="208"/>
    </row>
    <row r="812" spans="1:31" x14ac:dyDescent="0.25">
      <c r="A812" s="219"/>
      <c r="B812" s="10"/>
      <c r="C812" s="10" t="s">
        <v>177</v>
      </c>
      <c r="D812" s="10"/>
      <c r="E812" s="303">
        <v>8018</v>
      </c>
      <c r="F812" s="10">
        <v>92</v>
      </c>
      <c r="G812" s="222">
        <v>1025.21</v>
      </c>
      <c r="H812" s="222">
        <v>62537.77</v>
      </c>
      <c r="I812" s="10">
        <v>679.76</v>
      </c>
      <c r="J812" s="10">
        <v>12.62</v>
      </c>
      <c r="K812" s="208"/>
      <c r="L812" s="10">
        <v>61</v>
      </c>
      <c r="M812" s="222">
        <v>20053.580000000002</v>
      </c>
      <c r="N812" s="10">
        <v>646.89</v>
      </c>
      <c r="O812" s="10">
        <v>1</v>
      </c>
      <c r="P812" s="10">
        <v>564.28</v>
      </c>
      <c r="Q812" s="10">
        <v>564.28</v>
      </c>
      <c r="R812" s="10">
        <v>91</v>
      </c>
      <c r="S812" s="222">
        <v>61973.49</v>
      </c>
      <c r="T812" s="10">
        <v>681.03</v>
      </c>
      <c r="U812" s="208"/>
      <c r="V812" s="10"/>
      <c r="W812" s="10"/>
      <c r="X812" s="10"/>
      <c r="Y812" s="10"/>
      <c r="Z812" s="10"/>
      <c r="AA812" s="10"/>
      <c r="AB812" s="10"/>
      <c r="AC812" s="10"/>
      <c r="AD812" s="10"/>
      <c r="AE812" s="208"/>
    </row>
    <row r="813" spans="1:31" x14ac:dyDescent="0.25">
      <c r="A813" s="219"/>
      <c r="B813" s="10"/>
      <c r="C813" s="10" t="s">
        <v>179</v>
      </c>
      <c r="D813" s="10"/>
      <c r="E813" s="303">
        <v>8092</v>
      </c>
      <c r="F813" s="10">
        <v>13</v>
      </c>
      <c r="G813" s="10">
        <v>677.83</v>
      </c>
      <c r="H813" s="222">
        <v>5422.67</v>
      </c>
      <c r="I813" s="10">
        <v>417.13</v>
      </c>
      <c r="J813" s="10">
        <v>10.15</v>
      </c>
      <c r="K813" s="208"/>
      <c r="L813" s="10">
        <v>8</v>
      </c>
      <c r="M813" s="222">
        <v>2027.63</v>
      </c>
      <c r="N813" s="10">
        <v>405.53</v>
      </c>
      <c r="O813" s="10">
        <v>2</v>
      </c>
      <c r="P813" s="10">
        <v>928.7</v>
      </c>
      <c r="Q813" s="10">
        <v>464.35</v>
      </c>
      <c r="R813" s="10">
        <v>11</v>
      </c>
      <c r="S813" s="222">
        <v>4493.97</v>
      </c>
      <c r="T813" s="10">
        <v>408.54</v>
      </c>
      <c r="U813" s="208"/>
      <c r="V813" s="10"/>
      <c r="W813" s="10"/>
      <c r="X813" s="10"/>
      <c r="Y813" s="10"/>
      <c r="Z813" s="10"/>
      <c r="AA813" s="10"/>
      <c r="AB813" s="10"/>
      <c r="AC813" s="10"/>
      <c r="AD813" s="10"/>
      <c r="AE813" s="208"/>
    </row>
    <row r="814" spans="1:31" x14ac:dyDescent="0.25">
      <c r="A814" s="219"/>
      <c r="B814" s="10"/>
      <c r="C814" s="10" t="s">
        <v>180</v>
      </c>
      <c r="D814" s="10"/>
      <c r="E814" s="303">
        <v>8311</v>
      </c>
      <c r="F814" s="10">
        <v>48</v>
      </c>
      <c r="G814" s="222">
        <v>1167.17</v>
      </c>
      <c r="H814" s="222">
        <v>35015.129999999997</v>
      </c>
      <c r="I814" s="10">
        <v>729.48</v>
      </c>
      <c r="J814" s="10">
        <v>12.25</v>
      </c>
      <c r="K814" s="208"/>
      <c r="L814" s="10">
        <v>30</v>
      </c>
      <c r="M814" s="222">
        <v>15817.49</v>
      </c>
      <c r="N814" s="10">
        <v>878.75</v>
      </c>
      <c r="O814" s="10"/>
      <c r="P814" s="10"/>
      <c r="Q814" s="10"/>
      <c r="R814" s="10">
        <v>48</v>
      </c>
      <c r="S814" s="222">
        <v>35015.129999999997</v>
      </c>
      <c r="T814" s="10">
        <v>729.48</v>
      </c>
      <c r="U814" s="208"/>
      <c r="V814" s="10"/>
      <c r="W814" s="10"/>
      <c r="X814" s="10"/>
      <c r="Y814" s="10"/>
      <c r="Z814" s="10"/>
      <c r="AA814" s="10"/>
      <c r="AB814" s="10"/>
      <c r="AC814" s="10"/>
      <c r="AD814" s="10"/>
      <c r="AE814" s="208"/>
    </row>
    <row r="815" spans="1:31" x14ac:dyDescent="0.25">
      <c r="A815" s="219"/>
      <c r="B815" s="10"/>
      <c r="C815" s="10" t="s">
        <v>185</v>
      </c>
      <c r="D815" s="10"/>
      <c r="E815" s="303">
        <v>8318</v>
      </c>
      <c r="F815" s="10">
        <v>17</v>
      </c>
      <c r="G815" s="10">
        <v>944.83</v>
      </c>
      <c r="H815" s="222">
        <v>10393.1</v>
      </c>
      <c r="I815" s="10">
        <v>611.36</v>
      </c>
      <c r="J815" s="10">
        <v>11.47</v>
      </c>
      <c r="K815" s="208"/>
      <c r="L815" s="10">
        <v>11</v>
      </c>
      <c r="M815" s="222">
        <v>5949.41</v>
      </c>
      <c r="N815" s="10">
        <v>991.57</v>
      </c>
      <c r="O815" s="10">
        <v>1</v>
      </c>
      <c r="P815" s="10">
        <v>928.58</v>
      </c>
      <c r="Q815" s="10">
        <v>928.58</v>
      </c>
      <c r="R815" s="10">
        <v>16</v>
      </c>
      <c r="S815" s="222">
        <v>9464.52</v>
      </c>
      <c r="T815" s="10">
        <v>591.53</v>
      </c>
      <c r="U815" s="208"/>
      <c r="V815" s="10"/>
      <c r="W815" s="10"/>
      <c r="X815" s="10"/>
      <c r="Y815" s="10"/>
      <c r="Z815" s="10"/>
      <c r="AA815" s="10"/>
      <c r="AB815" s="10"/>
      <c r="AC815" s="10"/>
      <c r="AD815" s="10"/>
      <c r="AE815" s="208"/>
    </row>
    <row r="816" spans="1:31" x14ac:dyDescent="0.25">
      <c r="A816" s="219"/>
      <c r="B816" s="10"/>
      <c r="C816" s="10" t="s">
        <v>187</v>
      </c>
      <c r="D816" s="10"/>
      <c r="E816" s="303">
        <v>8019</v>
      </c>
      <c r="F816" s="10">
        <v>13</v>
      </c>
      <c r="G816" s="10">
        <v>830.86</v>
      </c>
      <c r="H816" s="222">
        <v>8308.58</v>
      </c>
      <c r="I816" s="10">
        <v>639.12</v>
      </c>
      <c r="J816" s="10">
        <v>12.77</v>
      </c>
      <c r="K816" s="208"/>
      <c r="L816" s="10">
        <v>10</v>
      </c>
      <c r="M816" s="222">
        <v>2488.75</v>
      </c>
      <c r="N816" s="10">
        <v>829.58</v>
      </c>
      <c r="O816" s="10"/>
      <c r="P816" s="10"/>
      <c r="Q816" s="10"/>
      <c r="R816" s="10">
        <v>13</v>
      </c>
      <c r="S816" s="222">
        <v>8308.58</v>
      </c>
      <c r="T816" s="10">
        <v>639.12</v>
      </c>
      <c r="U816" s="208"/>
      <c r="V816" s="10"/>
      <c r="W816" s="10"/>
      <c r="X816" s="10"/>
      <c r="Y816" s="10"/>
      <c r="Z816" s="10"/>
      <c r="AA816" s="10"/>
      <c r="AB816" s="10"/>
      <c r="AC816" s="10"/>
      <c r="AD816" s="10"/>
      <c r="AE816" s="208"/>
    </row>
    <row r="817" spans="1:31" x14ac:dyDescent="0.25">
      <c r="A817" s="219"/>
      <c r="B817" s="10"/>
      <c r="C817" s="10" t="s">
        <v>189</v>
      </c>
      <c r="D817" s="10"/>
      <c r="E817" s="303">
        <v>8089</v>
      </c>
      <c r="F817" s="10">
        <v>48</v>
      </c>
      <c r="G817" s="222">
        <v>1091.23</v>
      </c>
      <c r="H817" s="222">
        <v>28372.1</v>
      </c>
      <c r="I817" s="10">
        <v>591.09</v>
      </c>
      <c r="J817" s="10">
        <v>11.13</v>
      </c>
      <c r="K817" s="208"/>
      <c r="L817" s="10">
        <v>26</v>
      </c>
      <c r="M817" s="222">
        <v>14604.4</v>
      </c>
      <c r="N817" s="10">
        <v>663.84</v>
      </c>
      <c r="O817" s="10">
        <v>1</v>
      </c>
      <c r="P817" s="10">
        <v>511.7</v>
      </c>
      <c r="Q817" s="10">
        <v>511.7</v>
      </c>
      <c r="R817" s="10">
        <v>47</v>
      </c>
      <c r="S817" s="222">
        <v>27860.400000000001</v>
      </c>
      <c r="T817" s="10">
        <v>592.77</v>
      </c>
      <c r="U817" s="208"/>
      <c r="V817" s="10"/>
      <c r="W817" s="10"/>
      <c r="X817" s="10"/>
      <c r="Y817" s="10"/>
      <c r="Z817" s="10"/>
      <c r="AA817" s="10"/>
      <c r="AB817" s="10"/>
      <c r="AC817" s="10"/>
      <c r="AD817" s="10"/>
      <c r="AE817" s="208"/>
    </row>
    <row r="818" spans="1:31" x14ac:dyDescent="0.25">
      <c r="A818" s="219"/>
      <c r="B818" s="10"/>
      <c r="C818" s="10" t="s">
        <v>193</v>
      </c>
      <c r="D818" s="10"/>
      <c r="E818" s="303">
        <v>8020</v>
      </c>
      <c r="F818" s="10">
        <v>21</v>
      </c>
      <c r="G818" s="10">
        <v>709</v>
      </c>
      <c r="H818" s="222">
        <v>9926.06</v>
      </c>
      <c r="I818" s="10">
        <v>472.67</v>
      </c>
      <c r="J818" s="10">
        <v>12.71</v>
      </c>
      <c r="K818" s="208"/>
      <c r="L818" s="10">
        <v>14</v>
      </c>
      <c r="M818" s="222">
        <v>5304.21</v>
      </c>
      <c r="N818" s="10">
        <v>757.74</v>
      </c>
      <c r="O818" s="10">
        <v>1</v>
      </c>
      <c r="P818" s="10">
        <v>298.23</v>
      </c>
      <c r="Q818" s="10">
        <v>298.23</v>
      </c>
      <c r="R818" s="10">
        <v>20</v>
      </c>
      <c r="S818" s="222">
        <v>9627.83</v>
      </c>
      <c r="T818" s="10">
        <v>481.39</v>
      </c>
      <c r="U818" s="208"/>
      <c r="V818" s="10"/>
      <c r="W818" s="10"/>
      <c r="X818" s="10"/>
      <c r="Y818" s="10"/>
      <c r="Z818" s="10"/>
      <c r="AA818" s="10"/>
      <c r="AB818" s="10"/>
      <c r="AC818" s="10"/>
      <c r="AD818" s="10"/>
      <c r="AE818" s="208"/>
    </row>
    <row r="819" spans="1:31" x14ac:dyDescent="0.25">
      <c r="A819" s="219"/>
      <c r="B819" s="10"/>
      <c r="C819" s="10" t="s">
        <v>195</v>
      </c>
      <c r="D819" s="10"/>
      <c r="E819" s="303">
        <v>8312</v>
      </c>
      <c r="F819" s="10">
        <v>201</v>
      </c>
      <c r="G819" s="10">
        <v>955.96</v>
      </c>
      <c r="H819" s="222">
        <v>111847.25</v>
      </c>
      <c r="I819" s="10">
        <v>556.45000000000005</v>
      </c>
      <c r="J819" s="10">
        <v>11.73</v>
      </c>
      <c r="K819" s="208"/>
      <c r="L819" s="10">
        <v>117</v>
      </c>
      <c r="M819" s="222">
        <v>54508.34</v>
      </c>
      <c r="N819" s="10">
        <v>648.91</v>
      </c>
      <c r="O819" s="10">
        <v>7</v>
      </c>
      <c r="P819" s="222">
        <v>2709.69</v>
      </c>
      <c r="Q819" s="10">
        <v>387.1</v>
      </c>
      <c r="R819" s="10">
        <v>194</v>
      </c>
      <c r="S819" s="222">
        <v>109137.56</v>
      </c>
      <c r="T819" s="10">
        <v>562.55999999999995</v>
      </c>
      <c r="U819" s="208"/>
      <c r="V819" s="10"/>
      <c r="W819" s="10"/>
      <c r="X819" s="10"/>
      <c r="Y819" s="10"/>
      <c r="Z819" s="10"/>
      <c r="AA819" s="10"/>
      <c r="AB819" s="10"/>
      <c r="AC819" s="10"/>
      <c r="AD819" s="10"/>
      <c r="AE819" s="208"/>
    </row>
    <row r="820" spans="1:31" x14ac:dyDescent="0.25">
      <c r="A820" s="219"/>
      <c r="B820" s="10"/>
      <c r="C820" s="10" t="s">
        <v>198</v>
      </c>
      <c r="D820" s="10"/>
      <c r="E820" s="303">
        <v>8021</v>
      </c>
      <c r="F820" s="10">
        <v>507</v>
      </c>
      <c r="G820" s="10">
        <v>961.87</v>
      </c>
      <c r="H820" s="222">
        <v>275095.62</v>
      </c>
      <c r="I820" s="10">
        <v>542.59</v>
      </c>
      <c r="J820" s="10">
        <v>11.84</v>
      </c>
      <c r="K820" s="208"/>
      <c r="L820" s="10">
        <v>286</v>
      </c>
      <c r="M820" s="222">
        <v>156276.49</v>
      </c>
      <c r="N820" s="10">
        <v>707.13</v>
      </c>
      <c r="O820" s="10">
        <v>20</v>
      </c>
      <c r="P820" s="222">
        <v>7085.99</v>
      </c>
      <c r="Q820" s="10">
        <v>354.3</v>
      </c>
      <c r="R820" s="10">
        <v>487</v>
      </c>
      <c r="S820" s="222">
        <v>268009.63</v>
      </c>
      <c r="T820" s="10">
        <v>550.33000000000004</v>
      </c>
      <c r="U820" s="208"/>
      <c r="V820" s="10"/>
      <c r="W820" s="10"/>
      <c r="X820" s="10"/>
      <c r="Y820" s="10"/>
      <c r="Z820" s="10"/>
      <c r="AA820" s="10"/>
      <c r="AB820" s="10"/>
      <c r="AC820" s="10"/>
      <c r="AD820" s="10"/>
      <c r="AE820" s="208"/>
    </row>
    <row r="821" spans="1:31" x14ac:dyDescent="0.25">
      <c r="A821" s="219"/>
      <c r="B821" s="10"/>
      <c r="C821" s="10" t="s">
        <v>200</v>
      </c>
      <c r="D821" s="10"/>
      <c r="E821" s="303">
        <v>8210</v>
      </c>
      <c r="F821" s="10">
        <v>5</v>
      </c>
      <c r="G821" s="222">
        <v>1122.54</v>
      </c>
      <c r="H821" s="222">
        <v>2245.0700000000002</v>
      </c>
      <c r="I821" s="10">
        <v>449.01</v>
      </c>
      <c r="J821" s="10">
        <v>9.4</v>
      </c>
      <c r="K821" s="208"/>
      <c r="L821" s="10">
        <v>2</v>
      </c>
      <c r="M821" s="222">
        <v>1403.78</v>
      </c>
      <c r="N821" s="10">
        <v>467.93</v>
      </c>
      <c r="O821" s="10"/>
      <c r="P821" s="10"/>
      <c r="Q821" s="10"/>
      <c r="R821" s="10">
        <v>5</v>
      </c>
      <c r="S821" s="222">
        <v>2245.0700000000002</v>
      </c>
      <c r="T821" s="10">
        <v>449.01</v>
      </c>
      <c r="U821" s="208"/>
      <c r="V821" s="10"/>
      <c r="W821" s="10"/>
      <c r="X821" s="10"/>
      <c r="Y821" s="10"/>
      <c r="Z821" s="10"/>
      <c r="AA821" s="10"/>
      <c r="AB821" s="10"/>
      <c r="AC821" s="10"/>
      <c r="AD821" s="10"/>
      <c r="AE821" s="208"/>
    </row>
    <row r="822" spans="1:31" x14ac:dyDescent="0.25">
      <c r="A822" s="219"/>
      <c r="B822" s="10"/>
      <c r="C822" s="10" t="s">
        <v>203</v>
      </c>
      <c r="D822" s="10"/>
      <c r="E822" s="303">
        <v>8204</v>
      </c>
      <c r="F822" s="10">
        <v>16</v>
      </c>
      <c r="G822" s="222">
        <v>2879.39</v>
      </c>
      <c r="H822" s="222">
        <v>25914.48</v>
      </c>
      <c r="I822" s="222">
        <v>1619.66</v>
      </c>
      <c r="J822" s="10">
        <v>12.63</v>
      </c>
      <c r="K822" s="208"/>
      <c r="L822" s="10">
        <v>9</v>
      </c>
      <c r="M822" s="222">
        <v>5230.1400000000003</v>
      </c>
      <c r="N822" s="10">
        <v>747.16</v>
      </c>
      <c r="O822" s="10"/>
      <c r="P822" s="10"/>
      <c r="Q822" s="10"/>
      <c r="R822" s="10">
        <v>16</v>
      </c>
      <c r="S822" s="222">
        <v>25914.48</v>
      </c>
      <c r="T822" s="222">
        <v>1619.66</v>
      </c>
      <c r="U822" s="208"/>
      <c r="V822" s="10"/>
      <c r="W822" s="10"/>
      <c r="X822" s="10"/>
      <c r="Y822" s="10"/>
      <c r="Z822" s="10"/>
      <c r="AA822" s="10"/>
      <c r="AB822" s="10"/>
      <c r="AC822" s="10"/>
      <c r="AD822" s="10"/>
      <c r="AE822" s="208"/>
    </row>
    <row r="823" spans="1:31" x14ac:dyDescent="0.25">
      <c r="A823" s="219"/>
      <c r="B823" s="10"/>
      <c r="C823" s="10" t="s">
        <v>204</v>
      </c>
      <c r="D823" s="10"/>
      <c r="E823" s="303">
        <v>8094</v>
      </c>
      <c r="F823" s="10">
        <v>77</v>
      </c>
      <c r="G823" s="10">
        <v>947.95</v>
      </c>
      <c r="H823" s="222">
        <v>47397.56</v>
      </c>
      <c r="I823" s="10">
        <v>615.54999999999995</v>
      </c>
      <c r="J823" s="10">
        <v>11.96</v>
      </c>
      <c r="K823" s="208"/>
      <c r="L823" s="10">
        <v>50</v>
      </c>
      <c r="M823" s="222">
        <v>18279.54</v>
      </c>
      <c r="N823" s="10">
        <v>677.02</v>
      </c>
      <c r="O823" s="10">
        <v>2</v>
      </c>
      <c r="P823" s="10">
        <v>516.86</v>
      </c>
      <c r="Q823" s="10">
        <v>258.43</v>
      </c>
      <c r="R823" s="10">
        <v>75</v>
      </c>
      <c r="S823" s="222">
        <v>46880.7</v>
      </c>
      <c r="T823" s="10">
        <v>625.08000000000004</v>
      </c>
      <c r="U823" s="208"/>
      <c r="V823" s="10"/>
      <c r="W823" s="10"/>
      <c r="X823" s="10"/>
      <c r="Y823" s="10"/>
      <c r="Z823" s="10"/>
      <c r="AA823" s="10"/>
      <c r="AB823" s="10"/>
      <c r="AC823" s="10"/>
      <c r="AD823" s="10"/>
      <c r="AE823" s="208"/>
    </row>
    <row r="824" spans="1:31" x14ac:dyDescent="0.25">
      <c r="A824" s="219"/>
      <c r="B824" s="10"/>
      <c r="C824" s="10" t="s">
        <v>205</v>
      </c>
      <c r="D824" s="10"/>
      <c r="E824" s="303">
        <v>8213</v>
      </c>
      <c r="F824" s="10">
        <v>11</v>
      </c>
      <c r="G824" s="222">
        <v>1080.99</v>
      </c>
      <c r="H824" s="222">
        <v>9728.89</v>
      </c>
      <c r="I824" s="10">
        <v>884.44</v>
      </c>
      <c r="J824" s="10">
        <v>11.73</v>
      </c>
      <c r="K824" s="208"/>
      <c r="L824" s="10">
        <v>9</v>
      </c>
      <c r="M824" s="10">
        <v>691.22</v>
      </c>
      <c r="N824" s="10">
        <v>345.61</v>
      </c>
      <c r="O824" s="10"/>
      <c r="P824" s="10"/>
      <c r="Q824" s="10"/>
      <c r="R824" s="10">
        <v>11</v>
      </c>
      <c r="S824" s="222">
        <v>9728.89</v>
      </c>
      <c r="T824" s="10">
        <v>884.44</v>
      </c>
      <c r="U824" s="208"/>
      <c r="V824" s="10"/>
      <c r="W824" s="10"/>
      <c r="X824" s="10"/>
      <c r="Y824" s="10"/>
      <c r="Z824" s="10"/>
      <c r="AA824" s="10"/>
      <c r="AB824" s="10"/>
      <c r="AC824" s="10"/>
      <c r="AD824" s="10"/>
      <c r="AE824" s="208"/>
    </row>
    <row r="825" spans="1:31" x14ac:dyDescent="0.25">
      <c r="A825" s="219"/>
      <c r="B825" s="10"/>
      <c r="C825" s="10" t="s">
        <v>209</v>
      </c>
      <c r="D825" s="10"/>
      <c r="E825" s="303">
        <v>8270</v>
      </c>
      <c r="F825" s="10">
        <v>9</v>
      </c>
      <c r="G825" s="222">
        <v>1644.31</v>
      </c>
      <c r="H825" s="222">
        <v>11510.14</v>
      </c>
      <c r="I825" s="222">
        <v>1278.9000000000001</v>
      </c>
      <c r="J825" s="10">
        <v>16.22</v>
      </c>
      <c r="K825" s="208"/>
      <c r="L825" s="10">
        <v>7</v>
      </c>
      <c r="M825" s="10">
        <v>840.6</v>
      </c>
      <c r="N825" s="10">
        <v>420.3</v>
      </c>
      <c r="O825" s="10"/>
      <c r="P825" s="10"/>
      <c r="Q825" s="10"/>
      <c r="R825" s="10">
        <v>9</v>
      </c>
      <c r="S825" s="222">
        <v>11510.14</v>
      </c>
      <c r="T825" s="222">
        <v>1278.9000000000001</v>
      </c>
      <c r="U825" s="208"/>
      <c r="V825" s="10"/>
      <c r="W825" s="10"/>
      <c r="X825" s="10"/>
      <c r="Y825" s="10"/>
      <c r="Z825" s="10"/>
      <c r="AA825" s="10"/>
      <c r="AB825" s="10"/>
      <c r="AC825" s="10"/>
      <c r="AD825" s="10"/>
      <c r="AE825" s="208"/>
    </row>
    <row r="826" spans="1:31" x14ac:dyDescent="0.25">
      <c r="A826" s="219"/>
      <c r="B826" s="10"/>
      <c r="C826" s="10" t="s">
        <v>211</v>
      </c>
      <c r="D826" s="10"/>
      <c r="E826" s="303">
        <v>8318</v>
      </c>
      <c r="F826" s="10">
        <v>1</v>
      </c>
      <c r="G826" s="10">
        <v>274.83</v>
      </c>
      <c r="H826" s="10">
        <v>274.83</v>
      </c>
      <c r="I826" s="10">
        <v>274.83</v>
      </c>
      <c r="J826" s="10">
        <v>12</v>
      </c>
      <c r="K826" s="208"/>
      <c r="L826" s="10">
        <v>1</v>
      </c>
      <c r="M826" s="10"/>
      <c r="N826" s="10"/>
      <c r="O826" s="10"/>
      <c r="P826" s="10"/>
      <c r="Q826" s="10"/>
      <c r="R826" s="10">
        <v>1</v>
      </c>
      <c r="S826" s="10">
        <v>274.83</v>
      </c>
      <c r="T826" s="10">
        <v>274.83</v>
      </c>
      <c r="U826" s="208"/>
      <c r="V826" s="10"/>
      <c r="W826" s="10"/>
      <c r="X826" s="10"/>
      <c r="Y826" s="10"/>
      <c r="Z826" s="10"/>
      <c r="AA826" s="10"/>
      <c r="AB826" s="10"/>
      <c r="AC826" s="10"/>
      <c r="AD826" s="10"/>
      <c r="AE826" s="208"/>
    </row>
    <row r="827" spans="1:31" x14ac:dyDescent="0.25">
      <c r="A827" s="219"/>
      <c r="B827" s="10"/>
      <c r="C827" s="10" t="s">
        <v>212</v>
      </c>
      <c r="D827" s="10"/>
      <c r="E827" s="303">
        <v>8023</v>
      </c>
      <c r="F827" s="10">
        <v>14</v>
      </c>
      <c r="G827" s="222">
        <v>1184.8800000000001</v>
      </c>
      <c r="H827" s="222">
        <v>10663.9</v>
      </c>
      <c r="I827" s="10">
        <v>761.71</v>
      </c>
      <c r="J827" s="10">
        <v>13</v>
      </c>
      <c r="K827" s="208"/>
      <c r="L827" s="10">
        <v>9</v>
      </c>
      <c r="M827" s="222">
        <v>3538.22</v>
      </c>
      <c r="N827" s="10">
        <v>707.64</v>
      </c>
      <c r="O827" s="10"/>
      <c r="P827" s="10"/>
      <c r="Q827" s="10"/>
      <c r="R827" s="10">
        <v>14</v>
      </c>
      <c r="S827" s="222">
        <v>10663.9</v>
      </c>
      <c r="T827" s="10">
        <v>761.71</v>
      </c>
      <c r="U827" s="208"/>
      <c r="V827" s="10"/>
      <c r="W827" s="10"/>
      <c r="X827" s="10"/>
      <c r="Y827" s="10"/>
      <c r="Z827" s="10"/>
      <c r="AA827" s="10"/>
      <c r="AB827" s="10"/>
      <c r="AC827" s="10"/>
      <c r="AD827" s="10"/>
      <c r="AE827" s="208"/>
    </row>
    <row r="828" spans="1:31" x14ac:dyDescent="0.25">
      <c r="A828" s="219"/>
      <c r="B828" s="10"/>
      <c r="C828" s="10" t="s">
        <v>213</v>
      </c>
      <c r="D828" s="10"/>
      <c r="E828" s="303">
        <v>8313</v>
      </c>
      <c r="F828" s="10">
        <v>10</v>
      </c>
      <c r="G828" s="10">
        <v>767.76</v>
      </c>
      <c r="H828" s="222">
        <v>4606.55</v>
      </c>
      <c r="I828" s="10">
        <v>460.66</v>
      </c>
      <c r="J828" s="10">
        <v>13</v>
      </c>
      <c r="K828" s="208"/>
      <c r="L828" s="10">
        <v>6</v>
      </c>
      <c r="M828" s="222">
        <v>3088.78</v>
      </c>
      <c r="N828" s="10">
        <v>772.2</v>
      </c>
      <c r="O828" s="10">
        <v>1</v>
      </c>
      <c r="P828" s="10">
        <v>204.83</v>
      </c>
      <c r="Q828" s="10">
        <v>204.83</v>
      </c>
      <c r="R828" s="10">
        <v>9</v>
      </c>
      <c r="S828" s="222">
        <v>4401.72</v>
      </c>
      <c r="T828" s="10">
        <v>489.08</v>
      </c>
      <c r="U828" s="208"/>
      <c r="V828" s="10"/>
      <c r="W828" s="10"/>
      <c r="X828" s="10"/>
      <c r="Y828" s="10"/>
      <c r="Z828" s="10"/>
      <c r="AA828" s="10"/>
      <c r="AB828" s="10"/>
      <c r="AC828" s="10"/>
      <c r="AD828" s="10"/>
      <c r="AE828" s="208"/>
    </row>
    <row r="829" spans="1:31" x14ac:dyDescent="0.25">
      <c r="A829" s="219"/>
      <c r="B829" s="10"/>
      <c r="C829" s="10" t="s">
        <v>216</v>
      </c>
      <c r="D829" s="10"/>
      <c r="E829" s="303">
        <v>8251</v>
      </c>
      <c r="F829" s="10">
        <v>25</v>
      </c>
      <c r="G829" s="222">
        <v>1026.51</v>
      </c>
      <c r="H829" s="222">
        <v>16424.080000000002</v>
      </c>
      <c r="I829" s="10">
        <v>656.96</v>
      </c>
      <c r="J829" s="10">
        <v>11.92</v>
      </c>
      <c r="K829" s="208"/>
      <c r="L829" s="10">
        <v>16</v>
      </c>
      <c r="M829" s="222">
        <v>11130.43</v>
      </c>
      <c r="N829" s="222">
        <v>1236.71</v>
      </c>
      <c r="O829" s="10">
        <v>1</v>
      </c>
      <c r="P829" s="10">
        <v>911.26</v>
      </c>
      <c r="Q829" s="10">
        <v>911.26</v>
      </c>
      <c r="R829" s="10">
        <v>24</v>
      </c>
      <c r="S829" s="222">
        <v>15512.82</v>
      </c>
      <c r="T829" s="10">
        <v>646.37</v>
      </c>
      <c r="U829" s="208"/>
      <c r="V829" s="10"/>
      <c r="W829" s="10"/>
      <c r="X829" s="10"/>
      <c r="Y829" s="10"/>
      <c r="Z829" s="10"/>
      <c r="AA829" s="10"/>
      <c r="AB829" s="10"/>
      <c r="AC829" s="10"/>
      <c r="AD829" s="10"/>
      <c r="AE829" s="208"/>
    </row>
    <row r="830" spans="1:31" x14ac:dyDescent="0.25">
      <c r="A830" s="219"/>
      <c r="B830" s="10"/>
      <c r="C830" s="10" t="s">
        <v>217</v>
      </c>
      <c r="D830" s="10"/>
      <c r="E830" s="303">
        <v>8314</v>
      </c>
      <c r="F830" s="10">
        <v>5</v>
      </c>
      <c r="G830" s="222">
        <v>1457.51</v>
      </c>
      <c r="H830" s="222">
        <v>2915.02</v>
      </c>
      <c r="I830" s="10">
        <v>583</v>
      </c>
      <c r="J830" s="10">
        <v>13</v>
      </c>
      <c r="K830" s="208"/>
      <c r="L830" s="10">
        <v>2</v>
      </c>
      <c r="M830" s="222">
        <v>1714.03</v>
      </c>
      <c r="N830" s="10">
        <v>571.34</v>
      </c>
      <c r="O830" s="10"/>
      <c r="P830" s="10"/>
      <c r="Q830" s="10"/>
      <c r="R830" s="10">
        <v>5</v>
      </c>
      <c r="S830" s="222">
        <v>2915.02</v>
      </c>
      <c r="T830" s="10">
        <v>583</v>
      </c>
      <c r="U830" s="208"/>
      <c r="V830" s="10"/>
      <c r="W830" s="10"/>
      <c r="X830" s="10"/>
      <c r="Y830" s="10"/>
      <c r="Z830" s="10"/>
      <c r="AA830" s="10"/>
      <c r="AB830" s="10"/>
      <c r="AC830" s="10"/>
      <c r="AD830" s="10"/>
      <c r="AE830" s="208"/>
    </row>
    <row r="831" spans="1:31" x14ac:dyDescent="0.25">
      <c r="A831" s="219"/>
      <c r="B831" s="10"/>
      <c r="C831" s="10" t="s">
        <v>219</v>
      </c>
      <c r="D831" s="10"/>
      <c r="E831" s="303">
        <v>8214</v>
      </c>
      <c r="F831" s="10">
        <v>13</v>
      </c>
      <c r="G831" s="222">
        <v>1009.06</v>
      </c>
      <c r="H831" s="222">
        <v>7063.41</v>
      </c>
      <c r="I831" s="10">
        <v>543.34</v>
      </c>
      <c r="J831" s="10">
        <v>12.23</v>
      </c>
      <c r="K831" s="208"/>
      <c r="L831" s="10">
        <v>7</v>
      </c>
      <c r="M831" s="222">
        <v>4435.6899999999996</v>
      </c>
      <c r="N831" s="10">
        <v>739.28</v>
      </c>
      <c r="O831" s="10"/>
      <c r="P831" s="10"/>
      <c r="Q831" s="10"/>
      <c r="R831" s="10">
        <v>13</v>
      </c>
      <c r="S831" s="222">
        <v>7063.41</v>
      </c>
      <c r="T831" s="10">
        <v>543.34</v>
      </c>
      <c r="U831" s="208"/>
      <c r="V831" s="10"/>
      <c r="W831" s="10"/>
      <c r="X831" s="10"/>
      <c r="Y831" s="10"/>
      <c r="Z831" s="10"/>
      <c r="AA831" s="10"/>
      <c r="AB831" s="10"/>
      <c r="AC831" s="10"/>
      <c r="AD831" s="10"/>
      <c r="AE831" s="208"/>
    </row>
    <row r="832" spans="1:31" x14ac:dyDescent="0.25">
      <c r="A832" s="219"/>
      <c r="B832" s="10"/>
      <c r="C832" s="10" t="s">
        <v>222</v>
      </c>
      <c r="D832" s="10"/>
      <c r="E832" s="303">
        <v>8090</v>
      </c>
      <c r="F832" s="10">
        <v>3</v>
      </c>
      <c r="G832" s="10">
        <v>498.46</v>
      </c>
      <c r="H832" s="222">
        <v>1495.39</v>
      </c>
      <c r="I832" s="10">
        <v>498.46</v>
      </c>
      <c r="J832" s="10">
        <v>12.67</v>
      </c>
      <c r="K832" s="208"/>
      <c r="L832" s="10">
        <v>3</v>
      </c>
      <c r="M832" s="10"/>
      <c r="N832" s="10"/>
      <c r="O832" s="10"/>
      <c r="P832" s="10"/>
      <c r="Q832" s="10"/>
      <c r="R832" s="10">
        <v>3</v>
      </c>
      <c r="S832" s="222">
        <v>1495.39</v>
      </c>
      <c r="T832" s="10">
        <v>498.46</v>
      </c>
      <c r="U832" s="208"/>
      <c r="V832" s="10"/>
      <c r="W832" s="10"/>
      <c r="X832" s="10"/>
      <c r="Y832" s="10"/>
      <c r="Z832" s="10"/>
      <c r="AA832" s="10"/>
      <c r="AB832" s="10"/>
      <c r="AC832" s="10"/>
      <c r="AD832" s="10"/>
      <c r="AE832" s="208"/>
    </row>
    <row r="833" spans="1:31" x14ac:dyDescent="0.25">
      <c r="A833" s="219"/>
      <c r="B833" s="10"/>
      <c r="C833" s="10" t="s">
        <v>226</v>
      </c>
      <c r="D833" s="10"/>
      <c r="E833" s="303">
        <v>8215</v>
      </c>
      <c r="F833" s="10">
        <v>25</v>
      </c>
      <c r="G833" s="10">
        <v>879.62</v>
      </c>
      <c r="H833" s="222">
        <v>12314.64</v>
      </c>
      <c r="I833" s="10">
        <v>492.59</v>
      </c>
      <c r="J833" s="10">
        <v>10.6</v>
      </c>
      <c r="K833" s="208"/>
      <c r="L833" s="10">
        <v>14</v>
      </c>
      <c r="M833" s="222">
        <v>6097.45</v>
      </c>
      <c r="N833" s="10">
        <v>554.30999999999995</v>
      </c>
      <c r="O833" s="10"/>
      <c r="P833" s="10"/>
      <c r="Q833" s="10"/>
      <c r="R833" s="10">
        <v>25</v>
      </c>
      <c r="S833" s="222">
        <v>12314.64</v>
      </c>
      <c r="T833" s="10">
        <v>492.59</v>
      </c>
      <c r="U833" s="208"/>
      <c r="V833" s="10"/>
      <c r="W833" s="10"/>
      <c r="X833" s="10"/>
      <c r="Y833" s="10"/>
      <c r="Z833" s="10"/>
      <c r="AA833" s="10"/>
      <c r="AB833" s="10"/>
      <c r="AC833" s="10"/>
      <c r="AD833" s="10"/>
      <c r="AE833" s="208"/>
    </row>
    <row r="834" spans="1:31" x14ac:dyDescent="0.25">
      <c r="A834" s="219"/>
      <c r="B834" s="10"/>
      <c r="C834" s="10" t="s">
        <v>229</v>
      </c>
      <c r="D834" s="10"/>
      <c r="E834" s="303">
        <v>8315</v>
      </c>
      <c r="F834" s="10">
        <v>13</v>
      </c>
      <c r="G834" s="222">
        <v>1075.43</v>
      </c>
      <c r="H834" s="222">
        <v>6452.58</v>
      </c>
      <c r="I834" s="10">
        <v>496.35</v>
      </c>
      <c r="J834" s="10">
        <v>9.85</v>
      </c>
      <c r="K834" s="208"/>
      <c r="L834" s="10">
        <v>6</v>
      </c>
      <c r="M834" s="222">
        <v>4860.9399999999996</v>
      </c>
      <c r="N834" s="10">
        <v>694.42</v>
      </c>
      <c r="O834" s="10"/>
      <c r="P834" s="10"/>
      <c r="Q834" s="10"/>
      <c r="R834" s="10">
        <v>13</v>
      </c>
      <c r="S834" s="222">
        <v>6452.58</v>
      </c>
      <c r="T834" s="10">
        <v>496.35</v>
      </c>
      <c r="U834" s="208"/>
      <c r="V834" s="10"/>
      <c r="W834" s="10"/>
      <c r="X834" s="10"/>
      <c r="Y834" s="10"/>
      <c r="Z834" s="10"/>
      <c r="AA834" s="10"/>
      <c r="AB834" s="10"/>
      <c r="AC834" s="10"/>
      <c r="AD834" s="10"/>
      <c r="AE834" s="208"/>
    </row>
    <row r="835" spans="1:31" x14ac:dyDescent="0.25">
      <c r="A835" s="219"/>
      <c r="B835" s="10"/>
      <c r="C835" s="10" t="s">
        <v>232</v>
      </c>
      <c r="D835" s="10"/>
      <c r="E835" s="303">
        <v>8316</v>
      </c>
      <c r="F835" s="10">
        <v>13</v>
      </c>
      <c r="G835" s="10">
        <v>736.52</v>
      </c>
      <c r="H835" s="222">
        <v>6628.65</v>
      </c>
      <c r="I835" s="10">
        <v>509.9</v>
      </c>
      <c r="J835" s="10">
        <v>11.54</v>
      </c>
      <c r="K835" s="208"/>
      <c r="L835" s="10">
        <v>9</v>
      </c>
      <c r="M835" s="222">
        <v>3802.15</v>
      </c>
      <c r="N835" s="10">
        <v>950.54</v>
      </c>
      <c r="O835" s="10"/>
      <c r="P835" s="10"/>
      <c r="Q835" s="10"/>
      <c r="R835" s="10">
        <v>13</v>
      </c>
      <c r="S835" s="222">
        <v>6628.65</v>
      </c>
      <c r="T835" s="10">
        <v>509.9</v>
      </c>
      <c r="U835" s="208"/>
      <c r="V835" s="10"/>
      <c r="W835" s="10"/>
      <c r="X835" s="10"/>
      <c r="Y835" s="10"/>
      <c r="Z835" s="10"/>
      <c r="AA835" s="10"/>
      <c r="AB835" s="10"/>
      <c r="AC835" s="10"/>
      <c r="AD835" s="10"/>
      <c r="AE835" s="208"/>
    </row>
    <row r="836" spans="1:31" x14ac:dyDescent="0.25">
      <c r="A836" s="219"/>
      <c r="B836" s="10"/>
      <c r="C836" s="10" t="s">
        <v>232</v>
      </c>
      <c r="D836" s="10"/>
      <c r="E836" s="303">
        <v>8318</v>
      </c>
      <c r="F836" s="10">
        <v>1</v>
      </c>
      <c r="G836" s="10">
        <v>723.22</v>
      </c>
      <c r="H836" s="10">
        <v>723.22</v>
      </c>
      <c r="I836" s="10">
        <v>723.22</v>
      </c>
      <c r="J836" s="10">
        <v>11</v>
      </c>
      <c r="K836" s="208"/>
      <c r="L836" s="10">
        <v>1</v>
      </c>
      <c r="M836" s="10"/>
      <c r="N836" s="10"/>
      <c r="O836" s="10"/>
      <c r="P836" s="10"/>
      <c r="Q836" s="10"/>
      <c r="R836" s="10">
        <v>1</v>
      </c>
      <c r="S836" s="10">
        <v>723.22</v>
      </c>
      <c r="T836" s="10">
        <v>723.22</v>
      </c>
      <c r="U836" s="208"/>
      <c r="V836" s="10"/>
      <c r="W836" s="10"/>
      <c r="X836" s="10"/>
      <c r="Y836" s="10"/>
      <c r="Z836" s="10"/>
      <c r="AA836" s="10"/>
      <c r="AB836" s="10"/>
      <c r="AC836" s="10"/>
      <c r="AD836" s="10"/>
      <c r="AE836" s="208"/>
    </row>
    <row r="837" spans="1:31" x14ac:dyDescent="0.25">
      <c r="A837" s="219"/>
      <c r="B837" s="10"/>
      <c r="C837" s="10" t="s">
        <v>234</v>
      </c>
      <c r="D837" s="10"/>
      <c r="E837" s="303">
        <v>8317</v>
      </c>
      <c r="F837" s="10">
        <v>29</v>
      </c>
      <c r="G837" s="10">
        <v>909.88</v>
      </c>
      <c r="H837" s="222">
        <v>19107.52</v>
      </c>
      <c r="I837" s="10">
        <v>658.88</v>
      </c>
      <c r="J837" s="10">
        <v>12.52</v>
      </c>
      <c r="K837" s="208"/>
      <c r="L837" s="10">
        <v>21</v>
      </c>
      <c r="M837" s="222">
        <v>6234.44</v>
      </c>
      <c r="N837" s="10">
        <v>779.31</v>
      </c>
      <c r="O837" s="10">
        <v>1</v>
      </c>
      <c r="P837" s="10">
        <v>875.61</v>
      </c>
      <c r="Q837" s="10">
        <v>875.61</v>
      </c>
      <c r="R837" s="10">
        <v>28</v>
      </c>
      <c r="S837" s="222">
        <v>18231.91</v>
      </c>
      <c r="T837" s="10">
        <v>651.14</v>
      </c>
      <c r="U837" s="208"/>
      <c r="V837" s="10"/>
      <c r="W837" s="10"/>
      <c r="X837" s="10"/>
      <c r="Y837" s="10"/>
      <c r="Z837" s="10"/>
      <c r="AA837" s="10"/>
      <c r="AB837" s="10"/>
      <c r="AC837" s="10"/>
      <c r="AD837" s="10"/>
      <c r="AE837" s="208"/>
    </row>
    <row r="838" spans="1:31" x14ac:dyDescent="0.25">
      <c r="A838" s="219"/>
      <c r="B838" s="10"/>
      <c r="C838" s="10" t="s">
        <v>642</v>
      </c>
      <c r="D838" s="10"/>
      <c r="E838" s="303">
        <v>8087</v>
      </c>
      <c r="F838" s="10">
        <v>13</v>
      </c>
      <c r="G838" s="10">
        <v>656.94</v>
      </c>
      <c r="H838" s="222">
        <v>5255.49</v>
      </c>
      <c r="I838" s="10">
        <v>404.27</v>
      </c>
      <c r="J838" s="10">
        <v>11.92</v>
      </c>
      <c r="K838" s="208"/>
      <c r="L838" s="10">
        <v>8</v>
      </c>
      <c r="M838" s="222">
        <v>1888.8</v>
      </c>
      <c r="N838" s="10">
        <v>377.76</v>
      </c>
      <c r="O838" s="10"/>
      <c r="P838" s="10"/>
      <c r="Q838" s="10"/>
      <c r="R838" s="10">
        <v>13</v>
      </c>
      <c r="S838" s="222">
        <v>5255.49</v>
      </c>
      <c r="T838" s="10">
        <v>404.27</v>
      </c>
      <c r="U838" s="208"/>
      <c r="V838" s="10"/>
      <c r="W838" s="10"/>
      <c r="X838" s="10"/>
      <c r="Y838" s="10"/>
      <c r="Z838" s="10"/>
      <c r="AA838" s="10"/>
      <c r="AB838" s="10"/>
      <c r="AC838" s="10"/>
      <c r="AD838" s="10"/>
      <c r="AE838" s="208"/>
    </row>
    <row r="839" spans="1:31" x14ac:dyDescent="0.25">
      <c r="A839" s="219"/>
      <c r="B839" s="10"/>
      <c r="C839" s="10" t="s">
        <v>642</v>
      </c>
      <c r="D839" s="10"/>
      <c r="E839" s="303">
        <v>8215</v>
      </c>
      <c r="F839" s="10">
        <v>159</v>
      </c>
      <c r="G839" s="222">
        <v>1029.2</v>
      </c>
      <c r="H839" s="222">
        <v>97774.13</v>
      </c>
      <c r="I839" s="10">
        <v>614.92999999999995</v>
      </c>
      <c r="J839" s="10">
        <v>12.55</v>
      </c>
      <c r="K839" s="208"/>
      <c r="L839" s="10">
        <v>95</v>
      </c>
      <c r="M839" s="222">
        <v>46026.95</v>
      </c>
      <c r="N839" s="10">
        <v>719.17</v>
      </c>
      <c r="O839" s="10">
        <v>3</v>
      </c>
      <c r="P839" s="222">
        <v>1486.4</v>
      </c>
      <c r="Q839" s="10">
        <v>495.47</v>
      </c>
      <c r="R839" s="10">
        <v>156</v>
      </c>
      <c r="S839" s="222">
        <v>96287.73</v>
      </c>
      <c r="T839" s="10">
        <v>617.23</v>
      </c>
      <c r="U839" s="208"/>
      <c r="V839" s="10"/>
      <c r="W839" s="10"/>
      <c r="X839" s="10"/>
      <c r="Y839" s="10"/>
      <c r="Z839" s="10"/>
      <c r="AA839" s="10"/>
      <c r="AB839" s="10"/>
      <c r="AC839" s="10"/>
      <c r="AD839" s="10"/>
      <c r="AE839" s="208"/>
    </row>
    <row r="840" spans="1:31" x14ac:dyDescent="0.25">
      <c r="A840" s="219"/>
      <c r="B840" s="10"/>
      <c r="C840" s="10" t="s">
        <v>642</v>
      </c>
      <c r="D840" s="10"/>
      <c r="E840" s="303">
        <v>8234</v>
      </c>
      <c r="F840" s="10">
        <v>341</v>
      </c>
      <c r="G840" s="10">
        <v>983.11</v>
      </c>
      <c r="H840" s="222">
        <v>206452.95</v>
      </c>
      <c r="I840" s="10">
        <v>605.42999999999995</v>
      </c>
      <c r="J840" s="10">
        <v>12.14</v>
      </c>
      <c r="K840" s="208"/>
      <c r="L840" s="10">
        <v>210</v>
      </c>
      <c r="M840" s="222">
        <v>102064.18</v>
      </c>
      <c r="N840" s="10">
        <v>779.12</v>
      </c>
      <c r="O840" s="10">
        <v>4</v>
      </c>
      <c r="P840" s="222">
        <v>3003.27</v>
      </c>
      <c r="Q840" s="10">
        <v>750.82</v>
      </c>
      <c r="R840" s="10">
        <v>337</v>
      </c>
      <c r="S840" s="222">
        <v>203449.68</v>
      </c>
      <c r="T840" s="10">
        <v>603.71</v>
      </c>
      <c r="U840" s="208"/>
      <c r="V840" s="10"/>
      <c r="W840" s="10"/>
      <c r="X840" s="10"/>
      <c r="Y840" s="10"/>
      <c r="Z840" s="10"/>
      <c r="AA840" s="10"/>
      <c r="AB840" s="10"/>
      <c r="AC840" s="10"/>
      <c r="AD840" s="10"/>
      <c r="AE840" s="208"/>
    </row>
    <row r="841" spans="1:31" x14ac:dyDescent="0.25">
      <c r="A841" s="219"/>
      <c r="B841" s="10"/>
      <c r="C841" s="10" t="s">
        <v>245</v>
      </c>
      <c r="D841" s="10"/>
      <c r="E841" s="303">
        <v>8270</v>
      </c>
      <c r="F841" s="10">
        <v>4</v>
      </c>
      <c r="G841" s="222">
        <v>1418.59</v>
      </c>
      <c r="H841" s="222">
        <v>2837.17</v>
      </c>
      <c r="I841" s="10">
        <v>709.29</v>
      </c>
      <c r="J841" s="10">
        <v>12.5</v>
      </c>
      <c r="K841" s="208"/>
      <c r="L841" s="10">
        <v>2</v>
      </c>
      <c r="M841" s="10">
        <v>736.31</v>
      </c>
      <c r="N841" s="10">
        <v>368.16</v>
      </c>
      <c r="O841" s="10"/>
      <c r="P841" s="10"/>
      <c r="Q841" s="10"/>
      <c r="R841" s="10">
        <v>4</v>
      </c>
      <c r="S841" s="222">
        <v>2837.17</v>
      </c>
      <c r="T841" s="10">
        <v>709.29</v>
      </c>
      <c r="U841" s="208"/>
      <c r="V841" s="10"/>
      <c r="W841" s="10"/>
      <c r="X841" s="10"/>
      <c r="Y841" s="10"/>
      <c r="Z841" s="10"/>
      <c r="AA841" s="10"/>
      <c r="AB841" s="10"/>
      <c r="AC841" s="10"/>
      <c r="AD841" s="10"/>
      <c r="AE841" s="208"/>
    </row>
    <row r="842" spans="1:31" x14ac:dyDescent="0.25">
      <c r="A842" s="219"/>
      <c r="B842" s="10"/>
      <c r="C842" s="10" t="s">
        <v>247</v>
      </c>
      <c r="D842" s="10"/>
      <c r="E842" s="303">
        <v>8037</v>
      </c>
      <c r="F842" s="10">
        <v>18</v>
      </c>
      <c r="G842" s="10">
        <v>675.04</v>
      </c>
      <c r="H842" s="222">
        <v>9450.49</v>
      </c>
      <c r="I842" s="10">
        <v>525.03</v>
      </c>
      <c r="J842" s="10">
        <v>11.44</v>
      </c>
      <c r="K842" s="208"/>
      <c r="L842" s="10">
        <v>14</v>
      </c>
      <c r="M842" s="222">
        <v>1774.85</v>
      </c>
      <c r="N842" s="10">
        <v>443.71</v>
      </c>
      <c r="O842" s="10">
        <v>1</v>
      </c>
      <c r="P842" s="10">
        <v>927.27</v>
      </c>
      <c r="Q842" s="10">
        <v>927.27</v>
      </c>
      <c r="R842" s="10">
        <v>17</v>
      </c>
      <c r="S842" s="222">
        <v>8523.2199999999993</v>
      </c>
      <c r="T842" s="10">
        <v>501.37</v>
      </c>
      <c r="U842" s="208"/>
      <c r="V842" s="10"/>
      <c r="W842" s="10"/>
      <c r="X842" s="10"/>
      <c r="Y842" s="10"/>
      <c r="Z842" s="10"/>
      <c r="AA842" s="10"/>
      <c r="AB842" s="10"/>
      <c r="AC842" s="10"/>
      <c r="AD842" s="10"/>
      <c r="AE842" s="208"/>
    </row>
    <row r="843" spans="1:31" x14ac:dyDescent="0.25">
      <c r="A843" s="219"/>
      <c r="B843" s="10"/>
      <c r="C843" s="10" t="s">
        <v>248</v>
      </c>
      <c r="D843" s="10"/>
      <c r="E843" s="303">
        <v>8318</v>
      </c>
      <c r="F843" s="10">
        <v>119</v>
      </c>
      <c r="G843" s="222">
        <v>1136.72</v>
      </c>
      <c r="H843" s="222">
        <v>80707.03</v>
      </c>
      <c r="I843" s="10">
        <v>678.21</v>
      </c>
      <c r="J843" s="10">
        <v>12.23</v>
      </c>
      <c r="K843" s="208"/>
      <c r="L843" s="10">
        <v>71</v>
      </c>
      <c r="M843" s="222">
        <v>37480.06</v>
      </c>
      <c r="N843" s="10">
        <v>780.83</v>
      </c>
      <c r="O843" s="10">
        <v>1</v>
      </c>
      <c r="P843" s="10">
        <v>880.57</v>
      </c>
      <c r="Q843" s="10">
        <v>880.57</v>
      </c>
      <c r="R843" s="10">
        <v>118</v>
      </c>
      <c r="S843" s="222">
        <v>79826.460000000006</v>
      </c>
      <c r="T843" s="10">
        <v>676.5</v>
      </c>
      <c r="U843" s="208"/>
      <c r="V843" s="10"/>
      <c r="W843" s="10"/>
      <c r="X843" s="10"/>
      <c r="Y843" s="10"/>
      <c r="Z843" s="10"/>
      <c r="AA843" s="10"/>
      <c r="AB843" s="10"/>
      <c r="AC843" s="10"/>
      <c r="AD843" s="10"/>
      <c r="AE843" s="208"/>
    </row>
    <row r="844" spans="1:31" x14ac:dyDescent="0.25">
      <c r="A844" s="219"/>
      <c r="B844" s="10"/>
      <c r="C844" s="10" t="s">
        <v>251</v>
      </c>
      <c r="D844" s="10"/>
      <c r="E844" s="303">
        <v>8217</v>
      </c>
      <c r="F844" s="10">
        <v>43</v>
      </c>
      <c r="G844" s="222">
        <v>1425.02</v>
      </c>
      <c r="H844" s="222">
        <v>32775.51</v>
      </c>
      <c r="I844" s="10">
        <v>762.22</v>
      </c>
      <c r="J844" s="10">
        <v>12.7</v>
      </c>
      <c r="K844" s="208"/>
      <c r="L844" s="10">
        <v>23</v>
      </c>
      <c r="M844" s="222">
        <v>16158.39</v>
      </c>
      <c r="N844" s="10">
        <v>807.92</v>
      </c>
      <c r="O844" s="10">
        <v>1</v>
      </c>
      <c r="P844" s="10">
        <v>305.64</v>
      </c>
      <c r="Q844" s="10">
        <v>305.64</v>
      </c>
      <c r="R844" s="10">
        <v>42</v>
      </c>
      <c r="S844" s="222">
        <v>32469.87</v>
      </c>
      <c r="T844" s="10">
        <v>773.09</v>
      </c>
      <c r="U844" s="208"/>
      <c r="V844" s="10"/>
      <c r="W844" s="10"/>
      <c r="X844" s="10"/>
      <c r="Y844" s="10"/>
      <c r="Z844" s="10"/>
      <c r="AA844" s="10"/>
      <c r="AB844" s="10"/>
      <c r="AC844" s="10"/>
      <c r="AD844" s="10"/>
      <c r="AE844" s="208"/>
    </row>
    <row r="845" spans="1:31" x14ac:dyDescent="0.25">
      <c r="A845" s="219"/>
      <c r="B845" s="10"/>
      <c r="C845" s="10" t="s">
        <v>256</v>
      </c>
      <c r="D845" s="10"/>
      <c r="E845" s="303">
        <v>8330</v>
      </c>
      <c r="F845" s="10">
        <v>13</v>
      </c>
      <c r="G845" s="222">
        <v>1320.79</v>
      </c>
      <c r="H845" s="222">
        <v>7924.71</v>
      </c>
      <c r="I845" s="10">
        <v>609.59</v>
      </c>
      <c r="J845" s="10">
        <v>12.92</v>
      </c>
      <c r="K845" s="208"/>
      <c r="L845" s="10">
        <v>6</v>
      </c>
      <c r="M845" s="222">
        <v>4577.25</v>
      </c>
      <c r="N845" s="10">
        <v>653.89</v>
      </c>
      <c r="O845" s="10"/>
      <c r="P845" s="10"/>
      <c r="Q845" s="10"/>
      <c r="R845" s="10">
        <v>13</v>
      </c>
      <c r="S845" s="222">
        <v>7924.71</v>
      </c>
      <c r="T845" s="10">
        <v>609.59</v>
      </c>
      <c r="U845" s="208"/>
      <c r="V845" s="10"/>
      <c r="W845" s="10"/>
      <c r="X845" s="10"/>
      <c r="Y845" s="10"/>
      <c r="Z845" s="10"/>
      <c r="AA845" s="10"/>
      <c r="AB845" s="10"/>
      <c r="AC845" s="10"/>
      <c r="AD845" s="10"/>
      <c r="AE845" s="208"/>
    </row>
    <row r="846" spans="1:31" x14ac:dyDescent="0.25">
      <c r="A846" s="219"/>
      <c r="B846" s="10"/>
      <c r="C846" s="10" t="s">
        <v>257</v>
      </c>
      <c r="D846" s="10"/>
      <c r="E846" s="303">
        <v>8081</v>
      </c>
      <c r="F846" s="10">
        <v>441</v>
      </c>
      <c r="G846" s="222">
        <v>1062.6600000000001</v>
      </c>
      <c r="H846" s="222">
        <v>299669.19</v>
      </c>
      <c r="I846" s="10">
        <v>679.52</v>
      </c>
      <c r="J846" s="10">
        <v>12.26</v>
      </c>
      <c r="K846" s="208"/>
      <c r="L846" s="10">
        <v>282</v>
      </c>
      <c r="M846" s="222">
        <v>117284.72</v>
      </c>
      <c r="N846" s="10">
        <v>737.64</v>
      </c>
      <c r="O846" s="10">
        <v>21</v>
      </c>
      <c r="P846" s="222">
        <v>9917.52</v>
      </c>
      <c r="Q846" s="10">
        <v>472.26</v>
      </c>
      <c r="R846" s="10">
        <v>420</v>
      </c>
      <c r="S846" s="222">
        <v>289751.67</v>
      </c>
      <c r="T846" s="10">
        <v>689.88</v>
      </c>
      <c r="U846" s="208"/>
      <c r="V846" s="10"/>
      <c r="W846" s="10"/>
      <c r="X846" s="10"/>
      <c r="Y846" s="10"/>
      <c r="Z846" s="10"/>
      <c r="AA846" s="10"/>
      <c r="AB846" s="10"/>
      <c r="AC846" s="10"/>
      <c r="AD846" s="10"/>
      <c r="AE846" s="208"/>
    </row>
    <row r="847" spans="1:31" x14ac:dyDescent="0.25">
      <c r="A847" s="219"/>
      <c r="B847" s="10"/>
      <c r="C847" s="10" t="s">
        <v>260</v>
      </c>
      <c r="D847" s="10"/>
      <c r="E847" s="303">
        <v>8204</v>
      </c>
      <c r="F847" s="10">
        <v>41</v>
      </c>
      <c r="G847" s="10">
        <v>909.24</v>
      </c>
      <c r="H847" s="222">
        <v>20912.48</v>
      </c>
      <c r="I847" s="10">
        <v>510.06</v>
      </c>
      <c r="J847" s="10">
        <v>11.95</v>
      </c>
      <c r="K847" s="208"/>
      <c r="L847" s="10">
        <v>23</v>
      </c>
      <c r="M847" s="222">
        <v>11957.14</v>
      </c>
      <c r="N847" s="10">
        <v>664.29</v>
      </c>
      <c r="O847" s="10">
        <v>1</v>
      </c>
      <c r="P847" s="10">
        <v>573.4</v>
      </c>
      <c r="Q847" s="10">
        <v>573.4</v>
      </c>
      <c r="R847" s="10">
        <v>40</v>
      </c>
      <c r="S847" s="222">
        <v>20339.080000000002</v>
      </c>
      <c r="T847" s="10">
        <v>508.48</v>
      </c>
      <c r="U847" s="208"/>
      <c r="V847" s="10"/>
      <c r="W847" s="10"/>
      <c r="X847" s="10"/>
      <c r="Y847" s="10"/>
      <c r="Z847" s="10"/>
      <c r="AA847" s="10"/>
      <c r="AB847" s="10"/>
      <c r="AC847" s="10"/>
      <c r="AD847" s="10"/>
      <c r="AE847" s="208"/>
    </row>
    <row r="848" spans="1:31" x14ac:dyDescent="0.25">
      <c r="A848" s="219"/>
      <c r="B848" s="10"/>
      <c r="C848" s="10" t="s">
        <v>262</v>
      </c>
      <c r="D848" s="10"/>
      <c r="E848" s="303">
        <v>8319</v>
      </c>
      <c r="F848" s="10">
        <v>16</v>
      </c>
      <c r="G848" s="10">
        <v>746.75</v>
      </c>
      <c r="H848" s="222">
        <v>8214.2000000000007</v>
      </c>
      <c r="I848" s="10">
        <v>513.39</v>
      </c>
      <c r="J848" s="10">
        <v>11.44</v>
      </c>
      <c r="K848" s="208"/>
      <c r="L848" s="10">
        <v>11</v>
      </c>
      <c r="M848" s="222">
        <v>3389.35</v>
      </c>
      <c r="N848" s="10">
        <v>677.87</v>
      </c>
      <c r="O848" s="10"/>
      <c r="P848" s="10"/>
      <c r="Q848" s="10"/>
      <c r="R848" s="10">
        <v>16</v>
      </c>
      <c r="S848" s="222">
        <v>8214.2000000000007</v>
      </c>
      <c r="T848" s="10">
        <v>513.39</v>
      </c>
      <c r="U848" s="208"/>
      <c r="V848" s="10"/>
      <c r="W848" s="10"/>
      <c r="X848" s="10"/>
      <c r="Y848" s="10"/>
      <c r="Z848" s="10"/>
      <c r="AA848" s="10"/>
      <c r="AB848" s="10"/>
      <c r="AC848" s="10"/>
      <c r="AD848" s="10"/>
      <c r="AE848" s="208"/>
    </row>
    <row r="849" spans="1:31" x14ac:dyDescent="0.25">
      <c r="A849" s="219"/>
      <c r="B849" s="10"/>
      <c r="C849" s="10" t="s">
        <v>264</v>
      </c>
      <c r="D849" s="10"/>
      <c r="E849" s="303">
        <v>8025</v>
      </c>
      <c r="F849" s="10">
        <v>4</v>
      </c>
      <c r="G849" s="10">
        <v>506.04</v>
      </c>
      <c r="H849" s="222">
        <v>2024.14</v>
      </c>
      <c r="I849" s="10">
        <v>506.04</v>
      </c>
      <c r="J849" s="10">
        <v>13</v>
      </c>
      <c r="K849" s="208"/>
      <c r="L849" s="10">
        <v>4</v>
      </c>
      <c r="M849" s="10"/>
      <c r="N849" s="10"/>
      <c r="O849" s="10"/>
      <c r="P849" s="10"/>
      <c r="Q849" s="10"/>
      <c r="R849" s="10">
        <v>4</v>
      </c>
      <c r="S849" s="222">
        <v>2024.14</v>
      </c>
      <c r="T849" s="10">
        <v>506.04</v>
      </c>
      <c r="U849" s="208"/>
      <c r="V849" s="10"/>
      <c r="W849" s="10"/>
      <c r="X849" s="10"/>
      <c r="Y849" s="10"/>
      <c r="Z849" s="10"/>
      <c r="AA849" s="10"/>
      <c r="AB849" s="10"/>
      <c r="AC849" s="10"/>
      <c r="AD849" s="10"/>
      <c r="AE849" s="208"/>
    </row>
    <row r="850" spans="1:31" x14ac:dyDescent="0.25">
      <c r="A850" s="219"/>
      <c r="B850" s="10"/>
      <c r="C850" s="10" t="s">
        <v>266</v>
      </c>
      <c r="D850" s="10"/>
      <c r="E850" s="303">
        <v>8302</v>
      </c>
      <c r="F850" s="10">
        <v>7</v>
      </c>
      <c r="G850" s="222">
        <v>1022.58</v>
      </c>
      <c r="H850" s="222">
        <v>3067.74</v>
      </c>
      <c r="I850" s="10">
        <v>438.25</v>
      </c>
      <c r="J850" s="10">
        <v>12.86</v>
      </c>
      <c r="K850" s="208"/>
      <c r="L850" s="10">
        <v>3</v>
      </c>
      <c r="M850" s="222">
        <v>2078.4299999999998</v>
      </c>
      <c r="N850" s="10">
        <v>519.61</v>
      </c>
      <c r="O850" s="10"/>
      <c r="P850" s="10"/>
      <c r="Q850" s="10"/>
      <c r="R850" s="10">
        <v>7</v>
      </c>
      <c r="S850" s="222">
        <v>3067.74</v>
      </c>
      <c r="T850" s="10">
        <v>438.25</v>
      </c>
      <c r="U850" s="208"/>
      <c r="V850" s="10"/>
      <c r="W850" s="10"/>
      <c r="X850" s="10"/>
      <c r="Y850" s="10"/>
      <c r="Z850" s="10"/>
      <c r="AA850" s="10"/>
      <c r="AB850" s="10"/>
      <c r="AC850" s="10"/>
      <c r="AD850" s="10"/>
      <c r="AE850" s="208"/>
    </row>
    <row r="851" spans="1:31" x14ac:dyDescent="0.25">
      <c r="A851" s="219"/>
      <c r="B851" s="10"/>
      <c r="C851" s="10" t="s">
        <v>269</v>
      </c>
      <c r="D851" s="10"/>
      <c r="E851" s="303">
        <v>8320</v>
      </c>
      <c r="F851" s="10">
        <v>20</v>
      </c>
      <c r="G851" s="10">
        <v>779.56</v>
      </c>
      <c r="H851" s="222">
        <v>12472.88</v>
      </c>
      <c r="I851" s="10">
        <v>623.64</v>
      </c>
      <c r="J851" s="10">
        <v>12.1</v>
      </c>
      <c r="K851" s="208"/>
      <c r="L851" s="10">
        <v>16</v>
      </c>
      <c r="M851" s="222">
        <v>2811.89</v>
      </c>
      <c r="N851" s="10">
        <v>702.97</v>
      </c>
      <c r="O851" s="10">
        <v>1</v>
      </c>
      <c r="P851" s="10">
        <v>827.84</v>
      </c>
      <c r="Q851" s="10">
        <v>827.84</v>
      </c>
      <c r="R851" s="10">
        <v>19</v>
      </c>
      <c r="S851" s="222">
        <v>11645.04</v>
      </c>
      <c r="T851" s="10">
        <v>612.9</v>
      </c>
      <c r="U851" s="208"/>
      <c r="V851" s="10"/>
      <c r="W851" s="10"/>
      <c r="X851" s="10"/>
      <c r="Y851" s="10"/>
      <c r="Z851" s="10"/>
      <c r="AA851" s="10"/>
      <c r="AB851" s="10"/>
      <c r="AC851" s="10"/>
      <c r="AD851" s="10"/>
      <c r="AE851" s="208"/>
    </row>
    <row r="852" spans="1:31" x14ac:dyDescent="0.25">
      <c r="A852" s="219"/>
      <c r="B852" s="10"/>
      <c r="C852" s="10" t="s">
        <v>271</v>
      </c>
      <c r="D852" s="10"/>
      <c r="E852" s="303">
        <v>8232</v>
      </c>
      <c r="F852" s="10">
        <v>1</v>
      </c>
      <c r="G852" s="10"/>
      <c r="H852" s="10">
        <v>462.9</v>
      </c>
      <c r="I852" s="10">
        <v>462.9</v>
      </c>
      <c r="J852" s="10">
        <v>13</v>
      </c>
      <c r="K852" s="208"/>
      <c r="L852" s="10"/>
      <c r="M852" s="10">
        <v>462.9</v>
      </c>
      <c r="N852" s="10">
        <v>462.9</v>
      </c>
      <c r="O852" s="10"/>
      <c r="P852" s="10"/>
      <c r="Q852" s="10"/>
      <c r="R852" s="10">
        <v>1</v>
      </c>
      <c r="S852" s="10">
        <v>462.9</v>
      </c>
      <c r="T852" s="10">
        <v>462.9</v>
      </c>
      <c r="U852" s="208"/>
      <c r="V852" s="10"/>
      <c r="W852" s="10"/>
      <c r="X852" s="10"/>
      <c r="Y852" s="10"/>
      <c r="Z852" s="10"/>
      <c r="AA852" s="10"/>
      <c r="AB852" s="10"/>
      <c r="AC852" s="10"/>
      <c r="AD852" s="10"/>
      <c r="AE852" s="208"/>
    </row>
    <row r="853" spans="1:31" x14ac:dyDescent="0.25">
      <c r="A853" s="219"/>
      <c r="B853" s="10"/>
      <c r="C853" s="10" t="s">
        <v>274</v>
      </c>
      <c r="D853" s="10"/>
      <c r="E853" s="303">
        <v>7405</v>
      </c>
      <c r="F853" s="10">
        <v>1</v>
      </c>
      <c r="G853" s="10"/>
      <c r="H853" s="222">
        <v>1328.14</v>
      </c>
      <c r="I853" s="222">
        <v>1328.14</v>
      </c>
      <c r="J853" s="10">
        <v>13</v>
      </c>
      <c r="K853" s="208"/>
      <c r="L853" s="10"/>
      <c r="M853" s="222">
        <v>1328.14</v>
      </c>
      <c r="N853" s="222">
        <v>1328.14</v>
      </c>
      <c r="O853" s="10"/>
      <c r="P853" s="10"/>
      <c r="Q853" s="10"/>
      <c r="R853" s="10">
        <v>1</v>
      </c>
      <c r="S853" s="222">
        <v>1328.14</v>
      </c>
      <c r="T853" s="222">
        <v>1328.14</v>
      </c>
      <c r="U853" s="208"/>
      <c r="V853" s="10"/>
      <c r="W853" s="10"/>
      <c r="X853" s="10"/>
      <c r="Y853" s="10"/>
      <c r="Z853" s="10"/>
      <c r="AA853" s="10"/>
      <c r="AB853" s="10"/>
      <c r="AC853" s="10"/>
      <c r="AD853" s="10"/>
      <c r="AE853" s="208"/>
    </row>
    <row r="854" spans="1:31" x14ac:dyDescent="0.25">
      <c r="A854" s="219"/>
      <c r="B854" s="10"/>
      <c r="C854" s="10" t="s">
        <v>275</v>
      </c>
      <c r="D854" s="10"/>
      <c r="E854" s="303">
        <v>8343</v>
      </c>
      <c r="F854" s="10">
        <v>7</v>
      </c>
      <c r="G854" s="222">
        <v>4313.1099999999997</v>
      </c>
      <c r="H854" s="222">
        <v>21565.55</v>
      </c>
      <c r="I854" s="222">
        <v>3080.79</v>
      </c>
      <c r="J854" s="10">
        <v>24.43</v>
      </c>
      <c r="K854" s="208"/>
      <c r="L854" s="10">
        <v>5</v>
      </c>
      <c r="M854" s="222">
        <v>18420.41</v>
      </c>
      <c r="N854" s="222">
        <v>9210.2099999999991</v>
      </c>
      <c r="O854" s="10"/>
      <c r="P854" s="10"/>
      <c r="Q854" s="10"/>
      <c r="R854" s="10">
        <v>7</v>
      </c>
      <c r="S854" s="222">
        <v>21565.55</v>
      </c>
      <c r="T854" s="222">
        <v>3080.79</v>
      </c>
      <c r="U854" s="208"/>
      <c r="V854" s="10"/>
      <c r="W854" s="10"/>
      <c r="X854" s="10"/>
      <c r="Y854" s="10"/>
      <c r="Z854" s="10"/>
      <c r="AA854" s="10"/>
      <c r="AB854" s="10"/>
      <c r="AC854" s="10"/>
      <c r="AD854" s="10"/>
      <c r="AE854" s="208"/>
    </row>
    <row r="855" spans="1:31" x14ac:dyDescent="0.25">
      <c r="A855" s="219"/>
      <c r="B855" s="10"/>
      <c r="C855" s="10" t="s">
        <v>276</v>
      </c>
      <c r="D855" s="10"/>
      <c r="E855" s="303">
        <v>8204</v>
      </c>
      <c r="F855" s="10">
        <v>20</v>
      </c>
      <c r="G855" s="10">
        <v>701.34</v>
      </c>
      <c r="H855" s="222">
        <v>11922.84</v>
      </c>
      <c r="I855" s="10">
        <v>596.14</v>
      </c>
      <c r="J855" s="10">
        <v>11.7</v>
      </c>
      <c r="K855" s="208"/>
      <c r="L855" s="10">
        <v>17</v>
      </c>
      <c r="M855" s="222">
        <v>2483.81</v>
      </c>
      <c r="N855" s="10">
        <v>827.94</v>
      </c>
      <c r="O855" s="10"/>
      <c r="P855" s="10"/>
      <c r="Q855" s="10"/>
      <c r="R855" s="10">
        <v>20</v>
      </c>
      <c r="S855" s="222">
        <v>11922.84</v>
      </c>
      <c r="T855" s="10">
        <v>596.14</v>
      </c>
      <c r="U855" s="208"/>
      <c r="V855" s="10"/>
      <c r="W855" s="10"/>
      <c r="X855" s="10"/>
      <c r="Y855" s="10"/>
      <c r="Z855" s="10"/>
      <c r="AA855" s="10"/>
      <c r="AB855" s="10"/>
      <c r="AC855" s="10"/>
      <c r="AD855" s="10"/>
      <c r="AE855" s="208"/>
    </row>
    <row r="856" spans="1:31" x14ac:dyDescent="0.25">
      <c r="A856" s="219"/>
      <c r="B856" s="10"/>
      <c r="C856" s="10" t="s">
        <v>276</v>
      </c>
      <c r="D856" s="10"/>
      <c r="E856" s="303">
        <v>8251</v>
      </c>
      <c r="F856" s="10">
        <v>1</v>
      </c>
      <c r="G856" s="10">
        <v>636.71</v>
      </c>
      <c r="H856" s="10">
        <v>636.71</v>
      </c>
      <c r="I856" s="10">
        <v>636.71</v>
      </c>
      <c r="J856" s="10">
        <v>13</v>
      </c>
      <c r="K856" s="208"/>
      <c r="L856" s="10">
        <v>1</v>
      </c>
      <c r="M856" s="10"/>
      <c r="N856" s="10"/>
      <c r="O856" s="10"/>
      <c r="P856" s="10"/>
      <c r="Q856" s="10"/>
      <c r="R856" s="10">
        <v>1</v>
      </c>
      <c r="S856" s="10">
        <v>636.71</v>
      </c>
      <c r="T856" s="10">
        <v>636.71</v>
      </c>
      <c r="U856" s="208"/>
      <c r="V856" s="10"/>
      <c r="W856" s="10"/>
      <c r="X856" s="10"/>
      <c r="Y856" s="10"/>
      <c r="Z856" s="10"/>
      <c r="AA856" s="10"/>
      <c r="AB856" s="10"/>
      <c r="AC856" s="10"/>
      <c r="AD856" s="10"/>
      <c r="AE856" s="208"/>
    </row>
    <row r="857" spans="1:31" x14ac:dyDescent="0.25">
      <c r="A857" s="219"/>
      <c r="B857" s="10"/>
      <c r="C857" s="10" t="s">
        <v>278</v>
      </c>
      <c r="D857" s="10"/>
      <c r="E857" s="303">
        <v>8037</v>
      </c>
      <c r="F857" s="10">
        <v>25</v>
      </c>
      <c r="G857" s="222">
        <v>1124.02</v>
      </c>
      <c r="H857" s="222">
        <v>21356.43</v>
      </c>
      <c r="I857" s="10">
        <v>854.26</v>
      </c>
      <c r="J857" s="10">
        <v>13.8</v>
      </c>
      <c r="K857" s="208"/>
      <c r="L857" s="10">
        <v>19</v>
      </c>
      <c r="M857" s="222">
        <v>3986.95</v>
      </c>
      <c r="N857" s="10">
        <v>664.49</v>
      </c>
      <c r="O857" s="10"/>
      <c r="P857" s="10"/>
      <c r="Q857" s="10"/>
      <c r="R857" s="10">
        <v>25</v>
      </c>
      <c r="S857" s="222">
        <v>21356.43</v>
      </c>
      <c r="T857" s="10">
        <v>854.26</v>
      </c>
      <c r="U857" s="208"/>
      <c r="V857" s="10"/>
      <c r="W857" s="10"/>
      <c r="X857" s="10"/>
      <c r="Y857" s="10"/>
      <c r="Z857" s="10"/>
      <c r="AA857" s="10"/>
      <c r="AB857" s="10"/>
      <c r="AC857" s="10"/>
      <c r="AD857" s="10"/>
      <c r="AE857" s="208"/>
    </row>
    <row r="858" spans="1:31" x14ac:dyDescent="0.25">
      <c r="A858" s="219"/>
      <c r="B858" s="10"/>
      <c r="C858" s="10" t="s">
        <v>280</v>
      </c>
      <c r="D858" s="10"/>
      <c r="E858" s="303">
        <v>8321</v>
      </c>
      <c r="F858" s="10">
        <v>4</v>
      </c>
      <c r="G858" s="10">
        <v>220.37</v>
      </c>
      <c r="H858" s="10">
        <v>440.74</v>
      </c>
      <c r="I858" s="10">
        <v>110.19</v>
      </c>
      <c r="J858" s="10">
        <v>8.75</v>
      </c>
      <c r="K858" s="208"/>
      <c r="L858" s="10">
        <v>2</v>
      </c>
      <c r="M858" s="10">
        <v>302.95</v>
      </c>
      <c r="N858" s="10">
        <v>151.47999999999999</v>
      </c>
      <c r="O858" s="10"/>
      <c r="P858" s="10"/>
      <c r="Q858" s="10"/>
      <c r="R858" s="10">
        <v>4</v>
      </c>
      <c r="S858" s="10">
        <v>440.74</v>
      </c>
      <c r="T858" s="10">
        <v>110.19</v>
      </c>
      <c r="U858" s="208"/>
      <c r="V858" s="10"/>
      <c r="W858" s="10"/>
      <c r="X858" s="10"/>
      <c r="Y858" s="10"/>
      <c r="Z858" s="10"/>
      <c r="AA858" s="10"/>
      <c r="AB858" s="10"/>
      <c r="AC858" s="10"/>
      <c r="AD858" s="10"/>
      <c r="AE858" s="208"/>
    </row>
    <row r="859" spans="1:31" x14ac:dyDescent="0.25">
      <c r="A859" s="219"/>
      <c r="B859" s="10"/>
      <c r="C859" s="10" t="s">
        <v>285</v>
      </c>
      <c r="D859" s="10"/>
      <c r="E859" s="303">
        <v>8322</v>
      </c>
      <c r="F859" s="10">
        <v>219</v>
      </c>
      <c r="G859" s="222">
        <v>1096.74</v>
      </c>
      <c r="H859" s="222">
        <v>161220.66</v>
      </c>
      <c r="I859" s="10">
        <v>736.17</v>
      </c>
      <c r="J859" s="10">
        <v>11.61</v>
      </c>
      <c r="K859" s="208"/>
      <c r="L859" s="10">
        <v>147</v>
      </c>
      <c r="M859" s="222">
        <v>75313.429999999993</v>
      </c>
      <c r="N859" s="222">
        <v>1046.02</v>
      </c>
      <c r="O859" s="10">
        <v>4</v>
      </c>
      <c r="P859" s="222">
        <v>2311.71</v>
      </c>
      <c r="Q859" s="10">
        <v>577.92999999999995</v>
      </c>
      <c r="R859" s="10">
        <v>215</v>
      </c>
      <c r="S859" s="222">
        <v>158908.95000000001</v>
      </c>
      <c r="T859" s="10">
        <v>739.11</v>
      </c>
      <c r="U859" s="208"/>
      <c r="V859" s="10"/>
      <c r="W859" s="10"/>
      <c r="X859" s="10"/>
      <c r="Y859" s="10"/>
      <c r="Z859" s="10"/>
      <c r="AA859" s="10"/>
      <c r="AB859" s="10"/>
      <c r="AC859" s="10"/>
      <c r="AD859" s="10"/>
      <c r="AE859" s="208"/>
    </row>
    <row r="860" spans="1:31" x14ac:dyDescent="0.25">
      <c r="A860" s="219"/>
      <c r="B860" s="10"/>
      <c r="C860" s="10" t="s">
        <v>285</v>
      </c>
      <c r="D860" s="10"/>
      <c r="E860" s="303">
        <v>8873</v>
      </c>
      <c r="F860" s="10">
        <v>1</v>
      </c>
      <c r="G860" s="10">
        <v>301.61</v>
      </c>
      <c r="H860" s="10">
        <v>301.61</v>
      </c>
      <c r="I860" s="10">
        <v>301.61</v>
      </c>
      <c r="J860" s="10">
        <v>7</v>
      </c>
      <c r="K860" s="208"/>
      <c r="L860" s="10">
        <v>1</v>
      </c>
      <c r="M860" s="10"/>
      <c r="N860" s="10"/>
      <c r="O860" s="10"/>
      <c r="P860" s="10"/>
      <c r="Q860" s="10"/>
      <c r="R860" s="10">
        <v>1</v>
      </c>
      <c r="S860" s="10">
        <v>301.61</v>
      </c>
      <c r="T860" s="10">
        <v>301.61</v>
      </c>
      <c r="U860" s="208"/>
      <c r="V860" s="10"/>
      <c r="W860" s="10"/>
      <c r="X860" s="10"/>
      <c r="Y860" s="10"/>
      <c r="Z860" s="10"/>
      <c r="AA860" s="10"/>
      <c r="AB860" s="10"/>
      <c r="AC860" s="10"/>
      <c r="AD860" s="10"/>
      <c r="AE860" s="208"/>
    </row>
    <row r="861" spans="1:31" x14ac:dyDescent="0.25">
      <c r="A861" s="219"/>
      <c r="B861" s="10"/>
      <c r="C861" s="10" t="s">
        <v>287</v>
      </c>
      <c r="D861" s="10"/>
      <c r="E861" s="303">
        <v>8205</v>
      </c>
      <c r="F861" s="10">
        <v>6</v>
      </c>
      <c r="G861" s="222">
        <v>1045.78</v>
      </c>
      <c r="H861" s="222">
        <v>2091.56</v>
      </c>
      <c r="I861" s="10">
        <v>348.59</v>
      </c>
      <c r="J861" s="10">
        <v>9.33</v>
      </c>
      <c r="K861" s="208"/>
      <c r="L861" s="10">
        <v>2</v>
      </c>
      <c r="M861" s="222">
        <v>1315.31</v>
      </c>
      <c r="N861" s="10">
        <v>328.83</v>
      </c>
      <c r="O861" s="10"/>
      <c r="P861" s="10"/>
      <c r="Q861" s="10"/>
      <c r="R861" s="10">
        <v>6</v>
      </c>
      <c r="S861" s="222">
        <v>2091.56</v>
      </c>
      <c r="T861" s="10">
        <v>348.59</v>
      </c>
      <c r="U861" s="208"/>
      <c r="V861" s="10"/>
      <c r="W861" s="10"/>
      <c r="X861" s="10"/>
      <c r="Y861" s="10"/>
      <c r="Z861" s="10"/>
      <c r="AA861" s="10"/>
      <c r="AB861" s="10"/>
      <c r="AC861" s="10"/>
      <c r="AD861" s="10"/>
      <c r="AE861" s="208"/>
    </row>
    <row r="862" spans="1:31" x14ac:dyDescent="0.25">
      <c r="A862" s="219"/>
      <c r="B862" s="10"/>
      <c r="C862" s="10" t="s">
        <v>292</v>
      </c>
      <c r="D862" s="10"/>
      <c r="E862" s="303">
        <v>8215</v>
      </c>
      <c r="F862" s="10">
        <v>25</v>
      </c>
      <c r="G862" s="10">
        <v>954.92</v>
      </c>
      <c r="H862" s="222">
        <v>16233.69</v>
      </c>
      <c r="I862" s="10">
        <v>649.35</v>
      </c>
      <c r="J862" s="10">
        <v>11.64</v>
      </c>
      <c r="K862" s="208"/>
      <c r="L862" s="10">
        <v>17</v>
      </c>
      <c r="M862" s="222">
        <v>7800.64</v>
      </c>
      <c r="N862" s="10">
        <v>975.08</v>
      </c>
      <c r="O862" s="10">
        <v>1</v>
      </c>
      <c r="P862" s="10">
        <v>176.75</v>
      </c>
      <c r="Q862" s="10">
        <v>176.75</v>
      </c>
      <c r="R862" s="10">
        <v>24</v>
      </c>
      <c r="S862" s="222">
        <v>16056.94</v>
      </c>
      <c r="T862" s="10">
        <v>669.04</v>
      </c>
      <c r="U862" s="208"/>
      <c r="V862" s="10"/>
      <c r="W862" s="10"/>
      <c r="X862" s="10"/>
      <c r="Y862" s="10"/>
      <c r="Z862" s="10"/>
      <c r="AA862" s="10"/>
      <c r="AB862" s="10"/>
      <c r="AC862" s="10"/>
      <c r="AD862" s="10"/>
      <c r="AE862" s="208"/>
    </row>
    <row r="863" spans="1:31" x14ac:dyDescent="0.25">
      <c r="A863" s="219"/>
      <c r="B863" s="10"/>
      <c r="C863" s="10" t="s">
        <v>293</v>
      </c>
      <c r="D863" s="10"/>
      <c r="E863" s="303">
        <v>8026</v>
      </c>
      <c r="F863" s="10">
        <v>21</v>
      </c>
      <c r="G863" s="222">
        <v>1355.22</v>
      </c>
      <c r="H863" s="222">
        <v>16262.58</v>
      </c>
      <c r="I863" s="10">
        <v>774.41</v>
      </c>
      <c r="J863" s="10">
        <v>12.05</v>
      </c>
      <c r="K863" s="208"/>
      <c r="L863" s="10">
        <v>12</v>
      </c>
      <c r="M863" s="222">
        <v>11358.22</v>
      </c>
      <c r="N863" s="222">
        <v>1262.02</v>
      </c>
      <c r="O863" s="10"/>
      <c r="P863" s="10"/>
      <c r="Q863" s="10"/>
      <c r="R863" s="10">
        <v>21</v>
      </c>
      <c r="S863" s="222">
        <v>16262.58</v>
      </c>
      <c r="T863" s="10">
        <v>774.41</v>
      </c>
      <c r="U863" s="208"/>
      <c r="V863" s="10"/>
      <c r="W863" s="10"/>
      <c r="X863" s="10"/>
      <c r="Y863" s="10"/>
      <c r="Z863" s="10"/>
      <c r="AA863" s="10"/>
      <c r="AB863" s="10"/>
      <c r="AC863" s="10"/>
      <c r="AD863" s="10"/>
      <c r="AE863" s="208"/>
    </row>
    <row r="864" spans="1:31" x14ac:dyDescent="0.25">
      <c r="A864" s="219"/>
      <c r="B864" s="10"/>
      <c r="C864" s="10" t="s">
        <v>295</v>
      </c>
      <c r="D864" s="10"/>
      <c r="E864" s="303">
        <v>8027</v>
      </c>
      <c r="F864" s="10">
        <v>93</v>
      </c>
      <c r="G864" s="10">
        <v>961.88</v>
      </c>
      <c r="H864" s="222">
        <v>51941.47</v>
      </c>
      <c r="I864" s="10">
        <v>558.51</v>
      </c>
      <c r="J864" s="10">
        <v>11.88</v>
      </c>
      <c r="K864" s="208"/>
      <c r="L864" s="10">
        <v>54</v>
      </c>
      <c r="M864" s="222">
        <v>26906.75</v>
      </c>
      <c r="N864" s="10">
        <v>689.92</v>
      </c>
      <c r="O864" s="10">
        <v>2</v>
      </c>
      <c r="P864" s="222">
        <v>1470.89</v>
      </c>
      <c r="Q864" s="10">
        <v>735.45</v>
      </c>
      <c r="R864" s="10">
        <v>91</v>
      </c>
      <c r="S864" s="222">
        <v>50470.58</v>
      </c>
      <c r="T864" s="10">
        <v>554.62</v>
      </c>
      <c r="U864" s="208"/>
      <c r="V864" s="10"/>
      <c r="W864" s="10"/>
      <c r="X864" s="10"/>
      <c r="Y864" s="10"/>
      <c r="Z864" s="10"/>
      <c r="AA864" s="10"/>
      <c r="AB864" s="10"/>
      <c r="AC864" s="10"/>
      <c r="AD864" s="10"/>
      <c r="AE864" s="208"/>
    </row>
    <row r="865" spans="1:31" x14ac:dyDescent="0.25">
      <c r="A865" s="219"/>
      <c r="B865" s="10"/>
      <c r="C865" s="10" t="s">
        <v>297</v>
      </c>
      <c r="D865" s="10"/>
      <c r="E865" s="303">
        <v>8028</v>
      </c>
      <c r="F865" s="10">
        <v>300</v>
      </c>
      <c r="G865" s="10">
        <v>876.18</v>
      </c>
      <c r="H865" s="222">
        <v>177865.33</v>
      </c>
      <c r="I865" s="10">
        <v>592.88</v>
      </c>
      <c r="J865" s="10">
        <v>11.46</v>
      </c>
      <c r="K865" s="208"/>
      <c r="L865" s="10">
        <v>203</v>
      </c>
      <c r="M865" s="222">
        <v>85577.82</v>
      </c>
      <c r="N865" s="10">
        <v>882.25</v>
      </c>
      <c r="O865" s="10">
        <v>4</v>
      </c>
      <c r="P865" s="222">
        <v>3516.22</v>
      </c>
      <c r="Q865" s="10">
        <v>879.06</v>
      </c>
      <c r="R865" s="10">
        <v>296</v>
      </c>
      <c r="S865" s="222">
        <v>174349.11</v>
      </c>
      <c r="T865" s="10">
        <v>589.02</v>
      </c>
      <c r="U865" s="208"/>
      <c r="V865" s="10"/>
      <c r="W865" s="10"/>
      <c r="X865" s="10"/>
      <c r="Y865" s="10"/>
      <c r="Z865" s="10"/>
      <c r="AA865" s="10"/>
      <c r="AB865" s="10"/>
      <c r="AC865" s="10"/>
      <c r="AD865" s="10"/>
      <c r="AE865" s="208"/>
    </row>
    <row r="866" spans="1:31" x14ac:dyDescent="0.25">
      <c r="A866" s="219"/>
      <c r="B866" s="10"/>
      <c r="C866" s="10" t="s">
        <v>299</v>
      </c>
      <c r="D866" s="10"/>
      <c r="E866" s="303">
        <v>8218</v>
      </c>
      <c r="F866" s="10">
        <v>11</v>
      </c>
      <c r="G866" s="10">
        <v>726.58</v>
      </c>
      <c r="H866" s="222">
        <v>5812.65</v>
      </c>
      <c r="I866" s="10">
        <v>528.41999999999996</v>
      </c>
      <c r="J866" s="10">
        <v>13.36</v>
      </c>
      <c r="K866" s="208"/>
      <c r="L866" s="10">
        <v>8</v>
      </c>
      <c r="M866" s="222">
        <v>1529.42</v>
      </c>
      <c r="N866" s="10">
        <v>509.81</v>
      </c>
      <c r="O866" s="10"/>
      <c r="P866" s="10"/>
      <c r="Q866" s="10"/>
      <c r="R866" s="10">
        <v>11</v>
      </c>
      <c r="S866" s="222">
        <v>5812.65</v>
      </c>
      <c r="T866" s="10">
        <v>528.41999999999996</v>
      </c>
      <c r="U866" s="208"/>
      <c r="V866" s="10"/>
      <c r="W866" s="10"/>
      <c r="X866" s="10"/>
      <c r="Y866" s="10"/>
      <c r="Z866" s="10"/>
      <c r="AA866" s="10"/>
      <c r="AB866" s="10"/>
      <c r="AC866" s="10"/>
      <c r="AD866" s="10"/>
      <c r="AE866" s="208"/>
    </row>
    <row r="867" spans="1:31" x14ac:dyDescent="0.25">
      <c r="A867" s="219"/>
      <c r="B867" s="10"/>
      <c r="C867" s="10" t="s">
        <v>302</v>
      </c>
      <c r="D867" s="10"/>
      <c r="E867" s="303">
        <v>8260</v>
      </c>
      <c r="F867" s="10">
        <v>1</v>
      </c>
      <c r="G867" s="10"/>
      <c r="H867" s="10">
        <v>616.72</v>
      </c>
      <c r="I867" s="10">
        <v>616.72</v>
      </c>
      <c r="J867" s="10">
        <v>13</v>
      </c>
      <c r="K867" s="208"/>
      <c r="L867" s="10"/>
      <c r="M867" s="10">
        <v>616.72</v>
      </c>
      <c r="N867" s="10">
        <v>616.72</v>
      </c>
      <c r="O867" s="10"/>
      <c r="P867" s="10"/>
      <c r="Q867" s="10"/>
      <c r="R867" s="10">
        <v>1</v>
      </c>
      <c r="S867" s="10">
        <v>616.72</v>
      </c>
      <c r="T867" s="10">
        <v>616.72</v>
      </c>
      <c r="U867" s="208"/>
      <c r="V867" s="10"/>
      <c r="W867" s="10"/>
      <c r="X867" s="10"/>
      <c r="Y867" s="10"/>
      <c r="Z867" s="10"/>
      <c r="AA867" s="10"/>
      <c r="AB867" s="10"/>
      <c r="AC867" s="10"/>
      <c r="AD867" s="10"/>
      <c r="AE867" s="208"/>
    </row>
    <row r="868" spans="1:31" x14ac:dyDescent="0.25">
      <c r="A868" s="219"/>
      <c r="B868" s="10"/>
      <c r="C868" s="10" t="s">
        <v>303</v>
      </c>
      <c r="D868" s="10"/>
      <c r="E868" s="303">
        <v>8215</v>
      </c>
      <c r="F868" s="10">
        <v>2</v>
      </c>
      <c r="G868" s="10">
        <v>945.04</v>
      </c>
      <c r="H868" s="10">
        <v>945.04</v>
      </c>
      <c r="I868" s="10">
        <v>472.52</v>
      </c>
      <c r="J868" s="10">
        <v>13</v>
      </c>
      <c r="K868" s="208"/>
      <c r="L868" s="10">
        <v>1</v>
      </c>
      <c r="M868" s="10">
        <v>378.18</v>
      </c>
      <c r="N868" s="10">
        <v>378.18</v>
      </c>
      <c r="O868" s="10"/>
      <c r="P868" s="10"/>
      <c r="Q868" s="10"/>
      <c r="R868" s="10">
        <v>2</v>
      </c>
      <c r="S868" s="10">
        <v>945.04</v>
      </c>
      <c r="T868" s="10">
        <v>472.52</v>
      </c>
      <c r="U868" s="208"/>
      <c r="V868" s="10"/>
      <c r="W868" s="10"/>
      <c r="X868" s="10"/>
      <c r="Y868" s="10"/>
      <c r="Z868" s="10"/>
      <c r="AA868" s="10"/>
      <c r="AB868" s="10"/>
      <c r="AC868" s="10"/>
      <c r="AD868" s="10"/>
      <c r="AE868" s="208"/>
    </row>
    <row r="869" spans="1:31" x14ac:dyDescent="0.25">
      <c r="A869" s="219"/>
      <c r="B869" s="10"/>
      <c r="C869" s="10" t="s">
        <v>304</v>
      </c>
      <c r="D869" s="10"/>
      <c r="E869" s="303">
        <v>8219</v>
      </c>
      <c r="F869" s="10">
        <v>24</v>
      </c>
      <c r="G869" s="222">
        <v>1232.67</v>
      </c>
      <c r="H869" s="222">
        <v>18490.02</v>
      </c>
      <c r="I869" s="10">
        <v>770.42</v>
      </c>
      <c r="J869" s="10">
        <v>11.75</v>
      </c>
      <c r="K869" s="208"/>
      <c r="L869" s="10">
        <v>15</v>
      </c>
      <c r="M869" s="222">
        <v>11741.34</v>
      </c>
      <c r="N869" s="222">
        <v>1304.5899999999999</v>
      </c>
      <c r="O869" s="10"/>
      <c r="P869" s="10"/>
      <c r="Q869" s="10"/>
      <c r="R869" s="10">
        <v>24</v>
      </c>
      <c r="S869" s="222">
        <v>18490.02</v>
      </c>
      <c r="T869" s="10">
        <v>770.42</v>
      </c>
      <c r="U869" s="208"/>
      <c r="V869" s="10"/>
      <c r="W869" s="10"/>
      <c r="X869" s="10"/>
      <c r="Y869" s="10"/>
      <c r="Z869" s="10"/>
      <c r="AA869" s="10"/>
      <c r="AB869" s="10"/>
      <c r="AC869" s="10"/>
      <c r="AD869" s="10"/>
      <c r="AE869" s="208"/>
    </row>
    <row r="870" spans="1:31" x14ac:dyDescent="0.25">
      <c r="A870" s="219"/>
      <c r="B870" s="10"/>
      <c r="C870" s="10" t="s">
        <v>307</v>
      </c>
      <c r="D870" s="10"/>
      <c r="E870" s="303">
        <v>8323</v>
      </c>
      <c r="F870" s="10">
        <v>13</v>
      </c>
      <c r="G870" s="10">
        <v>724.66</v>
      </c>
      <c r="H870" s="222">
        <v>6521.98</v>
      </c>
      <c r="I870" s="10">
        <v>501.69</v>
      </c>
      <c r="J870" s="10">
        <v>10.85</v>
      </c>
      <c r="K870" s="208"/>
      <c r="L870" s="10">
        <v>9</v>
      </c>
      <c r="M870" s="222">
        <v>2734.88</v>
      </c>
      <c r="N870" s="10">
        <v>683.72</v>
      </c>
      <c r="O870" s="10"/>
      <c r="P870" s="10"/>
      <c r="Q870" s="10"/>
      <c r="R870" s="10">
        <v>13</v>
      </c>
      <c r="S870" s="222">
        <v>6521.98</v>
      </c>
      <c r="T870" s="10">
        <v>501.69</v>
      </c>
      <c r="U870" s="208"/>
      <c r="V870" s="10"/>
      <c r="W870" s="10"/>
      <c r="X870" s="10"/>
      <c r="Y870" s="10"/>
      <c r="Z870" s="10"/>
      <c r="AA870" s="10"/>
      <c r="AB870" s="10"/>
      <c r="AC870" s="10"/>
      <c r="AD870" s="10"/>
      <c r="AE870" s="208"/>
    </row>
    <row r="871" spans="1:31" x14ac:dyDescent="0.25">
      <c r="A871" s="219"/>
      <c r="B871" s="10"/>
      <c r="C871" s="10" t="s">
        <v>309</v>
      </c>
      <c r="D871" s="10"/>
      <c r="E871" s="303">
        <v>8032</v>
      </c>
      <c r="F871" s="10">
        <v>10</v>
      </c>
      <c r="G871" s="222">
        <v>1824.5</v>
      </c>
      <c r="H871" s="222">
        <v>10946.99</v>
      </c>
      <c r="I871" s="222">
        <v>1094.7</v>
      </c>
      <c r="J871" s="10">
        <v>14.1</v>
      </c>
      <c r="K871" s="208"/>
      <c r="L871" s="10">
        <v>6</v>
      </c>
      <c r="M871" s="222">
        <v>5193.67</v>
      </c>
      <c r="N871" s="222">
        <v>1298.42</v>
      </c>
      <c r="O871" s="10"/>
      <c r="P871" s="10"/>
      <c r="Q871" s="10"/>
      <c r="R871" s="10">
        <v>10</v>
      </c>
      <c r="S871" s="222">
        <v>10946.99</v>
      </c>
      <c r="T871" s="222">
        <v>1094.7</v>
      </c>
      <c r="U871" s="208"/>
      <c r="V871" s="10"/>
      <c r="W871" s="10"/>
      <c r="X871" s="10"/>
      <c r="Y871" s="10"/>
      <c r="Z871" s="10"/>
      <c r="AA871" s="10"/>
      <c r="AB871" s="10"/>
      <c r="AC871" s="10"/>
      <c r="AD871" s="10"/>
      <c r="AE871" s="208"/>
    </row>
    <row r="872" spans="1:31" x14ac:dyDescent="0.25">
      <c r="A872" s="219"/>
      <c r="B872" s="10"/>
      <c r="C872" s="10" t="s">
        <v>309</v>
      </c>
      <c r="D872" s="10"/>
      <c r="E872" s="303">
        <v>8088</v>
      </c>
      <c r="F872" s="10">
        <v>1</v>
      </c>
      <c r="G872" s="10">
        <v>68.3</v>
      </c>
      <c r="H872" s="10">
        <v>68.3</v>
      </c>
      <c r="I872" s="10">
        <v>68.3</v>
      </c>
      <c r="J872" s="10">
        <v>12</v>
      </c>
      <c r="K872" s="208"/>
      <c r="L872" s="10">
        <v>1</v>
      </c>
      <c r="M872" s="10"/>
      <c r="N872" s="10"/>
      <c r="O872" s="10"/>
      <c r="P872" s="10"/>
      <c r="Q872" s="10"/>
      <c r="R872" s="10">
        <v>1</v>
      </c>
      <c r="S872" s="10">
        <v>68.3</v>
      </c>
      <c r="T872" s="10">
        <v>68.3</v>
      </c>
      <c r="U872" s="208"/>
      <c r="V872" s="10"/>
      <c r="W872" s="10"/>
      <c r="X872" s="10"/>
      <c r="Y872" s="10"/>
      <c r="Z872" s="10"/>
      <c r="AA872" s="10"/>
      <c r="AB872" s="10"/>
      <c r="AC872" s="10"/>
      <c r="AD872" s="10"/>
      <c r="AE872" s="208"/>
    </row>
    <row r="873" spans="1:31" x14ac:dyDescent="0.25">
      <c r="A873" s="219"/>
      <c r="B873" s="10"/>
      <c r="C873" s="10" t="s">
        <v>312</v>
      </c>
      <c r="D873" s="10"/>
      <c r="E873" s="303">
        <v>8037</v>
      </c>
      <c r="F873" s="10">
        <v>266</v>
      </c>
      <c r="G873" s="10">
        <v>811.13</v>
      </c>
      <c r="H873" s="222">
        <v>135458.07</v>
      </c>
      <c r="I873" s="10">
        <v>509.24</v>
      </c>
      <c r="J873" s="10">
        <v>11.4</v>
      </c>
      <c r="K873" s="208"/>
      <c r="L873" s="10">
        <v>167</v>
      </c>
      <c r="M873" s="222">
        <v>57790.52</v>
      </c>
      <c r="N873" s="10">
        <v>583.74</v>
      </c>
      <c r="O873" s="10">
        <v>6</v>
      </c>
      <c r="P873" s="222">
        <v>1959.8</v>
      </c>
      <c r="Q873" s="10">
        <v>326.63</v>
      </c>
      <c r="R873" s="10">
        <v>260</v>
      </c>
      <c r="S873" s="222">
        <v>133498.26999999999</v>
      </c>
      <c r="T873" s="10">
        <v>513.45000000000005</v>
      </c>
      <c r="U873" s="208"/>
      <c r="V873" s="10"/>
      <c r="W873" s="10"/>
      <c r="X873" s="10"/>
      <c r="Y873" s="10"/>
      <c r="Z873" s="10"/>
      <c r="AA873" s="10"/>
      <c r="AB873" s="10"/>
      <c r="AC873" s="10"/>
      <c r="AD873" s="10"/>
      <c r="AE873" s="208"/>
    </row>
    <row r="874" spans="1:31" x14ac:dyDescent="0.25">
      <c r="A874" s="219"/>
      <c r="B874" s="10"/>
      <c r="C874" s="10" t="s">
        <v>313</v>
      </c>
      <c r="D874" s="10"/>
      <c r="E874" s="303">
        <v>8038</v>
      </c>
      <c r="F874" s="10">
        <v>7</v>
      </c>
      <c r="G874" s="222">
        <v>1150.54</v>
      </c>
      <c r="H874" s="222">
        <v>5752.7</v>
      </c>
      <c r="I874" s="10">
        <v>821.81</v>
      </c>
      <c r="J874" s="10">
        <v>11.29</v>
      </c>
      <c r="K874" s="208"/>
      <c r="L874" s="10">
        <v>5</v>
      </c>
      <c r="M874" s="222">
        <v>1175.83</v>
      </c>
      <c r="N874" s="10">
        <v>587.91999999999996</v>
      </c>
      <c r="O874" s="10"/>
      <c r="P874" s="10"/>
      <c r="Q874" s="10"/>
      <c r="R874" s="10">
        <v>7</v>
      </c>
      <c r="S874" s="222">
        <v>5752.7</v>
      </c>
      <c r="T874" s="10">
        <v>821.81</v>
      </c>
      <c r="U874" s="208"/>
      <c r="V874" s="10"/>
      <c r="W874" s="10"/>
      <c r="X874" s="10"/>
      <c r="Y874" s="10"/>
      <c r="Z874" s="10"/>
      <c r="AA874" s="10"/>
      <c r="AB874" s="10"/>
      <c r="AC874" s="10"/>
      <c r="AD874" s="10"/>
      <c r="AE874" s="208"/>
    </row>
    <row r="875" spans="1:31" x14ac:dyDescent="0.25">
      <c r="A875" s="219"/>
      <c r="B875" s="10"/>
      <c r="C875" s="10" t="s">
        <v>315</v>
      </c>
      <c r="D875" s="10"/>
      <c r="E875" s="303">
        <v>8344</v>
      </c>
      <c r="F875" s="10">
        <v>2</v>
      </c>
      <c r="G875" s="10">
        <v>257.54000000000002</v>
      </c>
      <c r="H875" s="10">
        <v>515.07000000000005</v>
      </c>
      <c r="I875" s="10">
        <v>257.54000000000002</v>
      </c>
      <c r="J875" s="10">
        <v>12</v>
      </c>
      <c r="K875" s="208"/>
      <c r="L875" s="10">
        <v>2</v>
      </c>
      <c r="M875" s="10"/>
      <c r="N875" s="10"/>
      <c r="O875" s="10"/>
      <c r="P875" s="10"/>
      <c r="Q875" s="10"/>
      <c r="R875" s="10">
        <v>2</v>
      </c>
      <c r="S875" s="10">
        <v>515.07000000000005</v>
      </c>
      <c r="T875" s="10">
        <v>257.54000000000002</v>
      </c>
      <c r="U875" s="208"/>
      <c r="V875" s="10"/>
      <c r="W875" s="10"/>
      <c r="X875" s="10"/>
      <c r="Y875" s="10"/>
      <c r="Z875" s="10"/>
      <c r="AA875" s="10"/>
      <c r="AB875" s="10"/>
      <c r="AC875" s="10"/>
      <c r="AD875" s="10"/>
      <c r="AE875" s="208"/>
    </row>
    <row r="876" spans="1:31" x14ac:dyDescent="0.25">
      <c r="A876" s="219"/>
      <c r="B876" s="10"/>
      <c r="C876" s="10" t="s">
        <v>320</v>
      </c>
      <c r="D876" s="10"/>
      <c r="E876" s="303">
        <v>8039</v>
      </c>
      <c r="F876" s="10">
        <v>10</v>
      </c>
      <c r="G876" s="10">
        <v>688.41</v>
      </c>
      <c r="H876" s="222">
        <v>4130.4799999999996</v>
      </c>
      <c r="I876" s="10">
        <v>413.05</v>
      </c>
      <c r="J876" s="10">
        <v>12.3</v>
      </c>
      <c r="K876" s="208"/>
      <c r="L876" s="10">
        <v>6</v>
      </c>
      <c r="M876" s="222">
        <v>2811.68</v>
      </c>
      <c r="N876" s="10">
        <v>702.92</v>
      </c>
      <c r="O876" s="10"/>
      <c r="P876" s="10"/>
      <c r="Q876" s="10"/>
      <c r="R876" s="10">
        <v>10</v>
      </c>
      <c r="S876" s="222">
        <v>4130.4799999999996</v>
      </c>
      <c r="T876" s="10">
        <v>413.05</v>
      </c>
      <c r="U876" s="208"/>
      <c r="V876" s="10"/>
      <c r="W876" s="10"/>
      <c r="X876" s="10"/>
      <c r="Y876" s="10"/>
      <c r="Z876" s="10"/>
      <c r="AA876" s="10"/>
      <c r="AB876" s="10"/>
      <c r="AC876" s="10"/>
      <c r="AD876" s="10"/>
      <c r="AE876" s="208"/>
    </row>
    <row r="877" spans="1:31" x14ac:dyDescent="0.25">
      <c r="A877" s="219"/>
      <c r="B877" s="10"/>
      <c r="C877" s="10" t="s">
        <v>322</v>
      </c>
      <c r="D877" s="10"/>
      <c r="E877" s="303">
        <v>8008</v>
      </c>
      <c r="F877" s="10">
        <v>3</v>
      </c>
      <c r="G877" s="10">
        <v>506.25</v>
      </c>
      <c r="H877" s="222">
        <v>1518.76</v>
      </c>
      <c r="I877" s="10">
        <v>506.25</v>
      </c>
      <c r="J877" s="10">
        <v>12.67</v>
      </c>
      <c r="K877" s="208"/>
      <c r="L877" s="10">
        <v>3</v>
      </c>
      <c r="M877" s="10"/>
      <c r="N877" s="10"/>
      <c r="O877" s="10"/>
      <c r="P877" s="10"/>
      <c r="Q877" s="10"/>
      <c r="R877" s="10">
        <v>3</v>
      </c>
      <c r="S877" s="222">
        <v>1518.76</v>
      </c>
      <c r="T877" s="10">
        <v>506.25</v>
      </c>
      <c r="U877" s="208"/>
      <c r="V877" s="10"/>
      <c r="W877" s="10"/>
      <c r="X877" s="10"/>
      <c r="Y877" s="10"/>
      <c r="Z877" s="10"/>
      <c r="AA877" s="10"/>
      <c r="AB877" s="10"/>
      <c r="AC877" s="10"/>
      <c r="AD877" s="10"/>
      <c r="AE877" s="208"/>
    </row>
    <row r="878" spans="1:31" x14ac:dyDescent="0.25">
      <c r="A878" s="219"/>
      <c r="B878" s="10"/>
      <c r="C878" s="10" t="s">
        <v>325</v>
      </c>
      <c r="D878" s="10"/>
      <c r="E878" s="303">
        <v>8324</v>
      </c>
      <c r="F878" s="10">
        <v>14</v>
      </c>
      <c r="G878" s="10">
        <v>930.5</v>
      </c>
      <c r="H878" s="222">
        <v>7443.96</v>
      </c>
      <c r="I878" s="10">
        <v>531.71</v>
      </c>
      <c r="J878" s="10">
        <v>11.64</v>
      </c>
      <c r="K878" s="208"/>
      <c r="L878" s="10">
        <v>8</v>
      </c>
      <c r="M878" s="222">
        <v>4935.32</v>
      </c>
      <c r="N878" s="10">
        <v>822.55</v>
      </c>
      <c r="O878" s="10"/>
      <c r="P878" s="10"/>
      <c r="Q878" s="10"/>
      <c r="R878" s="10">
        <v>14</v>
      </c>
      <c r="S878" s="222">
        <v>7443.96</v>
      </c>
      <c r="T878" s="10">
        <v>531.71</v>
      </c>
      <c r="U878" s="208"/>
      <c r="V878" s="10"/>
      <c r="W878" s="10"/>
      <c r="X878" s="10"/>
      <c r="Y878" s="10"/>
      <c r="Z878" s="10"/>
      <c r="AA878" s="10"/>
      <c r="AB878" s="10"/>
      <c r="AC878" s="10"/>
      <c r="AD878" s="10"/>
      <c r="AE878" s="208"/>
    </row>
    <row r="879" spans="1:31" x14ac:dyDescent="0.25">
      <c r="A879" s="219"/>
      <c r="B879" s="10"/>
      <c r="C879" s="10" t="s">
        <v>327</v>
      </c>
      <c r="D879" s="10"/>
      <c r="E879" s="303">
        <v>8083</v>
      </c>
      <c r="F879" s="10">
        <v>17</v>
      </c>
      <c r="G879" s="222">
        <v>1579.14</v>
      </c>
      <c r="H879" s="222">
        <v>7895.69</v>
      </c>
      <c r="I879" s="10">
        <v>464.45</v>
      </c>
      <c r="J879" s="10">
        <v>11.53</v>
      </c>
      <c r="K879" s="208"/>
      <c r="L879" s="10">
        <v>5</v>
      </c>
      <c r="M879" s="222">
        <v>5809.43</v>
      </c>
      <c r="N879" s="10">
        <v>484.12</v>
      </c>
      <c r="O879" s="10">
        <v>1</v>
      </c>
      <c r="P879" s="10">
        <v>345.18</v>
      </c>
      <c r="Q879" s="10">
        <v>345.18</v>
      </c>
      <c r="R879" s="10">
        <v>16</v>
      </c>
      <c r="S879" s="222">
        <v>7550.51</v>
      </c>
      <c r="T879" s="10">
        <v>471.91</v>
      </c>
      <c r="U879" s="208"/>
      <c r="V879" s="10"/>
      <c r="W879" s="10"/>
      <c r="X879" s="10"/>
      <c r="Y879" s="10"/>
      <c r="Z879" s="10"/>
      <c r="AA879" s="10"/>
      <c r="AB879" s="10"/>
      <c r="AC879" s="10"/>
      <c r="AD879" s="10"/>
      <c r="AE879" s="208"/>
    </row>
    <row r="880" spans="1:31" x14ac:dyDescent="0.25">
      <c r="A880" s="219"/>
      <c r="B880" s="10"/>
      <c r="C880" s="10" t="s">
        <v>329</v>
      </c>
      <c r="D880" s="10"/>
      <c r="E880" s="303">
        <v>8008</v>
      </c>
      <c r="F880" s="10">
        <v>1</v>
      </c>
      <c r="G880" s="10"/>
      <c r="H880" s="10">
        <v>563.88</v>
      </c>
      <c r="I880" s="10">
        <v>563.88</v>
      </c>
      <c r="J880" s="10">
        <v>13</v>
      </c>
      <c r="K880" s="208"/>
      <c r="L880" s="10"/>
      <c r="M880" s="10">
        <v>563.88</v>
      </c>
      <c r="N880" s="10">
        <v>563.88</v>
      </c>
      <c r="O880" s="10"/>
      <c r="P880" s="10"/>
      <c r="Q880" s="10"/>
      <c r="R880" s="10">
        <v>1</v>
      </c>
      <c r="S880" s="10">
        <v>563.88</v>
      </c>
      <c r="T880" s="10">
        <v>563.88</v>
      </c>
      <c r="U880" s="208"/>
      <c r="V880" s="10"/>
      <c r="W880" s="10"/>
      <c r="X880" s="10"/>
      <c r="Y880" s="10"/>
      <c r="Z880" s="10"/>
      <c r="AA880" s="10"/>
      <c r="AB880" s="10"/>
      <c r="AC880" s="10"/>
      <c r="AD880" s="10"/>
      <c r="AE880" s="208"/>
    </row>
    <row r="881" spans="1:31" x14ac:dyDescent="0.25">
      <c r="A881" s="219"/>
      <c r="B881" s="10"/>
      <c r="C881" s="10" t="s">
        <v>337</v>
      </c>
      <c r="D881" s="10"/>
      <c r="E881" s="303">
        <v>8088</v>
      </c>
      <c r="F881" s="10">
        <v>66</v>
      </c>
      <c r="G881" s="10">
        <v>936.77</v>
      </c>
      <c r="H881" s="222">
        <v>37470.93</v>
      </c>
      <c r="I881" s="10">
        <v>567.74</v>
      </c>
      <c r="J881" s="10">
        <v>11.65</v>
      </c>
      <c r="K881" s="208"/>
      <c r="L881" s="10">
        <v>40</v>
      </c>
      <c r="M881" s="222">
        <v>17922.990000000002</v>
      </c>
      <c r="N881" s="10">
        <v>689.35</v>
      </c>
      <c r="O881" s="10">
        <v>1</v>
      </c>
      <c r="P881" s="10">
        <v>115.58</v>
      </c>
      <c r="Q881" s="10">
        <v>115.58</v>
      </c>
      <c r="R881" s="10">
        <v>65</v>
      </c>
      <c r="S881" s="222">
        <v>37355.35</v>
      </c>
      <c r="T881" s="10">
        <v>574.70000000000005</v>
      </c>
      <c r="U881" s="208"/>
      <c r="V881" s="10"/>
      <c r="W881" s="10"/>
      <c r="X881" s="10"/>
      <c r="Y881" s="10"/>
      <c r="Z881" s="10"/>
      <c r="AA881" s="10"/>
      <c r="AB881" s="10"/>
      <c r="AC881" s="10"/>
      <c r="AD881" s="10"/>
      <c r="AE881" s="208"/>
    </row>
    <row r="882" spans="1:31" x14ac:dyDescent="0.25">
      <c r="A882" s="219"/>
      <c r="B882" s="10"/>
      <c r="C882" s="10" t="s">
        <v>338</v>
      </c>
      <c r="D882" s="10"/>
      <c r="E882" s="303">
        <v>8322</v>
      </c>
      <c r="F882" s="10">
        <v>1</v>
      </c>
      <c r="G882" s="10">
        <v>209.38</v>
      </c>
      <c r="H882" s="10">
        <v>209.38</v>
      </c>
      <c r="I882" s="10">
        <v>209.38</v>
      </c>
      <c r="J882" s="10">
        <v>12</v>
      </c>
      <c r="K882" s="208"/>
      <c r="L882" s="10">
        <v>1</v>
      </c>
      <c r="M882" s="10"/>
      <c r="N882" s="10"/>
      <c r="O882" s="10"/>
      <c r="P882" s="10"/>
      <c r="Q882" s="10"/>
      <c r="R882" s="10">
        <v>1</v>
      </c>
      <c r="S882" s="10">
        <v>209.38</v>
      </c>
      <c r="T882" s="10">
        <v>209.38</v>
      </c>
      <c r="U882" s="208"/>
      <c r="V882" s="10"/>
      <c r="W882" s="10"/>
      <c r="X882" s="10"/>
      <c r="Y882" s="10"/>
      <c r="Z882" s="10"/>
      <c r="AA882" s="10"/>
      <c r="AB882" s="10"/>
      <c r="AC882" s="10"/>
      <c r="AD882" s="10"/>
      <c r="AE882" s="208"/>
    </row>
    <row r="883" spans="1:31" x14ac:dyDescent="0.25">
      <c r="A883" s="219"/>
      <c r="B883" s="10"/>
      <c r="C883" s="10" t="s">
        <v>344</v>
      </c>
      <c r="D883" s="10"/>
      <c r="E883" s="303">
        <v>8043</v>
      </c>
      <c r="F883" s="10">
        <v>32</v>
      </c>
      <c r="G883" s="10">
        <v>944.32</v>
      </c>
      <c r="H883" s="222">
        <v>17942.09</v>
      </c>
      <c r="I883" s="10">
        <v>560.69000000000005</v>
      </c>
      <c r="J883" s="10">
        <v>11.03</v>
      </c>
      <c r="K883" s="208"/>
      <c r="L883" s="10">
        <v>19</v>
      </c>
      <c r="M883" s="222">
        <v>9236.7099999999991</v>
      </c>
      <c r="N883" s="10">
        <v>710.52</v>
      </c>
      <c r="O883" s="10"/>
      <c r="P883" s="10"/>
      <c r="Q883" s="10"/>
      <c r="R883" s="10">
        <v>32</v>
      </c>
      <c r="S883" s="222">
        <v>17942.09</v>
      </c>
      <c r="T883" s="10">
        <v>560.69000000000005</v>
      </c>
      <c r="U883" s="208"/>
      <c r="V883" s="10"/>
      <c r="W883" s="10"/>
      <c r="X883" s="10"/>
      <c r="Y883" s="10"/>
      <c r="Z883" s="10"/>
      <c r="AA883" s="10"/>
      <c r="AB883" s="10"/>
      <c r="AC883" s="10"/>
      <c r="AD883" s="10"/>
      <c r="AE883" s="208"/>
    </row>
    <row r="884" spans="1:31" x14ac:dyDescent="0.25">
      <c r="A884" s="219"/>
      <c r="B884" s="10"/>
      <c r="C884" s="10" t="s">
        <v>346</v>
      </c>
      <c r="D884" s="10"/>
      <c r="E884" s="303">
        <v>8053</v>
      </c>
      <c r="F884" s="10">
        <v>17</v>
      </c>
      <c r="G884" s="10">
        <v>973.2</v>
      </c>
      <c r="H884" s="222">
        <v>12651.62</v>
      </c>
      <c r="I884" s="10">
        <v>744.21</v>
      </c>
      <c r="J884" s="10">
        <v>12.18</v>
      </c>
      <c r="K884" s="208"/>
      <c r="L884" s="10">
        <v>13</v>
      </c>
      <c r="M884" s="222">
        <v>4352.7</v>
      </c>
      <c r="N884" s="222">
        <v>1088.18</v>
      </c>
      <c r="O884" s="10"/>
      <c r="P884" s="10"/>
      <c r="Q884" s="10"/>
      <c r="R884" s="10">
        <v>17</v>
      </c>
      <c r="S884" s="222">
        <v>12651.62</v>
      </c>
      <c r="T884" s="10">
        <v>744.21</v>
      </c>
      <c r="U884" s="208"/>
      <c r="V884" s="10"/>
      <c r="W884" s="10"/>
      <c r="X884" s="10"/>
      <c r="Y884" s="10"/>
      <c r="Z884" s="10"/>
      <c r="AA884" s="10"/>
      <c r="AB884" s="10"/>
      <c r="AC884" s="10"/>
      <c r="AD884" s="10"/>
      <c r="AE884" s="208"/>
    </row>
    <row r="885" spans="1:31" x14ac:dyDescent="0.25">
      <c r="A885" s="219"/>
      <c r="B885" s="10"/>
      <c r="C885" s="10" t="s">
        <v>350</v>
      </c>
      <c r="D885" s="10"/>
      <c r="E885" s="303">
        <v>8326</v>
      </c>
      <c r="F885" s="10">
        <v>37</v>
      </c>
      <c r="G885" s="10">
        <v>863.13</v>
      </c>
      <c r="H885" s="222">
        <v>21578.23</v>
      </c>
      <c r="I885" s="10">
        <v>583.20000000000005</v>
      </c>
      <c r="J885" s="10">
        <v>11.97</v>
      </c>
      <c r="K885" s="208"/>
      <c r="L885" s="10">
        <v>25</v>
      </c>
      <c r="M885" s="222">
        <v>10206.92</v>
      </c>
      <c r="N885" s="10">
        <v>850.58</v>
      </c>
      <c r="O885" s="10"/>
      <c r="P885" s="10"/>
      <c r="Q885" s="10"/>
      <c r="R885" s="10">
        <v>37</v>
      </c>
      <c r="S885" s="222">
        <v>21578.23</v>
      </c>
      <c r="T885" s="10">
        <v>583.20000000000005</v>
      </c>
      <c r="U885" s="208"/>
      <c r="V885" s="10"/>
      <c r="W885" s="10"/>
      <c r="X885" s="10"/>
      <c r="Y885" s="10"/>
      <c r="Z885" s="10"/>
      <c r="AA885" s="10"/>
      <c r="AB885" s="10"/>
      <c r="AC885" s="10"/>
      <c r="AD885" s="10"/>
      <c r="AE885" s="208"/>
    </row>
    <row r="886" spans="1:31" x14ac:dyDescent="0.25">
      <c r="A886" s="219"/>
      <c r="B886" s="10"/>
      <c r="C886" s="10" t="s">
        <v>351</v>
      </c>
      <c r="D886" s="10"/>
      <c r="E886" s="303">
        <v>8332</v>
      </c>
      <c r="F886" s="10">
        <v>113</v>
      </c>
      <c r="G886" s="222">
        <v>1015.14</v>
      </c>
      <c r="H886" s="222">
        <v>69029.600000000006</v>
      </c>
      <c r="I886" s="10">
        <v>610.88</v>
      </c>
      <c r="J886" s="10">
        <v>11.72</v>
      </c>
      <c r="K886" s="208"/>
      <c r="L886" s="10">
        <v>68</v>
      </c>
      <c r="M886" s="222">
        <v>33991.97</v>
      </c>
      <c r="N886" s="10">
        <v>755.38</v>
      </c>
      <c r="O886" s="10">
        <v>2</v>
      </c>
      <c r="P886" s="10">
        <v>630.89</v>
      </c>
      <c r="Q886" s="10">
        <v>315.45</v>
      </c>
      <c r="R886" s="10">
        <v>111</v>
      </c>
      <c r="S886" s="222">
        <v>68398.710000000006</v>
      </c>
      <c r="T886" s="10">
        <v>616.20000000000005</v>
      </c>
      <c r="U886" s="208"/>
      <c r="V886" s="10"/>
      <c r="W886" s="10"/>
      <c r="X886" s="10"/>
      <c r="Y886" s="10"/>
      <c r="Z886" s="10"/>
      <c r="AA886" s="10"/>
      <c r="AB886" s="10"/>
      <c r="AC886" s="10"/>
      <c r="AD886" s="10"/>
      <c r="AE886" s="208"/>
    </row>
    <row r="887" spans="1:31" x14ac:dyDescent="0.25">
      <c r="A887" s="219"/>
      <c r="B887" s="10"/>
      <c r="C887" s="10" t="s">
        <v>352</v>
      </c>
      <c r="D887" s="10"/>
      <c r="E887" s="303">
        <v>8021</v>
      </c>
      <c r="F887" s="10">
        <v>65</v>
      </c>
      <c r="G887" s="10">
        <v>959.37</v>
      </c>
      <c r="H887" s="222">
        <v>34537.379999999997</v>
      </c>
      <c r="I887" s="10">
        <v>531.34</v>
      </c>
      <c r="J887" s="10">
        <v>11.57</v>
      </c>
      <c r="K887" s="208"/>
      <c r="L887" s="10">
        <v>36</v>
      </c>
      <c r="M887" s="222">
        <v>18603.099999999999</v>
      </c>
      <c r="N887" s="10">
        <v>641.49</v>
      </c>
      <c r="O887" s="10"/>
      <c r="P887" s="10"/>
      <c r="Q887" s="10"/>
      <c r="R887" s="10">
        <v>65</v>
      </c>
      <c r="S887" s="222">
        <v>34537.379999999997</v>
      </c>
      <c r="T887" s="10">
        <v>531.34</v>
      </c>
      <c r="U887" s="208"/>
      <c r="V887" s="10"/>
      <c r="W887" s="10"/>
      <c r="X887" s="10"/>
      <c r="Y887" s="10"/>
      <c r="Z887" s="10"/>
      <c r="AA887" s="10"/>
      <c r="AB887" s="10"/>
      <c r="AC887" s="10"/>
      <c r="AD887" s="10"/>
      <c r="AE887" s="208"/>
    </row>
    <row r="888" spans="1:31" x14ac:dyDescent="0.25">
      <c r="A888" s="219"/>
      <c r="B888" s="10"/>
      <c r="C888" s="10" t="s">
        <v>354</v>
      </c>
      <c r="D888" s="10"/>
      <c r="E888" s="303">
        <v>8220</v>
      </c>
      <c r="F888" s="10">
        <v>6</v>
      </c>
      <c r="G888" s="222">
        <v>2018.58</v>
      </c>
      <c r="H888" s="222">
        <v>4037.16</v>
      </c>
      <c r="I888" s="10">
        <v>672.86</v>
      </c>
      <c r="J888" s="10">
        <v>13</v>
      </c>
      <c r="K888" s="208"/>
      <c r="L888" s="10">
        <v>2</v>
      </c>
      <c r="M888" s="222">
        <v>3248.7</v>
      </c>
      <c r="N888" s="10">
        <v>812.18</v>
      </c>
      <c r="O888" s="10"/>
      <c r="P888" s="10"/>
      <c r="Q888" s="10"/>
      <c r="R888" s="10">
        <v>6</v>
      </c>
      <c r="S888" s="222">
        <v>4037.16</v>
      </c>
      <c r="T888" s="10">
        <v>672.86</v>
      </c>
      <c r="U888" s="208"/>
      <c r="V888" s="10"/>
      <c r="W888" s="10"/>
      <c r="X888" s="10"/>
      <c r="Y888" s="10"/>
      <c r="Z888" s="10"/>
      <c r="AA888" s="10"/>
      <c r="AB888" s="10"/>
      <c r="AC888" s="10"/>
      <c r="AD888" s="10"/>
      <c r="AE888" s="208"/>
    </row>
    <row r="889" spans="1:31" x14ac:dyDescent="0.25">
      <c r="A889" s="219"/>
      <c r="B889" s="10"/>
      <c r="C889" s="10" t="s">
        <v>357</v>
      </c>
      <c r="D889" s="10"/>
      <c r="E889" s="303">
        <v>8327</v>
      </c>
      <c r="F889" s="10">
        <v>13</v>
      </c>
      <c r="G889" s="10">
        <v>844.46</v>
      </c>
      <c r="H889" s="222">
        <v>7600.18</v>
      </c>
      <c r="I889" s="10">
        <v>584.63</v>
      </c>
      <c r="J889" s="10">
        <v>10.69</v>
      </c>
      <c r="K889" s="208"/>
      <c r="L889" s="10">
        <v>9</v>
      </c>
      <c r="M889" s="222">
        <v>3296.9</v>
      </c>
      <c r="N889" s="10">
        <v>824.23</v>
      </c>
      <c r="O889" s="10"/>
      <c r="P889" s="10"/>
      <c r="Q889" s="10"/>
      <c r="R889" s="10">
        <v>13</v>
      </c>
      <c r="S889" s="222">
        <v>7600.18</v>
      </c>
      <c r="T889" s="10">
        <v>584.63</v>
      </c>
      <c r="U889" s="208"/>
      <c r="V889" s="10"/>
      <c r="W889" s="10"/>
      <c r="X889" s="10"/>
      <c r="Y889" s="10"/>
      <c r="Z889" s="10"/>
      <c r="AA889" s="10"/>
      <c r="AB889" s="10"/>
      <c r="AC889" s="10"/>
      <c r="AD889" s="10"/>
      <c r="AE889" s="208"/>
    </row>
    <row r="890" spans="1:31" x14ac:dyDescent="0.25">
      <c r="A890" s="219"/>
      <c r="B890" s="10"/>
      <c r="C890" s="10" t="s">
        <v>360</v>
      </c>
      <c r="D890" s="10"/>
      <c r="E890" s="303">
        <v>8021</v>
      </c>
      <c r="F890" s="10">
        <v>630</v>
      </c>
      <c r="G890" s="10">
        <v>802.75</v>
      </c>
      <c r="H890" s="222">
        <v>309862.45</v>
      </c>
      <c r="I890" s="10">
        <v>491.85</v>
      </c>
      <c r="J890" s="10">
        <v>11.51</v>
      </c>
      <c r="K890" s="208"/>
      <c r="L890" s="10">
        <v>386</v>
      </c>
      <c r="M890" s="222">
        <v>145322.82</v>
      </c>
      <c r="N890" s="10">
        <v>595.59</v>
      </c>
      <c r="O890" s="10">
        <v>20</v>
      </c>
      <c r="P890" s="222">
        <v>5464.08</v>
      </c>
      <c r="Q890" s="10">
        <v>273.2</v>
      </c>
      <c r="R890" s="10">
        <v>610</v>
      </c>
      <c r="S890" s="222">
        <v>304398.37</v>
      </c>
      <c r="T890" s="10">
        <v>499.01</v>
      </c>
      <c r="U890" s="208"/>
      <c r="V890" s="10"/>
      <c r="W890" s="10"/>
      <c r="X890" s="10"/>
      <c r="Y890" s="10"/>
      <c r="Z890" s="10"/>
      <c r="AA890" s="10"/>
      <c r="AB890" s="10"/>
      <c r="AC890" s="10"/>
      <c r="AD890" s="10"/>
      <c r="AE890" s="208"/>
    </row>
    <row r="891" spans="1:31" x14ac:dyDescent="0.25">
      <c r="A891" s="219"/>
      <c r="B891" s="10"/>
      <c r="C891" s="10" t="s">
        <v>362</v>
      </c>
      <c r="D891" s="10"/>
      <c r="E891" s="303">
        <v>8221</v>
      </c>
      <c r="F891" s="10">
        <v>57</v>
      </c>
      <c r="G891" s="10">
        <v>803.51</v>
      </c>
      <c r="H891" s="222">
        <v>28926.240000000002</v>
      </c>
      <c r="I891" s="10">
        <v>507.48</v>
      </c>
      <c r="J891" s="10">
        <v>11.6</v>
      </c>
      <c r="K891" s="208"/>
      <c r="L891" s="10">
        <v>36</v>
      </c>
      <c r="M891" s="222">
        <v>13351.76</v>
      </c>
      <c r="N891" s="10">
        <v>635.79999999999995</v>
      </c>
      <c r="O891" s="10"/>
      <c r="P891" s="10"/>
      <c r="Q891" s="10"/>
      <c r="R891" s="10">
        <v>57</v>
      </c>
      <c r="S891" s="222">
        <v>28926.240000000002</v>
      </c>
      <c r="T891" s="10">
        <v>507.48</v>
      </c>
      <c r="U891" s="208"/>
      <c r="V891" s="10"/>
      <c r="W891" s="10"/>
      <c r="X891" s="10"/>
      <c r="Y891" s="10"/>
      <c r="Z891" s="10"/>
      <c r="AA891" s="10"/>
      <c r="AB891" s="10"/>
      <c r="AC891" s="10"/>
      <c r="AD891" s="10"/>
      <c r="AE891" s="208"/>
    </row>
    <row r="892" spans="1:31" x14ac:dyDescent="0.25">
      <c r="A892" s="219"/>
      <c r="B892" s="10"/>
      <c r="C892" s="10" t="s">
        <v>368</v>
      </c>
      <c r="D892" s="10"/>
      <c r="E892" s="303">
        <v>8008</v>
      </c>
      <c r="F892" s="10">
        <v>8</v>
      </c>
      <c r="G892" s="10">
        <v>493.82</v>
      </c>
      <c r="H892" s="222">
        <v>3950.56</v>
      </c>
      <c r="I892" s="10">
        <v>493.82</v>
      </c>
      <c r="J892" s="10">
        <v>13.38</v>
      </c>
      <c r="K892" s="208"/>
      <c r="L892" s="10">
        <v>8</v>
      </c>
      <c r="M892" s="10"/>
      <c r="N892" s="10"/>
      <c r="O892" s="10">
        <v>1</v>
      </c>
      <c r="P892" s="10">
        <v>136.53</v>
      </c>
      <c r="Q892" s="10">
        <v>136.53</v>
      </c>
      <c r="R892" s="10">
        <v>7</v>
      </c>
      <c r="S892" s="222">
        <v>3814.03</v>
      </c>
      <c r="T892" s="10">
        <v>544.86</v>
      </c>
      <c r="U892" s="208"/>
      <c r="V892" s="10"/>
      <c r="W892" s="10"/>
      <c r="X892" s="10"/>
      <c r="Y892" s="10"/>
      <c r="Z892" s="10"/>
      <c r="AA892" s="10"/>
      <c r="AB892" s="10"/>
      <c r="AC892" s="10"/>
      <c r="AD892" s="10"/>
      <c r="AE892" s="208"/>
    </row>
    <row r="893" spans="1:31" x14ac:dyDescent="0.25">
      <c r="A893" s="219"/>
      <c r="B893" s="10"/>
      <c r="C893" s="10" t="s">
        <v>369</v>
      </c>
      <c r="D893" s="10"/>
      <c r="E893" s="303">
        <v>8403</v>
      </c>
      <c r="F893" s="10">
        <v>11</v>
      </c>
      <c r="G893" s="222">
        <v>1509.18</v>
      </c>
      <c r="H893" s="222">
        <v>9055.07</v>
      </c>
      <c r="I893" s="10">
        <v>823.19</v>
      </c>
      <c r="J893" s="10">
        <v>10.73</v>
      </c>
      <c r="K893" s="208"/>
      <c r="L893" s="10">
        <v>6</v>
      </c>
      <c r="M893" s="222">
        <v>6282.94</v>
      </c>
      <c r="N893" s="222">
        <v>1256.5899999999999</v>
      </c>
      <c r="O893" s="10"/>
      <c r="P893" s="10"/>
      <c r="Q893" s="10"/>
      <c r="R893" s="10">
        <v>11</v>
      </c>
      <c r="S893" s="222">
        <v>9055.07</v>
      </c>
      <c r="T893" s="10">
        <v>823.19</v>
      </c>
      <c r="U893" s="208"/>
      <c r="V893" s="10"/>
      <c r="W893" s="10"/>
      <c r="X893" s="10"/>
      <c r="Y893" s="10"/>
      <c r="Z893" s="10"/>
      <c r="AA893" s="10"/>
      <c r="AB893" s="10"/>
      <c r="AC893" s="10"/>
      <c r="AD893" s="10"/>
      <c r="AE893" s="208"/>
    </row>
    <row r="894" spans="1:31" x14ac:dyDescent="0.25">
      <c r="A894" s="219"/>
      <c r="B894" s="10"/>
      <c r="C894" s="10" t="s">
        <v>371</v>
      </c>
      <c r="D894" s="10"/>
      <c r="E894" s="303">
        <v>8008</v>
      </c>
      <c r="F894" s="10">
        <v>2</v>
      </c>
      <c r="G894" s="222">
        <v>1598.53</v>
      </c>
      <c r="H894" s="222">
        <v>3197.05</v>
      </c>
      <c r="I894" s="222">
        <v>1598.53</v>
      </c>
      <c r="J894" s="10">
        <v>53.5</v>
      </c>
      <c r="K894" s="208"/>
      <c r="L894" s="10">
        <v>2</v>
      </c>
      <c r="M894" s="10"/>
      <c r="N894" s="10"/>
      <c r="O894" s="10"/>
      <c r="P894" s="10"/>
      <c r="Q894" s="10"/>
      <c r="R894" s="10">
        <v>2</v>
      </c>
      <c r="S894" s="222">
        <v>3197.05</v>
      </c>
      <c r="T894" s="222">
        <v>1598.53</v>
      </c>
      <c r="U894" s="208"/>
      <c r="V894" s="10"/>
      <c r="W894" s="10"/>
      <c r="X894" s="10"/>
      <c r="Y894" s="10"/>
      <c r="Z894" s="10"/>
      <c r="AA894" s="10"/>
      <c r="AB894" s="10"/>
      <c r="AC894" s="10"/>
      <c r="AD894" s="10"/>
      <c r="AE894" s="208"/>
    </row>
    <row r="895" spans="1:31" x14ac:dyDescent="0.25">
      <c r="A895" s="219"/>
      <c r="B895" s="10"/>
      <c r="C895" s="10" t="s">
        <v>372</v>
      </c>
      <c r="D895" s="10"/>
      <c r="E895" s="303">
        <v>8215</v>
      </c>
      <c r="F895" s="10">
        <v>7</v>
      </c>
      <c r="G895" s="10">
        <v>823.92</v>
      </c>
      <c r="H895" s="222">
        <v>3295.68</v>
      </c>
      <c r="I895" s="10">
        <v>470.81</v>
      </c>
      <c r="J895" s="10">
        <v>9.43</v>
      </c>
      <c r="K895" s="208"/>
      <c r="L895" s="10">
        <v>4</v>
      </c>
      <c r="M895" s="222">
        <v>1257.8599999999999</v>
      </c>
      <c r="N895" s="10">
        <v>419.29</v>
      </c>
      <c r="O895" s="10"/>
      <c r="P895" s="10"/>
      <c r="Q895" s="10"/>
      <c r="R895" s="10">
        <v>7</v>
      </c>
      <c r="S895" s="222">
        <v>3295.68</v>
      </c>
      <c r="T895" s="10">
        <v>470.81</v>
      </c>
      <c r="U895" s="208"/>
      <c r="V895" s="10"/>
      <c r="W895" s="10"/>
      <c r="X895" s="10"/>
      <c r="Y895" s="10"/>
      <c r="Z895" s="10"/>
      <c r="AA895" s="10"/>
      <c r="AB895" s="10"/>
      <c r="AC895" s="10"/>
      <c r="AD895" s="10"/>
      <c r="AE895" s="208"/>
    </row>
    <row r="896" spans="1:31" x14ac:dyDescent="0.25">
      <c r="A896" s="219"/>
      <c r="B896" s="10"/>
      <c r="C896" s="10" t="s">
        <v>373</v>
      </c>
      <c r="D896" s="10"/>
      <c r="E896" s="303">
        <v>8328</v>
      </c>
      <c r="F896" s="10">
        <v>50</v>
      </c>
      <c r="G896" s="222">
        <v>1131.5999999999999</v>
      </c>
      <c r="H896" s="222">
        <v>37342.79</v>
      </c>
      <c r="I896" s="10">
        <v>746.86</v>
      </c>
      <c r="J896" s="10">
        <v>12.74</v>
      </c>
      <c r="K896" s="208"/>
      <c r="L896" s="10">
        <v>33</v>
      </c>
      <c r="M896" s="222">
        <v>14662.57</v>
      </c>
      <c r="N896" s="10">
        <v>862.5</v>
      </c>
      <c r="O896" s="10"/>
      <c r="P896" s="10"/>
      <c r="Q896" s="10"/>
      <c r="R896" s="10">
        <v>50</v>
      </c>
      <c r="S896" s="222">
        <v>37342.79</v>
      </c>
      <c r="T896" s="10">
        <v>746.86</v>
      </c>
      <c r="U896" s="208"/>
      <c r="V896" s="10"/>
      <c r="W896" s="10"/>
      <c r="X896" s="10"/>
      <c r="Y896" s="10"/>
      <c r="Z896" s="10"/>
      <c r="AA896" s="10"/>
      <c r="AB896" s="10"/>
      <c r="AC896" s="10"/>
      <c r="AD896" s="10"/>
      <c r="AE896" s="208"/>
    </row>
    <row r="897" spans="1:31" x14ac:dyDescent="0.25">
      <c r="A897" s="219"/>
      <c r="B897" s="10"/>
      <c r="C897" s="10" t="s">
        <v>374</v>
      </c>
      <c r="D897" s="10"/>
      <c r="E897" s="303">
        <v>8050</v>
      </c>
      <c r="F897" s="10">
        <v>369</v>
      </c>
      <c r="G897" s="10">
        <v>834.97</v>
      </c>
      <c r="H897" s="222">
        <v>202897.4</v>
      </c>
      <c r="I897" s="10">
        <v>549.86</v>
      </c>
      <c r="J897" s="10">
        <v>11.5</v>
      </c>
      <c r="K897" s="208"/>
      <c r="L897" s="10">
        <v>243</v>
      </c>
      <c r="M897" s="222">
        <v>88353.21</v>
      </c>
      <c r="N897" s="10">
        <v>701.22</v>
      </c>
      <c r="O897" s="10">
        <v>6</v>
      </c>
      <c r="P897" s="222">
        <v>2593.0100000000002</v>
      </c>
      <c r="Q897" s="10">
        <v>432.17</v>
      </c>
      <c r="R897" s="10">
        <v>363</v>
      </c>
      <c r="S897" s="222">
        <v>200304.39</v>
      </c>
      <c r="T897" s="10">
        <v>551.79999999999995</v>
      </c>
      <c r="U897" s="208"/>
      <c r="V897" s="10"/>
      <c r="W897" s="10"/>
      <c r="X897" s="10"/>
      <c r="Y897" s="10"/>
      <c r="Z897" s="10"/>
      <c r="AA897" s="10"/>
      <c r="AB897" s="10"/>
      <c r="AC897" s="10"/>
      <c r="AD897" s="10"/>
      <c r="AE897" s="208"/>
    </row>
    <row r="898" spans="1:31" x14ac:dyDescent="0.25">
      <c r="A898" s="219"/>
      <c r="B898" s="10"/>
      <c r="C898" s="10" t="s">
        <v>376</v>
      </c>
      <c r="D898" s="10"/>
      <c r="E898" s="303">
        <v>8079</v>
      </c>
      <c r="F898" s="10">
        <v>15</v>
      </c>
      <c r="G898" s="222">
        <v>1356.51</v>
      </c>
      <c r="H898" s="222">
        <v>10852.1</v>
      </c>
      <c r="I898" s="10">
        <v>723.47</v>
      </c>
      <c r="J898" s="10">
        <v>11.67</v>
      </c>
      <c r="K898" s="208"/>
      <c r="L898" s="10">
        <v>8</v>
      </c>
      <c r="M898" s="222">
        <v>5656.33</v>
      </c>
      <c r="N898" s="10">
        <v>808.05</v>
      </c>
      <c r="O898" s="10"/>
      <c r="P898" s="10"/>
      <c r="Q898" s="10"/>
      <c r="R898" s="10">
        <v>15</v>
      </c>
      <c r="S898" s="222">
        <v>10852.1</v>
      </c>
      <c r="T898" s="10">
        <v>723.47</v>
      </c>
      <c r="U898" s="208"/>
      <c r="V898" s="10"/>
      <c r="W898" s="10"/>
      <c r="X898" s="10"/>
      <c r="Y898" s="10"/>
      <c r="Z898" s="10"/>
      <c r="AA898" s="10"/>
      <c r="AB898" s="10"/>
      <c r="AC898" s="10"/>
      <c r="AD898" s="10"/>
      <c r="AE898" s="208"/>
    </row>
    <row r="899" spans="1:31" x14ac:dyDescent="0.25">
      <c r="A899" s="219"/>
      <c r="B899" s="10"/>
      <c r="C899" s="10" t="s">
        <v>377</v>
      </c>
      <c r="D899" s="10"/>
      <c r="E899" s="303">
        <v>8051</v>
      </c>
      <c r="F899" s="10">
        <v>162</v>
      </c>
      <c r="G899" s="10">
        <v>940.89</v>
      </c>
      <c r="H899" s="222">
        <v>89384.37</v>
      </c>
      <c r="I899" s="10">
        <v>551.76</v>
      </c>
      <c r="J899" s="10">
        <v>12.09</v>
      </c>
      <c r="K899" s="208"/>
      <c r="L899" s="10">
        <v>95</v>
      </c>
      <c r="M899" s="222">
        <v>41496.31</v>
      </c>
      <c r="N899" s="10">
        <v>619.35</v>
      </c>
      <c r="O899" s="10">
        <v>2</v>
      </c>
      <c r="P899" s="10">
        <v>655.93</v>
      </c>
      <c r="Q899" s="10">
        <v>327.97</v>
      </c>
      <c r="R899" s="10">
        <v>160</v>
      </c>
      <c r="S899" s="222">
        <v>88728.44</v>
      </c>
      <c r="T899" s="10">
        <v>554.54999999999995</v>
      </c>
      <c r="U899" s="208"/>
      <c r="V899" s="10"/>
      <c r="W899" s="10"/>
      <c r="X899" s="10"/>
      <c r="Y899" s="10"/>
      <c r="Z899" s="10"/>
      <c r="AA899" s="10"/>
      <c r="AB899" s="10"/>
      <c r="AC899" s="10"/>
      <c r="AD899" s="10"/>
      <c r="AE899" s="208"/>
    </row>
    <row r="900" spans="1:31" x14ac:dyDescent="0.25">
      <c r="A900" s="219"/>
      <c r="B900" s="10"/>
      <c r="C900" s="10" t="s">
        <v>377</v>
      </c>
      <c r="D900" s="10"/>
      <c r="E900" s="303">
        <v>8056</v>
      </c>
      <c r="F900" s="10">
        <v>1</v>
      </c>
      <c r="G900" s="10"/>
      <c r="H900" s="10">
        <v>269.41000000000003</v>
      </c>
      <c r="I900" s="10">
        <v>269.41000000000003</v>
      </c>
      <c r="J900" s="10">
        <v>2</v>
      </c>
      <c r="K900" s="208"/>
      <c r="L900" s="10"/>
      <c r="M900" s="10">
        <v>269.41000000000003</v>
      </c>
      <c r="N900" s="10">
        <v>269.41000000000003</v>
      </c>
      <c r="O900" s="10"/>
      <c r="P900" s="10"/>
      <c r="Q900" s="10"/>
      <c r="R900" s="10">
        <v>1</v>
      </c>
      <c r="S900" s="10">
        <v>269.41000000000003</v>
      </c>
      <c r="T900" s="10">
        <v>269.41000000000003</v>
      </c>
      <c r="U900" s="208"/>
      <c r="V900" s="10"/>
      <c r="W900" s="10"/>
      <c r="X900" s="10"/>
      <c r="Y900" s="10"/>
      <c r="Z900" s="10"/>
      <c r="AA900" s="10"/>
      <c r="AB900" s="10"/>
      <c r="AC900" s="10"/>
      <c r="AD900" s="10"/>
      <c r="AE900" s="208"/>
    </row>
    <row r="901" spans="1:31" x14ac:dyDescent="0.25">
      <c r="A901" s="219"/>
      <c r="B901" s="10"/>
      <c r="C901" s="10" t="s">
        <v>380</v>
      </c>
      <c r="D901" s="10"/>
      <c r="E901" s="303">
        <v>8402</v>
      </c>
      <c r="F901" s="10">
        <v>58</v>
      </c>
      <c r="G901" s="10">
        <v>818.88</v>
      </c>
      <c r="H901" s="222">
        <v>27841.85</v>
      </c>
      <c r="I901" s="10">
        <v>480.03</v>
      </c>
      <c r="J901" s="10">
        <v>11.93</v>
      </c>
      <c r="K901" s="208"/>
      <c r="L901" s="10">
        <v>34</v>
      </c>
      <c r="M901" s="222">
        <v>11682.11</v>
      </c>
      <c r="N901" s="10">
        <v>486.75</v>
      </c>
      <c r="O901" s="10"/>
      <c r="P901" s="10"/>
      <c r="Q901" s="10"/>
      <c r="R901" s="10">
        <v>58</v>
      </c>
      <c r="S901" s="222">
        <v>27841.85</v>
      </c>
      <c r="T901" s="10">
        <v>480.03</v>
      </c>
      <c r="U901" s="208"/>
      <c r="V901" s="10"/>
      <c r="W901" s="10"/>
      <c r="X901" s="10"/>
      <c r="Y901" s="10"/>
      <c r="Z901" s="10"/>
      <c r="AA901" s="10"/>
      <c r="AB901" s="10"/>
      <c r="AC901" s="10"/>
      <c r="AD901" s="10"/>
      <c r="AE901" s="208"/>
    </row>
    <row r="902" spans="1:31" x14ac:dyDescent="0.25">
      <c r="A902" s="219"/>
      <c r="B902" s="10"/>
      <c r="C902" s="10" t="s">
        <v>383</v>
      </c>
      <c r="D902" s="10"/>
      <c r="E902" s="303">
        <v>8053</v>
      </c>
      <c r="F902" s="10">
        <v>84</v>
      </c>
      <c r="G902" s="222">
        <v>1150.1199999999999</v>
      </c>
      <c r="H902" s="222">
        <v>50605.49</v>
      </c>
      <c r="I902" s="10">
        <v>602.45000000000005</v>
      </c>
      <c r="J902" s="10">
        <v>11.63</v>
      </c>
      <c r="K902" s="208"/>
      <c r="L902" s="10">
        <v>44</v>
      </c>
      <c r="M902" s="222">
        <v>32983.620000000003</v>
      </c>
      <c r="N902" s="10">
        <v>824.59</v>
      </c>
      <c r="O902" s="10"/>
      <c r="P902" s="10"/>
      <c r="Q902" s="10"/>
      <c r="R902" s="10">
        <v>84</v>
      </c>
      <c r="S902" s="222">
        <v>50605.49</v>
      </c>
      <c r="T902" s="10">
        <v>602.45000000000005</v>
      </c>
      <c r="U902" s="208"/>
      <c r="V902" s="10"/>
      <c r="W902" s="10"/>
      <c r="X902" s="10"/>
      <c r="Y902" s="10"/>
      <c r="Z902" s="10"/>
      <c r="AA902" s="10"/>
      <c r="AB902" s="10"/>
      <c r="AC902" s="10"/>
      <c r="AD902" s="10"/>
      <c r="AE902" s="208"/>
    </row>
    <row r="903" spans="1:31" x14ac:dyDescent="0.25">
      <c r="A903" s="219"/>
      <c r="B903" s="10"/>
      <c r="C903" s="10" t="s">
        <v>385</v>
      </c>
      <c r="D903" s="10"/>
      <c r="E903" s="303">
        <v>8223</v>
      </c>
      <c r="F903" s="10">
        <v>47</v>
      </c>
      <c r="G903" s="10">
        <v>658.67</v>
      </c>
      <c r="H903" s="222">
        <v>21736.05</v>
      </c>
      <c r="I903" s="10">
        <v>462.47</v>
      </c>
      <c r="J903" s="10">
        <v>11.11</v>
      </c>
      <c r="K903" s="208"/>
      <c r="L903" s="10">
        <v>33</v>
      </c>
      <c r="M903" s="222">
        <v>8100.09</v>
      </c>
      <c r="N903" s="10">
        <v>578.58000000000004</v>
      </c>
      <c r="O903" s="10"/>
      <c r="P903" s="10"/>
      <c r="Q903" s="10"/>
      <c r="R903" s="10">
        <v>47</v>
      </c>
      <c r="S903" s="222">
        <v>21736.05</v>
      </c>
      <c r="T903" s="10">
        <v>462.47</v>
      </c>
      <c r="U903" s="208"/>
      <c r="V903" s="10"/>
      <c r="W903" s="10"/>
      <c r="X903" s="10"/>
      <c r="Y903" s="10"/>
      <c r="Z903" s="10"/>
      <c r="AA903" s="10"/>
      <c r="AB903" s="10"/>
      <c r="AC903" s="10"/>
      <c r="AD903" s="10"/>
      <c r="AE903" s="208"/>
    </row>
    <row r="904" spans="1:31" x14ac:dyDescent="0.25">
      <c r="A904" s="219"/>
      <c r="B904" s="10"/>
      <c r="C904" s="10" t="s">
        <v>388</v>
      </c>
      <c r="D904" s="10"/>
      <c r="E904" s="303">
        <v>8329</v>
      </c>
      <c r="F904" s="10">
        <v>3</v>
      </c>
      <c r="G904" s="222">
        <v>2692.17</v>
      </c>
      <c r="H904" s="222">
        <v>2692.17</v>
      </c>
      <c r="I904" s="10">
        <v>897.39</v>
      </c>
      <c r="J904" s="10">
        <v>10.67</v>
      </c>
      <c r="K904" s="208"/>
      <c r="L904" s="10">
        <v>1</v>
      </c>
      <c r="M904" s="222">
        <v>2215.17</v>
      </c>
      <c r="N904" s="222">
        <v>1107.5899999999999</v>
      </c>
      <c r="O904" s="10"/>
      <c r="P904" s="10"/>
      <c r="Q904" s="10"/>
      <c r="R904" s="10">
        <v>3</v>
      </c>
      <c r="S904" s="222">
        <v>2692.17</v>
      </c>
      <c r="T904" s="10">
        <v>897.39</v>
      </c>
      <c r="U904" s="208"/>
      <c r="V904" s="10"/>
      <c r="W904" s="10"/>
      <c r="X904" s="10"/>
      <c r="Y904" s="10"/>
      <c r="Z904" s="10"/>
      <c r="AA904" s="10"/>
      <c r="AB904" s="10"/>
      <c r="AC904" s="10"/>
      <c r="AD904" s="10"/>
      <c r="AE904" s="208"/>
    </row>
    <row r="905" spans="1:31" x14ac:dyDescent="0.25">
      <c r="A905" s="219"/>
      <c r="B905" s="10"/>
      <c r="C905" s="10" t="s">
        <v>390</v>
      </c>
      <c r="D905" s="10"/>
      <c r="E905" s="303">
        <v>8092</v>
      </c>
      <c r="F905" s="10">
        <v>9</v>
      </c>
      <c r="G905" s="222">
        <v>1463.62</v>
      </c>
      <c r="H905" s="222">
        <v>7318.1</v>
      </c>
      <c r="I905" s="10">
        <v>813.12</v>
      </c>
      <c r="J905" s="10">
        <v>11.78</v>
      </c>
      <c r="K905" s="208"/>
      <c r="L905" s="10">
        <v>5</v>
      </c>
      <c r="M905" s="222">
        <v>5948.88</v>
      </c>
      <c r="N905" s="222">
        <v>1487.22</v>
      </c>
      <c r="O905" s="10">
        <v>1</v>
      </c>
      <c r="P905" s="10">
        <v>434.41</v>
      </c>
      <c r="Q905" s="10">
        <v>434.41</v>
      </c>
      <c r="R905" s="10">
        <v>8</v>
      </c>
      <c r="S905" s="222">
        <v>6883.69</v>
      </c>
      <c r="T905" s="10">
        <v>860.46</v>
      </c>
      <c r="U905" s="208"/>
      <c r="V905" s="10"/>
      <c r="W905" s="10"/>
      <c r="X905" s="10"/>
      <c r="Y905" s="10"/>
      <c r="Z905" s="10"/>
      <c r="AA905" s="10"/>
      <c r="AB905" s="10"/>
      <c r="AC905" s="10"/>
      <c r="AD905" s="10"/>
      <c r="AE905" s="208"/>
    </row>
    <row r="906" spans="1:31" x14ac:dyDescent="0.25">
      <c r="A906" s="219"/>
      <c r="B906" s="10"/>
      <c r="C906" s="10" t="s">
        <v>391</v>
      </c>
      <c r="D906" s="10"/>
      <c r="E906" s="303">
        <v>8330</v>
      </c>
      <c r="F906" s="10">
        <v>640</v>
      </c>
      <c r="G906" s="10">
        <v>983.64</v>
      </c>
      <c r="H906" s="222">
        <v>400342.15</v>
      </c>
      <c r="I906" s="10">
        <v>625.53</v>
      </c>
      <c r="J906" s="10">
        <v>11.82</v>
      </c>
      <c r="K906" s="208"/>
      <c r="L906" s="10">
        <v>407</v>
      </c>
      <c r="M906" s="222">
        <v>173476.64</v>
      </c>
      <c r="N906" s="10">
        <v>744.53</v>
      </c>
      <c r="O906" s="10">
        <v>12</v>
      </c>
      <c r="P906" s="222">
        <v>6205.42</v>
      </c>
      <c r="Q906" s="10">
        <v>517.12</v>
      </c>
      <c r="R906" s="10">
        <v>628</v>
      </c>
      <c r="S906" s="222">
        <v>394136.73</v>
      </c>
      <c r="T906" s="10">
        <v>627.61</v>
      </c>
      <c r="U906" s="208"/>
      <c r="V906" s="10"/>
      <c r="W906" s="10"/>
      <c r="X906" s="10"/>
      <c r="Y906" s="10"/>
      <c r="Z906" s="10"/>
      <c r="AA906" s="10"/>
      <c r="AB906" s="10"/>
      <c r="AC906" s="10"/>
      <c r="AD906" s="10"/>
      <c r="AE906" s="208"/>
    </row>
    <row r="907" spans="1:31" x14ac:dyDescent="0.25">
      <c r="A907" s="219"/>
      <c r="B907" s="10"/>
      <c r="C907" s="10" t="s">
        <v>392</v>
      </c>
      <c r="D907" s="10"/>
      <c r="E907" s="303">
        <v>8210</v>
      </c>
      <c r="F907" s="10">
        <v>19</v>
      </c>
      <c r="G907" s="222">
        <v>1506.66</v>
      </c>
      <c r="H907" s="222">
        <v>18079.97</v>
      </c>
      <c r="I907" s="10">
        <v>951.58</v>
      </c>
      <c r="J907" s="10">
        <v>13.58</v>
      </c>
      <c r="K907" s="208"/>
      <c r="L907" s="10">
        <v>12</v>
      </c>
      <c r="M907" s="222">
        <v>12965.29</v>
      </c>
      <c r="N907" s="222">
        <v>1852.18</v>
      </c>
      <c r="O907" s="10"/>
      <c r="P907" s="10"/>
      <c r="Q907" s="10"/>
      <c r="R907" s="10">
        <v>19</v>
      </c>
      <c r="S907" s="222">
        <v>18079.97</v>
      </c>
      <c r="T907" s="10">
        <v>951.58</v>
      </c>
      <c r="U907" s="208"/>
      <c r="V907" s="10"/>
      <c r="W907" s="10"/>
      <c r="X907" s="10"/>
      <c r="Y907" s="10"/>
      <c r="Z907" s="10"/>
      <c r="AA907" s="10"/>
      <c r="AB907" s="10"/>
      <c r="AC907" s="10"/>
      <c r="AD907" s="10"/>
      <c r="AE907" s="208"/>
    </row>
    <row r="908" spans="1:31" x14ac:dyDescent="0.25">
      <c r="A908" s="219"/>
      <c r="B908" s="10"/>
      <c r="C908" s="10" t="s">
        <v>393</v>
      </c>
      <c r="D908" s="10"/>
      <c r="E908" s="303">
        <v>8232</v>
      </c>
      <c r="F908" s="10">
        <v>1</v>
      </c>
      <c r="G908" s="10"/>
      <c r="H908" s="10">
        <v>405.69</v>
      </c>
      <c r="I908" s="10">
        <v>405.69</v>
      </c>
      <c r="J908" s="10">
        <v>13</v>
      </c>
      <c r="K908" s="208"/>
      <c r="L908" s="10"/>
      <c r="M908" s="10">
        <v>405.69</v>
      </c>
      <c r="N908" s="10">
        <v>405.69</v>
      </c>
      <c r="O908" s="10"/>
      <c r="P908" s="10"/>
      <c r="Q908" s="10"/>
      <c r="R908" s="10">
        <v>1</v>
      </c>
      <c r="S908" s="10">
        <v>405.69</v>
      </c>
      <c r="T908" s="10">
        <v>405.69</v>
      </c>
      <c r="U908" s="208"/>
      <c r="V908" s="10"/>
      <c r="W908" s="10"/>
      <c r="X908" s="10"/>
      <c r="Y908" s="10"/>
      <c r="Z908" s="10"/>
      <c r="AA908" s="10"/>
      <c r="AB908" s="10"/>
      <c r="AC908" s="10"/>
      <c r="AD908" s="10"/>
      <c r="AE908" s="208"/>
    </row>
    <row r="909" spans="1:31" x14ac:dyDescent="0.25">
      <c r="A909" s="219"/>
      <c r="B909" s="10"/>
      <c r="C909" s="10" t="s">
        <v>393</v>
      </c>
      <c r="D909" s="10"/>
      <c r="E909" s="303">
        <v>8234</v>
      </c>
      <c r="F909" s="10">
        <v>223</v>
      </c>
      <c r="G909" s="10">
        <v>884.82</v>
      </c>
      <c r="H909" s="222">
        <v>139801.96</v>
      </c>
      <c r="I909" s="10">
        <v>626.91</v>
      </c>
      <c r="J909" s="10">
        <v>11.74</v>
      </c>
      <c r="K909" s="208"/>
      <c r="L909" s="10">
        <v>158</v>
      </c>
      <c r="M909" s="222">
        <v>51793.919999999998</v>
      </c>
      <c r="N909" s="10">
        <v>796.83</v>
      </c>
      <c r="O909" s="10">
        <v>9</v>
      </c>
      <c r="P909" s="222">
        <v>4717.8999999999996</v>
      </c>
      <c r="Q909" s="10">
        <v>524.21</v>
      </c>
      <c r="R909" s="10">
        <v>214</v>
      </c>
      <c r="S909" s="222">
        <v>135084.06</v>
      </c>
      <c r="T909" s="10">
        <v>631.23</v>
      </c>
      <c r="U909" s="208"/>
      <c r="V909" s="10"/>
      <c r="W909" s="10"/>
      <c r="X909" s="10"/>
      <c r="Y909" s="10"/>
      <c r="Z909" s="10"/>
      <c r="AA909" s="10"/>
      <c r="AB909" s="10"/>
      <c r="AC909" s="10"/>
      <c r="AD909" s="10"/>
      <c r="AE909" s="208"/>
    </row>
    <row r="910" spans="1:31" x14ac:dyDescent="0.25">
      <c r="A910" s="219"/>
      <c r="B910" s="10"/>
      <c r="C910" s="10" t="s">
        <v>394</v>
      </c>
      <c r="D910" s="10"/>
      <c r="E910" s="303">
        <v>8055</v>
      </c>
      <c r="F910" s="10">
        <v>34</v>
      </c>
      <c r="G910" s="222">
        <v>1294.3699999999999</v>
      </c>
      <c r="H910" s="222">
        <v>27181.86</v>
      </c>
      <c r="I910" s="10">
        <v>799.47</v>
      </c>
      <c r="J910" s="10">
        <v>12.35</v>
      </c>
      <c r="K910" s="208"/>
      <c r="L910" s="10">
        <v>21</v>
      </c>
      <c r="M910" s="222">
        <v>15295.9</v>
      </c>
      <c r="N910" s="222">
        <v>1176.6099999999999</v>
      </c>
      <c r="O910" s="10"/>
      <c r="P910" s="10"/>
      <c r="Q910" s="10"/>
      <c r="R910" s="10">
        <v>34</v>
      </c>
      <c r="S910" s="222">
        <v>27181.86</v>
      </c>
      <c r="T910" s="10">
        <v>799.47</v>
      </c>
      <c r="U910" s="208"/>
      <c r="V910" s="10"/>
      <c r="W910" s="10"/>
      <c r="X910" s="10"/>
      <c r="Y910" s="10"/>
      <c r="Z910" s="10"/>
      <c r="AA910" s="10"/>
      <c r="AB910" s="10"/>
      <c r="AC910" s="10"/>
      <c r="AD910" s="10"/>
      <c r="AE910" s="208"/>
    </row>
    <row r="911" spans="1:31" x14ac:dyDescent="0.25">
      <c r="A911" s="219"/>
      <c r="B911" s="10"/>
      <c r="C911" s="10" t="s">
        <v>395</v>
      </c>
      <c r="D911" s="10"/>
      <c r="E911" s="303">
        <v>8056</v>
      </c>
      <c r="F911" s="10">
        <v>29</v>
      </c>
      <c r="G911" s="10">
        <v>794.82</v>
      </c>
      <c r="H911" s="222">
        <v>17486.03</v>
      </c>
      <c r="I911" s="10">
        <v>602.97</v>
      </c>
      <c r="J911" s="10">
        <v>11.59</v>
      </c>
      <c r="K911" s="208"/>
      <c r="L911" s="10">
        <v>22</v>
      </c>
      <c r="M911" s="222">
        <v>5504.12</v>
      </c>
      <c r="N911" s="10">
        <v>786.3</v>
      </c>
      <c r="O911" s="10"/>
      <c r="P911" s="10"/>
      <c r="Q911" s="10"/>
      <c r="R911" s="10">
        <v>29</v>
      </c>
      <c r="S911" s="222">
        <v>17486.03</v>
      </c>
      <c r="T911" s="10">
        <v>602.97</v>
      </c>
      <c r="U911" s="208"/>
      <c r="V911" s="10"/>
      <c r="W911" s="10"/>
      <c r="X911" s="10"/>
      <c r="Y911" s="10"/>
      <c r="Z911" s="10"/>
      <c r="AA911" s="10"/>
      <c r="AB911" s="10"/>
      <c r="AC911" s="10"/>
      <c r="AD911" s="10"/>
      <c r="AE911" s="208"/>
    </row>
    <row r="912" spans="1:31" x14ac:dyDescent="0.25">
      <c r="A912" s="219"/>
      <c r="B912" s="10"/>
      <c r="C912" s="10" t="s">
        <v>396</v>
      </c>
      <c r="D912" s="10"/>
      <c r="E912" s="303">
        <v>8332</v>
      </c>
      <c r="F912" s="10">
        <v>822</v>
      </c>
      <c r="G912" s="10">
        <v>993.97</v>
      </c>
      <c r="H912" s="222">
        <v>498972.98</v>
      </c>
      <c r="I912" s="10">
        <v>607.02</v>
      </c>
      <c r="J912" s="10">
        <v>11.92</v>
      </c>
      <c r="K912" s="208"/>
      <c r="L912" s="10">
        <v>502</v>
      </c>
      <c r="M912" s="222">
        <v>255571.95</v>
      </c>
      <c r="N912" s="10">
        <v>798.66</v>
      </c>
      <c r="O912" s="10">
        <v>21</v>
      </c>
      <c r="P912" s="222">
        <v>8965.3799999999992</v>
      </c>
      <c r="Q912" s="10">
        <v>426.92</v>
      </c>
      <c r="R912" s="10">
        <v>801</v>
      </c>
      <c r="S912" s="222">
        <v>490007.6</v>
      </c>
      <c r="T912" s="10">
        <v>611.74</v>
      </c>
      <c r="U912" s="208"/>
      <c r="V912" s="10"/>
      <c r="W912" s="10"/>
      <c r="X912" s="10"/>
      <c r="Y912" s="10"/>
      <c r="Z912" s="10"/>
      <c r="AA912" s="10"/>
      <c r="AB912" s="10"/>
      <c r="AC912" s="10"/>
      <c r="AD912" s="10"/>
      <c r="AE912" s="208"/>
    </row>
    <row r="913" spans="1:31" x14ac:dyDescent="0.25">
      <c r="A913" s="219"/>
      <c r="B913" s="10"/>
      <c r="C913" s="10" t="s">
        <v>398</v>
      </c>
      <c r="D913" s="10"/>
      <c r="E913" s="303">
        <v>8340</v>
      </c>
      <c r="F913" s="10">
        <v>10</v>
      </c>
      <c r="G913" s="10">
        <v>639.11</v>
      </c>
      <c r="H913" s="222">
        <v>5112.91</v>
      </c>
      <c r="I913" s="10">
        <v>511.29</v>
      </c>
      <c r="J913" s="10">
        <v>13</v>
      </c>
      <c r="K913" s="208"/>
      <c r="L913" s="10">
        <v>8</v>
      </c>
      <c r="M913" s="222">
        <v>1097.7</v>
      </c>
      <c r="N913" s="10">
        <v>548.85</v>
      </c>
      <c r="O913" s="10"/>
      <c r="P913" s="10"/>
      <c r="Q913" s="10"/>
      <c r="R913" s="10">
        <v>10</v>
      </c>
      <c r="S913" s="222">
        <v>5112.91</v>
      </c>
      <c r="T913" s="10">
        <v>511.29</v>
      </c>
      <c r="U913" s="208"/>
      <c r="V913" s="10"/>
      <c r="W913" s="10"/>
      <c r="X913" s="10"/>
      <c r="Y913" s="10"/>
      <c r="Z913" s="10"/>
      <c r="AA913" s="10"/>
      <c r="AB913" s="10"/>
      <c r="AC913" s="10"/>
      <c r="AD913" s="10"/>
      <c r="AE913" s="208"/>
    </row>
    <row r="914" spans="1:31" x14ac:dyDescent="0.25">
      <c r="A914" s="219"/>
      <c r="B914" s="10"/>
      <c r="C914" s="10" t="s">
        <v>401</v>
      </c>
      <c r="D914" s="10"/>
      <c r="E914" s="303">
        <v>8341</v>
      </c>
      <c r="F914" s="10">
        <v>53</v>
      </c>
      <c r="G914" s="10">
        <v>796.44</v>
      </c>
      <c r="H914" s="222">
        <v>24689.7</v>
      </c>
      <c r="I914" s="10">
        <v>465.84</v>
      </c>
      <c r="J914" s="10">
        <v>11.55</v>
      </c>
      <c r="K914" s="208"/>
      <c r="L914" s="10">
        <v>31</v>
      </c>
      <c r="M914" s="222">
        <v>12420.47</v>
      </c>
      <c r="N914" s="10">
        <v>564.57000000000005</v>
      </c>
      <c r="O914" s="10">
        <v>1</v>
      </c>
      <c r="P914" s="10">
        <v>356.32</v>
      </c>
      <c r="Q914" s="10">
        <v>356.32</v>
      </c>
      <c r="R914" s="10">
        <v>52</v>
      </c>
      <c r="S914" s="222">
        <v>24333.38</v>
      </c>
      <c r="T914" s="10">
        <v>467.95</v>
      </c>
      <c r="U914" s="208"/>
      <c r="V914" s="10"/>
      <c r="W914" s="10"/>
      <c r="X914" s="10"/>
      <c r="Y914" s="10"/>
      <c r="Z914" s="10"/>
      <c r="AA914" s="10"/>
      <c r="AB914" s="10"/>
      <c r="AC914" s="10"/>
      <c r="AD914" s="10"/>
      <c r="AE914" s="208"/>
    </row>
    <row r="915" spans="1:31" x14ac:dyDescent="0.25">
      <c r="A915" s="219"/>
      <c r="B915" s="10"/>
      <c r="C915" s="10" t="s">
        <v>402</v>
      </c>
      <c r="D915" s="10"/>
      <c r="E915" s="303">
        <v>8342</v>
      </c>
      <c r="F915" s="10">
        <v>27</v>
      </c>
      <c r="G915" s="222">
        <v>1684.93</v>
      </c>
      <c r="H915" s="222">
        <v>21904.13</v>
      </c>
      <c r="I915" s="10">
        <v>811.26</v>
      </c>
      <c r="J915" s="10">
        <v>11.93</v>
      </c>
      <c r="K915" s="208"/>
      <c r="L915" s="10">
        <v>13</v>
      </c>
      <c r="M915" s="222">
        <v>16649.169999999998</v>
      </c>
      <c r="N915" s="222">
        <v>1189.23</v>
      </c>
      <c r="O915" s="10"/>
      <c r="P915" s="10"/>
      <c r="Q915" s="10"/>
      <c r="R915" s="10">
        <v>27</v>
      </c>
      <c r="S915" s="222">
        <v>21904.13</v>
      </c>
      <c r="T915" s="10">
        <v>811.26</v>
      </c>
      <c r="U915" s="208"/>
      <c r="V915" s="10"/>
      <c r="W915" s="10"/>
      <c r="X915" s="10"/>
      <c r="Y915" s="10"/>
      <c r="Z915" s="10"/>
      <c r="AA915" s="10"/>
      <c r="AB915" s="10"/>
      <c r="AC915" s="10"/>
      <c r="AD915" s="10"/>
      <c r="AE915" s="208"/>
    </row>
    <row r="916" spans="1:31" x14ac:dyDescent="0.25">
      <c r="A916" s="219"/>
      <c r="B916" s="10"/>
      <c r="C916" s="10" t="s">
        <v>404</v>
      </c>
      <c r="D916" s="10"/>
      <c r="E916" s="303">
        <v>8343</v>
      </c>
      <c r="F916" s="10">
        <v>45</v>
      </c>
      <c r="G916" s="10">
        <v>797.71</v>
      </c>
      <c r="H916" s="222">
        <v>24728.98</v>
      </c>
      <c r="I916" s="10">
        <v>549.53</v>
      </c>
      <c r="J916" s="10">
        <v>11.44</v>
      </c>
      <c r="K916" s="208"/>
      <c r="L916" s="10">
        <v>31</v>
      </c>
      <c r="M916" s="222">
        <v>8583.2999999999993</v>
      </c>
      <c r="N916" s="10">
        <v>613.09</v>
      </c>
      <c r="O916" s="10">
        <v>3</v>
      </c>
      <c r="P916" s="222">
        <v>1571.99</v>
      </c>
      <c r="Q916" s="10">
        <v>524</v>
      </c>
      <c r="R916" s="10">
        <v>42</v>
      </c>
      <c r="S916" s="222">
        <v>23156.99</v>
      </c>
      <c r="T916" s="10">
        <v>551.36</v>
      </c>
      <c r="U916" s="208"/>
      <c r="V916" s="10"/>
      <c r="W916" s="10"/>
      <c r="X916" s="10"/>
      <c r="Y916" s="10"/>
      <c r="Z916" s="10"/>
      <c r="AA916" s="10"/>
      <c r="AB916" s="10"/>
      <c r="AC916" s="10"/>
      <c r="AD916" s="10"/>
      <c r="AE916" s="208"/>
    </row>
    <row r="917" spans="1:31" x14ac:dyDescent="0.25">
      <c r="A917" s="219"/>
      <c r="B917" s="10"/>
      <c r="C917" s="10" t="s">
        <v>405</v>
      </c>
      <c r="D917" s="10"/>
      <c r="E917" s="303">
        <v>8201</v>
      </c>
      <c r="F917" s="10">
        <v>1</v>
      </c>
      <c r="G917" s="10">
        <v>833.83</v>
      </c>
      <c r="H917" s="10">
        <v>833.83</v>
      </c>
      <c r="I917" s="10">
        <v>833.83</v>
      </c>
      <c r="J917" s="10">
        <v>13</v>
      </c>
      <c r="K917" s="208"/>
      <c r="L917" s="10">
        <v>1</v>
      </c>
      <c r="M917" s="10"/>
      <c r="N917" s="10"/>
      <c r="O917" s="10"/>
      <c r="P917" s="10"/>
      <c r="Q917" s="10"/>
      <c r="R917" s="10">
        <v>1</v>
      </c>
      <c r="S917" s="10">
        <v>833.83</v>
      </c>
      <c r="T917" s="10">
        <v>833.83</v>
      </c>
      <c r="U917" s="208"/>
      <c r="V917" s="10"/>
      <c r="W917" s="10"/>
      <c r="X917" s="10"/>
      <c r="Y917" s="10"/>
      <c r="Z917" s="10"/>
      <c r="AA917" s="10"/>
      <c r="AB917" s="10"/>
      <c r="AC917" s="10"/>
      <c r="AD917" s="10"/>
      <c r="AE917" s="208"/>
    </row>
    <row r="918" spans="1:31" x14ac:dyDescent="0.25">
      <c r="A918" s="219"/>
      <c r="B918" s="10"/>
      <c r="C918" s="10" t="s">
        <v>406</v>
      </c>
      <c r="D918" s="10"/>
      <c r="E918" s="303">
        <v>8061</v>
      </c>
      <c r="F918" s="10">
        <v>42</v>
      </c>
      <c r="G918" s="222">
        <v>1921.58</v>
      </c>
      <c r="H918" s="222">
        <v>32666.89</v>
      </c>
      <c r="I918" s="10">
        <v>777.78</v>
      </c>
      <c r="J918" s="10">
        <v>12.05</v>
      </c>
      <c r="K918" s="208"/>
      <c r="L918" s="10">
        <v>17</v>
      </c>
      <c r="M918" s="222">
        <v>18894.88</v>
      </c>
      <c r="N918" s="10">
        <v>755.8</v>
      </c>
      <c r="O918" s="10">
        <v>1</v>
      </c>
      <c r="P918" s="10">
        <v>268.37</v>
      </c>
      <c r="Q918" s="10">
        <v>268.37</v>
      </c>
      <c r="R918" s="10">
        <v>41</v>
      </c>
      <c r="S918" s="222">
        <v>32398.52</v>
      </c>
      <c r="T918" s="10">
        <v>790.21</v>
      </c>
      <c r="U918" s="208"/>
      <c r="V918" s="10"/>
      <c r="W918" s="10"/>
      <c r="X918" s="10"/>
      <c r="Y918" s="10"/>
      <c r="Z918" s="10"/>
      <c r="AA918" s="10"/>
      <c r="AB918" s="10"/>
      <c r="AC918" s="10"/>
      <c r="AD918" s="10"/>
      <c r="AE918" s="208"/>
    </row>
    <row r="919" spans="1:31" x14ac:dyDescent="0.25">
      <c r="A919" s="219"/>
      <c r="B919" s="10"/>
      <c r="C919" s="10" t="s">
        <v>408</v>
      </c>
      <c r="D919" s="10"/>
      <c r="E919" s="303">
        <v>8062</v>
      </c>
      <c r="F919" s="10">
        <v>129</v>
      </c>
      <c r="G919" s="222">
        <v>1122.6199999999999</v>
      </c>
      <c r="H919" s="222">
        <v>87564.69</v>
      </c>
      <c r="I919" s="10">
        <v>678.8</v>
      </c>
      <c r="J919" s="10">
        <v>11.67</v>
      </c>
      <c r="K919" s="208"/>
      <c r="L919" s="10">
        <v>78</v>
      </c>
      <c r="M919" s="222">
        <v>40444.15</v>
      </c>
      <c r="N919" s="10">
        <v>793.02</v>
      </c>
      <c r="O919" s="10">
        <v>3</v>
      </c>
      <c r="P919" s="222">
        <v>2352.25</v>
      </c>
      <c r="Q919" s="10">
        <v>784.08</v>
      </c>
      <c r="R919" s="10">
        <v>126</v>
      </c>
      <c r="S919" s="222">
        <v>85212.44</v>
      </c>
      <c r="T919" s="10">
        <v>676.29</v>
      </c>
      <c r="U919" s="208"/>
      <c r="V919" s="10"/>
      <c r="W919" s="10"/>
      <c r="X919" s="10"/>
      <c r="Y919" s="10"/>
      <c r="Z919" s="10"/>
      <c r="AA919" s="10"/>
      <c r="AB919" s="10"/>
      <c r="AC919" s="10"/>
      <c r="AD919" s="10"/>
      <c r="AE919" s="208"/>
    </row>
    <row r="920" spans="1:31" x14ac:dyDescent="0.25">
      <c r="A920" s="219"/>
      <c r="B920" s="10"/>
      <c r="C920" s="10" t="s">
        <v>644</v>
      </c>
      <c r="D920" s="10"/>
      <c r="E920" s="303">
        <v>8087</v>
      </c>
      <c r="F920" s="10">
        <v>22</v>
      </c>
      <c r="G920" s="10">
        <v>912.36</v>
      </c>
      <c r="H920" s="222">
        <v>12773.04</v>
      </c>
      <c r="I920" s="10">
        <v>580.59</v>
      </c>
      <c r="J920" s="10">
        <v>11.73</v>
      </c>
      <c r="K920" s="208"/>
      <c r="L920" s="10">
        <v>14</v>
      </c>
      <c r="M920" s="222">
        <v>7270.82</v>
      </c>
      <c r="N920" s="10">
        <v>908.85</v>
      </c>
      <c r="O920" s="10">
        <v>4</v>
      </c>
      <c r="P920" s="222">
        <v>1267.8399999999999</v>
      </c>
      <c r="Q920" s="10">
        <v>316.95999999999998</v>
      </c>
      <c r="R920" s="10">
        <v>18</v>
      </c>
      <c r="S920" s="222">
        <v>11505.2</v>
      </c>
      <c r="T920" s="10">
        <v>639.17999999999995</v>
      </c>
      <c r="U920" s="208"/>
      <c r="V920" s="10"/>
      <c r="W920" s="10"/>
      <c r="X920" s="10"/>
      <c r="Y920" s="10"/>
      <c r="Z920" s="10"/>
      <c r="AA920" s="10"/>
      <c r="AB920" s="10"/>
      <c r="AC920" s="10"/>
      <c r="AD920" s="10"/>
      <c r="AE920" s="208"/>
    </row>
    <row r="921" spans="1:31" x14ac:dyDescent="0.25">
      <c r="A921" s="219"/>
      <c r="B921" s="10"/>
      <c r="C921" s="10" t="s">
        <v>410</v>
      </c>
      <c r="D921" s="10"/>
      <c r="E921" s="303">
        <v>8037</v>
      </c>
      <c r="F921" s="10">
        <v>15</v>
      </c>
      <c r="G921" s="10">
        <v>612.76</v>
      </c>
      <c r="H921" s="222">
        <v>6740.36</v>
      </c>
      <c r="I921" s="10">
        <v>449.36</v>
      </c>
      <c r="J921" s="10">
        <v>11.73</v>
      </c>
      <c r="K921" s="208"/>
      <c r="L921" s="10">
        <v>11</v>
      </c>
      <c r="M921" s="222">
        <v>1291.47</v>
      </c>
      <c r="N921" s="10">
        <v>322.87</v>
      </c>
      <c r="O921" s="10"/>
      <c r="P921" s="10"/>
      <c r="Q921" s="10"/>
      <c r="R921" s="10">
        <v>15</v>
      </c>
      <c r="S921" s="222">
        <v>6740.36</v>
      </c>
      <c r="T921" s="10">
        <v>449.36</v>
      </c>
      <c r="U921" s="208"/>
      <c r="V921" s="10"/>
      <c r="W921" s="10"/>
      <c r="X921" s="10"/>
      <c r="Y921" s="10"/>
      <c r="Z921" s="10"/>
      <c r="AA921" s="10"/>
      <c r="AB921" s="10"/>
      <c r="AC921" s="10"/>
      <c r="AD921" s="10"/>
      <c r="AE921" s="208"/>
    </row>
    <row r="922" spans="1:31" x14ac:dyDescent="0.25">
      <c r="A922" s="219"/>
      <c r="B922" s="10"/>
      <c r="C922" s="10" t="s">
        <v>412</v>
      </c>
      <c r="D922" s="10"/>
      <c r="E922" s="303">
        <v>8092</v>
      </c>
      <c r="F922" s="10">
        <v>1</v>
      </c>
      <c r="G922" s="10"/>
      <c r="H922" s="10">
        <v>250.11</v>
      </c>
      <c r="I922" s="10">
        <v>250.11</v>
      </c>
      <c r="J922" s="10">
        <v>7</v>
      </c>
      <c r="K922" s="208"/>
      <c r="L922" s="10"/>
      <c r="M922" s="10">
        <v>250.11</v>
      </c>
      <c r="N922" s="10">
        <v>250.11</v>
      </c>
      <c r="O922" s="10"/>
      <c r="P922" s="10"/>
      <c r="Q922" s="10"/>
      <c r="R922" s="10">
        <v>1</v>
      </c>
      <c r="S922" s="10">
        <v>250.11</v>
      </c>
      <c r="T922" s="10">
        <v>250.11</v>
      </c>
      <c r="U922" s="208"/>
      <c r="V922" s="10"/>
      <c r="W922" s="10"/>
      <c r="X922" s="10"/>
      <c r="Y922" s="10"/>
      <c r="Z922" s="10"/>
      <c r="AA922" s="10"/>
      <c r="AB922" s="10"/>
      <c r="AC922" s="10"/>
      <c r="AD922" s="10"/>
      <c r="AE922" s="208"/>
    </row>
    <row r="923" spans="1:31" x14ac:dyDescent="0.25">
      <c r="A923" s="219"/>
      <c r="B923" s="10"/>
      <c r="C923" s="10" t="s">
        <v>412</v>
      </c>
      <c r="D923" s="10"/>
      <c r="E923" s="303">
        <v>8224</v>
      </c>
      <c r="F923" s="10">
        <v>27</v>
      </c>
      <c r="G923" s="10">
        <v>649.16999999999996</v>
      </c>
      <c r="H923" s="222">
        <v>11684.99</v>
      </c>
      <c r="I923" s="10">
        <v>432.78</v>
      </c>
      <c r="J923" s="10">
        <v>12.3</v>
      </c>
      <c r="K923" s="208"/>
      <c r="L923" s="10">
        <v>18</v>
      </c>
      <c r="M923" s="222">
        <v>5599.59</v>
      </c>
      <c r="N923" s="10">
        <v>622.17999999999995</v>
      </c>
      <c r="O923" s="10"/>
      <c r="P923" s="10"/>
      <c r="Q923" s="10"/>
      <c r="R923" s="10">
        <v>27</v>
      </c>
      <c r="S923" s="222">
        <v>11684.99</v>
      </c>
      <c r="T923" s="10">
        <v>432.78</v>
      </c>
      <c r="U923" s="208"/>
      <c r="V923" s="10"/>
      <c r="W923" s="10"/>
      <c r="X923" s="10"/>
      <c r="Y923" s="10"/>
      <c r="Z923" s="10"/>
      <c r="AA923" s="10"/>
      <c r="AB923" s="10"/>
      <c r="AC923" s="10"/>
      <c r="AD923" s="10"/>
      <c r="AE923" s="208"/>
    </row>
    <row r="924" spans="1:31" x14ac:dyDescent="0.25">
      <c r="A924" s="219"/>
      <c r="B924" s="10"/>
      <c r="C924" s="10" t="s">
        <v>413</v>
      </c>
      <c r="D924" s="10"/>
      <c r="E924" s="303">
        <v>8344</v>
      </c>
      <c r="F924" s="10">
        <v>108</v>
      </c>
      <c r="G924" s="222">
        <v>1035.21</v>
      </c>
      <c r="H924" s="222">
        <v>69359.27</v>
      </c>
      <c r="I924" s="10">
        <v>642.22</v>
      </c>
      <c r="J924" s="10">
        <v>11.73</v>
      </c>
      <c r="K924" s="208"/>
      <c r="L924" s="10">
        <v>67</v>
      </c>
      <c r="M924" s="222">
        <v>32544.85</v>
      </c>
      <c r="N924" s="10">
        <v>793.78</v>
      </c>
      <c r="O924" s="10">
        <v>2</v>
      </c>
      <c r="P924" s="10">
        <v>725.37</v>
      </c>
      <c r="Q924" s="10">
        <v>362.69</v>
      </c>
      <c r="R924" s="10">
        <v>106</v>
      </c>
      <c r="S924" s="222">
        <v>68633.899999999994</v>
      </c>
      <c r="T924" s="10">
        <v>647.49</v>
      </c>
      <c r="U924" s="208"/>
      <c r="V924" s="10"/>
      <c r="W924" s="10"/>
      <c r="X924" s="10"/>
      <c r="Y924" s="10"/>
      <c r="Z924" s="10"/>
      <c r="AA924" s="10"/>
      <c r="AB924" s="10"/>
      <c r="AC924" s="10"/>
      <c r="AD924" s="10"/>
      <c r="AE924" s="208"/>
    </row>
    <row r="925" spans="1:31" x14ac:dyDescent="0.25">
      <c r="A925" s="219"/>
      <c r="B925" s="10"/>
      <c r="C925" s="10" t="s">
        <v>414</v>
      </c>
      <c r="D925" s="10"/>
      <c r="E925" s="303">
        <v>8345</v>
      </c>
      <c r="F925" s="10">
        <v>21</v>
      </c>
      <c r="G925" s="222">
        <v>1687.6</v>
      </c>
      <c r="H925" s="222">
        <v>15188.44</v>
      </c>
      <c r="I925" s="10">
        <v>723.26</v>
      </c>
      <c r="J925" s="10">
        <v>12.1</v>
      </c>
      <c r="K925" s="208"/>
      <c r="L925" s="10">
        <v>9</v>
      </c>
      <c r="M925" s="222">
        <v>11444.92</v>
      </c>
      <c r="N925" s="10">
        <v>953.74</v>
      </c>
      <c r="O925" s="10"/>
      <c r="P925" s="10"/>
      <c r="Q925" s="10"/>
      <c r="R925" s="10">
        <v>21</v>
      </c>
      <c r="S925" s="222">
        <v>15188.44</v>
      </c>
      <c r="T925" s="10">
        <v>723.26</v>
      </c>
      <c r="U925" s="208"/>
      <c r="V925" s="10"/>
      <c r="W925" s="10"/>
      <c r="X925" s="10"/>
      <c r="Y925" s="10"/>
      <c r="Z925" s="10"/>
      <c r="AA925" s="10"/>
      <c r="AB925" s="10"/>
      <c r="AC925" s="10"/>
      <c r="AD925" s="10"/>
      <c r="AE925" s="208"/>
    </row>
    <row r="926" spans="1:31" x14ac:dyDescent="0.25">
      <c r="A926" s="219"/>
      <c r="B926" s="10"/>
      <c r="C926" s="10" t="s">
        <v>415</v>
      </c>
      <c r="D926" s="10"/>
      <c r="E926" s="303">
        <v>8346</v>
      </c>
      <c r="F926" s="10">
        <v>31</v>
      </c>
      <c r="G926" s="10">
        <v>727.14</v>
      </c>
      <c r="H926" s="222">
        <v>15269.89</v>
      </c>
      <c r="I926" s="10">
        <v>492.58</v>
      </c>
      <c r="J926" s="10">
        <v>11.55</v>
      </c>
      <c r="K926" s="208"/>
      <c r="L926" s="10">
        <v>21</v>
      </c>
      <c r="M926" s="222">
        <v>5748.82</v>
      </c>
      <c r="N926" s="10">
        <v>574.88</v>
      </c>
      <c r="O926" s="10">
        <v>1</v>
      </c>
      <c r="P926" s="10">
        <v>365.8</v>
      </c>
      <c r="Q926" s="10">
        <v>365.8</v>
      </c>
      <c r="R926" s="10">
        <v>30</v>
      </c>
      <c r="S926" s="222">
        <v>14904.09</v>
      </c>
      <c r="T926" s="10">
        <v>496.8</v>
      </c>
      <c r="U926" s="208"/>
      <c r="V926" s="10"/>
      <c r="W926" s="10"/>
      <c r="X926" s="10"/>
      <c r="Y926" s="10"/>
      <c r="Z926" s="10"/>
      <c r="AA926" s="10"/>
      <c r="AB926" s="10"/>
      <c r="AC926" s="10"/>
      <c r="AD926" s="10"/>
      <c r="AE926" s="208"/>
    </row>
    <row r="927" spans="1:31" x14ac:dyDescent="0.25">
      <c r="A927" s="219"/>
      <c r="B927" s="10"/>
      <c r="C927" s="10" t="s">
        <v>418</v>
      </c>
      <c r="D927" s="10"/>
      <c r="E927" s="303">
        <v>8347</v>
      </c>
      <c r="F927" s="10">
        <v>19</v>
      </c>
      <c r="G927" s="10">
        <v>876.23</v>
      </c>
      <c r="H927" s="222">
        <v>12267.26</v>
      </c>
      <c r="I927" s="10">
        <v>645.65</v>
      </c>
      <c r="J927" s="10">
        <v>11.63</v>
      </c>
      <c r="K927" s="208"/>
      <c r="L927" s="10">
        <v>14</v>
      </c>
      <c r="M927" s="222">
        <v>2818.41</v>
      </c>
      <c r="N927" s="10">
        <v>563.67999999999995</v>
      </c>
      <c r="O927" s="10"/>
      <c r="P927" s="10"/>
      <c r="Q927" s="10"/>
      <c r="R927" s="10">
        <v>19</v>
      </c>
      <c r="S927" s="222">
        <v>12267.26</v>
      </c>
      <c r="T927" s="10">
        <v>645.65</v>
      </c>
      <c r="U927" s="208"/>
      <c r="V927" s="10"/>
      <c r="W927" s="10"/>
      <c r="X927" s="10"/>
      <c r="Y927" s="10"/>
      <c r="Z927" s="10"/>
      <c r="AA927" s="10"/>
      <c r="AB927" s="10"/>
      <c r="AC927" s="10"/>
      <c r="AD927" s="10"/>
      <c r="AE927" s="208"/>
    </row>
    <row r="928" spans="1:31" x14ac:dyDescent="0.25">
      <c r="A928" s="219"/>
      <c r="B928" s="10"/>
      <c r="C928" s="10" t="s">
        <v>426</v>
      </c>
      <c r="D928" s="10"/>
      <c r="E928" s="303">
        <v>8225</v>
      </c>
      <c r="F928" s="10">
        <v>96</v>
      </c>
      <c r="G928" s="222">
        <v>1146.33</v>
      </c>
      <c r="H928" s="222">
        <v>61901.85</v>
      </c>
      <c r="I928" s="10">
        <v>644.80999999999995</v>
      </c>
      <c r="J928" s="10">
        <v>12.28</v>
      </c>
      <c r="K928" s="208"/>
      <c r="L928" s="10">
        <v>54</v>
      </c>
      <c r="M928" s="222">
        <v>33794.019999999997</v>
      </c>
      <c r="N928" s="10">
        <v>804.62</v>
      </c>
      <c r="O928" s="10">
        <v>3</v>
      </c>
      <c r="P928" s="222">
        <v>1645.31</v>
      </c>
      <c r="Q928" s="10">
        <v>548.44000000000005</v>
      </c>
      <c r="R928" s="10">
        <v>93</v>
      </c>
      <c r="S928" s="222">
        <v>60256.54</v>
      </c>
      <c r="T928" s="10">
        <v>647.91999999999996</v>
      </c>
      <c r="U928" s="208"/>
      <c r="V928" s="10"/>
      <c r="W928" s="10"/>
      <c r="X928" s="10"/>
      <c r="Y928" s="10"/>
      <c r="Z928" s="10"/>
      <c r="AA928" s="10"/>
      <c r="AB928" s="10"/>
      <c r="AC928" s="10"/>
      <c r="AD928" s="10"/>
      <c r="AE928" s="208"/>
    </row>
    <row r="929" spans="1:31" x14ac:dyDescent="0.25">
      <c r="A929" s="219"/>
      <c r="B929" s="10"/>
      <c r="C929" s="10" t="s">
        <v>430</v>
      </c>
      <c r="D929" s="10"/>
      <c r="E929" s="303">
        <v>8226</v>
      </c>
      <c r="F929" s="10">
        <v>103</v>
      </c>
      <c r="G929" s="10">
        <v>690.07</v>
      </c>
      <c r="H929" s="222">
        <v>48304.98</v>
      </c>
      <c r="I929" s="10">
        <v>468.98</v>
      </c>
      <c r="J929" s="10">
        <v>11.9</v>
      </c>
      <c r="K929" s="208"/>
      <c r="L929" s="10">
        <v>70</v>
      </c>
      <c r="M929" s="222">
        <v>22368.65</v>
      </c>
      <c r="N929" s="10">
        <v>677.84</v>
      </c>
      <c r="O929" s="10">
        <v>2</v>
      </c>
      <c r="P929" s="222">
        <v>1567.48</v>
      </c>
      <c r="Q929" s="10">
        <v>783.74</v>
      </c>
      <c r="R929" s="10">
        <v>101</v>
      </c>
      <c r="S929" s="222">
        <v>46737.5</v>
      </c>
      <c r="T929" s="10">
        <v>462.75</v>
      </c>
      <c r="U929" s="208"/>
      <c r="V929" s="10"/>
      <c r="W929" s="10"/>
      <c r="X929" s="10"/>
      <c r="Y929" s="10"/>
      <c r="Z929" s="10"/>
      <c r="AA929" s="10"/>
      <c r="AB929" s="10"/>
      <c r="AC929" s="10"/>
      <c r="AD929" s="10"/>
      <c r="AE929" s="208"/>
    </row>
    <row r="930" spans="1:31" x14ac:dyDescent="0.25">
      <c r="A930" s="219"/>
      <c r="B930" s="10"/>
      <c r="C930" s="10" t="s">
        <v>432</v>
      </c>
      <c r="D930" s="10"/>
      <c r="E930" s="303">
        <v>8230</v>
      </c>
      <c r="F930" s="10">
        <v>23</v>
      </c>
      <c r="G930" s="10">
        <v>714.57</v>
      </c>
      <c r="H930" s="222">
        <v>12147.67</v>
      </c>
      <c r="I930" s="10">
        <v>528.16</v>
      </c>
      <c r="J930" s="10">
        <v>11.26</v>
      </c>
      <c r="K930" s="208"/>
      <c r="L930" s="10">
        <v>17</v>
      </c>
      <c r="M930" s="222">
        <v>3978.24</v>
      </c>
      <c r="N930" s="10">
        <v>663.04</v>
      </c>
      <c r="O930" s="10"/>
      <c r="P930" s="10"/>
      <c r="Q930" s="10"/>
      <c r="R930" s="10">
        <v>23</v>
      </c>
      <c r="S930" s="222">
        <v>12147.67</v>
      </c>
      <c r="T930" s="10">
        <v>528.16</v>
      </c>
      <c r="U930" s="208"/>
      <c r="V930" s="10"/>
      <c r="W930" s="10"/>
      <c r="X930" s="10"/>
      <c r="Y930" s="10"/>
      <c r="Z930" s="10"/>
      <c r="AA930" s="10"/>
      <c r="AB930" s="10"/>
      <c r="AC930" s="10"/>
      <c r="AD930" s="10"/>
      <c r="AE930" s="208"/>
    </row>
    <row r="931" spans="1:31" x14ac:dyDescent="0.25">
      <c r="A931" s="219"/>
      <c r="B931" s="10"/>
      <c r="C931" s="10" t="s">
        <v>433</v>
      </c>
      <c r="D931" s="10"/>
      <c r="E931" s="303">
        <v>8231</v>
      </c>
      <c r="F931" s="10">
        <v>17</v>
      </c>
      <c r="G931" s="10">
        <v>883.22</v>
      </c>
      <c r="H931" s="222">
        <v>9715.4599999999991</v>
      </c>
      <c r="I931" s="10">
        <v>571.5</v>
      </c>
      <c r="J931" s="10">
        <v>11.29</v>
      </c>
      <c r="K931" s="208"/>
      <c r="L931" s="10">
        <v>11</v>
      </c>
      <c r="M931" s="222">
        <v>5449.76</v>
      </c>
      <c r="N931" s="10">
        <v>908.29</v>
      </c>
      <c r="O931" s="10"/>
      <c r="P931" s="10"/>
      <c r="Q931" s="10"/>
      <c r="R931" s="10">
        <v>17</v>
      </c>
      <c r="S931" s="222">
        <v>9715.4599999999991</v>
      </c>
      <c r="T931" s="10">
        <v>571.5</v>
      </c>
      <c r="U931" s="208"/>
      <c r="V931" s="10"/>
      <c r="W931" s="10"/>
      <c r="X931" s="10"/>
      <c r="Y931" s="10"/>
      <c r="Z931" s="10"/>
      <c r="AA931" s="10"/>
      <c r="AB931" s="10"/>
      <c r="AC931" s="10"/>
      <c r="AD931" s="10"/>
      <c r="AE931" s="208"/>
    </row>
    <row r="932" spans="1:31" x14ac:dyDescent="0.25">
      <c r="A932" s="219"/>
      <c r="B932" s="10"/>
      <c r="C932" s="10" t="s">
        <v>438</v>
      </c>
      <c r="D932" s="10"/>
      <c r="E932" s="303">
        <v>8223</v>
      </c>
      <c r="F932" s="10">
        <v>33</v>
      </c>
      <c r="G932" s="222">
        <v>1225.24</v>
      </c>
      <c r="H932" s="222">
        <v>22054.400000000001</v>
      </c>
      <c r="I932" s="10">
        <v>668.32</v>
      </c>
      <c r="J932" s="10">
        <v>12.79</v>
      </c>
      <c r="K932" s="208"/>
      <c r="L932" s="10">
        <v>18</v>
      </c>
      <c r="M932" s="222">
        <v>9759.17</v>
      </c>
      <c r="N932" s="10">
        <v>650.61</v>
      </c>
      <c r="O932" s="10"/>
      <c r="P932" s="10"/>
      <c r="Q932" s="10"/>
      <c r="R932" s="10">
        <v>33</v>
      </c>
      <c r="S932" s="222">
        <v>22054.400000000001</v>
      </c>
      <c r="T932" s="10">
        <v>668.32</v>
      </c>
      <c r="U932" s="208"/>
      <c r="V932" s="10"/>
      <c r="W932" s="10"/>
      <c r="X932" s="10"/>
      <c r="Y932" s="10"/>
      <c r="Z932" s="10"/>
      <c r="AA932" s="10"/>
      <c r="AB932" s="10"/>
      <c r="AC932" s="10"/>
      <c r="AD932" s="10"/>
      <c r="AE932" s="208"/>
    </row>
    <row r="933" spans="1:31" x14ac:dyDescent="0.25">
      <c r="A933" s="219"/>
      <c r="B933" s="10"/>
      <c r="C933" s="10" t="s">
        <v>439</v>
      </c>
      <c r="D933" s="10"/>
      <c r="E933" s="303">
        <v>8087</v>
      </c>
      <c r="F933" s="10">
        <v>30</v>
      </c>
      <c r="G933" s="222">
        <v>1248.5899999999999</v>
      </c>
      <c r="H933" s="222">
        <v>19977.439999999999</v>
      </c>
      <c r="I933" s="10">
        <v>665.91</v>
      </c>
      <c r="J933" s="10">
        <v>16.899999999999999</v>
      </c>
      <c r="K933" s="208"/>
      <c r="L933" s="10">
        <v>16</v>
      </c>
      <c r="M933" s="222">
        <v>8648.5</v>
      </c>
      <c r="N933" s="10">
        <v>617.75</v>
      </c>
      <c r="O933" s="10">
        <v>1</v>
      </c>
      <c r="P933" s="222">
        <v>1558.57</v>
      </c>
      <c r="Q933" s="222">
        <v>1558.57</v>
      </c>
      <c r="R933" s="10">
        <v>29</v>
      </c>
      <c r="S933" s="222">
        <v>18418.87</v>
      </c>
      <c r="T933" s="10">
        <v>635.13</v>
      </c>
      <c r="U933" s="208"/>
      <c r="V933" s="10"/>
      <c r="W933" s="10"/>
      <c r="X933" s="10"/>
      <c r="Y933" s="10"/>
      <c r="Z933" s="10"/>
      <c r="AA933" s="10"/>
      <c r="AB933" s="10"/>
      <c r="AC933" s="10"/>
      <c r="AD933" s="10"/>
      <c r="AE933" s="208"/>
    </row>
    <row r="934" spans="1:31" x14ac:dyDescent="0.25">
      <c r="A934" s="219"/>
      <c r="B934" s="10"/>
      <c r="C934" s="10" t="s">
        <v>441</v>
      </c>
      <c r="D934" s="10"/>
      <c r="E934" s="303">
        <v>8066</v>
      </c>
      <c r="F934" s="10">
        <v>192</v>
      </c>
      <c r="G934" s="222">
        <v>1264.2</v>
      </c>
      <c r="H934" s="222">
        <v>128948.1</v>
      </c>
      <c r="I934" s="10">
        <v>671.6</v>
      </c>
      <c r="J934" s="10">
        <v>12.57</v>
      </c>
      <c r="K934" s="208"/>
      <c r="L934" s="10">
        <v>102</v>
      </c>
      <c r="M934" s="222">
        <v>81551.75</v>
      </c>
      <c r="N934" s="10">
        <v>906.13</v>
      </c>
      <c r="O934" s="10">
        <v>5</v>
      </c>
      <c r="P934" s="222">
        <v>2515.1799999999998</v>
      </c>
      <c r="Q934" s="10">
        <v>503.04</v>
      </c>
      <c r="R934" s="10">
        <v>187</v>
      </c>
      <c r="S934" s="222">
        <v>126432.92</v>
      </c>
      <c r="T934" s="10">
        <v>676.11</v>
      </c>
      <c r="U934" s="208"/>
      <c r="V934" s="10"/>
      <c r="W934" s="10"/>
      <c r="X934" s="10"/>
      <c r="Y934" s="10"/>
      <c r="Z934" s="10"/>
      <c r="AA934" s="10"/>
      <c r="AB934" s="10"/>
      <c r="AC934" s="10"/>
      <c r="AD934" s="10"/>
      <c r="AE934" s="208"/>
    </row>
    <row r="935" spans="1:31" x14ac:dyDescent="0.25">
      <c r="A935" s="219"/>
      <c r="B935" s="10"/>
      <c r="C935" s="10" t="s">
        <v>443</v>
      </c>
      <c r="D935" s="10"/>
      <c r="E935" s="303">
        <v>8067</v>
      </c>
      <c r="F935" s="10">
        <v>37</v>
      </c>
      <c r="G935" s="10">
        <v>844.5</v>
      </c>
      <c r="H935" s="222">
        <v>21112.61</v>
      </c>
      <c r="I935" s="10">
        <v>570.61</v>
      </c>
      <c r="J935" s="10">
        <v>10.7</v>
      </c>
      <c r="K935" s="208"/>
      <c r="L935" s="10">
        <v>25</v>
      </c>
      <c r="M935" s="222">
        <v>12794.71</v>
      </c>
      <c r="N935" s="222">
        <v>1066.23</v>
      </c>
      <c r="O935" s="10"/>
      <c r="P935" s="10"/>
      <c r="Q935" s="10"/>
      <c r="R935" s="10">
        <v>37</v>
      </c>
      <c r="S935" s="222">
        <v>21112.61</v>
      </c>
      <c r="T935" s="10">
        <v>570.61</v>
      </c>
      <c r="U935" s="208"/>
      <c r="V935" s="10"/>
      <c r="W935" s="10"/>
      <c r="X935" s="10"/>
      <c r="Y935" s="10"/>
      <c r="Z935" s="10"/>
      <c r="AA935" s="10"/>
      <c r="AB935" s="10"/>
      <c r="AC935" s="10"/>
      <c r="AD935" s="10"/>
      <c r="AE935" s="208"/>
    </row>
    <row r="936" spans="1:31" x14ac:dyDescent="0.25">
      <c r="A936" s="219"/>
      <c r="B936" s="10"/>
      <c r="C936" s="10" t="s">
        <v>446</v>
      </c>
      <c r="D936" s="10"/>
      <c r="E936" s="303">
        <v>8069</v>
      </c>
      <c r="F936" s="10">
        <v>226</v>
      </c>
      <c r="G936" s="222">
        <v>1026.1199999999999</v>
      </c>
      <c r="H936" s="222">
        <v>142630.14000000001</v>
      </c>
      <c r="I936" s="10">
        <v>631.11</v>
      </c>
      <c r="J936" s="10">
        <v>12.08</v>
      </c>
      <c r="K936" s="208"/>
      <c r="L936" s="10">
        <v>139</v>
      </c>
      <c r="M936" s="222">
        <v>68287</v>
      </c>
      <c r="N936" s="10">
        <v>784.91</v>
      </c>
      <c r="O936" s="10">
        <v>3</v>
      </c>
      <c r="P936" s="222">
        <v>2442.21</v>
      </c>
      <c r="Q936" s="10">
        <v>814.07</v>
      </c>
      <c r="R936" s="10">
        <v>223</v>
      </c>
      <c r="S936" s="222">
        <v>140187.93</v>
      </c>
      <c r="T936" s="10">
        <v>628.65</v>
      </c>
      <c r="U936" s="208"/>
      <c r="V936" s="10"/>
      <c r="W936" s="10"/>
      <c r="X936" s="10"/>
      <c r="Y936" s="10"/>
      <c r="Z936" s="10"/>
      <c r="AA936" s="10"/>
      <c r="AB936" s="10"/>
      <c r="AC936" s="10"/>
      <c r="AD936" s="10"/>
      <c r="AE936" s="208"/>
    </row>
    <row r="937" spans="1:31" x14ac:dyDescent="0.25">
      <c r="A937" s="219"/>
      <c r="B937" s="10"/>
      <c r="C937" s="10" t="s">
        <v>447</v>
      </c>
      <c r="D937" s="10"/>
      <c r="E937" s="303">
        <v>8070</v>
      </c>
      <c r="F937" s="10">
        <v>280</v>
      </c>
      <c r="G937" s="222">
        <v>1059.49</v>
      </c>
      <c r="H937" s="222">
        <v>186470.51</v>
      </c>
      <c r="I937" s="10">
        <v>665.97</v>
      </c>
      <c r="J937" s="10">
        <v>11.6</v>
      </c>
      <c r="K937" s="208"/>
      <c r="L937" s="10">
        <v>176</v>
      </c>
      <c r="M937" s="222">
        <v>89810.05</v>
      </c>
      <c r="N937" s="10">
        <v>863.56</v>
      </c>
      <c r="O937" s="10">
        <v>7</v>
      </c>
      <c r="P937" s="222">
        <v>3166.63</v>
      </c>
      <c r="Q937" s="10">
        <v>452.38</v>
      </c>
      <c r="R937" s="10">
        <v>273</v>
      </c>
      <c r="S937" s="222">
        <v>183303.88</v>
      </c>
      <c r="T937" s="10">
        <v>671.44</v>
      </c>
      <c r="U937" s="208"/>
      <c r="V937" s="10"/>
      <c r="W937" s="10"/>
      <c r="X937" s="10"/>
      <c r="Y937" s="10"/>
      <c r="Z937" s="10"/>
      <c r="AA937" s="10"/>
      <c r="AB937" s="10"/>
      <c r="AC937" s="10"/>
      <c r="AD937" s="10"/>
      <c r="AE937" s="208"/>
    </row>
    <row r="938" spans="1:31" x14ac:dyDescent="0.25">
      <c r="A938" s="219"/>
      <c r="B938" s="10"/>
      <c r="C938" s="10" t="s">
        <v>451</v>
      </c>
      <c r="D938" s="10"/>
      <c r="E938" s="303">
        <v>8270</v>
      </c>
      <c r="F938" s="10">
        <v>31</v>
      </c>
      <c r="G938" s="222">
        <v>1111.51</v>
      </c>
      <c r="H938" s="222">
        <v>21118.720000000001</v>
      </c>
      <c r="I938" s="10">
        <v>681.25</v>
      </c>
      <c r="J938" s="10">
        <v>12.87</v>
      </c>
      <c r="K938" s="208"/>
      <c r="L938" s="10">
        <v>19</v>
      </c>
      <c r="M938" s="222">
        <v>11398.37</v>
      </c>
      <c r="N938" s="10">
        <v>949.86</v>
      </c>
      <c r="O938" s="10"/>
      <c r="P938" s="10"/>
      <c r="Q938" s="10"/>
      <c r="R938" s="10">
        <v>31</v>
      </c>
      <c r="S938" s="222">
        <v>21118.720000000001</v>
      </c>
      <c r="T938" s="10">
        <v>681.25</v>
      </c>
      <c r="U938" s="208"/>
      <c r="V938" s="10"/>
      <c r="W938" s="10"/>
      <c r="X938" s="10"/>
      <c r="Y938" s="10"/>
      <c r="Z938" s="10"/>
      <c r="AA938" s="10"/>
      <c r="AB938" s="10"/>
      <c r="AC938" s="10"/>
      <c r="AD938" s="10"/>
      <c r="AE938" s="208"/>
    </row>
    <row r="939" spans="1:31" x14ac:dyDescent="0.25">
      <c r="A939" s="219"/>
      <c r="B939" s="10"/>
      <c r="C939" s="10" t="s">
        <v>454</v>
      </c>
      <c r="D939" s="10"/>
      <c r="E939" s="303">
        <v>8098</v>
      </c>
      <c r="F939" s="10">
        <v>3</v>
      </c>
      <c r="G939" s="10">
        <v>348.9</v>
      </c>
      <c r="H939" s="10">
        <v>697.79</v>
      </c>
      <c r="I939" s="10">
        <v>232.6</v>
      </c>
      <c r="J939" s="10">
        <v>12.33</v>
      </c>
      <c r="K939" s="208"/>
      <c r="L939" s="10">
        <v>2</v>
      </c>
      <c r="M939" s="10">
        <v>345.76</v>
      </c>
      <c r="N939" s="10">
        <v>345.76</v>
      </c>
      <c r="O939" s="10"/>
      <c r="P939" s="10"/>
      <c r="Q939" s="10"/>
      <c r="R939" s="10">
        <v>3</v>
      </c>
      <c r="S939" s="10">
        <v>697.79</v>
      </c>
      <c r="T939" s="10">
        <v>232.6</v>
      </c>
      <c r="U939" s="208"/>
      <c r="V939" s="10"/>
      <c r="W939" s="10"/>
      <c r="X939" s="10"/>
      <c r="Y939" s="10"/>
      <c r="Z939" s="10"/>
      <c r="AA939" s="10"/>
      <c r="AB939" s="10"/>
      <c r="AC939" s="10"/>
      <c r="AD939" s="10"/>
      <c r="AE939" s="208"/>
    </row>
    <row r="940" spans="1:31" x14ac:dyDescent="0.25">
      <c r="A940" s="219"/>
      <c r="B940" s="10"/>
      <c r="C940" s="10" t="s">
        <v>456</v>
      </c>
      <c r="D940" s="10"/>
      <c r="E940" s="303">
        <v>8021</v>
      </c>
      <c r="F940" s="10">
        <v>326</v>
      </c>
      <c r="G940" s="10">
        <v>773.23</v>
      </c>
      <c r="H940" s="222">
        <v>161604.79</v>
      </c>
      <c r="I940" s="10">
        <v>495.72</v>
      </c>
      <c r="J940" s="10">
        <v>11.71</v>
      </c>
      <c r="K940" s="208"/>
      <c r="L940" s="10">
        <v>209</v>
      </c>
      <c r="M940" s="222">
        <v>67482.77</v>
      </c>
      <c r="N940" s="10">
        <v>576.78</v>
      </c>
      <c r="O940" s="10">
        <v>6</v>
      </c>
      <c r="P940" s="222">
        <v>3959.05</v>
      </c>
      <c r="Q940" s="10">
        <v>659.84</v>
      </c>
      <c r="R940" s="10">
        <v>320</v>
      </c>
      <c r="S940" s="222">
        <v>157645.74</v>
      </c>
      <c r="T940" s="10">
        <v>492.64</v>
      </c>
      <c r="U940" s="208"/>
      <c r="V940" s="10"/>
      <c r="W940" s="10"/>
      <c r="X940" s="10"/>
      <c r="Y940" s="10"/>
      <c r="Z940" s="10"/>
      <c r="AA940" s="10"/>
      <c r="AB940" s="10"/>
      <c r="AC940" s="10"/>
      <c r="AD940" s="10"/>
      <c r="AE940" s="208"/>
    </row>
    <row r="941" spans="1:31" x14ac:dyDescent="0.25">
      <c r="A941" s="219"/>
      <c r="B941" s="10"/>
      <c r="C941" s="10" t="s">
        <v>459</v>
      </c>
      <c r="D941" s="10"/>
      <c r="E941" s="303">
        <v>8201</v>
      </c>
      <c r="F941" s="10">
        <v>15</v>
      </c>
      <c r="G941" s="222">
        <v>1768.16</v>
      </c>
      <c r="H941" s="222">
        <v>21217.93</v>
      </c>
      <c r="I941" s="222">
        <v>1414.53</v>
      </c>
      <c r="J941" s="10">
        <v>17.600000000000001</v>
      </c>
      <c r="K941" s="208"/>
      <c r="L941" s="10">
        <v>12</v>
      </c>
      <c r="M941" s="222">
        <v>2170.89</v>
      </c>
      <c r="N941" s="10">
        <v>723.63</v>
      </c>
      <c r="O941" s="10"/>
      <c r="P941" s="10"/>
      <c r="Q941" s="10"/>
      <c r="R941" s="10">
        <v>15</v>
      </c>
      <c r="S941" s="222">
        <v>21217.93</v>
      </c>
      <c r="T941" s="222">
        <v>1414.53</v>
      </c>
      <c r="U941" s="208"/>
      <c r="V941" s="10"/>
      <c r="W941" s="10"/>
      <c r="X941" s="10"/>
      <c r="Y941" s="10"/>
      <c r="Z941" s="10"/>
      <c r="AA941" s="10"/>
      <c r="AB941" s="10"/>
      <c r="AC941" s="10"/>
      <c r="AD941" s="10"/>
      <c r="AE941" s="208"/>
    </row>
    <row r="942" spans="1:31" x14ac:dyDescent="0.25">
      <c r="A942" s="219"/>
      <c r="B942" s="10"/>
      <c r="C942" s="10" t="s">
        <v>461</v>
      </c>
      <c r="D942" s="10"/>
      <c r="E942" s="303">
        <v>8071</v>
      </c>
      <c r="F942" s="10">
        <v>116</v>
      </c>
      <c r="G942" s="10">
        <v>705.25</v>
      </c>
      <c r="H942" s="222">
        <v>54304.43</v>
      </c>
      <c r="I942" s="10">
        <v>468.14</v>
      </c>
      <c r="J942" s="10">
        <v>10.85</v>
      </c>
      <c r="K942" s="208"/>
      <c r="L942" s="10">
        <v>77</v>
      </c>
      <c r="M942" s="222">
        <v>21402.48</v>
      </c>
      <c r="N942" s="10">
        <v>548.78</v>
      </c>
      <c r="O942" s="10"/>
      <c r="P942" s="10"/>
      <c r="Q942" s="10"/>
      <c r="R942" s="10">
        <v>116</v>
      </c>
      <c r="S942" s="222">
        <v>54304.43</v>
      </c>
      <c r="T942" s="10">
        <v>468.14</v>
      </c>
      <c r="U942" s="208"/>
      <c r="V942" s="10"/>
      <c r="W942" s="10"/>
      <c r="X942" s="10"/>
      <c r="Y942" s="10"/>
      <c r="Z942" s="10"/>
      <c r="AA942" s="10"/>
      <c r="AB942" s="10"/>
      <c r="AC942" s="10"/>
      <c r="AD942" s="10"/>
      <c r="AE942" s="208"/>
    </row>
    <row r="943" spans="1:31" x14ac:dyDescent="0.25">
      <c r="A943" s="219"/>
      <c r="B943" s="10"/>
      <c r="C943" s="10" t="s">
        <v>465</v>
      </c>
      <c r="D943" s="10"/>
      <c r="E943" s="303">
        <v>8232</v>
      </c>
      <c r="F943" s="10">
        <v>491</v>
      </c>
      <c r="G943" s="10">
        <v>883.06</v>
      </c>
      <c r="H943" s="222">
        <v>257852.45</v>
      </c>
      <c r="I943" s="10">
        <v>525.16</v>
      </c>
      <c r="J943" s="10">
        <v>11.73</v>
      </c>
      <c r="K943" s="208"/>
      <c r="L943" s="10">
        <v>292</v>
      </c>
      <c r="M943" s="222">
        <v>117206.93</v>
      </c>
      <c r="N943" s="10">
        <v>588.98</v>
      </c>
      <c r="O943" s="10">
        <v>14</v>
      </c>
      <c r="P943" s="222">
        <v>6375.34</v>
      </c>
      <c r="Q943" s="10">
        <v>455.38</v>
      </c>
      <c r="R943" s="10">
        <v>477</v>
      </c>
      <c r="S943" s="222">
        <v>251477.11</v>
      </c>
      <c r="T943" s="10">
        <v>527.21</v>
      </c>
      <c r="U943" s="208"/>
      <c r="V943" s="10"/>
      <c r="W943" s="10"/>
      <c r="X943" s="10"/>
      <c r="Y943" s="10"/>
      <c r="Z943" s="10"/>
      <c r="AA943" s="10"/>
      <c r="AB943" s="10"/>
      <c r="AC943" s="10"/>
      <c r="AD943" s="10"/>
      <c r="AE943" s="208"/>
    </row>
    <row r="944" spans="1:31" x14ac:dyDescent="0.25">
      <c r="A944" s="219"/>
      <c r="B944" s="10"/>
      <c r="C944" s="10" t="s">
        <v>467</v>
      </c>
      <c r="D944" s="10"/>
      <c r="E944" s="303">
        <v>8240</v>
      </c>
      <c r="F944" s="10">
        <v>47</v>
      </c>
      <c r="G944" s="10">
        <v>863.25</v>
      </c>
      <c r="H944" s="222">
        <v>25897.53</v>
      </c>
      <c r="I944" s="10">
        <v>551.01</v>
      </c>
      <c r="J944" s="10">
        <v>11.77</v>
      </c>
      <c r="K944" s="208"/>
      <c r="L944" s="10">
        <v>30</v>
      </c>
      <c r="M944" s="222">
        <v>12920.69</v>
      </c>
      <c r="N944" s="10">
        <v>760.04</v>
      </c>
      <c r="O944" s="10"/>
      <c r="P944" s="10"/>
      <c r="Q944" s="10"/>
      <c r="R944" s="10">
        <v>47</v>
      </c>
      <c r="S944" s="222">
        <v>25897.53</v>
      </c>
      <c r="T944" s="10">
        <v>551.01</v>
      </c>
      <c r="U944" s="208"/>
      <c r="V944" s="10"/>
      <c r="W944" s="10"/>
      <c r="X944" s="10"/>
      <c r="Y944" s="10"/>
      <c r="Z944" s="10"/>
      <c r="AA944" s="10"/>
      <c r="AB944" s="10"/>
      <c r="AC944" s="10"/>
      <c r="AD944" s="10"/>
      <c r="AE944" s="208"/>
    </row>
    <row r="945" spans="1:31" x14ac:dyDescent="0.25">
      <c r="A945" s="219"/>
      <c r="B945" s="10"/>
      <c r="C945" s="10" t="s">
        <v>469</v>
      </c>
      <c r="D945" s="10"/>
      <c r="E945" s="303">
        <v>8348</v>
      </c>
      <c r="F945" s="10">
        <v>12</v>
      </c>
      <c r="G945" s="10">
        <v>522.15</v>
      </c>
      <c r="H945" s="222">
        <v>5743.65</v>
      </c>
      <c r="I945" s="10">
        <v>478.64</v>
      </c>
      <c r="J945" s="10">
        <v>12.25</v>
      </c>
      <c r="K945" s="208"/>
      <c r="L945" s="10">
        <v>11</v>
      </c>
      <c r="M945" s="222">
        <v>1049.8900000000001</v>
      </c>
      <c r="N945" s="222">
        <v>1049.8900000000001</v>
      </c>
      <c r="O945" s="10"/>
      <c r="P945" s="10"/>
      <c r="Q945" s="10"/>
      <c r="R945" s="10">
        <v>12</v>
      </c>
      <c r="S945" s="222">
        <v>5743.65</v>
      </c>
      <c r="T945" s="10">
        <v>478.64</v>
      </c>
      <c r="U945" s="208"/>
      <c r="V945" s="10"/>
      <c r="W945" s="10"/>
      <c r="X945" s="10"/>
      <c r="Y945" s="10"/>
      <c r="Z945" s="10"/>
      <c r="AA945" s="10"/>
      <c r="AB945" s="10"/>
      <c r="AC945" s="10"/>
      <c r="AD945" s="10"/>
      <c r="AE945" s="208"/>
    </row>
    <row r="946" spans="1:31" x14ac:dyDescent="0.25">
      <c r="A946" s="219"/>
      <c r="B946" s="10"/>
      <c r="C946" s="10" t="s">
        <v>711</v>
      </c>
      <c r="D946" s="10"/>
      <c r="E946" s="303">
        <v>8348</v>
      </c>
      <c r="F946" s="10">
        <v>1</v>
      </c>
      <c r="G946" s="10">
        <v>308.89</v>
      </c>
      <c r="H946" s="10">
        <v>308.89</v>
      </c>
      <c r="I946" s="10">
        <v>308.89</v>
      </c>
      <c r="J946" s="10">
        <v>7</v>
      </c>
      <c r="K946" s="208"/>
      <c r="L946" s="10">
        <v>1</v>
      </c>
      <c r="M946" s="10"/>
      <c r="N946" s="10"/>
      <c r="O946" s="10"/>
      <c r="P946" s="10"/>
      <c r="Q946" s="10"/>
      <c r="R946" s="10">
        <v>1</v>
      </c>
      <c r="S946" s="10">
        <v>308.89</v>
      </c>
      <c r="T946" s="10">
        <v>308.89</v>
      </c>
      <c r="U946" s="208"/>
      <c r="V946" s="10"/>
      <c r="W946" s="10"/>
      <c r="X946" s="10"/>
      <c r="Y946" s="10"/>
      <c r="Z946" s="10"/>
      <c r="AA946" s="10"/>
      <c r="AB946" s="10"/>
      <c r="AC946" s="10"/>
      <c r="AD946" s="10"/>
      <c r="AE946" s="208"/>
    </row>
    <row r="947" spans="1:31" x14ac:dyDescent="0.25">
      <c r="A947" s="219"/>
      <c r="B947" s="10"/>
      <c r="C947" s="10" t="s">
        <v>471</v>
      </c>
      <c r="D947" s="10"/>
      <c r="E947" s="303">
        <v>8349</v>
      </c>
      <c r="F947" s="10">
        <v>41</v>
      </c>
      <c r="G947" s="222">
        <v>1206.2</v>
      </c>
      <c r="H947" s="222">
        <v>26536.41</v>
      </c>
      <c r="I947" s="10">
        <v>647.23</v>
      </c>
      <c r="J947" s="10">
        <v>11.8</v>
      </c>
      <c r="K947" s="208"/>
      <c r="L947" s="10">
        <v>22</v>
      </c>
      <c r="M947" s="222">
        <v>12656.27</v>
      </c>
      <c r="N947" s="10">
        <v>666.12</v>
      </c>
      <c r="O947" s="10">
        <v>2</v>
      </c>
      <c r="P947" s="10">
        <v>458.11</v>
      </c>
      <c r="Q947" s="10">
        <v>229.06</v>
      </c>
      <c r="R947" s="10">
        <v>39</v>
      </c>
      <c r="S947" s="222">
        <v>26078.3</v>
      </c>
      <c r="T947" s="10">
        <v>668.67</v>
      </c>
      <c r="U947" s="208"/>
      <c r="V947" s="10"/>
      <c r="W947" s="10"/>
      <c r="X947" s="10"/>
      <c r="Y947" s="10"/>
      <c r="Z947" s="10"/>
      <c r="AA947" s="10"/>
      <c r="AB947" s="10"/>
      <c r="AC947" s="10"/>
      <c r="AD947" s="10"/>
      <c r="AE947" s="208"/>
    </row>
    <row r="948" spans="1:31" x14ac:dyDescent="0.25">
      <c r="A948" s="219"/>
      <c r="B948" s="10"/>
      <c r="C948" s="10" t="s">
        <v>472</v>
      </c>
      <c r="D948" s="10"/>
      <c r="E948" s="303">
        <v>8241</v>
      </c>
      <c r="F948" s="10">
        <v>18</v>
      </c>
      <c r="G948" s="10">
        <v>643.65</v>
      </c>
      <c r="H948" s="222">
        <v>8367.4500000000007</v>
      </c>
      <c r="I948" s="10">
        <v>464.86</v>
      </c>
      <c r="J948" s="10">
        <v>10.72</v>
      </c>
      <c r="K948" s="208"/>
      <c r="L948" s="10">
        <v>13</v>
      </c>
      <c r="M948" s="222">
        <v>2952.1</v>
      </c>
      <c r="N948" s="10">
        <v>590.41999999999996</v>
      </c>
      <c r="O948" s="10"/>
      <c r="P948" s="10"/>
      <c r="Q948" s="10"/>
      <c r="R948" s="10">
        <v>18</v>
      </c>
      <c r="S948" s="222">
        <v>8367.4500000000007</v>
      </c>
      <c r="T948" s="10">
        <v>464.86</v>
      </c>
      <c r="U948" s="208"/>
      <c r="V948" s="10"/>
      <c r="W948" s="10"/>
      <c r="X948" s="10"/>
      <c r="Y948" s="10"/>
      <c r="Z948" s="10"/>
      <c r="AA948" s="10"/>
      <c r="AB948" s="10"/>
      <c r="AC948" s="10"/>
      <c r="AD948" s="10"/>
      <c r="AE948" s="208"/>
    </row>
    <row r="949" spans="1:31" x14ac:dyDescent="0.25">
      <c r="A949" s="219"/>
      <c r="B949" s="10"/>
      <c r="C949" s="10" t="s">
        <v>473</v>
      </c>
      <c r="D949" s="10"/>
      <c r="E949" s="303">
        <v>8072</v>
      </c>
      <c r="F949" s="10">
        <v>33</v>
      </c>
      <c r="G949" s="10">
        <v>698.56</v>
      </c>
      <c r="H949" s="222">
        <v>16066.86</v>
      </c>
      <c r="I949" s="10">
        <v>486.87</v>
      </c>
      <c r="J949" s="10">
        <v>11.24</v>
      </c>
      <c r="K949" s="208"/>
      <c r="L949" s="10">
        <v>23</v>
      </c>
      <c r="M949" s="222">
        <v>8035.78</v>
      </c>
      <c r="N949" s="10">
        <v>803.58</v>
      </c>
      <c r="O949" s="10">
        <v>1</v>
      </c>
      <c r="P949" s="10">
        <v>452.86</v>
      </c>
      <c r="Q949" s="10">
        <v>452.86</v>
      </c>
      <c r="R949" s="10">
        <v>32</v>
      </c>
      <c r="S949" s="222">
        <v>15614</v>
      </c>
      <c r="T949" s="10">
        <v>487.94</v>
      </c>
      <c r="U949" s="208"/>
      <c r="V949" s="10"/>
      <c r="W949" s="10"/>
      <c r="X949" s="10"/>
      <c r="Y949" s="10"/>
      <c r="Z949" s="10"/>
      <c r="AA949" s="10"/>
      <c r="AB949" s="10"/>
      <c r="AC949" s="10"/>
      <c r="AD949" s="10"/>
      <c r="AE949" s="208"/>
    </row>
    <row r="950" spans="1:31" x14ac:dyDescent="0.25">
      <c r="A950" s="219"/>
      <c r="B950" s="10"/>
      <c r="C950" s="10" t="s">
        <v>645</v>
      </c>
      <c r="D950" s="10"/>
      <c r="E950" s="303">
        <v>8072</v>
      </c>
      <c r="F950" s="10">
        <v>3</v>
      </c>
      <c r="G950" s="222">
        <v>1684.3</v>
      </c>
      <c r="H950" s="222">
        <v>1684.3</v>
      </c>
      <c r="I950" s="10">
        <v>561.42999999999995</v>
      </c>
      <c r="J950" s="10">
        <v>13</v>
      </c>
      <c r="K950" s="208"/>
      <c r="L950" s="10">
        <v>1</v>
      </c>
      <c r="M950" s="10">
        <v>915.74</v>
      </c>
      <c r="N950" s="10">
        <v>457.87</v>
      </c>
      <c r="O950" s="10"/>
      <c r="P950" s="10"/>
      <c r="Q950" s="10"/>
      <c r="R950" s="10">
        <v>3</v>
      </c>
      <c r="S950" s="222">
        <v>1684.3</v>
      </c>
      <c r="T950" s="10">
        <v>561.42999999999995</v>
      </c>
      <c r="U950" s="208"/>
      <c r="V950" s="10"/>
      <c r="W950" s="10"/>
      <c r="X950" s="10"/>
      <c r="Y950" s="10"/>
      <c r="Z950" s="10"/>
      <c r="AA950" s="10"/>
      <c r="AB950" s="10"/>
      <c r="AC950" s="10"/>
      <c r="AD950" s="10"/>
      <c r="AE950" s="208"/>
    </row>
    <row r="951" spans="1:31" x14ac:dyDescent="0.25">
      <c r="A951" s="219"/>
      <c r="B951" s="10"/>
      <c r="C951" s="10" t="s">
        <v>477</v>
      </c>
      <c r="D951" s="10"/>
      <c r="E951" s="303">
        <v>8066</v>
      </c>
      <c r="F951" s="10">
        <v>3</v>
      </c>
      <c r="G951" s="222">
        <v>1098.0899999999999</v>
      </c>
      <c r="H951" s="222">
        <v>2196.17</v>
      </c>
      <c r="I951" s="10">
        <v>732.06</v>
      </c>
      <c r="J951" s="10">
        <v>10</v>
      </c>
      <c r="K951" s="208"/>
      <c r="L951" s="10">
        <v>2</v>
      </c>
      <c r="M951" s="222">
        <v>1910.63</v>
      </c>
      <c r="N951" s="222">
        <v>1910.63</v>
      </c>
      <c r="O951" s="10"/>
      <c r="P951" s="10"/>
      <c r="Q951" s="10"/>
      <c r="R951" s="10">
        <v>3</v>
      </c>
      <c r="S951" s="222">
        <v>2196.17</v>
      </c>
      <c r="T951" s="10">
        <v>732.06</v>
      </c>
      <c r="U951" s="208"/>
      <c r="V951" s="10"/>
      <c r="W951" s="10"/>
      <c r="X951" s="10"/>
      <c r="Y951" s="10"/>
      <c r="Z951" s="10"/>
      <c r="AA951" s="10"/>
      <c r="AB951" s="10"/>
      <c r="AC951" s="10"/>
      <c r="AD951" s="10"/>
      <c r="AE951" s="208"/>
    </row>
    <row r="952" spans="1:31" x14ac:dyDescent="0.25">
      <c r="A952" s="219"/>
      <c r="B952" s="10"/>
      <c r="C952" s="10" t="s">
        <v>478</v>
      </c>
      <c r="D952" s="10"/>
      <c r="E952" s="303">
        <v>8009</v>
      </c>
      <c r="F952" s="10">
        <v>2</v>
      </c>
      <c r="G952" s="10">
        <v>789.63</v>
      </c>
      <c r="H952" s="10">
        <v>789.63</v>
      </c>
      <c r="I952" s="10">
        <v>394.82</v>
      </c>
      <c r="J952" s="10">
        <v>12.5</v>
      </c>
      <c r="K952" s="208"/>
      <c r="L952" s="10">
        <v>1</v>
      </c>
      <c r="M952" s="10">
        <v>290.14</v>
      </c>
      <c r="N952" s="10">
        <v>290.14</v>
      </c>
      <c r="O952" s="10"/>
      <c r="P952" s="10"/>
      <c r="Q952" s="10"/>
      <c r="R952" s="10">
        <v>2</v>
      </c>
      <c r="S952" s="10">
        <v>789.63</v>
      </c>
      <c r="T952" s="10">
        <v>394.82</v>
      </c>
      <c r="U952" s="208"/>
      <c r="V952" s="10"/>
      <c r="W952" s="10"/>
      <c r="X952" s="10"/>
      <c r="Y952" s="10"/>
      <c r="Z952" s="10"/>
      <c r="AA952" s="10"/>
      <c r="AB952" s="10"/>
      <c r="AC952" s="10"/>
      <c r="AD952" s="10"/>
      <c r="AE952" s="208"/>
    </row>
    <row r="953" spans="1:31" x14ac:dyDescent="0.25">
      <c r="A953" s="219"/>
      <c r="B953" s="10"/>
      <c r="C953" s="10" t="s">
        <v>478</v>
      </c>
      <c r="D953" s="10"/>
      <c r="E953" s="303">
        <v>8350</v>
      </c>
      <c r="F953" s="10">
        <v>21</v>
      </c>
      <c r="G953" s="222">
        <v>1619.49</v>
      </c>
      <c r="H953" s="222">
        <v>12955.91</v>
      </c>
      <c r="I953" s="10">
        <v>616.95000000000005</v>
      </c>
      <c r="J953" s="10">
        <v>10.19</v>
      </c>
      <c r="K953" s="208"/>
      <c r="L953" s="10">
        <v>8</v>
      </c>
      <c r="M953" s="222">
        <v>10430.11</v>
      </c>
      <c r="N953" s="10">
        <v>802.32</v>
      </c>
      <c r="O953" s="10">
        <v>2</v>
      </c>
      <c r="P953" s="10">
        <v>298.19</v>
      </c>
      <c r="Q953" s="10">
        <v>149.1</v>
      </c>
      <c r="R953" s="10">
        <v>19</v>
      </c>
      <c r="S953" s="222">
        <v>12657.72</v>
      </c>
      <c r="T953" s="10">
        <v>666.2</v>
      </c>
      <c r="U953" s="208"/>
      <c r="V953" s="10"/>
      <c r="W953" s="10"/>
      <c r="X953" s="10"/>
      <c r="Y953" s="10"/>
      <c r="Z953" s="10"/>
      <c r="AA953" s="10"/>
      <c r="AB953" s="10"/>
      <c r="AC953" s="10"/>
      <c r="AD953" s="10"/>
      <c r="AE953" s="208"/>
    </row>
    <row r="954" spans="1:31" x14ac:dyDescent="0.25">
      <c r="A954" s="219"/>
      <c r="B954" s="10"/>
      <c r="C954" s="10" t="s">
        <v>479</v>
      </c>
      <c r="D954" s="10"/>
      <c r="E954" s="303">
        <v>8074</v>
      </c>
      <c r="F954" s="10">
        <v>11</v>
      </c>
      <c r="G954" s="222">
        <v>1310.08</v>
      </c>
      <c r="H954" s="222">
        <v>7860.49</v>
      </c>
      <c r="I954" s="10">
        <v>714.59</v>
      </c>
      <c r="J954" s="10">
        <v>10.82</v>
      </c>
      <c r="K954" s="208"/>
      <c r="L954" s="10">
        <v>6</v>
      </c>
      <c r="M954" s="222">
        <v>5839.02</v>
      </c>
      <c r="N954" s="222">
        <v>1167.8</v>
      </c>
      <c r="O954" s="10">
        <v>1</v>
      </c>
      <c r="P954" s="10">
        <v>22.95</v>
      </c>
      <c r="Q954" s="10">
        <v>22.95</v>
      </c>
      <c r="R954" s="10">
        <v>10</v>
      </c>
      <c r="S954" s="222">
        <v>7837.54</v>
      </c>
      <c r="T954" s="10">
        <v>783.75</v>
      </c>
      <c r="U954" s="208"/>
      <c r="V954" s="10"/>
      <c r="W954" s="10"/>
      <c r="X954" s="10"/>
      <c r="Y954" s="10"/>
      <c r="Z954" s="10"/>
      <c r="AA954" s="10"/>
      <c r="AB954" s="10"/>
      <c r="AC954" s="10"/>
      <c r="AD954" s="10"/>
      <c r="AE954" s="208"/>
    </row>
    <row r="955" spans="1:31" x14ac:dyDescent="0.25">
      <c r="A955" s="219"/>
      <c r="B955" s="10"/>
      <c r="C955" s="10" t="s">
        <v>481</v>
      </c>
      <c r="D955" s="10"/>
      <c r="E955" s="303">
        <v>8242</v>
      </c>
      <c r="F955" s="10">
        <v>87</v>
      </c>
      <c r="G955" s="10">
        <v>741.56</v>
      </c>
      <c r="H955" s="222">
        <v>43010.76</v>
      </c>
      <c r="I955" s="10">
        <v>494.38</v>
      </c>
      <c r="J955" s="10">
        <v>11.83</v>
      </c>
      <c r="K955" s="208"/>
      <c r="L955" s="10">
        <v>58</v>
      </c>
      <c r="M955" s="222">
        <v>16029.53</v>
      </c>
      <c r="N955" s="10">
        <v>552.74</v>
      </c>
      <c r="O955" s="10">
        <v>1</v>
      </c>
      <c r="P955" s="10">
        <v>177.72</v>
      </c>
      <c r="Q955" s="10">
        <v>177.72</v>
      </c>
      <c r="R955" s="10">
        <v>86</v>
      </c>
      <c r="S955" s="222">
        <v>42833.04</v>
      </c>
      <c r="T955" s="10">
        <v>498.06</v>
      </c>
      <c r="U955" s="208"/>
      <c r="V955" s="10"/>
      <c r="W955" s="10"/>
      <c r="X955" s="10"/>
      <c r="Y955" s="10"/>
      <c r="Z955" s="10"/>
      <c r="AA955" s="10"/>
      <c r="AB955" s="10"/>
      <c r="AC955" s="10"/>
      <c r="AD955" s="10"/>
      <c r="AE955" s="208"/>
    </row>
    <row r="956" spans="1:31" x14ac:dyDescent="0.25">
      <c r="A956" s="219"/>
      <c r="B956" s="10"/>
      <c r="C956" s="10" t="s">
        <v>484</v>
      </c>
      <c r="D956" s="10"/>
      <c r="E956" s="303">
        <v>8037</v>
      </c>
      <c r="F956" s="10">
        <v>6</v>
      </c>
      <c r="G956" s="10">
        <v>483.76</v>
      </c>
      <c r="H956" s="222">
        <v>1935.03</v>
      </c>
      <c r="I956" s="10">
        <v>322.51</v>
      </c>
      <c r="J956" s="10">
        <v>11.83</v>
      </c>
      <c r="K956" s="208"/>
      <c r="L956" s="10">
        <v>4</v>
      </c>
      <c r="M956" s="10">
        <v>388.34</v>
      </c>
      <c r="N956" s="10">
        <v>194.17</v>
      </c>
      <c r="O956" s="10">
        <v>1</v>
      </c>
      <c r="P956" s="10">
        <v>367.2</v>
      </c>
      <c r="Q956" s="10">
        <v>367.2</v>
      </c>
      <c r="R956" s="10">
        <v>5</v>
      </c>
      <c r="S956" s="222">
        <v>1567.83</v>
      </c>
      <c r="T956" s="10">
        <v>313.57</v>
      </c>
      <c r="U956" s="208"/>
      <c r="V956" s="10"/>
      <c r="W956" s="10"/>
      <c r="X956" s="10"/>
      <c r="Y956" s="10"/>
      <c r="Z956" s="10"/>
      <c r="AA956" s="10"/>
      <c r="AB956" s="10"/>
      <c r="AC956" s="10"/>
      <c r="AD956" s="10"/>
      <c r="AE956" s="208"/>
    </row>
    <row r="957" spans="1:31" x14ac:dyDescent="0.25">
      <c r="A957" s="219"/>
      <c r="B957" s="10"/>
      <c r="C957" s="10" t="s">
        <v>485</v>
      </c>
      <c r="D957" s="10"/>
      <c r="E957" s="303">
        <v>8352</v>
      </c>
      <c r="F957" s="10">
        <v>36</v>
      </c>
      <c r="G957" s="222">
        <v>1308.6400000000001</v>
      </c>
      <c r="H957" s="222">
        <v>27481.5</v>
      </c>
      <c r="I957" s="10">
        <v>763.38</v>
      </c>
      <c r="J957" s="10">
        <v>11.5</v>
      </c>
      <c r="K957" s="208"/>
      <c r="L957" s="10">
        <v>21</v>
      </c>
      <c r="M957" s="222">
        <v>12607.91</v>
      </c>
      <c r="N957" s="10">
        <v>840.53</v>
      </c>
      <c r="O957" s="10">
        <v>1</v>
      </c>
      <c r="P957" s="10">
        <v>272.64</v>
      </c>
      <c r="Q957" s="10">
        <v>272.64</v>
      </c>
      <c r="R957" s="10">
        <v>35</v>
      </c>
      <c r="S957" s="222">
        <v>27208.86</v>
      </c>
      <c r="T957" s="10">
        <v>777.4</v>
      </c>
      <c r="U957" s="208"/>
      <c r="V957" s="10"/>
      <c r="W957" s="10"/>
      <c r="X957" s="10"/>
      <c r="Y957" s="10"/>
      <c r="Z957" s="10"/>
      <c r="AA957" s="10"/>
      <c r="AB957" s="10"/>
      <c r="AC957" s="10"/>
      <c r="AD957" s="10"/>
      <c r="AE957" s="208"/>
    </row>
    <row r="958" spans="1:31" x14ac:dyDescent="0.25">
      <c r="A958" s="219"/>
      <c r="B958" s="10"/>
      <c r="C958" s="10" t="s">
        <v>486</v>
      </c>
      <c r="D958" s="10"/>
      <c r="E958" s="303">
        <v>8079</v>
      </c>
      <c r="F958" s="10">
        <v>272</v>
      </c>
      <c r="G958" s="222">
        <v>1032.95</v>
      </c>
      <c r="H958" s="222">
        <v>182831.86</v>
      </c>
      <c r="I958" s="10">
        <v>672.18</v>
      </c>
      <c r="J958" s="10">
        <v>12.21</v>
      </c>
      <c r="K958" s="208"/>
      <c r="L958" s="10">
        <v>177</v>
      </c>
      <c r="M958" s="222">
        <v>89531.78</v>
      </c>
      <c r="N958" s="10">
        <v>942.44</v>
      </c>
      <c r="O958" s="10">
        <v>6</v>
      </c>
      <c r="P958" s="222">
        <v>4333.5200000000004</v>
      </c>
      <c r="Q958" s="10">
        <v>722.25</v>
      </c>
      <c r="R958" s="10">
        <v>266</v>
      </c>
      <c r="S958" s="222">
        <v>178498.34</v>
      </c>
      <c r="T958" s="10">
        <v>671.05</v>
      </c>
      <c r="U958" s="208"/>
      <c r="V958" s="10"/>
      <c r="W958" s="10"/>
      <c r="X958" s="10"/>
      <c r="Y958" s="10"/>
      <c r="Z958" s="10"/>
      <c r="AA958" s="10"/>
      <c r="AB958" s="10"/>
      <c r="AC958" s="10"/>
      <c r="AD958" s="10"/>
      <c r="AE958" s="208"/>
    </row>
    <row r="959" spans="1:31" x14ac:dyDescent="0.25">
      <c r="A959" s="219"/>
      <c r="B959" s="10"/>
      <c r="C959" s="10" t="s">
        <v>488</v>
      </c>
      <c r="D959" s="10"/>
      <c r="E959" s="303">
        <v>8234</v>
      </c>
      <c r="F959" s="10">
        <v>4</v>
      </c>
      <c r="G959" s="10"/>
      <c r="H959" s="222">
        <v>3525.66</v>
      </c>
      <c r="I959" s="10">
        <v>881.42</v>
      </c>
      <c r="J959" s="10">
        <v>10.75</v>
      </c>
      <c r="K959" s="208"/>
      <c r="L959" s="10"/>
      <c r="M959" s="222">
        <v>3525.66</v>
      </c>
      <c r="N959" s="10">
        <v>881.42</v>
      </c>
      <c r="O959" s="10"/>
      <c r="P959" s="10"/>
      <c r="Q959" s="10"/>
      <c r="R959" s="10">
        <v>4</v>
      </c>
      <c r="S959" s="222">
        <v>3525.66</v>
      </c>
      <c r="T959" s="10">
        <v>881.42</v>
      </c>
      <c r="U959" s="208"/>
      <c r="V959" s="10"/>
      <c r="W959" s="10"/>
      <c r="X959" s="10"/>
      <c r="Y959" s="10"/>
      <c r="Z959" s="10"/>
      <c r="AA959" s="10"/>
      <c r="AB959" s="10"/>
      <c r="AC959" s="10"/>
      <c r="AD959" s="10"/>
      <c r="AE959" s="208"/>
    </row>
    <row r="960" spans="1:31" x14ac:dyDescent="0.25">
      <c r="A960" s="219"/>
      <c r="B960" s="10"/>
      <c r="C960" s="10" t="s">
        <v>488</v>
      </c>
      <c r="D960" s="10"/>
      <c r="E960" s="303">
        <v>8300</v>
      </c>
      <c r="F960" s="10">
        <v>9</v>
      </c>
      <c r="G960" s="222">
        <v>2483.2800000000002</v>
      </c>
      <c r="H960" s="222">
        <v>4966.5600000000004</v>
      </c>
      <c r="I960" s="10">
        <v>551.84</v>
      </c>
      <c r="J960" s="10">
        <v>10.11</v>
      </c>
      <c r="K960" s="208"/>
      <c r="L960" s="10">
        <v>2</v>
      </c>
      <c r="M960" s="222">
        <v>4124.34</v>
      </c>
      <c r="N960" s="10">
        <v>589.19000000000005</v>
      </c>
      <c r="O960" s="10"/>
      <c r="P960" s="10"/>
      <c r="Q960" s="10"/>
      <c r="R960" s="10">
        <v>9</v>
      </c>
      <c r="S960" s="222">
        <v>4966.5600000000004</v>
      </c>
      <c r="T960" s="10">
        <v>551.84</v>
      </c>
      <c r="U960" s="208"/>
      <c r="V960" s="10"/>
      <c r="W960" s="10"/>
      <c r="X960" s="10"/>
      <c r="Y960" s="10"/>
      <c r="Z960" s="10"/>
      <c r="AA960" s="10"/>
      <c r="AB960" s="10"/>
      <c r="AC960" s="10"/>
      <c r="AD960" s="10"/>
      <c r="AE960" s="208"/>
    </row>
    <row r="961" spans="1:31" x14ac:dyDescent="0.25">
      <c r="A961" s="219"/>
      <c r="B961" s="10"/>
      <c r="C961" s="10" t="s">
        <v>488</v>
      </c>
      <c r="D961" s="10"/>
      <c r="E961" s="303">
        <v>8330</v>
      </c>
      <c r="F961" s="10">
        <v>4</v>
      </c>
      <c r="G961" s="10"/>
      <c r="H961" s="222">
        <v>4433.83</v>
      </c>
      <c r="I961" s="222">
        <v>1108.46</v>
      </c>
      <c r="J961" s="10">
        <v>13</v>
      </c>
      <c r="K961" s="208"/>
      <c r="L961" s="10"/>
      <c r="M961" s="222">
        <v>4433.83</v>
      </c>
      <c r="N961" s="222">
        <v>1108.46</v>
      </c>
      <c r="O961" s="10"/>
      <c r="P961" s="10"/>
      <c r="Q961" s="10"/>
      <c r="R961" s="10">
        <v>4</v>
      </c>
      <c r="S961" s="222">
        <v>4433.83</v>
      </c>
      <c r="T961" s="222">
        <v>1108.46</v>
      </c>
      <c r="U961" s="208"/>
      <c r="V961" s="10"/>
      <c r="W961" s="10"/>
      <c r="X961" s="10"/>
      <c r="Y961" s="10"/>
      <c r="Z961" s="10"/>
      <c r="AA961" s="10"/>
      <c r="AB961" s="10"/>
      <c r="AC961" s="10"/>
      <c r="AD961" s="10"/>
      <c r="AE961" s="208"/>
    </row>
    <row r="962" spans="1:31" x14ac:dyDescent="0.25">
      <c r="A962" s="219"/>
      <c r="B962" s="10"/>
      <c r="C962" s="10" t="s">
        <v>491</v>
      </c>
      <c r="D962" s="10"/>
      <c r="E962" s="303">
        <v>8243</v>
      </c>
      <c r="F962" s="10">
        <v>20</v>
      </c>
      <c r="G962" s="10">
        <v>602.89</v>
      </c>
      <c r="H962" s="222">
        <v>8440.4699999999993</v>
      </c>
      <c r="I962" s="10">
        <v>422.02</v>
      </c>
      <c r="J962" s="10">
        <v>12.95</v>
      </c>
      <c r="K962" s="208"/>
      <c r="L962" s="10">
        <v>14</v>
      </c>
      <c r="M962" s="222">
        <v>3464.97</v>
      </c>
      <c r="N962" s="10">
        <v>577.5</v>
      </c>
      <c r="O962" s="10"/>
      <c r="P962" s="10"/>
      <c r="Q962" s="10"/>
      <c r="R962" s="10">
        <v>20</v>
      </c>
      <c r="S962" s="222">
        <v>8440.4699999999993</v>
      </c>
      <c r="T962" s="10">
        <v>422.02</v>
      </c>
      <c r="U962" s="208"/>
      <c r="V962" s="10"/>
      <c r="W962" s="10"/>
      <c r="X962" s="10"/>
      <c r="Y962" s="10"/>
      <c r="Z962" s="10"/>
      <c r="AA962" s="10"/>
      <c r="AB962" s="10"/>
      <c r="AC962" s="10"/>
      <c r="AD962" s="10"/>
      <c r="AE962" s="208"/>
    </row>
    <row r="963" spans="1:31" x14ac:dyDescent="0.25">
      <c r="A963" s="219"/>
      <c r="B963" s="10"/>
      <c r="C963" s="10" t="s">
        <v>492</v>
      </c>
      <c r="D963" s="10"/>
      <c r="E963" s="303">
        <v>8302</v>
      </c>
      <c r="F963" s="10">
        <v>1</v>
      </c>
      <c r="G963" s="10">
        <v>30.97</v>
      </c>
      <c r="H963" s="10">
        <v>30.97</v>
      </c>
      <c r="I963" s="10">
        <v>30.97</v>
      </c>
      <c r="J963" s="10">
        <v>13</v>
      </c>
      <c r="K963" s="208"/>
      <c r="L963" s="10">
        <v>1</v>
      </c>
      <c r="M963" s="10"/>
      <c r="N963" s="10"/>
      <c r="O963" s="10"/>
      <c r="P963" s="10"/>
      <c r="Q963" s="10"/>
      <c r="R963" s="10">
        <v>1</v>
      </c>
      <c r="S963" s="10">
        <v>30.97</v>
      </c>
      <c r="T963" s="10">
        <v>30.97</v>
      </c>
      <c r="U963" s="208"/>
      <c r="V963" s="10"/>
      <c r="W963" s="10"/>
      <c r="X963" s="10"/>
      <c r="Y963" s="10"/>
      <c r="Z963" s="10"/>
      <c r="AA963" s="10"/>
      <c r="AB963" s="10"/>
      <c r="AC963" s="10"/>
      <c r="AD963" s="10"/>
      <c r="AE963" s="208"/>
    </row>
    <row r="964" spans="1:31" x14ac:dyDescent="0.25">
      <c r="A964" s="219"/>
      <c r="B964" s="10"/>
      <c r="C964" s="10" t="s">
        <v>494</v>
      </c>
      <c r="D964" s="10"/>
      <c r="E964" s="303">
        <v>8230</v>
      </c>
      <c r="F964" s="10">
        <v>43</v>
      </c>
      <c r="G964" s="222">
        <v>1107.25</v>
      </c>
      <c r="H964" s="222">
        <v>26574.06</v>
      </c>
      <c r="I964" s="10">
        <v>618</v>
      </c>
      <c r="J964" s="10">
        <v>11.79</v>
      </c>
      <c r="K964" s="208"/>
      <c r="L964" s="10">
        <v>24</v>
      </c>
      <c r="M964" s="222">
        <v>15425.05</v>
      </c>
      <c r="N964" s="10">
        <v>811.84</v>
      </c>
      <c r="O964" s="10"/>
      <c r="P964" s="10"/>
      <c r="Q964" s="10"/>
      <c r="R964" s="10">
        <v>43</v>
      </c>
      <c r="S964" s="222">
        <v>26574.06</v>
      </c>
      <c r="T964" s="10">
        <v>618</v>
      </c>
      <c r="U964" s="208"/>
      <c r="V964" s="10"/>
      <c r="W964" s="10"/>
      <c r="X964" s="10"/>
      <c r="Y964" s="10"/>
      <c r="Z964" s="10"/>
      <c r="AA964" s="10"/>
      <c r="AB964" s="10"/>
      <c r="AC964" s="10"/>
      <c r="AD964" s="10"/>
      <c r="AE964" s="208"/>
    </row>
    <row r="965" spans="1:31" x14ac:dyDescent="0.25">
      <c r="A965" s="219"/>
      <c r="B965" s="10"/>
      <c r="C965" s="10" t="s">
        <v>495</v>
      </c>
      <c r="D965" s="10"/>
      <c r="E965" s="303">
        <v>8080</v>
      </c>
      <c r="F965" s="10">
        <v>323</v>
      </c>
      <c r="G965" s="10">
        <v>920.75</v>
      </c>
      <c r="H965" s="222">
        <v>181387.6</v>
      </c>
      <c r="I965" s="10">
        <v>561.57000000000005</v>
      </c>
      <c r="J965" s="10">
        <v>11.67</v>
      </c>
      <c r="K965" s="208"/>
      <c r="L965" s="10">
        <v>197</v>
      </c>
      <c r="M965" s="222">
        <v>83821.95</v>
      </c>
      <c r="N965" s="10">
        <v>665.25</v>
      </c>
      <c r="O965" s="10">
        <v>3</v>
      </c>
      <c r="P965" s="222">
        <v>2261.92</v>
      </c>
      <c r="Q965" s="10">
        <v>753.97</v>
      </c>
      <c r="R965" s="10">
        <v>320</v>
      </c>
      <c r="S965" s="222">
        <v>179125.68</v>
      </c>
      <c r="T965" s="10">
        <v>559.77</v>
      </c>
      <c r="U965" s="208"/>
      <c r="V965" s="10"/>
      <c r="W965" s="10"/>
      <c r="X965" s="10"/>
      <c r="Y965" s="10"/>
      <c r="Z965" s="10"/>
      <c r="AA965" s="10"/>
      <c r="AB965" s="10"/>
      <c r="AC965" s="10"/>
      <c r="AD965" s="10"/>
      <c r="AE965" s="208"/>
    </row>
    <row r="966" spans="1:31" x14ac:dyDescent="0.25">
      <c r="A966" s="219"/>
      <c r="B966" s="10"/>
      <c r="C966" s="10" t="s">
        <v>498</v>
      </c>
      <c r="D966" s="10"/>
      <c r="E966" s="303">
        <v>8098</v>
      </c>
      <c r="F966" s="10">
        <v>2</v>
      </c>
      <c r="G966" s="10">
        <v>472.12</v>
      </c>
      <c r="H966" s="10">
        <v>472.12</v>
      </c>
      <c r="I966" s="10">
        <v>236.06</v>
      </c>
      <c r="J966" s="10">
        <v>10</v>
      </c>
      <c r="K966" s="208"/>
      <c r="L966" s="10">
        <v>1</v>
      </c>
      <c r="M966" s="10">
        <v>250.09</v>
      </c>
      <c r="N966" s="10">
        <v>250.09</v>
      </c>
      <c r="O966" s="10"/>
      <c r="P966" s="10"/>
      <c r="Q966" s="10"/>
      <c r="R966" s="10">
        <v>2</v>
      </c>
      <c r="S966" s="10">
        <v>472.12</v>
      </c>
      <c r="T966" s="10">
        <v>236.06</v>
      </c>
      <c r="U966" s="208"/>
      <c r="V966" s="10"/>
      <c r="W966" s="10"/>
      <c r="X966" s="10"/>
      <c r="Y966" s="10"/>
      <c r="Z966" s="10"/>
      <c r="AA966" s="10"/>
      <c r="AB966" s="10"/>
      <c r="AC966" s="10"/>
      <c r="AD966" s="10"/>
      <c r="AE966" s="208"/>
    </row>
    <row r="967" spans="1:31" x14ac:dyDescent="0.25">
      <c r="A967" s="219"/>
      <c r="B967" s="10"/>
      <c r="C967" s="10" t="s">
        <v>500</v>
      </c>
      <c r="D967" s="10"/>
      <c r="E967" s="303">
        <v>8353</v>
      </c>
      <c r="F967" s="10">
        <v>7</v>
      </c>
      <c r="G967" s="222">
        <v>1087.95</v>
      </c>
      <c r="H967" s="222">
        <v>4351.8</v>
      </c>
      <c r="I967" s="10">
        <v>621.69000000000005</v>
      </c>
      <c r="J967" s="10">
        <v>10.14</v>
      </c>
      <c r="K967" s="208"/>
      <c r="L967" s="10">
        <v>4</v>
      </c>
      <c r="M967" s="222">
        <v>2657.23</v>
      </c>
      <c r="N967" s="10">
        <v>885.74</v>
      </c>
      <c r="O967" s="10"/>
      <c r="P967" s="10"/>
      <c r="Q967" s="10"/>
      <c r="R967" s="10">
        <v>7</v>
      </c>
      <c r="S967" s="222">
        <v>4351.8</v>
      </c>
      <c r="T967" s="10">
        <v>621.69000000000005</v>
      </c>
      <c r="U967" s="208"/>
      <c r="V967" s="10"/>
      <c r="W967" s="10"/>
      <c r="X967" s="10"/>
      <c r="Y967" s="10"/>
      <c r="Z967" s="10"/>
      <c r="AA967" s="10"/>
      <c r="AB967" s="10"/>
      <c r="AC967" s="10"/>
      <c r="AD967" s="10"/>
      <c r="AE967" s="208"/>
    </row>
    <row r="968" spans="1:31" x14ac:dyDescent="0.25">
      <c r="A968" s="219"/>
      <c r="B968" s="10"/>
      <c r="C968" s="10" t="s">
        <v>502</v>
      </c>
      <c r="D968" s="10"/>
      <c r="E968" s="303">
        <v>8008</v>
      </c>
      <c r="F968" s="10">
        <v>27</v>
      </c>
      <c r="G968" s="222">
        <v>2142.94</v>
      </c>
      <c r="H968" s="222">
        <v>15000.6</v>
      </c>
      <c r="I968" s="10">
        <v>555.58000000000004</v>
      </c>
      <c r="J968" s="10">
        <v>13.07</v>
      </c>
      <c r="K968" s="208"/>
      <c r="L968" s="10">
        <v>7</v>
      </c>
      <c r="M968" s="222">
        <v>8054.79</v>
      </c>
      <c r="N968" s="10">
        <v>402.74</v>
      </c>
      <c r="O968" s="10"/>
      <c r="P968" s="10"/>
      <c r="Q968" s="10"/>
      <c r="R968" s="10">
        <v>27</v>
      </c>
      <c r="S968" s="222">
        <v>15000.6</v>
      </c>
      <c r="T968" s="10">
        <v>555.58000000000004</v>
      </c>
      <c r="U968" s="208"/>
      <c r="V968" s="10"/>
      <c r="W968" s="10"/>
      <c r="X968" s="10"/>
      <c r="Y968" s="10"/>
      <c r="Z968" s="10"/>
      <c r="AA968" s="10"/>
      <c r="AB968" s="10"/>
      <c r="AC968" s="10"/>
      <c r="AD968" s="10"/>
      <c r="AE968" s="208"/>
    </row>
    <row r="969" spans="1:31" x14ac:dyDescent="0.25">
      <c r="A969" s="219"/>
      <c r="B969" s="10"/>
      <c r="C969" s="10" t="s">
        <v>504</v>
      </c>
      <c r="D969" s="10"/>
      <c r="E969" s="303">
        <v>8081</v>
      </c>
      <c r="F969" s="10">
        <v>858</v>
      </c>
      <c r="G969" s="222">
        <v>1002.84</v>
      </c>
      <c r="H969" s="222">
        <v>510446.64</v>
      </c>
      <c r="I969" s="10">
        <v>594.92999999999995</v>
      </c>
      <c r="J969" s="10">
        <v>11.82</v>
      </c>
      <c r="K969" s="208"/>
      <c r="L969" s="10">
        <v>509</v>
      </c>
      <c r="M969" s="222">
        <v>251811.94</v>
      </c>
      <c r="N969" s="10">
        <v>721.52</v>
      </c>
      <c r="O969" s="10">
        <v>33</v>
      </c>
      <c r="P969" s="222">
        <v>18143.36</v>
      </c>
      <c r="Q969" s="10">
        <v>549.79999999999995</v>
      </c>
      <c r="R969" s="10">
        <v>825</v>
      </c>
      <c r="S969" s="222">
        <v>492303.28</v>
      </c>
      <c r="T969" s="10">
        <v>596.73</v>
      </c>
      <c r="U969" s="208"/>
      <c r="V969" s="10"/>
      <c r="W969" s="10"/>
      <c r="X969" s="10"/>
      <c r="Y969" s="10"/>
      <c r="Z969" s="10"/>
      <c r="AA969" s="10"/>
      <c r="AB969" s="10"/>
      <c r="AC969" s="10"/>
      <c r="AD969" s="10"/>
      <c r="AE969" s="208"/>
    </row>
    <row r="970" spans="1:31" x14ac:dyDescent="0.25">
      <c r="A970" s="219"/>
      <c r="B970" s="10"/>
      <c r="C970" s="10" t="s">
        <v>504</v>
      </c>
      <c r="D970" s="10"/>
      <c r="E970" s="303">
        <v>8181</v>
      </c>
      <c r="F970" s="10">
        <v>1</v>
      </c>
      <c r="G970" s="10"/>
      <c r="H970" s="222">
        <v>2434.48</v>
      </c>
      <c r="I970" s="222">
        <v>2434.48</v>
      </c>
      <c r="J970" s="10">
        <v>13</v>
      </c>
      <c r="K970" s="208"/>
      <c r="L970" s="10"/>
      <c r="M970" s="222">
        <v>2434.48</v>
      </c>
      <c r="N970" s="222">
        <v>2434.48</v>
      </c>
      <c r="O970" s="10"/>
      <c r="P970" s="10"/>
      <c r="Q970" s="10"/>
      <c r="R970" s="10">
        <v>1</v>
      </c>
      <c r="S970" s="222">
        <v>2434.48</v>
      </c>
      <c r="T970" s="222">
        <v>2434.48</v>
      </c>
      <c r="U970" s="208"/>
      <c r="V970" s="10"/>
      <c r="W970" s="10"/>
      <c r="X970" s="10"/>
      <c r="Y970" s="10"/>
      <c r="Z970" s="10"/>
      <c r="AA970" s="10"/>
      <c r="AB970" s="10"/>
      <c r="AC970" s="10"/>
      <c r="AD970" s="10"/>
      <c r="AE970" s="208"/>
    </row>
    <row r="971" spans="1:31" x14ac:dyDescent="0.25">
      <c r="A971" s="219"/>
      <c r="B971" s="10"/>
      <c r="C971" s="10" t="s">
        <v>506</v>
      </c>
      <c r="D971" s="10"/>
      <c r="E971" s="303">
        <v>8201</v>
      </c>
      <c r="F971" s="10">
        <v>1</v>
      </c>
      <c r="G971" s="10">
        <v>433.15</v>
      </c>
      <c r="H971" s="10">
        <v>433.15</v>
      </c>
      <c r="I971" s="10">
        <v>433.15</v>
      </c>
      <c r="J971" s="10">
        <v>13</v>
      </c>
      <c r="K971" s="208"/>
      <c r="L971" s="10">
        <v>1</v>
      </c>
      <c r="M971" s="10"/>
      <c r="N971" s="10"/>
      <c r="O971" s="10"/>
      <c r="P971" s="10"/>
      <c r="Q971" s="10"/>
      <c r="R971" s="10">
        <v>1</v>
      </c>
      <c r="S971" s="10">
        <v>433.15</v>
      </c>
      <c r="T971" s="10">
        <v>433.15</v>
      </c>
      <c r="U971" s="208"/>
      <c r="V971" s="10"/>
      <c r="W971" s="10"/>
      <c r="X971" s="10"/>
      <c r="Y971" s="10"/>
      <c r="Z971" s="10"/>
      <c r="AA971" s="10"/>
      <c r="AB971" s="10"/>
      <c r="AC971" s="10"/>
      <c r="AD971" s="10"/>
      <c r="AE971" s="208"/>
    </row>
    <row r="972" spans="1:31" x14ac:dyDescent="0.25">
      <c r="A972" s="219"/>
      <c r="B972" s="10"/>
      <c r="C972" s="10" t="s">
        <v>506</v>
      </c>
      <c r="D972" s="10"/>
      <c r="E972" s="303">
        <v>8205</v>
      </c>
      <c r="F972" s="10">
        <v>72</v>
      </c>
      <c r="G972" s="222">
        <v>1018.99</v>
      </c>
      <c r="H972" s="222">
        <v>45854.58</v>
      </c>
      <c r="I972" s="10">
        <v>636.87</v>
      </c>
      <c r="J972" s="10">
        <v>11.67</v>
      </c>
      <c r="K972" s="208"/>
      <c r="L972" s="10">
        <v>45</v>
      </c>
      <c r="M972" s="222">
        <v>16926.7</v>
      </c>
      <c r="N972" s="10">
        <v>626.91</v>
      </c>
      <c r="O972" s="10"/>
      <c r="P972" s="10"/>
      <c r="Q972" s="10"/>
      <c r="R972" s="10">
        <v>72</v>
      </c>
      <c r="S972" s="222">
        <v>45854.58</v>
      </c>
      <c r="T972" s="10">
        <v>636.87</v>
      </c>
      <c r="U972" s="208"/>
      <c r="V972" s="10"/>
      <c r="W972" s="10"/>
      <c r="X972" s="10"/>
      <c r="Y972" s="10"/>
      <c r="Z972" s="10"/>
      <c r="AA972" s="10"/>
      <c r="AB972" s="10"/>
      <c r="AC972" s="10"/>
      <c r="AD972" s="10"/>
      <c r="AE972" s="208"/>
    </row>
    <row r="973" spans="1:31" x14ac:dyDescent="0.25">
      <c r="A973" s="219"/>
      <c r="B973" s="10"/>
      <c r="C973" s="10" t="s">
        <v>507</v>
      </c>
      <c r="D973" s="10"/>
      <c r="E973" s="303">
        <v>8083</v>
      </c>
      <c r="F973" s="10">
        <v>8</v>
      </c>
      <c r="G973" s="10">
        <v>664.73</v>
      </c>
      <c r="H973" s="222">
        <v>3988.39</v>
      </c>
      <c r="I973" s="10">
        <v>498.55</v>
      </c>
      <c r="J973" s="10">
        <v>12.75</v>
      </c>
      <c r="K973" s="208"/>
      <c r="L973" s="10">
        <v>6</v>
      </c>
      <c r="M973" s="222">
        <v>1056.78</v>
      </c>
      <c r="N973" s="10">
        <v>528.39</v>
      </c>
      <c r="O973" s="10"/>
      <c r="P973" s="10"/>
      <c r="Q973" s="10"/>
      <c r="R973" s="10">
        <v>8</v>
      </c>
      <c r="S973" s="222">
        <v>3988.39</v>
      </c>
      <c r="T973" s="10">
        <v>498.55</v>
      </c>
      <c r="U973" s="208"/>
      <c r="V973" s="10"/>
      <c r="W973" s="10"/>
      <c r="X973" s="10"/>
      <c r="Y973" s="10"/>
      <c r="Z973" s="10"/>
      <c r="AA973" s="10"/>
      <c r="AB973" s="10"/>
      <c r="AC973" s="10"/>
      <c r="AD973" s="10"/>
      <c r="AE973" s="208"/>
    </row>
    <row r="974" spans="1:31" x14ac:dyDescent="0.25">
      <c r="A974" s="219"/>
      <c r="B974" s="10"/>
      <c r="C974" s="10" t="s">
        <v>508</v>
      </c>
      <c r="D974" s="10"/>
      <c r="E974" s="303">
        <v>8244</v>
      </c>
      <c r="F974" s="10">
        <v>183</v>
      </c>
      <c r="G974" s="10">
        <v>842.83</v>
      </c>
      <c r="H974" s="222">
        <v>90183.17</v>
      </c>
      <c r="I974" s="10">
        <v>492.8</v>
      </c>
      <c r="J974" s="10">
        <v>11.71</v>
      </c>
      <c r="K974" s="208"/>
      <c r="L974" s="10">
        <v>107</v>
      </c>
      <c r="M974" s="222">
        <v>48754.12</v>
      </c>
      <c r="N974" s="10">
        <v>641.5</v>
      </c>
      <c r="O974" s="10">
        <v>8</v>
      </c>
      <c r="P974" s="222">
        <v>2789.77</v>
      </c>
      <c r="Q974" s="10">
        <v>348.72</v>
      </c>
      <c r="R974" s="10">
        <v>175</v>
      </c>
      <c r="S974" s="222">
        <v>87393.4</v>
      </c>
      <c r="T974" s="10">
        <v>499.39</v>
      </c>
      <c r="U974" s="208"/>
      <c r="V974" s="10"/>
      <c r="W974" s="10"/>
      <c r="X974" s="10"/>
      <c r="Y974" s="10"/>
      <c r="Z974" s="10"/>
      <c r="AA974" s="10"/>
      <c r="AB974" s="10"/>
      <c r="AC974" s="10"/>
      <c r="AD974" s="10"/>
      <c r="AE974" s="208"/>
    </row>
    <row r="975" spans="1:31" x14ac:dyDescent="0.25">
      <c r="A975" s="219"/>
      <c r="B975" s="10"/>
      <c r="C975" s="10" t="s">
        <v>510</v>
      </c>
      <c r="D975" s="10"/>
      <c r="E975" s="303">
        <v>8245</v>
      </c>
      <c r="F975" s="10">
        <v>16</v>
      </c>
      <c r="G975" s="10">
        <v>741.68</v>
      </c>
      <c r="H975" s="222">
        <v>8900.14</v>
      </c>
      <c r="I975" s="10">
        <v>556.26</v>
      </c>
      <c r="J975" s="10">
        <v>11.38</v>
      </c>
      <c r="K975" s="208"/>
      <c r="L975" s="10">
        <v>12</v>
      </c>
      <c r="M975" s="222">
        <v>1435.96</v>
      </c>
      <c r="N975" s="10">
        <v>358.99</v>
      </c>
      <c r="O975" s="10"/>
      <c r="P975" s="10"/>
      <c r="Q975" s="10"/>
      <c r="R975" s="10">
        <v>16</v>
      </c>
      <c r="S975" s="222">
        <v>8900.14</v>
      </c>
      <c r="T975" s="10">
        <v>556.26</v>
      </c>
      <c r="U975" s="208"/>
      <c r="V975" s="10"/>
      <c r="W975" s="10"/>
      <c r="X975" s="10"/>
      <c r="Y975" s="10"/>
      <c r="Z975" s="10"/>
      <c r="AA975" s="10"/>
      <c r="AB975" s="10"/>
      <c r="AC975" s="10"/>
      <c r="AD975" s="10"/>
      <c r="AE975" s="208"/>
    </row>
    <row r="976" spans="1:31" x14ac:dyDescent="0.25">
      <c r="A976" s="219"/>
      <c r="B976" s="10"/>
      <c r="C976" s="10" t="s">
        <v>515</v>
      </c>
      <c r="D976" s="10"/>
      <c r="E976" s="303">
        <v>8246</v>
      </c>
      <c r="F976" s="10">
        <v>11</v>
      </c>
      <c r="G976" s="222">
        <v>1248.55</v>
      </c>
      <c r="H976" s="222">
        <v>9988.43</v>
      </c>
      <c r="I976" s="10">
        <v>908.04</v>
      </c>
      <c r="J976" s="10">
        <v>13.45</v>
      </c>
      <c r="K976" s="208"/>
      <c r="L976" s="10">
        <v>8</v>
      </c>
      <c r="M976" s="222">
        <v>1618.76</v>
      </c>
      <c r="N976" s="10">
        <v>539.59</v>
      </c>
      <c r="O976" s="10"/>
      <c r="P976" s="10"/>
      <c r="Q976" s="10"/>
      <c r="R976" s="10">
        <v>11</v>
      </c>
      <c r="S976" s="222">
        <v>9988.43</v>
      </c>
      <c r="T976" s="10">
        <v>908.04</v>
      </c>
      <c r="U976" s="208"/>
      <c r="V976" s="10"/>
      <c r="W976" s="10"/>
      <c r="X976" s="10"/>
      <c r="Y976" s="10"/>
      <c r="Z976" s="10"/>
      <c r="AA976" s="10"/>
      <c r="AB976" s="10"/>
      <c r="AC976" s="10"/>
      <c r="AD976" s="10"/>
      <c r="AE976" s="208"/>
    </row>
    <row r="977" spans="1:31" x14ac:dyDescent="0.25">
      <c r="A977" s="219"/>
      <c r="B977" s="10"/>
      <c r="C977" s="10" t="s">
        <v>647</v>
      </c>
      <c r="D977" s="10"/>
      <c r="E977" s="303">
        <v>8088</v>
      </c>
      <c r="F977" s="10">
        <v>13</v>
      </c>
      <c r="G977" s="10">
        <v>467.18</v>
      </c>
      <c r="H977" s="222">
        <v>5606.19</v>
      </c>
      <c r="I977" s="10">
        <v>431.25</v>
      </c>
      <c r="J977" s="10">
        <v>10.46</v>
      </c>
      <c r="K977" s="208"/>
      <c r="L977" s="10">
        <v>12</v>
      </c>
      <c r="M977" s="10">
        <v>430.81</v>
      </c>
      <c r="N977" s="10">
        <v>430.81</v>
      </c>
      <c r="O977" s="10"/>
      <c r="P977" s="10"/>
      <c r="Q977" s="10"/>
      <c r="R977" s="10">
        <v>13</v>
      </c>
      <c r="S977" s="222">
        <v>5606.19</v>
      </c>
      <c r="T977" s="10">
        <v>431.25</v>
      </c>
      <c r="U977" s="208"/>
      <c r="V977" s="10"/>
      <c r="W977" s="10"/>
      <c r="X977" s="10"/>
      <c r="Y977" s="10"/>
      <c r="Z977" s="10"/>
      <c r="AA977" s="10"/>
      <c r="AB977" s="10"/>
      <c r="AC977" s="10"/>
      <c r="AD977" s="10"/>
      <c r="AE977" s="208"/>
    </row>
    <row r="978" spans="1:31" x14ac:dyDescent="0.25">
      <c r="A978" s="219"/>
      <c r="B978" s="10"/>
      <c r="C978" s="10" t="s">
        <v>519</v>
      </c>
      <c r="D978" s="10"/>
      <c r="E978" s="303">
        <v>8092</v>
      </c>
      <c r="F978" s="10">
        <v>2</v>
      </c>
      <c r="G978" s="10">
        <v>67.14</v>
      </c>
      <c r="H978" s="10">
        <v>67.14</v>
      </c>
      <c r="I978" s="10">
        <v>33.57</v>
      </c>
      <c r="J978" s="10">
        <v>9.5</v>
      </c>
      <c r="K978" s="208"/>
      <c r="L978" s="10">
        <v>1</v>
      </c>
      <c r="M978" s="10">
        <v>20</v>
      </c>
      <c r="N978" s="10">
        <v>20</v>
      </c>
      <c r="O978" s="10"/>
      <c r="P978" s="10"/>
      <c r="Q978" s="10"/>
      <c r="R978" s="10">
        <v>2</v>
      </c>
      <c r="S978" s="10">
        <v>67.14</v>
      </c>
      <c r="T978" s="10">
        <v>33.57</v>
      </c>
      <c r="U978" s="208"/>
      <c r="V978" s="10"/>
      <c r="W978" s="10"/>
      <c r="X978" s="10"/>
      <c r="Y978" s="10"/>
      <c r="Z978" s="10"/>
      <c r="AA978" s="10"/>
      <c r="AB978" s="10"/>
      <c r="AC978" s="10"/>
      <c r="AD978" s="10"/>
      <c r="AE978" s="208"/>
    </row>
    <row r="979" spans="1:31" x14ac:dyDescent="0.25">
      <c r="A979" s="219"/>
      <c r="B979" s="10"/>
      <c r="C979" s="10" t="s">
        <v>520</v>
      </c>
      <c r="D979" s="10"/>
      <c r="E979" s="303">
        <v>8270</v>
      </c>
      <c r="F979" s="10">
        <v>5</v>
      </c>
      <c r="G979" s="10">
        <v>739</v>
      </c>
      <c r="H979" s="222">
        <v>2955.99</v>
      </c>
      <c r="I979" s="10">
        <v>591.20000000000005</v>
      </c>
      <c r="J979" s="10">
        <v>10.4</v>
      </c>
      <c r="K979" s="208"/>
      <c r="L979" s="10">
        <v>4</v>
      </c>
      <c r="M979" s="10">
        <v>310.91000000000003</v>
      </c>
      <c r="N979" s="10">
        <v>310.91000000000003</v>
      </c>
      <c r="O979" s="10"/>
      <c r="P979" s="10"/>
      <c r="Q979" s="10"/>
      <c r="R979" s="10">
        <v>5</v>
      </c>
      <c r="S979" s="222">
        <v>2955.99</v>
      </c>
      <c r="T979" s="10">
        <v>591.20000000000005</v>
      </c>
      <c r="U979" s="208"/>
      <c r="V979" s="10"/>
      <c r="W979" s="10"/>
      <c r="X979" s="10"/>
      <c r="Y979" s="10"/>
      <c r="Z979" s="10"/>
      <c r="AA979" s="10"/>
      <c r="AB979" s="10"/>
      <c r="AC979" s="10"/>
      <c r="AD979" s="10"/>
      <c r="AE979" s="208"/>
    </row>
    <row r="980" spans="1:31" x14ac:dyDescent="0.25">
      <c r="A980" s="219"/>
      <c r="B980" s="10"/>
      <c r="C980" s="10" t="s">
        <v>521</v>
      </c>
      <c r="D980" s="10"/>
      <c r="E980" s="303">
        <v>8234</v>
      </c>
      <c r="F980" s="10">
        <v>30</v>
      </c>
      <c r="G980" s="222">
        <v>1127.05</v>
      </c>
      <c r="H980" s="222">
        <v>19159.82</v>
      </c>
      <c r="I980" s="10">
        <v>638.66</v>
      </c>
      <c r="J980" s="10">
        <v>12.7</v>
      </c>
      <c r="K980" s="208"/>
      <c r="L980" s="10">
        <v>17</v>
      </c>
      <c r="M980" s="222">
        <v>9305.8700000000008</v>
      </c>
      <c r="N980" s="10">
        <v>715.84</v>
      </c>
      <c r="O980" s="10"/>
      <c r="P980" s="10"/>
      <c r="Q980" s="10"/>
      <c r="R980" s="10">
        <v>30</v>
      </c>
      <c r="S980" s="222">
        <v>19159.82</v>
      </c>
      <c r="T980" s="10">
        <v>638.66</v>
      </c>
      <c r="U980" s="208"/>
      <c r="V980" s="10"/>
      <c r="W980" s="10"/>
      <c r="X980" s="10"/>
      <c r="Y980" s="10"/>
      <c r="Z980" s="10"/>
      <c r="AA980" s="10"/>
      <c r="AB980" s="10"/>
      <c r="AC980" s="10"/>
      <c r="AD980" s="10"/>
      <c r="AE980" s="208"/>
    </row>
    <row r="981" spans="1:31" x14ac:dyDescent="0.25">
      <c r="A981" s="219"/>
      <c r="B981" s="10"/>
      <c r="C981" s="10" t="s">
        <v>522</v>
      </c>
      <c r="D981" s="10"/>
      <c r="E981" s="303">
        <v>8247</v>
      </c>
      <c r="F981" s="10">
        <v>5</v>
      </c>
      <c r="G981" s="222">
        <v>1072.81</v>
      </c>
      <c r="H981" s="222">
        <v>3218.44</v>
      </c>
      <c r="I981" s="10">
        <v>643.69000000000005</v>
      </c>
      <c r="J981" s="10">
        <v>25</v>
      </c>
      <c r="K981" s="208"/>
      <c r="L981" s="10">
        <v>3</v>
      </c>
      <c r="M981" s="10">
        <v>752.88</v>
      </c>
      <c r="N981" s="10">
        <v>376.44</v>
      </c>
      <c r="O981" s="10"/>
      <c r="P981" s="10"/>
      <c r="Q981" s="10"/>
      <c r="R981" s="10">
        <v>5</v>
      </c>
      <c r="S981" s="222">
        <v>3218.44</v>
      </c>
      <c r="T981" s="10">
        <v>643.69000000000005</v>
      </c>
      <c r="U981" s="208"/>
      <c r="V981" s="10"/>
      <c r="W981" s="10"/>
      <c r="X981" s="10"/>
      <c r="Y981" s="10"/>
      <c r="Z981" s="10"/>
      <c r="AA981" s="10"/>
      <c r="AB981" s="10"/>
      <c r="AC981" s="10"/>
      <c r="AD981" s="10"/>
      <c r="AE981" s="208"/>
    </row>
    <row r="982" spans="1:31" x14ac:dyDescent="0.25">
      <c r="A982" s="219"/>
      <c r="B982" s="10"/>
      <c r="C982" s="10" t="s">
        <v>525</v>
      </c>
      <c r="D982" s="10"/>
      <c r="E982" s="303">
        <v>8084</v>
      </c>
      <c r="F982" s="10">
        <v>131</v>
      </c>
      <c r="G982" s="222">
        <v>1008.6</v>
      </c>
      <c r="H982" s="222">
        <v>70602.009999999995</v>
      </c>
      <c r="I982" s="10">
        <v>538.95000000000005</v>
      </c>
      <c r="J982" s="10">
        <v>11.66</v>
      </c>
      <c r="K982" s="208"/>
      <c r="L982" s="10">
        <v>70</v>
      </c>
      <c r="M982" s="222">
        <v>42336.04</v>
      </c>
      <c r="N982" s="10">
        <v>694.03</v>
      </c>
      <c r="O982" s="10">
        <v>1</v>
      </c>
      <c r="P982" s="10">
        <v>415.22</v>
      </c>
      <c r="Q982" s="10">
        <v>415.22</v>
      </c>
      <c r="R982" s="10">
        <v>130</v>
      </c>
      <c r="S982" s="222">
        <v>70186.789999999994</v>
      </c>
      <c r="T982" s="10">
        <v>539.9</v>
      </c>
      <c r="U982" s="208"/>
      <c r="V982" s="10"/>
      <c r="W982" s="10"/>
      <c r="X982" s="10"/>
      <c r="Y982" s="10"/>
      <c r="Z982" s="10"/>
      <c r="AA982" s="10"/>
      <c r="AB982" s="10"/>
      <c r="AC982" s="10"/>
      <c r="AD982" s="10"/>
      <c r="AE982" s="208"/>
    </row>
    <row r="983" spans="1:31" x14ac:dyDescent="0.25">
      <c r="A983" s="219"/>
      <c r="B983" s="10"/>
      <c r="C983" s="10" t="s">
        <v>526</v>
      </c>
      <c r="D983" s="10"/>
      <c r="E983" s="303">
        <v>8248</v>
      </c>
      <c r="F983" s="10">
        <v>1</v>
      </c>
      <c r="G983" s="10">
        <v>298.26</v>
      </c>
      <c r="H983" s="10">
        <v>298.26</v>
      </c>
      <c r="I983" s="10">
        <v>298.26</v>
      </c>
      <c r="J983" s="10">
        <v>7</v>
      </c>
      <c r="K983" s="208"/>
      <c r="L983" s="10">
        <v>1</v>
      </c>
      <c r="M983" s="10"/>
      <c r="N983" s="10"/>
      <c r="O983" s="10"/>
      <c r="P983" s="10"/>
      <c r="Q983" s="10"/>
      <c r="R983" s="10">
        <v>1</v>
      </c>
      <c r="S983" s="10">
        <v>298.26</v>
      </c>
      <c r="T983" s="10">
        <v>298.26</v>
      </c>
      <c r="U983" s="208"/>
      <c r="V983" s="10"/>
      <c r="W983" s="10"/>
      <c r="X983" s="10"/>
      <c r="Y983" s="10"/>
      <c r="Z983" s="10"/>
      <c r="AA983" s="10"/>
      <c r="AB983" s="10"/>
      <c r="AC983" s="10"/>
      <c r="AD983" s="10"/>
      <c r="AE983" s="208"/>
    </row>
    <row r="984" spans="1:31" x14ac:dyDescent="0.25">
      <c r="A984" s="219"/>
      <c r="B984" s="10"/>
      <c r="C984" s="10" t="s">
        <v>528</v>
      </c>
      <c r="D984" s="10"/>
      <c r="E984" s="303">
        <v>8008</v>
      </c>
      <c r="F984" s="10">
        <v>8</v>
      </c>
      <c r="G984" s="10">
        <v>536.24</v>
      </c>
      <c r="H984" s="222">
        <v>2681.19</v>
      </c>
      <c r="I984" s="10">
        <v>335.15</v>
      </c>
      <c r="J984" s="10">
        <v>11.63</v>
      </c>
      <c r="K984" s="208"/>
      <c r="L984" s="10">
        <v>5</v>
      </c>
      <c r="M984" s="222">
        <v>1376.44</v>
      </c>
      <c r="N984" s="10">
        <v>458.81</v>
      </c>
      <c r="O984" s="10"/>
      <c r="P984" s="10"/>
      <c r="Q984" s="10"/>
      <c r="R984" s="10">
        <v>8</v>
      </c>
      <c r="S984" s="222">
        <v>2681.19</v>
      </c>
      <c r="T984" s="10">
        <v>335.15</v>
      </c>
      <c r="U984" s="208"/>
      <c r="V984" s="10"/>
      <c r="W984" s="10"/>
      <c r="X984" s="10"/>
      <c r="Y984" s="10"/>
      <c r="Z984" s="10"/>
      <c r="AA984" s="10"/>
      <c r="AB984" s="10"/>
      <c r="AC984" s="10"/>
      <c r="AD984" s="10"/>
      <c r="AE984" s="208"/>
    </row>
    <row r="985" spans="1:31" x14ac:dyDescent="0.25">
      <c r="A985" s="219"/>
      <c r="B985" s="10"/>
      <c r="C985" s="10" t="s">
        <v>529</v>
      </c>
      <c r="D985" s="10"/>
      <c r="E985" s="303">
        <v>8210</v>
      </c>
      <c r="F985" s="10">
        <v>17</v>
      </c>
      <c r="G985" s="10">
        <v>793.07</v>
      </c>
      <c r="H985" s="222">
        <v>11102.95</v>
      </c>
      <c r="I985" s="10">
        <v>653.11</v>
      </c>
      <c r="J985" s="10">
        <v>11.47</v>
      </c>
      <c r="K985" s="208"/>
      <c r="L985" s="10">
        <v>14</v>
      </c>
      <c r="M985" s="222">
        <v>2173.8000000000002</v>
      </c>
      <c r="N985" s="10">
        <v>724.6</v>
      </c>
      <c r="O985" s="10"/>
      <c r="P985" s="10"/>
      <c r="Q985" s="10"/>
      <c r="R985" s="10">
        <v>17</v>
      </c>
      <c r="S985" s="222">
        <v>11102.95</v>
      </c>
      <c r="T985" s="10">
        <v>653.11</v>
      </c>
      <c r="U985" s="208"/>
      <c r="V985" s="10"/>
      <c r="W985" s="10"/>
      <c r="X985" s="10"/>
      <c r="Y985" s="10"/>
      <c r="Z985" s="10"/>
      <c r="AA985" s="10"/>
      <c r="AB985" s="10"/>
      <c r="AC985" s="10"/>
      <c r="AD985" s="10"/>
      <c r="AE985" s="208"/>
    </row>
    <row r="986" spans="1:31" x14ac:dyDescent="0.25">
      <c r="A986" s="219"/>
      <c r="B986" s="10"/>
      <c r="C986" s="10" t="s">
        <v>530</v>
      </c>
      <c r="D986" s="10"/>
      <c r="E986" s="303">
        <v>8085</v>
      </c>
      <c r="F986" s="10">
        <v>275</v>
      </c>
      <c r="G986" s="222">
        <v>1173.8699999999999</v>
      </c>
      <c r="H986" s="222">
        <v>172558.19</v>
      </c>
      <c r="I986" s="10">
        <v>627.48</v>
      </c>
      <c r="J986" s="10">
        <v>11.88</v>
      </c>
      <c r="K986" s="208"/>
      <c r="L986" s="10">
        <v>147</v>
      </c>
      <c r="M986" s="222">
        <v>110132.84</v>
      </c>
      <c r="N986" s="10">
        <v>860.41</v>
      </c>
      <c r="O986" s="10">
        <v>6</v>
      </c>
      <c r="P986" s="222">
        <v>3231.72</v>
      </c>
      <c r="Q986" s="10">
        <v>538.62</v>
      </c>
      <c r="R986" s="10">
        <v>269</v>
      </c>
      <c r="S986" s="222">
        <v>169326.47</v>
      </c>
      <c r="T986" s="10">
        <v>629.47</v>
      </c>
      <c r="U986" s="208"/>
      <c r="V986" s="10"/>
      <c r="W986" s="10"/>
      <c r="X986" s="10"/>
      <c r="Y986" s="10"/>
      <c r="Z986" s="10"/>
      <c r="AA986" s="10"/>
      <c r="AB986" s="10"/>
      <c r="AC986" s="10"/>
      <c r="AD986" s="10"/>
      <c r="AE986" s="208"/>
    </row>
    <row r="987" spans="1:31" x14ac:dyDescent="0.25">
      <c r="A987" s="219"/>
      <c r="B987" s="10"/>
      <c r="C987" s="10" t="s">
        <v>531</v>
      </c>
      <c r="D987" s="10"/>
      <c r="E987" s="303">
        <v>8037</v>
      </c>
      <c r="F987" s="10">
        <v>10</v>
      </c>
      <c r="G987" s="10">
        <v>706.03</v>
      </c>
      <c r="H987" s="222">
        <v>4942.24</v>
      </c>
      <c r="I987" s="10">
        <v>494.22</v>
      </c>
      <c r="J987" s="10">
        <v>11.7</v>
      </c>
      <c r="K987" s="208"/>
      <c r="L987" s="10">
        <v>7</v>
      </c>
      <c r="M987" s="222">
        <v>1176.08</v>
      </c>
      <c r="N987" s="10">
        <v>392.03</v>
      </c>
      <c r="O987" s="10">
        <v>1</v>
      </c>
      <c r="P987" s="222">
        <v>1591.62</v>
      </c>
      <c r="Q987" s="222">
        <v>1591.62</v>
      </c>
      <c r="R987" s="10">
        <v>9</v>
      </c>
      <c r="S987" s="222">
        <v>3350.62</v>
      </c>
      <c r="T987" s="10">
        <v>372.29</v>
      </c>
      <c r="U987" s="208"/>
      <c r="V987" s="10"/>
      <c r="W987" s="10"/>
      <c r="X987" s="10"/>
      <c r="Y987" s="10"/>
      <c r="Z987" s="10"/>
      <c r="AA987" s="10"/>
      <c r="AB987" s="10"/>
      <c r="AC987" s="10"/>
      <c r="AD987" s="10"/>
      <c r="AE987" s="208"/>
    </row>
    <row r="988" spans="1:31" x14ac:dyDescent="0.25">
      <c r="A988" s="219"/>
      <c r="B988" s="10"/>
      <c r="C988" s="10" t="s">
        <v>532</v>
      </c>
      <c r="D988" s="10"/>
      <c r="E988" s="303">
        <v>8088</v>
      </c>
      <c r="F988" s="10">
        <v>3</v>
      </c>
      <c r="G988" s="222">
        <v>2640.36</v>
      </c>
      <c r="H988" s="222">
        <v>2640.36</v>
      </c>
      <c r="I988" s="10">
        <v>880.12</v>
      </c>
      <c r="J988" s="10">
        <v>13</v>
      </c>
      <c r="K988" s="208"/>
      <c r="L988" s="10">
        <v>1</v>
      </c>
      <c r="M988" s="222">
        <v>1990.72</v>
      </c>
      <c r="N988" s="10">
        <v>995.36</v>
      </c>
      <c r="O988" s="10"/>
      <c r="P988" s="10"/>
      <c r="Q988" s="10"/>
      <c r="R988" s="10">
        <v>3</v>
      </c>
      <c r="S988" s="222">
        <v>2640.36</v>
      </c>
      <c r="T988" s="10">
        <v>880.12</v>
      </c>
      <c r="U988" s="208"/>
      <c r="V988" s="10"/>
      <c r="W988" s="10"/>
      <c r="X988" s="10"/>
      <c r="Y988" s="10"/>
      <c r="Z988" s="10"/>
      <c r="AA988" s="10"/>
      <c r="AB988" s="10"/>
      <c r="AC988" s="10"/>
      <c r="AD988" s="10"/>
      <c r="AE988" s="208"/>
    </row>
    <row r="989" spans="1:31" x14ac:dyDescent="0.25">
      <c r="A989" s="219"/>
      <c r="B989" s="10"/>
      <c r="C989" s="10" t="s">
        <v>533</v>
      </c>
      <c r="D989" s="10"/>
      <c r="E989" s="303">
        <v>8009</v>
      </c>
      <c r="F989" s="10">
        <v>36</v>
      </c>
      <c r="G989" s="10">
        <v>739.15</v>
      </c>
      <c r="H989" s="222">
        <v>19217.830000000002</v>
      </c>
      <c r="I989" s="10">
        <v>533.83000000000004</v>
      </c>
      <c r="J989" s="10">
        <v>11.42</v>
      </c>
      <c r="K989" s="208"/>
      <c r="L989" s="10">
        <v>26</v>
      </c>
      <c r="M989" s="222">
        <v>7935.44</v>
      </c>
      <c r="N989" s="10">
        <v>793.54</v>
      </c>
      <c r="O989" s="10">
        <v>1</v>
      </c>
      <c r="P989" s="10">
        <v>578.55999999999995</v>
      </c>
      <c r="Q989" s="10">
        <v>578.55999999999995</v>
      </c>
      <c r="R989" s="10">
        <v>35</v>
      </c>
      <c r="S989" s="222">
        <v>18639.27</v>
      </c>
      <c r="T989" s="10">
        <v>532.54999999999995</v>
      </c>
      <c r="U989" s="208"/>
      <c r="V989" s="10"/>
      <c r="W989" s="10"/>
      <c r="X989" s="10"/>
      <c r="Y989" s="10"/>
      <c r="Z989" s="10"/>
      <c r="AA989" s="10"/>
      <c r="AB989" s="10"/>
      <c r="AC989" s="10"/>
      <c r="AD989" s="10"/>
      <c r="AE989" s="208"/>
    </row>
    <row r="990" spans="1:31" x14ac:dyDescent="0.25">
      <c r="A990" s="219"/>
      <c r="B990" s="10"/>
      <c r="C990" s="10" t="s">
        <v>535</v>
      </c>
      <c r="D990" s="10"/>
      <c r="E990" s="303">
        <v>8204</v>
      </c>
      <c r="F990" s="10">
        <v>3</v>
      </c>
      <c r="G990" s="222">
        <v>1222.53</v>
      </c>
      <c r="H990" s="222">
        <v>1222.53</v>
      </c>
      <c r="I990" s="10">
        <v>407.51</v>
      </c>
      <c r="J990" s="10">
        <v>10.67</v>
      </c>
      <c r="K990" s="208"/>
      <c r="L990" s="10">
        <v>1</v>
      </c>
      <c r="M990" s="10">
        <v>830.52</v>
      </c>
      <c r="N990" s="10">
        <v>415.26</v>
      </c>
      <c r="O990" s="10"/>
      <c r="P990" s="10"/>
      <c r="Q990" s="10"/>
      <c r="R990" s="10">
        <v>3</v>
      </c>
      <c r="S990" s="222">
        <v>1222.53</v>
      </c>
      <c r="T990" s="10">
        <v>407.51</v>
      </c>
      <c r="U990" s="208"/>
      <c r="V990" s="10"/>
      <c r="W990" s="10"/>
      <c r="X990" s="10"/>
      <c r="Y990" s="10"/>
      <c r="Z990" s="10"/>
      <c r="AA990" s="10"/>
      <c r="AB990" s="10"/>
      <c r="AC990" s="10"/>
      <c r="AD990" s="10"/>
      <c r="AE990" s="208"/>
    </row>
    <row r="991" spans="1:31" x14ac:dyDescent="0.25">
      <c r="A991" s="219"/>
      <c r="B991" s="10"/>
      <c r="C991" s="10" t="s">
        <v>537</v>
      </c>
      <c r="D991" s="10"/>
      <c r="E991" s="303">
        <v>8250</v>
      </c>
      <c r="F991" s="10">
        <v>14</v>
      </c>
      <c r="G991" s="10">
        <v>868.29</v>
      </c>
      <c r="H991" s="222">
        <v>8682.85</v>
      </c>
      <c r="I991" s="10">
        <v>620.20000000000005</v>
      </c>
      <c r="J991" s="10">
        <v>12.21</v>
      </c>
      <c r="K991" s="208"/>
      <c r="L991" s="10">
        <v>10</v>
      </c>
      <c r="M991" s="222">
        <v>2971.07</v>
      </c>
      <c r="N991" s="10">
        <v>742.77</v>
      </c>
      <c r="O991" s="10"/>
      <c r="P991" s="10"/>
      <c r="Q991" s="10"/>
      <c r="R991" s="10">
        <v>14</v>
      </c>
      <c r="S991" s="222">
        <v>8682.85</v>
      </c>
      <c r="T991" s="10">
        <v>620.20000000000005</v>
      </c>
      <c r="U991" s="208"/>
      <c r="V991" s="10"/>
      <c r="W991" s="10"/>
      <c r="X991" s="10"/>
      <c r="Y991" s="10"/>
      <c r="Z991" s="10"/>
      <c r="AA991" s="10"/>
      <c r="AB991" s="10"/>
      <c r="AC991" s="10"/>
      <c r="AD991" s="10"/>
      <c r="AE991" s="208"/>
    </row>
    <row r="992" spans="1:31" x14ac:dyDescent="0.25">
      <c r="A992" s="219"/>
      <c r="B992" s="10"/>
      <c r="C992" s="10" t="s">
        <v>537</v>
      </c>
      <c r="D992" s="10"/>
      <c r="E992" s="303">
        <v>8270</v>
      </c>
      <c r="F992" s="10">
        <v>1</v>
      </c>
      <c r="G992" s="10">
        <v>831.53</v>
      </c>
      <c r="H992" s="10">
        <v>831.53</v>
      </c>
      <c r="I992" s="10">
        <v>831.53</v>
      </c>
      <c r="J992" s="10">
        <v>13</v>
      </c>
      <c r="K992" s="208"/>
      <c r="L992" s="10">
        <v>1</v>
      </c>
      <c r="M992" s="10"/>
      <c r="N992" s="10"/>
      <c r="O992" s="10"/>
      <c r="P992" s="10"/>
      <c r="Q992" s="10"/>
      <c r="R992" s="10">
        <v>1</v>
      </c>
      <c r="S992" s="10">
        <v>831.53</v>
      </c>
      <c r="T992" s="10">
        <v>831.53</v>
      </c>
      <c r="U992" s="208"/>
      <c r="V992" s="10"/>
      <c r="W992" s="10"/>
      <c r="X992" s="10"/>
      <c r="Y992" s="10"/>
      <c r="Z992" s="10"/>
      <c r="AA992" s="10"/>
      <c r="AB992" s="10"/>
      <c r="AC992" s="10"/>
      <c r="AD992" s="10"/>
      <c r="AE992" s="208"/>
    </row>
    <row r="993" spans="1:31" x14ac:dyDescent="0.25">
      <c r="A993" s="219"/>
      <c r="B993" s="10"/>
      <c r="C993" s="10" t="s">
        <v>539</v>
      </c>
      <c r="D993" s="10"/>
      <c r="E993" s="303">
        <v>8087</v>
      </c>
      <c r="F993" s="10">
        <v>466</v>
      </c>
      <c r="G993" s="10">
        <v>888.09</v>
      </c>
      <c r="H993" s="222">
        <v>255771.26</v>
      </c>
      <c r="I993" s="10">
        <v>548.87</v>
      </c>
      <c r="J993" s="10">
        <v>11.79</v>
      </c>
      <c r="K993" s="208"/>
      <c r="L993" s="10">
        <v>288</v>
      </c>
      <c r="M993" s="222">
        <v>127108.67</v>
      </c>
      <c r="N993" s="10">
        <v>714.09</v>
      </c>
      <c r="O993" s="10">
        <v>17</v>
      </c>
      <c r="P993" s="222">
        <v>9377.85</v>
      </c>
      <c r="Q993" s="10">
        <v>551.64</v>
      </c>
      <c r="R993" s="10">
        <v>449</v>
      </c>
      <c r="S993" s="222">
        <v>246393.41</v>
      </c>
      <c r="T993" s="10">
        <v>548.76</v>
      </c>
      <c r="U993" s="208"/>
      <c r="V993" s="10"/>
      <c r="W993" s="10"/>
      <c r="X993" s="10"/>
      <c r="Y993" s="10"/>
      <c r="Z993" s="10"/>
      <c r="AA993" s="10"/>
      <c r="AB993" s="10"/>
      <c r="AC993" s="10"/>
      <c r="AD993" s="10"/>
      <c r="AE993" s="208"/>
    </row>
    <row r="994" spans="1:31" x14ac:dyDescent="0.25">
      <c r="A994" s="219"/>
      <c r="B994" s="10"/>
      <c r="C994" s="10" t="s">
        <v>540</v>
      </c>
      <c r="D994" s="10"/>
      <c r="E994" s="303">
        <v>8012</v>
      </c>
      <c r="F994" s="10">
        <v>342</v>
      </c>
      <c r="G994" s="10">
        <v>856.3</v>
      </c>
      <c r="H994" s="222">
        <v>191811.68</v>
      </c>
      <c r="I994" s="10">
        <v>560.85</v>
      </c>
      <c r="J994" s="10">
        <v>11.64</v>
      </c>
      <c r="K994" s="208"/>
      <c r="L994" s="10">
        <v>224</v>
      </c>
      <c r="M994" s="222">
        <v>83746.679999999993</v>
      </c>
      <c r="N994" s="10">
        <v>709.72</v>
      </c>
      <c r="O994" s="10">
        <v>6</v>
      </c>
      <c r="P994" s="222">
        <v>3443.78</v>
      </c>
      <c r="Q994" s="10">
        <v>573.96</v>
      </c>
      <c r="R994" s="10">
        <v>336</v>
      </c>
      <c r="S994" s="222">
        <v>188367.9</v>
      </c>
      <c r="T994" s="10">
        <v>560.62</v>
      </c>
      <c r="U994" s="208"/>
      <c r="V994" s="10"/>
      <c r="W994" s="10"/>
      <c r="X994" s="10"/>
      <c r="Y994" s="10"/>
      <c r="Z994" s="10"/>
      <c r="AA994" s="10"/>
      <c r="AB994" s="10"/>
      <c r="AC994" s="10"/>
      <c r="AD994" s="10"/>
      <c r="AE994" s="208"/>
    </row>
    <row r="995" spans="1:31" x14ac:dyDescent="0.25">
      <c r="A995" s="219"/>
      <c r="B995" s="10"/>
      <c r="C995" s="10" t="s">
        <v>648</v>
      </c>
      <c r="D995" s="10"/>
      <c r="E995" s="303">
        <v>8302</v>
      </c>
      <c r="F995" s="10">
        <v>2</v>
      </c>
      <c r="G995" s="10">
        <v>315.52</v>
      </c>
      <c r="H995" s="10">
        <v>631.04</v>
      </c>
      <c r="I995" s="10">
        <v>315.52</v>
      </c>
      <c r="J995" s="10">
        <v>7.5</v>
      </c>
      <c r="K995" s="208"/>
      <c r="L995" s="10">
        <v>2</v>
      </c>
      <c r="M995" s="10"/>
      <c r="N995" s="10"/>
      <c r="O995" s="10"/>
      <c r="P995" s="10"/>
      <c r="Q995" s="10"/>
      <c r="R995" s="10">
        <v>2</v>
      </c>
      <c r="S995" s="10">
        <v>631.04</v>
      </c>
      <c r="T995" s="10">
        <v>315.52</v>
      </c>
      <c r="U995" s="208"/>
      <c r="V995" s="10"/>
      <c r="W995" s="10"/>
      <c r="X995" s="10"/>
      <c r="Y995" s="10"/>
      <c r="Z995" s="10"/>
      <c r="AA995" s="10"/>
      <c r="AB995" s="10"/>
      <c r="AC995" s="10"/>
      <c r="AD995" s="10"/>
      <c r="AE995" s="208"/>
    </row>
    <row r="996" spans="1:31" x14ac:dyDescent="0.25">
      <c r="A996" s="219"/>
      <c r="B996" s="10"/>
      <c r="C996" s="10" t="s">
        <v>544</v>
      </c>
      <c r="D996" s="10"/>
      <c r="E996" s="303">
        <v>8406</v>
      </c>
      <c r="F996" s="10">
        <v>143</v>
      </c>
      <c r="G996" s="10">
        <v>916.33</v>
      </c>
      <c r="H996" s="222">
        <v>71474.039999999994</v>
      </c>
      <c r="I996" s="10">
        <v>499.82</v>
      </c>
      <c r="J996" s="10">
        <v>12.09</v>
      </c>
      <c r="K996" s="208"/>
      <c r="L996" s="10">
        <v>78</v>
      </c>
      <c r="M996" s="222">
        <v>37228.980000000003</v>
      </c>
      <c r="N996" s="10">
        <v>572.75</v>
      </c>
      <c r="O996" s="10"/>
      <c r="P996" s="10"/>
      <c r="Q996" s="10"/>
      <c r="R996" s="10">
        <v>143</v>
      </c>
      <c r="S996" s="222">
        <v>71474.039999999994</v>
      </c>
      <c r="T996" s="10">
        <v>499.82</v>
      </c>
      <c r="U996" s="208"/>
      <c r="V996" s="10"/>
      <c r="W996" s="10"/>
      <c r="X996" s="10"/>
      <c r="Y996" s="10"/>
      <c r="Z996" s="10"/>
      <c r="AA996" s="10"/>
      <c r="AB996" s="10"/>
      <c r="AC996" s="10"/>
      <c r="AD996" s="10"/>
      <c r="AE996" s="208"/>
    </row>
    <row r="997" spans="1:31" x14ac:dyDescent="0.25">
      <c r="A997" s="219"/>
      <c r="B997" s="10"/>
      <c r="C997" s="10" t="s">
        <v>546</v>
      </c>
      <c r="D997" s="10"/>
      <c r="E997" s="303">
        <v>8251</v>
      </c>
      <c r="F997" s="10">
        <v>207</v>
      </c>
      <c r="G997" s="10">
        <v>966.91</v>
      </c>
      <c r="H997" s="222">
        <v>134401.09</v>
      </c>
      <c r="I997" s="10">
        <v>649.28</v>
      </c>
      <c r="J997" s="10">
        <v>11.63</v>
      </c>
      <c r="K997" s="208"/>
      <c r="L997" s="10">
        <v>139</v>
      </c>
      <c r="M997" s="222">
        <v>62514.1</v>
      </c>
      <c r="N997" s="10">
        <v>919.33</v>
      </c>
      <c r="O997" s="10">
        <v>2</v>
      </c>
      <c r="P997" s="222">
        <v>1072.81</v>
      </c>
      <c r="Q997" s="10">
        <v>536.41</v>
      </c>
      <c r="R997" s="10">
        <v>205</v>
      </c>
      <c r="S997" s="222">
        <v>133328.28</v>
      </c>
      <c r="T997" s="10">
        <v>650.38</v>
      </c>
      <c r="U997" s="208"/>
      <c r="V997" s="10"/>
      <c r="W997" s="10"/>
      <c r="X997" s="10"/>
      <c r="Y997" s="10"/>
      <c r="Z997" s="10"/>
      <c r="AA997" s="10"/>
      <c r="AB997" s="10"/>
      <c r="AC997" s="10"/>
      <c r="AD997" s="10"/>
      <c r="AE997" s="208"/>
    </row>
    <row r="998" spans="1:31" x14ac:dyDescent="0.25">
      <c r="A998" s="219"/>
      <c r="B998" s="10"/>
      <c r="C998" s="10" t="s">
        <v>547</v>
      </c>
      <c r="D998" s="10"/>
      <c r="E998" s="303">
        <v>8088</v>
      </c>
      <c r="F998" s="10">
        <v>85</v>
      </c>
      <c r="G998" s="222">
        <v>1653.43</v>
      </c>
      <c r="H998" s="222">
        <v>81018.09</v>
      </c>
      <c r="I998" s="10">
        <v>953.15</v>
      </c>
      <c r="J998" s="10">
        <v>12.38</v>
      </c>
      <c r="K998" s="208"/>
      <c r="L998" s="10">
        <v>49</v>
      </c>
      <c r="M998" s="222">
        <v>42902.96</v>
      </c>
      <c r="N998" s="222">
        <v>1191.75</v>
      </c>
      <c r="O998" s="10"/>
      <c r="P998" s="10"/>
      <c r="Q998" s="10"/>
      <c r="R998" s="10">
        <v>85</v>
      </c>
      <c r="S998" s="222">
        <v>81018.09</v>
      </c>
      <c r="T998" s="10">
        <v>953.15</v>
      </c>
      <c r="U998" s="208"/>
      <c r="V998" s="10"/>
      <c r="W998" s="10"/>
      <c r="X998" s="10"/>
      <c r="Y998" s="10"/>
      <c r="Z998" s="10"/>
      <c r="AA998" s="10"/>
      <c r="AB998" s="10"/>
      <c r="AC998" s="10"/>
      <c r="AD998" s="10"/>
      <c r="AE998" s="208"/>
    </row>
    <row r="999" spans="1:31" x14ac:dyDescent="0.25">
      <c r="A999" s="219"/>
      <c r="B999" s="10"/>
      <c r="C999" s="10" t="s">
        <v>548</v>
      </c>
      <c r="D999" s="10"/>
      <c r="E999" s="303">
        <v>8360</v>
      </c>
      <c r="F999" s="10">
        <v>32</v>
      </c>
      <c r="G999" s="10">
        <v>914.03</v>
      </c>
      <c r="H999" s="222">
        <v>20108.650000000001</v>
      </c>
      <c r="I999" s="10">
        <v>628.4</v>
      </c>
      <c r="J999" s="10">
        <v>11.19</v>
      </c>
      <c r="K999" s="208"/>
      <c r="L999" s="10">
        <v>22</v>
      </c>
      <c r="M999" s="222">
        <v>7926.05</v>
      </c>
      <c r="N999" s="10">
        <v>792.61</v>
      </c>
      <c r="O999" s="10"/>
      <c r="P999" s="10"/>
      <c r="Q999" s="10"/>
      <c r="R999" s="10">
        <v>32</v>
      </c>
      <c r="S999" s="222">
        <v>20108.650000000001</v>
      </c>
      <c r="T999" s="10">
        <v>628.4</v>
      </c>
      <c r="U999" s="208"/>
      <c r="V999" s="10"/>
      <c r="W999" s="10"/>
      <c r="X999" s="10"/>
      <c r="Y999" s="10"/>
      <c r="Z999" s="10"/>
      <c r="AA999" s="10"/>
      <c r="AB999" s="10"/>
      <c r="AC999" s="10"/>
      <c r="AD999" s="10"/>
      <c r="AE999" s="208"/>
    </row>
    <row r="1000" spans="1:31" x14ac:dyDescent="0.25">
      <c r="A1000" s="219"/>
      <c r="B1000" s="10"/>
      <c r="C1000" s="10" t="s">
        <v>549</v>
      </c>
      <c r="D1000" s="10"/>
      <c r="E1000" s="303">
        <v>8043</v>
      </c>
      <c r="F1000" s="10">
        <v>13</v>
      </c>
      <c r="G1000" s="10">
        <v>796.74</v>
      </c>
      <c r="H1000" s="222">
        <v>5577.17</v>
      </c>
      <c r="I1000" s="10">
        <v>429.01</v>
      </c>
      <c r="J1000" s="10">
        <v>10.38</v>
      </c>
      <c r="K1000" s="208"/>
      <c r="L1000" s="10">
        <v>7</v>
      </c>
      <c r="M1000" s="222">
        <v>2624</v>
      </c>
      <c r="N1000" s="10">
        <v>437.33</v>
      </c>
      <c r="O1000" s="10"/>
      <c r="P1000" s="10"/>
      <c r="Q1000" s="10"/>
      <c r="R1000" s="10">
        <v>13</v>
      </c>
      <c r="S1000" s="222">
        <v>5577.17</v>
      </c>
      <c r="T1000" s="10">
        <v>429.01</v>
      </c>
      <c r="U1000" s="208"/>
      <c r="V1000" s="10"/>
      <c r="W1000" s="10"/>
      <c r="X1000" s="10"/>
      <c r="Y1000" s="10"/>
      <c r="Z1000" s="10"/>
      <c r="AA1000" s="10"/>
      <c r="AB1000" s="10"/>
      <c r="AC1000" s="10"/>
      <c r="AD1000" s="10"/>
      <c r="AE1000" s="208"/>
    </row>
    <row r="1001" spans="1:31" x14ac:dyDescent="0.25">
      <c r="A1001" s="219"/>
      <c r="B1001" s="10"/>
      <c r="C1001" s="10" t="s">
        <v>553</v>
      </c>
      <c r="D1001" s="10"/>
      <c r="E1001" s="303">
        <v>8005</v>
      </c>
      <c r="F1001" s="10">
        <v>2</v>
      </c>
      <c r="G1001" s="10">
        <v>842.42</v>
      </c>
      <c r="H1001" s="10">
        <v>842.42</v>
      </c>
      <c r="I1001" s="10">
        <v>421.21</v>
      </c>
      <c r="J1001" s="10">
        <v>13</v>
      </c>
      <c r="K1001" s="208"/>
      <c r="L1001" s="10">
        <v>1</v>
      </c>
      <c r="M1001" s="10">
        <v>614.26</v>
      </c>
      <c r="N1001" s="10">
        <v>614.26</v>
      </c>
      <c r="O1001" s="10"/>
      <c r="P1001" s="10"/>
      <c r="Q1001" s="10"/>
      <c r="R1001" s="10">
        <v>2</v>
      </c>
      <c r="S1001" s="10">
        <v>842.42</v>
      </c>
      <c r="T1001" s="10">
        <v>421.21</v>
      </c>
      <c r="U1001" s="208"/>
      <c r="V1001" s="10"/>
      <c r="W1001" s="10"/>
      <c r="X1001" s="10"/>
      <c r="Y1001" s="10"/>
      <c r="Z1001" s="10"/>
      <c r="AA1001" s="10"/>
      <c r="AB1001" s="10"/>
      <c r="AC1001" s="10"/>
      <c r="AD1001" s="10"/>
      <c r="AE1001" s="208"/>
    </row>
    <row r="1002" spans="1:31" x14ac:dyDescent="0.25">
      <c r="A1002" s="219"/>
      <c r="B1002" s="10"/>
      <c r="C1002" s="10" t="s">
        <v>555</v>
      </c>
      <c r="D1002" s="10"/>
      <c r="E1002" s="303">
        <v>8089</v>
      </c>
      <c r="F1002" s="10">
        <v>56</v>
      </c>
      <c r="G1002" s="10">
        <v>843.35</v>
      </c>
      <c r="H1002" s="222">
        <v>32890.69</v>
      </c>
      <c r="I1002" s="10">
        <v>587.33000000000004</v>
      </c>
      <c r="J1002" s="10">
        <v>11.38</v>
      </c>
      <c r="K1002" s="208"/>
      <c r="L1002" s="10">
        <v>39</v>
      </c>
      <c r="M1002" s="222">
        <v>12441.38</v>
      </c>
      <c r="N1002" s="10">
        <v>731.85</v>
      </c>
      <c r="O1002" s="10">
        <v>1</v>
      </c>
      <c r="P1002" s="10">
        <v>138.27000000000001</v>
      </c>
      <c r="Q1002" s="10">
        <v>138.27000000000001</v>
      </c>
      <c r="R1002" s="10">
        <v>55</v>
      </c>
      <c r="S1002" s="222">
        <v>32752.42</v>
      </c>
      <c r="T1002" s="10">
        <v>595.5</v>
      </c>
      <c r="U1002" s="208"/>
      <c r="V1002" s="10"/>
      <c r="W1002" s="10"/>
      <c r="X1002" s="10"/>
      <c r="Y1002" s="10"/>
      <c r="Z1002" s="10"/>
      <c r="AA1002" s="10"/>
      <c r="AB1002" s="10"/>
      <c r="AC1002" s="10"/>
      <c r="AD1002" s="10"/>
      <c r="AE1002" s="208"/>
    </row>
    <row r="1003" spans="1:31" x14ac:dyDescent="0.25">
      <c r="A1003" s="219"/>
      <c r="B1003" s="10"/>
      <c r="C1003" s="10" t="s">
        <v>706</v>
      </c>
      <c r="D1003" s="10"/>
      <c r="E1003" s="303">
        <v>8089</v>
      </c>
      <c r="F1003" s="10">
        <v>1</v>
      </c>
      <c r="G1003" s="10"/>
      <c r="H1003" s="10">
        <v>274.32</v>
      </c>
      <c r="I1003" s="10">
        <v>274.32</v>
      </c>
      <c r="J1003" s="10">
        <v>13</v>
      </c>
      <c r="K1003" s="208"/>
      <c r="L1003" s="10"/>
      <c r="M1003" s="10">
        <v>274.32</v>
      </c>
      <c r="N1003" s="10">
        <v>274.32</v>
      </c>
      <c r="O1003" s="10"/>
      <c r="P1003" s="10"/>
      <c r="Q1003" s="10"/>
      <c r="R1003" s="10">
        <v>1</v>
      </c>
      <c r="S1003" s="10">
        <v>274.32</v>
      </c>
      <c r="T1003" s="10">
        <v>274.32</v>
      </c>
      <c r="U1003" s="208"/>
      <c r="V1003" s="10"/>
      <c r="W1003" s="10"/>
      <c r="X1003" s="10"/>
      <c r="Y1003" s="10"/>
      <c r="Z1003" s="10"/>
      <c r="AA1003" s="10"/>
      <c r="AB1003" s="10"/>
      <c r="AC1003" s="10"/>
      <c r="AD1003" s="10"/>
      <c r="AE1003" s="208"/>
    </row>
    <row r="1004" spans="1:31" x14ac:dyDescent="0.25">
      <c r="A1004" s="219"/>
      <c r="B1004" s="10"/>
      <c r="C1004" s="10" t="s">
        <v>557</v>
      </c>
      <c r="D1004" s="10"/>
      <c r="E1004" s="303">
        <v>8215</v>
      </c>
      <c r="F1004" s="10">
        <v>4</v>
      </c>
      <c r="G1004" s="222">
        <v>1904.73</v>
      </c>
      <c r="H1004" s="222">
        <v>3809.46</v>
      </c>
      <c r="I1004" s="10">
        <v>952.37</v>
      </c>
      <c r="J1004" s="10">
        <v>12.25</v>
      </c>
      <c r="K1004" s="208"/>
      <c r="L1004" s="10">
        <v>2</v>
      </c>
      <c r="M1004" s="222">
        <v>2626.98</v>
      </c>
      <c r="N1004" s="222">
        <v>1313.49</v>
      </c>
      <c r="O1004" s="10"/>
      <c r="P1004" s="10"/>
      <c r="Q1004" s="10"/>
      <c r="R1004" s="10">
        <v>4</v>
      </c>
      <c r="S1004" s="222">
        <v>3809.46</v>
      </c>
      <c r="T1004" s="10">
        <v>952.37</v>
      </c>
      <c r="U1004" s="208"/>
      <c r="V1004" s="10"/>
      <c r="W1004" s="10"/>
      <c r="X1004" s="10"/>
      <c r="Y1004" s="10"/>
      <c r="Z1004" s="10"/>
      <c r="AA1004" s="10"/>
      <c r="AB1004" s="10"/>
      <c r="AC1004" s="10"/>
      <c r="AD1004" s="10"/>
      <c r="AE1004" s="208"/>
    </row>
    <row r="1005" spans="1:31" x14ac:dyDescent="0.25">
      <c r="A1005" s="219"/>
      <c r="B1005" s="10"/>
      <c r="C1005" s="10" t="s">
        <v>558</v>
      </c>
      <c r="D1005" s="10"/>
      <c r="E1005" s="303">
        <v>8090</v>
      </c>
      <c r="F1005" s="10">
        <v>117</v>
      </c>
      <c r="G1005" s="222">
        <v>1116.93</v>
      </c>
      <c r="H1005" s="222">
        <v>69249.83</v>
      </c>
      <c r="I1005" s="10">
        <v>591.88</v>
      </c>
      <c r="J1005" s="10">
        <v>11.61</v>
      </c>
      <c r="K1005" s="208"/>
      <c r="L1005" s="10">
        <v>62</v>
      </c>
      <c r="M1005" s="222">
        <v>38301.660000000003</v>
      </c>
      <c r="N1005" s="10">
        <v>696.39</v>
      </c>
      <c r="O1005" s="10">
        <v>4</v>
      </c>
      <c r="P1005" s="222">
        <v>1713.83</v>
      </c>
      <c r="Q1005" s="10">
        <v>428.46</v>
      </c>
      <c r="R1005" s="10">
        <v>113</v>
      </c>
      <c r="S1005" s="222">
        <v>67536</v>
      </c>
      <c r="T1005" s="10">
        <v>597.66</v>
      </c>
      <c r="U1005" s="208"/>
      <c r="V1005" s="10"/>
      <c r="W1005" s="10"/>
      <c r="X1005" s="10"/>
      <c r="Y1005" s="10"/>
      <c r="Z1005" s="10"/>
      <c r="AA1005" s="10"/>
      <c r="AB1005" s="10"/>
      <c r="AC1005" s="10"/>
      <c r="AD1005" s="10"/>
      <c r="AE1005" s="208"/>
    </row>
    <row r="1006" spans="1:31" x14ac:dyDescent="0.25">
      <c r="A1006" s="219"/>
      <c r="B1006" s="10"/>
      <c r="C1006" s="10" t="s">
        <v>561</v>
      </c>
      <c r="D1006" s="10"/>
      <c r="E1006" s="303">
        <v>8091</v>
      </c>
      <c r="F1006" s="10">
        <v>86</v>
      </c>
      <c r="G1006" s="10">
        <v>990.74</v>
      </c>
      <c r="H1006" s="222">
        <v>53499.96</v>
      </c>
      <c r="I1006" s="10">
        <v>622.09</v>
      </c>
      <c r="J1006" s="10">
        <v>11.19</v>
      </c>
      <c r="K1006" s="208"/>
      <c r="L1006" s="10">
        <v>54</v>
      </c>
      <c r="M1006" s="222">
        <v>27906.95</v>
      </c>
      <c r="N1006" s="10">
        <v>872.09</v>
      </c>
      <c r="O1006" s="10">
        <v>3</v>
      </c>
      <c r="P1006" s="10">
        <v>933.96</v>
      </c>
      <c r="Q1006" s="10">
        <v>311.32</v>
      </c>
      <c r="R1006" s="10">
        <v>83</v>
      </c>
      <c r="S1006" s="222">
        <v>52566</v>
      </c>
      <c r="T1006" s="10">
        <v>633.33000000000004</v>
      </c>
      <c r="U1006" s="208"/>
      <c r="V1006" s="10"/>
      <c r="W1006" s="10"/>
      <c r="X1006" s="10"/>
      <c r="Y1006" s="10"/>
      <c r="Z1006" s="10"/>
      <c r="AA1006" s="10"/>
      <c r="AB1006" s="10"/>
      <c r="AC1006" s="10"/>
      <c r="AD1006" s="10"/>
      <c r="AE1006" s="208"/>
    </row>
    <row r="1007" spans="1:31" x14ac:dyDescent="0.25">
      <c r="A1007" s="219"/>
      <c r="B1007" s="10"/>
      <c r="C1007" s="10" t="s">
        <v>563</v>
      </c>
      <c r="D1007" s="10"/>
      <c r="E1007" s="303">
        <v>8092</v>
      </c>
      <c r="F1007" s="10">
        <v>27</v>
      </c>
      <c r="G1007" s="10">
        <v>908.06</v>
      </c>
      <c r="H1007" s="222">
        <v>15437.04</v>
      </c>
      <c r="I1007" s="10">
        <v>571.74</v>
      </c>
      <c r="J1007" s="10">
        <v>11.07</v>
      </c>
      <c r="K1007" s="208"/>
      <c r="L1007" s="10">
        <v>17</v>
      </c>
      <c r="M1007" s="222">
        <v>7270.26</v>
      </c>
      <c r="N1007" s="10">
        <v>727.03</v>
      </c>
      <c r="O1007" s="10"/>
      <c r="P1007" s="10"/>
      <c r="Q1007" s="10"/>
      <c r="R1007" s="10">
        <v>27</v>
      </c>
      <c r="S1007" s="222">
        <v>15437.04</v>
      </c>
      <c r="T1007" s="10">
        <v>571.74</v>
      </c>
      <c r="U1007" s="208"/>
      <c r="V1007" s="10"/>
      <c r="W1007" s="10"/>
      <c r="X1007" s="10"/>
      <c r="Y1007" s="10"/>
      <c r="Z1007" s="10"/>
      <c r="AA1007" s="10"/>
      <c r="AB1007" s="10"/>
      <c r="AC1007" s="10"/>
      <c r="AD1007" s="10"/>
      <c r="AE1007" s="208"/>
    </row>
    <row r="1008" spans="1:31" x14ac:dyDescent="0.25">
      <c r="A1008" s="219"/>
      <c r="B1008" s="10"/>
      <c r="C1008" s="10" t="s">
        <v>567</v>
      </c>
      <c r="D1008" s="10"/>
      <c r="E1008" s="303">
        <v>8330</v>
      </c>
      <c r="F1008" s="10">
        <v>30</v>
      </c>
      <c r="G1008" s="222">
        <v>1357.75</v>
      </c>
      <c r="H1008" s="222">
        <v>25797.31</v>
      </c>
      <c r="I1008" s="10">
        <v>859.91</v>
      </c>
      <c r="J1008" s="10">
        <v>11.93</v>
      </c>
      <c r="K1008" s="208"/>
      <c r="L1008" s="10">
        <v>19</v>
      </c>
      <c r="M1008" s="222">
        <v>8069.85</v>
      </c>
      <c r="N1008" s="10">
        <v>733.62</v>
      </c>
      <c r="O1008" s="10"/>
      <c r="P1008" s="10"/>
      <c r="Q1008" s="10"/>
      <c r="R1008" s="10">
        <v>30</v>
      </c>
      <c r="S1008" s="222">
        <v>25797.31</v>
      </c>
      <c r="T1008" s="10">
        <v>859.91</v>
      </c>
      <c r="U1008" s="208"/>
      <c r="V1008" s="10"/>
      <c r="W1008" s="10"/>
      <c r="X1008" s="10"/>
      <c r="Y1008" s="10"/>
      <c r="Z1008" s="10"/>
      <c r="AA1008" s="10"/>
      <c r="AB1008" s="10"/>
      <c r="AC1008" s="10"/>
      <c r="AD1008" s="10"/>
      <c r="AE1008" s="208"/>
    </row>
    <row r="1009" spans="1:31" x14ac:dyDescent="0.25">
      <c r="A1009" s="219"/>
      <c r="B1009" s="10"/>
      <c r="C1009" s="10" t="s">
        <v>568</v>
      </c>
      <c r="D1009" s="10"/>
      <c r="E1009" s="303">
        <v>8252</v>
      </c>
      <c r="F1009" s="10">
        <v>34</v>
      </c>
      <c r="G1009" s="222">
        <v>2045.23</v>
      </c>
      <c r="H1009" s="222">
        <v>44995.05</v>
      </c>
      <c r="I1009" s="222">
        <v>1323.38</v>
      </c>
      <c r="J1009" s="10">
        <v>13.68</v>
      </c>
      <c r="K1009" s="208"/>
      <c r="L1009" s="10">
        <v>22</v>
      </c>
      <c r="M1009" s="222">
        <v>15155.51</v>
      </c>
      <c r="N1009" s="222">
        <v>1262.96</v>
      </c>
      <c r="O1009" s="10"/>
      <c r="P1009" s="10"/>
      <c r="Q1009" s="10"/>
      <c r="R1009" s="10">
        <v>34</v>
      </c>
      <c r="S1009" s="222">
        <v>44995.05</v>
      </c>
      <c r="T1009" s="222">
        <v>1323.38</v>
      </c>
      <c r="U1009" s="208"/>
      <c r="V1009" s="10"/>
      <c r="W1009" s="10"/>
      <c r="X1009" s="10"/>
      <c r="Y1009" s="10"/>
      <c r="Z1009" s="10"/>
      <c r="AA1009" s="10"/>
      <c r="AB1009" s="10"/>
      <c r="AC1009" s="10"/>
      <c r="AD1009" s="10"/>
      <c r="AE1009" s="208"/>
    </row>
    <row r="1010" spans="1:31" x14ac:dyDescent="0.25">
      <c r="A1010" s="219"/>
      <c r="B1010" s="10"/>
      <c r="C1010" s="10" t="s">
        <v>570</v>
      </c>
      <c r="D1010" s="10"/>
      <c r="E1010" s="303">
        <v>8260</v>
      </c>
      <c r="F1010" s="10">
        <v>215</v>
      </c>
      <c r="G1010" s="10">
        <v>888.32</v>
      </c>
      <c r="H1010" s="222">
        <v>101268.85</v>
      </c>
      <c r="I1010" s="10">
        <v>471.02</v>
      </c>
      <c r="J1010" s="10">
        <v>11.81</v>
      </c>
      <c r="K1010" s="208"/>
      <c r="L1010" s="10">
        <v>114</v>
      </c>
      <c r="M1010" s="222">
        <v>61406.98</v>
      </c>
      <c r="N1010" s="10">
        <v>607.99</v>
      </c>
      <c r="O1010" s="10">
        <v>3</v>
      </c>
      <c r="P1010" s="222">
        <v>1169.1199999999999</v>
      </c>
      <c r="Q1010" s="10">
        <v>389.71</v>
      </c>
      <c r="R1010" s="10">
        <v>212</v>
      </c>
      <c r="S1010" s="222">
        <v>100099.73</v>
      </c>
      <c r="T1010" s="10">
        <v>472.17</v>
      </c>
      <c r="U1010" s="208"/>
      <c r="V1010" s="10"/>
      <c r="W1010" s="10"/>
      <c r="X1010" s="10"/>
      <c r="Y1010" s="10"/>
      <c r="Z1010" s="10"/>
      <c r="AA1010" s="10"/>
      <c r="AB1010" s="10"/>
      <c r="AC1010" s="10"/>
      <c r="AD1010" s="10"/>
      <c r="AE1010" s="208"/>
    </row>
    <row r="1011" spans="1:31" x14ac:dyDescent="0.25">
      <c r="A1011" s="219"/>
      <c r="B1011" s="10"/>
      <c r="C1011" s="10" t="s">
        <v>572</v>
      </c>
      <c r="D1011" s="10"/>
      <c r="E1011" s="303">
        <v>8094</v>
      </c>
      <c r="F1011" s="10">
        <v>719</v>
      </c>
      <c r="G1011" s="10">
        <v>908.31</v>
      </c>
      <c r="H1011" s="222">
        <v>412373.59</v>
      </c>
      <c r="I1011" s="10">
        <v>573.54</v>
      </c>
      <c r="J1011" s="10">
        <v>11.5</v>
      </c>
      <c r="K1011" s="208"/>
      <c r="L1011" s="10">
        <v>454</v>
      </c>
      <c r="M1011" s="222">
        <v>179253.56</v>
      </c>
      <c r="N1011" s="10">
        <v>676.43</v>
      </c>
      <c r="O1011" s="10">
        <v>13</v>
      </c>
      <c r="P1011" s="222">
        <v>7286.55</v>
      </c>
      <c r="Q1011" s="10">
        <v>560.5</v>
      </c>
      <c r="R1011" s="10">
        <v>706</v>
      </c>
      <c r="S1011" s="222">
        <v>405087.04</v>
      </c>
      <c r="T1011" s="10">
        <v>573.78</v>
      </c>
      <c r="U1011" s="208"/>
      <c r="V1011" s="10"/>
      <c r="W1011" s="10"/>
      <c r="X1011" s="10"/>
      <c r="Y1011" s="10"/>
      <c r="Z1011" s="10"/>
      <c r="AA1011" s="10"/>
      <c r="AB1011" s="10"/>
      <c r="AC1011" s="10"/>
      <c r="AD1011" s="10"/>
      <c r="AE1011" s="208"/>
    </row>
    <row r="1012" spans="1:31" x14ac:dyDescent="0.25">
      <c r="A1012" s="219"/>
      <c r="B1012" s="10"/>
      <c r="C1012" s="10" t="s">
        <v>573</v>
      </c>
      <c r="D1012" s="10"/>
      <c r="E1012" s="303">
        <v>8344</v>
      </c>
      <c r="F1012" s="10">
        <v>12</v>
      </c>
      <c r="G1012" s="10">
        <v>698.17</v>
      </c>
      <c r="H1012" s="222">
        <v>4887.16</v>
      </c>
      <c r="I1012" s="10">
        <v>407.26</v>
      </c>
      <c r="J1012" s="10">
        <v>11.67</v>
      </c>
      <c r="K1012" s="208"/>
      <c r="L1012" s="10">
        <v>7</v>
      </c>
      <c r="M1012" s="222">
        <v>2528.4899999999998</v>
      </c>
      <c r="N1012" s="10">
        <v>505.7</v>
      </c>
      <c r="O1012" s="10"/>
      <c r="P1012" s="10"/>
      <c r="Q1012" s="10"/>
      <c r="R1012" s="10">
        <v>12</v>
      </c>
      <c r="S1012" s="222">
        <v>4887.16</v>
      </c>
      <c r="T1012" s="10">
        <v>407.26</v>
      </c>
      <c r="U1012" s="208"/>
      <c r="V1012" s="10"/>
      <c r="W1012" s="10"/>
      <c r="X1012" s="10"/>
      <c r="Y1012" s="10"/>
      <c r="Z1012" s="10"/>
      <c r="AA1012" s="10"/>
      <c r="AB1012" s="10"/>
      <c r="AC1012" s="10"/>
      <c r="AD1012" s="10"/>
      <c r="AE1012" s="208"/>
    </row>
    <row r="1013" spans="1:31" x14ac:dyDescent="0.25">
      <c r="A1013" s="219"/>
      <c r="B1013" s="10"/>
      <c r="C1013" s="10" t="s">
        <v>653</v>
      </c>
      <c r="D1013" s="10"/>
      <c r="E1013" s="303">
        <v>8095</v>
      </c>
      <c r="F1013" s="10">
        <v>16</v>
      </c>
      <c r="G1013" s="10">
        <v>638.74</v>
      </c>
      <c r="H1013" s="222">
        <v>7664.84</v>
      </c>
      <c r="I1013" s="10">
        <v>479.05</v>
      </c>
      <c r="J1013" s="10">
        <v>11.06</v>
      </c>
      <c r="K1013" s="208"/>
      <c r="L1013" s="10">
        <v>12</v>
      </c>
      <c r="M1013" s="222">
        <v>2431.2199999999998</v>
      </c>
      <c r="N1013" s="10">
        <v>607.80999999999995</v>
      </c>
      <c r="O1013" s="10"/>
      <c r="P1013" s="10"/>
      <c r="Q1013" s="10"/>
      <c r="R1013" s="10">
        <v>16</v>
      </c>
      <c r="S1013" s="222">
        <v>7664.84</v>
      </c>
      <c r="T1013" s="10">
        <v>479.05</v>
      </c>
      <c r="U1013" s="208"/>
      <c r="V1013" s="10"/>
      <c r="W1013" s="10"/>
      <c r="X1013" s="10"/>
      <c r="Y1013" s="10"/>
      <c r="Z1013" s="10"/>
      <c r="AA1013" s="10"/>
      <c r="AB1013" s="10"/>
      <c r="AC1013" s="10"/>
      <c r="AD1013" s="10"/>
      <c r="AE1013" s="208"/>
    </row>
    <row r="1014" spans="1:31" x14ac:dyDescent="0.25">
      <c r="A1014" s="219"/>
      <c r="B1014" s="10"/>
      <c r="C1014" s="10" t="s">
        <v>576</v>
      </c>
      <c r="D1014" s="10"/>
      <c r="E1014" s="303">
        <v>8270</v>
      </c>
      <c r="F1014" s="10">
        <v>64</v>
      </c>
      <c r="G1014" s="222">
        <v>1796.69</v>
      </c>
      <c r="H1014" s="222">
        <v>71867.490000000005</v>
      </c>
      <c r="I1014" s="222">
        <v>1122.93</v>
      </c>
      <c r="J1014" s="10">
        <v>11.88</v>
      </c>
      <c r="K1014" s="208"/>
      <c r="L1014" s="10">
        <v>40</v>
      </c>
      <c r="M1014" s="222">
        <v>19923.599999999999</v>
      </c>
      <c r="N1014" s="10">
        <v>830.15</v>
      </c>
      <c r="O1014" s="10">
        <v>3</v>
      </c>
      <c r="P1014" s="222">
        <v>1563.85</v>
      </c>
      <c r="Q1014" s="10">
        <v>521.28</v>
      </c>
      <c r="R1014" s="10">
        <v>61</v>
      </c>
      <c r="S1014" s="222">
        <v>70303.64</v>
      </c>
      <c r="T1014" s="222">
        <v>1152.52</v>
      </c>
      <c r="U1014" s="208"/>
      <c r="V1014" s="10"/>
      <c r="W1014" s="10"/>
      <c r="X1014" s="10"/>
      <c r="Y1014" s="10"/>
      <c r="Z1014" s="10"/>
      <c r="AA1014" s="10"/>
      <c r="AB1014" s="10"/>
      <c r="AC1014" s="10"/>
      <c r="AD1014" s="10"/>
      <c r="AE1014" s="208"/>
    </row>
    <row r="1015" spans="1:31" ht="15.75" thickBot="1" x14ac:dyDescent="0.3">
      <c r="A1015" s="219"/>
      <c r="B1015" s="10"/>
      <c r="C1015" s="10" t="s">
        <v>580</v>
      </c>
      <c r="D1015" s="10"/>
      <c r="E1015" s="303">
        <v>8098</v>
      </c>
      <c r="F1015" s="10">
        <v>120</v>
      </c>
      <c r="G1015" s="10">
        <v>999.12</v>
      </c>
      <c r="H1015" s="222">
        <v>74933.710000000006</v>
      </c>
      <c r="I1015" s="10">
        <v>624.45000000000005</v>
      </c>
      <c r="J1015" s="10">
        <v>12.12</v>
      </c>
      <c r="K1015" s="208"/>
      <c r="L1015" s="10">
        <v>75</v>
      </c>
      <c r="M1015" s="222">
        <v>25323.5</v>
      </c>
      <c r="N1015" s="10">
        <v>562.74</v>
      </c>
      <c r="O1015" s="10">
        <v>4</v>
      </c>
      <c r="P1015" s="222">
        <v>3934.6</v>
      </c>
      <c r="Q1015" s="10">
        <v>983.65</v>
      </c>
      <c r="R1015" s="10">
        <v>116</v>
      </c>
      <c r="S1015" s="222">
        <v>70999.11</v>
      </c>
      <c r="T1015" s="10">
        <v>612.05999999999995</v>
      </c>
      <c r="U1015" s="208"/>
      <c r="V1015" s="10"/>
      <c r="W1015" s="10"/>
      <c r="X1015" s="10"/>
      <c r="Y1015" s="10"/>
      <c r="Z1015" s="10"/>
      <c r="AA1015" s="10"/>
      <c r="AB1015" s="10"/>
      <c r="AC1015" s="10"/>
      <c r="AD1015" s="10"/>
      <c r="AE1015" s="208"/>
    </row>
    <row r="1016" spans="1:31" ht="15.75" thickBot="1" x14ac:dyDescent="0.3">
      <c r="A1016" s="219"/>
      <c r="B1016" s="244" t="s">
        <v>583</v>
      </c>
      <c r="C1016" s="245"/>
      <c r="D1016" s="245"/>
      <c r="E1016" s="304"/>
      <c r="F1016" s="247"/>
      <c r="G1016" s="278">
        <v>231493.2</v>
      </c>
      <c r="H1016" s="247"/>
      <c r="I1016" s="278">
        <v>151099.26</v>
      </c>
      <c r="J1016" s="279">
        <v>2932.29</v>
      </c>
      <c r="K1016" s="208"/>
      <c r="L1016" s="259"/>
      <c r="M1016" s="247"/>
      <c r="N1016" s="278">
        <v>166548.56</v>
      </c>
      <c r="O1016" s="247"/>
      <c r="P1016" s="247"/>
      <c r="Q1016" s="278">
        <v>46055.91</v>
      </c>
      <c r="R1016" s="247"/>
      <c r="S1016" s="247"/>
      <c r="T1016" s="278">
        <v>151462.82999999999</v>
      </c>
      <c r="U1016" s="208"/>
      <c r="V1016" s="259"/>
      <c r="W1016" s="247"/>
      <c r="X1016" s="281" t="s">
        <v>584</v>
      </c>
      <c r="Y1016" s="247"/>
      <c r="Z1016" s="247"/>
      <c r="AA1016" s="281" t="s">
        <v>584</v>
      </c>
      <c r="AB1016" s="247"/>
      <c r="AC1016" s="247"/>
      <c r="AD1016" s="282" t="s">
        <v>584</v>
      </c>
      <c r="AE1016" s="208"/>
    </row>
    <row r="1017" spans="1:31" x14ac:dyDescent="0.25">
      <c r="A1017" s="219"/>
      <c r="B1017" s="208"/>
      <c r="C1017" s="208"/>
      <c r="D1017" s="208"/>
      <c r="E1017" s="267"/>
      <c r="F1017" s="208"/>
      <c r="G1017" s="208"/>
      <c r="H1017" s="208"/>
      <c r="I1017" s="208"/>
      <c r="J1017" s="208"/>
      <c r="K1017" s="208"/>
      <c r="L1017" s="243"/>
      <c r="M1017" s="208"/>
      <c r="N1017" s="208"/>
      <c r="O1017" s="208"/>
      <c r="P1017" s="208"/>
      <c r="Q1017" s="208"/>
      <c r="R1017" s="208"/>
      <c r="S1017" s="208"/>
      <c r="T1017" s="208"/>
      <c r="U1017" s="208"/>
      <c r="V1017" s="243"/>
      <c r="W1017" s="208"/>
      <c r="X1017" s="208"/>
      <c r="Y1017" s="208"/>
      <c r="Z1017" s="208"/>
      <c r="AA1017" s="208"/>
      <c r="AB1017" s="208"/>
      <c r="AC1017" s="208"/>
      <c r="AD1017" s="208"/>
      <c r="AE1017" s="208"/>
    </row>
    <row r="1018" spans="1:31" ht="127.5" x14ac:dyDescent="0.25">
      <c r="A1018" s="219" t="s">
        <v>726</v>
      </c>
      <c r="B1018" s="289" t="s">
        <v>587</v>
      </c>
      <c r="C1018" s="289" t="s">
        <v>43</v>
      </c>
      <c r="D1018" s="289" t="s">
        <v>44</v>
      </c>
      <c r="E1018" s="306" t="s">
        <v>45</v>
      </c>
      <c r="F1018" s="290" t="s">
        <v>752</v>
      </c>
      <c r="G1018" s="290" t="s">
        <v>729</v>
      </c>
      <c r="H1018" s="290" t="s">
        <v>753</v>
      </c>
      <c r="I1018" s="290" t="s">
        <v>731</v>
      </c>
      <c r="J1018" s="290" t="s">
        <v>732</v>
      </c>
      <c r="K1018" s="277"/>
      <c r="L1018" s="290" t="s">
        <v>733</v>
      </c>
      <c r="M1018" s="290" t="s">
        <v>754</v>
      </c>
      <c r="N1018" s="290" t="s">
        <v>735</v>
      </c>
      <c r="O1018" s="290" t="s">
        <v>736</v>
      </c>
      <c r="P1018" s="290" t="s">
        <v>737</v>
      </c>
      <c r="Q1018" s="290" t="s">
        <v>738</v>
      </c>
      <c r="R1018" s="290" t="s">
        <v>739</v>
      </c>
      <c r="S1018" s="290" t="s">
        <v>740</v>
      </c>
      <c r="T1018" s="290" t="s">
        <v>741</v>
      </c>
      <c r="U1018" s="277"/>
      <c r="V1018" s="290" t="s">
        <v>742</v>
      </c>
      <c r="W1018" s="290" t="s">
        <v>743</v>
      </c>
      <c r="X1018" s="290" t="s">
        <v>744</v>
      </c>
      <c r="Y1018" s="290" t="s">
        <v>745</v>
      </c>
      <c r="Z1018" s="290" t="s">
        <v>746</v>
      </c>
      <c r="AA1018" s="290" t="s">
        <v>747</v>
      </c>
      <c r="AB1018" s="290" t="s">
        <v>748</v>
      </c>
      <c r="AC1018" s="290" t="s">
        <v>749</v>
      </c>
      <c r="AD1018" s="290" t="s">
        <v>750</v>
      </c>
      <c r="AE1018" s="208"/>
    </row>
    <row r="1019" spans="1:31" x14ac:dyDescent="0.25">
      <c r="A1019" s="219"/>
      <c r="B1019" s="10"/>
      <c r="C1019" s="10" t="s">
        <v>60</v>
      </c>
      <c r="D1019" s="10"/>
      <c r="E1019" s="303">
        <v>8201</v>
      </c>
      <c r="F1019" s="10">
        <v>4</v>
      </c>
      <c r="G1019" s="222">
        <v>3215.28</v>
      </c>
      <c r="H1019" s="222">
        <v>9645.85</v>
      </c>
      <c r="I1019" s="222">
        <v>2411.46</v>
      </c>
      <c r="J1019" s="10">
        <v>12.25</v>
      </c>
      <c r="K1019" s="208"/>
      <c r="L1019" s="10">
        <v>3</v>
      </c>
      <c r="M1019" s="10">
        <v>336.07</v>
      </c>
      <c r="N1019" s="10">
        <v>336.07</v>
      </c>
      <c r="O1019" s="10"/>
      <c r="P1019" s="10"/>
      <c r="Q1019" s="10"/>
      <c r="R1019" s="10">
        <v>4</v>
      </c>
      <c r="S1019" s="222">
        <v>9645.85</v>
      </c>
      <c r="T1019" s="222">
        <v>2411.46</v>
      </c>
      <c r="U1019" s="208"/>
      <c r="V1019" s="10"/>
      <c r="W1019" s="10"/>
      <c r="X1019" s="10"/>
      <c r="Y1019" s="10"/>
      <c r="Z1019" s="10"/>
      <c r="AA1019" s="10"/>
      <c r="AB1019" s="10"/>
      <c r="AC1019" s="10"/>
      <c r="AD1019" s="10"/>
      <c r="AE1019" s="208"/>
    </row>
    <row r="1020" spans="1:31" x14ac:dyDescent="0.25">
      <c r="A1020" s="219"/>
      <c r="B1020" s="10"/>
      <c r="C1020" s="10" t="s">
        <v>60</v>
      </c>
      <c r="D1020" s="10"/>
      <c r="E1020" s="303">
        <v>8205</v>
      </c>
      <c r="F1020" s="10">
        <v>3</v>
      </c>
      <c r="G1020" s="222">
        <v>1710.89</v>
      </c>
      <c r="H1020" s="222">
        <v>3421.78</v>
      </c>
      <c r="I1020" s="222">
        <v>1140.5899999999999</v>
      </c>
      <c r="J1020" s="10">
        <v>12.33</v>
      </c>
      <c r="K1020" s="208"/>
      <c r="L1020" s="10">
        <v>2</v>
      </c>
      <c r="M1020" s="222">
        <v>2673.13</v>
      </c>
      <c r="N1020" s="222">
        <v>2673.13</v>
      </c>
      <c r="O1020" s="10"/>
      <c r="P1020" s="10"/>
      <c r="Q1020" s="10"/>
      <c r="R1020" s="10">
        <v>3</v>
      </c>
      <c r="S1020" s="222">
        <v>3421.78</v>
      </c>
      <c r="T1020" s="222">
        <v>1140.5899999999999</v>
      </c>
      <c r="U1020" s="208"/>
      <c r="V1020" s="10"/>
      <c r="W1020" s="10"/>
      <c r="X1020" s="10"/>
      <c r="Y1020" s="10"/>
      <c r="Z1020" s="10"/>
      <c r="AA1020" s="10"/>
      <c r="AB1020" s="10"/>
      <c r="AC1020" s="10"/>
      <c r="AD1020" s="10"/>
      <c r="AE1020" s="208"/>
    </row>
    <row r="1021" spans="1:31" x14ac:dyDescent="0.25">
      <c r="A1021" s="219"/>
      <c r="B1021" s="10"/>
      <c r="C1021" s="10" t="s">
        <v>65</v>
      </c>
      <c r="D1021" s="10"/>
      <c r="E1021" s="303">
        <v>8009</v>
      </c>
      <c r="F1021" s="10">
        <v>1</v>
      </c>
      <c r="G1021" s="222">
        <v>4272.2299999999996</v>
      </c>
      <c r="H1021" s="222">
        <v>4272.2299999999996</v>
      </c>
      <c r="I1021" s="222">
        <v>4272.2299999999996</v>
      </c>
      <c r="J1021" s="10">
        <v>37</v>
      </c>
      <c r="K1021" s="208"/>
      <c r="L1021" s="10">
        <v>1</v>
      </c>
      <c r="M1021" s="10"/>
      <c r="N1021" s="10"/>
      <c r="O1021" s="10"/>
      <c r="P1021" s="10"/>
      <c r="Q1021" s="10"/>
      <c r="R1021" s="10">
        <v>1</v>
      </c>
      <c r="S1021" s="222">
        <v>4272.2299999999996</v>
      </c>
      <c r="T1021" s="222">
        <v>4272.2299999999996</v>
      </c>
      <c r="U1021" s="208"/>
      <c r="V1021" s="10"/>
      <c r="W1021" s="10"/>
      <c r="X1021" s="10"/>
      <c r="Y1021" s="10"/>
      <c r="Z1021" s="10"/>
      <c r="AA1021" s="10"/>
      <c r="AB1021" s="10"/>
      <c r="AC1021" s="10"/>
      <c r="AD1021" s="10"/>
      <c r="AE1021" s="208"/>
    </row>
    <row r="1022" spans="1:31" x14ac:dyDescent="0.25">
      <c r="A1022" s="219"/>
      <c r="B1022" s="10"/>
      <c r="C1022" s="10" t="s">
        <v>69</v>
      </c>
      <c r="D1022" s="10"/>
      <c r="E1022" s="303">
        <v>8001</v>
      </c>
      <c r="F1022" s="10">
        <v>1</v>
      </c>
      <c r="G1022" s="10">
        <v>461.4</v>
      </c>
      <c r="H1022" s="10">
        <v>461.4</v>
      </c>
      <c r="I1022" s="10">
        <v>461.4</v>
      </c>
      <c r="J1022" s="10">
        <v>13</v>
      </c>
      <c r="K1022" s="208"/>
      <c r="L1022" s="10">
        <v>1</v>
      </c>
      <c r="M1022" s="10"/>
      <c r="N1022" s="10"/>
      <c r="O1022" s="10"/>
      <c r="P1022" s="10"/>
      <c r="Q1022" s="10"/>
      <c r="R1022" s="10">
        <v>1</v>
      </c>
      <c r="S1022" s="10">
        <v>461.4</v>
      </c>
      <c r="T1022" s="10">
        <v>461.4</v>
      </c>
      <c r="U1022" s="208"/>
      <c r="V1022" s="10"/>
      <c r="W1022" s="10"/>
      <c r="X1022" s="10"/>
      <c r="Y1022" s="10"/>
      <c r="Z1022" s="10"/>
      <c r="AA1022" s="10"/>
      <c r="AB1022" s="10"/>
      <c r="AC1022" s="10"/>
      <c r="AD1022" s="10"/>
      <c r="AE1022" s="208"/>
    </row>
    <row r="1023" spans="1:31" x14ac:dyDescent="0.25">
      <c r="A1023" s="219"/>
      <c r="B1023" s="10"/>
      <c r="C1023" s="10" t="s">
        <v>78</v>
      </c>
      <c r="D1023" s="10"/>
      <c r="E1023" s="303">
        <v>8004</v>
      </c>
      <c r="F1023" s="10">
        <v>4</v>
      </c>
      <c r="G1023" s="222">
        <v>2736.72</v>
      </c>
      <c r="H1023" s="222">
        <v>8210.16</v>
      </c>
      <c r="I1023" s="222">
        <v>2052.54</v>
      </c>
      <c r="J1023" s="10">
        <v>7.75</v>
      </c>
      <c r="K1023" s="208"/>
      <c r="L1023" s="10">
        <v>3</v>
      </c>
      <c r="M1023" s="222">
        <v>3481.25</v>
      </c>
      <c r="N1023" s="222">
        <v>3481.25</v>
      </c>
      <c r="O1023" s="10">
        <v>1</v>
      </c>
      <c r="P1023" s="222">
        <v>1544.22</v>
      </c>
      <c r="Q1023" s="222">
        <v>1544.22</v>
      </c>
      <c r="R1023" s="10">
        <v>3</v>
      </c>
      <c r="S1023" s="222">
        <v>6665.94</v>
      </c>
      <c r="T1023" s="222">
        <v>2221.98</v>
      </c>
      <c r="U1023" s="208"/>
      <c r="V1023" s="10"/>
      <c r="W1023" s="10"/>
      <c r="X1023" s="10"/>
      <c r="Y1023" s="10"/>
      <c r="Z1023" s="10"/>
      <c r="AA1023" s="10"/>
      <c r="AB1023" s="10"/>
      <c r="AC1023" s="10"/>
      <c r="AD1023" s="10"/>
      <c r="AE1023" s="208"/>
    </row>
    <row r="1024" spans="1:31" x14ac:dyDescent="0.25">
      <c r="A1024" s="219"/>
      <c r="B1024" s="10"/>
      <c r="C1024" s="10" t="s">
        <v>80</v>
      </c>
      <c r="D1024" s="10"/>
      <c r="E1024" s="303">
        <v>8401</v>
      </c>
      <c r="F1024" s="10">
        <v>26</v>
      </c>
      <c r="G1024" s="222">
        <v>4340.29</v>
      </c>
      <c r="H1024" s="222">
        <v>60764.12</v>
      </c>
      <c r="I1024" s="222">
        <v>2337.08</v>
      </c>
      <c r="J1024" s="10">
        <v>11.62</v>
      </c>
      <c r="K1024" s="208"/>
      <c r="L1024" s="10">
        <v>14</v>
      </c>
      <c r="M1024" s="222">
        <v>20139.64</v>
      </c>
      <c r="N1024" s="222">
        <v>1678.3</v>
      </c>
      <c r="O1024" s="10"/>
      <c r="P1024" s="10"/>
      <c r="Q1024" s="10"/>
      <c r="R1024" s="10">
        <v>26</v>
      </c>
      <c r="S1024" s="222">
        <v>60764.12</v>
      </c>
      <c r="T1024" s="222">
        <v>2337.08</v>
      </c>
      <c r="U1024" s="208"/>
      <c r="V1024" s="10"/>
      <c r="W1024" s="10"/>
      <c r="X1024" s="10"/>
      <c r="Y1024" s="10"/>
      <c r="Z1024" s="10"/>
      <c r="AA1024" s="10"/>
      <c r="AB1024" s="10"/>
      <c r="AC1024" s="10"/>
      <c r="AD1024" s="10"/>
      <c r="AE1024" s="208"/>
    </row>
    <row r="1025" spans="1:31" x14ac:dyDescent="0.25">
      <c r="A1025" s="219"/>
      <c r="B1025" s="10"/>
      <c r="C1025" s="10" t="s">
        <v>99</v>
      </c>
      <c r="D1025" s="10"/>
      <c r="E1025" s="303">
        <v>8005</v>
      </c>
      <c r="F1025" s="10">
        <v>1</v>
      </c>
      <c r="G1025" s="10"/>
      <c r="H1025" s="222">
        <v>4493.41</v>
      </c>
      <c r="I1025" s="222">
        <v>4493.41</v>
      </c>
      <c r="J1025" s="10">
        <v>7</v>
      </c>
      <c r="K1025" s="208"/>
      <c r="L1025" s="10"/>
      <c r="M1025" s="222">
        <v>4493.41</v>
      </c>
      <c r="N1025" s="222">
        <v>4493.41</v>
      </c>
      <c r="O1025" s="10"/>
      <c r="P1025" s="10"/>
      <c r="Q1025" s="10"/>
      <c r="R1025" s="10">
        <v>1</v>
      </c>
      <c r="S1025" s="222">
        <v>4493.41</v>
      </c>
      <c r="T1025" s="222">
        <v>4493.41</v>
      </c>
      <c r="U1025" s="208"/>
      <c r="V1025" s="10"/>
      <c r="W1025" s="10"/>
      <c r="X1025" s="10"/>
      <c r="Y1025" s="10"/>
      <c r="Z1025" s="10"/>
      <c r="AA1025" s="10"/>
      <c r="AB1025" s="10"/>
      <c r="AC1025" s="10"/>
      <c r="AD1025" s="10"/>
      <c r="AE1025" s="208"/>
    </row>
    <row r="1026" spans="1:31" x14ac:dyDescent="0.25">
      <c r="A1026" s="219"/>
      <c r="B1026" s="10"/>
      <c r="C1026" s="10" t="s">
        <v>99</v>
      </c>
      <c r="D1026" s="10"/>
      <c r="E1026" s="303">
        <v>8006</v>
      </c>
      <c r="F1026" s="10">
        <v>1</v>
      </c>
      <c r="G1026" s="10"/>
      <c r="H1026" s="222">
        <v>7611.36</v>
      </c>
      <c r="I1026" s="222">
        <v>7611.36</v>
      </c>
      <c r="J1026" s="10">
        <v>19</v>
      </c>
      <c r="K1026" s="208"/>
      <c r="L1026" s="10"/>
      <c r="M1026" s="222">
        <v>7611.36</v>
      </c>
      <c r="N1026" s="222">
        <v>7611.36</v>
      </c>
      <c r="O1026" s="10"/>
      <c r="P1026" s="10"/>
      <c r="Q1026" s="10"/>
      <c r="R1026" s="10">
        <v>1</v>
      </c>
      <c r="S1026" s="222">
        <v>7611.36</v>
      </c>
      <c r="T1026" s="222">
        <v>7611.36</v>
      </c>
      <c r="U1026" s="208"/>
      <c r="V1026" s="10"/>
      <c r="W1026" s="10"/>
      <c r="X1026" s="10"/>
      <c r="Y1026" s="10"/>
      <c r="Z1026" s="10"/>
      <c r="AA1026" s="10"/>
      <c r="AB1026" s="10"/>
      <c r="AC1026" s="10"/>
      <c r="AD1026" s="10"/>
      <c r="AE1026" s="208"/>
    </row>
    <row r="1027" spans="1:31" x14ac:dyDescent="0.25">
      <c r="A1027" s="219"/>
      <c r="B1027" s="10"/>
      <c r="C1027" s="10" t="s">
        <v>110</v>
      </c>
      <c r="D1027" s="10"/>
      <c r="E1027" s="303">
        <v>8008</v>
      </c>
      <c r="F1027" s="10">
        <v>9</v>
      </c>
      <c r="G1027" s="222">
        <v>2707.33</v>
      </c>
      <c r="H1027" s="222">
        <v>13536.66</v>
      </c>
      <c r="I1027" s="222">
        <v>1504.07</v>
      </c>
      <c r="J1027" s="10">
        <v>10.78</v>
      </c>
      <c r="K1027" s="208"/>
      <c r="L1027" s="10">
        <v>5</v>
      </c>
      <c r="M1027" s="222">
        <v>3850.56</v>
      </c>
      <c r="N1027" s="10">
        <v>962.64</v>
      </c>
      <c r="O1027" s="10"/>
      <c r="P1027" s="10"/>
      <c r="Q1027" s="10"/>
      <c r="R1027" s="10">
        <v>9</v>
      </c>
      <c r="S1027" s="222">
        <v>13536.66</v>
      </c>
      <c r="T1027" s="222">
        <v>1504.07</v>
      </c>
      <c r="U1027" s="208"/>
      <c r="V1027" s="10"/>
      <c r="W1027" s="10"/>
      <c r="X1027" s="10"/>
      <c r="Y1027" s="10"/>
      <c r="Z1027" s="10"/>
      <c r="AA1027" s="10"/>
      <c r="AB1027" s="10"/>
      <c r="AC1027" s="10"/>
      <c r="AD1027" s="10"/>
      <c r="AE1027" s="208"/>
    </row>
    <row r="1028" spans="1:31" x14ac:dyDescent="0.25">
      <c r="A1028" s="219"/>
      <c r="B1028" s="10"/>
      <c r="C1028" s="10" t="s">
        <v>125</v>
      </c>
      <c r="D1028" s="10"/>
      <c r="E1028" s="303">
        <v>8009</v>
      </c>
      <c r="F1028" s="10">
        <v>10</v>
      </c>
      <c r="G1028" s="222">
        <v>5348.9</v>
      </c>
      <c r="H1028" s="222">
        <v>26744.5</v>
      </c>
      <c r="I1028" s="222">
        <v>2674.45</v>
      </c>
      <c r="J1028" s="10">
        <v>8.9</v>
      </c>
      <c r="K1028" s="208"/>
      <c r="L1028" s="10">
        <v>5</v>
      </c>
      <c r="M1028" s="222">
        <v>25016.95</v>
      </c>
      <c r="N1028" s="222">
        <v>5003.3900000000003</v>
      </c>
      <c r="O1028" s="10"/>
      <c r="P1028" s="10"/>
      <c r="Q1028" s="10"/>
      <c r="R1028" s="10">
        <v>10</v>
      </c>
      <c r="S1028" s="222">
        <v>26744.5</v>
      </c>
      <c r="T1028" s="222">
        <v>2674.45</v>
      </c>
      <c r="U1028" s="208"/>
      <c r="V1028" s="10"/>
      <c r="W1028" s="10"/>
      <c r="X1028" s="10"/>
      <c r="Y1028" s="10"/>
      <c r="Z1028" s="10"/>
      <c r="AA1028" s="10"/>
      <c r="AB1028" s="10"/>
      <c r="AC1028" s="10"/>
      <c r="AD1028" s="10"/>
      <c r="AE1028" s="208"/>
    </row>
    <row r="1029" spans="1:31" x14ac:dyDescent="0.25">
      <c r="A1029" s="219"/>
      <c r="B1029" s="10"/>
      <c r="C1029" s="10" t="s">
        <v>132</v>
      </c>
      <c r="D1029" s="10"/>
      <c r="E1029" s="303">
        <v>8012</v>
      </c>
      <c r="F1029" s="10">
        <v>1</v>
      </c>
      <c r="G1029" s="222">
        <v>2086.5</v>
      </c>
      <c r="H1029" s="222">
        <v>2086.5</v>
      </c>
      <c r="I1029" s="222">
        <v>2086.5</v>
      </c>
      <c r="J1029" s="10">
        <v>13</v>
      </c>
      <c r="K1029" s="208"/>
      <c r="L1029" s="10">
        <v>1</v>
      </c>
      <c r="M1029" s="10"/>
      <c r="N1029" s="10"/>
      <c r="O1029" s="10"/>
      <c r="P1029" s="10"/>
      <c r="Q1029" s="10"/>
      <c r="R1029" s="10">
        <v>1</v>
      </c>
      <c r="S1029" s="222">
        <v>2086.5</v>
      </c>
      <c r="T1029" s="222">
        <v>2086.5</v>
      </c>
      <c r="U1029" s="208"/>
      <c r="V1029" s="10"/>
      <c r="W1029" s="10"/>
      <c r="X1029" s="10"/>
      <c r="Y1029" s="10"/>
      <c r="Z1029" s="10"/>
      <c r="AA1029" s="10"/>
      <c r="AB1029" s="10"/>
      <c r="AC1029" s="10"/>
      <c r="AD1029" s="10"/>
      <c r="AE1029" s="208"/>
    </row>
    <row r="1030" spans="1:31" x14ac:dyDescent="0.25">
      <c r="A1030" s="219"/>
      <c r="B1030" s="10"/>
      <c r="C1030" s="10" t="s">
        <v>141</v>
      </c>
      <c r="D1030" s="10"/>
      <c r="E1030" s="303">
        <v>8302</v>
      </c>
      <c r="F1030" s="10">
        <v>15</v>
      </c>
      <c r="G1030" s="222">
        <v>1634.79</v>
      </c>
      <c r="H1030" s="222">
        <v>14713.12</v>
      </c>
      <c r="I1030" s="10">
        <v>980.87</v>
      </c>
      <c r="J1030" s="10">
        <v>10.73</v>
      </c>
      <c r="K1030" s="208"/>
      <c r="L1030" s="10">
        <v>9</v>
      </c>
      <c r="M1030" s="222">
        <v>10029.5</v>
      </c>
      <c r="N1030" s="222">
        <v>1671.58</v>
      </c>
      <c r="O1030" s="10"/>
      <c r="P1030" s="10"/>
      <c r="Q1030" s="10"/>
      <c r="R1030" s="10">
        <v>15</v>
      </c>
      <c r="S1030" s="222">
        <v>14713.12</v>
      </c>
      <c r="T1030" s="10">
        <v>980.87</v>
      </c>
      <c r="U1030" s="208"/>
      <c r="V1030" s="10"/>
      <c r="W1030" s="10"/>
      <c r="X1030" s="10"/>
      <c r="Y1030" s="10"/>
      <c r="Z1030" s="10"/>
      <c r="AA1030" s="10"/>
      <c r="AB1030" s="10"/>
      <c r="AC1030" s="10"/>
      <c r="AD1030" s="10"/>
      <c r="AE1030" s="208"/>
    </row>
    <row r="1031" spans="1:31" x14ac:dyDescent="0.25">
      <c r="A1031" s="219"/>
      <c r="B1031" s="10"/>
      <c r="C1031" s="10" t="s">
        <v>143</v>
      </c>
      <c r="D1031" s="10"/>
      <c r="E1031" s="303">
        <v>8203</v>
      </c>
      <c r="F1031" s="10">
        <v>1</v>
      </c>
      <c r="G1031" s="10"/>
      <c r="H1031" s="10">
        <v>532.61</v>
      </c>
      <c r="I1031" s="10">
        <v>532.61</v>
      </c>
      <c r="J1031" s="10">
        <v>7</v>
      </c>
      <c r="K1031" s="208"/>
      <c r="L1031" s="10"/>
      <c r="M1031" s="10">
        <v>532.61</v>
      </c>
      <c r="N1031" s="10">
        <v>532.61</v>
      </c>
      <c r="O1031" s="10"/>
      <c r="P1031" s="10"/>
      <c r="Q1031" s="10"/>
      <c r="R1031" s="10">
        <v>1</v>
      </c>
      <c r="S1031" s="10">
        <v>532.61</v>
      </c>
      <c r="T1031" s="10">
        <v>532.61</v>
      </c>
      <c r="U1031" s="208"/>
      <c r="V1031" s="10"/>
      <c r="W1031" s="10"/>
      <c r="X1031" s="10"/>
      <c r="Y1031" s="10"/>
      <c r="Z1031" s="10"/>
      <c r="AA1031" s="10"/>
      <c r="AB1031" s="10"/>
      <c r="AC1031" s="10"/>
      <c r="AD1031" s="10"/>
      <c r="AE1031" s="208"/>
    </row>
    <row r="1032" spans="1:31" x14ac:dyDescent="0.25">
      <c r="A1032" s="219"/>
      <c r="B1032" s="10"/>
      <c r="C1032" s="10" t="s">
        <v>149</v>
      </c>
      <c r="D1032" s="10"/>
      <c r="E1032" s="303">
        <v>8310</v>
      </c>
      <c r="F1032" s="10">
        <v>1</v>
      </c>
      <c r="G1032" s="10"/>
      <c r="H1032" s="222">
        <v>1563.65</v>
      </c>
      <c r="I1032" s="222">
        <v>1563.65</v>
      </c>
      <c r="J1032" s="10">
        <v>7</v>
      </c>
      <c r="K1032" s="208"/>
      <c r="L1032" s="10"/>
      <c r="M1032" s="222">
        <v>1563.65</v>
      </c>
      <c r="N1032" s="222">
        <v>1563.65</v>
      </c>
      <c r="O1032" s="10"/>
      <c r="P1032" s="10"/>
      <c r="Q1032" s="10"/>
      <c r="R1032" s="10">
        <v>1</v>
      </c>
      <c r="S1032" s="222">
        <v>1563.65</v>
      </c>
      <c r="T1032" s="222">
        <v>1563.65</v>
      </c>
      <c r="U1032" s="208"/>
      <c r="V1032" s="10"/>
      <c r="W1032" s="10"/>
      <c r="X1032" s="10"/>
      <c r="Y1032" s="10"/>
      <c r="Z1032" s="10"/>
      <c r="AA1032" s="10"/>
      <c r="AB1032" s="10"/>
      <c r="AC1032" s="10"/>
      <c r="AD1032" s="10"/>
      <c r="AE1032" s="208"/>
    </row>
    <row r="1033" spans="1:31" x14ac:dyDescent="0.25">
      <c r="A1033" s="219"/>
      <c r="B1033" s="10"/>
      <c r="C1033" s="10" t="s">
        <v>157</v>
      </c>
      <c r="D1033" s="10"/>
      <c r="E1033" s="303">
        <v>8210</v>
      </c>
      <c r="F1033" s="10">
        <v>1</v>
      </c>
      <c r="G1033" s="222">
        <v>2373.6999999999998</v>
      </c>
      <c r="H1033" s="222">
        <v>2373.6999999999998</v>
      </c>
      <c r="I1033" s="222">
        <v>2373.6999999999998</v>
      </c>
      <c r="J1033" s="10">
        <v>11</v>
      </c>
      <c r="K1033" s="208"/>
      <c r="L1033" s="10">
        <v>1</v>
      </c>
      <c r="M1033" s="10"/>
      <c r="N1033" s="10"/>
      <c r="O1033" s="10"/>
      <c r="P1033" s="10"/>
      <c r="Q1033" s="10"/>
      <c r="R1033" s="10">
        <v>1</v>
      </c>
      <c r="S1033" s="222">
        <v>2373.6999999999998</v>
      </c>
      <c r="T1033" s="222">
        <v>2373.6999999999998</v>
      </c>
      <c r="U1033" s="208"/>
      <c r="V1033" s="10"/>
      <c r="W1033" s="10"/>
      <c r="X1033" s="10"/>
      <c r="Y1033" s="10"/>
      <c r="Z1033" s="10"/>
      <c r="AA1033" s="10"/>
      <c r="AB1033" s="10"/>
      <c r="AC1033" s="10"/>
      <c r="AD1033" s="10"/>
      <c r="AE1033" s="208"/>
    </row>
    <row r="1034" spans="1:31" x14ac:dyDescent="0.25">
      <c r="A1034" s="219"/>
      <c r="B1034" s="10"/>
      <c r="C1034" s="10" t="s">
        <v>167</v>
      </c>
      <c r="D1034" s="10"/>
      <c r="E1034" s="303">
        <v>8204</v>
      </c>
      <c r="F1034" s="10">
        <v>4</v>
      </c>
      <c r="G1034" s="10"/>
      <c r="H1034" s="222">
        <v>2028.5</v>
      </c>
      <c r="I1034" s="10">
        <v>507.13</v>
      </c>
      <c r="J1034" s="10">
        <v>9.5</v>
      </c>
      <c r="K1034" s="208"/>
      <c r="L1034" s="10"/>
      <c r="M1034" s="222">
        <v>2028.5</v>
      </c>
      <c r="N1034" s="10">
        <v>507.13</v>
      </c>
      <c r="O1034" s="10"/>
      <c r="P1034" s="10"/>
      <c r="Q1034" s="10"/>
      <c r="R1034" s="10">
        <v>4</v>
      </c>
      <c r="S1034" s="222">
        <v>2028.5</v>
      </c>
      <c r="T1034" s="10">
        <v>507.13</v>
      </c>
      <c r="U1034" s="208"/>
      <c r="V1034" s="10"/>
      <c r="W1034" s="10"/>
      <c r="X1034" s="10"/>
      <c r="Y1034" s="10"/>
      <c r="Z1034" s="10"/>
      <c r="AA1034" s="10"/>
      <c r="AB1034" s="10"/>
      <c r="AC1034" s="10"/>
      <c r="AD1034" s="10"/>
      <c r="AE1034" s="208"/>
    </row>
    <row r="1035" spans="1:31" x14ac:dyDescent="0.25">
      <c r="A1035" s="219"/>
      <c r="B1035" s="10"/>
      <c r="C1035" s="10" t="s">
        <v>167</v>
      </c>
      <c r="D1035" s="10"/>
      <c r="E1035" s="303">
        <v>8210</v>
      </c>
      <c r="F1035" s="10">
        <v>4</v>
      </c>
      <c r="G1035" s="222">
        <v>1297.5999999999999</v>
      </c>
      <c r="H1035" s="222">
        <v>3892.8</v>
      </c>
      <c r="I1035" s="10">
        <v>973.2</v>
      </c>
      <c r="J1035" s="10">
        <v>7.75</v>
      </c>
      <c r="K1035" s="208"/>
      <c r="L1035" s="10">
        <v>3</v>
      </c>
      <c r="M1035" s="222">
        <v>1076.94</v>
      </c>
      <c r="N1035" s="222">
        <v>1076.94</v>
      </c>
      <c r="O1035" s="10"/>
      <c r="P1035" s="10"/>
      <c r="Q1035" s="10"/>
      <c r="R1035" s="10">
        <v>4</v>
      </c>
      <c r="S1035" s="222">
        <v>3892.8</v>
      </c>
      <c r="T1035" s="10">
        <v>973.2</v>
      </c>
      <c r="U1035" s="208"/>
      <c r="V1035" s="10"/>
      <c r="W1035" s="10"/>
      <c r="X1035" s="10"/>
      <c r="Y1035" s="10"/>
      <c r="Z1035" s="10"/>
      <c r="AA1035" s="10"/>
      <c r="AB1035" s="10"/>
      <c r="AC1035" s="10"/>
      <c r="AD1035" s="10"/>
      <c r="AE1035" s="208"/>
    </row>
    <row r="1036" spans="1:31" x14ac:dyDescent="0.25">
      <c r="A1036" s="219"/>
      <c r="B1036" s="10"/>
      <c r="C1036" s="10" t="s">
        <v>169</v>
      </c>
      <c r="D1036" s="10"/>
      <c r="E1036" s="303">
        <v>8232</v>
      </c>
      <c r="F1036" s="10">
        <v>1</v>
      </c>
      <c r="G1036" s="10">
        <v>547.23</v>
      </c>
      <c r="H1036" s="10">
        <v>547.23</v>
      </c>
      <c r="I1036" s="10">
        <v>547.23</v>
      </c>
      <c r="J1036" s="10">
        <v>12</v>
      </c>
      <c r="K1036" s="208"/>
      <c r="L1036" s="10">
        <v>1</v>
      </c>
      <c r="M1036" s="10"/>
      <c r="N1036" s="10"/>
      <c r="O1036" s="10"/>
      <c r="P1036" s="10"/>
      <c r="Q1036" s="10"/>
      <c r="R1036" s="10">
        <v>1</v>
      </c>
      <c r="S1036" s="10">
        <v>547.23</v>
      </c>
      <c r="T1036" s="10">
        <v>547.23</v>
      </c>
      <c r="U1036" s="208"/>
      <c r="V1036" s="10"/>
      <c r="W1036" s="10"/>
      <c r="X1036" s="10"/>
      <c r="Y1036" s="10"/>
      <c r="Z1036" s="10"/>
      <c r="AA1036" s="10"/>
      <c r="AB1036" s="10"/>
      <c r="AC1036" s="10"/>
      <c r="AD1036" s="10"/>
      <c r="AE1036" s="208"/>
    </row>
    <row r="1037" spans="1:31" x14ac:dyDescent="0.25">
      <c r="A1037" s="219"/>
      <c r="B1037" s="10"/>
      <c r="C1037" s="10" t="s">
        <v>170</v>
      </c>
      <c r="D1037" s="10"/>
      <c r="E1037" s="303">
        <v>8332</v>
      </c>
      <c r="F1037" s="10">
        <v>1</v>
      </c>
      <c r="G1037" s="10">
        <v>88.77</v>
      </c>
      <c r="H1037" s="10">
        <v>88.77</v>
      </c>
      <c r="I1037" s="10">
        <v>88.77</v>
      </c>
      <c r="J1037" s="10">
        <v>13</v>
      </c>
      <c r="K1037" s="208"/>
      <c r="L1037" s="10">
        <v>1</v>
      </c>
      <c r="M1037" s="10"/>
      <c r="N1037" s="10"/>
      <c r="O1037" s="10"/>
      <c r="P1037" s="10"/>
      <c r="Q1037" s="10"/>
      <c r="R1037" s="10">
        <v>1</v>
      </c>
      <c r="S1037" s="10">
        <v>88.77</v>
      </c>
      <c r="T1037" s="10">
        <v>88.77</v>
      </c>
      <c r="U1037" s="208"/>
      <c r="V1037" s="10"/>
      <c r="W1037" s="10"/>
      <c r="X1037" s="10"/>
      <c r="Y1037" s="10"/>
      <c r="Z1037" s="10"/>
      <c r="AA1037" s="10"/>
      <c r="AB1037" s="10"/>
      <c r="AC1037" s="10"/>
      <c r="AD1037" s="10"/>
      <c r="AE1037" s="208"/>
    </row>
    <row r="1038" spans="1:31" x14ac:dyDescent="0.25">
      <c r="A1038" s="219"/>
      <c r="B1038" s="10"/>
      <c r="C1038" s="10" t="s">
        <v>172</v>
      </c>
      <c r="D1038" s="10"/>
      <c r="E1038" s="303">
        <v>8069</v>
      </c>
      <c r="F1038" s="10">
        <v>1</v>
      </c>
      <c r="G1038" s="10"/>
      <c r="H1038" s="222">
        <v>1443.24</v>
      </c>
      <c r="I1038" s="222">
        <v>1443.24</v>
      </c>
      <c r="J1038" s="10">
        <v>7</v>
      </c>
      <c r="K1038" s="208"/>
      <c r="L1038" s="10"/>
      <c r="M1038" s="222">
        <v>1443.24</v>
      </c>
      <c r="N1038" s="222">
        <v>1443.24</v>
      </c>
      <c r="O1038" s="10"/>
      <c r="P1038" s="10"/>
      <c r="Q1038" s="10"/>
      <c r="R1038" s="10">
        <v>1</v>
      </c>
      <c r="S1038" s="222">
        <v>1443.24</v>
      </c>
      <c r="T1038" s="222">
        <v>1443.24</v>
      </c>
      <c r="U1038" s="208"/>
      <c r="V1038" s="10"/>
      <c r="W1038" s="10"/>
      <c r="X1038" s="10"/>
      <c r="Y1038" s="10"/>
      <c r="Z1038" s="10"/>
      <c r="AA1038" s="10"/>
      <c r="AB1038" s="10"/>
      <c r="AC1038" s="10"/>
      <c r="AD1038" s="10"/>
      <c r="AE1038" s="208"/>
    </row>
    <row r="1039" spans="1:31" x14ac:dyDescent="0.25">
      <c r="A1039" s="219"/>
      <c r="B1039" s="10"/>
      <c r="C1039" s="10" t="s">
        <v>177</v>
      </c>
      <c r="D1039" s="10"/>
      <c r="E1039" s="303">
        <v>8018</v>
      </c>
      <c r="F1039" s="10">
        <v>2</v>
      </c>
      <c r="G1039" s="10"/>
      <c r="H1039" s="222">
        <v>2339</v>
      </c>
      <c r="I1039" s="222">
        <v>1169.5</v>
      </c>
      <c r="J1039" s="10">
        <v>7</v>
      </c>
      <c r="K1039" s="208"/>
      <c r="L1039" s="10"/>
      <c r="M1039" s="222">
        <v>2339</v>
      </c>
      <c r="N1039" s="222">
        <v>1169.5</v>
      </c>
      <c r="O1039" s="10"/>
      <c r="P1039" s="10"/>
      <c r="Q1039" s="10"/>
      <c r="R1039" s="10">
        <v>2</v>
      </c>
      <c r="S1039" s="222">
        <v>2339</v>
      </c>
      <c r="T1039" s="222">
        <v>1169.5</v>
      </c>
      <c r="U1039" s="208"/>
      <c r="V1039" s="10"/>
      <c r="W1039" s="10"/>
      <c r="X1039" s="10"/>
      <c r="Y1039" s="10"/>
      <c r="Z1039" s="10"/>
      <c r="AA1039" s="10"/>
      <c r="AB1039" s="10"/>
      <c r="AC1039" s="10"/>
      <c r="AD1039" s="10"/>
      <c r="AE1039" s="208"/>
    </row>
    <row r="1040" spans="1:31" x14ac:dyDescent="0.25">
      <c r="A1040" s="219"/>
      <c r="B1040" s="10"/>
      <c r="C1040" s="10" t="s">
        <v>180</v>
      </c>
      <c r="D1040" s="10"/>
      <c r="E1040" s="303">
        <v>8311</v>
      </c>
      <c r="F1040" s="10">
        <v>1</v>
      </c>
      <c r="G1040" s="10">
        <v>395.39</v>
      </c>
      <c r="H1040" s="10">
        <v>395.39</v>
      </c>
      <c r="I1040" s="10">
        <v>395.39</v>
      </c>
      <c r="J1040" s="10">
        <v>13</v>
      </c>
      <c r="K1040" s="208"/>
      <c r="L1040" s="10">
        <v>1</v>
      </c>
      <c r="M1040" s="10"/>
      <c r="N1040" s="10"/>
      <c r="O1040" s="10"/>
      <c r="P1040" s="10"/>
      <c r="Q1040" s="10"/>
      <c r="R1040" s="10">
        <v>1</v>
      </c>
      <c r="S1040" s="10">
        <v>395.39</v>
      </c>
      <c r="T1040" s="10">
        <v>395.39</v>
      </c>
      <c r="U1040" s="208"/>
      <c r="V1040" s="10"/>
      <c r="W1040" s="10"/>
      <c r="X1040" s="10"/>
      <c r="Y1040" s="10"/>
      <c r="Z1040" s="10"/>
      <c r="AA1040" s="10"/>
      <c r="AB1040" s="10"/>
      <c r="AC1040" s="10"/>
      <c r="AD1040" s="10"/>
      <c r="AE1040" s="208"/>
    </row>
    <row r="1041" spans="1:31" x14ac:dyDescent="0.25">
      <c r="A1041" s="219"/>
      <c r="B1041" s="10"/>
      <c r="C1041" s="10" t="s">
        <v>189</v>
      </c>
      <c r="D1041" s="10"/>
      <c r="E1041" s="303">
        <v>8089</v>
      </c>
      <c r="F1041" s="10">
        <v>1</v>
      </c>
      <c r="G1041" s="10">
        <v>141.93</v>
      </c>
      <c r="H1041" s="10">
        <v>141.93</v>
      </c>
      <c r="I1041" s="10">
        <v>141.93</v>
      </c>
      <c r="J1041" s="10">
        <v>7</v>
      </c>
      <c r="K1041" s="208"/>
      <c r="L1041" s="10">
        <v>1</v>
      </c>
      <c r="M1041" s="10"/>
      <c r="N1041" s="10"/>
      <c r="O1041" s="10"/>
      <c r="P1041" s="10"/>
      <c r="Q1041" s="10"/>
      <c r="R1041" s="10">
        <v>1</v>
      </c>
      <c r="S1041" s="10">
        <v>141.93</v>
      </c>
      <c r="T1041" s="10">
        <v>141.93</v>
      </c>
      <c r="U1041" s="208"/>
      <c r="V1041" s="10"/>
      <c r="W1041" s="10"/>
      <c r="X1041" s="10"/>
      <c r="Y1041" s="10"/>
      <c r="Z1041" s="10"/>
      <c r="AA1041" s="10"/>
      <c r="AB1041" s="10"/>
      <c r="AC1041" s="10"/>
      <c r="AD1041" s="10"/>
      <c r="AE1041" s="208"/>
    </row>
    <row r="1042" spans="1:31" x14ac:dyDescent="0.25">
      <c r="A1042" s="219"/>
      <c r="B1042" s="10"/>
      <c r="C1042" s="10" t="s">
        <v>195</v>
      </c>
      <c r="D1042" s="10"/>
      <c r="E1042" s="303">
        <v>8312</v>
      </c>
      <c r="F1042" s="10">
        <v>2</v>
      </c>
      <c r="G1042" s="10"/>
      <c r="H1042" s="10">
        <v>900.78</v>
      </c>
      <c r="I1042" s="10">
        <v>450.39</v>
      </c>
      <c r="J1042" s="10">
        <v>12</v>
      </c>
      <c r="K1042" s="208"/>
      <c r="L1042" s="10"/>
      <c r="M1042" s="10">
        <v>900.78</v>
      </c>
      <c r="N1042" s="10">
        <v>450.39</v>
      </c>
      <c r="O1042" s="10"/>
      <c r="P1042" s="10"/>
      <c r="Q1042" s="10"/>
      <c r="R1042" s="10">
        <v>2</v>
      </c>
      <c r="S1042" s="10">
        <v>900.78</v>
      </c>
      <c r="T1042" s="10">
        <v>450.39</v>
      </c>
      <c r="U1042" s="208"/>
      <c r="V1042" s="10"/>
      <c r="W1042" s="10"/>
      <c r="X1042" s="10"/>
      <c r="Y1042" s="10"/>
      <c r="Z1042" s="10"/>
      <c r="AA1042" s="10"/>
      <c r="AB1042" s="10"/>
      <c r="AC1042" s="10"/>
      <c r="AD1042" s="10"/>
      <c r="AE1042" s="208"/>
    </row>
    <row r="1043" spans="1:31" x14ac:dyDescent="0.25">
      <c r="A1043" s="219"/>
      <c r="B1043" s="10"/>
      <c r="C1043" s="10" t="s">
        <v>198</v>
      </c>
      <c r="D1043" s="10"/>
      <c r="E1043" s="303">
        <v>8021</v>
      </c>
      <c r="F1043" s="10">
        <v>4</v>
      </c>
      <c r="G1043" s="222">
        <v>4544.1099999999997</v>
      </c>
      <c r="H1043" s="222">
        <v>13632.32</v>
      </c>
      <c r="I1043" s="222">
        <v>3408.08</v>
      </c>
      <c r="J1043" s="10">
        <v>12.5</v>
      </c>
      <c r="K1043" s="208"/>
      <c r="L1043" s="10">
        <v>3</v>
      </c>
      <c r="M1043" s="222">
        <v>2930.05</v>
      </c>
      <c r="N1043" s="222">
        <v>2930.05</v>
      </c>
      <c r="O1043" s="10"/>
      <c r="P1043" s="10"/>
      <c r="Q1043" s="10"/>
      <c r="R1043" s="10">
        <v>4</v>
      </c>
      <c r="S1043" s="222">
        <v>13632.32</v>
      </c>
      <c r="T1043" s="222">
        <v>3408.08</v>
      </c>
      <c r="U1043" s="208"/>
      <c r="V1043" s="10"/>
      <c r="W1043" s="10"/>
      <c r="X1043" s="10"/>
      <c r="Y1043" s="10"/>
      <c r="Z1043" s="10"/>
      <c r="AA1043" s="10"/>
      <c r="AB1043" s="10"/>
      <c r="AC1043" s="10"/>
      <c r="AD1043" s="10"/>
      <c r="AE1043" s="208"/>
    </row>
    <row r="1044" spans="1:31" x14ac:dyDescent="0.25">
      <c r="A1044" s="219"/>
      <c r="B1044" s="10"/>
      <c r="C1044" s="10" t="s">
        <v>205</v>
      </c>
      <c r="D1044" s="10"/>
      <c r="E1044" s="303">
        <v>8213</v>
      </c>
      <c r="F1044" s="10">
        <v>1</v>
      </c>
      <c r="G1044" s="222">
        <v>2274.84</v>
      </c>
      <c r="H1044" s="222">
        <v>2274.84</v>
      </c>
      <c r="I1044" s="222">
        <v>2274.84</v>
      </c>
      <c r="J1044" s="10">
        <v>12</v>
      </c>
      <c r="K1044" s="208"/>
      <c r="L1044" s="10">
        <v>1</v>
      </c>
      <c r="M1044" s="10"/>
      <c r="N1044" s="10"/>
      <c r="O1044" s="10"/>
      <c r="P1044" s="10"/>
      <c r="Q1044" s="10"/>
      <c r="R1044" s="10">
        <v>1</v>
      </c>
      <c r="S1044" s="222">
        <v>2274.84</v>
      </c>
      <c r="T1044" s="222">
        <v>2274.84</v>
      </c>
      <c r="U1044" s="208"/>
      <c r="V1044" s="10"/>
      <c r="W1044" s="10"/>
      <c r="X1044" s="10"/>
      <c r="Y1044" s="10"/>
      <c r="Z1044" s="10"/>
      <c r="AA1044" s="10"/>
      <c r="AB1044" s="10"/>
      <c r="AC1044" s="10"/>
      <c r="AD1044" s="10"/>
      <c r="AE1044" s="208"/>
    </row>
    <row r="1045" spans="1:31" x14ac:dyDescent="0.25">
      <c r="A1045" s="219"/>
      <c r="B1045" s="10"/>
      <c r="C1045" s="10" t="s">
        <v>209</v>
      </c>
      <c r="D1045" s="10"/>
      <c r="E1045" s="303">
        <v>8270</v>
      </c>
      <c r="F1045" s="10">
        <v>3</v>
      </c>
      <c r="G1045" s="222">
        <v>3092.83</v>
      </c>
      <c r="H1045" s="222">
        <v>6185.65</v>
      </c>
      <c r="I1045" s="222">
        <v>2061.88</v>
      </c>
      <c r="J1045" s="10">
        <v>13</v>
      </c>
      <c r="K1045" s="208"/>
      <c r="L1045" s="10">
        <v>2</v>
      </c>
      <c r="M1045" s="222">
        <v>1651.6</v>
      </c>
      <c r="N1045" s="222">
        <v>1651.6</v>
      </c>
      <c r="O1045" s="10"/>
      <c r="P1045" s="10"/>
      <c r="Q1045" s="10"/>
      <c r="R1045" s="10">
        <v>3</v>
      </c>
      <c r="S1045" s="222">
        <v>6185.65</v>
      </c>
      <c r="T1045" s="222">
        <v>2061.88</v>
      </c>
      <c r="U1045" s="208"/>
      <c r="V1045" s="10"/>
      <c r="W1045" s="10"/>
      <c r="X1045" s="10"/>
      <c r="Y1045" s="10"/>
      <c r="Z1045" s="10"/>
      <c r="AA1045" s="10"/>
      <c r="AB1045" s="10"/>
      <c r="AC1045" s="10"/>
      <c r="AD1045" s="10"/>
      <c r="AE1045" s="208"/>
    </row>
    <row r="1046" spans="1:31" x14ac:dyDescent="0.25">
      <c r="A1046" s="219"/>
      <c r="B1046" s="10"/>
      <c r="C1046" s="10" t="s">
        <v>226</v>
      </c>
      <c r="D1046" s="10"/>
      <c r="E1046" s="303">
        <v>8215</v>
      </c>
      <c r="F1046" s="10">
        <v>1</v>
      </c>
      <c r="G1046" s="10">
        <v>555.19000000000005</v>
      </c>
      <c r="H1046" s="10">
        <v>555.19000000000005</v>
      </c>
      <c r="I1046" s="10">
        <v>555.19000000000005</v>
      </c>
      <c r="J1046" s="10">
        <v>7</v>
      </c>
      <c r="K1046" s="208"/>
      <c r="L1046" s="10">
        <v>1</v>
      </c>
      <c r="M1046" s="10"/>
      <c r="N1046" s="10"/>
      <c r="O1046" s="10"/>
      <c r="P1046" s="10"/>
      <c r="Q1046" s="10"/>
      <c r="R1046" s="10">
        <v>1</v>
      </c>
      <c r="S1046" s="10">
        <v>555.19000000000005</v>
      </c>
      <c r="T1046" s="10">
        <v>555.19000000000005</v>
      </c>
      <c r="U1046" s="208"/>
      <c r="V1046" s="10"/>
      <c r="W1046" s="10"/>
      <c r="X1046" s="10"/>
      <c r="Y1046" s="10"/>
      <c r="Z1046" s="10"/>
      <c r="AA1046" s="10"/>
      <c r="AB1046" s="10"/>
      <c r="AC1046" s="10"/>
      <c r="AD1046" s="10"/>
      <c r="AE1046" s="208"/>
    </row>
    <row r="1047" spans="1:31" x14ac:dyDescent="0.25">
      <c r="A1047" s="219"/>
      <c r="B1047" s="10"/>
      <c r="C1047" s="10" t="s">
        <v>234</v>
      </c>
      <c r="D1047" s="10"/>
      <c r="E1047" s="303">
        <v>8317</v>
      </c>
      <c r="F1047" s="10">
        <v>1</v>
      </c>
      <c r="G1047" s="10">
        <v>100.45</v>
      </c>
      <c r="H1047" s="10">
        <v>100.45</v>
      </c>
      <c r="I1047" s="10">
        <v>100.45</v>
      </c>
      <c r="J1047" s="10">
        <v>6</v>
      </c>
      <c r="K1047" s="208"/>
      <c r="L1047" s="10">
        <v>1</v>
      </c>
      <c r="M1047" s="10"/>
      <c r="N1047" s="10"/>
      <c r="O1047" s="10"/>
      <c r="P1047" s="10"/>
      <c r="Q1047" s="10"/>
      <c r="R1047" s="10">
        <v>1</v>
      </c>
      <c r="S1047" s="10">
        <v>100.45</v>
      </c>
      <c r="T1047" s="10">
        <v>100.45</v>
      </c>
      <c r="U1047" s="208"/>
      <c r="V1047" s="10"/>
      <c r="W1047" s="10"/>
      <c r="X1047" s="10"/>
      <c r="Y1047" s="10"/>
      <c r="Z1047" s="10"/>
      <c r="AA1047" s="10"/>
      <c r="AB1047" s="10"/>
      <c r="AC1047" s="10"/>
      <c r="AD1047" s="10"/>
      <c r="AE1047" s="208"/>
    </row>
    <row r="1048" spans="1:31" x14ac:dyDescent="0.25">
      <c r="A1048" s="219"/>
      <c r="B1048" s="10"/>
      <c r="C1048" s="10" t="s">
        <v>642</v>
      </c>
      <c r="D1048" s="10"/>
      <c r="E1048" s="303">
        <v>8215</v>
      </c>
      <c r="F1048" s="10">
        <v>6</v>
      </c>
      <c r="G1048" s="222">
        <v>5276.47</v>
      </c>
      <c r="H1048" s="222">
        <v>15829.42</v>
      </c>
      <c r="I1048" s="222">
        <v>2638.24</v>
      </c>
      <c r="J1048" s="10">
        <v>11.67</v>
      </c>
      <c r="K1048" s="208"/>
      <c r="L1048" s="10">
        <v>3</v>
      </c>
      <c r="M1048" s="222">
        <v>8773.6299999999992</v>
      </c>
      <c r="N1048" s="222">
        <v>2924.54</v>
      </c>
      <c r="O1048" s="10">
        <v>1</v>
      </c>
      <c r="P1048" s="222">
        <v>6305</v>
      </c>
      <c r="Q1048" s="222">
        <v>6305</v>
      </c>
      <c r="R1048" s="10">
        <v>5</v>
      </c>
      <c r="S1048" s="222">
        <v>9524.42</v>
      </c>
      <c r="T1048" s="222">
        <v>1904.88</v>
      </c>
      <c r="U1048" s="208"/>
      <c r="V1048" s="10"/>
      <c r="W1048" s="10"/>
      <c r="X1048" s="10"/>
      <c r="Y1048" s="10"/>
      <c r="Z1048" s="10"/>
      <c r="AA1048" s="10"/>
      <c r="AB1048" s="10"/>
      <c r="AC1048" s="10"/>
      <c r="AD1048" s="10"/>
      <c r="AE1048" s="208"/>
    </row>
    <row r="1049" spans="1:31" x14ac:dyDescent="0.25">
      <c r="A1049" s="219"/>
      <c r="B1049" s="10"/>
      <c r="C1049" s="10" t="s">
        <v>642</v>
      </c>
      <c r="D1049" s="10"/>
      <c r="E1049" s="303">
        <v>8234</v>
      </c>
      <c r="F1049" s="10">
        <v>3</v>
      </c>
      <c r="G1049" s="222">
        <v>4275.33</v>
      </c>
      <c r="H1049" s="222">
        <v>12825.98</v>
      </c>
      <c r="I1049" s="222">
        <v>4275.33</v>
      </c>
      <c r="J1049" s="10">
        <v>19</v>
      </c>
      <c r="K1049" s="208"/>
      <c r="L1049" s="10">
        <v>3</v>
      </c>
      <c r="M1049" s="10"/>
      <c r="N1049" s="10"/>
      <c r="O1049" s="10"/>
      <c r="P1049" s="10"/>
      <c r="Q1049" s="10"/>
      <c r="R1049" s="10">
        <v>3</v>
      </c>
      <c r="S1049" s="222">
        <v>12825.98</v>
      </c>
      <c r="T1049" s="222">
        <v>4275.33</v>
      </c>
      <c r="U1049" s="208"/>
      <c r="V1049" s="10"/>
      <c r="W1049" s="10"/>
      <c r="X1049" s="10"/>
      <c r="Y1049" s="10"/>
      <c r="Z1049" s="10"/>
      <c r="AA1049" s="10"/>
      <c r="AB1049" s="10"/>
      <c r="AC1049" s="10"/>
      <c r="AD1049" s="10"/>
      <c r="AE1049" s="208"/>
    </row>
    <row r="1050" spans="1:31" x14ac:dyDescent="0.25">
      <c r="A1050" s="219"/>
      <c r="B1050" s="10"/>
      <c r="C1050" s="10" t="s">
        <v>248</v>
      </c>
      <c r="D1050" s="10"/>
      <c r="E1050" s="303">
        <v>8318</v>
      </c>
      <c r="F1050" s="10">
        <v>2</v>
      </c>
      <c r="G1050" s="222">
        <v>3740.44</v>
      </c>
      <c r="H1050" s="222">
        <v>3740.44</v>
      </c>
      <c r="I1050" s="222">
        <v>1870.22</v>
      </c>
      <c r="J1050" s="10">
        <v>13</v>
      </c>
      <c r="K1050" s="208"/>
      <c r="L1050" s="10">
        <v>1</v>
      </c>
      <c r="M1050" s="222">
        <v>3246.19</v>
      </c>
      <c r="N1050" s="222">
        <v>3246.19</v>
      </c>
      <c r="O1050" s="10">
        <v>1</v>
      </c>
      <c r="P1050" s="10">
        <v>494.25</v>
      </c>
      <c r="Q1050" s="10">
        <v>494.25</v>
      </c>
      <c r="R1050" s="10">
        <v>1</v>
      </c>
      <c r="S1050" s="222">
        <v>3246.19</v>
      </c>
      <c r="T1050" s="222">
        <v>3246.19</v>
      </c>
      <c r="U1050" s="208"/>
      <c r="V1050" s="10"/>
      <c r="W1050" s="10"/>
      <c r="X1050" s="10"/>
      <c r="Y1050" s="10"/>
      <c r="Z1050" s="10"/>
      <c r="AA1050" s="10"/>
      <c r="AB1050" s="10"/>
      <c r="AC1050" s="10"/>
      <c r="AD1050" s="10"/>
      <c r="AE1050" s="208"/>
    </row>
    <row r="1051" spans="1:31" x14ac:dyDescent="0.25">
      <c r="A1051" s="219"/>
      <c r="B1051" s="10"/>
      <c r="C1051" s="10" t="s">
        <v>251</v>
      </c>
      <c r="D1051" s="10"/>
      <c r="E1051" s="303">
        <v>8217</v>
      </c>
      <c r="F1051" s="10">
        <v>1</v>
      </c>
      <c r="G1051" s="222">
        <v>18242.169999999998</v>
      </c>
      <c r="H1051" s="222">
        <v>18242.169999999998</v>
      </c>
      <c r="I1051" s="222">
        <v>18242.169999999998</v>
      </c>
      <c r="J1051" s="10">
        <v>37</v>
      </c>
      <c r="K1051" s="208"/>
      <c r="L1051" s="10">
        <v>1</v>
      </c>
      <c r="M1051" s="10"/>
      <c r="N1051" s="10"/>
      <c r="O1051" s="10"/>
      <c r="P1051" s="10"/>
      <c r="Q1051" s="10"/>
      <c r="R1051" s="10">
        <v>1</v>
      </c>
      <c r="S1051" s="222">
        <v>18242.169999999998</v>
      </c>
      <c r="T1051" s="222">
        <v>18242.169999999998</v>
      </c>
      <c r="U1051" s="208"/>
      <c r="V1051" s="10"/>
      <c r="W1051" s="10"/>
      <c r="X1051" s="10"/>
      <c r="Y1051" s="10"/>
      <c r="Z1051" s="10"/>
      <c r="AA1051" s="10"/>
      <c r="AB1051" s="10"/>
      <c r="AC1051" s="10"/>
      <c r="AD1051" s="10"/>
      <c r="AE1051" s="208"/>
    </row>
    <row r="1052" spans="1:31" x14ac:dyDescent="0.25">
      <c r="A1052" s="219"/>
      <c r="B1052" s="10"/>
      <c r="C1052" s="10" t="s">
        <v>260</v>
      </c>
      <c r="D1052" s="10"/>
      <c r="E1052" s="303">
        <v>8204</v>
      </c>
      <c r="F1052" s="10">
        <v>3</v>
      </c>
      <c r="G1052" s="222">
        <v>1647.62</v>
      </c>
      <c r="H1052" s="222">
        <v>1647.62</v>
      </c>
      <c r="I1052" s="10">
        <v>549.21</v>
      </c>
      <c r="J1052" s="10">
        <v>11.67</v>
      </c>
      <c r="K1052" s="208"/>
      <c r="L1052" s="10">
        <v>1</v>
      </c>
      <c r="M1052" s="10">
        <v>791.87</v>
      </c>
      <c r="N1052" s="10">
        <v>395.94</v>
      </c>
      <c r="O1052" s="10"/>
      <c r="P1052" s="10"/>
      <c r="Q1052" s="10"/>
      <c r="R1052" s="10">
        <v>3</v>
      </c>
      <c r="S1052" s="222">
        <v>1647.62</v>
      </c>
      <c r="T1052" s="10">
        <v>549.21</v>
      </c>
      <c r="U1052" s="208"/>
      <c r="V1052" s="10"/>
      <c r="W1052" s="10"/>
      <c r="X1052" s="10"/>
      <c r="Y1052" s="10"/>
      <c r="Z1052" s="10"/>
      <c r="AA1052" s="10"/>
      <c r="AB1052" s="10"/>
      <c r="AC1052" s="10"/>
      <c r="AD1052" s="10"/>
      <c r="AE1052" s="208"/>
    </row>
    <row r="1053" spans="1:31" x14ac:dyDescent="0.25">
      <c r="A1053" s="219"/>
      <c r="B1053" s="10"/>
      <c r="C1053" s="10" t="s">
        <v>264</v>
      </c>
      <c r="D1053" s="10"/>
      <c r="E1053" s="303">
        <v>8025</v>
      </c>
      <c r="F1053" s="10">
        <v>1</v>
      </c>
      <c r="G1053" s="10">
        <v>285.18</v>
      </c>
      <c r="H1053" s="10">
        <v>285.18</v>
      </c>
      <c r="I1053" s="10">
        <v>285.18</v>
      </c>
      <c r="J1053" s="10">
        <v>14</v>
      </c>
      <c r="K1053" s="208"/>
      <c r="L1053" s="10">
        <v>1</v>
      </c>
      <c r="M1053" s="10"/>
      <c r="N1053" s="10"/>
      <c r="O1053" s="10"/>
      <c r="P1053" s="10"/>
      <c r="Q1053" s="10"/>
      <c r="R1053" s="10">
        <v>1</v>
      </c>
      <c r="S1053" s="10">
        <v>285.18</v>
      </c>
      <c r="T1053" s="10">
        <v>285.18</v>
      </c>
      <c r="U1053" s="208"/>
      <c r="V1053" s="10"/>
      <c r="W1053" s="10"/>
      <c r="X1053" s="10"/>
      <c r="Y1053" s="10"/>
      <c r="Z1053" s="10"/>
      <c r="AA1053" s="10"/>
      <c r="AB1053" s="10"/>
      <c r="AC1053" s="10"/>
      <c r="AD1053" s="10"/>
      <c r="AE1053" s="208"/>
    </row>
    <row r="1054" spans="1:31" x14ac:dyDescent="0.25">
      <c r="A1054" s="219"/>
      <c r="B1054" s="10"/>
      <c r="C1054" s="10" t="s">
        <v>280</v>
      </c>
      <c r="D1054" s="10"/>
      <c r="E1054" s="303">
        <v>8321</v>
      </c>
      <c r="F1054" s="10">
        <v>1</v>
      </c>
      <c r="G1054" s="10">
        <v>228.2</v>
      </c>
      <c r="H1054" s="10">
        <v>228.2</v>
      </c>
      <c r="I1054" s="10">
        <v>228.2</v>
      </c>
      <c r="J1054" s="10">
        <v>12</v>
      </c>
      <c r="K1054" s="208"/>
      <c r="L1054" s="10">
        <v>1</v>
      </c>
      <c r="M1054" s="10"/>
      <c r="N1054" s="10"/>
      <c r="O1054" s="10"/>
      <c r="P1054" s="10"/>
      <c r="Q1054" s="10"/>
      <c r="R1054" s="10">
        <v>1</v>
      </c>
      <c r="S1054" s="10">
        <v>228.2</v>
      </c>
      <c r="T1054" s="10">
        <v>228.2</v>
      </c>
      <c r="U1054" s="208"/>
      <c r="V1054" s="10"/>
      <c r="W1054" s="10"/>
      <c r="X1054" s="10"/>
      <c r="Y1054" s="10"/>
      <c r="Z1054" s="10"/>
      <c r="AA1054" s="10"/>
      <c r="AB1054" s="10"/>
      <c r="AC1054" s="10"/>
      <c r="AD1054" s="10"/>
      <c r="AE1054" s="208"/>
    </row>
    <row r="1055" spans="1:31" x14ac:dyDescent="0.25">
      <c r="A1055" s="219"/>
      <c r="B1055" s="10"/>
      <c r="C1055" s="10" t="s">
        <v>285</v>
      </c>
      <c r="D1055" s="10"/>
      <c r="E1055" s="303">
        <v>8322</v>
      </c>
      <c r="F1055" s="10">
        <v>2</v>
      </c>
      <c r="G1055" s="222">
        <v>2135.5700000000002</v>
      </c>
      <c r="H1055" s="222">
        <v>2135.5700000000002</v>
      </c>
      <c r="I1055" s="222">
        <v>1067.79</v>
      </c>
      <c r="J1055" s="10">
        <v>11.5</v>
      </c>
      <c r="K1055" s="208"/>
      <c r="L1055" s="10">
        <v>1</v>
      </c>
      <c r="M1055" s="10">
        <v>566.54999999999995</v>
      </c>
      <c r="N1055" s="10">
        <v>566.54999999999995</v>
      </c>
      <c r="O1055" s="10"/>
      <c r="P1055" s="10"/>
      <c r="Q1055" s="10"/>
      <c r="R1055" s="10">
        <v>2</v>
      </c>
      <c r="S1055" s="222">
        <v>2135.5700000000002</v>
      </c>
      <c r="T1055" s="222">
        <v>1067.79</v>
      </c>
      <c r="U1055" s="208"/>
      <c r="V1055" s="10"/>
      <c r="W1055" s="10"/>
      <c r="X1055" s="10"/>
      <c r="Y1055" s="10"/>
      <c r="Z1055" s="10"/>
      <c r="AA1055" s="10"/>
      <c r="AB1055" s="10"/>
      <c r="AC1055" s="10"/>
      <c r="AD1055" s="10"/>
      <c r="AE1055" s="208"/>
    </row>
    <row r="1056" spans="1:31" x14ac:dyDescent="0.25">
      <c r="A1056" s="219"/>
      <c r="B1056" s="10"/>
      <c r="C1056" s="10" t="s">
        <v>293</v>
      </c>
      <c r="D1056" s="10"/>
      <c r="E1056" s="303">
        <v>8026</v>
      </c>
      <c r="F1056" s="10">
        <v>1</v>
      </c>
      <c r="G1056" s="10">
        <v>768.59</v>
      </c>
      <c r="H1056" s="10">
        <v>768.59</v>
      </c>
      <c r="I1056" s="10">
        <v>768.59</v>
      </c>
      <c r="J1056" s="10">
        <v>7</v>
      </c>
      <c r="K1056" s="208"/>
      <c r="L1056" s="10">
        <v>1</v>
      </c>
      <c r="M1056" s="10"/>
      <c r="N1056" s="10"/>
      <c r="O1056" s="10"/>
      <c r="P1056" s="10"/>
      <c r="Q1056" s="10"/>
      <c r="R1056" s="10">
        <v>1</v>
      </c>
      <c r="S1056" s="10">
        <v>768.59</v>
      </c>
      <c r="T1056" s="10">
        <v>768.59</v>
      </c>
      <c r="U1056" s="208"/>
      <c r="V1056" s="10"/>
      <c r="W1056" s="10"/>
      <c r="X1056" s="10"/>
      <c r="Y1056" s="10"/>
      <c r="Z1056" s="10"/>
      <c r="AA1056" s="10"/>
      <c r="AB1056" s="10"/>
      <c r="AC1056" s="10"/>
      <c r="AD1056" s="10"/>
      <c r="AE1056" s="208"/>
    </row>
    <row r="1057" spans="1:31" x14ac:dyDescent="0.25">
      <c r="A1057" s="219"/>
      <c r="B1057" s="10"/>
      <c r="C1057" s="10" t="s">
        <v>295</v>
      </c>
      <c r="D1057" s="10"/>
      <c r="E1057" s="303">
        <v>8027</v>
      </c>
      <c r="F1057" s="10">
        <v>1</v>
      </c>
      <c r="G1057" s="222">
        <v>1266.26</v>
      </c>
      <c r="H1057" s="222">
        <v>1266.26</v>
      </c>
      <c r="I1057" s="222">
        <v>1266.26</v>
      </c>
      <c r="J1057" s="10">
        <v>13</v>
      </c>
      <c r="K1057" s="208"/>
      <c r="L1057" s="10">
        <v>1</v>
      </c>
      <c r="M1057" s="10"/>
      <c r="N1057" s="10"/>
      <c r="O1057" s="10"/>
      <c r="P1057" s="10"/>
      <c r="Q1057" s="10"/>
      <c r="R1057" s="10">
        <v>1</v>
      </c>
      <c r="S1057" s="222">
        <v>1266.26</v>
      </c>
      <c r="T1057" s="222">
        <v>1266.26</v>
      </c>
      <c r="U1057" s="208"/>
      <c r="V1057" s="10"/>
      <c r="W1057" s="10"/>
      <c r="X1057" s="10"/>
      <c r="Y1057" s="10"/>
      <c r="Z1057" s="10"/>
      <c r="AA1057" s="10"/>
      <c r="AB1057" s="10"/>
      <c r="AC1057" s="10"/>
      <c r="AD1057" s="10"/>
      <c r="AE1057" s="208"/>
    </row>
    <row r="1058" spans="1:31" x14ac:dyDescent="0.25">
      <c r="A1058" s="219"/>
      <c r="B1058" s="10"/>
      <c r="C1058" s="10" t="s">
        <v>297</v>
      </c>
      <c r="D1058" s="10"/>
      <c r="E1058" s="303">
        <v>8028</v>
      </c>
      <c r="F1058" s="10">
        <v>7</v>
      </c>
      <c r="G1058" s="222">
        <v>3283.3</v>
      </c>
      <c r="H1058" s="222">
        <v>13133.21</v>
      </c>
      <c r="I1058" s="222">
        <v>1876.17</v>
      </c>
      <c r="J1058" s="10">
        <v>7.29</v>
      </c>
      <c r="K1058" s="208"/>
      <c r="L1058" s="10">
        <v>4</v>
      </c>
      <c r="M1058" s="222">
        <v>5354.9</v>
      </c>
      <c r="N1058" s="222">
        <v>1784.97</v>
      </c>
      <c r="O1058" s="10"/>
      <c r="P1058" s="10"/>
      <c r="Q1058" s="10"/>
      <c r="R1058" s="10">
        <v>7</v>
      </c>
      <c r="S1058" s="222">
        <v>13133.21</v>
      </c>
      <c r="T1058" s="222">
        <v>1876.17</v>
      </c>
      <c r="U1058" s="208"/>
      <c r="V1058" s="10"/>
      <c r="W1058" s="10"/>
      <c r="X1058" s="10"/>
      <c r="Y1058" s="10"/>
      <c r="Z1058" s="10"/>
      <c r="AA1058" s="10"/>
      <c r="AB1058" s="10"/>
      <c r="AC1058" s="10"/>
      <c r="AD1058" s="10"/>
      <c r="AE1058" s="208"/>
    </row>
    <row r="1059" spans="1:31" x14ac:dyDescent="0.25">
      <c r="A1059" s="219"/>
      <c r="B1059" s="10"/>
      <c r="C1059" s="10" t="s">
        <v>304</v>
      </c>
      <c r="D1059" s="10"/>
      <c r="E1059" s="303">
        <v>8219</v>
      </c>
      <c r="F1059" s="10">
        <v>2</v>
      </c>
      <c r="G1059" s="10">
        <v>852.45</v>
      </c>
      <c r="H1059" s="10">
        <v>852.45</v>
      </c>
      <c r="I1059" s="10">
        <v>426.23</v>
      </c>
      <c r="J1059" s="10">
        <v>12</v>
      </c>
      <c r="K1059" s="208"/>
      <c r="L1059" s="10">
        <v>1</v>
      </c>
      <c r="M1059" s="10">
        <v>539.45000000000005</v>
      </c>
      <c r="N1059" s="10">
        <v>539.45000000000005</v>
      </c>
      <c r="O1059" s="10"/>
      <c r="P1059" s="10"/>
      <c r="Q1059" s="10"/>
      <c r="R1059" s="10">
        <v>2</v>
      </c>
      <c r="S1059" s="10">
        <v>852.45</v>
      </c>
      <c r="T1059" s="10">
        <v>426.23</v>
      </c>
      <c r="U1059" s="208"/>
      <c r="V1059" s="10"/>
      <c r="W1059" s="10"/>
      <c r="X1059" s="10"/>
      <c r="Y1059" s="10"/>
      <c r="Z1059" s="10"/>
      <c r="AA1059" s="10"/>
      <c r="AB1059" s="10"/>
      <c r="AC1059" s="10"/>
      <c r="AD1059" s="10"/>
      <c r="AE1059" s="208"/>
    </row>
    <row r="1060" spans="1:31" x14ac:dyDescent="0.25">
      <c r="A1060" s="219"/>
      <c r="B1060" s="10"/>
      <c r="C1060" s="10" t="s">
        <v>309</v>
      </c>
      <c r="D1060" s="10"/>
      <c r="E1060" s="303">
        <v>8032</v>
      </c>
      <c r="F1060" s="10">
        <v>1</v>
      </c>
      <c r="G1060" s="222">
        <v>7892.45</v>
      </c>
      <c r="H1060" s="222">
        <v>7892.45</v>
      </c>
      <c r="I1060" s="222">
        <v>7892.45</v>
      </c>
      <c r="J1060" s="10">
        <v>12</v>
      </c>
      <c r="K1060" s="208"/>
      <c r="L1060" s="10">
        <v>1</v>
      </c>
      <c r="M1060" s="10"/>
      <c r="N1060" s="10"/>
      <c r="O1060" s="10"/>
      <c r="P1060" s="10"/>
      <c r="Q1060" s="10"/>
      <c r="R1060" s="10">
        <v>1</v>
      </c>
      <c r="S1060" s="222">
        <v>7892.45</v>
      </c>
      <c r="T1060" s="222">
        <v>7892.45</v>
      </c>
      <c r="U1060" s="208"/>
      <c r="V1060" s="10"/>
      <c r="W1060" s="10"/>
      <c r="X1060" s="10"/>
      <c r="Y1060" s="10"/>
      <c r="Z1060" s="10"/>
      <c r="AA1060" s="10"/>
      <c r="AB1060" s="10"/>
      <c r="AC1060" s="10"/>
      <c r="AD1060" s="10"/>
      <c r="AE1060" s="208"/>
    </row>
    <row r="1061" spans="1:31" x14ac:dyDescent="0.25">
      <c r="A1061" s="219"/>
      <c r="B1061" s="10"/>
      <c r="C1061" s="10" t="s">
        <v>312</v>
      </c>
      <c r="D1061" s="10"/>
      <c r="E1061" s="303">
        <v>8037</v>
      </c>
      <c r="F1061" s="10">
        <v>11</v>
      </c>
      <c r="G1061" s="10">
        <v>937.6</v>
      </c>
      <c r="H1061" s="222">
        <v>8438.36</v>
      </c>
      <c r="I1061" s="10">
        <v>767.12</v>
      </c>
      <c r="J1061" s="10">
        <v>11</v>
      </c>
      <c r="K1061" s="208"/>
      <c r="L1061" s="10">
        <v>9</v>
      </c>
      <c r="M1061" s="222">
        <v>1447.09</v>
      </c>
      <c r="N1061" s="10">
        <v>723.55</v>
      </c>
      <c r="O1061" s="10"/>
      <c r="P1061" s="10"/>
      <c r="Q1061" s="10"/>
      <c r="R1061" s="10">
        <v>11</v>
      </c>
      <c r="S1061" s="222">
        <v>8438.36</v>
      </c>
      <c r="T1061" s="10">
        <v>767.12</v>
      </c>
      <c r="U1061" s="208"/>
      <c r="V1061" s="10"/>
      <c r="W1061" s="10"/>
      <c r="X1061" s="10"/>
      <c r="Y1061" s="10"/>
      <c r="Z1061" s="10"/>
      <c r="AA1061" s="10"/>
      <c r="AB1061" s="10"/>
      <c r="AC1061" s="10"/>
      <c r="AD1061" s="10"/>
      <c r="AE1061" s="208"/>
    </row>
    <row r="1062" spans="1:31" x14ac:dyDescent="0.25">
      <c r="A1062" s="219"/>
      <c r="B1062" s="10"/>
      <c r="C1062" s="10" t="s">
        <v>337</v>
      </c>
      <c r="D1062" s="10"/>
      <c r="E1062" s="303">
        <v>8088</v>
      </c>
      <c r="F1062" s="10">
        <v>1</v>
      </c>
      <c r="G1062" s="10"/>
      <c r="H1062" s="222">
        <v>7001.15</v>
      </c>
      <c r="I1062" s="222">
        <v>7001.15</v>
      </c>
      <c r="J1062" s="10">
        <v>6</v>
      </c>
      <c r="K1062" s="208"/>
      <c r="L1062" s="10"/>
      <c r="M1062" s="222">
        <v>7001.15</v>
      </c>
      <c r="N1062" s="222">
        <v>7001.15</v>
      </c>
      <c r="O1062" s="10"/>
      <c r="P1062" s="10"/>
      <c r="Q1062" s="10"/>
      <c r="R1062" s="10">
        <v>1</v>
      </c>
      <c r="S1062" s="222">
        <v>7001.15</v>
      </c>
      <c r="T1062" s="222">
        <v>7001.15</v>
      </c>
      <c r="U1062" s="208"/>
      <c r="V1062" s="10"/>
      <c r="W1062" s="10"/>
      <c r="X1062" s="10"/>
      <c r="Y1062" s="10"/>
      <c r="Z1062" s="10"/>
      <c r="AA1062" s="10"/>
      <c r="AB1062" s="10"/>
      <c r="AC1062" s="10"/>
      <c r="AD1062" s="10"/>
      <c r="AE1062" s="208"/>
    </row>
    <row r="1063" spans="1:31" x14ac:dyDescent="0.25">
      <c r="A1063" s="219"/>
      <c r="B1063" s="10"/>
      <c r="C1063" s="10" t="s">
        <v>344</v>
      </c>
      <c r="D1063" s="10"/>
      <c r="E1063" s="303">
        <v>8043</v>
      </c>
      <c r="F1063" s="10">
        <v>2</v>
      </c>
      <c r="G1063" s="222">
        <v>4192.2299999999996</v>
      </c>
      <c r="H1063" s="222">
        <v>4192.2299999999996</v>
      </c>
      <c r="I1063" s="222">
        <v>2096.12</v>
      </c>
      <c r="J1063" s="10">
        <v>10</v>
      </c>
      <c r="K1063" s="208"/>
      <c r="L1063" s="10">
        <v>1</v>
      </c>
      <c r="M1063" s="222">
        <v>1206.3499999999999</v>
      </c>
      <c r="N1063" s="222">
        <v>1206.3499999999999</v>
      </c>
      <c r="O1063" s="10"/>
      <c r="P1063" s="10"/>
      <c r="Q1063" s="10"/>
      <c r="R1063" s="10">
        <v>2</v>
      </c>
      <c r="S1063" s="222">
        <v>4192.2299999999996</v>
      </c>
      <c r="T1063" s="222">
        <v>2096.12</v>
      </c>
      <c r="U1063" s="208"/>
      <c r="V1063" s="10"/>
      <c r="W1063" s="10"/>
      <c r="X1063" s="10"/>
      <c r="Y1063" s="10"/>
      <c r="Z1063" s="10"/>
      <c r="AA1063" s="10"/>
      <c r="AB1063" s="10"/>
      <c r="AC1063" s="10"/>
      <c r="AD1063" s="10"/>
      <c r="AE1063" s="208"/>
    </row>
    <row r="1064" spans="1:31" x14ac:dyDescent="0.25">
      <c r="A1064" s="219"/>
      <c r="B1064" s="10"/>
      <c r="C1064" s="10" t="s">
        <v>350</v>
      </c>
      <c r="D1064" s="10"/>
      <c r="E1064" s="303">
        <v>8326</v>
      </c>
      <c r="F1064" s="10">
        <v>2</v>
      </c>
      <c r="G1064" s="222">
        <v>3079.78</v>
      </c>
      <c r="H1064" s="222">
        <v>3079.78</v>
      </c>
      <c r="I1064" s="222">
        <v>1539.89</v>
      </c>
      <c r="J1064" s="10">
        <v>13</v>
      </c>
      <c r="K1064" s="208"/>
      <c r="L1064" s="10">
        <v>1</v>
      </c>
      <c r="M1064" s="222">
        <v>2815.11</v>
      </c>
      <c r="N1064" s="222">
        <v>2815.11</v>
      </c>
      <c r="O1064" s="10"/>
      <c r="P1064" s="10"/>
      <c r="Q1064" s="10"/>
      <c r="R1064" s="10">
        <v>2</v>
      </c>
      <c r="S1064" s="222">
        <v>3079.78</v>
      </c>
      <c r="T1064" s="222">
        <v>1539.89</v>
      </c>
      <c r="U1064" s="208"/>
      <c r="V1064" s="10"/>
      <c r="W1064" s="10"/>
      <c r="X1064" s="10"/>
      <c r="Y1064" s="10"/>
      <c r="Z1064" s="10"/>
      <c r="AA1064" s="10"/>
      <c r="AB1064" s="10"/>
      <c r="AC1064" s="10"/>
      <c r="AD1064" s="10"/>
      <c r="AE1064" s="208"/>
    </row>
    <row r="1065" spans="1:31" x14ac:dyDescent="0.25">
      <c r="A1065" s="219"/>
      <c r="B1065" s="10"/>
      <c r="C1065" s="10" t="s">
        <v>351</v>
      </c>
      <c r="D1065" s="10"/>
      <c r="E1065" s="303">
        <v>8332</v>
      </c>
      <c r="F1065" s="10">
        <v>1</v>
      </c>
      <c r="G1065" s="222">
        <v>1586.33</v>
      </c>
      <c r="H1065" s="222">
        <v>1586.33</v>
      </c>
      <c r="I1065" s="222">
        <v>1586.33</v>
      </c>
      <c r="J1065" s="10">
        <v>13</v>
      </c>
      <c r="K1065" s="208"/>
      <c r="L1065" s="10">
        <v>1</v>
      </c>
      <c r="M1065" s="10"/>
      <c r="N1065" s="10"/>
      <c r="O1065" s="10"/>
      <c r="P1065" s="10"/>
      <c r="Q1065" s="10"/>
      <c r="R1065" s="10">
        <v>1</v>
      </c>
      <c r="S1065" s="222">
        <v>1586.33</v>
      </c>
      <c r="T1065" s="222">
        <v>1586.33</v>
      </c>
      <c r="U1065" s="208"/>
      <c r="V1065" s="10"/>
      <c r="W1065" s="10"/>
      <c r="X1065" s="10"/>
      <c r="Y1065" s="10"/>
      <c r="Z1065" s="10"/>
      <c r="AA1065" s="10"/>
      <c r="AB1065" s="10"/>
      <c r="AC1065" s="10"/>
      <c r="AD1065" s="10"/>
      <c r="AE1065" s="208"/>
    </row>
    <row r="1066" spans="1:31" x14ac:dyDescent="0.25">
      <c r="A1066" s="219"/>
      <c r="B1066" s="10"/>
      <c r="C1066" s="10" t="s">
        <v>352</v>
      </c>
      <c r="D1066" s="10"/>
      <c r="E1066" s="303">
        <v>8021</v>
      </c>
      <c r="F1066" s="10">
        <v>1</v>
      </c>
      <c r="G1066" s="10"/>
      <c r="H1066" s="222">
        <v>1434.59</v>
      </c>
      <c r="I1066" s="222">
        <v>1434.59</v>
      </c>
      <c r="J1066" s="10">
        <v>12</v>
      </c>
      <c r="K1066" s="208"/>
      <c r="L1066" s="10"/>
      <c r="M1066" s="222">
        <v>1434.59</v>
      </c>
      <c r="N1066" s="222">
        <v>1434.59</v>
      </c>
      <c r="O1066" s="10"/>
      <c r="P1066" s="10"/>
      <c r="Q1066" s="10"/>
      <c r="R1066" s="10">
        <v>1</v>
      </c>
      <c r="S1066" s="222">
        <v>1434.59</v>
      </c>
      <c r="T1066" s="222">
        <v>1434.59</v>
      </c>
      <c r="U1066" s="208"/>
      <c r="V1066" s="10"/>
      <c r="W1066" s="10"/>
      <c r="X1066" s="10"/>
      <c r="Y1066" s="10"/>
      <c r="Z1066" s="10"/>
      <c r="AA1066" s="10"/>
      <c r="AB1066" s="10"/>
      <c r="AC1066" s="10"/>
      <c r="AD1066" s="10"/>
      <c r="AE1066" s="208"/>
    </row>
    <row r="1067" spans="1:31" x14ac:dyDescent="0.25">
      <c r="A1067" s="219"/>
      <c r="B1067" s="10"/>
      <c r="C1067" s="10" t="s">
        <v>360</v>
      </c>
      <c r="D1067" s="10"/>
      <c r="E1067" s="303">
        <v>8021</v>
      </c>
      <c r="F1067" s="10">
        <v>5</v>
      </c>
      <c r="G1067" s="222">
        <v>2651.14</v>
      </c>
      <c r="H1067" s="222">
        <v>7953.42</v>
      </c>
      <c r="I1067" s="222">
        <v>1590.68</v>
      </c>
      <c r="J1067" s="10">
        <v>14</v>
      </c>
      <c r="K1067" s="208"/>
      <c r="L1067" s="10">
        <v>3</v>
      </c>
      <c r="M1067" s="222">
        <v>3389.71</v>
      </c>
      <c r="N1067" s="222">
        <v>1694.86</v>
      </c>
      <c r="O1067" s="10"/>
      <c r="P1067" s="10"/>
      <c r="Q1067" s="10"/>
      <c r="R1067" s="10">
        <v>5</v>
      </c>
      <c r="S1067" s="222">
        <v>7953.42</v>
      </c>
      <c r="T1067" s="222">
        <v>1590.68</v>
      </c>
      <c r="U1067" s="208"/>
      <c r="V1067" s="10"/>
      <c r="W1067" s="10"/>
      <c r="X1067" s="10"/>
      <c r="Y1067" s="10"/>
      <c r="Z1067" s="10"/>
      <c r="AA1067" s="10"/>
      <c r="AB1067" s="10"/>
      <c r="AC1067" s="10"/>
      <c r="AD1067" s="10"/>
      <c r="AE1067" s="208"/>
    </row>
    <row r="1068" spans="1:31" x14ac:dyDescent="0.25">
      <c r="A1068" s="219"/>
      <c r="B1068" s="10"/>
      <c r="C1068" s="10" t="s">
        <v>373</v>
      </c>
      <c r="D1068" s="10"/>
      <c r="E1068" s="303">
        <v>8328</v>
      </c>
      <c r="F1068" s="10">
        <v>3</v>
      </c>
      <c r="G1068" s="222">
        <v>3512.46</v>
      </c>
      <c r="H1068" s="222">
        <v>7024.91</v>
      </c>
      <c r="I1068" s="222">
        <v>2341.64</v>
      </c>
      <c r="J1068" s="10">
        <v>10.67</v>
      </c>
      <c r="K1068" s="208"/>
      <c r="L1068" s="10">
        <v>2</v>
      </c>
      <c r="M1068" s="222">
        <v>6626.57</v>
      </c>
      <c r="N1068" s="222">
        <v>6626.57</v>
      </c>
      <c r="O1068" s="10">
        <v>1</v>
      </c>
      <c r="P1068" s="10">
        <v>185.44</v>
      </c>
      <c r="Q1068" s="10">
        <v>185.44</v>
      </c>
      <c r="R1068" s="10">
        <v>2</v>
      </c>
      <c r="S1068" s="222">
        <v>6839.47</v>
      </c>
      <c r="T1068" s="222">
        <v>3419.74</v>
      </c>
      <c r="U1068" s="208"/>
      <c r="V1068" s="10"/>
      <c r="W1068" s="10"/>
      <c r="X1068" s="10"/>
      <c r="Y1068" s="10"/>
      <c r="Z1068" s="10"/>
      <c r="AA1068" s="10"/>
      <c r="AB1068" s="10"/>
      <c r="AC1068" s="10"/>
      <c r="AD1068" s="10"/>
      <c r="AE1068" s="208"/>
    </row>
    <row r="1069" spans="1:31" x14ac:dyDescent="0.25">
      <c r="A1069" s="219"/>
      <c r="B1069" s="10"/>
      <c r="C1069" s="10" t="s">
        <v>374</v>
      </c>
      <c r="D1069" s="10"/>
      <c r="E1069" s="303">
        <v>8050</v>
      </c>
      <c r="F1069" s="10">
        <v>7</v>
      </c>
      <c r="G1069" s="222">
        <v>2930.18</v>
      </c>
      <c r="H1069" s="222">
        <v>14650.88</v>
      </c>
      <c r="I1069" s="222">
        <v>2092.98</v>
      </c>
      <c r="J1069" s="10">
        <v>12.71</v>
      </c>
      <c r="K1069" s="208"/>
      <c r="L1069" s="10">
        <v>5</v>
      </c>
      <c r="M1069" s="222">
        <v>2632.45</v>
      </c>
      <c r="N1069" s="222">
        <v>1316.23</v>
      </c>
      <c r="O1069" s="10"/>
      <c r="P1069" s="10"/>
      <c r="Q1069" s="10"/>
      <c r="R1069" s="10">
        <v>7</v>
      </c>
      <c r="S1069" s="222">
        <v>14650.88</v>
      </c>
      <c r="T1069" s="222">
        <v>2092.98</v>
      </c>
      <c r="U1069" s="208"/>
      <c r="V1069" s="10"/>
      <c r="W1069" s="10"/>
      <c r="X1069" s="10"/>
      <c r="Y1069" s="10"/>
      <c r="Z1069" s="10"/>
      <c r="AA1069" s="10"/>
      <c r="AB1069" s="10"/>
      <c r="AC1069" s="10"/>
      <c r="AD1069" s="10"/>
      <c r="AE1069" s="208"/>
    </row>
    <row r="1070" spans="1:31" x14ac:dyDescent="0.25">
      <c r="A1070" s="219"/>
      <c r="B1070" s="10"/>
      <c r="C1070" s="10" t="s">
        <v>377</v>
      </c>
      <c r="D1070" s="10"/>
      <c r="E1070" s="303">
        <v>8051</v>
      </c>
      <c r="F1070" s="10">
        <v>1</v>
      </c>
      <c r="G1070" s="10"/>
      <c r="H1070" s="10">
        <v>984.17</v>
      </c>
      <c r="I1070" s="10">
        <v>984.17</v>
      </c>
      <c r="J1070" s="10">
        <v>7</v>
      </c>
      <c r="K1070" s="208"/>
      <c r="L1070" s="10"/>
      <c r="M1070" s="10">
        <v>984.17</v>
      </c>
      <c r="N1070" s="10">
        <v>984.17</v>
      </c>
      <c r="O1070" s="10"/>
      <c r="P1070" s="10"/>
      <c r="Q1070" s="10"/>
      <c r="R1070" s="10">
        <v>1</v>
      </c>
      <c r="S1070" s="10">
        <v>984.17</v>
      </c>
      <c r="T1070" s="10">
        <v>984.17</v>
      </c>
      <c r="U1070" s="208"/>
      <c r="V1070" s="10"/>
      <c r="W1070" s="10"/>
      <c r="X1070" s="10"/>
      <c r="Y1070" s="10"/>
      <c r="Z1070" s="10"/>
      <c r="AA1070" s="10"/>
      <c r="AB1070" s="10"/>
      <c r="AC1070" s="10"/>
      <c r="AD1070" s="10"/>
      <c r="AE1070" s="208"/>
    </row>
    <row r="1071" spans="1:31" x14ac:dyDescent="0.25">
      <c r="A1071" s="219"/>
      <c r="B1071" s="10"/>
      <c r="C1071" s="10" t="s">
        <v>380</v>
      </c>
      <c r="D1071" s="10"/>
      <c r="E1071" s="303">
        <v>8402</v>
      </c>
      <c r="F1071" s="10">
        <v>3</v>
      </c>
      <c r="G1071" s="222">
        <v>3457.9</v>
      </c>
      <c r="H1071" s="222">
        <v>6915.8</v>
      </c>
      <c r="I1071" s="222">
        <v>2305.27</v>
      </c>
      <c r="J1071" s="10">
        <v>12.33</v>
      </c>
      <c r="K1071" s="208"/>
      <c r="L1071" s="10">
        <v>2</v>
      </c>
      <c r="M1071" s="222">
        <v>4045.13</v>
      </c>
      <c r="N1071" s="222">
        <v>4045.13</v>
      </c>
      <c r="O1071" s="10"/>
      <c r="P1071" s="10"/>
      <c r="Q1071" s="10"/>
      <c r="R1071" s="10">
        <v>3</v>
      </c>
      <c r="S1071" s="222">
        <v>6915.8</v>
      </c>
      <c r="T1071" s="222">
        <v>2305.27</v>
      </c>
      <c r="U1071" s="208"/>
      <c r="V1071" s="10"/>
      <c r="W1071" s="10"/>
      <c r="X1071" s="10"/>
      <c r="Y1071" s="10"/>
      <c r="Z1071" s="10"/>
      <c r="AA1071" s="10"/>
      <c r="AB1071" s="10"/>
      <c r="AC1071" s="10"/>
      <c r="AD1071" s="10"/>
      <c r="AE1071" s="208"/>
    </row>
    <row r="1072" spans="1:31" x14ac:dyDescent="0.25">
      <c r="A1072" s="219"/>
      <c r="B1072" s="10"/>
      <c r="C1072" s="10" t="s">
        <v>385</v>
      </c>
      <c r="D1072" s="10"/>
      <c r="E1072" s="303">
        <v>8223</v>
      </c>
      <c r="F1072" s="10">
        <v>1</v>
      </c>
      <c r="G1072" s="10">
        <v>337.05</v>
      </c>
      <c r="H1072" s="10">
        <v>337.05</v>
      </c>
      <c r="I1072" s="10">
        <v>337.05</v>
      </c>
      <c r="J1072" s="10">
        <v>11</v>
      </c>
      <c r="K1072" s="208"/>
      <c r="L1072" s="10">
        <v>1</v>
      </c>
      <c r="M1072" s="10"/>
      <c r="N1072" s="10"/>
      <c r="O1072" s="10"/>
      <c r="P1072" s="10"/>
      <c r="Q1072" s="10"/>
      <c r="R1072" s="10">
        <v>1</v>
      </c>
      <c r="S1072" s="10">
        <v>337.05</v>
      </c>
      <c r="T1072" s="10">
        <v>337.05</v>
      </c>
      <c r="U1072" s="208"/>
      <c r="V1072" s="10"/>
      <c r="W1072" s="10"/>
      <c r="X1072" s="10"/>
      <c r="Y1072" s="10"/>
      <c r="Z1072" s="10"/>
      <c r="AA1072" s="10"/>
      <c r="AB1072" s="10"/>
      <c r="AC1072" s="10"/>
      <c r="AD1072" s="10"/>
      <c r="AE1072" s="208"/>
    </row>
    <row r="1073" spans="1:31" x14ac:dyDescent="0.25">
      <c r="A1073" s="219"/>
      <c r="B1073" s="10"/>
      <c r="C1073" s="10" t="s">
        <v>391</v>
      </c>
      <c r="D1073" s="10"/>
      <c r="E1073" s="303">
        <v>8330</v>
      </c>
      <c r="F1073" s="10">
        <v>8</v>
      </c>
      <c r="G1073" s="222">
        <v>19808.990000000002</v>
      </c>
      <c r="H1073" s="222">
        <v>99044.97</v>
      </c>
      <c r="I1073" s="222">
        <v>12380.62</v>
      </c>
      <c r="J1073" s="10">
        <v>13.25</v>
      </c>
      <c r="K1073" s="208"/>
      <c r="L1073" s="10">
        <v>5</v>
      </c>
      <c r="M1073" s="222">
        <v>8666.14</v>
      </c>
      <c r="N1073" s="222">
        <v>2888.71</v>
      </c>
      <c r="O1073" s="10"/>
      <c r="P1073" s="10"/>
      <c r="Q1073" s="10"/>
      <c r="R1073" s="10">
        <v>8</v>
      </c>
      <c r="S1073" s="222">
        <v>99044.97</v>
      </c>
      <c r="T1073" s="222">
        <v>12380.62</v>
      </c>
      <c r="U1073" s="208"/>
      <c r="V1073" s="10"/>
      <c r="W1073" s="10"/>
      <c r="X1073" s="10"/>
      <c r="Y1073" s="10"/>
      <c r="Z1073" s="10"/>
      <c r="AA1073" s="10"/>
      <c r="AB1073" s="10"/>
      <c r="AC1073" s="10"/>
      <c r="AD1073" s="10"/>
      <c r="AE1073" s="208"/>
    </row>
    <row r="1074" spans="1:31" x14ac:dyDescent="0.25">
      <c r="A1074" s="219"/>
      <c r="B1074" s="10"/>
      <c r="C1074" s="10" t="s">
        <v>393</v>
      </c>
      <c r="D1074" s="10"/>
      <c r="E1074" s="303">
        <v>8234</v>
      </c>
      <c r="F1074" s="10">
        <v>1</v>
      </c>
      <c r="G1074" s="10">
        <v>114.2</v>
      </c>
      <c r="H1074" s="10">
        <v>114.2</v>
      </c>
      <c r="I1074" s="10">
        <v>114.2</v>
      </c>
      <c r="J1074" s="10">
        <v>12</v>
      </c>
      <c r="K1074" s="208"/>
      <c r="L1074" s="10">
        <v>1</v>
      </c>
      <c r="M1074" s="10"/>
      <c r="N1074" s="10"/>
      <c r="O1074" s="10"/>
      <c r="P1074" s="10"/>
      <c r="Q1074" s="10"/>
      <c r="R1074" s="10">
        <v>1</v>
      </c>
      <c r="S1074" s="10">
        <v>114.2</v>
      </c>
      <c r="T1074" s="10">
        <v>114.2</v>
      </c>
      <c r="U1074" s="208"/>
      <c r="V1074" s="10"/>
      <c r="W1074" s="10"/>
      <c r="X1074" s="10"/>
      <c r="Y1074" s="10"/>
      <c r="Z1074" s="10"/>
      <c r="AA1074" s="10"/>
      <c r="AB1074" s="10"/>
      <c r="AC1074" s="10"/>
      <c r="AD1074" s="10"/>
      <c r="AE1074" s="208"/>
    </row>
    <row r="1075" spans="1:31" x14ac:dyDescent="0.25">
      <c r="A1075" s="219"/>
      <c r="B1075" s="10"/>
      <c r="C1075" s="10" t="s">
        <v>396</v>
      </c>
      <c r="D1075" s="10"/>
      <c r="E1075" s="303">
        <v>8332</v>
      </c>
      <c r="F1075" s="10">
        <v>10</v>
      </c>
      <c r="G1075" s="222">
        <v>1456.15</v>
      </c>
      <c r="H1075" s="222">
        <v>8736.91</v>
      </c>
      <c r="I1075" s="10">
        <v>873.69</v>
      </c>
      <c r="J1075" s="10">
        <v>10.6</v>
      </c>
      <c r="K1075" s="208"/>
      <c r="L1075" s="10">
        <v>6</v>
      </c>
      <c r="M1075" s="222">
        <v>5219.3500000000004</v>
      </c>
      <c r="N1075" s="222">
        <v>1304.8399999999999</v>
      </c>
      <c r="O1075" s="10"/>
      <c r="P1075" s="10"/>
      <c r="Q1075" s="10"/>
      <c r="R1075" s="10">
        <v>10</v>
      </c>
      <c r="S1075" s="222">
        <v>8736.91</v>
      </c>
      <c r="T1075" s="10">
        <v>873.69</v>
      </c>
      <c r="U1075" s="208"/>
      <c r="V1075" s="10"/>
      <c r="W1075" s="10"/>
      <c r="X1075" s="10"/>
      <c r="Y1075" s="10"/>
      <c r="Z1075" s="10"/>
      <c r="AA1075" s="10"/>
      <c r="AB1075" s="10"/>
      <c r="AC1075" s="10"/>
      <c r="AD1075" s="10"/>
      <c r="AE1075" s="208"/>
    </row>
    <row r="1076" spans="1:31" x14ac:dyDescent="0.25">
      <c r="A1076" s="219"/>
      <c r="B1076" s="10"/>
      <c r="C1076" s="10" t="s">
        <v>401</v>
      </c>
      <c r="D1076" s="10"/>
      <c r="E1076" s="303">
        <v>8341</v>
      </c>
      <c r="F1076" s="10">
        <v>2</v>
      </c>
      <c r="G1076" s="10"/>
      <c r="H1076" s="222">
        <v>2036.45</v>
      </c>
      <c r="I1076" s="222">
        <v>1018.23</v>
      </c>
      <c r="J1076" s="10">
        <v>7</v>
      </c>
      <c r="K1076" s="208"/>
      <c r="L1076" s="10"/>
      <c r="M1076" s="222">
        <v>2036.45</v>
      </c>
      <c r="N1076" s="222">
        <v>1018.23</v>
      </c>
      <c r="O1076" s="10"/>
      <c r="P1076" s="10"/>
      <c r="Q1076" s="10"/>
      <c r="R1076" s="10">
        <v>2</v>
      </c>
      <c r="S1076" s="222">
        <v>2036.45</v>
      </c>
      <c r="T1076" s="222">
        <v>1018.23</v>
      </c>
      <c r="U1076" s="208"/>
      <c r="V1076" s="10"/>
      <c r="W1076" s="10"/>
      <c r="X1076" s="10"/>
      <c r="Y1076" s="10"/>
      <c r="Z1076" s="10"/>
      <c r="AA1076" s="10"/>
      <c r="AB1076" s="10"/>
      <c r="AC1076" s="10"/>
      <c r="AD1076" s="10"/>
      <c r="AE1076" s="208"/>
    </row>
    <row r="1077" spans="1:31" x14ac:dyDescent="0.25">
      <c r="A1077" s="219"/>
      <c r="B1077" s="10"/>
      <c r="C1077" s="10" t="s">
        <v>402</v>
      </c>
      <c r="D1077" s="10"/>
      <c r="E1077" s="303">
        <v>8342</v>
      </c>
      <c r="F1077" s="10">
        <v>2</v>
      </c>
      <c r="G1077" s="10"/>
      <c r="H1077" s="10">
        <v>811.04</v>
      </c>
      <c r="I1077" s="10">
        <v>405.52</v>
      </c>
      <c r="J1077" s="10">
        <v>5</v>
      </c>
      <c r="K1077" s="208"/>
      <c r="L1077" s="10"/>
      <c r="M1077" s="10">
        <v>811.04</v>
      </c>
      <c r="N1077" s="10">
        <v>405.52</v>
      </c>
      <c r="O1077" s="10"/>
      <c r="P1077" s="10"/>
      <c r="Q1077" s="10"/>
      <c r="R1077" s="10">
        <v>2</v>
      </c>
      <c r="S1077" s="10">
        <v>811.04</v>
      </c>
      <c r="T1077" s="10">
        <v>405.52</v>
      </c>
      <c r="U1077" s="208"/>
      <c r="V1077" s="10"/>
      <c r="W1077" s="10"/>
      <c r="X1077" s="10"/>
      <c r="Y1077" s="10"/>
      <c r="Z1077" s="10"/>
      <c r="AA1077" s="10"/>
      <c r="AB1077" s="10"/>
      <c r="AC1077" s="10"/>
      <c r="AD1077" s="10"/>
      <c r="AE1077" s="208"/>
    </row>
    <row r="1078" spans="1:31" x14ac:dyDescent="0.25">
      <c r="A1078" s="219"/>
      <c r="B1078" s="10"/>
      <c r="C1078" s="10" t="s">
        <v>408</v>
      </c>
      <c r="D1078" s="10"/>
      <c r="E1078" s="303">
        <v>8062</v>
      </c>
      <c r="F1078" s="10">
        <v>3</v>
      </c>
      <c r="G1078" s="222">
        <v>1061.8699999999999</v>
      </c>
      <c r="H1078" s="222">
        <v>2123.73</v>
      </c>
      <c r="I1078" s="10">
        <v>707.91</v>
      </c>
      <c r="J1078" s="10">
        <v>12.33</v>
      </c>
      <c r="K1078" s="208"/>
      <c r="L1078" s="10">
        <v>2</v>
      </c>
      <c r="M1078" s="10">
        <v>529.59</v>
      </c>
      <c r="N1078" s="10">
        <v>529.59</v>
      </c>
      <c r="O1078" s="10"/>
      <c r="P1078" s="10"/>
      <c r="Q1078" s="10"/>
      <c r="R1078" s="10">
        <v>3</v>
      </c>
      <c r="S1078" s="222">
        <v>2123.73</v>
      </c>
      <c r="T1078" s="10">
        <v>707.91</v>
      </c>
      <c r="U1078" s="208"/>
      <c r="V1078" s="10"/>
      <c r="W1078" s="10"/>
      <c r="X1078" s="10"/>
      <c r="Y1078" s="10"/>
      <c r="Z1078" s="10"/>
      <c r="AA1078" s="10"/>
      <c r="AB1078" s="10"/>
      <c r="AC1078" s="10"/>
      <c r="AD1078" s="10"/>
      <c r="AE1078" s="208"/>
    </row>
    <row r="1079" spans="1:31" x14ac:dyDescent="0.25">
      <c r="A1079" s="219"/>
      <c r="B1079" s="10"/>
      <c r="C1079" s="10" t="s">
        <v>644</v>
      </c>
      <c r="D1079" s="10"/>
      <c r="E1079" s="303">
        <v>8087</v>
      </c>
      <c r="F1079" s="10">
        <v>1</v>
      </c>
      <c r="G1079" s="10"/>
      <c r="H1079" s="222">
        <v>1511.34</v>
      </c>
      <c r="I1079" s="222">
        <v>1511.34</v>
      </c>
      <c r="J1079" s="10">
        <v>7</v>
      </c>
      <c r="K1079" s="208"/>
      <c r="L1079" s="10"/>
      <c r="M1079" s="222">
        <v>1511.34</v>
      </c>
      <c r="N1079" s="222">
        <v>1511.34</v>
      </c>
      <c r="O1079" s="10"/>
      <c r="P1079" s="10"/>
      <c r="Q1079" s="10"/>
      <c r="R1079" s="10">
        <v>1</v>
      </c>
      <c r="S1079" s="222">
        <v>1511.34</v>
      </c>
      <c r="T1079" s="222">
        <v>1511.34</v>
      </c>
      <c r="U1079" s="208"/>
      <c r="V1079" s="10"/>
      <c r="W1079" s="10"/>
      <c r="X1079" s="10"/>
      <c r="Y1079" s="10"/>
      <c r="Z1079" s="10"/>
      <c r="AA1079" s="10"/>
      <c r="AB1079" s="10"/>
      <c r="AC1079" s="10"/>
      <c r="AD1079" s="10"/>
      <c r="AE1079" s="208"/>
    </row>
    <row r="1080" spans="1:31" x14ac:dyDescent="0.25">
      <c r="A1080" s="219"/>
      <c r="B1080" s="10"/>
      <c r="C1080" s="10" t="s">
        <v>413</v>
      </c>
      <c r="D1080" s="10"/>
      <c r="E1080" s="303">
        <v>8344</v>
      </c>
      <c r="F1080" s="10">
        <v>5</v>
      </c>
      <c r="G1080" s="222">
        <v>9288.43</v>
      </c>
      <c r="H1080" s="222">
        <v>37153.730000000003</v>
      </c>
      <c r="I1080" s="222">
        <v>7430.75</v>
      </c>
      <c r="J1080" s="10">
        <v>9.8000000000000007</v>
      </c>
      <c r="K1080" s="208"/>
      <c r="L1080" s="10">
        <v>4</v>
      </c>
      <c r="M1080" s="10">
        <v>820.01</v>
      </c>
      <c r="N1080" s="10">
        <v>820.01</v>
      </c>
      <c r="O1080" s="10"/>
      <c r="P1080" s="10"/>
      <c r="Q1080" s="10"/>
      <c r="R1080" s="10">
        <v>5</v>
      </c>
      <c r="S1080" s="222">
        <v>37153.730000000003</v>
      </c>
      <c r="T1080" s="222">
        <v>7430.75</v>
      </c>
      <c r="U1080" s="208"/>
      <c r="V1080" s="10"/>
      <c r="W1080" s="10"/>
      <c r="X1080" s="10"/>
      <c r="Y1080" s="10"/>
      <c r="Z1080" s="10"/>
      <c r="AA1080" s="10"/>
      <c r="AB1080" s="10"/>
      <c r="AC1080" s="10"/>
      <c r="AD1080" s="10"/>
      <c r="AE1080" s="208"/>
    </row>
    <row r="1081" spans="1:31" x14ac:dyDescent="0.25">
      <c r="A1081" s="219"/>
      <c r="B1081" s="10"/>
      <c r="C1081" s="10" t="s">
        <v>414</v>
      </c>
      <c r="D1081" s="10"/>
      <c r="E1081" s="303">
        <v>8345</v>
      </c>
      <c r="F1081" s="10">
        <v>1</v>
      </c>
      <c r="G1081" s="10">
        <v>685.6</v>
      </c>
      <c r="H1081" s="10">
        <v>685.6</v>
      </c>
      <c r="I1081" s="10">
        <v>685.6</v>
      </c>
      <c r="J1081" s="10">
        <v>13</v>
      </c>
      <c r="K1081" s="208"/>
      <c r="L1081" s="10">
        <v>1</v>
      </c>
      <c r="M1081" s="10"/>
      <c r="N1081" s="10"/>
      <c r="O1081" s="10"/>
      <c r="P1081" s="10"/>
      <c r="Q1081" s="10"/>
      <c r="R1081" s="10">
        <v>1</v>
      </c>
      <c r="S1081" s="10">
        <v>685.6</v>
      </c>
      <c r="T1081" s="10">
        <v>685.6</v>
      </c>
      <c r="U1081" s="208"/>
      <c r="V1081" s="10"/>
      <c r="W1081" s="10"/>
      <c r="X1081" s="10"/>
      <c r="Y1081" s="10"/>
      <c r="Z1081" s="10"/>
      <c r="AA1081" s="10"/>
      <c r="AB1081" s="10"/>
      <c r="AC1081" s="10"/>
      <c r="AD1081" s="10"/>
      <c r="AE1081" s="208"/>
    </row>
    <row r="1082" spans="1:31" x14ac:dyDescent="0.25">
      <c r="A1082" s="219"/>
      <c r="B1082" s="10"/>
      <c r="C1082" s="10" t="s">
        <v>426</v>
      </c>
      <c r="D1082" s="10"/>
      <c r="E1082" s="303">
        <v>8225</v>
      </c>
      <c r="F1082" s="10">
        <v>1</v>
      </c>
      <c r="G1082" s="10">
        <v>627.33000000000004</v>
      </c>
      <c r="H1082" s="10">
        <v>627.33000000000004</v>
      </c>
      <c r="I1082" s="10">
        <v>627.33000000000004</v>
      </c>
      <c r="J1082" s="10">
        <v>13</v>
      </c>
      <c r="K1082" s="208"/>
      <c r="L1082" s="10">
        <v>1</v>
      </c>
      <c r="M1082" s="10"/>
      <c r="N1082" s="10"/>
      <c r="O1082" s="10"/>
      <c r="P1082" s="10"/>
      <c r="Q1082" s="10"/>
      <c r="R1082" s="10">
        <v>1</v>
      </c>
      <c r="S1082" s="10">
        <v>627.33000000000004</v>
      </c>
      <c r="T1082" s="10">
        <v>627.33000000000004</v>
      </c>
      <c r="U1082" s="208"/>
      <c r="V1082" s="10"/>
      <c r="W1082" s="10"/>
      <c r="X1082" s="10"/>
      <c r="Y1082" s="10"/>
      <c r="Z1082" s="10"/>
      <c r="AA1082" s="10"/>
      <c r="AB1082" s="10"/>
      <c r="AC1082" s="10"/>
      <c r="AD1082" s="10"/>
      <c r="AE1082" s="208"/>
    </row>
    <row r="1083" spans="1:31" x14ac:dyDescent="0.25">
      <c r="A1083" s="219"/>
      <c r="B1083" s="10"/>
      <c r="C1083" s="10" t="s">
        <v>430</v>
      </c>
      <c r="D1083" s="10"/>
      <c r="E1083" s="303">
        <v>8226</v>
      </c>
      <c r="F1083" s="10">
        <v>8</v>
      </c>
      <c r="G1083" s="222">
        <v>5295.53</v>
      </c>
      <c r="H1083" s="222">
        <v>10591.05</v>
      </c>
      <c r="I1083" s="222">
        <v>1323.88</v>
      </c>
      <c r="J1083" s="10">
        <v>11.38</v>
      </c>
      <c r="K1083" s="208"/>
      <c r="L1083" s="10">
        <v>2</v>
      </c>
      <c r="M1083" s="222">
        <v>6765.17</v>
      </c>
      <c r="N1083" s="222">
        <v>1127.53</v>
      </c>
      <c r="O1083" s="10">
        <v>1</v>
      </c>
      <c r="P1083" s="222">
        <v>2311.0300000000002</v>
      </c>
      <c r="Q1083" s="222">
        <v>2311.0300000000002</v>
      </c>
      <c r="R1083" s="10">
        <v>7</v>
      </c>
      <c r="S1083" s="222">
        <v>8280.02</v>
      </c>
      <c r="T1083" s="222">
        <v>1182.8599999999999</v>
      </c>
      <c r="U1083" s="208"/>
      <c r="V1083" s="10"/>
      <c r="W1083" s="10"/>
      <c r="X1083" s="10"/>
      <c r="Y1083" s="10"/>
      <c r="Z1083" s="10"/>
      <c r="AA1083" s="10"/>
      <c r="AB1083" s="10"/>
      <c r="AC1083" s="10"/>
      <c r="AD1083" s="10"/>
      <c r="AE1083" s="208"/>
    </row>
    <row r="1084" spans="1:31" x14ac:dyDescent="0.25">
      <c r="A1084" s="219"/>
      <c r="B1084" s="10"/>
      <c r="C1084" s="10" t="s">
        <v>432</v>
      </c>
      <c r="D1084" s="10"/>
      <c r="E1084" s="303">
        <v>8230</v>
      </c>
      <c r="F1084" s="10">
        <v>3</v>
      </c>
      <c r="G1084" s="10"/>
      <c r="H1084" s="222">
        <v>7191.18</v>
      </c>
      <c r="I1084" s="222">
        <v>2397.06</v>
      </c>
      <c r="J1084" s="10">
        <v>11</v>
      </c>
      <c r="K1084" s="208"/>
      <c r="L1084" s="10"/>
      <c r="M1084" s="222">
        <v>7191.18</v>
      </c>
      <c r="N1084" s="222">
        <v>2397.06</v>
      </c>
      <c r="O1084" s="10"/>
      <c r="P1084" s="10"/>
      <c r="Q1084" s="10"/>
      <c r="R1084" s="10">
        <v>3</v>
      </c>
      <c r="S1084" s="222">
        <v>7191.18</v>
      </c>
      <c r="T1084" s="222">
        <v>2397.06</v>
      </c>
      <c r="U1084" s="208"/>
      <c r="V1084" s="10"/>
      <c r="W1084" s="10"/>
      <c r="X1084" s="10"/>
      <c r="Y1084" s="10"/>
      <c r="Z1084" s="10"/>
      <c r="AA1084" s="10"/>
      <c r="AB1084" s="10"/>
      <c r="AC1084" s="10"/>
      <c r="AD1084" s="10"/>
      <c r="AE1084" s="208"/>
    </row>
    <row r="1085" spans="1:31" x14ac:dyDescent="0.25">
      <c r="A1085" s="219"/>
      <c r="B1085" s="10"/>
      <c r="C1085" s="10" t="s">
        <v>441</v>
      </c>
      <c r="D1085" s="10"/>
      <c r="E1085" s="303">
        <v>8066</v>
      </c>
      <c r="F1085" s="10">
        <v>3</v>
      </c>
      <c r="G1085" s="10"/>
      <c r="H1085" s="222">
        <v>4891.43</v>
      </c>
      <c r="I1085" s="222">
        <v>1630.48</v>
      </c>
      <c r="J1085" s="10">
        <v>8.67</v>
      </c>
      <c r="K1085" s="208"/>
      <c r="L1085" s="10"/>
      <c r="M1085" s="222">
        <v>4891.43</v>
      </c>
      <c r="N1085" s="222">
        <v>1630.48</v>
      </c>
      <c r="O1085" s="10"/>
      <c r="P1085" s="10"/>
      <c r="Q1085" s="10"/>
      <c r="R1085" s="10">
        <v>3</v>
      </c>
      <c r="S1085" s="222">
        <v>4891.43</v>
      </c>
      <c r="T1085" s="222">
        <v>1630.48</v>
      </c>
      <c r="U1085" s="208"/>
      <c r="V1085" s="10"/>
      <c r="W1085" s="10"/>
      <c r="X1085" s="10"/>
      <c r="Y1085" s="10"/>
      <c r="Z1085" s="10"/>
      <c r="AA1085" s="10"/>
      <c r="AB1085" s="10"/>
      <c r="AC1085" s="10"/>
      <c r="AD1085" s="10"/>
      <c r="AE1085" s="208"/>
    </row>
    <row r="1086" spans="1:31" x14ac:dyDescent="0.25">
      <c r="A1086" s="219"/>
      <c r="B1086" s="10"/>
      <c r="C1086" s="10" t="s">
        <v>443</v>
      </c>
      <c r="D1086" s="10"/>
      <c r="E1086" s="303">
        <v>8067</v>
      </c>
      <c r="F1086" s="10">
        <v>1</v>
      </c>
      <c r="G1086" s="10"/>
      <c r="H1086" s="222">
        <v>2116.08</v>
      </c>
      <c r="I1086" s="222">
        <v>2116.08</v>
      </c>
      <c r="J1086" s="10">
        <v>12</v>
      </c>
      <c r="K1086" s="208"/>
      <c r="L1086" s="10"/>
      <c r="M1086" s="222">
        <v>2116.08</v>
      </c>
      <c r="N1086" s="222">
        <v>2116.08</v>
      </c>
      <c r="O1086" s="10"/>
      <c r="P1086" s="10"/>
      <c r="Q1086" s="10"/>
      <c r="R1086" s="10">
        <v>1</v>
      </c>
      <c r="S1086" s="222">
        <v>2116.08</v>
      </c>
      <c r="T1086" s="222">
        <v>2116.08</v>
      </c>
      <c r="U1086" s="208"/>
      <c r="V1086" s="10"/>
      <c r="W1086" s="10"/>
      <c r="X1086" s="10"/>
      <c r="Y1086" s="10"/>
      <c r="Z1086" s="10"/>
      <c r="AA1086" s="10"/>
      <c r="AB1086" s="10"/>
      <c r="AC1086" s="10"/>
      <c r="AD1086" s="10"/>
      <c r="AE1086" s="208"/>
    </row>
    <row r="1087" spans="1:31" x14ac:dyDescent="0.25">
      <c r="A1087" s="219"/>
      <c r="B1087" s="10"/>
      <c r="C1087" s="10" t="s">
        <v>446</v>
      </c>
      <c r="D1087" s="10"/>
      <c r="E1087" s="303">
        <v>8069</v>
      </c>
      <c r="F1087" s="10">
        <v>2</v>
      </c>
      <c r="G1087" s="10"/>
      <c r="H1087" s="222">
        <v>2624.35</v>
      </c>
      <c r="I1087" s="222">
        <v>1312.18</v>
      </c>
      <c r="J1087" s="10">
        <v>8</v>
      </c>
      <c r="K1087" s="208"/>
      <c r="L1087" s="10"/>
      <c r="M1087" s="222">
        <v>2624.35</v>
      </c>
      <c r="N1087" s="222">
        <v>1312.18</v>
      </c>
      <c r="O1087" s="10"/>
      <c r="P1087" s="10"/>
      <c r="Q1087" s="10"/>
      <c r="R1087" s="10">
        <v>2</v>
      </c>
      <c r="S1087" s="222">
        <v>2624.35</v>
      </c>
      <c r="T1087" s="222">
        <v>1312.18</v>
      </c>
      <c r="U1087" s="208"/>
      <c r="V1087" s="10"/>
      <c r="W1087" s="10"/>
      <c r="X1087" s="10"/>
      <c r="Y1087" s="10"/>
      <c r="Z1087" s="10"/>
      <c r="AA1087" s="10"/>
      <c r="AB1087" s="10"/>
      <c r="AC1087" s="10"/>
      <c r="AD1087" s="10"/>
      <c r="AE1087" s="208"/>
    </row>
    <row r="1088" spans="1:31" x14ac:dyDescent="0.25">
      <c r="A1088" s="219"/>
      <c r="B1088" s="10"/>
      <c r="C1088" s="10" t="s">
        <v>447</v>
      </c>
      <c r="D1088" s="10"/>
      <c r="E1088" s="303">
        <v>8070</v>
      </c>
      <c r="F1088" s="10">
        <v>4</v>
      </c>
      <c r="G1088" s="222">
        <v>1452.34</v>
      </c>
      <c r="H1088" s="222">
        <v>4357.03</v>
      </c>
      <c r="I1088" s="222">
        <v>1089.26</v>
      </c>
      <c r="J1088" s="10">
        <v>12.75</v>
      </c>
      <c r="K1088" s="208"/>
      <c r="L1088" s="10">
        <v>3</v>
      </c>
      <c r="M1088" s="222">
        <v>1124.74</v>
      </c>
      <c r="N1088" s="222">
        <v>1124.74</v>
      </c>
      <c r="O1088" s="10"/>
      <c r="P1088" s="10"/>
      <c r="Q1088" s="10"/>
      <c r="R1088" s="10">
        <v>4</v>
      </c>
      <c r="S1088" s="222">
        <v>4357.03</v>
      </c>
      <c r="T1088" s="222">
        <v>1089.26</v>
      </c>
      <c r="U1088" s="208"/>
      <c r="V1088" s="10"/>
      <c r="W1088" s="10"/>
      <c r="X1088" s="10"/>
      <c r="Y1088" s="10"/>
      <c r="Z1088" s="10"/>
      <c r="AA1088" s="10"/>
      <c r="AB1088" s="10"/>
      <c r="AC1088" s="10"/>
      <c r="AD1088" s="10"/>
      <c r="AE1088" s="208"/>
    </row>
    <row r="1089" spans="1:31" x14ac:dyDescent="0.25">
      <c r="A1089" s="219"/>
      <c r="B1089" s="10"/>
      <c r="C1089" s="10" t="s">
        <v>454</v>
      </c>
      <c r="D1089" s="10"/>
      <c r="E1089" s="303">
        <v>8098</v>
      </c>
      <c r="F1089" s="10">
        <v>1</v>
      </c>
      <c r="G1089" s="10">
        <v>141.22</v>
      </c>
      <c r="H1089" s="10">
        <v>141.22</v>
      </c>
      <c r="I1089" s="10">
        <v>141.22</v>
      </c>
      <c r="J1089" s="10">
        <v>7</v>
      </c>
      <c r="K1089" s="208"/>
      <c r="L1089" s="10">
        <v>1</v>
      </c>
      <c r="M1089" s="10"/>
      <c r="N1089" s="10"/>
      <c r="O1089" s="10"/>
      <c r="P1089" s="10"/>
      <c r="Q1089" s="10"/>
      <c r="R1089" s="10">
        <v>1</v>
      </c>
      <c r="S1089" s="10">
        <v>141.22</v>
      </c>
      <c r="T1089" s="10">
        <v>141.22</v>
      </c>
      <c r="U1089" s="208"/>
      <c r="V1089" s="10"/>
      <c r="W1089" s="10"/>
      <c r="X1089" s="10"/>
      <c r="Y1089" s="10"/>
      <c r="Z1089" s="10"/>
      <c r="AA1089" s="10"/>
      <c r="AB1089" s="10"/>
      <c r="AC1089" s="10"/>
      <c r="AD1089" s="10"/>
      <c r="AE1089" s="208"/>
    </row>
    <row r="1090" spans="1:31" x14ac:dyDescent="0.25">
      <c r="A1090" s="219"/>
      <c r="B1090" s="10"/>
      <c r="C1090" s="10" t="s">
        <v>456</v>
      </c>
      <c r="D1090" s="10"/>
      <c r="E1090" s="303">
        <v>8021</v>
      </c>
      <c r="F1090" s="10">
        <v>3</v>
      </c>
      <c r="G1090" s="10"/>
      <c r="H1090" s="222">
        <v>8672.49</v>
      </c>
      <c r="I1090" s="222">
        <v>2890.83</v>
      </c>
      <c r="J1090" s="10">
        <v>10.67</v>
      </c>
      <c r="K1090" s="208"/>
      <c r="L1090" s="10"/>
      <c r="M1090" s="222">
        <v>8672.49</v>
      </c>
      <c r="N1090" s="222">
        <v>2890.83</v>
      </c>
      <c r="O1090" s="10"/>
      <c r="P1090" s="10"/>
      <c r="Q1090" s="10"/>
      <c r="R1090" s="10">
        <v>3</v>
      </c>
      <c r="S1090" s="222">
        <v>8672.49</v>
      </c>
      <c r="T1090" s="222">
        <v>2890.83</v>
      </c>
      <c r="U1090" s="208"/>
      <c r="V1090" s="10"/>
      <c r="W1090" s="10"/>
      <c r="X1090" s="10"/>
      <c r="Y1090" s="10"/>
      <c r="Z1090" s="10"/>
      <c r="AA1090" s="10"/>
      <c r="AB1090" s="10"/>
      <c r="AC1090" s="10"/>
      <c r="AD1090" s="10"/>
      <c r="AE1090" s="208"/>
    </row>
    <row r="1091" spans="1:31" x14ac:dyDescent="0.25">
      <c r="A1091" s="219"/>
      <c r="B1091" s="10"/>
      <c r="C1091" s="10" t="s">
        <v>465</v>
      </c>
      <c r="D1091" s="10"/>
      <c r="E1091" s="303">
        <v>8232</v>
      </c>
      <c r="F1091" s="10">
        <v>15</v>
      </c>
      <c r="G1091" s="222">
        <v>2414.4499999999998</v>
      </c>
      <c r="H1091" s="222">
        <v>21730.06</v>
      </c>
      <c r="I1091" s="222">
        <v>1448.67</v>
      </c>
      <c r="J1091" s="10">
        <v>12</v>
      </c>
      <c r="K1091" s="208"/>
      <c r="L1091" s="10">
        <v>9</v>
      </c>
      <c r="M1091" s="222">
        <v>8561.3799999999992</v>
      </c>
      <c r="N1091" s="222">
        <v>1426.9</v>
      </c>
      <c r="O1091" s="10"/>
      <c r="P1091" s="10"/>
      <c r="Q1091" s="10"/>
      <c r="R1091" s="10">
        <v>15</v>
      </c>
      <c r="S1091" s="222">
        <v>21730.06</v>
      </c>
      <c r="T1091" s="222">
        <v>1448.67</v>
      </c>
      <c r="U1091" s="208"/>
      <c r="V1091" s="10"/>
      <c r="W1091" s="10"/>
      <c r="X1091" s="10"/>
      <c r="Y1091" s="10"/>
      <c r="Z1091" s="10"/>
      <c r="AA1091" s="10"/>
      <c r="AB1091" s="10"/>
      <c r="AC1091" s="10"/>
      <c r="AD1091" s="10"/>
      <c r="AE1091" s="208"/>
    </row>
    <row r="1092" spans="1:31" x14ac:dyDescent="0.25">
      <c r="A1092" s="219"/>
      <c r="B1092" s="10"/>
      <c r="C1092" s="10" t="s">
        <v>467</v>
      </c>
      <c r="D1092" s="10"/>
      <c r="E1092" s="303">
        <v>8240</v>
      </c>
      <c r="F1092" s="10">
        <v>1</v>
      </c>
      <c r="G1092" s="10"/>
      <c r="H1092" s="222">
        <v>2113.04</v>
      </c>
      <c r="I1092" s="222">
        <v>2113.04</v>
      </c>
      <c r="J1092" s="10">
        <v>13</v>
      </c>
      <c r="K1092" s="208"/>
      <c r="L1092" s="10"/>
      <c r="M1092" s="222">
        <v>2113.04</v>
      </c>
      <c r="N1092" s="222">
        <v>2113.04</v>
      </c>
      <c r="O1092" s="10"/>
      <c r="P1092" s="10"/>
      <c r="Q1092" s="10"/>
      <c r="R1092" s="10">
        <v>1</v>
      </c>
      <c r="S1092" s="222">
        <v>2113.04</v>
      </c>
      <c r="T1092" s="222">
        <v>2113.04</v>
      </c>
      <c r="U1092" s="208"/>
      <c r="V1092" s="10"/>
      <c r="W1092" s="10"/>
      <c r="X1092" s="10"/>
      <c r="Y1092" s="10"/>
      <c r="Z1092" s="10"/>
      <c r="AA1092" s="10"/>
      <c r="AB1092" s="10"/>
      <c r="AC1092" s="10"/>
      <c r="AD1092" s="10"/>
      <c r="AE1092" s="208"/>
    </row>
    <row r="1093" spans="1:31" x14ac:dyDescent="0.25">
      <c r="A1093" s="219"/>
      <c r="B1093" s="10"/>
      <c r="C1093" s="10" t="s">
        <v>471</v>
      </c>
      <c r="D1093" s="10"/>
      <c r="E1093" s="303">
        <v>8349</v>
      </c>
      <c r="F1093" s="10">
        <v>1</v>
      </c>
      <c r="G1093" s="222">
        <v>2917.21</v>
      </c>
      <c r="H1093" s="222">
        <v>2917.21</v>
      </c>
      <c r="I1093" s="222">
        <v>2917.21</v>
      </c>
      <c r="J1093" s="10">
        <v>37</v>
      </c>
      <c r="K1093" s="208"/>
      <c r="L1093" s="10">
        <v>1</v>
      </c>
      <c r="M1093" s="10"/>
      <c r="N1093" s="10"/>
      <c r="O1093" s="10"/>
      <c r="P1093" s="10"/>
      <c r="Q1093" s="10"/>
      <c r="R1093" s="10">
        <v>1</v>
      </c>
      <c r="S1093" s="222">
        <v>2917.21</v>
      </c>
      <c r="T1093" s="222">
        <v>2917.21</v>
      </c>
      <c r="U1093" s="208"/>
      <c r="V1093" s="10"/>
      <c r="W1093" s="10"/>
      <c r="X1093" s="10"/>
      <c r="Y1093" s="10"/>
      <c r="Z1093" s="10"/>
      <c r="AA1093" s="10"/>
      <c r="AB1093" s="10"/>
      <c r="AC1093" s="10"/>
      <c r="AD1093" s="10"/>
      <c r="AE1093" s="208"/>
    </row>
    <row r="1094" spans="1:31" x14ac:dyDescent="0.25">
      <c r="A1094" s="219"/>
      <c r="B1094" s="10"/>
      <c r="C1094" s="10" t="s">
        <v>478</v>
      </c>
      <c r="D1094" s="10"/>
      <c r="E1094" s="303">
        <v>8350</v>
      </c>
      <c r="F1094" s="10">
        <v>1</v>
      </c>
      <c r="G1094" s="10">
        <v>383.99</v>
      </c>
      <c r="H1094" s="10">
        <v>383.99</v>
      </c>
      <c r="I1094" s="10">
        <v>383.99</v>
      </c>
      <c r="J1094" s="10">
        <v>12</v>
      </c>
      <c r="K1094" s="208"/>
      <c r="L1094" s="10">
        <v>1</v>
      </c>
      <c r="M1094" s="10"/>
      <c r="N1094" s="10"/>
      <c r="O1094" s="10"/>
      <c r="P1094" s="10"/>
      <c r="Q1094" s="10"/>
      <c r="R1094" s="10">
        <v>1</v>
      </c>
      <c r="S1094" s="10">
        <v>383.99</v>
      </c>
      <c r="T1094" s="10">
        <v>383.99</v>
      </c>
      <c r="U1094" s="208"/>
      <c r="V1094" s="10"/>
      <c r="W1094" s="10"/>
      <c r="X1094" s="10"/>
      <c r="Y1094" s="10"/>
      <c r="Z1094" s="10"/>
      <c r="AA1094" s="10"/>
      <c r="AB1094" s="10"/>
      <c r="AC1094" s="10"/>
      <c r="AD1094" s="10"/>
      <c r="AE1094" s="208"/>
    </row>
    <row r="1095" spans="1:31" x14ac:dyDescent="0.25">
      <c r="A1095" s="219"/>
      <c r="B1095" s="10"/>
      <c r="C1095" s="10" t="s">
        <v>481</v>
      </c>
      <c r="D1095" s="10"/>
      <c r="E1095" s="303">
        <v>8242</v>
      </c>
      <c r="F1095" s="10">
        <v>7</v>
      </c>
      <c r="G1095" s="222">
        <v>5588.29</v>
      </c>
      <c r="H1095" s="222">
        <v>27941.47</v>
      </c>
      <c r="I1095" s="222">
        <v>3991.64</v>
      </c>
      <c r="J1095" s="10">
        <v>10.29</v>
      </c>
      <c r="K1095" s="208"/>
      <c r="L1095" s="10">
        <v>5</v>
      </c>
      <c r="M1095" s="222">
        <v>4465.03</v>
      </c>
      <c r="N1095" s="222">
        <v>2232.52</v>
      </c>
      <c r="O1095" s="10"/>
      <c r="P1095" s="10"/>
      <c r="Q1095" s="10"/>
      <c r="R1095" s="10">
        <v>7</v>
      </c>
      <c r="S1095" s="222">
        <v>27941.47</v>
      </c>
      <c r="T1095" s="222">
        <v>3991.64</v>
      </c>
      <c r="U1095" s="208"/>
      <c r="V1095" s="10"/>
      <c r="W1095" s="10"/>
      <c r="X1095" s="10"/>
      <c r="Y1095" s="10"/>
      <c r="Z1095" s="10"/>
      <c r="AA1095" s="10"/>
      <c r="AB1095" s="10"/>
      <c r="AC1095" s="10"/>
      <c r="AD1095" s="10"/>
      <c r="AE1095" s="208"/>
    </row>
    <row r="1096" spans="1:31" x14ac:dyDescent="0.25">
      <c r="A1096" s="219"/>
      <c r="B1096" s="10"/>
      <c r="C1096" s="10" t="s">
        <v>484</v>
      </c>
      <c r="D1096" s="10"/>
      <c r="E1096" s="303">
        <v>8037</v>
      </c>
      <c r="F1096" s="10">
        <v>1</v>
      </c>
      <c r="G1096" s="10">
        <v>64.78</v>
      </c>
      <c r="H1096" s="10">
        <v>64.78</v>
      </c>
      <c r="I1096" s="10">
        <v>64.78</v>
      </c>
      <c r="J1096" s="10">
        <v>12</v>
      </c>
      <c r="K1096" s="208"/>
      <c r="L1096" s="10">
        <v>1</v>
      </c>
      <c r="M1096" s="10"/>
      <c r="N1096" s="10"/>
      <c r="O1096" s="10"/>
      <c r="P1096" s="10"/>
      <c r="Q1096" s="10"/>
      <c r="R1096" s="10">
        <v>1</v>
      </c>
      <c r="S1096" s="10">
        <v>64.78</v>
      </c>
      <c r="T1096" s="10">
        <v>64.78</v>
      </c>
      <c r="U1096" s="208"/>
      <c r="V1096" s="10"/>
      <c r="W1096" s="10"/>
      <c r="X1096" s="10"/>
      <c r="Y1096" s="10"/>
      <c r="Z1096" s="10"/>
      <c r="AA1096" s="10"/>
      <c r="AB1096" s="10"/>
      <c r="AC1096" s="10"/>
      <c r="AD1096" s="10"/>
      <c r="AE1096" s="208"/>
    </row>
    <row r="1097" spans="1:31" x14ac:dyDescent="0.25">
      <c r="A1097" s="219"/>
      <c r="B1097" s="10"/>
      <c r="C1097" s="10" t="s">
        <v>485</v>
      </c>
      <c r="D1097" s="10"/>
      <c r="E1097" s="303">
        <v>8352</v>
      </c>
      <c r="F1097" s="10">
        <v>1</v>
      </c>
      <c r="G1097" s="10">
        <v>51.19</v>
      </c>
      <c r="H1097" s="10">
        <v>51.19</v>
      </c>
      <c r="I1097" s="10">
        <v>51.19</v>
      </c>
      <c r="J1097" s="10">
        <v>13</v>
      </c>
      <c r="K1097" s="208"/>
      <c r="L1097" s="10">
        <v>1</v>
      </c>
      <c r="M1097" s="10"/>
      <c r="N1097" s="10"/>
      <c r="O1097" s="10"/>
      <c r="P1097" s="10"/>
      <c r="Q1097" s="10"/>
      <c r="R1097" s="10">
        <v>1</v>
      </c>
      <c r="S1097" s="10">
        <v>51.19</v>
      </c>
      <c r="T1097" s="10">
        <v>51.19</v>
      </c>
      <c r="U1097" s="208"/>
      <c r="V1097" s="10"/>
      <c r="W1097" s="10"/>
      <c r="X1097" s="10"/>
      <c r="Y1097" s="10"/>
      <c r="Z1097" s="10"/>
      <c r="AA1097" s="10"/>
      <c r="AB1097" s="10"/>
      <c r="AC1097" s="10"/>
      <c r="AD1097" s="10"/>
      <c r="AE1097" s="208"/>
    </row>
    <row r="1098" spans="1:31" x14ac:dyDescent="0.25">
      <c r="A1098" s="219"/>
      <c r="B1098" s="10"/>
      <c r="C1098" s="10" t="s">
        <v>486</v>
      </c>
      <c r="D1098" s="10"/>
      <c r="E1098" s="303">
        <v>8079</v>
      </c>
      <c r="F1098" s="10">
        <v>5</v>
      </c>
      <c r="G1098" s="222">
        <v>16592.25</v>
      </c>
      <c r="H1098" s="222">
        <v>33184.5</v>
      </c>
      <c r="I1098" s="222">
        <v>6636.9</v>
      </c>
      <c r="J1098" s="10">
        <v>18.600000000000001</v>
      </c>
      <c r="K1098" s="208"/>
      <c r="L1098" s="10">
        <v>2</v>
      </c>
      <c r="M1098" s="222">
        <v>25050.58</v>
      </c>
      <c r="N1098" s="222">
        <v>8350.19</v>
      </c>
      <c r="O1098" s="10"/>
      <c r="P1098" s="10"/>
      <c r="Q1098" s="10"/>
      <c r="R1098" s="10">
        <v>5</v>
      </c>
      <c r="S1098" s="222">
        <v>33184.5</v>
      </c>
      <c r="T1098" s="222">
        <v>6636.9</v>
      </c>
      <c r="U1098" s="208"/>
      <c r="V1098" s="10"/>
      <c r="W1098" s="10"/>
      <c r="X1098" s="10"/>
      <c r="Y1098" s="10"/>
      <c r="Z1098" s="10"/>
      <c r="AA1098" s="10"/>
      <c r="AB1098" s="10"/>
      <c r="AC1098" s="10"/>
      <c r="AD1098" s="10"/>
      <c r="AE1098" s="208"/>
    </row>
    <row r="1099" spans="1:31" x14ac:dyDescent="0.25">
      <c r="A1099" s="219"/>
      <c r="B1099" s="10"/>
      <c r="C1099" s="10" t="s">
        <v>491</v>
      </c>
      <c r="D1099" s="10"/>
      <c r="E1099" s="303">
        <v>8243</v>
      </c>
      <c r="F1099" s="10">
        <v>5</v>
      </c>
      <c r="G1099" s="222">
        <v>5984.94</v>
      </c>
      <c r="H1099" s="222">
        <v>29924.69</v>
      </c>
      <c r="I1099" s="222">
        <v>5984.94</v>
      </c>
      <c r="J1099" s="10">
        <v>12.6</v>
      </c>
      <c r="K1099" s="208"/>
      <c r="L1099" s="10">
        <v>5</v>
      </c>
      <c r="M1099" s="10"/>
      <c r="N1099" s="10"/>
      <c r="O1099" s="10"/>
      <c r="P1099" s="10"/>
      <c r="Q1099" s="10"/>
      <c r="R1099" s="10">
        <v>5</v>
      </c>
      <c r="S1099" s="222">
        <v>29924.69</v>
      </c>
      <c r="T1099" s="222">
        <v>5984.94</v>
      </c>
      <c r="U1099" s="208"/>
      <c r="V1099" s="10"/>
      <c r="W1099" s="10"/>
      <c r="X1099" s="10"/>
      <c r="Y1099" s="10"/>
      <c r="Z1099" s="10"/>
      <c r="AA1099" s="10"/>
      <c r="AB1099" s="10"/>
      <c r="AC1099" s="10"/>
      <c r="AD1099" s="10"/>
      <c r="AE1099" s="208"/>
    </row>
    <row r="1100" spans="1:31" x14ac:dyDescent="0.25">
      <c r="A1100" s="219"/>
      <c r="B1100" s="10"/>
      <c r="C1100" s="10" t="s">
        <v>495</v>
      </c>
      <c r="D1100" s="10"/>
      <c r="E1100" s="303">
        <v>8080</v>
      </c>
      <c r="F1100" s="10">
        <v>6</v>
      </c>
      <c r="G1100" s="222">
        <v>4328.3599999999997</v>
      </c>
      <c r="H1100" s="222">
        <v>12985.09</v>
      </c>
      <c r="I1100" s="222">
        <v>2164.1799999999998</v>
      </c>
      <c r="J1100" s="10">
        <v>15.17</v>
      </c>
      <c r="K1100" s="208"/>
      <c r="L1100" s="10">
        <v>3</v>
      </c>
      <c r="M1100" s="222">
        <v>6910.29</v>
      </c>
      <c r="N1100" s="222">
        <v>2303.4299999999998</v>
      </c>
      <c r="O1100" s="10"/>
      <c r="P1100" s="10"/>
      <c r="Q1100" s="10"/>
      <c r="R1100" s="10">
        <v>6</v>
      </c>
      <c r="S1100" s="222">
        <v>12985.09</v>
      </c>
      <c r="T1100" s="222">
        <v>2164.1799999999998</v>
      </c>
      <c r="U1100" s="208"/>
      <c r="V1100" s="10"/>
      <c r="W1100" s="10"/>
      <c r="X1100" s="10"/>
      <c r="Y1100" s="10"/>
      <c r="Z1100" s="10"/>
      <c r="AA1100" s="10"/>
      <c r="AB1100" s="10"/>
      <c r="AC1100" s="10"/>
      <c r="AD1100" s="10"/>
      <c r="AE1100" s="208"/>
    </row>
    <row r="1101" spans="1:31" x14ac:dyDescent="0.25">
      <c r="A1101" s="219"/>
      <c r="B1101" s="10"/>
      <c r="C1101" s="10" t="s">
        <v>504</v>
      </c>
      <c r="D1101" s="10"/>
      <c r="E1101" s="303">
        <v>8081</v>
      </c>
      <c r="F1101" s="10">
        <v>8</v>
      </c>
      <c r="G1101" s="222">
        <v>14328.78</v>
      </c>
      <c r="H1101" s="222">
        <v>28657.55</v>
      </c>
      <c r="I1101" s="222">
        <v>3582.19</v>
      </c>
      <c r="J1101" s="10">
        <v>10.38</v>
      </c>
      <c r="K1101" s="208"/>
      <c r="L1101" s="10">
        <v>2</v>
      </c>
      <c r="M1101" s="222">
        <v>28173.74</v>
      </c>
      <c r="N1101" s="222">
        <v>4695.62</v>
      </c>
      <c r="O1101" s="10"/>
      <c r="P1101" s="10"/>
      <c r="Q1101" s="10"/>
      <c r="R1101" s="10">
        <v>8</v>
      </c>
      <c r="S1101" s="222">
        <v>28657.55</v>
      </c>
      <c r="T1101" s="222">
        <v>3582.19</v>
      </c>
      <c r="U1101" s="208"/>
      <c r="V1101" s="10"/>
      <c r="W1101" s="10"/>
      <c r="X1101" s="10"/>
      <c r="Y1101" s="10"/>
      <c r="Z1101" s="10"/>
      <c r="AA1101" s="10"/>
      <c r="AB1101" s="10"/>
      <c r="AC1101" s="10"/>
      <c r="AD1101" s="10"/>
      <c r="AE1101" s="208"/>
    </row>
    <row r="1102" spans="1:31" x14ac:dyDescent="0.25">
      <c r="A1102" s="219"/>
      <c r="B1102" s="10"/>
      <c r="C1102" s="10" t="s">
        <v>506</v>
      </c>
      <c r="D1102" s="10"/>
      <c r="E1102" s="303">
        <v>8205</v>
      </c>
      <c r="F1102" s="10">
        <v>1</v>
      </c>
      <c r="G1102" s="10"/>
      <c r="H1102" s="10">
        <v>282.52999999999997</v>
      </c>
      <c r="I1102" s="10">
        <v>282.52999999999997</v>
      </c>
      <c r="J1102" s="10">
        <v>6</v>
      </c>
      <c r="K1102" s="208"/>
      <c r="L1102" s="10"/>
      <c r="M1102" s="10">
        <v>282.52999999999997</v>
      </c>
      <c r="N1102" s="10">
        <v>282.52999999999997</v>
      </c>
      <c r="O1102" s="10"/>
      <c r="P1102" s="10"/>
      <c r="Q1102" s="10"/>
      <c r="R1102" s="10">
        <v>1</v>
      </c>
      <c r="S1102" s="10">
        <v>282.52999999999997</v>
      </c>
      <c r="T1102" s="10">
        <v>282.52999999999997</v>
      </c>
      <c r="U1102" s="208"/>
      <c r="V1102" s="10"/>
      <c r="W1102" s="10"/>
      <c r="X1102" s="10"/>
      <c r="Y1102" s="10"/>
      <c r="Z1102" s="10"/>
      <c r="AA1102" s="10"/>
      <c r="AB1102" s="10"/>
      <c r="AC1102" s="10"/>
      <c r="AD1102" s="10"/>
      <c r="AE1102" s="208"/>
    </row>
    <row r="1103" spans="1:31" x14ac:dyDescent="0.25">
      <c r="A1103" s="219"/>
      <c r="B1103" s="10"/>
      <c r="C1103" s="10" t="s">
        <v>508</v>
      </c>
      <c r="D1103" s="10"/>
      <c r="E1103" s="303">
        <v>8244</v>
      </c>
      <c r="F1103" s="10">
        <v>1</v>
      </c>
      <c r="G1103" s="10"/>
      <c r="H1103" s="222">
        <v>1267.45</v>
      </c>
      <c r="I1103" s="222">
        <v>1267.45</v>
      </c>
      <c r="J1103" s="10">
        <v>7</v>
      </c>
      <c r="K1103" s="208"/>
      <c r="L1103" s="10"/>
      <c r="M1103" s="222">
        <v>1267.45</v>
      </c>
      <c r="N1103" s="222">
        <v>1267.45</v>
      </c>
      <c r="O1103" s="10"/>
      <c r="P1103" s="10"/>
      <c r="Q1103" s="10"/>
      <c r="R1103" s="10">
        <v>1</v>
      </c>
      <c r="S1103" s="222">
        <v>1267.45</v>
      </c>
      <c r="T1103" s="222">
        <v>1267.45</v>
      </c>
      <c r="U1103" s="208"/>
      <c r="V1103" s="10"/>
      <c r="W1103" s="10"/>
      <c r="X1103" s="10"/>
      <c r="Y1103" s="10"/>
      <c r="Z1103" s="10"/>
      <c r="AA1103" s="10"/>
      <c r="AB1103" s="10"/>
      <c r="AC1103" s="10"/>
      <c r="AD1103" s="10"/>
      <c r="AE1103" s="208"/>
    </row>
    <row r="1104" spans="1:31" x14ac:dyDescent="0.25">
      <c r="A1104" s="219"/>
      <c r="B1104" s="10"/>
      <c r="C1104" s="10" t="s">
        <v>521</v>
      </c>
      <c r="D1104" s="10"/>
      <c r="E1104" s="303">
        <v>8234</v>
      </c>
      <c r="F1104" s="10">
        <v>1</v>
      </c>
      <c r="G1104" s="10"/>
      <c r="H1104" s="10">
        <v>577.80999999999995</v>
      </c>
      <c r="I1104" s="10">
        <v>577.80999999999995</v>
      </c>
      <c r="J1104" s="10">
        <v>6</v>
      </c>
      <c r="K1104" s="208"/>
      <c r="L1104" s="10"/>
      <c r="M1104" s="10">
        <v>577.80999999999995</v>
      </c>
      <c r="N1104" s="10">
        <v>577.80999999999995</v>
      </c>
      <c r="O1104" s="10"/>
      <c r="P1104" s="10"/>
      <c r="Q1104" s="10"/>
      <c r="R1104" s="10">
        <v>1</v>
      </c>
      <c r="S1104" s="10">
        <v>577.80999999999995</v>
      </c>
      <c r="T1104" s="10">
        <v>577.80999999999995</v>
      </c>
      <c r="U1104" s="208"/>
      <c r="V1104" s="10"/>
      <c r="W1104" s="10"/>
      <c r="X1104" s="10"/>
      <c r="Y1104" s="10"/>
      <c r="Z1104" s="10"/>
      <c r="AA1104" s="10"/>
      <c r="AB1104" s="10"/>
      <c r="AC1104" s="10"/>
      <c r="AD1104" s="10"/>
      <c r="AE1104" s="208"/>
    </row>
    <row r="1105" spans="1:31" x14ac:dyDescent="0.25">
      <c r="A1105" s="219"/>
      <c r="B1105" s="10"/>
      <c r="C1105" s="10" t="s">
        <v>522</v>
      </c>
      <c r="D1105" s="10"/>
      <c r="E1105" s="303">
        <v>8247</v>
      </c>
      <c r="F1105" s="10">
        <v>1</v>
      </c>
      <c r="G1105" s="10"/>
      <c r="H1105" s="10">
        <v>494.05</v>
      </c>
      <c r="I1105" s="10">
        <v>494.05</v>
      </c>
      <c r="J1105" s="10">
        <v>7</v>
      </c>
      <c r="K1105" s="208"/>
      <c r="L1105" s="10"/>
      <c r="M1105" s="10">
        <v>494.05</v>
      </c>
      <c r="N1105" s="10">
        <v>494.05</v>
      </c>
      <c r="O1105" s="10"/>
      <c r="P1105" s="10"/>
      <c r="Q1105" s="10"/>
      <c r="R1105" s="10">
        <v>1</v>
      </c>
      <c r="S1105" s="10">
        <v>494.05</v>
      </c>
      <c r="T1105" s="10">
        <v>494.05</v>
      </c>
      <c r="U1105" s="208"/>
      <c r="V1105" s="10"/>
      <c r="W1105" s="10"/>
      <c r="X1105" s="10"/>
      <c r="Y1105" s="10"/>
      <c r="Z1105" s="10"/>
      <c r="AA1105" s="10"/>
      <c r="AB1105" s="10"/>
      <c r="AC1105" s="10"/>
      <c r="AD1105" s="10"/>
      <c r="AE1105" s="208"/>
    </row>
    <row r="1106" spans="1:31" x14ac:dyDescent="0.25">
      <c r="A1106" s="219"/>
      <c r="B1106" s="10"/>
      <c r="C1106" s="10" t="s">
        <v>525</v>
      </c>
      <c r="D1106" s="10"/>
      <c r="E1106" s="303">
        <v>8084</v>
      </c>
      <c r="F1106" s="10">
        <v>4</v>
      </c>
      <c r="G1106" s="222">
        <v>3202.77</v>
      </c>
      <c r="H1106" s="222">
        <v>6405.53</v>
      </c>
      <c r="I1106" s="222">
        <v>1601.38</v>
      </c>
      <c r="J1106" s="10">
        <v>9.25</v>
      </c>
      <c r="K1106" s="208"/>
      <c r="L1106" s="10">
        <v>2</v>
      </c>
      <c r="M1106" s="222">
        <v>2882.94</v>
      </c>
      <c r="N1106" s="222">
        <v>1441.47</v>
      </c>
      <c r="O1106" s="10"/>
      <c r="P1106" s="10"/>
      <c r="Q1106" s="10"/>
      <c r="R1106" s="10">
        <v>4</v>
      </c>
      <c r="S1106" s="222">
        <v>6405.53</v>
      </c>
      <c r="T1106" s="222">
        <v>1601.38</v>
      </c>
      <c r="U1106" s="208"/>
      <c r="V1106" s="10"/>
      <c r="W1106" s="10"/>
      <c r="X1106" s="10"/>
      <c r="Y1106" s="10"/>
      <c r="Z1106" s="10"/>
      <c r="AA1106" s="10"/>
      <c r="AB1106" s="10"/>
      <c r="AC1106" s="10"/>
      <c r="AD1106" s="10"/>
      <c r="AE1106" s="208"/>
    </row>
    <row r="1107" spans="1:31" x14ac:dyDescent="0.25">
      <c r="A1107" s="219"/>
      <c r="B1107" s="10"/>
      <c r="C1107" s="10" t="s">
        <v>530</v>
      </c>
      <c r="D1107" s="10"/>
      <c r="E1107" s="303">
        <v>8085</v>
      </c>
      <c r="F1107" s="10">
        <v>2</v>
      </c>
      <c r="G1107" s="222">
        <v>1366.26</v>
      </c>
      <c r="H1107" s="222">
        <v>1366.26</v>
      </c>
      <c r="I1107" s="10">
        <v>683.13</v>
      </c>
      <c r="J1107" s="10">
        <v>10</v>
      </c>
      <c r="K1107" s="208"/>
      <c r="L1107" s="10">
        <v>1</v>
      </c>
      <c r="M1107" s="10">
        <v>534.97</v>
      </c>
      <c r="N1107" s="10">
        <v>534.97</v>
      </c>
      <c r="O1107" s="10"/>
      <c r="P1107" s="10"/>
      <c r="Q1107" s="10"/>
      <c r="R1107" s="10">
        <v>2</v>
      </c>
      <c r="S1107" s="222">
        <v>1366.26</v>
      </c>
      <c r="T1107" s="10">
        <v>683.13</v>
      </c>
      <c r="U1107" s="208"/>
      <c r="V1107" s="10"/>
      <c r="W1107" s="10"/>
      <c r="X1107" s="10"/>
      <c r="Y1107" s="10"/>
      <c r="Z1107" s="10"/>
      <c r="AA1107" s="10"/>
      <c r="AB1107" s="10"/>
      <c r="AC1107" s="10"/>
      <c r="AD1107" s="10"/>
      <c r="AE1107" s="208"/>
    </row>
    <row r="1108" spans="1:31" x14ac:dyDescent="0.25">
      <c r="A1108" s="219"/>
      <c r="B1108" s="10"/>
      <c r="C1108" s="10" t="s">
        <v>531</v>
      </c>
      <c r="D1108" s="10"/>
      <c r="E1108" s="303">
        <v>8037</v>
      </c>
      <c r="F1108" s="10">
        <v>1</v>
      </c>
      <c r="G1108" s="10"/>
      <c r="H1108" s="222">
        <v>1900.2</v>
      </c>
      <c r="I1108" s="222">
        <v>1900.2</v>
      </c>
      <c r="J1108" s="10">
        <v>12</v>
      </c>
      <c r="K1108" s="208"/>
      <c r="L1108" s="10"/>
      <c r="M1108" s="222">
        <v>1900.2</v>
      </c>
      <c r="N1108" s="222">
        <v>1900.2</v>
      </c>
      <c r="O1108" s="10"/>
      <c r="P1108" s="10"/>
      <c r="Q1108" s="10"/>
      <c r="R1108" s="10">
        <v>1</v>
      </c>
      <c r="S1108" s="222">
        <v>1900.2</v>
      </c>
      <c r="T1108" s="222">
        <v>1900.2</v>
      </c>
      <c r="U1108" s="208"/>
      <c r="V1108" s="10"/>
      <c r="W1108" s="10"/>
      <c r="X1108" s="10"/>
      <c r="Y1108" s="10"/>
      <c r="Z1108" s="10"/>
      <c r="AA1108" s="10"/>
      <c r="AB1108" s="10"/>
      <c r="AC1108" s="10"/>
      <c r="AD1108" s="10"/>
      <c r="AE1108" s="208"/>
    </row>
    <row r="1109" spans="1:31" x14ac:dyDescent="0.25">
      <c r="A1109" s="219"/>
      <c r="B1109" s="10"/>
      <c r="C1109" s="10" t="s">
        <v>537</v>
      </c>
      <c r="D1109" s="10"/>
      <c r="E1109" s="303">
        <v>8250</v>
      </c>
      <c r="F1109" s="10">
        <v>1</v>
      </c>
      <c r="G1109" s="10">
        <v>828.28</v>
      </c>
      <c r="H1109" s="10">
        <v>828.28</v>
      </c>
      <c r="I1109" s="10">
        <v>828.28</v>
      </c>
      <c r="J1109" s="10">
        <v>12</v>
      </c>
      <c r="K1109" s="208"/>
      <c r="L1109" s="10">
        <v>1</v>
      </c>
      <c r="M1109" s="10"/>
      <c r="N1109" s="10"/>
      <c r="O1109" s="10"/>
      <c r="P1109" s="10"/>
      <c r="Q1109" s="10"/>
      <c r="R1109" s="10">
        <v>1</v>
      </c>
      <c r="S1109" s="10">
        <v>828.28</v>
      </c>
      <c r="T1109" s="10">
        <v>828.28</v>
      </c>
      <c r="U1109" s="208"/>
      <c r="V1109" s="10"/>
      <c r="W1109" s="10"/>
      <c r="X1109" s="10"/>
      <c r="Y1109" s="10"/>
      <c r="Z1109" s="10"/>
      <c r="AA1109" s="10"/>
      <c r="AB1109" s="10"/>
      <c r="AC1109" s="10"/>
      <c r="AD1109" s="10"/>
      <c r="AE1109" s="208"/>
    </row>
    <row r="1110" spans="1:31" x14ac:dyDescent="0.25">
      <c r="A1110" s="219"/>
      <c r="B1110" s="10"/>
      <c r="C1110" s="10" t="s">
        <v>539</v>
      </c>
      <c r="D1110" s="10"/>
      <c r="E1110" s="303">
        <v>8087</v>
      </c>
      <c r="F1110" s="10">
        <v>3</v>
      </c>
      <c r="G1110" s="222">
        <v>2784.11</v>
      </c>
      <c r="H1110" s="222">
        <v>2784.11</v>
      </c>
      <c r="I1110" s="10">
        <v>928.04</v>
      </c>
      <c r="J1110" s="10">
        <v>10</v>
      </c>
      <c r="K1110" s="208"/>
      <c r="L1110" s="10">
        <v>1</v>
      </c>
      <c r="M1110" s="222">
        <v>2482.84</v>
      </c>
      <c r="N1110" s="222">
        <v>1241.42</v>
      </c>
      <c r="O1110" s="10"/>
      <c r="P1110" s="10"/>
      <c r="Q1110" s="10"/>
      <c r="R1110" s="10">
        <v>3</v>
      </c>
      <c r="S1110" s="222">
        <v>2784.11</v>
      </c>
      <c r="T1110" s="10">
        <v>928.04</v>
      </c>
      <c r="U1110" s="208"/>
      <c r="V1110" s="10"/>
      <c r="W1110" s="10"/>
      <c r="X1110" s="10"/>
      <c r="Y1110" s="10"/>
      <c r="Z1110" s="10"/>
      <c r="AA1110" s="10"/>
      <c r="AB1110" s="10"/>
      <c r="AC1110" s="10"/>
      <c r="AD1110" s="10"/>
      <c r="AE1110" s="208"/>
    </row>
    <row r="1111" spans="1:31" x14ac:dyDescent="0.25">
      <c r="A1111" s="219"/>
      <c r="B1111" s="10"/>
      <c r="C1111" s="10" t="s">
        <v>540</v>
      </c>
      <c r="D1111" s="10"/>
      <c r="E1111" s="303">
        <v>8012</v>
      </c>
      <c r="F1111" s="10">
        <v>5</v>
      </c>
      <c r="G1111" s="222">
        <v>1128.57</v>
      </c>
      <c r="H1111" s="222">
        <v>4514.28</v>
      </c>
      <c r="I1111" s="10">
        <v>902.86</v>
      </c>
      <c r="J1111" s="10">
        <v>10.199999999999999</v>
      </c>
      <c r="K1111" s="208"/>
      <c r="L1111" s="10">
        <v>4</v>
      </c>
      <c r="M1111" s="222">
        <v>3267.25</v>
      </c>
      <c r="N1111" s="222">
        <v>3267.25</v>
      </c>
      <c r="O1111" s="10"/>
      <c r="P1111" s="10"/>
      <c r="Q1111" s="10"/>
      <c r="R1111" s="10">
        <v>5</v>
      </c>
      <c r="S1111" s="222">
        <v>4514.28</v>
      </c>
      <c r="T1111" s="10">
        <v>902.86</v>
      </c>
      <c r="U1111" s="208"/>
      <c r="V1111" s="10"/>
      <c r="W1111" s="10"/>
      <c r="X1111" s="10"/>
      <c r="Y1111" s="10"/>
      <c r="Z1111" s="10"/>
      <c r="AA1111" s="10"/>
      <c r="AB1111" s="10"/>
      <c r="AC1111" s="10"/>
      <c r="AD1111" s="10"/>
      <c r="AE1111" s="208"/>
    </row>
    <row r="1112" spans="1:31" x14ac:dyDescent="0.25">
      <c r="A1112" s="219"/>
      <c r="B1112" s="10"/>
      <c r="C1112" s="10" t="s">
        <v>648</v>
      </c>
      <c r="D1112" s="10"/>
      <c r="E1112" s="303">
        <v>8302</v>
      </c>
      <c r="F1112" s="10">
        <v>1</v>
      </c>
      <c r="G1112" s="10"/>
      <c r="H1112" s="10">
        <v>563.9</v>
      </c>
      <c r="I1112" s="10">
        <v>563.9</v>
      </c>
      <c r="J1112" s="10">
        <v>13</v>
      </c>
      <c r="K1112" s="208"/>
      <c r="L1112" s="10"/>
      <c r="M1112" s="10">
        <v>563.9</v>
      </c>
      <c r="N1112" s="10">
        <v>563.9</v>
      </c>
      <c r="O1112" s="10"/>
      <c r="P1112" s="10"/>
      <c r="Q1112" s="10"/>
      <c r="R1112" s="10">
        <v>1</v>
      </c>
      <c r="S1112" s="10">
        <v>563.9</v>
      </c>
      <c r="T1112" s="10">
        <v>563.9</v>
      </c>
      <c r="U1112" s="208"/>
      <c r="V1112" s="10"/>
      <c r="W1112" s="10"/>
      <c r="X1112" s="10"/>
      <c r="Y1112" s="10"/>
      <c r="Z1112" s="10"/>
      <c r="AA1112" s="10"/>
      <c r="AB1112" s="10"/>
      <c r="AC1112" s="10"/>
      <c r="AD1112" s="10"/>
      <c r="AE1112" s="208"/>
    </row>
    <row r="1113" spans="1:31" x14ac:dyDescent="0.25">
      <c r="A1113" s="219"/>
      <c r="B1113" s="10"/>
      <c r="C1113" s="10" t="s">
        <v>544</v>
      </c>
      <c r="D1113" s="10"/>
      <c r="E1113" s="303">
        <v>8406</v>
      </c>
      <c r="F1113" s="10">
        <v>2</v>
      </c>
      <c r="G1113" s="222">
        <v>2336.69</v>
      </c>
      <c r="H1113" s="222">
        <v>2336.69</v>
      </c>
      <c r="I1113" s="222">
        <v>1168.3499999999999</v>
      </c>
      <c r="J1113" s="10">
        <v>12.5</v>
      </c>
      <c r="K1113" s="208"/>
      <c r="L1113" s="10">
        <v>1</v>
      </c>
      <c r="M1113" s="10">
        <v>379.19</v>
      </c>
      <c r="N1113" s="10">
        <v>379.19</v>
      </c>
      <c r="O1113" s="10"/>
      <c r="P1113" s="10"/>
      <c r="Q1113" s="10"/>
      <c r="R1113" s="10">
        <v>2</v>
      </c>
      <c r="S1113" s="222">
        <v>2336.69</v>
      </c>
      <c r="T1113" s="222">
        <v>1168.3499999999999</v>
      </c>
      <c r="U1113" s="208"/>
      <c r="V1113" s="10"/>
      <c r="W1113" s="10"/>
      <c r="X1113" s="10"/>
      <c r="Y1113" s="10"/>
      <c r="Z1113" s="10"/>
      <c r="AA1113" s="10"/>
      <c r="AB1113" s="10"/>
      <c r="AC1113" s="10"/>
      <c r="AD1113" s="10"/>
      <c r="AE1113" s="208"/>
    </row>
    <row r="1114" spans="1:31" x14ac:dyDescent="0.25">
      <c r="A1114" s="219"/>
      <c r="B1114" s="10"/>
      <c r="C1114" s="10" t="s">
        <v>546</v>
      </c>
      <c r="D1114" s="10"/>
      <c r="E1114" s="303">
        <v>8251</v>
      </c>
      <c r="F1114" s="10">
        <v>4</v>
      </c>
      <c r="G1114" s="222">
        <v>2054.17</v>
      </c>
      <c r="H1114" s="222">
        <v>6162.51</v>
      </c>
      <c r="I1114" s="222">
        <v>1540.63</v>
      </c>
      <c r="J1114" s="10">
        <v>11.25</v>
      </c>
      <c r="K1114" s="208"/>
      <c r="L1114" s="10">
        <v>3</v>
      </c>
      <c r="M1114" s="10">
        <v>776.55</v>
      </c>
      <c r="N1114" s="10">
        <v>776.55</v>
      </c>
      <c r="O1114" s="10"/>
      <c r="P1114" s="10"/>
      <c r="Q1114" s="10"/>
      <c r="R1114" s="10">
        <v>4</v>
      </c>
      <c r="S1114" s="222">
        <v>6162.51</v>
      </c>
      <c r="T1114" s="222">
        <v>1540.63</v>
      </c>
      <c r="U1114" s="208"/>
      <c r="V1114" s="10"/>
      <c r="W1114" s="10"/>
      <c r="X1114" s="10"/>
      <c r="Y1114" s="10"/>
      <c r="Z1114" s="10"/>
      <c r="AA1114" s="10"/>
      <c r="AB1114" s="10"/>
      <c r="AC1114" s="10"/>
      <c r="AD1114" s="10"/>
      <c r="AE1114" s="208"/>
    </row>
    <row r="1115" spans="1:31" x14ac:dyDescent="0.25">
      <c r="A1115" s="219"/>
      <c r="B1115" s="10"/>
      <c r="C1115" s="10" t="s">
        <v>547</v>
      </c>
      <c r="D1115" s="10"/>
      <c r="E1115" s="303">
        <v>8088</v>
      </c>
      <c r="F1115" s="10">
        <v>2</v>
      </c>
      <c r="G1115" s="222">
        <v>5285.79</v>
      </c>
      <c r="H1115" s="222">
        <v>10571.58</v>
      </c>
      <c r="I1115" s="222">
        <v>5285.79</v>
      </c>
      <c r="J1115" s="10">
        <v>9.5</v>
      </c>
      <c r="K1115" s="208"/>
      <c r="L1115" s="10">
        <v>2</v>
      </c>
      <c r="M1115" s="10"/>
      <c r="N1115" s="10"/>
      <c r="O1115" s="10"/>
      <c r="P1115" s="10"/>
      <c r="Q1115" s="10"/>
      <c r="R1115" s="10">
        <v>2</v>
      </c>
      <c r="S1115" s="222">
        <v>10571.58</v>
      </c>
      <c r="T1115" s="222">
        <v>5285.79</v>
      </c>
      <c r="U1115" s="208"/>
      <c r="V1115" s="10"/>
      <c r="W1115" s="10"/>
      <c r="X1115" s="10"/>
      <c r="Y1115" s="10"/>
      <c r="Z1115" s="10"/>
      <c r="AA1115" s="10"/>
      <c r="AB1115" s="10"/>
      <c r="AC1115" s="10"/>
      <c r="AD1115" s="10"/>
      <c r="AE1115" s="208"/>
    </row>
    <row r="1116" spans="1:31" x14ac:dyDescent="0.25">
      <c r="A1116" s="219"/>
      <c r="B1116" s="10"/>
      <c r="C1116" s="10" t="s">
        <v>651</v>
      </c>
      <c r="D1116" s="10"/>
      <c r="E1116" s="303">
        <v>8043</v>
      </c>
      <c r="F1116" s="10">
        <v>1</v>
      </c>
      <c r="G1116" s="222">
        <v>23156.06</v>
      </c>
      <c r="H1116" s="222">
        <v>23156.06</v>
      </c>
      <c r="I1116" s="222">
        <v>23156.06</v>
      </c>
      <c r="J1116" s="10">
        <v>14</v>
      </c>
      <c r="K1116" s="208"/>
      <c r="L1116" s="10">
        <v>1</v>
      </c>
      <c r="M1116" s="10"/>
      <c r="N1116" s="10"/>
      <c r="O1116" s="10"/>
      <c r="P1116" s="10"/>
      <c r="Q1116" s="10"/>
      <c r="R1116" s="10">
        <v>1</v>
      </c>
      <c r="S1116" s="222">
        <v>23156.06</v>
      </c>
      <c r="T1116" s="222">
        <v>23156.06</v>
      </c>
      <c r="U1116" s="208"/>
      <c r="V1116" s="10"/>
      <c r="W1116" s="10"/>
      <c r="X1116" s="10"/>
      <c r="Y1116" s="10"/>
      <c r="Z1116" s="10"/>
      <c r="AA1116" s="10"/>
      <c r="AB1116" s="10"/>
      <c r="AC1116" s="10"/>
      <c r="AD1116" s="10"/>
      <c r="AE1116" s="208"/>
    </row>
    <row r="1117" spans="1:31" x14ac:dyDescent="0.25">
      <c r="A1117" s="219"/>
      <c r="B1117" s="10"/>
      <c r="C1117" s="10" t="s">
        <v>558</v>
      </c>
      <c r="D1117" s="10"/>
      <c r="E1117" s="303">
        <v>8090</v>
      </c>
      <c r="F1117" s="10">
        <v>2</v>
      </c>
      <c r="G1117" s="10"/>
      <c r="H1117" s="10">
        <v>825.36</v>
      </c>
      <c r="I1117" s="10">
        <v>412.68</v>
      </c>
      <c r="J1117" s="10">
        <v>12</v>
      </c>
      <c r="K1117" s="208"/>
      <c r="L1117" s="10"/>
      <c r="M1117" s="10">
        <v>825.36</v>
      </c>
      <c r="N1117" s="10">
        <v>412.68</v>
      </c>
      <c r="O1117" s="10"/>
      <c r="P1117" s="10"/>
      <c r="Q1117" s="10"/>
      <c r="R1117" s="10">
        <v>2</v>
      </c>
      <c r="S1117" s="10">
        <v>825.36</v>
      </c>
      <c r="T1117" s="10">
        <v>412.68</v>
      </c>
      <c r="U1117" s="208"/>
      <c r="V1117" s="10"/>
      <c r="W1117" s="10"/>
      <c r="X1117" s="10"/>
      <c r="Y1117" s="10"/>
      <c r="Z1117" s="10"/>
      <c r="AA1117" s="10"/>
      <c r="AB1117" s="10"/>
      <c r="AC1117" s="10"/>
      <c r="AD1117" s="10"/>
      <c r="AE1117" s="208"/>
    </row>
    <row r="1118" spans="1:31" x14ac:dyDescent="0.25">
      <c r="A1118" s="219"/>
      <c r="B1118" s="10"/>
      <c r="C1118" s="10" t="s">
        <v>561</v>
      </c>
      <c r="D1118" s="10"/>
      <c r="E1118" s="303">
        <v>8091</v>
      </c>
      <c r="F1118" s="10">
        <v>5</v>
      </c>
      <c r="G1118" s="222">
        <v>13263.39</v>
      </c>
      <c r="H1118" s="222">
        <v>26526.78</v>
      </c>
      <c r="I1118" s="222">
        <v>5305.36</v>
      </c>
      <c r="J1118" s="10">
        <v>13.8</v>
      </c>
      <c r="K1118" s="208"/>
      <c r="L1118" s="10">
        <v>2</v>
      </c>
      <c r="M1118" s="222">
        <v>12366.81</v>
      </c>
      <c r="N1118" s="222">
        <v>4122.2700000000004</v>
      </c>
      <c r="O1118" s="10"/>
      <c r="P1118" s="10"/>
      <c r="Q1118" s="10"/>
      <c r="R1118" s="10">
        <v>5</v>
      </c>
      <c r="S1118" s="222">
        <v>26526.78</v>
      </c>
      <c r="T1118" s="222">
        <v>5305.36</v>
      </c>
      <c r="U1118" s="208"/>
      <c r="V1118" s="10"/>
      <c r="W1118" s="10"/>
      <c r="X1118" s="10"/>
      <c r="Y1118" s="10"/>
      <c r="Z1118" s="10"/>
      <c r="AA1118" s="10"/>
      <c r="AB1118" s="10"/>
      <c r="AC1118" s="10"/>
      <c r="AD1118" s="10"/>
      <c r="AE1118" s="208"/>
    </row>
    <row r="1119" spans="1:31" x14ac:dyDescent="0.25">
      <c r="A1119" s="219"/>
      <c r="B1119" s="10"/>
      <c r="C1119" s="10" t="s">
        <v>567</v>
      </c>
      <c r="D1119" s="10"/>
      <c r="E1119" s="303">
        <v>8330</v>
      </c>
      <c r="F1119" s="10">
        <v>1</v>
      </c>
      <c r="G1119" s="10"/>
      <c r="H1119" s="10">
        <v>21</v>
      </c>
      <c r="I1119" s="10">
        <v>21</v>
      </c>
      <c r="J1119" s="10">
        <v>6</v>
      </c>
      <c r="K1119" s="208"/>
      <c r="L1119" s="10"/>
      <c r="M1119" s="10">
        <v>492.64</v>
      </c>
      <c r="N1119" s="10">
        <v>492.64</v>
      </c>
      <c r="O1119" s="10"/>
      <c r="P1119" s="10"/>
      <c r="Q1119" s="10"/>
      <c r="R1119" s="10">
        <v>1</v>
      </c>
      <c r="S1119" s="10">
        <v>21</v>
      </c>
      <c r="T1119" s="10">
        <v>21</v>
      </c>
      <c r="U1119" s="208"/>
      <c r="V1119" s="10"/>
      <c r="W1119" s="10"/>
      <c r="X1119" s="10"/>
      <c r="Y1119" s="10"/>
      <c r="Z1119" s="10"/>
      <c r="AA1119" s="10"/>
      <c r="AB1119" s="10"/>
      <c r="AC1119" s="10"/>
      <c r="AD1119" s="10"/>
      <c r="AE1119" s="208"/>
    </row>
    <row r="1120" spans="1:31" x14ac:dyDescent="0.25">
      <c r="A1120" s="219"/>
      <c r="B1120" s="10"/>
      <c r="C1120" s="10" t="s">
        <v>568</v>
      </c>
      <c r="D1120" s="10"/>
      <c r="E1120" s="303">
        <v>8252</v>
      </c>
      <c r="F1120" s="10">
        <v>1</v>
      </c>
      <c r="G1120" s="10">
        <v>635.66</v>
      </c>
      <c r="H1120" s="10">
        <v>635.66</v>
      </c>
      <c r="I1120" s="10">
        <v>635.66</v>
      </c>
      <c r="J1120" s="10">
        <v>6</v>
      </c>
      <c r="K1120" s="208"/>
      <c r="L1120" s="10">
        <v>1</v>
      </c>
      <c r="M1120" s="10"/>
      <c r="N1120" s="10"/>
      <c r="O1120" s="10"/>
      <c r="P1120" s="10"/>
      <c r="Q1120" s="10"/>
      <c r="R1120" s="10">
        <v>1</v>
      </c>
      <c r="S1120" s="10">
        <v>635.66</v>
      </c>
      <c r="T1120" s="10">
        <v>635.66</v>
      </c>
      <c r="U1120" s="208"/>
      <c r="V1120" s="10"/>
      <c r="W1120" s="10"/>
      <c r="X1120" s="10"/>
      <c r="Y1120" s="10"/>
      <c r="Z1120" s="10"/>
      <c r="AA1120" s="10"/>
      <c r="AB1120" s="10"/>
      <c r="AC1120" s="10"/>
      <c r="AD1120" s="10"/>
      <c r="AE1120" s="208"/>
    </row>
    <row r="1121" spans="1:31" x14ac:dyDescent="0.25">
      <c r="A1121" s="219"/>
      <c r="B1121" s="10"/>
      <c r="C1121" s="10" t="s">
        <v>570</v>
      </c>
      <c r="D1121" s="10"/>
      <c r="E1121" s="303">
        <v>8260</v>
      </c>
      <c r="F1121" s="10">
        <v>19</v>
      </c>
      <c r="G1121" s="222">
        <v>4818.2</v>
      </c>
      <c r="H1121" s="222">
        <v>53000.22</v>
      </c>
      <c r="I1121" s="222">
        <v>2789.49</v>
      </c>
      <c r="J1121" s="10">
        <v>12.42</v>
      </c>
      <c r="K1121" s="208"/>
      <c r="L1121" s="10">
        <v>11</v>
      </c>
      <c r="M1121" s="222">
        <v>11246.52</v>
      </c>
      <c r="N1121" s="222">
        <v>1405.82</v>
      </c>
      <c r="O1121" s="10"/>
      <c r="P1121" s="10"/>
      <c r="Q1121" s="10"/>
      <c r="R1121" s="10">
        <v>19</v>
      </c>
      <c r="S1121" s="222">
        <v>53000.22</v>
      </c>
      <c r="T1121" s="222">
        <v>2789.49</v>
      </c>
      <c r="U1121" s="208"/>
      <c r="V1121" s="10"/>
      <c r="W1121" s="10"/>
      <c r="X1121" s="10"/>
      <c r="Y1121" s="10"/>
      <c r="Z1121" s="10"/>
      <c r="AA1121" s="10"/>
      <c r="AB1121" s="10"/>
      <c r="AC1121" s="10"/>
      <c r="AD1121" s="10"/>
      <c r="AE1121" s="208"/>
    </row>
    <row r="1122" spans="1:31" x14ac:dyDescent="0.25">
      <c r="A1122" s="219"/>
      <c r="B1122" s="10"/>
      <c r="C1122" s="10" t="s">
        <v>572</v>
      </c>
      <c r="D1122" s="10"/>
      <c r="E1122" s="303">
        <v>8094</v>
      </c>
      <c r="F1122" s="10">
        <v>9</v>
      </c>
      <c r="G1122" s="222">
        <v>3310.49</v>
      </c>
      <c r="H1122" s="222">
        <v>13241.97</v>
      </c>
      <c r="I1122" s="222">
        <v>1471.33</v>
      </c>
      <c r="J1122" s="10">
        <v>9.7799999999999994</v>
      </c>
      <c r="K1122" s="208"/>
      <c r="L1122" s="10">
        <v>4</v>
      </c>
      <c r="M1122" s="222">
        <v>7973.31</v>
      </c>
      <c r="N1122" s="222">
        <v>1594.66</v>
      </c>
      <c r="O1122" s="10"/>
      <c r="P1122" s="10"/>
      <c r="Q1122" s="10"/>
      <c r="R1122" s="10">
        <v>9</v>
      </c>
      <c r="S1122" s="222">
        <v>13241.97</v>
      </c>
      <c r="T1122" s="222">
        <v>1471.33</v>
      </c>
      <c r="U1122" s="208"/>
      <c r="V1122" s="10"/>
      <c r="W1122" s="10"/>
      <c r="X1122" s="10"/>
      <c r="Y1122" s="10"/>
      <c r="Z1122" s="10"/>
      <c r="AA1122" s="10"/>
      <c r="AB1122" s="10"/>
      <c r="AC1122" s="10"/>
      <c r="AD1122" s="10"/>
      <c r="AE1122" s="208"/>
    </row>
    <row r="1123" spans="1:31" x14ac:dyDescent="0.25">
      <c r="A1123" s="219"/>
      <c r="B1123" s="10"/>
      <c r="C1123" s="10" t="s">
        <v>576</v>
      </c>
      <c r="D1123" s="10"/>
      <c r="E1123" s="303">
        <v>8270</v>
      </c>
      <c r="F1123" s="10">
        <v>2</v>
      </c>
      <c r="G1123" s="222">
        <v>1013.85</v>
      </c>
      <c r="H1123" s="222">
        <v>1013.85</v>
      </c>
      <c r="I1123" s="10">
        <v>506.93</v>
      </c>
      <c r="J1123" s="10">
        <v>10</v>
      </c>
      <c r="K1123" s="208"/>
      <c r="L1123" s="10">
        <v>1</v>
      </c>
      <c r="M1123" s="10">
        <v>321.07</v>
      </c>
      <c r="N1123" s="10">
        <v>321.07</v>
      </c>
      <c r="O1123" s="10"/>
      <c r="P1123" s="10"/>
      <c r="Q1123" s="10"/>
      <c r="R1123" s="10">
        <v>2</v>
      </c>
      <c r="S1123" s="222">
        <v>1013.85</v>
      </c>
      <c r="T1123" s="10">
        <v>506.93</v>
      </c>
      <c r="U1123" s="208"/>
      <c r="V1123" s="10"/>
      <c r="W1123" s="10"/>
      <c r="X1123" s="10"/>
      <c r="Y1123" s="10"/>
      <c r="Z1123" s="10"/>
      <c r="AA1123" s="10"/>
      <c r="AB1123" s="10"/>
      <c r="AC1123" s="10"/>
      <c r="AD1123" s="10"/>
      <c r="AE1123" s="208"/>
    </row>
    <row r="1124" spans="1:31" x14ac:dyDescent="0.25">
      <c r="A1124" s="219"/>
      <c r="B1124" s="10"/>
      <c r="C1124" s="10" t="s">
        <v>580</v>
      </c>
      <c r="D1124" s="10"/>
      <c r="E1124" s="303">
        <v>8098</v>
      </c>
      <c r="F1124" s="10">
        <v>3</v>
      </c>
      <c r="G1124" s="10">
        <v>881.55</v>
      </c>
      <c r="H1124" s="10">
        <v>881.55</v>
      </c>
      <c r="I1124" s="10">
        <v>293.85000000000002</v>
      </c>
      <c r="J1124" s="10">
        <v>10.67</v>
      </c>
      <c r="K1124" s="208"/>
      <c r="L1124" s="10">
        <v>1</v>
      </c>
      <c r="M1124" s="10">
        <v>629.35</v>
      </c>
      <c r="N1124" s="10">
        <v>314.68</v>
      </c>
      <c r="O1124" s="10"/>
      <c r="P1124" s="10"/>
      <c r="Q1124" s="10"/>
      <c r="R1124" s="10">
        <v>3</v>
      </c>
      <c r="S1124" s="10">
        <v>881.55</v>
      </c>
      <c r="T1124" s="10">
        <v>293.85000000000002</v>
      </c>
      <c r="U1124" s="208"/>
      <c r="V1124" s="10"/>
      <c r="W1124" s="10"/>
      <c r="X1124" s="10"/>
      <c r="Y1124" s="10"/>
      <c r="Z1124" s="10"/>
      <c r="AA1124" s="10"/>
      <c r="AB1124" s="10"/>
      <c r="AC1124" s="10"/>
      <c r="AD1124" s="10"/>
      <c r="AE1124" s="208"/>
    </row>
    <row r="1125" spans="1:31" ht="15.75" thickBot="1" x14ac:dyDescent="0.3">
      <c r="A1125" s="219"/>
      <c r="B1125" s="10"/>
      <c r="C1125" s="10" t="s">
        <v>671</v>
      </c>
      <c r="D1125" s="10"/>
      <c r="E1125" s="303">
        <v>8085</v>
      </c>
      <c r="F1125" s="10">
        <v>1</v>
      </c>
      <c r="G1125" s="10"/>
      <c r="H1125" s="222">
        <v>4407.4799999999996</v>
      </c>
      <c r="I1125" s="222">
        <v>4407.4799999999996</v>
      </c>
      <c r="J1125" s="10">
        <v>19</v>
      </c>
      <c r="K1125" s="208"/>
      <c r="L1125" s="10"/>
      <c r="M1125" s="222">
        <v>4407.4799999999996</v>
      </c>
      <c r="N1125" s="222">
        <v>4407.4799999999996</v>
      </c>
      <c r="O1125" s="10"/>
      <c r="P1125" s="10"/>
      <c r="Q1125" s="10"/>
      <c r="R1125" s="10">
        <v>1</v>
      </c>
      <c r="S1125" s="222">
        <v>4407.4799999999996</v>
      </c>
      <c r="T1125" s="222">
        <v>4407.4799999999996</v>
      </c>
      <c r="U1125" s="208"/>
      <c r="V1125" s="10"/>
      <c r="W1125" s="10"/>
      <c r="X1125" s="10"/>
      <c r="Y1125" s="10"/>
      <c r="Z1125" s="10"/>
      <c r="AA1125" s="10"/>
      <c r="AB1125" s="10"/>
      <c r="AC1125" s="10"/>
      <c r="AD1125" s="10"/>
      <c r="AE1125" s="208"/>
    </row>
    <row r="1126" spans="1:31" ht="15.75" thickBot="1" x14ac:dyDescent="0.3">
      <c r="A1126" s="219"/>
      <c r="B1126" s="244" t="s">
        <v>583</v>
      </c>
      <c r="C1126" s="245"/>
      <c r="D1126" s="245"/>
      <c r="E1126" s="304"/>
      <c r="F1126" s="247">
        <v>358</v>
      </c>
      <c r="G1126" s="278">
        <v>3527.65</v>
      </c>
      <c r="H1126" s="291">
        <v>854552.16</v>
      </c>
      <c r="I1126" s="278">
        <v>2253.23</v>
      </c>
      <c r="J1126" s="279">
        <v>11.6</v>
      </c>
      <c r="K1126" s="208"/>
      <c r="L1126" s="259">
        <v>197</v>
      </c>
      <c r="M1126" s="291">
        <v>324878.78999999998</v>
      </c>
      <c r="N1126" s="278">
        <v>1953.22</v>
      </c>
      <c r="O1126" s="247">
        <v>5</v>
      </c>
      <c r="P1126" s="291">
        <v>10839.94</v>
      </c>
      <c r="Q1126" s="278">
        <v>2167.9899999999998</v>
      </c>
      <c r="R1126" s="247">
        <v>353</v>
      </c>
      <c r="S1126" s="291">
        <v>843712.22</v>
      </c>
      <c r="T1126" s="278">
        <v>2269.5700000000002</v>
      </c>
      <c r="U1126" s="208"/>
      <c r="V1126" s="292" t="s">
        <v>756</v>
      </c>
      <c r="W1126" s="292" t="s">
        <v>756</v>
      </c>
      <c r="X1126" s="293" t="s">
        <v>756</v>
      </c>
      <c r="Y1126" s="247"/>
      <c r="Z1126" s="247"/>
      <c r="AA1126" s="281" t="s">
        <v>584</v>
      </c>
      <c r="AB1126" s="247"/>
      <c r="AC1126" s="247"/>
      <c r="AD1126" s="282" t="s">
        <v>584</v>
      </c>
      <c r="AE1126" s="208"/>
    </row>
    <row r="1127" spans="1:31" ht="127.5" x14ac:dyDescent="0.25">
      <c r="A1127" s="219" t="s">
        <v>751</v>
      </c>
      <c r="B1127" s="289" t="s">
        <v>587</v>
      </c>
      <c r="C1127" s="289" t="s">
        <v>43</v>
      </c>
      <c r="D1127" s="289" t="s">
        <v>44</v>
      </c>
      <c r="E1127" s="306" t="s">
        <v>45</v>
      </c>
      <c r="F1127" s="290" t="s">
        <v>752</v>
      </c>
      <c r="G1127" s="290" t="s">
        <v>729</v>
      </c>
      <c r="H1127" s="290" t="s">
        <v>753</v>
      </c>
      <c r="I1127" s="290" t="s">
        <v>731</v>
      </c>
      <c r="J1127" s="290" t="s">
        <v>732</v>
      </c>
      <c r="K1127" s="277"/>
      <c r="L1127" s="290" t="s">
        <v>733</v>
      </c>
      <c r="M1127" s="290" t="s">
        <v>754</v>
      </c>
      <c r="N1127" s="290" t="s">
        <v>735</v>
      </c>
      <c r="O1127" s="290" t="s">
        <v>736</v>
      </c>
      <c r="P1127" s="290" t="s">
        <v>737</v>
      </c>
      <c r="Q1127" s="290" t="s">
        <v>738</v>
      </c>
      <c r="R1127" s="290" t="s">
        <v>739</v>
      </c>
      <c r="S1127" s="290" t="s">
        <v>740</v>
      </c>
      <c r="T1127" s="290" t="s">
        <v>741</v>
      </c>
      <c r="U1127" s="277"/>
      <c r="V1127" s="290" t="s">
        <v>742</v>
      </c>
      <c r="W1127" s="290" t="s">
        <v>743</v>
      </c>
      <c r="X1127" s="290" t="s">
        <v>744</v>
      </c>
      <c r="Y1127" s="290" t="s">
        <v>745</v>
      </c>
      <c r="Z1127" s="290" t="s">
        <v>746</v>
      </c>
      <c r="AA1127" s="290" t="s">
        <v>747</v>
      </c>
      <c r="AB1127" s="290" t="s">
        <v>748</v>
      </c>
      <c r="AC1127" s="290" t="s">
        <v>749</v>
      </c>
      <c r="AD1127" s="290" t="s">
        <v>750</v>
      </c>
      <c r="AE1127" s="208"/>
    </row>
    <row r="1128" spans="1:31" x14ac:dyDescent="0.25">
      <c r="A1128" s="219"/>
      <c r="B1128" s="10"/>
      <c r="C1128" s="10" t="s">
        <v>60</v>
      </c>
      <c r="D1128" s="10"/>
      <c r="E1128" s="303">
        <v>8201</v>
      </c>
      <c r="F1128" s="10">
        <v>3</v>
      </c>
      <c r="G1128" s="222">
        <v>3599.31</v>
      </c>
      <c r="H1128" s="222">
        <v>10797.94</v>
      </c>
      <c r="I1128" s="222">
        <v>3599.31</v>
      </c>
      <c r="J1128" s="10">
        <v>12.33</v>
      </c>
      <c r="K1128" s="208"/>
      <c r="L1128" s="10">
        <v>3</v>
      </c>
      <c r="M1128" s="10"/>
      <c r="N1128" s="10"/>
      <c r="O1128" s="10"/>
      <c r="P1128" s="10"/>
      <c r="Q1128" s="10"/>
      <c r="R1128" s="10">
        <v>3</v>
      </c>
      <c r="S1128" s="222">
        <v>10797.94</v>
      </c>
      <c r="T1128" s="222">
        <v>3599.31</v>
      </c>
      <c r="U1128" s="208"/>
      <c r="V1128" s="10"/>
      <c r="W1128" s="10"/>
      <c r="X1128" s="10"/>
      <c r="Y1128" s="10"/>
      <c r="Z1128" s="10"/>
      <c r="AA1128" s="10"/>
      <c r="AB1128" s="10"/>
      <c r="AC1128" s="10"/>
      <c r="AD1128" s="10"/>
      <c r="AE1128" s="208"/>
    </row>
    <row r="1129" spans="1:31" x14ac:dyDescent="0.25">
      <c r="A1129" s="219"/>
      <c r="B1129" s="10"/>
      <c r="C1129" s="10" t="s">
        <v>60</v>
      </c>
      <c r="D1129" s="10"/>
      <c r="E1129" s="303">
        <v>8205</v>
      </c>
      <c r="F1129" s="10">
        <v>2</v>
      </c>
      <c r="G1129" s="10">
        <v>420.32</v>
      </c>
      <c r="H1129" s="10">
        <v>840.64</v>
      </c>
      <c r="I1129" s="10">
        <v>420.32</v>
      </c>
      <c r="J1129" s="10">
        <v>12.5</v>
      </c>
      <c r="K1129" s="208"/>
      <c r="L1129" s="10">
        <v>2</v>
      </c>
      <c r="M1129" s="10"/>
      <c r="N1129" s="10"/>
      <c r="O1129" s="10"/>
      <c r="P1129" s="10"/>
      <c r="Q1129" s="10"/>
      <c r="R1129" s="10">
        <v>2</v>
      </c>
      <c r="S1129" s="10">
        <v>840.64</v>
      </c>
      <c r="T1129" s="10">
        <v>420.32</v>
      </c>
      <c r="U1129" s="208"/>
      <c r="V1129" s="10"/>
      <c r="W1129" s="10"/>
      <c r="X1129" s="10"/>
      <c r="Y1129" s="10"/>
      <c r="Z1129" s="10"/>
      <c r="AA1129" s="10"/>
      <c r="AB1129" s="10"/>
      <c r="AC1129" s="10"/>
      <c r="AD1129" s="10"/>
      <c r="AE1129" s="208"/>
    </row>
    <row r="1130" spans="1:31" x14ac:dyDescent="0.25">
      <c r="A1130" s="219"/>
      <c r="B1130" s="10"/>
      <c r="C1130" s="10" t="s">
        <v>65</v>
      </c>
      <c r="D1130" s="10"/>
      <c r="E1130" s="303">
        <v>8009</v>
      </c>
      <c r="F1130" s="10">
        <v>1</v>
      </c>
      <c r="G1130" s="222">
        <v>4430.2299999999996</v>
      </c>
      <c r="H1130" s="222">
        <v>4430.2299999999996</v>
      </c>
      <c r="I1130" s="222">
        <v>4430.2299999999996</v>
      </c>
      <c r="J1130" s="10">
        <v>37</v>
      </c>
      <c r="K1130" s="208"/>
      <c r="L1130" s="10">
        <v>1</v>
      </c>
      <c r="M1130" s="10"/>
      <c r="N1130" s="10"/>
      <c r="O1130" s="10"/>
      <c r="P1130" s="10"/>
      <c r="Q1130" s="10"/>
      <c r="R1130" s="10">
        <v>1</v>
      </c>
      <c r="S1130" s="222">
        <v>4430.2299999999996</v>
      </c>
      <c r="T1130" s="222">
        <v>4430.2299999999996</v>
      </c>
      <c r="U1130" s="208"/>
      <c r="V1130" s="10"/>
      <c r="W1130" s="10"/>
      <c r="X1130" s="10"/>
      <c r="Y1130" s="10"/>
      <c r="Z1130" s="10"/>
      <c r="AA1130" s="10"/>
      <c r="AB1130" s="10"/>
      <c r="AC1130" s="10"/>
      <c r="AD1130" s="10"/>
      <c r="AE1130" s="208"/>
    </row>
    <row r="1131" spans="1:31" x14ac:dyDescent="0.25">
      <c r="A1131" s="219"/>
      <c r="B1131" s="10"/>
      <c r="C1131" s="10" t="s">
        <v>69</v>
      </c>
      <c r="D1131" s="10"/>
      <c r="E1131" s="303">
        <v>8001</v>
      </c>
      <c r="F1131" s="10">
        <v>1</v>
      </c>
      <c r="G1131" s="10">
        <v>536.4</v>
      </c>
      <c r="H1131" s="10">
        <v>536.4</v>
      </c>
      <c r="I1131" s="10">
        <v>536.4</v>
      </c>
      <c r="J1131" s="10">
        <v>13</v>
      </c>
      <c r="K1131" s="208"/>
      <c r="L1131" s="10">
        <v>1</v>
      </c>
      <c r="M1131" s="10"/>
      <c r="N1131" s="10"/>
      <c r="O1131" s="10"/>
      <c r="P1131" s="10"/>
      <c r="Q1131" s="10"/>
      <c r="R1131" s="10">
        <v>1</v>
      </c>
      <c r="S1131" s="10">
        <v>536.4</v>
      </c>
      <c r="T1131" s="10">
        <v>536.4</v>
      </c>
      <c r="U1131" s="208"/>
      <c r="V1131" s="10"/>
      <c r="W1131" s="10"/>
      <c r="X1131" s="10"/>
      <c r="Y1131" s="10"/>
      <c r="Z1131" s="10"/>
      <c r="AA1131" s="10"/>
      <c r="AB1131" s="10"/>
      <c r="AC1131" s="10"/>
      <c r="AD1131" s="10"/>
      <c r="AE1131" s="208"/>
    </row>
    <row r="1132" spans="1:31" x14ac:dyDescent="0.25">
      <c r="A1132" s="219"/>
      <c r="B1132" s="10"/>
      <c r="C1132" s="10" t="s">
        <v>78</v>
      </c>
      <c r="D1132" s="10"/>
      <c r="E1132" s="303">
        <v>8004</v>
      </c>
      <c r="F1132" s="10">
        <v>6</v>
      </c>
      <c r="G1132" s="222">
        <v>1796.99</v>
      </c>
      <c r="H1132" s="222">
        <v>8984.9599999999991</v>
      </c>
      <c r="I1132" s="222">
        <v>1497.49</v>
      </c>
      <c r="J1132" s="10">
        <v>10.5</v>
      </c>
      <c r="K1132" s="208"/>
      <c r="L1132" s="10">
        <v>5</v>
      </c>
      <c r="M1132" s="222">
        <v>2657.46</v>
      </c>
      <c r="N1132" s="222">
        <v>2657.46</v>
      </c>
      <c r="O1132" s="10"/>
      <c r="P1132" s="10"/>
      <c r="Q1132" s="10"/>
      <c r="R1132" s="10">
        <v>6</v>
      </c>
      <c r="S1132" s="222">
        <v>8984.9599999999991</v>
      </c>
      <c r="T1132" s="222">
        <v>1497.49</v>
      </c>
      <c r="U1132" s="208"/>
      <c r="V1132" s="10"/>
      <c r="W1132" s="10"/>
      <c r="X1132" s="10"/>
      <c r="Y1132" s="10"/>
      <c r="Z1132" s="10"/>
      <c r="AA1132" s="10"/>
      <c r="AB1132" s="10"/>
      <c r="AC1132" s="10"/>
      <c r="AD1132" s="10"/>
      <c r="AE1132" s="208"/>
    </row>
    <row r="1133" spans="1:31" x14ac:dyDescent="0.25">
      <c r="A1133" s="219"/>
      <c r="B1133" s="10"/>
      <c r="C1133" s="10" t="s">
        <v>80</v>
      </c>
      <c r="D1133" s="10"/>
      <c r="E1133" s="303">
        <v>8401</v>
      </c>
      <c r="F1133" s="10">
        <v>21</v>
      </c>
      <c r="G1133" s="222">
        <v>4222.43</v>
      </c>
      <c r="H1133" s="222">
        <v>54891.64</v>
      </c>
      <c r="I1133" s="222">
        <v>2613.89</v>
      </c>
      <c r="J1133" s="10">
        <v>12.14</v>
      </c>
      <c r="K1133" s="208"/>
      <c r="L1133" s="10">
        <v>13</v>
      </c>
      <c r="M1133" s="222">
        <v>20719.55</v>
      </c>
      <c r="N1133" s="222">
        <v>2589.94</v>
      </c>
      <c r="O1133" s="10">
        <v>1</v>
      </c>
      <c r="P1133" s="222">
        <v>1578.65</v>
      </c>
      <c r="Q1133" s="222">
        <v>1578.65</v>
      </c>
      <c r="R1133" s="10">
        <v>20</v>
      </c>
      <c r="S1133" s="222">
        <v>53312.99</v>
      </c>
      <c r="T1133" s="222">
        <v>2665.65</v>
      </c>
      <c r="U1133" s="208"/>
      <c r="V1133" s="10"/>
      <c r="W1133" s="10"/>
      <c r="X1133" s="10"/>
      <c r="Y1133" s="10"/>
      <c r="Z1133" s="10"/>
      <c r="AA1133" s="10"/>
      <c r="AB1133" s="10"/>
      <c r="AC1133" s="10"/>
      <c r="AD1133" s="10"/>
      <c r="AE1133" s="208"/>
    </row>
    <row r="1134" spans="1:31" x14ac:dyDescent="0.25">
      <c r="A1134" s="219"/>
      <c r="B1134" s="10"/>
      <c r="C1134" s="10" t="s">
        <v>639</v>
      </c>
      <c r="D1134" s="10"/>
      <c r="E1134" s="303">
        <v>8234</v>
      </c>
      <c r="F1134" s="10">
        <v>2</v>
      </c>
      <c r="G1134" s="222">
        <v>1362.61</v>
      </c>
      <c r="H1134" s="222">
        <v>2725.22</v>
      </c>
      <c r="I1134" s="222">
        <v>1362.61</v>
      </c>
      <c r="J1134" s="10">
        <v>10</v>
      </c>
      <c r="K1134" s="208"/>
      <c r="L1134" s="10">
        <v>2</v>
      </c>
      <c r="M1134" s="10"/>
      <c r="N1134" s="10"/>
      <c r="O1134" s="10"/>
      <c r="P1134" s="10"/>
      <c r="Q1134" s="10"/>
      <c r="R1134" s="10">
        <v>2</v>
      </c>
      <c r="S1134" s="222">
        <v>2725.22</v>
      </c>
      <c r="T1134" s="222">
        <v>1362.61</v>
      </c>
      <c r="U1134" s="208"/>
      <c r="V1134" s="10"/>
      <c r="W1134" s="10"/>
      <c r="X1134" s="10"/>
      <c r="Y1134" s="10"/>
      <c r="Z1134" s="10"/>
      <c r="AA1134" s="10"/>
      <c r="AB1134" s="10"/>
      <c r="AC1134" s="10"/>
      <c r="AD1134" s="10"/>
      <c r="AE1134" s="208"/>
    </row>
    <row r="1135" spans="1:31" x14ac:dyDescent="0.25">
      <c r="A1135" s="219"/>
      <c r="B1135" s="10"/>
      <c r="C1135" s="10" t="s">
        <v>99</v>
      </c>
      <c r="D1135" s="10"/>
      <c r="E1135" s="303">
        <v>8006</v>
      </c>
      <c r="F1135" s="10">
        <v>1</v>
      </c>
      <c r="G1135" s="222">
        <v>5459.51</v>
      </c>
      <c r="H1135" s="222">
        <v>5459.51</v>
      </c>
      <c r="I1135" s="222">
        <v>5459.51</v>
      </c>
      <c r="J1135" s="10">
        <v>7</v>
      </c>
      <c r="K1135" s="208"/>
      <c r="L1135" s="10">
        <v>1</v>
      </c>
      <c r="M1135" s="10"/>
      <c r="N1135" s="10"/>
      <c r="O1135" s="10"/>
      <c r="P1135" s="10"/>
      <c r="Q1135" s="10"/>
      <c r="R1135" s="10">
        <v>1</v>
      </c>
      <c r="S1135" s="222">
        <v>5459.51</v>
      </c>
      <c r="T1135" s="222">
        <v>5459.51</v>
      </c>
      <c r="U1135" s="208"/>
      <c r="V1135" s="10"/>
      <c r="W1135" s="10"/>
      <c r="X1135" s="10"/>
      <c r="Y1135" s="10"/>
      <c r="Z1135" s="10"/>
      <c r="AA1135" s="10"/>
      <c r="AB1135" s="10"/>
      <c r="AC1135" s="10"/>
      <c r="AD1135" s="10"/>
      <c r="AE1135" s="208"/>
    </row>
    <row r="1136" spans="1:31" x14ac:dyDescent="0.25">
      <c r="A1136" s="219"/>
      <c r="B1136" s="10"/>
      <c r="C1136" s="10" t="s">
        <v>110</v>
      </c>
      <c r="D1136" s="10"/>
      <c r="E1136" s="303">
        <v>8008</v>
      </c>
      <c r="F1136" s="10">
        <v>9</v>
      </c>
      <c r="G1136" s="222">
        <v>2324.7199999999998</v>
      </c>
      <c r="H1136" s="222">
        <v>16273.01</v>
      </c>
      <c r="I1136" s="222">
        <v>1808.11</v>
      </c>
      <c r="J1136" s="10">
        <v>11.56</v>
      </c>
      <c r="K1136" s="208"/>
      <c r="L1136" s="10">
        <v>7</v>
      </c>
      <c r="M1136" s="222">
        <v>3413.53</v>
      </c>
      <c r="N1136" s="222">
        <v>1706.77</v>
      </c>
      <c r="O1136" s="10"/>
      <c r="P1136" s="10"/>
      <c r="Q1136" s="10"/>
      <c r="R1136" s="10">
        <v>9</v>
      </c>
      <c r="S1136" s="222">
        <v>16273.01</v>
      </c>
      <c r="T1136" s="222">
        <v>1808.11</v>
      </c>
      <c r="U1136" s="208"/>
      <c r="V1136" s="10"/>
      <c r="W1136" s="10"/>
      <c r="X1136" s="10"/>
      <c r="Y1136" s="10"/>
      <c r="Z1136" s="10"/>
      <c r="AA1136" s="10"/>
      <c r="AB1136" s="10"/>
      <c r="AC1136" s="10"/>
      <c r="AD1136" s="10"/>
      <c r="AE1136" s="208"/>
    </row>
    <row r="1137" spans="1:31" x14ac:dyDescent="0.25">
      <c r="A1137" s="219"/>
      <c r="B1137" s="10"/>
      <c r="C1137" s="10" t="s">
        <v>123</v>
      </c>
      <c r="D1137" s="10"/>
      <c r="E1137" s="303">
        <v>8270</v>
      </c>
      <c r="F1137" s="10">
        <v>1</v>
      </c>
      <c r="G1137" s="10">
        <v>395.23</v>
      </c>
      <c r="H1137" s="10">
        <v>395.23</v>
      </c>
      <c r="I1137" s="10">
        <v>395.23</v>
      </c>
      <c r="J1137" s="10">
        <v>12</v>
      </c>
      <c r="K1137" s="208"/>
      <c r="L1137" s="10">
        <v>1</v>
      </c>
      <c r="M1137" s="10"/>
      <c r="N1137" s="10"/>
      <c r="O1137" s="10"/>
      <c r="P1137" s="10"/>
      <c r="Q1137" s="10"/>
      <c r="R1137" s="10">
        <v>1</v>
      </c>
      <c r="S1137" s="10">
        <v>395.23</v>
      </c>
      <c r="T1137" s="10">
        <v>395.23</v>
      </c>
      <c r="U1137" s="208"/>
      <c r="V1137" s="10"/>
      <c r="W1137" s="10"/>
      <c r="X1137" s="10"/>
      <c r="Y1137" s="10"/>
      <c r="Z1137" s="10"/>
      <c r="AA1137" s="10"/>
      <c r="AB1137" s="10"/>
      <c r="AC1137" s="10"/>
      <c r="AD1137" s="10"/>
      <c r="AE1137" s="208"/>
    </row>
    <row r="1138" spans="1:31" x14ac:dyDescent="0.25">
      <c r="A1138" s="219"/>
      <c r="B1138" s="10"/>
      <c r="C1138" s="10" t="s">
        <v>125</v>
      </c>
      <c r="D1138" s="10"/>
      <c r="E1138" s="303">
        <v>8009</v>
      </c>
      <c r="F1138" s="10">
        <v>9</v>
      </c>
      <c r="G1138" s="222">
        <v>1797.1</v>
      </c>
      <c r="H1138" s="222">
        <v>7188.38</v>
      </c>
      <c r="I1138" s="10">
        <v>798.71</v>
      </c>
      <c r="J1138" s="10">
        <v>7.11</v>
      </c>
      <c r="K1138" s="208"/>
      <c r="L1138" s="10">
        <v>4</v>
      </c>
      <c r="M1138" s="222">
        <v>5330.05</v>
      </c>
      <c r="N1138" s="222">
        <v>1066.01</v>
      </c>
      <c r="O1138" s="10">
        <v>1</v>
      </c>
      <c r="P1138" s="222">
        <v>1135.3699999999999</v>
      </c>
      <c r="Q1138" s="222">
        <v>1135.3699999999999</v>
      </c>
      <c r="R1138" s="10">
        <v>8</v>
      </c>
      <c r="S1138" s="222">
        <v>6053.01</v>
      </c>
      <c r="T1138" s="10">
        <v>756.63</v>
      </c>
      <c r="U1138" s="208"/>
      <c r="V1138" s="10"/>
      <c r="W1138" s="10"/>
      <c r="X1138" s="10"/>
      <c r="Y1138" s="10"/>
      <c r="Z1138" s="10"/>
      <c r="AA1138" s="10"/>
      <c r="AB1138" s="10"/>
      <c r="AC1138" s="10"/>
      <c r="AD1138" s="10"/>
      <c r="AE1138" s="208"/>
    </row>
    <row r="1139" spans="1:31" x14ac:dyDescent="0.25">
      <c r="A1139" s="219"/>
      <c r="B1139" s="10"/>
      <c r="C1139" s="10" t="s">
        <v>132</v>
      </c>
      <c r="D1139" s="10"/>
      <c r="E1139" s="303">
        <v>8012</v>
      </c>
      <c r="F1139" s="10">
        <v>1</v>
      </c>
      <c r="G1139" s="10"/>
      <c r="H1139" s="222">
        <v>2086.5</v>
      </c>
      <c r="I1139" s="222">
        <v>2086.5</v>
      </c>
      <c r="J1139" s="10">
        <v>13</v>
      </c>
      <c r="K1139" s="208"/>
      <c r="L1139" s="10"/>
      <c r="M1139" s="222">
        <v>2086.5</v>
      </c>
      <c r="N1139" s="222">
        <v>2086.5</v>
      </c>
      <c r="O1139" s="10"/>
      <c r="P1139" s="10"/>
      <c r="Q1139" s="10"/>
      <c r="R1139" s="10">
        <v>1</v>
      </c>
      <c r="S1139" s="222">
        <v>2086.5</v>
      </c>
      <c r="T1139" s="222">
        <v>2086.5</v>
      </c>
      <c r="U1139" s="208"/>
      <c r="V1139" s="10"/>
      <c r="W1139" s="10"/>
      <c r="X1139" s="10"/>
      <c r="Y1139" s="10"/>
      <c r="Z1139" s="10"/>
      <c r="AA1139" s="10"/>
      <c r="AB1139" s="10"/>
      <c r="AC1139" s="10"/>
      <c r="AD1139" s="10"/>
      <c r="AE1139" s="208"/>
    </row>
    <row r="1140" spans="1:31" x14ac:dyDescent="0.25">
      <c r="A1140" s="219"/>
      <c r="B1140" s="10"/>
      <c r="C1140" s="10" t="s">
        <v>139</v>
      </c>
      <c r="D1140" s="10"/>
      <c r="E1140" s="303">
        <v>8014</v>
      </c>
      <c r="F1140" s="10">
        <v>2</v>
      </c>
      <c r="G1140" s="222">
        <v>3239.89</v>
      </c>
      <c r="H1140" s="222">
        <v>3239.89</v>
      </c>
      <c r="I1140" s="222">
        <v>1619.95</v>
      </c>
      <c r="J1140" s="10">
        <v>13.5</v>
      </c>
      <c r="K1140" s="208"/>
      <c r="L1140" s="10">
        <v>1</v>
      </c>
      <c r="M1140" s="222">
        <v>2028.88</v>
      </c>
      <c r="N1140" s="222">
        <v>2028.88</v>
      </c>
      <c r="O1140" s="10"/>
      <c r="P1140" s="10"/>
      <c r="Q1140" s="10"/>
      <c r="R1140" s="10">
        <v>2</v>
      </c>
      <c r="S1140" s="222">
        <v>3239.89</v>
      </c>
      <c r="T1140" s="222">
        <v>1619.95</v>
      </c>
      <c r="U1140" s="208"/>
      <c r="V1140" s="10"/>
      <c r="W1140" s="10"/>
      <c r="X1140" s="10"/>
      <c r="Y1140" s="10"/>
      <c r="Z1140" s="10"/>
      <c r="AA1140" s="10"/>
      <c r="AB1140" s="10"/>
      <c r="AC1140" s="10"/>
      <c r="AD1140" s="10"/>
      <c r="AE1140" s="208"/>
    </row>
    <row r="1141" spans="1:31" x14ac:dyDescent="0.25">
      <c r="A1141" s="219"/>
      <c r="B1141" s="10"/>
      <c r="C1141" s="10" t="s">
        <v>141</v>
      </c>
      <c r="D1141" s="10"/>
      <c r="E1141" s="303">
        <v>8302</v>
      </c>
      <c r="F1141" s="10">
        <v>13</v>
      </c>
      <c r="G1141" s="222">
        <v>3646.49</v>
      </c>
      <c r="H1141" s="222">
        <v>32818.39</v>
      </c>
      <c r="I1141" s="222">
        <v>2524.4899999999998</v>
      </c>
      <c r="J1141" s="10">
        <v>11.69</v>
      </c>
      <c r="K1141" s="208"/>
      <c r="L1141" s="10">
        <v>9</v>
      </c>
      <c r="M1141" s="222">
        <v>21124.47</v>
      </c>
      <c r="N1141" s="222">
        <v>5281.12</v>
      </c>
      <c r="O1141" s="10"/>
      <c r="P1141" s="10"/>
      <c r="Q1141" s="10"/>
      <c r="R1141" s="10">
        <v>13</v>
      </c>
      <c r="S1141" s="222">
        <v>32818.39</v>
      </c>
      <c r="T1141" s="222">
        <v>2524.4899999999998</v>
      </c>
      <c r="U1141" s="208"/>
      <c r="V1141" s="10"/>
      <c r="W1141" s="10"/>
      <c r="X1141" s="10"/>
      <c r="Y1141" s="10"/>
      <c r="Z1141" s="10"/>
      <c r="AA1141" s="10"/>
      <c r="AB1141" s="10"/>
      <c r="AC1141" s="10"/>
      <c r="AD1141" s="10"/>
      <c r="AE1141" s="208"/>
    </row>
    <row r="1142" spans="1:31" x14ac:dyDescent="0.25">
      <c r="A1142" s="219"/>
      <c r="B1142" s="10"/>
      <c r="C1142" s="10" t="s">
        <v>157</v>
      </c>
      <c r="D1142" s="10"/>
      <c r="E1142" s="303">
        <v>8210</v>
      </c>
      <c r="F1142" s="10">
        <v>2</v>
      </c>
      <c r="G1142" s="222">
        <v>2566.9899999999998</v>
      </c>
      <c r="H1142" s="222">
        <v>2566.9899999999998</v>
      </c>
      <c r="I1142" s="222">
        <v>1283.5</v>
      </c>
      <c r="J1142" s="10">
        <v>6.5</v>
      </c>
      <c r="K1142" s="208"/>
      <c r="L1142" s="10">
        <v>1</v>
      </c>
      <c r="M1142" s="10">
        <v>26.74</v>
      </c>
      <c r="N1142" s="10">
        <v>26.74</v>
      </c>
      <c r="O1142" s="10">
        <v>1</v>
      </c>
      <c r="P1142" s="10">
        <v>26.74</v>
      </c>
      <c r="Q1142" s="10">
        <v>26.74</v>
      </c>
      <c r="R1142" s="10">
        <v>1</v>
      </c>
      <c r="S1142" s="222">
        <v>2540.25</v>
      </c>
      <c r="T1142" s="222">
        <v>2540.25</v>
      </c>
      <c r="U1142" s="208"/>
      <c r="V1142" s="10"/>
      <c r="W1142" s="10"/>
      <c r="X1142" s="10"/>
      <c r="Y1142" s="10"/>
      <c r="Z1142" s="10"/>
      <c r="AA1142" s="10"/>
      <c r="AB1142" s="10"/>
      <c r="AC1142" s="10"/>
      <c r="AD1142" s="10"/>
      <c r="AE1142" s="208"/>
    </row>
    <row r="1143" spans="1:31" x14ac:dyDescent="0.25">
      <c r="A1143" s="219"/>
      <c r="B1143" s="10"/>
      <c r="C1143" s="10" t="s">
        <v>167</v>
      </c>
      <c r="D1143" s="10"/>
      <c r="E1143" s="303">
        <v>8210</v>
      </c>
      <c r="F1143" s="10">
        <v>3</v>
      </c>
      <c r="G1143" s="222">
        <v>1814.61</v>
      </c>
      <c r="H1143" s="222">
        <v>3629.21</v>
      </c>
      <c r="I1143" s="222">
        <v>1209.74</v>
      </c>
      <c r="J1143" s="10">
        <v>8.33</v>
      </c>
      <c r="K1143" s="208"/>
      <c r="L1143" s="10">
        <v>2</v>
      </c>
      <c r="M1143" s="10">
        <v>386.11</v>
      </c>
      <c r="N1143" s="10">
        <v>386.11</v>
      </c>
      <c r="O1143" s="10"/>
      <c r="P1143" s="10"/>
      <c r="Q1143" s="10"/>
      <c r="R1143" s="10">
        <v>3</v>
      </c>
      <c r="S1143" s="222">
        <v>3629.21</v>
      </c>
      <c r="T1143" s="222">
        <v>1209.74</v>
      </c>
      <c r="U1143" s="208"/>
      <c r="V1143" s="10"/>
      <c r="W1143" s="10"/>
      <c r="X1143" s="10"/>
      <c r="Y1143" s="10"/>
      <c r="Z1143" s="10"/>
      <c r="AA1143" s="10"/>
      <c r="AB1143" s="10"/>
      <c r="AC1143" s="10"/>
      <c r="AD1143" s="10"/>
      <c r="AE1143" s="208"/>
    </row>
    <row r="1144" spans="1:31" x14ac:dyDescent="0.25">
      <c r="A1144" s="219"/>
      <c r="B1144" s="10"/>
      <c r="C1144" s="10" t="s">
        <v>169</v>
      </c>
      <c r="D1144" s="10"/>
      <c r="E1144" s="303">
        <v>8232</v>
      </c>
      <c r="F1144" s="10">
        <v>1</v>
      </c>
      <c r="G1144" s="10">
        <v>615.64</v>
      </c>
      <c r="H1144" s="10">
        <v>615.64</v>
      </c>
      <c r="I1144" s="10">
        <v>615.64</v>
      </c>
      <c r="J1144" s="10">
        <v>12</v>
      </c>
      <c r="K1144" s="208"/>
      <c r="L1144" s="10">
        <v>1</v>
      </c>
      <c r="M1144" s="10"/>
      <c r="N1144" s="10"/>
      <c r="O1144" s="10"/>
      <c r="P1144" s="10"/>
      <c r="Q1144" s="10"/>
      <c r="R1144" s="10">
        <v>1</v>
      </c>
      <c r="S1144" s="10">
        <v>615.64</v>
      </c>
      <c r="T1144" s="10">
        <v>615.64</v>
      </c>
      <c r="U1144" s="208"/>
      <c r="V1144" s="10"/>
      <c r="W1144" s="10"/>
      <c r="X1144" s="10"/>
      <c r="Y1144" s="10"/>
      <c r="Z1144" s="10"/>
      <c r="AA1144" s="10"/>
      <c r="AB1144" s="10"/>
      <c r="AC1144" s="10"/>
      <c r="AD1144" s="10"/>
      <c r="AE1144" s="208"/>
    </row>
    <row r="1145" spans="1:31" x14ac:dyDescent="0.25">
      <c r="A1145" s="219"/>
      <c r="B1145" s="10"/>
      <c r="C1145" s="10" t="s">
        <v>170</v>
      </c>
      <c r="D1145" s="10"/>
      <c r="E1145" s="303">
        <v>8332</v>
      </c>
      <c r="F1145" s="10">
        <v>1</v>
      </c>
      <c r="G1145" s="10"/>
      <c r="H1145" s="10">
        <v>88.77</v>
      </c>
      <c r="I1145" s="10">
        <v>88.77</v>
      </c>
      <c r="J1145" s="10">
        <v>13</v>
      </c>
      <c r="K1145" s="208"/>
      <c r="L1145" s="10"/>
      <c r="M1145" s="10">
        <v>571.08000000000004</v>
      </c>
      <c r="N1145" s="10">
        <v>571.08000000000004</v>
      </c>
      <c r="O1145" s="10"/>
      <c r="P1145" s="10"/>
      <c r="Q1145" s="10"/>
      <c r="R1145" s="10">
        <v>1</v>
      </c>
      <c r="S1145" s="10">
        <v>88.77</v>
      </c>
      <c r="T1145" s="10">
        <v>88.77</v>
      </c>
      <c r="U1145" s="208"/>
      <c r="V1145" s="10"/>
      <c r="W1145" s="10"/>
      <c r="X1145" s="10"/>
      <c r="Y1145" s="10"/>
      <c r="Z1145" s="10"/>
      <c r="AA1145" s="10"/>
      <c r="AB1145" s="10"/>
      <c r="AC1145" s="10"/>
      <c r="AD1145" s="10"/>
      <c r="AE1145" s="208"/>
    </row>
    <row r="1146" spans="1:31" x14ac:dyDescent="0.25">
      <c r="A1146" s="219"/>
      <c r="B1146" s="10"/>
      <c r="C1146" s="10" t="s">
        <v>174</v>
      </c>
      <c r="D1146" s="10"/>
      <c r="E1146" s="303">
        <v>8094</v>
      </c>
      <c r="F1146" s="10">
        <v>1</v>
      </c>
      <c r="G1146" s="10"/>
      <c r="H1146" s="222">
        <v>8066.79</v>
      </c>
      <c r="I1146" s="222">
        <v>8066.79</v>
      </c>
      <c r="J1146" s="10">
        <v>13</v>
      </c>
      <c r="K1146" s="208"/>
      <c r="L1146" s="10"/>
      <c r="M1146" s="222">
        <v>8066.79</v>
      </c>
      <c r="N1146" s="222">
        <v>8066.79</v>
      </c>
      <c r="O1146" s="10"/>
      <c r="P1146" s="10"/>
      <c r="Q1146" s="10"/>
      <c r="R1146" s="10">
        <v>1</v>
      </c>
      <c r="S1146" s="222">
        <v>8066.79</v>
      </c>
      <c r="T1146" s="222">
        <v>8066.79</v>
      </c>
      <c r="U1146" s="208"/>
      <c r="V1146" s="10"/>
      <c r="W1146" s="10"/>
      <c r="X1146" s="10"/>
      <c r="Y1146" s="10"/>
      <c r="Z1146" s="10"/>
      <c r="AA1146" s="10"/>
      <c r="AB1146" s="10"/>
      <c r="AC1146" s="10"/>
      <c r="AD1146" s="10"/>
      <c r="AE1146" s="208"/>
    </row>
    <row r="1147" spans="1:31" x14ac:dyDescent="0.25">
      <c r="A1147" s="219"/>
      <c r="B1147" s="10"/>
      <c r="C1147" s="10" t="s">
        <v>180</v>
      </c>
      <c r="D1147" s="10"/>
      <c r="E1147" s="303">
        <v>8311</v>
      </c>
      <c r="F1147" s="10">
        <v>1</v>
      </c>
      <c r="G1147" s="10">
        <v>422.8</v>
      </c>
      <c r="H1147" s="10">
        <v>422.8</v>
      </c>
      <c r="I1147" s="10">
        <v>422.8</v>
      </c>
      <c r="J1147" s="10">
        <v>13</v>
      </c>
      <c r="K1147" s="208"/>
      <c r="L1147" s="10">
        <v>1</v>
      </c>
      <c r="M1147" s="10"/>
      <c r="N1147" s="10"/>
      <c r="O1147" s="10"/>
      <c r="P1147" s="10"/>
      <c r="Q1147" s="10"/>
      <c r="R1147" s="10">
        <v>1</v>
      </c>
      <c r="S1147" s="10">
        <v>422.8</v>
      </c>
      <c r="T1147" s="10">
        <v>422.8</v>
      </c>
      <c r="U1147" s="208"/>
      <c r="V1147" s="10"/>
      <c r="W1147" s="10"/>
      <c r="X1147" s="10"/>
      <c r="Y1147" s="10"/>
      <c r="Z1147" s="10"/>
      <c r="AA1147" s="10"/>
      <c r="AB1147" s="10"/>
      <c r="AC1147" s="10"/>
      <c r="AD1147" s="10"/>
      <c r="AE1147" s="208"/>
    </row>
    <row r="1148" spans="1:31" x14ac:dyDescent="0.25">
      <c r="A1148" s="219"/>
      <c r="B1148" s="10"/>
      <c r="C1148" s="10" t="s">
        <v>189</v>
      </c>
      <c r="D1148" s="10"/>
      <c r="E1148" s="303">
        <v>8089</v>
      </c>
      <c r="F1148" s="10">
        <v>3</v>
      </c>
      <c r="G1148" s="10">
        <v>453.29</v>
      </c>
      <c r="H1148" s="222">
        <v>1359.87</v>
      </c>
      <c r="I1148" s="10">
        <v>453.29</v>
      </c>
      <c r="J1148" s="10">
        <v>9</v>
      </c>
      <c r="K1148" s="208"/>
      <c r="L1148" s="10">
        <v>3</v>
      </c>
      <c r="M1148" s="10"/>
      <c r="N1148" s="10"/>
      <c r="O1148" s="10"/>
      <c r="P1148" s="10"/>
      <c r="Q1148" s="10"/>
      <c r="R1148" s="10">
        <v>3</v>
      </c>
      <c r="S1148" s="222">
        <v>1359.87</v>
      </c>
      <c r="T1148" s="10">
        <v>453.29</v>
      </c>
      <c r="U1148" s="208"/>
      <c r="V1148" s="10"/>
      <c r="W1148" s="10"/>
      <c r="X1148" s="10"/>
      <c r="Y1148" s="10"/>
      <c r="Z1148" s="10"/>
      <c r="AA1148" s="10"/>
      <c r="AB1148" s="10"/>
      <c r="AC1148" s="10"/>
      <c r="AD1148" s="10"/>
      <c r="AE1148" s="208"/>
    </row>
    <row r="1149" spans="1:31" x14ac:dyDescent="0.25">
      <c r="A1149" s="219"/>
      <c r="B1149" s="10"/>
      <c r="C1149" s="10" t="s">
        <v>198</v>
      </c>
      <c r="D1149" s="10"/>
      <c r="E1149" s="303">
        <v>8021</v>
      </c>
      <c r="F1149" s="10">
        <v>3</v>
      </c>
      <c r="G1149" s="222">
        <v>5793.3</v>
      </c>
      <c r="H1149" s="222">
        <v>11586.6</v>
      </c>
      <c r="I1149" s="222">
        <v>3862.2</v>
      </c>
      <c r="J1149" s="10">
        <v>12.33</v>
      </c>
      <c r="K1149" s="208"/>
      <c r="L1149" s="10">
        <v>2</v>
      </c>
      <c r="M1149" s="222">
        <v>7911.69</v>
      </c>
      <c r="N1149" s="222">
        <v>7911.69</v>
      </c>
      <c r="O1149" s="10"/>
      <c r="P1149" s="10"/>
      <c r="Q1149" s="10"/>
      <c r="R1149" s="10">
        <v>3</v>
      </c>
      <c r="S1149" s="222">
        <v>11586.6</v>
      </c>
      <c r="T1149" s="222">
        <v>3862.2</v>
      </c>
      <c r="U1149" s="208"/>
      <c r="V1149" s="10"/>
      <c r="W1149" s="10"/>
      <c r="X1149" s="10"/>
      <c r="Y1149" s="10"/>
      <c r="Z1149" s="10"/>
      <c r="AA1149" s="10"/>
      <c r="AB1149" s="10"/>
      <c r="AC1149" s="10"/>
      <c r="AD1149" s="10"/>
      <c r="AE1149" s="208"/>
    </row>
    <row r="1150" spans="1:31" x14ac:dyDescent="0.25">
      <c r="A1150" s="219"/>
      <c r="B1150" s="10"/>
      <c r="C1150" s="10" t="s">
        <v>200</v>
      </c>
      <c r="D1150" s="10"/>
      <c r="E1150" s="303">
        <v>8210</v>
      </c>
      <c r="F1150" s="10">
        <v>1</v>
      </c>
      <c r="G1150" s="10">
        <v>482.95</v>
      </c>
      <c r="H1150" s="10">
        <v>482.95</v>
      </c>
      <c r="I1150" s="10">
        <v>482.95</v>
      </c>
      <c r="J1150" s="10">
        <v>12</v>
      </c>
      <c r="K1150" s="208"/>
      <c r="L1150" s="10">
        <v>1</v>
      </c>
      <c r="M1150" s="10"/>
      <c r="N1150" s="10"/>
      <c r="O1150" s="10"/>
      <c r="P1150" s="10"/>
      <c r="Q1150" s="10"/>
      <c r="R1150" s="10">
        <v>1</v>
      </c>
      <c r="S1150" s="10">
        <v>482.95</v>
      </c>
      <c r="T1150" s="10">
        <v>482.95</v>
      </c>
      <c r="U1150" s="208"/>
      <c r="V1150" s="10"/>
      <c r="W1150" s="10"/>
      <c r="X1150" s="10"/>
      <c r="Y1150" s="10"/>
      <c r="Z1150" s="10"/>
      <c r="AA1150" s="10"/>
      <c r="AB1150" s="10"/>
      <c r="AC1150" s="10"/>
      <c r="AD1150" s="10"/>
      <c r="AE1150" s="208"/>
    </row>
    <row r="1151" spans="1:31" x14ac:dyDescent="0.25">
      <c r="A1151" s="219"/>
      <c r="B1151" s="10"/>
      <c r="C1151" s="10" t="s">
        <v>203</v>
      </c>
      <c r="D1151" s="10"/>
      <c r="E1151" s="303">
        <v>8204</v>
      </c>
      <c r="F1151" s="10">
        <v>1</v>
      </c>
      <c r="G1151" s="10"/>
      <c r="H1151" s="10">
        <v>237.88</v>
      </c>
      <c r="I1151" s="10">
        <v>237.88</v>
      </c>
      <c r="J1151" s="10">
        <v>4</v>
      </c>
      <c r="K1151" s="208"/>
      <c r="L1151" s="10"/>
      <c r="M1151" s="10">
        <v>237.88</v>
      </c>
      <c r="N1151" s="10">
        <v>237.88</v>
      </c>
      <c r="O1151" s="10"/>
      <c r="P1151" s="10"/>
      <c r="Q1151" s="10"/>
      <c r="R1151" s="10">
        <v>1</v>
      </c>
      <c r="S1151" s="10">
        <v>237.88</v>
      </c>
      <c r="T1151" s="10">
        <v>237.88</v>
      </c>
      <c r="U1151" s="208"/>
      <c r="V1151" s="10"/>
      <c r="W1151" s="10"/>
      <c r="X1151" s="10"/>
      <c r="Y1151" s="10"/>
      <c r="Z1151" s="10"/>
      <c r="AA1151" s="10"/>
      <c r="AB1151" s="10"/>
      <c r="AC1151" s="10"/>
      <c r="AD1151" s="10"/>
      <c r="AE1151" s="208"/>
    </row>
    <row r="1152" spans="1:31" x14ac:dyDescent="0.25">
      <c r="A1152" s="219"/>
      <c r="B1152" s="10"/>
      <c r="C1152" s="10" t="s">
        <v>205</v>
      </c>
      <c r="D1152" s="10"/>
      <c r="E1152" s="303">
        <v>8213</v>
      </c>
      <c r="F1152" s="10">
        <v>1</v>
      </c>
      <c r="G1152" s="222">
        <v>2526.84</v>
      </c>
      <c r="H1152" s="222">
        <v>2526.84</v>
      </c>
      <c r="I1152" s="222">
        <v>2526.84</v>
      </c>
      <c r="J1152" s="10">
        <v>12</v>
      </c>
      <c r="K1152" s="208"/>
      <c r="L1152" s="10">
        <v>1</v>
      </c>
      <c r="M1152" s="10"/>
      <c r="N1152" s="10"/>
      <c r="O1152" s="10"/>
      <c r="P1152" s="10"/>
      <c r="Q1152" s="10"/>
      <c r="R1152" s="10">
        <v>1</v>
      </c>
      <c r="S1152" s="222">
        <v>2526.84</v>
      </c>
      <c r="T1152" s="222">
        <v>2526.84</v>
      </c>
      <c r="U1152" s="208"/>
      <c r="V1152" s="10"/>
      <c r="W1152" s="10"/>
      <c r="X1152" s="10"/>
      <c r="Y1152" s="10"/>
      <c r="Z1152" s="10"/>
      <c r="AA1152" s="10"/>
      <c r="AB1152" s="10"/>
      <c r="AC1152" s="10"/>
      <c r="AD1152" s="10"/>
      <c r="AE1152" s="208"/>
    </row>
    <row r="1153" spans="1:31" x14ac:dyDescent="0.25">
      <c r="A1153" s="219"/>
      <c r="B1153" s="10"/>
      <c r="C1153" s="10" t="s">
        <v>209</v>
      </c>
      <c r="D1153" s="10"/>
      <c r="E1153" s="303">
        <v>8270</v>
      </c>
      <c r="F1153" s="10">
        <v>2</v>
      </c>
      <c r="G1153" s="222">
        <v>9422.0499999999993</v>
      </c>
      <c r="H1153" s="222">
        <v>9422.0499999999993</v>
      </c>
      <c r="I1153" s="222">
        <v>4711.03</v>
      </c>
      <c r="J1153" s="10">
        <v>13</v>
      </c>
      <c r="K1153" s="208"/>
      <c r="L1153" s="10">
        <v>1</v>
      </c>
      <c r="M1153" s="222">
        <v>2083.38</v>
      </c>
      <c r="N1153" s="222">
        <v>2083.38</v>
      </c>
      <c r="O1153" s="10"/>
      <c r="P1153" s="10"/>
      <c r="Q1153" s="10"/>
      <c r="R1153" s="10">
        <v>2</v>
      </c>
      <c r="S1153" s="222">
        <v>9422.0499999999993</v>
      </c>
      <c r="T1153" s="222">
        <v>4711.03</v>
      </c>
      <c r="U1153" s="208"/>
      <c r="V1153" s="10"/>
      <c r="W1153" s="10"/>
      <c r="X1153" s="10"/>
      <c r="Y1153" s="10"/>
      <c r="Z1153" s="10"/>
      <c r="AA1153" s="10"/>
      <c r="AB1153" s="10"/>
      <c r="AC1153" s="10"/>
      <c r="AD1153" s="10"/>
      <c r="AE1153" s="208"/>
    </row>
    <row r="1154" spans="1:31" x14ac:dyDescent="0.25">
      <c r="A1154" s="219"/>
      <c r="B1154" s="10"/>
      <c r="C1154" s="10" t="s">
        <v>226</v>
      </c>
      <c r="D1154" s="10"/>
      <c r="E1154" s="303">
        <v>8215</v>
      </c>
      <c r="F1154" s="10">
        <v>1</v>
      </c>
      <c r="G1154" s="10">
        <v>738.52</v>
      </c>
      <c r="H1154" s="10">
        <v>738.52</v>
      </c>
      <c r="I1154" s="10">
        <v>738.52</v>
      </c>
      <c r="J1154" s="10">
        <v>7</v>
      </c>
      <c r="K1154" s="208"/>
      <c r="L1154" s="10">
        <v>1</v>
      </c>
      <c r="M1154" s="10"/>
      <c r="N1154" s="10"/>
      <c r="O1154" s="10"/>
      <c r="P1154" s="10"/>
      <c r="Q1154" s="10"/>
      <c r="R1154" s="10">
        <v>1</v>
      </c>
      <c r="S1154" s="10">
        <v>738.52</v>
      </c>
      <c r="T1154" s="10">
        <v>738.52</v>
      </c>
      <c r="U1154" s="208"/>
      <c r="V1154" s="10"/>
      <c r="W1154" s="10"/>
      <c r="X1154" s="10"/>
      <c r="Y1154" s="10"/>
      <c r="Z1154" s="10"/>
      <c r="AA1154" s="10"/>
      <c r="AB1154" s="10"/>
      <c r="AC1154" s="10"/>
      <c r="AD1154" s="10"/>
      <c r="AE1154" s="208"/>
    </row>
    <row r="1155" spans="1:31" x14ac:dyDescent="0.25">
      <c r="A1155" s="219"/>
      <c r="B1155" s="10"/>
      <c r="C1155" s="10" t="s">
        <v>234</v>
      </c>
      <c r="D1155" s="10"/>
      <c r="E1155" s="303">
        <v>8317</v>
      </c>
      <c r="F1155" s="10">
        <v>1</v>
      </c>
      <c r="G1155" s="10">
        <v>100.45</v>
      </c>
      <c r="H1155" s="10">
        <v>100.45</v>
      </c>
      <c r="I1155" s="10">
        <v>100.45</v>
      </c>
      <c r="J1155" s="10">
        <v>6</v>
      </c>
      <c r="K1155" s="208"/>
      <c r="L1155" s="10">
        <v>1</v>
      </c>
      <c r="M1155" s="10"/>
      <c r="N1155" s="10"/>
      <c r="O1155" s="10"/>
      <c r="P1155" s="10"/>
      <c r="Q1155" s="10"/>
      <c r="R1155" s="10">
        <v>1</v>
      </c>
      <c r="S1155" s="10">
        <v>100.45</v>
      </c>
      <c r="T1155" s="10">
        <v>100.45</v>
      </c>
      <c r="U1155" s="208"/>
      <c r="V1155" s="10"/>
      <c r="W1155" s="10"/>
      <c r="X1155" s="10"/>
      <c r="Y1155" s="10"/>
      <c r="Z1155" s="10"/>
      <c r="AA1155" s="10"/>
      <c r="AB1155" s="10"/>
      <c r="AC1155" s="10"/>
      <c r="AD1155" s="10"/>
      <c r="AE1155" s="208"/>
    </row>
    <row r="1156" spans="1:31" x14ac:dyDescent="0.25">
      <c r="A1156" s="219"/>
      <c r="B1156" s="10"/>
      <c r="C1156" s="10" t="s">
        <v>642</v>
      </c>
      <c r="D1156" s="10"/>
      <c r="E1156" s="303">
        <v>8215</v>
      </c>
      <c r="F1156" s="10">
        <v>3</v>
      </c>
      <c r="G1156" s="222">
        <v>3786.65</v>
      </c>
      <c r="H1156" s="222">
        <v>7573.29</v>
      </c>
      <c r="I1156" s="222">
        <v>2524.4299999999998</v>
      </c>
      <c r="J1156" s="10">
        <v>12.67</v>
      </c>
      <c r="K1156" s="208"/>
      <c r="L1156" s="10">
        <v>2</v>
      </c>
      <c r="M1156" s="222">
        <v>4289.45</v>
      </c>
      <c r="N1156" s="222">
        <v>4289.45</v>
      </c>
      <c r="O1156" s="10"/>
      <c r="P1156" s="10"/>
      <c r="Q1156" s="10"/>
      <c r="R1156" s="10">
        <v>3</v>
      </c>
      <c r="S1156" s="222">
        <v>7573.29</v>
      </c>
      <c r="T1156" s="222">
        <v>2524.4299999999998</v>
      </c>
      <c r="U1156" s="208"/>
      <c r="V1156" s="10"/>
      <c r="W1156" s="10"/>
      <c r="X1156" s="10"/>
      <c r="Y1156" s="10"/>
      <c r="Z1156" s="10"/>
      <c r="AA1156" s="10"/>
      <c r="AB1156" s="10"/>
      <c r="AC1156" s="10"/>
      <c r="AD1156" s="10"/>
      <c r="AE1156" s="208"/>
    </row>
    <row r="1157" spans="1:31" x14ac:dyDescent="0.25">
      <c r="A1157" s="219"/>
      <c r="B1157" s="10"/>
      <c r="C1157" s="10" t="s">
        <v>642</v>
      </c>
      <c r="D1157" s="10"/>
      <c r="E1157" s="303">
        <v>8234</v>
      </c>
      <c r="F1157" s="10">
        <v>3</v>
      </c>
      <c r="G1157" s="222">
        <v>4515.71</v>
      </c>
      <c r="H1157" s="222">
        <v>13547.13</v>
      </c>
      <c r="I1157" s="222">
        <v>4515.71</v>
      </c>
      <c r="J1157" s="10">
        <v>19</v>
      </c>
      <c r="K1157" s="208"/>
      <c r="L1157" s="10">
        <v>3</v>
      </c>
      <c r="M1157" s="10"/>
      <c r="N1157" s="10"/>
      <c r="O1157" s="10"/>
      <c r="P1157" s="10"/>
      <c r="Q1157" s="10"/>
      <c r="R1157" s="10">
        <v>3</v>
      </c>
      <c r="S1157" s="222">
        <v>13547.13</v>
      </c>
      <c r="T1157" s="222">
        <v>4515.71</v>
      </c>
      <c r="U1157" s="208"/>
      <c r="V1157" s="10"/>
      <c r="W1157" s="10"/>
      <c r="X1157" s="10"/>
      <c r="Y1157" s="10"/>
      <c r="Z1157" s="10"/>
      <c r="AA1157" s="10"/>
      <c r="AB1157" s="10"/>
      <c r="AC1157" s="10"/>
      <c r="AD1157" s="10"/>
      <c r="AE1157" s="208"/>
    </row>
    <row r="1158" spans="1:31" x14ac:dyDescent="0.25">
      <c r="A1158" s="219"/>
      <c r="B1158" s="10"/>
      <c r="C1158" s="10" t="s">
        <v>248</v>
      </c>
      <c r="D1158" s="10"/>
      <c r="E1158" s="303">
        <v>8318</v>
      </c>
      <c r="F1158" s="10">
        <v>1</v>
      </c>
      <c r="G1158" s="10">
        <v>595.02</v>
      </c>
      <c r="H1158" s="10">
        <v>595.02</v>
      </c>
      <c r="I1158" s="10">
        <v>595.02</v>
      </c>
      <c r="J1158" s="10">
        <v>13</v>
      </c>
      <c r="K1158" s="208"/>
      <c r="L1158" s="10">
        <v>1</v>
      </c>
      <c r="M1158" s="10"/>
      <c r="N1158" s="10"/>
      <c r="O1158" s="10"/>
      <c r="P1158" s="10"/>
      <c r="Q1158" s="10"/>
      <c r="R1158" s="10">
        <v>1</v>
      </c>
      <c r="S1158" s="10">
        <v>595.02</v>
      </c>
      <c r="T1158" s="10">
        <v>595.02</v>
      </c>
      <c r="U1158" s="208"/>
      <c r="V1158" s="10"/>
      <c r="W1158" s="10"/>
      <c r="X1158" s="10"/>
      <c r="Y1158" s="10"/>
      <c r="Z1158" s="10"/>
      <c r="AA1158" s="10"/>
      <c r="AB1158" s="10"/>
      <c r="AC1158" s="10"/>
      <c r="AD1158" s="10"/>
      <c r="AE1158" s="208"/>
    </row>
    <row r="1159" spans="1:31" x14ac:dyDescent="0.25">
      <c r="A1159" s="219"/>
      <c r="B1159" s="10"/>
      <c r="C1159" s="10" t="s">
        <v>251</v>
      </c>
      <c r="D1159" s="10"/>
      <c r="E1159" s="303">
        <v>8217</v>
      </c>
      <c r="F1159" s="10">
        <v>2</v>
      </c>
      <c r="G1159" s="222">
        <v>10013.34</v>
      </c>
      <c r="H1159" s="222">
        <v>20026.669999999998</v>
      </c>
      <c r="I1159" s="222">
        <v>10013.34</v>
      </c>
      <c r="J1159" s="10">
        <v>22</v>
      </c>
      <c r="K1159" s="208"/>
      <c r="L1159" s="10">
        <v>2</v>
      </c>
      <c r="M1159" s="10"/>
      <c r="N1159" s="10"/>
      <c r="O1159" s="10"/>
      <c r="P1159" s="10"/>
      <c r="Q1159" s="10"/>
      <c r="R1159" s="10">
        <v>2</v>
      </c>
      <c r="S1159" s="222">
        <v>20026.669999999998</v>
      </c>
      <c r="T1159" s="222">
        <v>10013.34</v>
      </c>
      <c r="U1159" s="208"/>
      <c r="V1159" s="10"/>
      <c r="W1159" s="10"/>
      <c r="X1159" s="10"/>
      <c r="Y1159" s="10"/>
      <c r="Z1159" s="10"/>
      <c r="AA1159" s="10"/>
      <c r="AB1159" s="10"/>
      <c r="AC1159" s="10"/>
      <c r="AD1159" s="10"/>
      <c r="AE1159" s="208"/>
    </row>
    <row r="1160" spans="1:31" x14ac:dyDescent="0.25">
      <c r="A1160" s="219"/>
      <c r="B1160" s="10"/>
      <c r="C1160" s="10" t="s">
        <v>257</v>
      </c>
      <c r="D1160" s="10"/>
      <c r="E1160" s="303">
        <v>8081</v>
      </c>
      <c r="F1160" s="10">
        <v>1</v>
      </c>
      <c r="G1160" s="10"/>
      <c r="H1160" s="222">
        <v>3012.83</v>
      </c>
      <c r="I1160" s="222">
        <v>3012.83</v>
      </c>
      <c r="J1160" s="10">
        <v>13</v>
      </c>
      <c r="K1160" s="208"/>
      <c r="L1160" s="10"/>
      <c r="M1160" s="222">
        <v>3012.83</v>
      </c>
      <c r="N1160" s="222">
        <v>3012.83</v>
      </c>
      <c r="O1160" s="10"/>
      <c r="P1160" s="10"/>
      <c r="Q1160" s="10"/>
      <c r="R1160" s="10">
        <v>1</v>
      </c>
      <c r="S1160" s="222">
        <v>3012.83</v>
      </c>
      <c r="T1160" s="222">
        <v>3012.83</v>
      </c>
      <c r="U1160" s="208"/>
      <c r="V1160" s="10"/>
      <c r="W1160" s="10"/>
      <c r="X1160" s="10"/>
      <c r="Y1160" s="10"/>
      <c r="Z1160" s="10"/>
      <c r="AA1160" s="10"/>
      <c r="AB1160" s="10"/>
      <c r="AC1160" s="10"/>
      <c r="AD1160" s="10"/>
      <c r="AE1160" s="208"/>
    </row>
    <row r="1161" spans="1:31" x14ac:dyDescent="0.25">
      <c r="A1161" s="219"/>
      <c r="B1161" s="10"/>
      <c r="C1161" s="10" t="s">
        <v>260</v>
      </c>
      <c r="D1161" s="10"/>
      <c r="E1161" s="303">
        <v>8204</v>
      </c>
      <c r="F1161" s="10">
        <v>1</v>
      </c>
      <c r="G1161" s="222">
        <v>1156.25</v>
      </c>
      <c r="H1161" s="222">
        <v>1156.25</v>
      </c>
      <c r="I1161" s="222">
        <v>1156.25</v>
      </c>
      <c r="J1161" s="10">
        <v>11</v>
      </c>
      <c r="K1161" s="208"/>
      <c r="L1161" s="10">
        <v>1</v>
      </c>
      <c r="M1161" s="10"/>
      <c r="N1161" s="10"/>
      <c r="O1161" s="10"/>
      <c r="P1161" s="10"/>
      <c r="Q1161" s="10"/>
      <c r="R1161" s="10">
        <v>1</v>
      </c>
      <c r="S1161" s="222">
        <v>1156.25</v>
      </c>
      <c r="T1161" s="222">
        <v>1156.25</v>
      </c>
      <c r="U1161" s="208"/>
      <c r="V1161" s="10"/>
      <c r="W1161" s="10"/>
      <c r="X1161" s="10"/>
      <c r="Y1161" s="10"/>
      <c r="Z1161" s="10"/>
      <c r="AA1161" s="10"/>
      <c r="AB1161" s="10"/>
      <c r="AC1161" s="10"/>
      <c r="AD1161" s="10"/>
      <c r="AE1161" s="208"/>
    </row>
    <row r="1162" spans="1:31" x14ac:dyDescent="0.25">
      <c r="A1162" s="219"/>
      <c r="B1162" s="10"/>
      <c r="C1162" s="10" t="s">
        <v>264</v>
      </c>
      <c r="D1162" s="10"/>
      <c r="E1162" s="303">
        <v>8025</v>
      </c>
      <c r="F1162" s="10">
        <v>1</v>
      </c>
      <c r="G1162" s="10">
        <v>322.13</v>
      </c>
      <c r="H1162" s="10">
        <v>322.13</v>
      </c>
      <c r="I1162" s="10">
        <v>322.13</v>
      </c>
      <c r="J1162" s="10">
        <v>14</v>
      </c>
      <c r="K1162" s="208"/>
      <c r="L1162" s="10">
        <v>1</v>
      </c>
      <c r="M1162" s="10"/>
      <c r="N1162" s="10"/>
      <c r="O1162" s="10"/>
      <c r="P1162" s="10"/>
      <c r="Q1162" s="10"/>
      <c r="R1162" s="10">
        <v>1</v>
      </c>
      <c r="S1162" s="10">
        <v>322.13</v>
      </c>
      <c r="T1162" s="10">
        <v>322.13</v>
      </c>
      <c r="U1162" s="208"/>
      <c r="V1162" s="10"/>
      <c r="W1162" s="10"/>
      <c r="X1162" s="10"/>
      <c r="Y1162" s="10"/>
      <c r="Z1162" s="10"/>
      <c r="AA1162" s="10"/>
      <c r="AB1162" s="10"/>
      <c r="AC1162" s="10"/>
      <c r="AD1162" s="10"/>
      <c r="AE1162" s="208"/>
    </row>
    <row r="1163" spans="1:31" x14ac:dyDescent="0.25">
      <c r="A1163" s="219"/>
      <c r="B1163" s="10"/>
      <c r="C1163" s="10" t="s">
        <v>280</v>
      </c>
      <c r="D1163" s="10"/>
      <c r="E1163" s="303">
        <v>8321</v>
      </c>
      <c r="F1163" s="10">
        <v>2</v>
      </c>
      <c r="G1163" s="10">
        <v>464.8</v>
      </c>
      <c r="H1163" s="10">
        <v>464.8</v>
      </c>
      <c r="I1163" s="10">
        <v>232.4</v>
      </c>
      <c r="J1163" s="10">
        <v>12</v>
      </c>
      <c r="K1163" s="208"/>
      <c r="L1163" s="10">
        <v>1</v>
      </c>
      <c r="M1163" s="10">
        <v>250.38</v>
      </c>
      <c r="N1163" s="10">
        <v>250.38</v>
      </c>
      <c r="O1163" s="10"/>
      <c r="P1163" s="10"/>
      <c r="Q1163" s="10"/>
      <c r="R1163" s="10">
        <v>2</v>
      </c>
      <c r="S1163" s="10">
        <v>464.8</v>
      </c>
      <c r="T1163" s="10">
        <v>232.4</v>
      </c>
      <c r="U1163" s="208"/>
      <c r="V1163" s="10"/>
      <c r="W1163" s="10"/>
      <c r="X1163" s="10"/>
      <c r="Y1163" s="10"/>
      <c r="Z1163" s="10"/>
      <c r="AA1163" s="10"/>
      <c r="AB1163" s="10"/>
      <c r="AC1163" s="10"/>
      <c r="AD1163" s="10"/>
      <c r="AE1163" s="208"/>
    </row>
    <row r="1164" spans="1:31" x14ac:dyDescent="0.25">
      <c r="A1164" s="219"/>
      <c r="B1164" s="10"/>
      <c r="C1164" s="10" t="s">
        <v>282</v>
      </c>
      <c r="D1164" s="10"/>
      <c r="E1164" s="303">
        <v>8344</v>
      </c>
      <c r="F1164" s="10">
        <v>1</v>
      </c>
      <c r="G1164" s="222">
        <v>3788.52</v>
      </c>
      <c r="H1164" s="222">
        <v>3788.52</v>
      </c>
      <c r="I1164" s="222">
        <v>3788.52</v>
      </c>
      <c r="J1164" s="10">
        <v>12</v>
      </c>
      <c r="K1164" s="208"/>
      <c r="L1164" s="10">
        <v>1</v>
      </c>
      <c r="M1164" s="10"/>
      <c r="N1164" s="10"/>
      <c r="O1164" s="10"/>
      <c r="P1164" s="10"/>
      <c r="Q1164" s="10"/>
      <c r="R1164" s="10">
        <v>1</v>
      </c>
      <c r="S1164" s="222">
        <v>3788.52</v>
      </c>
      <c r="T1164" s="222">
        <v>3788.52</v>
      </c>
      <c r="U1164" s="208"/>
      <c r="V1164" s="10"/>
      <c r="W1164" s="10"/>
      <c r="X1164" s="10"/>
      <c r="Y1164" s="10"/>
      <c r="Z1164" s="10"/>
      <c r="AA1164" s="10"/>
      <c r="AB1164" s="10"/>
      <c r="AC1164" s="10"/>
      <c r="AD1164" s="10"/>
      <c r="AE1164" s="208"/>
    </row>
    <row r="1165" spans="1:31" x14ac:dyDescent="0.25">
      <c r="A1165" s="219"/>
      <c r="B1165" s="10"/>
      <c r="C1165" s="10" t="s">
        <v>285</v>
      </c>
      <c r="D1165" s="10"/>
      <c r="E1165" s="303">
        <v>8322</v>
      </c>
      <c r="F1165" s="10">
        <v>3</v>
      </c>
      <c r="G1165" s="222">
        <v>1598.93</v>
      </c>
      <c r="H1165" s="222">
        <v>3197.85</v>
      </c>
      <c r="I1165" s="222">
        <v>1065.95</v>
      </c>
      <c r="J1165" s="10">
        <v>11.67</v>
      </c>
      <c r="K1165" s="208"/>
      <c r="L1165" s="10">
        <v>2</v>
      </c>
      <c r="M1165" s="10">
        <v>595.25</v>
      </c>
      <c r="N1165" s="10">
        <v>595.25</v>
      </c>
      <c r="O1165" s="10"/>
      <c r="P1165" s="10"/>
      <c r="Q1165" s="10"/>
      <c r="R1165" s="10">
        <v>3</v>
      </c>
      <c r="S1165" s="222">
        <v>3197.85</v>
      </c>
      <c r="T1165" s="222">
        <v>1065.95</v>
      </c>
      <c r="U1165" s="208"/>
      <c r="V1165" s="10"/>
      <c r="W1165" s="10"/>
      <c r="X1165" s="10"/>
      <c r="Y1165" s="10"/>
      <c r="Z1165" s="10"/>
      <c r="AA1165" s="10"/>
      <c r="AB1165" s="10"/>
      <c r="AC1165" s="10"/>
      <c r="AD1165" s="10"/>
      <c r="AE1165" s="208"/>
    </row>
    <row r="1166" spans="1:31" x14ac:dyDescent="0.25">
      <c r="A1166" s="219"/>
      <c r="B1166" s="10"/>
      <c r="C1166" s="10" t="s">
        <v>292</v>
      </c>
      <c r="D1166" s="10"/>
      <c r="E1166" s="303">
        <v>8215</v>
      </c>
      <c r="F1166" s="10">
        <v>1</v>
      </c>
      <c r="G1166" s="10"/>
      <c r="H1166" s="10">
        <v>715.31</v>
      </c>
      <c r="I1166" s="10">
        <v>715.31</v>
      </c>
      <c r="J1166" s="10">
        <v>7</v>
      </c>
      <c r="K1166" s="208"/>
      <c r="L1166" s="10"/>
      <c r="M1166" s="10">
        <v>715.31</v>
      </c>
      <c r="N1166" s="10">
        <v>715.31</v>
      </c>
      <c r="O1166" s="10"/>
      <c r="P1166" s="10"/>
      <c r="Q1166" s="10"/>
      <c r="R1166" s="10">
        <v>1</v>
      </c>
      <c r="S1166" s="10">
        <v>715.31</v>
      </c>
      <c r="T1166" s="10">
        <v>715.31</v>
      </c>
      <c r="U1166" s="208"/>
      <c r="V1166" s="10"/>
      <c r="W1166" s="10"/>
      <c r="X1166" s="10"/>
      <c r="Y1166" s="10"/>
      <c r="Z1166" s="10"/>
      <c r="AA1166" s="10"/>
      <c r="AB1166" s="10"/>
      <c r="AC1166" s="10"/>
      <c r="AD1166" s="10"/>
      <c r="AE1166" s="208"/>
    </row>
    <row r="1167" spans="1:31" x14ac:dyDescent="0.25">
      <c r="A1167" s="219"/>
      <c r="B1167" s="10"/>
      <c r="C1167" s="10" t="s">
        <v>293</v>
      </c>
      <c r="D1167" s="10"/>
      <c r="E1167" s="303">
        <v>8026</v>
      </c>
      <c r="F1167" s="10">
        <v>2</v>
      </c>
      <c r="G1167" s="222">
        <v>1166.8599999999999</v>
      </c>
      <c r="H1167" s="222">
        <v>1166.8599999999999</v>
      </c>
      <c r="I1167" s="10">
        <v>583.42999999999995</v>
      </c>
      <c r="J1167" s="10">
        <v>9.5</v>
      </c>
      <c r="K1167" s="208"/>
      <c r="L1167" s="10">
        <v>1</v>
      </c>
      <c r="M1167" s="10">
        <v>768.59</v>
      </c>
      <c r="N1167" s="10">
        <v>768.59</v>
      </c>
      <c r="O1167" s="10"/>
      <c r="P1167" s="10"/>
      <c r="Q1167" s="10"/>
      <c r="R1167" s="10">
        <v>2</v>
      </c>
      <c r="S1167" s="222">
        <v>1166.8599999999999</v>
      </c>
      <c r="T1167" s="10">
        <v>583.42999999999995</v>
      </c>
      <c r="U1167" s="208"/>
      <c r="V1167" s="10"/>
      <c r="W1167" s="10"/>
      <c r="X1167" s="10"/>
      <c r="Y1167" s="10"/>
      <c r="Z1167" s="10"/>
      <c r="AA1167" s="10"/>
      <c r="AB1167" s="10"/>
      <c r="AC1167" s="10"/>
      <c r="AD1167" s="10"/>
      <c r="AE1167" s="208"/>
    </row>
    <row r="1168" spans="1:31" x14ac:dyDescent="0.25">
      <c r="A1168" s="219"/>
      <c r="B1168" s="10"/>
      <c r="C1168" s="10" t="s">
        <v>295</v>
      </c>
      <c r="D1168" s="10"/>
      <c r="E1168" s="303">
        <v>8027</v>
      </c>
      <c r="F1168" s="10">
        <v>1</v>
      </c>
      <c r="G1168" s="10"/>
      <c r="H1168" s="222">
        <v>2208.4699999999998</v>
      </c>
      <c r="I1168" s="222">
        <v>2208.4699999999998</v>
      </c>
      <c r="J1168" s="10">
        <v>13</v>
      </c>
      <c r="K1168" s="208"/>
      <c r="L1168" s="10"/>
      <c r="M1168" s="222">
        <v>2208.4699999999998</v>
      </c>
      <c r="N1168" s="222">
        <v>2208.4699999999998</v>
      </c>
      <c r="O1168" s="10"/>
      <c r="P1168" s="10"/>
      <c r="Q1168" s="10"/>
      <c r="R1168" s="10">
        <v>1</v>
      </c>
      <c r="S1168" s="222">
        <v>2208.4699999999998</v>
      </c>
      <c r="T1168" s="222">
        <v>2208.4699999999998</v>
      </c>
      <c r="U1168" s="208"/>
      <c r="V1168" s="10"/>
      <c r="W1168" s="10"/>
      <c r="X1168" s="10"/>
      <c r="Y1168" s="10"/>
      <c r="Z1168" s="10"/>
      <c r="AA1168" s="10"/>
      <c r="AB1168" s="10"/>
      <c r="AC1168" s="10"/>
      <c r="AD1168" s="10"/>
      <c r="AE1168" s="208"/>
    </row>
    <row r="1169" spans="1:31" x14ac:dyDescent="0.25">
      <c r="A1169" s="219"/>
      <c r="B1169" s="10"/>
      <c r="C1169" s="10" t="s">
        <v>297</v>
      </c>
      <c r="D1169" s="10"/>
      <c r="E1169" s="303">
        <v>8028</v>
      </c>
      <c r="F1169" s="10">
        <v>9</v>
      </c>
      <c r="G1169" s="222">
        <v>4382.55</v>
      </c>
      <c r="H1169" s="222">
        <v>21912.76</v>
      </c>
      <c r="I1169" s="222">
        <v>2434.75</v>
      </c>
      <c r="J1169" s="10">
        <v>9.7799999999999994</v>
      </c>
      <c r="K1169" s="208"/>
      <c r="L1169" s="10">
        <v>5</v>
      </c>
      <c r="M1169" s="222">
        <v>10213.780000000001</v>
      </c>
      <c r="N1169" s="222">
        <v>2553.4499999999998</v>
      </c>
      <c r="O1169" s="10"/>
      <c r="P1169" s="10"/>
      <c r="Q1169" s="10"/>
      <c r="R1169" s="10">
        <v>9</v>
      </c>
      <c r="S1169" s="222">
        <v>21912.76</v>
      </c>
      <c r="T1169" s="222">
        <v>2434.75</v>
      </c>
      <c r="U1169" s="208"/>
      <c r="V1169" s="10"/>
      <c r="W1169" s="10"/>
      <c r="X1169" s="10"/>
      <c r="Y1169" s="10"/>
      <c r="Z1169" s="10"/>
      <c r="AA1169" s="10"/>
      <c r="AB1169" s="10"/>
      <c r="AC1169" s="10"/>
      <c r="AD1169" s="10"/>
      <c r="AE1169" s="208"/>
    </row>
    <row r="1170" spans="1:31" x14ac:dyDescent="0.25">
      <c r="A1170" s="219"/>
      <c r="B1170" s="10"/>
      <c r="C1170" s="10" t="s">
        <v>304</v>
      </c>
      <c r="D1170" s="10"/>
      <c r="E1170" s="303">
        <v>8219</v>
      </c>
      <c r="F1170" s="10">
        <v>2</v>
      </c>
      <c r="G1170" s="222">
        <v>1345.87</v>
      </c>
      <c r="H1170" s="222">
        <v>1345.87</v>
      </c>
      <c r="I1170" s="10">
        <v>672.94</v>
      </c>
      <c r="J1170" s="10">
        <v>9.5</v>
      </c>
      <c r="K1170" s="208"/>
      <c r="L1170" s="10">
        <v>1</v>
      </c>
      <c r="M1170" s="10">
        <v>723.69</v>
      </c>
      <c r="N1170" s="10">
        <v>723.69</v>
      </c>
      <c r="O1170" s="10"/>
      <c r="P1170" s="10"/>
      <c r="Q1170" s="10"/>
      <c r="R1170" s="10">
        <v>2</v>
      </c>
      <c r="S1170" s="222">
        <v>1345.87</v>
      </c>
      <c r="T1170" s="10">
        <v>672.94</v>
      </c>
      <c r="U1170" s="208"/>
      <c r="V1170" s="10"/>
      <c r="W1170" s="10"/>
      <c r="X1170" s="10"/>
      <c r="Y1170" s="10"/>
      <c r="Z1170" s="10"/>
      <c r="AA1170" s="10"/>
      <c r="AB1170" s="10"/>
      <c r="AC1170" s="10"/>
      <c r="AD1170" s="10"/>
      <c r="AE1170" s="208"/>
    </row>
    <row r="1171" spans="1:31" x14ac:dyDescent="0.25">
      <c r="A1171" s="219"/>
      <c r="B1171" s="10"/>
      <c r="C1171" s="10" t="s">
        <v>309</v>
      </c>
      <c r="D1171" s="10"/>
      <c r="E1171" s="303">
        <v>8032</v>
      </c>
      <c r="F1171" s="10">
        <v>1</v>
      </c>
      <c r="G1171" s="222">
        <v>8609.9500000000007</v>
      </c>
      <c r="H1171" s="222">
        <v>8609.9500000000007</v>
      </c>
      <c r="I1171" s="222">
        <v>8609.9500000000007</v>
      </c>
      <c r="J1171" s="10">
        <v>12</v>
      </c>
      <c r="K1171" s="208"/>
      <c r="L1171" s="10">
        <v>1</v>
      </c>
      <c r="M1171" s="10"/>
      <c r="N1171" s="10"/>
      <c r="O1171" s="10"/>
      <c r="P1171" s="10"/>
      <c r="Q1171" s="10"/>
      <c r="R1171" s="10">
        <v>1</v>
      </c>
      <c r="S1171" s="222">
        <v>8609.9500000000007</v>
      </c>
      <c r="T1171" s="222">
        <v>8609.9500000000007</v>
      </c>
      <c r="U1171" s="208"/>
      <c r="V1171" s="10"/>
      <c r="W1171" s="10"/>
      <c r="X1171" s="10"/>
      <c r="Y1171" s="10"/>
      <c r="Z1171" s="10"/>
      <c r="AA1171" s="10"/>
      <c r="AB1171" s="10"/>
      <c r="AC1171" s="10"/>
      <c r="AD1171" s="10"/>
      <c r="AE1171" s="208"/>
    </row>
    <row r="1172" spans="1:31" x14ac:dyDescent="0.25">
      <c r="A1172" s="219"/>
      <c r="B1172" s="10"/>
      <c r="C1172" s="10" t="s">
        <v>312</v>
      </c>
      <c r="D1172" s="10"/>
      <c r="E1172" s="303">
        <v>8037</v>
      </c>
      <c r="F1172" s="10">
        <v>12</v>
      </c>
      <c r="G1172" s="222">
        <v>1882.65</v>
      </c>
      <c r="H1172" s="222">
        <v>13178.57</v>
      </c>
      <c r="I1172" s="222">
        <v>1098.21</v>
      </c>
      <c r="J1172" s="10">
        <v>10.08</v>
      </c>
      <c r="K1172" s="208"/>
      <c r="L1172" s="10">
        <v>7</v>
      </c>
      <c r="M1172" s="222">
        <v>6071.42</v>
      </c>
      <c r="N1172" s="222">
        <v>1214.28</v>
      </c>
      <c r="O1172" s="10"/>
      <c r="P1172" s="10"/>
      <c r="Q1172" s="10"/>
      <c r="R1172" s="10">
        <v>12</v>
      </c>
      <c r="S1172" s="222">
        <v>13178.57</v>
      </c>
      <c r="T1172" s="222">
        <v>1098.21</v>
      </c>
      <c r="U1172" s="208"/>
      <c r="V1172" s="10"/>
      <c r="W1172" s="10"/>
      <c r="X1172" s="10"/>
      <c r="Y1172" s="10"/>
      <c r="Z1172" s="10"/>
      <c r="AA1172" s="10"/>
      <c r="AB1172" s="10"/>
      <c r="AC1172" s="10"/>
      <c r="AD1172" s="10"/>
      <c r="AE1172" s="208"/>
    </row>
    <row r="1173" spans="1:31" x14ac:dyDescent="0.25">
      <c r="A1173" s="219"/>
      <c r="B1173" s="10"/>
      <c r="C1173" s="10" t="s">
        <v>320</v>
      </c>
      <c r="D1173" s="10"/>
      <c r="E1173" s="303">
        <v>8039</v>
      </c>
      <c r="F1173" s="10">
        <v>1</v>
      </c>
      <c r="G1173" s="10">
        <v>401.38</v>
      </c>
      <c r="H1173" s="10">
        <v>401.38</v>
      </c>
      <c r="I1173" s="10">
        <v>401.38</v>
      </c>
      <c r="J1173" s="10">
        <v>12</v>
      </c>
      <c r="K1173" s="208"/>
      <c r="L1173" s="10">
        <v>1</v>
      </c>
      <c r="M1173" s="10"/>
      <c r="N1173" s="10"/>
      <c r="O1173" s="10"/>
      <c r="P1173" s="10"/>
      <c r="Q1173" s="10"/>
      <c r="R1173" s="10">
        <v>1</v>
      </c>
      <c r="S1173" s="10">
        <v>401.38</v>
      </c>
      <c r="T1173" s="10">
        <v>401.38</v>
      </c>
      <c r="U1173" s="208"/>
      <c r="V1173" s="10"/>
      <c r="W1173" s="10"/>
      <c r="X1173" s="10"/>
      <c r="Y1173" s="10"/>
      <c r="Z1173" s="10"/>
      <c r="AA1173" s="10"/>
      <c r="AB1173" s="10"/>
      <c r="AC1173" s="10"/>
      <c r="AD1173" s="10"/>
      <c r="AE1173" s="208"/>
    </row>
    <row r="1174" spans="1:31" x14ac:dyDescent="0.25">
      <c r="A1174" s="219"/>
      <c r="B1174" s="10"/>
      <c r="C1174" s="10" t="s">
        <v>322</v>
      </c>
      <c r="D1174" s="10"/>
      <c r="E1174" s="303">
        <v>8008</v>
      </c>
      <c r="F1174" s="10">
        <v>1</v>
      </c>
      <c r="G1174" s="222">
        <v>1192.1400000000001</v>
      </c>
      <c r="H1174" s="222">
        <v>1192.1400000000001</v>
      </c>
      <c r="I1174" s="222">
        <v>1192.1400000000001</v>
      </c>
      <c r="J1174" s="10">
        <v>12</v>
      </c>
      <c r="K1174" s="208"/>
      <c r="L1174" s="10">
        <v>1</v>
      </c>
      <c r="M1174" s="10"/>
      <c r="N1174" s="10"/>
      <c r="O1174" s="10"/>
      <c r="P1174" s="10"/>
      <c r="Q1174" s="10"/>
      <c r="R1174" s="10">
        <v>1</v>
      </c>
      <c r="S1174" s="222">
        <v>1192.1400000000001</v>
      </c>
      <c r="T1174" s="222">
        <v>1192.1400000000001</v>
      </c>
      <c r="U1174" s="208"/>
      <c r="V1174" s="10"/>
      <c r="W1174" s="10"/>
      <c r="X1174" s="10"/>
      <c r="Y1174" s="10"/>
      <c r="Z1174" s="10"/>
      <c r="AA1174" s="10"/>
      <c r="AB1174" s="10"/>
      <c r="AC1174" s="10"/>
      <c r="AD1174" s="10"/>
      <c r="AE1174" s="208"/>
    </row>
    <row r="1175" spans="1:31" x14ac:dyDescent="0.25">
      <c r="A1175" s="219"/>
      <c r="B1175" s="10"/>
      <c r="C1175" s="10" t="s">
        <v>344</v>
      </c>
      <c r="D1175" s="10"/>
      <c r="E1175" s="303">
        <v>8043</v>
      </c>
      <c r="F1175" s="10">
        <v>2</v>
      </c>
      <c r="G1175" s="222">
        <v>2232.38</v>
      </c>
      <c r="H1175" s="222">
        <v>4464.75</v>
      </c>
      <c r="I1175" s="222">
        <v>2232.38</v>
      </c>
      <c r="J1175" s="10">
        <v>10</v>
      </c>
      <c r="K1175" s="208"/>
      <c r="L1175" s="10">
        <v>2</v>
      </c>
      <c r="M1175" s="10"/>
      <c r="N1175" s="10"/>
      <c r="O1175" s="10"/>
      <c r="P1175" s="10"/>
      <c r="Q1175" s="10"/>
      <c r="R1175" s="10">
        <v>2</v>
      </c>
      <c r="S1175" s="222">
        <v>4464.75</v>
      </c>
      <c r="T1175" s="222">
        <v>2232.38</v>
      </c>
      <c r="U1175" s="208"/>
      <c r="V1175" s="10"/>
      <c r="W1175" s="10"/>
      <c r="X1175" s="10"/>
      <c r="Y1175" s="10"/>
      <c r="Z1175" s="10"/>
      <c r="AA1175" s="10"/>
      <c r="AB1175" s="10"/>
      <c r="AC1175" s="10"/>
      <c r="AD1175" s="10"/>
      <c r="AE1175" s="208"/>
    </row>
    <row r="1176" spans="1:31" x14ac:dyDescent="0.25">
      <c r="A1176" s="219"/>
      <c r="B1176" s="10"/>
      <c r="C1176" s="10" t="s">
        <v>350</v>
      </c>
      <c r="D1176" s="10"/>
      <c r="E1176" s="303">
        <v>8326</v>
      </c>
      <c r="F1176" s="10">
        <v>1</v>
      </c>
      <c r="G1176" s="10">
        <v>292.39</v>
      </c>
      <c r="H1176" s="10">
        <v>292.39</v>
      </c>
      <c r="I1176" s="10">
        <v>292.39</v>
      </c>
      <c r="J1176" s="10">
        <v>13</v>
      </c>
      <c r="K1176" s="208"/>
      <c r="L1176" s="10">
        <v>1</v>
      </c>
      <c r="M1176" s="10"/>
      <c r="N1176" s="10"/>
      <c r="O1176" s="10"/>
      <c r="P1176" s="10"/>
      <c r="Q1176" s="10"/>
      <c r="R1176" s="10">
        <v>1</v>
      </c>
      <c r="S1176" s="10">
        <v>292.39</v>
      </c>
      <c r="T1176" s="10">
        <v>292.39</v>
      </c>
      <c r="U1176" s="208"/>
      <c r="V1176" s="10"/>
      <c r="W1176" s="10"/>
      <c r="X1176" s="10"/>
      <c r="Y1176" s="10"/>
      <c r="Z1176" s="10"/>
      <c r="AA1176" s="10"/>
      <c r="AB1176" s="10"/>
      <c r="AC1176" s="10"/>
      <c r="AD1176" s="10"/>
      <c r="AE1176" s="208"/>
    </row>
    <row r="1177" spans="1:31" x14ac:dyDescent="0.25">
      <c r="A1177" s="219"/>
      <c r="B1177" s="10"/>
      <c r="C1177" s="10" t="s">
        <v>351</v>
      </c>
      <c r="D1177" s="10"/>
      <c r="E1177" s="303">
        <v>8332</v>
      </c>
      <c r="F1177" s="10">
        <v>1</v>
      </c>
      <c r="G1177" s="10"/>
      <c r="H1177" s="222">
        <v>1730.33</v>
      </c>
      <c r="I1177" s="222">
        <v>1730.33</v>
      </c>
      <c r="J1177" s="10">
        <v>13</v>
      </c>
      <c r="K1177" s="208"/>
      <c r="L1177" s="10"/>
      <c r="M1177" s="222">
        <v>1730.33</v>
      </c>
      <c r="N1177" s="222">
        <v>1730.33</v>
      </c>
      <c r="O1177" s="10"/>
      <c r="P1177" s="10"/>
      <c r="Q1177" s="10"/>
      <c r="R1177" s="10">
        <v>1</v>
      </c>
      <c r="S1177" s="222">
        <v>1730.33</v>
      </c>
      <c r="T1177" s="222">
        <v>1730.33</v>
      </c>
      <c r="U1177" s="208"/>
      <c r="V1177" s="10"/>
      <c r="W1177" s="10"/>
      <c r="X1177" s="10"/>
      <c r="Y1177" s="10"/>
      <c r="Z1177" s="10"/>
      <c r="AA1177" s="10"/>
      <c r="AB1177" s="10"/>
      <c r="AC1177" s="10"/>
      <c r="AD1177" s="10"/>
      <c r="AE1177" s="208"/>
    </row>
    <row r="1178" spans="1:31" x14ac:dyDescent="0.25">
      <c r="A1178" s="219"/>
      <c r="B1178" s="10"/>
      <c r="C1178" s="10" t="s">
        <v>360</v>
      </c>
      <c r="D1178" s="10"/>
      <c r="E1178" s="303">
        <v>8021</v>
      </c>
      <c r="F1178" s="10">
        <v>5</v>
      </c>
      <c r="G1178" s="222">
        <v>1336.61</v>
      </c>
      <c r="H1178" s="222">
        <v>6683.06</v>
      </c>
      <c r="I1178" s="222">
        <v>1336.61</v>
      </c>
      <c r="J1178" s="10">
        <v>14.8</v>
      </c>
      <c r="K1178" s="208"/>
      <c r="L1178" s="10">
        <v>5</v>
      </c>
      <c r="M1178" s="10"/>
      <c r="N1178" s="10"/>
      <c r="O1178" s="10"/>
      <c r="P1178" s="10"/>
      <c r="Q1178" s="10"/>
      <c r="R1178" s="10">
        <v>5</v>
      </c>
      <c r="S1178" s="222">
        <v>6683.06</v>
      </c>
      <c r="T1178" s="222">
        <v>1336.61</v>
      </c>
      <c r="U1178" s="208"/>
      <c r="V1178" s="10"/>
      <c r="W1178" s="10"/>
      <c r="X1178" s="10"/>
      <c r="Y1178" s="10"/>
      <c r="Z1178" s="10"/>
      <c r="AA1178" s="10"/>
      <c r="AB1178" s="10"/>
      <c r="AC1178" s="10"/>
      <c r="AD1178" s="10"/>
      <c r="AE1178" s="208"/>
    </row>
    <row r="1179" spans="1:31" x14ac:dyDescent="0.25">
      <c r="A1179" s="219"/>
      <c r="B1179" s="10"/>
      <c r="C1179" s="10" t="s">
        <v>362</v>
      </c>
      <c r="D1179" s="10"/>
      <c r="E1179" s="303">
        <v>8221</v>
      </c>
      <c r="F1179" s="10">
        <v>2</v>
      </c>
      <c r="G1179" s="222">
        <v>1261.1600000000001</v>
      </c>
      <c r="H1179" s="222">
        <v>1261.1600000000001</v>
      </c>
      <c r="I1179" s="10">
        <v>630.58000000000004</v>
      </c>
      <c r="J1179" s="10">
        <v>7</v>
      </c>
      <c r="K1179" s="208"/>
      <c r="L1179" s="10">
        <v>1</v>
      </c>
      <c r="M1179" s="222">
        <v>1012.55</v>
      </c>
      <c r="N1179" s="222">
        <v>1012.55</v>
      </c>
      <c r="O1179" s="10"/>
      <c r="P1179" s="10"/>
      <c r="Q1179" s="10"/>
      <c r="R1179" s="10">
        <v>2</v>
      </c>
      <c r="S1179" s="222">
        <v>1261.1600000000001</v>
      </c>
      <c r="T1179" s="10">
        <v>630.58000000000004</v>
      </c>
      <c r="U1179" s="208"/>
      <c r="V1179" s="10"/>
      <c r="W1179" s="10"/>
      <c r="X1179" s="10"/>
      <c r="Y1179" s="10"/>
      <c r="Z1179" s="10"/>
      <c r="AA1179" s="10"/>
      <c r="AB1179" s="10"/>
      <c r="AC1179" s="10"/>
      <c r="AD1179" s="10"/>
      <c r="AE1179" s="208"/>
    </row>
    <row r="1180" spans="1:31" x14ac:dyDescent="0.25">
      <c r="A1180" s="219"/>
      <c r="B1180" s="10"/>
      <c r="C1180" s="10" t="s">
        <v>373</v>
      </c>
      <c r="D1180" s="10"/>
      <c r="E1180" s="303">
        <v>8328</v>
      </c>
      <c r="F1180" s="10">
        <v>2</v>
      </c>
      <c r="G1180" s="10">
        <v>234.76</v>
      </c>
      <c r="H1180" s="10">
        <v>469.51</v>
      </c>
      <c r="I1180" s="10">
        <v>234.76</v>
      </c>
      <c r="J1180" s="10">
        <v>10</v>
      </c>
      <c r="K1180" s="208"/>
      <c r="L1180" s="10">
        <v>2</v>
      </c>
      <c r="M1180" s="10"/>
      <c r="N1180" s="10"/>
      <c r="O1180" s="10"/>
      <c r="P1180" s="10"/>
      <c r="Q1180" s="10"/>
      <c r="R1180" s="10">
        <v>2</v>
      </c>
      <c r="S1180" s="10">
        <v>469.51</v>
      </c>
      <c r="T1180" s="10">
        <v>234.76</v>
      </c>
      <c r="U1180" s="208"/>
      <c r="V1180" s="10"/>
      <c r="W1180" s="10"/>
      <c r="X1180" s="10"/>
      <c r="Y1180" s="10"/>
      <c r="Z1180" s="10"/>
      <c r="AA1180" s="10"/>
      <c r="AB1180" s="10"/>
      <c r="AC1180" s="10"/>
      <c r="AD1180" s="10"/>
      <c r="AE1180" s="208"/>
    </row>
    <row r="1181" spans="1:31" x14ac:dyDescent="0.25">
      <c r="A1181" s="219"/>
      <c r="B1181" s="10"/>
      <c r="C1181" s="10" t="s">
        <v>374</v>
      </c>
      <c r="D1181" s="10"/>
      <c r="E1181" s="303">
        <v>8050</v>
      </c>
      <c r="F1181" s="10">
        <v>8</v>
      </c>
      <c r="G1181" s="222">
        <v>2744.09</v>
      </c>
      <c r="H1181" s="222">
        <v>16464.52</v>
      </c>
      <c r="I1181" s="222">
        <v>2058.0700000000002</v>
      </c>
      <c r="J1181" s="10">
        <v>12.63</v>
      </c>
      <c r="K1181" s="208"/>
      <c r="L1181" s="10">
        <v>6</v>
      </c>
      <c r="M1181" s="222">
        <v>9415.3799999999992</v>
      </c>
      <c r="N1181" s="222">
        <v>4707.6899999999996</v>
      </c>
      <c r="O1181" s="10"/>
      <c r="P1181" s="10"/>
      <c r="Q1181" s="10"/>
      <c r="R1181" s="10">
        <v>8</v>
      </c>
      <c r="S1181" s="222">
        <v>16464.52</v>
      </c>
      <c r="T1181" s="222">
        <v>2058.0700000000002</v>
      </c>
      <c r="U1181" s="208"/>
      <c r="V1181" s="10"/>
      <c r="W1181" s="10"/>
      <c r="X1181" s="10"/>
      <c r="Y1181" s="10"/>
      <c r="Z1181" s="10"/>
      <c r="AA1181" s="10"/>
      <c r="AB1181" s="10"/>
      <c r="AC1181" s="10"/>
      <c r="AD1181" s="10"/>
      <c r="AE1181" s="208"/>
    </row>
    <row r="1182" spans="1:31" x14ac:dyDescent="0.25">
      <c r="A1182" s="219"/>
      <c r="B1182" s="10"/>
      <c r="C1182" s="10" t="s">
        <v>377</v>
      </c>
      <c r="D1182" s="10"/>
      <c r="E1182" s="303">
        <v>8051</v>
      </c>
      <c r="F1182" s="10">
        <v>2</v>
      </c>
      <c r="G1182" s="222">
        <v>3682.82</v>
      </c>
      <c r="H1182" s="222">
        <v>7365.64</v>
      </c>
      <c r="I1182" s="222">
        <v>3682.82</v>
      </c>
      <c r="J1182" s="10">
        <v>12</v>
      </c>
      <c r="K1182" s="208"/>
      <c r="L1182" s="10">
        <v>2</v>
      </c>
      <c r="M1182" s="10"/>
      <c r="N1182" s="10"/>
      <c r="O1182" s="10"/>
      <c r="P1182" s="10"/>
      <c r="Q1182" s="10"/>
      <c r="R1182" s="10">
        <v>2</v>
      </c>
      <c r="S1182" s="222">
        <v>7365.64</v>
      </c>
      <c r="T1182" s="222">
        <v>3682.82</v>
      </c>
      <c r="U1182" s="208"/>
      <c r="V1182" s="10"/>
      <c r="W1182" s="10"/>
      <c r="X1182" s="10"/>
      <c r="Y1182" s="10"/>
      <c r="Z1182" s="10"/>
      <c r="AA1182" s="10"/>
      <c r="AB1182" s="10"/>
      <c r="AC1182" s="10"/>
      <c r="AD1182" s="10"/>
      <c r="AE1182" s="208"/>
    </row>
    <row r="1183" spans="1:31" x14ac:dyDescent="0.25">
      <c r="A1183" s="219"/>
      <c r="B1183" s="10"/>
      <c r="C1183" s="10" t="s">
        <v>380</v>
      </c>
      <c r="D1183" s="10"/>
      <c r="E1183" s="303">
        <v>8402</v>
      </c>
      <c r="F1183" s="10">
        <v>2</v>
      </c>
      <c r="G1183" s="222">
        <v>1435.34</v>
      </c>
      <c r="H1183" s="222">
        <v>2870.67</v>
      </c>
      <c r="I1183" s="222">
        <v>1435.34</v>
      </c>
      <c r="J1183" s="10">
        <v>12.5</v>
      </c>
      <c r="K1183" s="208"/>
      <c r="L1183" s="10">
        <v>2</v>
      </c>
      <c r="M1183" s="10"/>
      <c r="N1183" s="10"/>
      <c r="O1183" s="10"/>
      <c r="P1183" s="10"/>
      <c r="Q1183" s="10"/>
      <c r="R1183" s="10">
        <v>2</v>
      </c>
      <c r="S1183" s="222">
        <v>2870.67</v>
      </c>
      <c r="T1183" s="222">
        <v>1435.34</v>
      </c>
      <c r="U1183" s="208"/>
      <c r="V1183" s="10"/>
      <c r="W1183" s="10"/>
      <c r="X1183" s="10"/>
      <c r="Y1183" s="10"/>
      <c r="Z1183" s="10"/>
      <c r="AA1183" s="10"/>
      <c r="AB1183" s="10"/>
      <c r="AC1183" s="10"/>
      <c r="AD1183" s="10"/>
      <c r="AE1183" s="208"/>
    </row>
    <row r="1184" spans="1:31" x14ac:dyDescent="0.25">
      <c r="A1184" s="219"/>
      <c r="B1184" s="10"/>
      <c r="C1184" s="10" t="s">
        <v>385</v>
      </c>
      <c r="D1184" s="10"/>
      <c r="E1184" s="303">
        <v>8223</v>
      </c>
      <c r="F1184" s="10">
        <v>1</v>
      </c>
      <c r="G1184" s="10">
        <v>388.07</v>
      </c>
      <c r="H1184" s="10">
        <v>388.07</v>
      </c>
      <c r="I1184" s="10">
        <v>388.07</v>
      </c>
      <c r="J1184" s="10">
        <v>11</v>
      </c>
      <c r="K1184" s="208"/>
      <c r="L1184" s="10">
        <v>1</v>
      </c>
      <c r="M1184" s="10"/>
      <c r="N1184" s="10"/>
      <c r="O1184" s="10"/>
      <c r="P1184" s="10"/>
      <c r="Q1184" s="10"/>
      <c r="R1184" s="10">
        <v>1</v>
      </c>
      <c r="S1184" s="10">
        <v>388.07</v>
      </c>
      <c r="T1184" s="10">
        <v>388.07</v>
      </c>
      <c r="U1184" s="208"/>
      <c r="V1184" s="10"/>
      <c r="W1184" s="10"/>
      <c r="X1184" s="10"/>
      <c r="Y1184" s="10"/>
      <c r="Z1184" s="10"/>
      <c r="AA1184" s="10"/>
      <c r="AB1184" s="10"/>
      <c r="AC1184" s="10"/>
      <c r="AD1184" s="10"/>
      <c r="AE1184" s="208"/>
    </row>
    <row r="1185" spans="1:31" x14ac:dyDescent="0.25">
      <c r="A1185" s="219"/>
      <c r="B1185" s="10"/>
      <c r="C1185" s="10" t="s">
        <v>391</v>
      </c>
      <c r="D1185" s="10"/>
      <c r="E1185" s="303">
        <v>8330</v>
      </c>
      <c r="F1185" s="10">
        <v>9</v>
      </c>
      <c r="G1185" s="222">
        <v>18959.009999999998</v>
      </c>
      <c r="H1185" s="222">
        <v>113754.05</v>
      </c>
      <c r="I1185" s="222">
        <v>12639.34</v>
      </c>
      <c r="J1185" s="10">
        <v>13.44</v>
      </c>
      <c r="K1185" s="208"/>
      <c r="L1185" s="10">
        <v>6</v>
      </c>
      <c r="M1185" s="222">
        <v>69163.600000000006</v>
      </c>
      <c r="N1185" s="222">
        <v>23054.53</v>
      </c>
      <c r="O1185" s="10"/>
      <c r="P1185" s="10"/>
      <c r="Q1185" s="10"/>
      <c r="R1185" s="10">
        <v>9</v>
      </c>
      <c r="S1185" s="222">
        <v>113754.05</v>
      </c>
      <c r="T1185" s="222">
        <v>12639.34</v>
      </c>
      <c r="U1185" s="208"/>
      <c r="V1185" s="10"/>
      <c r="W1185" s="10"/>
      <c r="X1185" s="10"/>
      <c r="Y1185" s="10"/>
      <c r="Z1185" s="10"/>
      <c r="AA1185" s="10"/>
      <c r="AB1185" s="10"/>
      <c r="AC1185" s="10"/>
      <c r="AD1185" s="10"/>
      <c r="AE1185" s="208"/>
    </row>
    <row r="1186" spans="1:31" x14ac:dyDescent="0.25">
      <c r="A1186" s="219"/>
      <c r="B1186" s="10"/>
      <c r="C1186" s="10" t="s">
        <v>393</v>
      </c>
      <c r="D1186" s="10"/>
      <c r="E1186" s="303">
        <v>8234</v>
      </c>
      <c r="F1186" s="10">
        <v>1</v>
      </c>
      <c r="G1186" s="10">
        <v>171.3</v>
      </c>
      <c r="H1186" s="10">
        <v>171.3</v>
      </c>
      <c r="I1186" s="10">
        <v>171.3</v>
      </c>
      <c r="J1186" s="10">
        <v>12</v>
      </c>
      <c r="K1186" s="208"/>
      <c r="L1186" s="10">
        <v>1</v>
      </c>
      <c r="M1186" s="10"/>
      <c r="N1186" s="10"/>
      <c r="O1186" s="10"/>
      <c r="P1186" s="10"/>
      <c r="Q1186" s="10"/>
      <c r="R1186" s="10">
        <v>1</v>
      </c>
      <c r="S1186" s="10">
        <v>171.3</v>
      </c>
      <c r="T1186" s="10">
        <v>171.3</v>
      </c>
      <c r="U1186" s="208"/>
      <c r="V1186" s="10"/>
      <c r="W1186" s="10"/>
      <c r="X1186" s="10"/>
      <c r="Y1186" s="10"/>
      <c r="Z1186" s="10"/>
      <c r="AA1186" s="10"/>
      <c r="AB1186" s="10"/>
      <c r="AC1186" s="10"/>
      <c r="AD1186" s="10"/>
      <c r="AE1186" s="208"/>
    </row>
    <row r="1187" spans="1:31" x14ac:dyDescent="0.25">
      <c r="A1187" s="219"/>
      <c r="B1187" s="10"/>
      <c r="C1187" s="10" t="s">
        <v>396</v>
      </c>
      <c r="D1187" s="10"/>
      <c r="E1187" s="303">
        <v>8332</v>
      </c>
      <c r="F1187" s="10">
        <v>8</v>
      </c>
      <c r="G1187" s="222">
        <v>1165.1099999999999</v>
      </c>
      <c r="H1187" s="222">
        <v>5825.54</v>
      </c>
      <c r="I1187" s="10">
        <v>728.19</v>
      </c>
      <c r="J1187" s="10">
        <v>11.63</v>
      </c>
      <c r="K1187" s="208"/>
      <c r="L1187" s="10">
        <v>5</v>
      </c>
      <c r="M1187" s="222">
        <v>2809.08</v>
      </c>
      <c r="N1187" s="10">
        <v>936.36</v>
      </c>
      <c r="O1187" s="10"/>
      <c r="P1187" s="10"/>
      <c r="Q1187" s="10"/>
      <c r="R1187" s="10">
        <v>8</v>
      </c>
      <c r="S1187" s="222">
        <v>5825.54</v>
      </c>
      <c r="T1187" s="10">
        <v>728.19</v>
      </c>
      <c r="U1187" s="208"/>
      <c r="V1187" s="10"/>
      <c r="W1187" s="10"/>
      <c r="X1187" s="10"/>
      <c r="Y1187" s="10"/>
      <c r="Z1187" s="10"/>
      <c r="AA1187" s="10"/>
      <c r="AB1187" s="10"/>
      <c r="AC1187" s="10"/>
      <c r="AD1187" s="10"/>
      <c r="AE1187" s="208"/>
    </row>
    <row r="1188" spans="1:31" x14ac:dyDescent="0.25">
      <c r="A1188" s="219"/>
      <c r="B1188" s="10"/>
      <c r="C1188" s="10" t="s">
        <v>402</v>
      </c>
      <c r="D1188" s="10"/>
      <c r="E1188" s="303">
        <v>8342</v>
      </c>
      <c r="F1188" s="10">
        <v>3</v>
      </c>
      <c r="G1188" s="10"/>
      <c r="H1188" s="222">
        <v>3971.85</v>
      </c>
      <c r="I1188" s="222">
        <v>1323.95</v>
      </c>
      <c r="J1188" s="10">
        <v>8.33</v>
      </c>
      <c r="K1188" s="208"/>
      <c r="L1188" s="10"/>
      <c r="M1188" s="222">
        <v>3971.85</v>
      </c>
      <c r="N1188" s="222">
        <v>1323.95</v>
      </c>
      <c r="O1188" s="10"/>
      <c r="P1188" s="10"/>
      <c r="Q1188" s="10"/>
      <c r="R1188" s="10">
        <v>3</v>
      </c>
      <c r="S1188" s="222">
        <v>3971.85</v>
      </c>
      <c r="T1188" s="222">
        <v>1323.95</v>
      </c>
      <c r="U1188" s="208"/>
      <c r="V1188" s="10"/>
      <c r="W1188" s="10"/>
      <c r="X1188" s="10"/>
      <c r="Y1188" s="10"/>
      <c r="Z1188" s="10"/>
      <c r="AA1188" s="10"/>
      <c r="AB1188" s="10"/>
      <c r="AC1188" s="10"/>
      <c r="AD1188" s="10"/>
      <c r="AE1188" s="208"/>
    </row>
    <row r="1189" spans="1:31" x14ac:dyDescent="0.25">
      <c r="A1189" s="219"/>
      <c r="B1189" s="10"/>
      <c r="C1189" s="10" t="s">
        <v>408</v>
      </c>
      <c r="D1189" s="10"/>
      <c r="E1189" s="303">
        <v>8062</v>
      </c>
      <c r="F1189" s="10">
        <v>2</v>
      </c>
      <c r="G1189" s="10">
        <v>886.42</v>
      </c>
      <c r="H1189" s="222">
        <v>1772.84</v>
      </c>
      <c r="I1189" s="10">
        <v>886.42</v>
      </c>
      <c r="J1189" s="10">
        <v>12.5</v>
      </c>
      <c r="K1189" s="208"/>
      <c r="L1189" s="10">
        <v>2</v>
      </c>
      <c r="M1189" s="10"/>
      <c r="N1189" s="10"/>
      <c r="O1189" s="10"/>
      <c r="P1189" s="10"/>
      <c r="Q1189" s="10"/>
      <c r="R1189" s="10">
        <v>2</v>
      </c>
      <c r="S1189" s="222">
        <v>1772.84</v>
      </c>
      <c r="T1189" s="10">
        <v>886.42</v>
      </c>
      <c r="U1189" s="208"/>
      <c r="V1189" s="10"/>
      <c r="W1189" s="10"/>
      <c r="X1189" s="10"/>
      <c r="Y1189" s="10"/>
      <c r="Z1189" s="10"/>
      <c r="AA1189" s="10"/>
      <c r="AB1189" s="10"/>
      <c r="AC1189" s="10"/>
      <c r="AD1189" s="10"/>
      <c r="AE1189" s="208"/>
    </row>
    <row r="1190" spans="1:31" x14ac:dyDescent="0.25">
      <c r="A1190" s="219"/>
      <c r="B1190" s="10"/>
      <c r="C1190" s="10" t="s">
        <v>412</v>
      </c>
      <c r="D1190" s="10"/>
      <c r="E1190" s="303">
        <v>8224</v>
      </c>
      <c r="F1190" s="10">
        <v>1</v>
      </c>
      <c r="G1190" s="10"/>
      <c r="H1190" s="222">
        <v>1044.49</v>
      </c>
      <c r="I1190" s="222">
        <v>1044.49</v>
      </c>
      <c r="J1190" s="10">
        <v>7</v>
      </c>
      <c r="K1190" s="208"/>
      <c r="L1190" s="10"/>
      <c r="M1190" s="222">
        <v>1044.49</v>
      </c>
      <c r="N1190" s="222">
        <v>1044.49</v>
      </c>
      <c r="O1190" s="10"/>
      <c r="P1190" s="10"/>
      <c r="Q1190" s="10"/>
      <c r="R1190" s="10">
        <v>1</v>
      </c>
      <c r="S1190" s="222">
        <v>1044.49</v>
      </c>
      <c r="T1190" s="222">
        <v>1044.49</v>
      </c>
      <c r="U1190" s="208"/>
      <c r="V1190" s="10"/>
      <c r="W1190" s="10"/>
      <c r="X1190" s="10"/>
      <c r="Y1190" s="10"/>
      <c r="Z1190" s="10"/>
      <c r="AA1190" s="10"/>
      <c r="AB1190" s="10"/>
      <c r="AC1190" s="10"/>
      <c r="AD1190" s="10"/>
      <c r="AE1190" s="208"/>
    </row>
    <row r="1191" spans="1:31" x14ac:dyDescent="0.25">
      <c r="A1191" s="219"/>
      <c r="B1191" s="10"/>
      <c r="C1191" s="10" t="s">
        <v>413</v>
      </c>
      <c r="D1191" s="10"/>
      <c r="E1191" s="303">
        <v>8344</v>
      </c>
      <c r="F1191" s="10">
        <v>6</v>
      </c>
      <c r="G1191" s="222">
        <v>13942.48</v>
      </c>
      <c r="H1191" s="222">
        <v>41827.440000000002</v>
      </c>
      <c r="I1191" s="222">
        <v>6971.24</v>
      </c>
      <c r="J1191" s="10">
        <v>11</v>
      </c>
      <c r="K1191" s="208"/>
      <c r="L1191" s="10">
        <v>3</v>
      </c>
      <c r="M1191" s="222">
        <v>38950.300000000003</v>
      </c>
      <c r="N1191" s="222">
        <v>12983.43</v>
      </c>
      <c r="O1191" s="10"/>
      <c r="P1191" s="10"/>
      <c r="Q1191" s="10"/>
      <c r="R1191" s="10">
        <v>6</v>
      </c>
      <c r="S1191" s="222">
        <v>41827.440000000002</v>
      </c>
      <c r="T1191" s="222">
        <v>6971.24</v>
      </c>
      <c r="U1191" s="208"/>
      <c r="V1191" s="10"/>
      <c r="W1191" s="10"/>
      <c r="X1191" s="10"/>
      <c r="Y1191" s="10"/>
      <c r="Z1191" s="10"/>
      <c r="AA1191" s="10"/>
      <c r="AB1191" s="10"/>
      <c r="AC1191" s="10"/>
      <c r="AD1191" s="10"/>
      <c r="AE1191" s="208"/>
    </row>
    <row r="1192" spans="1:31" x14ac:dyDescent="0.25">
      <c r="A1192" s="219"/>
      <c r="B1192" s="10"/>
      <c r="C1192" s="10" t="s">
        <v>414</v>
      </c>
      <c r="D1192" s="10"/>
      <c r="E1192" s="303">
        <v>8345</v>
      </c>
      <c r="F1192" s="10">
        <v>1</v>
      </c>
      <c r="G1192" s="10"/>
      <c r="H1192" s="10">
        <v>747.27</v>
      </c>
      <c r="I1192" s="10">
        <v>747.27</v>
      </c>
      <c r="J1192" s="10">
        <v>13</v>
      </c>
      <c r="K1192" s="208"/>
      <c r="L1192" s="10"/>
      <c r="M1192" s="10">
        <v>747.27</v>
      </c>
      <c r="N1192" s="10">
        <v>747.27</v>
      </c>
      <c r="O1192" s="10"/>
      <c r="P1192" s="10"/>
      <c r="Q1192" s="10"/>
      <c r="R1192" s="10">
        <v>1</v>
      </c>
      <c r="S1192" s="10">
        <v>747.27</v>
      </c>
      <c r="T1192" s="10">
        <v>747.27</v>
      </c>
      <c r="U1192" s="208"/>
      <c r="V1192" s="10"/>
      <c r="W1192" s="10"/>
      <c r="X1192" s="10"/>
      <c r="Y1192" s="10"/>
      <c r="Z1192" s="10"/>
      <c r="AA1192" s="10"/>
      <c r="AB1192" s="10"/>
      <c r="AC1192" s="10"/>
      <c r="AD1192" s="10"/>
      <c r="AE1192" s="208"/>
    </row>
    <row r="1193" spans="1:31" x14ac:dyDescent="0.25">
      <c r="A1193" s="219"/>
      <c r="B1193" s="10"/>
      <c r="C1193" s="10" t="s">
        <v>426</v>
      </c>
      <c r="D1193" s="10"/>
      <c r="E1193" s="303">
        <v>8225</v>
      </c>
      <c r="F1193" s="10">
        <v>5</v>
      </c>
      <c r="G1193" s="222">
        <v>2343.86</v>
      </c>
      <c r="H1193" s="222">
        <v>4687.71</v>
      </c>
      <c r="I1193" s="10">
        <v>937.54</v>
      </c>
      <c r="J1193" s="10">
        <v>11.4</v>
      </c>
      <c r="K1193" s="208"/>
      <c r="L1193" s="10">
        <v>2</v>
      </c>
      <c r="M1193" s="222">
        <v>1790.41</v>
      </c>
      <c r="N1193" s="10">
        <v>596.79999999999995</v>
      </c>
      <c r="O1193" s="10"/>
      <c r="P1193" s="10"/>
      <c r="Q1193" s="10"/>
      <c r="R1193" s="10">
        <v>5</v>
      </c>
      <c r="S1193" s="222">
        <v>4687.71</v>
      </c>
      <c r="T1193" s="10">
        <v>937.54</v>
      </c>
      <c r="U1193" s="208"/>
      <c r="V1193" s="10"/>
      <c r="W1193" s="10"/>
      <c r="X1193" s="10"/>
      <c r="Y1193" s="10"/>
      <c r="Z1193" s="10"/>
      <c r="AA1193" s="10"/>
      <c r="AB1193" s="10"/>
      <c r="AC1193" s="10"/>
      <c r="AD1193" s="10"/>
      <c r="AE1193" s="208"/>
    </row>
    <row r="1194" spans="1:31" x14ac:dyDescent="0.25">
      <c r="A1194" s="219"/>
      <c r="B1194" s="10"/>
      <c r="C1194" s="10" t="s">
        <v>430</v>
      </c>
      <c r="D1194" s="10"/>
      <c r="E1194" s="303">
        <v>8226</v>
      </c>
      <c r="F1194" s="10">
        <v>6</v>
      </c>
      <c r="G1194" s="222">
        <v>1972.82</v>
      </c>
      <c r="H1194" s="222">
        <v>11836.92</v>
      </c>
      <c r="I1194" s="222">
        <v>1972.82</v>
      </c>
      <c r="J1194" s="10">
        <v>12.67</v>
      </c>
      <c r="K1194" s="208"/>
      <c r="L1194" s="10">
        <v>6</v>
      </c>
      <c r="M1194" s="10"/>
      <c r="N1194" s="10"/>
      <c r="O1194" s="10"/>
      <c r="P1194" s="10"/>
      <c r="Q1194" s="10"/>
      <c r="R1194" s="10">
        <v>6</v>
      </c>
      <c r="S1194" s="222">
        <v>11836.92</v>
      </c>
      <c r="T1194" s="222">
        <v>1972.82</v>
      </c>
      <c r="U1194" s="208"/>
      <c r="V1194" s="10"/>
      <c r="W1194" s="10"/>
      <c r="X1194" s="10"/>
      <c r="Y1194" s="10"/>
      <c r="Z1194" s="10"/>
      <c r="AA1194" s="10"/>
      <c r="AB1194" s="10"/>
      <c r="AC1194" s="10"/>
      <c r="AD1194" s="10"/>
      <c r="AE1194" s="208"/>
    </row>
    <row r="1195" spans="1:31" x14ac:dyDescent="0.25">
      <c r="A1195" s="219"/>
      <c r="B1195" s="10"/>
      <c r="C1195" s="10" t="s">
        <v>432</v>
      </c>
      <c r="D1195" s="10"/>
      <c r="E1195" s="303">
        <v>8230</v>
      </c>
      <c r="F1195" s="10">
        <v>1</v>
      </c>
      <c r="G1195" s="10"/>
      <c r="H1195" s="222">
        <v>1493.5</v>
      </c>
      <c r="I1195" s="222">
        <v>1493.5</v>
      </c>
      <c r="J1195" s="10">
        <v>7</v>
      </c>
      <c r="K1195" s="208"/>
      <c r="L1195" s="10"/>
      <c r="M1195" s="222">
        <v>1493.5</v>
      </c>
      <c r="N1195" s="222">
        <v>1493.5</v>
      </c>
      <c r="O1195" s="10"/>
      <c r="P1195" s="10"/>
      <c r="Q1195" s="10"/>
      <c r="R1195" s="10">
        <v>1</v>
      </c>
      <c r="S1195" s="222">
        <v>1493.5</v>
      </c>
      <c r="T1195" s="222">
        <v>1493.5</v>
      </c>
      <c r="U1195" s="208"/>
      <c r="V1195" s="10"/>
      <c r="W1195" s="10"/>
      <c r="X1195" s="10"/>
      <c r="Y1195" s="10"/>
      <c r="Z1195" s="10"/>
      <c r="AA1195" s="10"/>
      <c r="AB1195" s="10"/>
      <c r="AC1195" s="10"/>
      <c r="AD1195" s="10"/>
      <c r="AE1195" s="208"/>
    </row>
    <row r="1196" spans="1:31" x14ac:dyDescent="0.25">
      <c r="A1196" s="219"/>
      <c r="B1196" s="10"/>
      <c r="C1196" s="10" t="s">
        <v>439</v>
      </c>
      <c r="D1196" s="10"/>
      <c r="E1196" s="303">
        <v>8087</v>
      </c>
      <c r="F1196" s="10">
        <v>1</v>
      </c>
      <c r="G1196" s="10"/>
      <c r="H1196" s="10">
        <v>777.45</v>
      </c>
      <c r="I1196" s="10">
        <v>777.45</v>
      </c>
      <c r="J1196" s="10">
        <v>6</v>
      </c>
      <c r="K1196" s="208"/>
      <c r="L1196" s="10"/>
      <c r="M1196" s="10">
        <v>777.45</v>
      </c>
      <c r="N1196" s="10">
        <v>777.45</v>
      </c>
      <c r="O1196" s="10"/>
      <c r="P1196" s="10"/>
      <c r="Q1196" s="10"/>
      <c r="R1196" s="10">
        <v>1</v>
      </c>
      <c r="S1196" s="10">
        <v>777.45</v>
      </c>
      <c r="T1196" s="10">
        <v>777.45</v>
      </c>
      <c r="U1196" s="208"/>
      <c r="V1196" s="10"/>
      <c r="W1196" s="10"/>
      <c r="X1196" s="10"/>
      <c r="Y1196" s="10"/>
      <c r="Z1196" s="10"/>
      <c r="AA1196" s="10"/>
      <c r="AB1196" s="10"/>
      <c r="AC1196" s="10"/>
      <c r="AD1196" s="10"/>
      <c r="AE1196" s="208"/>
    </row>
    <row r="1197" spans="1:31" x14ac:dyDescent="0.25">
      <c r="A1197" s="219"/>
      <c r="B1197" s="10"/>
      <c r="C1197" s="10" t="s">
        <v>441</v>
      </c>
      <c r="D1197" s="10"/>
      <c r="E1197" s="303">
        <v>8066</v>
      </c>
      <c r="F1197" s="10">
        <v>1</v>
      </c>
      <c r="G1197" s="10">
        <v>469.52</v>
      </c>
      <c r="H1197" s="10">
        <v>469.52</v>
      </c>
      <c r="I1197" s="10">
        <v>469.52</v>
      </c>
      <c r="J1197" s="10">
        <v>13</v>
      </c>
      <c r="K1197" s="208"/>
      <c r="L1197" s="10">
        <v>1</v>
      </c>
      <c r="M1197" s="10"/>
      <c r="N1197" s="10"/>
      <c r="O1197" s="10"/>
      <c r="P1197" s="10"/>
      <c r="Q1197" s="10"/>
      <c r="R1197" s="10">
        <v>1</v>
      </c>
      <c r="S1197" s="10">
        <v>469.52</v>
      </c>
      <c r="T1197" s="10">
        <v>469.52</v>
      </c>
      <c r="U1197" s="208"/>
      <c r="V1197" s="10"/>
      <c r="W1197" s="10"/>
      <c r="X1197" s="10"/>
      <c r="Y1197" s="10"/>
      <c r="Z1197" s="10"/>
      <c r="AA1197" s="10"/>
      <c r="AB1197" s="10"/>
      <c r="AC1197" s="10"/>
      <c r="AD1197" s="10"/>
      <c r="AE1197" s="208"/>
    </row>
    <row r="1198" spans="1:31" x14ac:dyDescent="0.25">
      <c r="A1198" s="219"/>
      <c r="B1198" s="10"/>
      <c r="C1198" s="10" t="s">
        <v>447</v>
      </c>
      <c r="D1198" s="10"/>
      <c r="E1198" s="303">
        <v>8070</v>
      </c>
      <c r="F1198" s="10">
        <v>4</v>
      </c>
      <c r="G1198" s="222">
        <v>1062.8800000000001</v>
      </c>
      <c r="H1198" s="222">
        <v>4251.53</v>
      </c>
      <c r="I1198" s="222">
        <v>1062.8800000000001</v>
      </c>
      <c r="J1198" s="10">
        <v>12.75</v>
      </c>
      <c r="K1198" s="208"/>
      <c r="L1198" s="10">
        <v>4</v>
      </c>
      <c r="M1198" s="10"/>
      <c r="N1198" s="10"/>
      <c r="O1198" s="10"/>
      <c r="P1198" s="10"/>
      <c r="Q1198" s="10"/>
      <c r="R1198" s="10">
        <v>4</v>
      </c>
      <c r="S1198" s="222">
        <v>4251.53</v>
      </c>
      <c r="T1198" s="222">
        <v>1062.8800000000001</v>
      </c>
      <c r="U1198" s="208"/>
      <c r="V1198" s="10"/>
      <c r="W1198" s="10"/>
      <c r="X1198" s="10"/>
      <c r="Y1198" s="10"/>
      <c r="Z1198" s="10"/>
      <c r="AA1198" s="10"/>
      <c r="AB1198" s="10"/>
      <c r="AC1198" s="10"/>
      <c r="AD1198" s="10"/>
      <c r="AE1198" s="208"/>
    </row>
    <row r="1199" spans="1:31" x14ac:dyDescent="0.25">
      <c r="A1199" s="219"/>
      <c r="B1199" s="10"/>
      <c r="C1199" s="10" t="s">
        <v>454</v>
      </c>
      <c r="D1199" s="10"/>
      <c r="E1199" s="303">
        <v>8098</v>
      </c>
      <c r="F1199" s="10">
        <v>1</v>
      </c>
      <c r="G1199" s="10"/>
      <c r="H1199" s="10">
        <v>141.22</v>
      </c>
      <c r="I1199" s="10">
        <v>141.22</v>
      </c>
      <c r="J1199" s="10">
        <v>7</v>
      </c>
      <c r="K1199" s="208"/>
      <c r="L1199" s="10"/>
      <c r="M1199" s="10">
        <v>141.22</v>
      </c>
      <c r="N1199" s="10">
        <v>141.22</v>
      </c>
      <c r="O1199" s="10"/>
      <c r="P1199" s="10"/>
      <c r="Q1199" s="10"/>
      <c r="R1199" s="10">
        <v>1</v>
      </c>
      <c r="S1199" s="10">
        <v>141.22</v>
      </c>
      <c r="T1199" s="10">
        <v>141.22</v>
      </c>
      <c r="U1199" s="208"/>
      <c r="V1199" s="10"/>
      <c r="W1199" s="10"/>
      <c r="X1199" s="10"/>
      <c r="Y1199" s="10"/>
      <c r="Z1199" s="10"/>
      <c r="AA1199" s="10"/>
      <c r="AB1199" s="10"/>
      <c r="AC1199" s="10"/>
      <c r="AD1199" s="10"/>
      <c r="AE1199" s="208"/>
    </row>
    <row r="1200" spans="1:31" x14ac:dyDescent="0.25">
      <c r="A1200" s="219"/>
      <c r="B1200" s="10"/>
      <c r="C1200" s="10" t="s">
        <v>465</v>
      </c>
      <c r="D1200" s="10"/>
      <c r="E1200" s="303">
        <v>8232</v>
      </c>
      <c r="F1200" s="10">
        <v>15</v>
      </c>
      <c r="G1200" s="222">
        <v>3688.25</v>
      </c>
      <c r="H1200" s="222">
        <v>22129.51</v>
      </c>
      <c r="I1200" s="222">
        <v>1475.3</v>
      </c>
      <c r="J1200" s="10">
        <v>11.73</v>
      </c>
      <c r="K1200" s="208"/>
      <c r="L1200" s="10">
        <v>6</v>
      </c>
      <c r="M1200" s="222">
        <v>16551.12</v>
      </c>
      <c r="N1200" s="222">
        <v>1839.01</v>
      </c>
      <c r="O1200" s="10">
        <v>1</v>
      </c>
      <c r="P1200" s="10">
        <v>347.72</v>
      </c>
      <c r="Q1200" s="10">
        <v>347.72</v>
      </c>
      <c r="R1200" s="10">
        <v>14</v>
      </c>
      <c r="S1200" s="222">
        <v>21781.79</v>
      </c>
      <c r="T1200" s="222">
        <v>1555.84</v>
      </c>
      <c r="U1200" s="208"/>
      <c r="V1200" s="10"/>
      <c r="W1200" s="10"/>
      <c r="X1200" s="10"/>
      <c r="Y1200" s="10"/>
      <c r="Z1200" s="10"/>
      <c r="AA1200" s="10"/>
      <c r="AB1200" s="10"/>
      <c r="AC1200" s="10"/>
      <c r="AD1200" s="10"/>
      <c r="AE1200" s="208"/>
    </row>
    <row r="1201" spans="1:31" x14ac:dyDescent="0.25">
      <c r="A1201" s="219"/>
      <c r="B1201" s="10"/>
      <c r="C1201" s="10" t="s">
        <v>471</v>
      </c>
      <c r="D1201" s="10"/>
      <c r="E1201" s="303">
        <v>8349</v>
      </c>
      <c r="F1201" s="10">
        <v>2</v>
      </c>
      <c r="G1201" s="222">
        <v>3444.34</v>
      </c>
      <c r="H1201" s="222">
        <v>3444.34</v>
      </c>
      <c r="I1201" s="222">
        <v>1722.17</v>
      </c>
      <c r="J1201" s="10">
        <v>21.5</v>
      </c>
      <c r="K1201" s="208"/>
      <c r="L1201" s="10">
        <v>1</v>
      </c>
      <c r="M1201" s="10">
        <v>430.62</v>
      </c>
      <c r="N1201" s="10">
        <v>430.62</v>
      </c>
      <c r="O1201" s="10"/>
      <c r="P1201" s="10"/>
      <c r="Q1201" s="10"/>
      <c r="R1201" s="10">
        <v>2</v>
      </c>
      <c r="S1201" s="222">
        <v>3444.34</v>
      </c>
      <c r="T1201" s="222">
        <v>1722.17</v>
      </c>
      <c r="U1201" s="208"/>
      <c r="V1201" s="10"/>
      <c r="W1201" s="10"/>
      <c r="X1201" s="10"/>
      <c r="Y1201" s="10"/>
      <c r="Z1201" s="10"/>
      <c r="AA1201" s="10"/>
      <c r="AB1201" s="10"/>
      <c r="AC1201" s="10"/>
      <c r="AD1201" s="10"/>
      <c r="AE1201" s="208"/>
    </row>
    <row r="1202" spans="1:31" x14ac:dyDescent="0.25">
      <c r="A1202" s="219"/>
      <c r="B1202" s="10"/>
      <c r="C1202" s="10" t="s">
        <v>478</v>
      </c>
      <c r="D1202" s="10"/>
      <c r="E1202" s="303">
        <v>8350</v>
      </c>
      <c r="F1202" s="10">
        <v>1</v>
      </c>
      <c r="G1202" s="10">
        <v>472.86</v>
      </c>
      <c r="H1202" s="10">
        <v>472.86</v>
      </c>
      <c r="I1202" s="10">
        <v>472.86</v>
      </c>
      <c r="J1202" s="10">
        <v>12</v>
      </c>
      <c r="K1202" s="208"/>
      <c r="L1202" s="10">
        <v>1</v>
      </c>
      <c r="M1202" s="10"/>
      <c r="N1202" s="10"/>
      <c r="O1202" s="10"/>
      <c r="P1202" s="10"/>
      <c r="Q1202" s="10"/>
      <c r="R1202" s="10">
        <v>1</v>
      </c>
      <c r="S1202" s="10">
        <v>472.86</v>
      </c>
      <c r="T1202" s="10">
        <v>472.86</v>
      </c>
      <c r="U1202" s="208"/>
      <c r="V1202" s="10"/>
      <c r="W1202" s="10"/>
      <c r="X1202" s="10"/>
      <c r="Y1202" s="10"/>
      <c r="Z1202" s="10"/>
      <c r="AA1202" s="10"/>
      <c r="AB1202" s="10"/>
      <c r="AC1202" s="10"/>
      <c r="AD1202" s="10"/>
      <c r="AE1202" s="208"/>
    </row>
    <row r="1203" spans="1:31" x14ac:dyDescent="0.25">
      <c r="A1203" s="219"/>
      <c r="B1203" s="10"/>
      <c r="C1203" s="10" t="s">
        <v>481</v>
      </c>
      <c r="D1203" s="10"/>
      <c r="E1203" s="303">
        <v>8242</v>
      </c>
      <c r="F1203" s="10">
        <v>7</v>
      </c>
      <c r="G1203" s="222">
        <v>6779.08</v>
      </c>
      <c r="H1203" s="222">
        <v>27116.31</v>
      </c>
      <c r="I1203" s="222">
        <v>3873.76</v>
      </c>
      <c r="J1203" s="10">
        <v>11.86</v>
      </c>
      <c r="K1203" s="208"/>
      <c r="L1203" s="10">
        <v>4</v>
      </c>
      <c r="M1203" s="222">
        <v>17838.2</v>
      </c>
      <c r="N1203" s="222">
        <v>5946.07</v>
      </c>
      <c r="O1203" s="10"/>
      <c r="P1203" s="10"/>
      <c r="Q1203" s="10"/>
      <c r="R1203" s="10">
        <v>7</v>
      </c>
      <c r="S1203" s="222">
        <v>27116.31</v>
      </c>
      <c r="T1203" s="222">
        <v>3873.76</v>
      </c>
      <c r="U1203" s="208"/>
      <c r="V1203" s="10"/>
      <c r="W1203" s="10"/>
      <c r="X1203" s="10"/>
      <c r="Y1203" s="10"/>
      <c r="Z1203" s="10"/>
      <c r="AA1203" s="10"/>
      <c r="AB1203" s="10"/>
      <c r="AC1203" s="10"/>
      <c r="AD1203" s="10"/>
      <c r="AE1203" s="208"/>
    </row>
    <row r="1204" spans="1:31" x14ac:dyDescent="0.25">
      <c r="A1204" s="219"/>
      <c r="B1204" s="10"/>
      <c r="C1204" s="10" t="s">
        <v>484</v>
      </c>
      <c r="D1204" s="10"/>
      <c r="E1204" s="303">
        <v>8037</v>
      </c>
      <c r="F1204" s="10">
        <v>1</v>
      </c>
      <c r="G1204" s="10">
        <v>83.78</v>
      </c>
      <c r="H1204" s="10">
        <v>83.78</v>
      </c>
      <c r="I1204" s="10">
        <v>83.78</v>
      </c>
      <c r="J1204" s="10">
        <v>12</v>
      </c>
      <c r="K1204" s="208"/>
      <c r="L1204" s="10">
        <v>1</v>
      </c>
      <c r="M1204" s="10"/>
      <c r="N1204" s="10"/>
      <c r="O1204" s="10"/>
      <c r="P1204" s="10"/>
      <c r="Q1204" s="10"/>
      <c r="R1204" s="10">
        <v>1</v>
      </c>
      <c r="S1204" s="10">
        <v>83.78</v>
      </c>
      <c r="T1204" s="10">
        <v>83.78</v>
      </c>
      <c r="U1204" s="208"/>
      <c r="V1204" s="10"/>
      <c r="W1204" s="10"/>
      <c r="X1204" s="10"/>
      <c r="Y1204" s="10"/>
      <c r="Z1204" s="10"/>
      <c r="AA1204" s="10"/>
      <c r="AB1204" s="10"/>
      <c r="AC1204" s="10"/>
      <c r="AD1204" s="10"/>
      <c r="AE1204" s="208"/>
    </row>
    <row r="1205" spans="1:31" x14ac:dyDescent="0.25">
      <c r="A1205" s="219"/>
      <c r="B1205" s="10"/>
      <c r="C1205" s="10" t="s">
        <v>485</v>
      </c>
      <c r="D1205" s="10"/>
      <c r="E1205" s="303">
        <v>8352</v>
      </c>
      <c r="F1205" s="10">
        <v>2</v>
      </c>
      <c r="G1205" s="10">
        <v>183.51</v>
      </c>
      <c r="H1205" s="10">
        <v>183.51</v>
      </c>
      <c r="I1205" s="10">
        <v>91.76</v>
      </c>
      <c r="J1205" s="10">
        <v>9</v>
      </c>
      <c r="K1205" s="208"/>
      <c r="L1205" s="10">
        <v>1</v>
      </c>
      <c r="M1205" s="10">
        <v>777.21</v>
      </c>
      <c r="N1205" s="10">
        <v>777.21</v>
      </c>
      <c r="O1205" s="10"/>
      <c r="P1205" s="10"/>
      <c r="Q1205" s="10"/>
      <c r="R1205" s="10">
        <v>2</v>
      </c>
      <c r="S1205" s="10">
        <v>183.51</v>
      </c>
      <c r="T1205" s="10">
        <v>91.76</v>
      </c>
      <c r="U1205" s="208"/>
      <c r="V1205" s="10"/>
      <c r="W1205" s="10"/>
      <c r="X1205" s="10"/>
      <c r="Y1205" s="10"/>
      <c r="Z1205" s="10"/>
      <c r="AA1205" s="10"/>
      <c r="AB1205" s="10"/>
      <c r="AC1205" s="10"/>
      <c r="AD1205" s="10"/>
      <c r="AE1205" s="208"/>
    </row>
    <row r="1206" spans="1:31" x14ac:dyDescent="0.25">
      <c r="A1206" s="219"/>
      <c r="B1206" s="10"/>
      <c r="C1206" s="10" t="s">
        <v>486</v>
      </c>
      <c r="D1206" s="10"/>
      <c r="E1206" s="303">
        <v>8079</v>
      </c>
      <c r="F1206" s="10">
        <v>5</v>
      </c>
      <c r="G1206" s="222">
        <v>5584.69</v>
      </c>
      <c r="H1206" s="222">
        <v>11169.37</v>
      </c>
      <c r="I1206" s="222">
        <v>2233.87</v>
      </c>
      <c r="J1206" s="10">
        <v>16.600000000000001</v>
      </c>
      <c r="K1206" s="208"/>
      <c r="L1206" s="10">
        <v>2</v>
      </c>
      <c r="M1206" s="222">
        <v>2814.45</v>
      </c>
      <c r="N1206" s="10">
        <v>938.15</v>
      </c>
      <c r="O1206" s="10"/>
      <c r="P1206" s="10"/>
      <c r="Q1206" s="10"/>
      <c r="R1206" s="10">
        <v>5</v>
      </c>
      <c r="S1206" s="222">
        <v>11169.37</v>
      </c>
      <c r="T1206" s="222">
        <v>2233.87</v>
      </c>
      <c r="U1206" s="208"/>
      <c r="V1206" s="10"/>
      <c r="W1206" s="10"/>
      <c r="X1206" s="10"/>
      <c r="Y1206" s="10"/>
      <c r="Z1206" s="10"/>
      <c r="AA1206" s="10"/>
      <c r="AB1206" s="10"/>
      <c r="AC1206" s="10"/>
      <c r="AD1206" s="10"/>
      <c r="AE1206" s="208"/>
    </row>
    <row r="1207" spans="1:31" x14ac:dyDescent="0.25">
      <c r="A1207" s="219"/>
      <c r="B1207" s="10"/>
      <c r="C1207" s="10" t="s">
        <v>491</v>
      </c>
      <c r="D1207" s="10"/>
      <c r="E1207" s="303">
        <v>8243</v>
      </c>
      <c r="F1207" s="10">
        <v>6</v>
      </c>
      <c r="G1207" s="222">
        <v>12619.82</v>
      </c>
      <c r="H1207" s="222">
        <v>63099.1</v>
      </c>
      <c r="I1207" s="222">
        <v>10516.52</v>
      </c>
      <c r="J1207" s="10">
        <v>11.67</v>
      </c>
      <c r="K1207" s="208"/>
      <c r="L1207" s="10">
        <v>5</v>
      </c>
      <c r="M1207" s="222">
        <v>3653.05</v>
      </c>
      <c r="N1207" s="222">
        <v>3653.05</v>
      </c>
      <c r="O1207" s="10">
        <v>1</v>
      </c>
      <c r="P1207" s="222">
        <v>30050.73</v>
      </c>
      <c r="Q1207" s="222">
        <v>30050.73</v>
      </c>
      <c r="R1207" s="10">
        <v>5</v>
      </c>
      <c r="S1207" s="222">
        <v>33048.370000000003</v>
      </c>
      <c r="T1207" s="222">
        <v>6609.67</v>
      </c>
      <c r="U1207" s="208"/>
      <c r="V1207" s="10"/>
      <c r="W1207" s="10"/>
      <c r="X1207" s="10"/>
      <c r="Y1207" s="10"/>
      <c r="Z1207" s="10"/>
      <c r="AA1207" s="10"/>
      <c r="AB1207" s="10"/>
      <c r="AC1207" s="10"/>
      <c r="AD1207" s="10"/>
      <c r="AE1207" s="208"/>
    </row>
    <row r="1208" spans="1:31" x14ac:dyDescent="0.25">
      <c r="A1208" s="219"/>
      <c r="B1208" s="10"/>
      <c r="C1208" s="10" t="s">
        <v>494</v>
      </c>
      <c r="D1208" s="10"/>
      <c r="E1208" s="303">
        <v>8230</v>
      </c>
      <c r="F1208" s="10">
        <v>1</v>
      </c>
      <c r="G1208" s="222">
        <v>1067.8699999999999</v>
      </c>
      <c r="H1208" s="222">
        <v>1067.8699999999999</v>
      </c>
      <c r="I1208" s="222">
        <v>1067.8699999999999</v>
      </c>
      <c r="J1208" s="10">
        <v>13</v>
      </c>
      <c r="K1208" s="208"/>
      <c r="L1208" s="10">
        <v>1</v>
      </c>
      <c r="M1208" s="10"/>
      <c r="N1208" s="10"/>
      <c r="O1208" s="10"/>
      <c r="P1208" s="10"/>
      <c r="Q1208" s="10"/>
      <c r="R1208" s="10">
        <v>1</v>
      </c>
      <c r="S1208" s="222">
        <v>1067.8699999999999</v>
      </c>
      <c r="T1208" s="222">
        <v>1067.8699999999999</v>
      </c>
      <c r="U1208" s="208"/>
      <c r="V1208" s="10"/>
      <c r="W1208" s="10"/>
      <c r="X1208" s="10"/>
      <c r="Y1208" s="10"/>
      <c r="Z1208" s="10"/>
      <c r="AA1208" s="10"/>
      <c r="AB1208" s="10"/>
      <c r="AC1208" s="10"/>
      <c r="AD1208" s="10"/>
      <c r="AE1208" s="208"/>
    </row>
    <row r="1209" spans="1:31" x14ac:dyDescent="0.25">
      <c r="A1209" s="219"/>
      <c r="B1209" s="10"/>
      <c r="C1209" s="10" t="s">
        <v>495</v>
      </c>
      <c r="D1209" s="10"/>
      <c r="E1209" s="303">
        <v>8080</v>
      </c>
      <c r="F1209" s="10">
        <v>5</v>
      </c>
      <c r="G1209" s="222">
        <v>7461</v>
      </c>
      <c r="H1209" s="222">
        <v>7461</v>
      </c>
      <c r="I1209" s="222">
        <v>1492.2</v>
      </c>
      <c r="J1209" s="10">
        <v>14.8</v>
      </c>
      <c r="K1209" s="208"/>
      <c r="L1209" s="10">
        <v>1</v>
      </c>
      <c r="M1209" s="222">
        <v>2755.09</v>
      </c>
      <c r="N1209" s="10">
        <v>688.77</v>
      </c>
      <c r="O1209" s="10"/>
      <c r="P1209" s="10"/>
      <c r="Q1209" s="10"/>
      <c r="R1209" s="10">
        <v>5</v>
      </c>
      <c r="S1209" s="222">
        <v>7461</v>
      </c>
      <c r="T1209" s="222">
        <v>1492.2</v>
      </c>
      <c r="U1209" s="208"/>
      <c r="V1209" s="10"/>
      <c r="W1209" s="10"/>
      <c r="X1209" s="10"/>
      <c r="Y1209" s="10"/>
      <c r="Z1209" s="10"/>
      <c r="AA1209" s="10"/>
      <c r="AB1209" s="10"/>
      <c r="AC1209" s="10"/>
      <c r="AD1209" s="10"/>
      <c r="AE1209" s="208"/>
    </row>
    <row r="1210" spans="1:31" x14ac:dyDescent="0.25">
      <c r="A1210" s="219"/>
      <c r="B1210" s="10"/>
      <c r="C1210" s="10" t="s">
        <v>504</v>
      </c>
      <c r="D1210" s="10"/>
      <c r="E1210" s="303">
        <v>8081</v>
      </c>
      <c r="F1210" s="10">
        <v>6</v>
      </c>
      <c r="G1210" s="10">
        <v>749.22</v>
      </c>
      <c r="H1210" s="222">
        <v>3746.11</v>
      </c>
      <c r="I1210" s="10">
        <v>624.35</v>
      </c>
      <c r="J1210" s="10">
        <v>11.33</v>
      </c>
      <c r="K1210" s="208"/>
      <c r="L1210" s="10">
        <v>5</v>
      </c>
      <c r="M1210" s="10">
        <v>788.64</v>
      </c>
      <c r="N1210" s="10">
        <v>788.64</v>
      </c>
      <c r="O1210" s="10">
        <v>1</v>
      </c>
      <c r="P1210" s="10">
        <v>383.57</v>
      </c>
      <c r="Q1210" s="10">
        <v>383.57</v>
      </c>
      <c r="R1210" s="10">
        <v>5</v>
      </c>
      <c r="S1210" s="222">
        <v>3362.54</v>
      </c>
      <c r="T1210" s="10">
        <v>672.51</v>
      </c>
      <c r="U1210" s="208"/>
      <c r="V1210" s="10"/>
      <c r="W1210" s="10"/>
      <c r="X1210" s="10"/>
      <c r="Y1210" s="10"/>
      <c r="Z1210" s="10"/>
      <c r="AA1210" s="10"/>
      <c r="AB1210" s="10"/>
      <c r="AC1210" s="10"/>
      <c r="AD1210" s="10"/>
      <c r="AE1210" s="208"/>
    </row>
    <row r="1211" spans="1:31" x14ac:dyDescent="0.25">
      <c r="A1211" s="219"/>
      <c r="B1211" s="10"/>
      <c r="C1211" s="10" t="s">
        <v>506</v>
      </c>
      <c r="D1211" s="10"/>
      <c r="E1211" s="303">
        <v>8205</v>
      </c>
      <c r="F1211" s="10">
        <v>1</v>
      </c>
      <c r="G1211" s="10">
        <v>184.04</v>
      </c>
      <c r="H1211" s="10">
        <v>184.04</v>
      </c>
      <c r="I1211" s="10">
        <v>184.04</v>
      </c>
      <c r="J1211" s="10">
        <v>13</v>
      </c>
      <c r="K1211" s="208"/>
      <c r="L1211" s="10">
        <v>1</v>
      </c>
      <c r="M1211" s="10"/>
      <c r="N1211" s="10"/>
      <c r="O1211" s="10"/>
      <c r="P1211" s="10"/>
      <c r="Q1211" s="10"/>
      <c r="R1211" s="10">
        <v>1</v>
      </c>
      <c r="S1211" s="10">
        <v>184.04</v>
      </c>
      <c r="T1211" s="10">
        <v>184.04</v>
      </c>
      <c r="U1211" s="208"/>
      <c r="V1211" s="10"/>
      <c r="W1211" s="10"/>
      <c r="X1211" s="10"/>
      <c r="Y1211" s="10"/>
      <c r="Z1211" s="10"/>
      <c r="AA1211" s="10"/>
      <c r="AB1211" s="10"/>
      <c r="AC1211" s="10"/>
      <c r="AD1211" s="10"/>
      <c r="AE1211" s="208"/>
    </row>
    <row r="1212" spans="1:31" x14ac:dyDescent="0.25">
      <c r="A1212" s="219"/>
      <c r="B1212" s="10"/>
      <c r="C1212" s="10" t="s">
        <v>508</v>
      </c>
      <c r="D1212" s="10"/>
      <c r="E1212" s="303">
        <v>8244</v>
      </c>
      <c r="F1212" s="10">
        <v>1</v>
      </c>
      <c r="G1212" s="222">
        <v>1560.12</v>
      </c>
      <c r="H1212" s="222">
        <v>1560.12</v>
      </c>
      <c r="I1212" s="222">
        <v>1560.12</v>
      </c>
      <c r="J1212" s="10">
        <v>7</v>
      </c>
      <c r="K1212" s="208"/>
      <c r="L1212" s="10">
        <v>1</v>
      </c>
      <c r="M1212" s="10"/>
      <c r="N1212" s="10"/>
      <c r="O1212" s="10"/>
      <c r="P1212" s="10"/>
      <c r="Q1212" s="10"/>
      <c r="R1212" s="10">
        <v>1</v>
      </c>
      <c r="S1212" s="222">
        <v>1560.12</v>
      </c>
      <c r="T1212" s="222">
        <v>1560.12</v>
      </c>
      <c r="U1212" s="208"/>
      <c r="V1212" s="10"/>
      <c r="W1212" s="10"/>
      <c r="X1212" s="10"/>
      <c r="Y1212" s="10"/>
      <c r="Z1212" s="10"/>
      <c r="AA1212" s="10"/>
      <c r="AB1212" s="10"/>
      <c r="AC1212" s="10"/>
      <c r="AD1212" s="10"/>
      <c r="AE1212" s="208"/>
    </row>
    <row r="1213" spans="1:31" x14ac:dyDescent="0.25">
      <c r="A1213" s="219"/>
      <c r="B1213" s="10"/>
      <c r="C1213" s="10" t="s">
        <v>519</v>
      </c>
      <c r="D1213" s="10"/>
      <c r="E1213" s="303">
        <v>8092</v>
      </c>
      <c r="F1213" s="10">
        <v>1</v>
      </c>
      <c r="G1213" s="222">
        <v>2636.91</v>
      </c>
      <c r="H1213" s="222">
        <v>2636.91</v>
      </c>
      <c r="I1213" s="222">
        <v>2636.91</v>
      </c>
      <c r="J1213" s="10">
        <v>7</v>
      </c>
      <c r="K1213" s="208"/>
      <c r="L1213" s="10">
        <v>1</v>
      </c>
      <c r="M1213" s="10"/>
      <c r="N1213" s="10"/>
      <c r="O1213" s="10"/>
      <c r="P1213" s="10"/>
      <c r="Q1213" s="10"/>
      <c r="R1213" s="10">
        <v>1</v>
      </c>
      <c r="S1213" s="222">
        <v>2636.91</v>
      </c>
      <c r="T1213" s="222">
        <v>2636.91</v>
      </c>
      <c r="U1213" s="208"/>
      <c r="V1213" s="10"/>
      <c r="W1213" s="10"/>
      <c r="X1213" s="10"/>
      <c r="Y1213" s="10"/>
      <c r="Z1213" s="10"/>
      <c r="AA1213" s="10"/>
      <c r="AB1213" s="10"/>
      <c r="AC1213" s="10"/>
      <c r="AD1213" s="10"/>
      <c r="AE1213" s="208"/>
    </row>
    <row r="1214" spans="1:31" x14ac:dyDescent="0.25">
      <c r="A1214" s="219"/>
      <c r="B1214" s="10"/>
      <c r="C1214" s="10" t="s">
        <v>522</v>
      </c>
      <c r="D1214" s="10"/>
      <c r="E1214" s="303">
        <v>8247</v>
      </c>
      <c r="F1214" s="10">
        <v>1</v>
      </c>
      <c r="G1214" s="10">
        <v>488.82</v>
      </c>
      <c r="H1214" s="10">
        <v>488.82</v>
      </c>
      <c r="I1214" s="10">
        <v>488.82</v>
      </c>
      <c r="J1214" s="10">
        <v>7</v>
      </c>
      <c r="K1214" s="208"/>
      <c r="L1214" s="10">
        <v>1</v>
      </c>
      <c r="M1214" s="10"/>
      <c r="N1214" s="10"/>
      <c r="O1214" s="10"/>
      <c r="P1214" s="10"/>
      <c r="Q1214" s="10"/>
      <c r="R1214" s="10">
        <v>1</v>
      </c>
      <c r="S1214" s="10">
        <v>488.82</v>
      </c>
      <c r="T1214" s="10">
        <v>488.82</v>
      </c>
      <c r="U1214" s="208"/>
      <c r="V1214" s="10"/>
      <c r="W1214" s="10"/>
      <c r="X1214" s="10"/>
      <c r="Y1214" s="10"/>
      <c r="Z1214" s="10"/>
      <c r="AA1214" s="10"/>
      <c r="AB1214" s="10"/>
      <c r="AC1214" s="10"/>
      <c r="AD1214" s="10"/>
      <c r="AE1214" s="208"/>
    </row>
    <row r="1215" spans="1:31" x14ac:dyDescent="0.25">
      <c r="A1215" s="219"/>
      <c r="B1215" s="10"/>
      <c r="C1215" s="10" t="s">
        <v>525</v>
      </c>
      <c r="D1215" s="10"/>
      <c r="E1215" s="303">
        <v>8084</v>
      </c>
      <c r="F1215" s="10">
        <v>2</v>
      </c>
      <c r="G1215" s="222">
        <v>2072.91</v>
      </c>
      <c r="H1215" s="222">
        <v>4145.82</v>
      </c>
      <c r="I1215" s="222">
        <v>2072.91</v>
      </c>
      <c r="J1215" s="10">
        <v>9.5</v>
      </c>
      <c r="K1215" s="208"/>
      <c r="L1215" s="10">
        <v>2</v>
      </c>
      <c r="M1215" s="10"/>
      <c r="N1215" s="10"/>
      <c r="O1215" s="10"/>
      <c r="P1215" s="10"/>
      <c r="Q1215" s="10"/>
      <c r="R1215" s="10">
        <v>2</v>
      </c>
      <c r="S1215" s="222">
        <v>4145.82</v>
      </c>
      <c r="T1215" s="222">
        <v>2072.91</v>
      </c>
      <c r="U1215" s="208"/>
      <c r="V1215" s="10"/>
      <c r="W1215" s="10"/>
      <c r="X1215" s="10"/>
      <c r="Y1215" s="10"/>
      <c r="Z1215" s="10"/>
      <c r="AA1215" s="10"/>
      <c r="AB1215" s="10"/>
      <c r="AC1215" s="10"/>
      <c r="AD1215" s="10"/>
      <c r="AE1215" s="208"/>
    </row>
    <row r="1216" spans="1:31" x14ac:dyDescent="0.25">
      <c r="A1216" s="219"/>
      <c r="B1216" s="10"/>
      <c r="C1216" s="10" t="s">
        <v>530</v>
      </c>
      <c r="D1216" s="10"/>
      <c r="E1216" s="303">
        <v>8085</v>
      </c>
      <c r="F1216" s="10">
        <v>2</v>
      </c>
      <c r="G1216" s="222">
        <v>1024.4100000000001</v>
      </c>
      <c r="H1216" s="222">
        <v>1024.4100000000001</v>
      </c>
      <c r="I1216" s="10">
        <v>512.21</v>
      </c>
      <c r="J1216" s="10">
        <v>5</v>
      </c>
      <c r="K1216" s="208"/>
      <c r="L1216" s="10">
        <v>1</v>
      </c>
      <c r="M1216" s="10">
        <v>831.29</v>
      </c>
      <c r="N1216" s="10">
        <v>831.29</v>
      </c>
      <c r="O1216" s="10"/>
      <c r="P1216" s="10"/>
      <c r="Q1216" s="10"/>
      <c r="R1216" s="10">
        <v>2</v>
      </c>
      <c r="S1216" s="222">
        <v>1024.4100000000001</v>
      </c>
      <c r="T1216" s="10">
        <v>512.21</v>
      </c>
      <c r="U1216" s="208"/>
      <c r="V1216" s="10"/>
      <c r="W1216" s="10"/>
      <c r="X1216" s="10"/>
      <c r="Y1216" s="10"/>
      <c r="Z1216" s="10"/>
      <c r="AA1216" s="10"/>
      <c r="AB1216" s="10"/>
      <c r="AC1216" s="10"/>
      <c r="AD1216" s="10"/>
      <c r="AE1216" s="208"/>
    </row>
    <row r="1217" spans="1:31" x14ac:dyDescent="0.25">
      <c r="A1217" s="219"/>
      <c r="B1217" s="10"/>
      <c r="C1217" s="10" t="s">
        <v>537</v>
      </c>
      <c r="D1217" s="10"/>
      <c r="E1217" s="303">
        <v>8250</v>
      </c>
      <c r="F1217" s="10">
        <v>1</v>
      </c>
      <c r="G1217" s="10"/>
      <c r="H1217" s="10">
        <v>903.28</v>
      </c>
      <c r="I1217" s="10">
        <v>903.28</v>
      </c>
      <c r="J1217" s="10">
        <v>12</v>
      </c>
      <c r="K1217" s="208"/>
      <c r="L1217" s="10"/>
      <c r="M1217" s="10">
        <v>903.28</v>
      </c>
      <c r="N1217" s="10">
        <v>903.28</v>
      </c>
      <c r="O1217" s="10"/>
      <c r="P1217" s="10"/>
      <c r="Q1217" s="10"/>
      <c r="R1217" s="10">
        <v>1</v>
      </c>
      <c r="S1217" s="10">
        <v>903.28</v>
      </c>
      <c r="T1217" s="10">
        <v>903.28</v>
      </c>
      <c r="U1217" s="208"/>
      <c r="V1217" s="10"/>
      <c r="W1217" s="10"/>
      <c r="X1217" s="10"/>
      <c r="Y1217" s="10"/>
      <c r="Z1217" s="10"/>
      <c r="AA1217" s="10"/>
      <c r="AB1217" s="10"/>
      <c r="AC1217" s="10"/>
      <c r="AD1217" s="10"/>
      <c r="AE1217" s="208"/>
    </row>
    <row r="1218" spans="1:31" x14ac:dyDescent="0.25">
      <c r="A1218" s="219"/>
      <c r="B1218" s="10"/>
      <c r="C1218" s="10" t="s">
        <v>539</v>
      </c>
      <c r="D1218" s="10"/>
      <c r="E1218" s="303">
        <v>8087</v>
      </c>
      <c r="F1218" s="10">
        <v>1</v>
      </c>
      <c r="G1218" s="10">
        <v>331.4</v>
      </c>
      <c r="H1218" s="10">
        <v>331.4</v>
      </c>
      <c r="I1218" s="10">
        <v>331.4</v>
      </c>
      <c r="J1218" s="10">
        <v>12</v>
      </c>
      <c r="K1218" s="208"/>
      <c r="L1218" s="10">
        <v>1</v>
      </c>
      <c r="M1218" s="10"/>
      <c r="N1218" s="10"/>
      <c r="O1218" s="10"/>
      <c r="P1218" s="10"/>
      <c r="Q1218" s="10"/>
      <c r="R1218" s="10">
        <v>1</v>
      </c>
      <c r="S1218" s="10">
        <v>331.4</v>
      </c>
      <c r="T1218" s="10">
        <v>331.4</v>
      </c>
      <c r="U1218" s="208"/>
      <c r="V1218" s="10"/>
      <c r="W1218" s="10"/>
      <c r="X1218" s="10"/>
      <c r="Y1218" s="10"/>
      <c r="Z1218" s="10"/>
      <c r="AA1218" s="10"/>
      <c r="AB1218" s="10"/>
      <c r="AC1218" s="10"/>
      <c r="AD1218" s="10"/>
      <c r="AE1218" s="208"/>
    </row>
    <row r="1219" spans="1:31" x14ac:dyDescent="0.25">
      <c r="A1219" s="219"/>
      <c r="B1219" s="10"/>
      <c r="C1219" s="10" t="s">
        <v>540</v>
      </c>
      <c r="D1219" s="10"/>
      <c r="E1219" s="303">
        <v>8012</v>
      </c>
      <c r="F1219" s="10">
        <v>9</v>
      </c>
      <c r="G1219" s="222">
        <v>2791.03</v>
      </c>
      <c r="H1219" s="222">
        <v>19537.21</v>
      </c>
      <c r="I1219" s="222">
        <v>2170.8000000000002</v>
      </c>
      <c r="J1219" s="10">
        <v>10.11</v>
      </c>
      <c r="K1219" s="208"/>
      <c r="L1219" s="10">
        <v>7</v>
      </c>
      <c r="M1219" s="222">
        <v>13389.8</v>
      </c>
      <c r="N1219" s="222">
        <v>6694.9</v>
      </c>
      <c r="O1219" s="10"/>
      <c r="P1219" s="10"/>
      <c r="Q1219" s="10"/>
      <c r="R1219" s="10">
        <v>9</v>
      </c>
      <c r="S1219" s="222">
        <v>19537.21</v>
      </c>
      <c r="T1219" s="222">
        <v>2170.8000000000002</v>
      </c>
      <c r="U1219" s="208"/>
      <c r="V1219" s="10"/>
      <c r="W1219" s="10"/>
      <c r="X1219" s="10"/>
      <c r="Y1219" s="10"/>
      <c r="Z1219" s="10"/>
      <c r="AA1219" s="10"/>
      <c r="AB1219" s="10"/>
      <c r="AC1219" s="10"/>
      <c r="AD1219" s="10"/>
      <c r="AE1219" s="208"/>
    </row>
    <row r="1220" spans="1:31" x14ac:dyDescent="0.25">
      <c r="A1220" s="219"/>
      <c r="B1220" s="10"/>
      <c r="C1220" s="10" t="s">
        <v>544</v>
      </c>
      <c r="D1220" s="10"/>
      <c r="E1220" s="303">
        <v>8406</v>
      </c>
      <c r="F1220" s="10">
        <v>7</v>
      </c>
      <c r="G1220" s="222">
        <v>2679.17</v>
      </c>
      <c r="H1220" s="222">
        <v>13395.87</v>
      </c>
      <c r="I1220" s="222">
        <v>1913.7</v>
      </c>
      <c r="J1220" s="10">
        <v>11.29</v>
      </c>
      <c r="K1220" s="208"/>
      <c r="L1220" s="10">
        <v>5</v>
      </c>
      <c r="M1220" s="222">
        <v>6478.05</v>
      </c>
      <c r="N1220" s="222">
        <v>3239.03</v>
      </c>
      <c r="O1220" s="10"/>
      <c r="P1220" s="10"/>
      <c r="Q1220" s="10"/>
      <c r="R1220" s="10">
        <v>7</v>
      </c>
      <c r="S1220" s="222">
        <v>13395.87</v>
      </c>
      <c r="T1220" s="222">
        <v>1913.7</v>
      </c>
      <c r="U1220" s="208"/>
      <c r="V1220" s="10"/>
      <c r="W1220" s="10"/>
      <c r="X1220" s="10"/>
      <c r="Y1220" s="10"/>
      <c r="Z1220" s="10"/>
      <c r="AA1220" s="10"/>
      <c r="AB1220" s="10"/>
      <c r="AC1220" s="10"/>
      <c r="AD1220" s="10"/>
      <c r="AE1220" s="208"/>
    </row>
    <row r="1221" spans="1:31" x14ac:dyDescent="0.25">
      <c r="A1221" s="219"/>
      <c r="B1221" s="10"/>
      <c r="C1221" s="10" t="s">
        <v>546</v>
      </c>
      <c r="D1221" s="10"/>
      <c r="E1221" s="303">
        <v>8251</v>
      </c>
      <c r="F1221" s="10">
        <v>3</v>
      </c>
      <c r="G1221" s="222">
        <v>3120.12</v>
      </c>
      <c r="H1221" s="222">
        <v>6240.24</v>
      </c>
      <c r="I1221" s="222">
        <v>2080.08</v>
      </c>
      <c r="J1221" s="10">
        <v>10.67</v>
      </c>
      <c r="K1221" s="208"/>
      <c r="L1221" s="10">
        <v>2</v>
      </c>
      <c r="M1221" s="222">
        <v>4744.59</v>
      </c>
      <c r="N1221" s="222">
        <v>4744.59</v>
      </c>
      <c r="O1221" s="10"/>
      <c r="P1221" s="10"/>
      <c r="Q1221" s="10"/>
      <c r="R1221" s="10">
        <v>3</v>
      </c>
      <c r="S1221" s="222">
        <v>6240.24</v>
      </c>
      <c r="T1221" s="222">
        <v>2080.08</v>
      </c>
      <c r="U1221" s="208"/>
      <c r="V1221" s="10"/>
      <c r="W1221" s="10"/>
      <c r="X1221" s="10"/>
      <c r="Y1221" s="10"/>
      <c r="Z1221" s="10"/>
      <c r="AA1221" s="10"/>
      <c r="AB1221" s="10"/>
      <c r="AC1221" s="10"/>
      <c r="AD1221" s="10"/>
      <c r="AE1221" s="208"/>
    </row>
    <row r="1222" spans="1:31" x14ac:dyDescent="0.25">
      <c r="A1222" s="219"/>
      <c r="B1222" s="10"/>
      <c r="C1222" s="10" t="s">
        <v>547</v>
      </c>
      <c r="D1222" s="10"/>
      <c r="E1222" s="303">
        <v>8088</v>
      </c>
      <c r="F1222" s="10">
        <v>4</v>
      </c>
      <c r="G1222" s="222">
        <v>5851.36</v>
      </c>
      <c r="H1222" s="222">
        <v>11702.71</v>
      </c>
      <c r="I1222" s="222">
        <v>2925.68</v>
      </c>
      <c r="J1222" s="10">
        <v>8.25</v>
      </c>
      <c r="K1222" s="208"/>
      <c r="L1222" s="10">
        <v>2</v>
      </c>
      <c r="M1222" s="222">
        <v>11073.77</v>
      </c>
      <c r="N1222" s="222">
        <v>5536.89</v>
      </c>
      <c r="O1222" s="10"/>
      <c r="P1222" s="10"/>
      <c r="Q1222" s="10"/>
      <c r="R1222" s="10">
        <v>4</v>
      </c>
      <c r="S1222" s="222">
        <v>11702.71</v>
      </c>
      <c r="T1222" s="222">
        <v>2925.68</v>
      </c>
      <c r="U1222" s="208"/>
      <c r="V1222" s="10"/>
      <c r="W1222" s="10"/>
      <c r="X1222" s="10"/>
      <c r="Y1222" s="10"/>
      <c r="Z1222" s="10"/>
      <c r="AA1222" s="10"/>
      <c r="AB1222" s="10"/>
      <c r="AC1222" s="10"/>
      <c r="AD1222" s="10"/>
      <c r="AE1222" s="208"/>
    </row>
    <row r="1223" spans="1:31" x14ac:dyDescent="0.25">
      <c r="A1223" s="219"/>
      <c r="B1223" s="10"/>
      <c r="C1223" s="10" t="s">
        <v>651</v>
      </c>
      <c r="D1223" s="10"/>
      <c r="E1223" s="303">
        <v>8043</v>
      </c>
      <c r="F1223" s="10">
        <v>2</v>
      </c>
      <c r="G1223" s="222">
        <v>14920.06</v>
      </c>
      <c r="H1223" s="222">
        <v>29840.11</v>
      </c>
      <c r="I1223" s="222">
        <v>14920.06</v>
      </c>
      <c r="J1223" s="10">
        <v>10</v>
      </c>
      <c r="K1223" s="208"/>
      <c r="L1223" s="10">
        <v>2</v>
      </c>
      <c r="M1223" s="10"/>
      <c r="N1223" s="10"/>
      <c r="O1223" s="10"/>
      <c r="P1223" s="10"/>
      <c r="Q1223" s="10"/>
      <c r="R1223" s="10">
        <v>2</v>
      </c>
      <c r="S1223" s="222">
        <v>29840.11</v>
      </c>
      <c r="T1223" s="222">
        <v>14920.06</v>
      </c>
      <c r="U1223" s="208"/>
      <c r="V1223" s="10"/>
      <c r="W1223" s="10"/>
      <c r="X1223" s="10"/>
      <c r="Y1223" s="10"/>
      <c r="Z1223" s="10"/>
      <c r="AA1223" s="10"/>
      <c r="AB1223" s="10"/>
      <c r="AC1223" s="10"/>
      <c r="AD1223" s="10"/>
      <c r="AE1223" s="208"/>
    </row>
    <row r="1224" spans="1:31" x14ac:dyDescent="0.25">
      <c r="A1224" s="219"/>
      <c r="B1224" s="10"/>
      <c r="C1224" s="10" t="s">
        <v>555</v>
      </c>
      <c r="D1224" s="10"/>
      <c r="E1224" s="303">
        <v>8089</v>
      </c>
      <c r="F1224" s="10">
        <v>1</v>
      </c>
      <c r="G1224" s="10">
        <v>238.8</v>
      </c>
      <c r="H1224" s="10">
        <v>238.8</v>
      </c>
      <c r="I1224" s="10">
        <v>238.8</v>
      </c>
      <c r="J1224" s="10">
        <v>7</v>
      </c>
      <c r="K1224" s="208"/>
      <c r="L1224" s="10">
        <v>1</v>
      </c>
      <c r="M1224" s="10"/>
      <c r="N1224" s="10"/>
      <c r="O1224" s="10"/>
      <c r="P1224" s="10"/>
      <c r="Q1224" s="10"/>
      <c r="R1224" s="10">
        <v>1</v>
      </c>
      <c r="S1224" s="10">
        <v>238.8</v>
      </c>
      <c r="T1224" s="10">
        <v>238.8</v>
      </c>
      <c r="U1224" s="208"/>
      <c r="V1224" s="10"/>
      <c r="W1224" s="10"/>
      <c r="X1224" s="10"/>
      <c r="Y1224" s="10"/>
      <c r="Z1224" s="10"/>
      <c r="AA1224" s="10"/>
      <c r="AB1224" s="10"/>
      <c r="AC1224" s="10"/>
      <c r="AD1224" s="10"/>
      <c r="AE1224" s="208"/>
    </row>
    <row r="1225" spans="1:31" x14ac:dyDescent="0.25">
      <c r="A1225" s="219"/>
      <c r="B1225" s="10"/>
      <c r="C1225" s="10" t="s">
        <v>561</v>
      </c>
      <c r="D1225" s="10"/>
      <c r="E1225" s="303">
        <v>8091</v>
      </c>
      <c r="F1225" s="10">
        <v>4</v>
      </c>
      <c r="G1225" s="222">
        <v>19681.919999999998</v>
      </c>
      <c r="H1225" s="222">
        <v>19681.919999999998</v>
      </c>
      <c r="I1225" s="222">
        <v>4920.4799999999996</v>
      </c>
      <c r="J1225" s="10">
        <v>14.25</v>
      </c>
      <c r="K1225" s="208"/>
      <c r="L1225" s="10">
        <v>1</v>
      </c>
      <c r="M1225" s="222">
        <v>18111.88</v>
      </c>
      <c r="N1225" s="222">
        <v>6037.29</v>
      </c>
      <c r="O1225" s="10">
        <v>1</v>
      </c>
      <c r="P1225" s="222">
        <v>8295.85</v>
      </c>
      <c r="Q1225" s="222">
        <v>8295.85</v>
      </c>
      <c r="R1225" s="10">
        <v>3</v>
      </c>
      <c r="S1225" s="222">
        <v>11386.07</v>
      </c>
      <c r="T1225" s="222">
        <v>3795.36</v>
      </c>
      <c r="U1225" s="208"/>
      <c r="V1225" s="10"/>
      <c r="W1225" s="10"/>
      <c r="X1225" s="10"/>
      <c r="Y1225" s="10"/>
      <c r="Z1225" s="10"/>
      <c r="AA1225" s="10"/>
      <c r="AB1225" s="10"/>
      <c r="AC1225" s="10"/>
      <c r="AD1225" s="10"/>
      <c r="AE1225" s="208"/>
    </row>
    <row r="1226" spans="1:31" x14ac:dyDescent="0.25">
      <c r="A1226" s="219"/>
      <c r="B1226" s="10"/>
      <c r="C1226" s="10" t="s">
        <v>568</v>
      </c>
      <c r="D1226" s="10"/>
      <c r="E1226" s="303">
        <v>8252</v>
      </c>
      <c r="F1226" s="10">
        <v>1</v>
      </c>
      <c r="G1226" s="10"/>
      <c r="H1226" s="222">
        <v>1280.3599999999999</v>
      </c>
      <c r="I1226" s="222">
        <v>1280.3599999999999</v>
      </c>
      <c r="J1226" s="10">
        <v>6</v>
      </c>
      <c r="K1226" s="208"/>
      <c r="L1226" s="10"/>
      <c r="M1226" s="222">
        <v>1280.3599999999999</v>
      </c>
      <c r="N1226" s="222">
        <v>1280.3599999999999</v>
      </c>
      <c r="O1226" s="10"/>
      <c r="P1226" s="10"/>
      <c r="Q1226" s="10"/>
      <c r="R1226" s="10">
        <v>1</v>
      </c>
      <c r="S1226" s="222">
        <v>1280.3599999999999</v>
      </c>
      <c r="T1226" s="222">
        <v>1280.3599999999999</v>
      </c>
      <c r="U1226" s="208"/>
      <c r="V1226" s="10"/>
      <c r="W1226" s="10"/>
      <c r="X1226" s="10"/>
      <c r="Y1226" s="10"/>
      <c r="Z1226" s="10"/>
      <c r="AA1226" s="10"/>
      <c r="AB1226" s="10"/>
      <c r="AC1226" s="10"/>
      <c r="AD1226" s="10"/>
      <c r="AE1226" s="208"/>
    </row>
    <row r="1227" spans="1:31" x14ac:dyDescent="0.25">
      <c r="A1227" s="219"/>
      <c r="B1227" s="10"/>
      <c r="C1227" s="10" t="s">
        <v>570</v>
      </c>
      <c r="D1227" s="10"/>
      <c r="E1227" s="303">
        <v>8260</v>
      </c>
      <c r="F1227" s="10">
        <v>16</v>
      </c>
      <c r="G1227" s="222">
        <v>4453.6099999999997</v>
      </c>
      <c r="H1227" s="222">
        <v>57896.91</v>
      </c>
      <c r="I1227" s="222">
        <v>3618.56</v>
      </c>
      <c r="J1227" s="10">
        <v>12.13</v>
      </c>
      <c r="K1227" s="208"/>
      <c r="L1227" s="10">
        <v>13</v>
      </c>
      <c r="M1227" s="222">
        <v>16065.76</v>
      </c>
      <c r="N1227" s="222">
        <v>5355.25</v>
      </c>
      <c r="O1227" s="10"/>
      <c r="P1227" s="10"/>
      <c r="Q1227" s="10"/>
      <c r="R1227" s="10">
        <v>16</v>
      </c>
      <c r="S1227" s="222">
        <v>57896.91</v>
      </c>
      <c r="T1227" s="222">
        <v>3618.56</v>
      </c>
      <c r="U1227" s="208"/>
      <c r="V1227" s="10"/>
      <c r="W1227" s="10"/>
      <c r="X1227" s="10"/>
      <c r="Y1227" s="10"/>
      <c r="Z1227" s="10"/>
      <c r="AA1227" s="10"/>
      <c r="AB1227" s="10"/>
      <c r="AC1227" s="10"/>
      <c r="AD1227" s="10"/>
      <c r="AE1227" s="208"/>
    </row>
    <row r="1228" spans="1:31" x14ac:dyDescent="0.25">
      <c r="A1228" s="219"/>
      <c r="B1228" s="10"/>
      <c r="C1228" s="10" t="s">
        <v>572</v>
      </c>
      <c r="D1228" s="10"/>
      <c r="E1228" s="303">
        <v>8094</v>
      </c>
      <c r="F1228" s="10">
        <v>5</v>
      </c>
      <c r="G1228" s="222">
        <v>1671.99</v>
      </c>
      <c r="H1228" s="222">
        <v>6687.94</v>
      </c>
      <c r="I1228" s="222">
        <v>1337.59</v>
      </c>
      <c r="J1228" s="10">
        <v>8.6</v>
      </c>
      <c r="K1228" s="208"/>
      <c r="L1228" s="10">
        <v>4</v>
      </c>
      <c r="M1228" s="222">
        <v>4963.83</v>
      </c>
      <c r="N1228" s="222">
        <v>4963.83</v>
      </c>
      <c r="O1228" s="10"/>
      <c r="P1228" s="10"/>
      <c r="Q1228" s="10"/>
      <c r="R1228" s="10">
        <v>5</v>
      </c>
      <c r="S1228" s="222">
        <v>6687.94</v>
      </c>
      <c r="T1228" s="222">
        <v>1337.59</v>
      </c>
      <c r="U1228" s="208"/>
      <c r="V1228" s="10"/>
      <c r="W1228" s="10"/>
      <c r="X1228" s="10"/>
      <c r="Y1228" s="10"/>
      <c r="Z1228" s="10"/>
      <c r="AA1228" s="10"/>
      <c r="AB1228" s="10"/>
      <c r="AC1228" s="10"/>
      <c r="AD1228" s="10"/>
      <c r="AE1228" s="208"/>
    </row>
    <row r="1229" spans="1:31" x14ac:dyDescent="0.25">
      <c r="A1229" s="219"/>
      <c r="B1229" s="10"/>
      <c r="C1229" s="10" t="s">
        <v>576</v>
      </c>
      <c r="D1229" s="10"/>
      <c r="E1229" s="303">
        <v>8270</v>
      </c>
      <c r="F1229" s="10">
        <v>1</v>
      </c>
      <c r="G1229" s="10">
        <v>781.45</v>
      </c>
      <c r="H1229" s="10">
        <v>781.45</v>
      </c>
      <c r="I1229" s="10">
        <v>781.45</v>
      </c>
      <c r="J1229" s="10">
        <v>13</v>
      </c>
      <c r="K1229" s="208"/>
      <c r="L1229" s="10">
        <v>1</v>
      </c>
      <c r="M1229" s="10"/>
      <c r="N1229" s="10"/>
      <c r="O1229" s="10"/>
      <c r="P1229" s="10"/>
      <c r="Q1229" s="10"/>
      <c r="R1229" s="10">
        <v>1</v>
      </c>
      <c r="S1229" s="10">
        <v>781.45</v>
      </c>
      <c r="T1229" s="10">
        <v>781.45</v>
      </c>
      <c r="U1229" s="208"/>
      <c r="V1229" s="10"/>
      <c r="W1229" s="10"/>
      <c r="X1229" s="10"/>
      <c r="Y1229" s="10"/>
      <c r="Z1229" s="10"/>
      <c r="AA1229" s="10"/>
      <c r="AB1229" s="10"/>
      <c r="AC1229" s="10"/>
      <c r="AD1229" s="10"/>
      <c r="AE1229" s="208"/>
    </row>
    <row r="1230" spans="1:31" x14ac:dyDescent="0.25">
      <c r="A1230" s="219"/>
      <c r="B1230" s="10"/>
      <c r="C1230" s="10" t="s">
        <v>580</v>
      </c>
      <c r="D1230" s="10"/>
      <c r="E1230" s="303">
        <v>8098</v>
      </c>
      <c r="F1230" s="10">
        <v>1</v>
      </c>
      <c r="G1230" s="10">
        <v>504.38</v>
      </c>
      <c r="H1230" s="10">
        <v>504.38</v>
      </c>
      <c r="I1230" s="10">
        <v>504.38</v>
      </c>
      <c r="J1230" s="10">
        <v>6</v>
      </c>
      <c r="K1230" s="208"/>
      <c r="L1230" s="10">
        <v>1</v>
      </c>
      <c r="M1230" s="10"/>
      <c r="N1230" s="10"/>
      <c r="O1230" s="10"/>
      <c r="P1230" s="10"/>
      <c r="Q1230" s="10"/>
      <c r="R1230" s="10">
        <v>1</v>
      </c>
      <c r="S1230" s="10">
        <v>504.38</v>
      </c>
      <c r="T1230" s="10">
        <v>504.38</v>
      </c>
      <c r="U1230" s="208"/>
      <c r="V1230" s="10"/>
      <c r="W1230" s="10"/>
      <c r="X1230" s="10"/>
      <c r="Y1230" s="10"/>
      <c r="Z1230" s="10"/>
      <c r="AA1230" s="10"/>
      <c r="AB1230" s="10"/>
      <c r="AC1230" s="10"/>
      <c r="AD1230" s="10"/>
      <c r="AE1230" s="208"/>
    </row>
    <row r="1231" spans="1:31" ht="15.75" thickBot="1" x14ac:dyDescent="0.3">
      <c r="A1231" s="219"/>
      <c r="B1231" s="10"/>
      <c r="C1231" s="10" t="s">
        <v>671</v>
      </c>
      <c r="D1231" s="10"/>
      <c r="E1231" s="303">
        <v>8085</v>
      </c>
      <c r="F1231" s="10">
        <v>1</v>
      </c>
      <c r="G1231" s="222">
        <v>3787.33</v>
      </c>
      <c r="H1231" s="222">
        <v>3787.33</v>
      </c>
      <c r="I1231" s="222">
        <v>3787.33</v>
      </c>
      <c r="J1231" s="10">
        <v>31</v>
      </c>
      <c r="K1231" s="208"/>
      <c r="L1231" s="10">
        <v>1</v>
      </c>
      <c r="M1231" s="10"/>
      <c r="N1231" s="10"/>
      <c r="O1231" s="10"/>
      <c r="P1231" s="10"/>
      <c r="Q1231" s="10"/>
      <c r="R1231" s="10">
        <v>1</v>
      </c>
      <c r="S1231" s="222">
        <v>3787.33</v>
      </c>
      <c r="T1231" s="222">
        <v>3787.33</v>
      </c>
      <c r="U1231" s="208"/>
      <c r="V1231" s="226"/>
      <c r="W1231" s="226"/>
      <c r="X1231" s="10"/>
      <c r="Y1231" s="10"/>
      <c r="Z1231" s="10"/>
      <c r="AA1231" s="10"/>
      <c r="AB1231" s="10"/>
      <c r="AC1231" s="10"/>
      <c r="AD1231" s="10"/>
      <c r="AE1231" s="208"/>
    </row>
    <row r="1232" spans="1:31" ht="15.75" thickBot="1" x14ac:dyDescent="0.3">
      <c r="A1232" s="219"/>
      <c r="B1232" s="244" t="s">
        <v>583</v>
      </c>
      <c r="C1232" s="245"/>
      <c r="D1232" s="245"/>
      <c r="E1232" s="304"/>
      <c r="F1232" s="247"/>
      <c r="G1232" s="278">
        <v>268886.63</v>
      </c>
      <c r="H1232" s="247"/>
      <c r="I1232" s="278">
        <v>217308.14</v>
      </c>
      <c r="J1232" s="278">
        <v>1200.6199999999999</v>
      </c>
      <c r="K1232" s="208"/>
      <c r="L1232" s="259"/>
      <c r="M1232" s="247"/>
      <c r="N1232" s="278">
        <v>158229.85</v>
      </c>
      <c r="O1232" s="247"/>
      <c r="P1232" s="247"/>
      <c r="Q1232" s="278">
        <v>41818.629999999997</v>
      </c>
      <c r="R1232" s="247"/>
      <c r="S1232" s="247"/>
      <c r="T1232" s="278">
        <v>213671.3</v>
      </c>
      <c r="U1232" s="208"/>
      <c r="V1232" s="292">
        <v>1499</v>
      </c>
      <c r="W1232" s="294">
        <v>38009.440000000002</v>
      </c>
      <c r="X1232" s="293">
        <v>25.36</v>
      </c>
      <c r="Y1232" s="247"/>
      <c r="Z1232" s="247"/>
      <c r="AA1232" s="281" t="s">
        <v>584</v>
      </c>
      <c r="AB1232" s="247"/>
      <c r="AC1232" s="247"/>
      <c r="AD1232" s="282" t="s">
        <v>584</v>
      </c>
      <c r="AE1232" s="208"/>
    </row>
    <row r="1233" spans="1:31" x14ac:dyDescent="0.25">
      <c r="A1233" s="208"/>
      <c r="B1233" s="208"/>
      <c r="C1233" s="208"/>
      <c r="D1233" s="208"/>
      <c r="E1233" s="267"/>
      <c r="F1233" s="208"/>
      <c r="G1233" s="208"/>
      <c r="H1233" s="208"/>
      <c r="I1233" s="208"/>
      <c r="J1233" s="208"/>
      <c r="K1233" s="208"/>
      <c r="L1233" s="243"/>
      <c r="M1233" s="208"/>
      <c r="N1233" s="208"/>
      <c r="O1233" s="208"/>
      <c r="P1233" s="208"/>
      <c r="Q1233" s="208"/>
      <c r="R1233" s="208"/>
      <c r="S1233" s="208"/>
      <c r="T1233" s="208"/>
      <c r="U1233" s="208"/>
      <c r="V1233" s="243"/>
      <c r="W1233" s="208"/>
      <c r="X1233" s="208"/>
      <c r="Y1233" s="208"/>
      <c r="Z1233" s="208"/>
      <c r="AA1233" s="208"/>
      <c r="AB1233" s="208"/>
      <c r="AC1233" s="208"/>
      <c r="AD1233" s="208"/>
      <c r="AE1233" s="208"/>
    </row>
    <row r="1234" spans="1:31" ht="127.5" x14ac:dyDescent="0.25">
      <c r="A1234" s="219" t="s">
        <v>676</v>
      </c>
      <c r="B1234" s="289" t="s">
        <v>587</v>
      </c>
      <c r="C1234" s="289" t="s">
        <v>43</v>
      </c>
      <c r="D1234" s="289" t="s">
        <v>44</v>
      </c>
      <c r="E1234" s="306" t="s">
        <v>45</v>
      </c>
      <c r="F1234" s="290" t="s">
        <v>752</v>
      </c>
      <c r="G1234" s="290" t="s">
        <v>729</v>
      </c>
      <c r="H1234" s="290" t="s">
        <v>753</v>
      </c>
      <c r="I1234" s="290" t="s">
        <v>731</v>
      </c>
      <c r="J1234" s="290" t="s">
        <v>732</v>
      </c>
      <c r="K1234" s="277"/>
      <c r="L1234" s="290" t="s">
        <v>733</v>
      </c>
      <c r="M1234" s="290" t="s">
        <v>754</v>
      </c>
      <c r="N1234" s="290" t="s">
        <v>735</v>
      </c>
      <c r="O1234" s="290" t="s">
        <v>736</v>
      </c>
      <c r="P1234" s="290" t="s">
        <v>737</v>
      </c>
      <c r="Q1234" s="290" t="s">
        <v>738</v>
      </c>
      <c r="R1234" s="290" t="s">
        <v>739</v>
      </c>
      <c r="S1234" s="290" t="s">
        <v>740</v>
      </c>
      <c r="T1234" s="290" t="s">
        <v>741</v>
      </c>
      <c r="U1234" s="277"/>
      <c r="V1234" s="290" t="s">
        <v>742</v>
      </c>
      <c r="W1234" s="290" t="s">
        <v>743</v>
      </c>
      <c r="X1234" s="290" t="s">
        <v>744</v>
      </c>
      <c r="Y1234" s="290" t="s">
        <v>745</v>
      </c>
      <c r="Z1234" s="290" t="s">
        <v>746</v>
      </c>
      <c r="AA1234" s="290" t="s">
        <v>747</v>
      </c>
      <c r="AB1234" s="290" t="s">
        <v>748</v>
      </c>
      <c r="AC1234" s="290" t="s">
        <v>749</v>
      </c>
      <c r="AD1234" s="290" t="s">
        <v>750</v>
      </c>
      <c r="AE1234" s="208"/>
    </row>
    <row r="1235" spans="1:31" x14ac:dyDescent="0.25">
      <c r="A1235" s="219"/>
      <c r="B1235" s="10"/>
      <c r="C1235" s="10" t="s">
        <v>60</v>
      </c>
      <c r="D1235" s="10"/>
      <c r="E1235" s="303">
        <v>8201</v>
      </c>
      <c r="F1235" s="10">
        <v>5</v>
      </c>
      <c r="G1235" s="222">
        <v>2061.0500000000002</v>
      </c>
      <c r="H1235" s="222">
        <v>10305.24</v>
      </c>
      <c r="I1235" s="222">
        <v>2061.0500000000002</v>
      </c>
      <c r="J1235" s="10">
        <v>19</v>
      </c>
      <c r="K1235" s="208"/>
      <c r="L1235" s="10">
        <v>5</v>
      </c>
      <c r="M1235" s="10"/>
      <c r="N1235" s="10"/>
      <c r="O1235" s="10"/>
      <c r="P1235" s="10"/>
      <c r="Q1235" s="10"/>
      <c r="R1235" s="10">
        <v>5</v>
      </c>
      <c r="S1235" s="222">
        <v>10305.24</v>
      </c>
      <c r="T1235" s="222">
        <v>2061.0500000000002</v>
      </c>
      <c r="U1235" s="208"/>
      <c r="V1235" s="10"/>
      <c r="W1235" s="10"/>
      <c r="X1235" s="10"/>
      <c r="Y1235" s="10"/>
      <c r="Z1235" s="10"/>
      <c r="AA1235" s="10"/>
      <c r="AB1235" s="10"/>
      <c r="AC1235" s="10"/>
      <c r="AD1235" s="10"/>
      <c r="AE1235" s="208"/>
    </row>
    <row r="1236" spans="1:31" x14ac:dyDescent="0.25">
      <c r="A1236" s="219"/>
      <c r="B1236" s="10"/>
      <c r="C1236" s="10" t="s">
        <v>60</v>
      </c>
      <c r="D1236" s="10"/>
      <c r="E1236" s="303">
        <v>8205</v>
      </c>
      <c r="F1236" s="10">
        <v>3</v>
      </c>
      <c r="G1236" s="222">
        <v>6886.38</v>
      </c>
      <c r="H1236" s="222">
        <v>6886.38</v>
      </c>
      <c r="I1236" s="222">
        <v>2295.46</v>
      </c>
      <c r="J1236" s="10">
        <v>11</v>
      </c>
      <c r="K1236" s="208"/>
      <c r="L1236" s="10">
        <v>1</v>
      </c>
      <c r="M1236" s="222">
        <v>6157.1</v>
      </c>
      <c r="N1236" s="222">
        <v>3078.55</v>
      </c>
      <c r="O1236" s="10"/>
      <c r="P1236" s="10"/>
      <c r="Q1236" s="10"/>
      <c r="R1236" s="10">
        <v>3</v>
      </c>
      <c r="S1236" s="222">
        <v>6886.38</v>
      </c>
      <c r="T1236" s="222">
        <v>2295.46</v>
      </c>
      <c r="U1236" s="208"/>
      <c r="V1236" s="10"/>
      <c r="W1236" s="10"/>
      <c r="X1236" s="10"/>
      <c r="Y1236" s="10"/>
      <c r="Z1236" s="10"/>
      <c r="AA1236" s="10"/>
      <c r="AB1236" s="10"/>
      <c r="AC1236" s="10"/>
      <c r="AD1236" s="10"/>
      <c r="AE1236" s="208"/>
    </row>
    <row r="1237" spans="1:31" x14ac:dyDescent="0.25">
      <c r="A1237" s="219"/>
      <c r="B1237" s="10"/>
      <c r="C1237" s="10" t="s">
        <v>65</v>
      </c>
      <c r="D1237" s="10"/>
      <c r="E1237" s="303">
        <v>8009</v>
      </c>
      <c r="F1237" s="10">
        <v>1</v>
      </c>
      <c r="G1237" s="10"/>
      <c r="H1237" s="10">
        <v>847.22</v>
      </c>
      <c r="I1237" s="10">
        <v>847.22</v>
      </c>
      <c r="J1237" s="10">
        <v>12</v>
      </c>
      <c r="K1237" s="208"/>
      <c r="L1237" s="10"/>
      <c r="M1237" s="10">
        <v>847.22</v>
      </c>
      <c r="N1237" s="10">
        <v>847.22</v>
      </c>
      <c r="O1237" s="10"/>
      <c r="P1237" s="10"/>
      <c r="Q1237" s="10"/>
      <c r="R1237" s="10">
        <v>1</v>
      </c>
      <c r="S1237" s="10">
        <v>847.22</v>
      </c>
      <c r="T1237" s="10">
        <v>847.22</v>
      </c>
      <c r="U1237" s="208"/>
      <c r="V1237" s="10"/>
      <c r="W1237" s="10"/>
      <c r="X1237" s="10"/>
      <c r="Y1237" s="10"/>
      <c r="Z1237" s="10"/>
      <c r="AA1237" s="10"/>
      <c r="AB1237" s="10"/>
      <c r="AC1237" s="10"/>
      <c r="AD1237" s="10"/>
      <c r="AE1237" s="208"/>
    </row>
    <row r="1238" spans="1:31" x14ac:dyDescent="0.25">
      <c r="A1238" s="219"/>
      <c r="B1238" s="10"/>
      <c r="C1238" s="10" t="s">
        <v>69</v>
      </c>
      <c r="D1238" s="10"/>
      <c r="E1238" s="303">
        <v>8001</v>
      </c>
      <c r="F1238" s="10">
        <v>2</v>
      </c>
      <c r="G1238" s="10"/>
      <c r="H1238" s="222">
        <v>1424.5</v>
      </c>
      <c r="I1238" s="10">
        <v>712.25</v>
      </c>
      <c r="J1238" s="10">
        <v>10</v>
      </c>
      <c r="K1238" s="208"/>
      <c r="L1238" s="10"/>
      <c r="M1238" s="222">
        <v>1424.5</v>
      </c>
      <c r="N1238" s="10">
        <v>712.25</v>
      </c>
      <c r="O1238" s="10"/>
      <c r="P1238" s="10"/>
      <c r="Q1238" s="10"/>
      <c r="R1238" s="10">
        <v>2</v>
      </c>
      <c r="S1238" s="222">
        <v>1424.5</v>
      </c>
      <c r="T1238" s="10">
        <v>712.25</v>
      </c>
      <c r="U1238" s="208"/>
      <c r="V1238" s="10"/>
      <c r="W1238" s="10"/>
      <c r="X1238" s="10"/>
      <c r="Y1238" s="10"/>
      <c r="Z1238" s="10"/>
      <c r="AA1238" s="10"/>
      <c r="AB1238" s="10"/>
      <c r="AC1238" s="10"/>
      <c r="AD1238" s="10"/>
      <c r="AE1238" s="208"/>
    </row>
    <row r="1239" spans="1:31" x14ac:dyDescent="0.25">
      <c r="A1239" s="219"/>
      <c r="B1239" s="10"/>
      <c r="C1239" s="10" t="s">
        <v>78</v>
      </c>
      <c r="D1239" s="10"/>
      <c r="E1239" s="303">
        <v>8004</v>
      </c>
      <c r="F1239" s="10">
        <v>1</v>
      </c>
      <c r="G1239" s="10">
        <v>237.67</v>
      </c>
      <c r="H1239" s="10">
        <v>237.67</v>
      </c>
      <c r="I1239" s="10">
        <v>237.67</v>
      </c>
      <c r="J1239" s="10">
        <v>12</v>
      </c>
      <c r="K1239" s="208"/>
      <c r="L1239" s="10">
        <v>1</v>
      </c>
      <c r="M1239" s="10"/>
      <c r="N1239" s="10"/>
      <c r="O1239" s="10"/>
      <c r="P1239" s="10"/>
      <c r="Q1239" s="10"/>
      <c r="R1239" s="10">
        <v>1</v>
      </c>
      <c r="S1239" s="10">
        <v>237.67</v>
      </c>
      <c r="T1239" s="10">
        <v>237.67</v>
      </c>
      <c r="U1239" s="208"/>
      <c r="V1239" s="10"/>
      <c r="W1239" s="10"/>
      <c r="X1239" s="10"/>
      <c r="Y1239" s="10"/>
      <c r="Z1239" s="10"/>
      <c r="AA1239" s="10"/>
      <c r="AB1239" s="10"/>
      <c r="AC1239" s="10"/>
      <c r="AD1239" s="10"/>
      <c r="AE1239" s="208"/>
    </row>
    <row r="1240" spans="1:31" x14ac:dyDescent="0.25">
      <c r="A1240" s="219"/>
      <c r="B1240" s="10"/>
      <c r="C1240" s="10" t="s">
        <v>80</v>
      </c>
      <c r="D1240" s="10"/>
      <c r="E1240" s="303">
        <v>8401</v>
      </c>
      <c r="F1240" s="10">
        <v>33</v>
      </c>
      <c r="G1240" s="222">
        <v>3494.24</v>
      </c>
      <c r="H1240" s="222">
        <v>80367.429999999993</v>
      </c>
      <c r="I1240" s="222">
        <v>2435.38</v>
      </c>
      <c r="J1240" s="10">
        <v>12</v>
      </c>
      <c r="K1240" s="208"/>
      <c r="L1240" s="10">
        <v>23</v>
      </c>
      <c r="M1240" s="222">
        <v>33167.99</v>
      </c>
      <c r="N1240" s="222">
        <v>3316.8</v>
      </c>
      <c r="O1240" s="10"/>
      <c r="P1240" s="10"/>
      <c r="Q1240" s="10"/>
      <c r="R1240" s="10">
        <v>33</v>
      </c>
      <c r="S1240" s="222">
        <v>80367.429999999993</v>
      </c>
      <c r="T1240" s="222">
        <v>2435.38</v>
      </c>
      <c r="U1240" s="208"/>
      <c r="V1240" s="10"/>
      <c r="W1240" s="10"/>
      <c r="X1240" s="10"/>
      <c r="Y1240" s="10"/>
      <c r="Z1240" s="10"/>
      <c r="AA1240" s="10"/>
      <c r="AB1240" s="10"/>
      <c r="AC1240" s="10"/>
      <c r="AD1240" s="10"/>
      <c r="AE1240" s="208"/>
    </row>
    <row r="1241" spans="1:31" x14ac:dyDescent="0.25">
      <c r="A1241" s="219"/>
      <c r="B1241" s="10"/>
      <c r="C1241" s="10" t="s">
        <v>92</v>
      </c>
      <c r="D1241" s="10"/>
      <c r="E1241" s="303">
        <v>8202</v>
      </c>
      <c r="F1241" s="10">
        <v>2</v>
      </c>
      <c r="G1241" s="10">
        <v>236.4</v>
      </c>
      <c r="H1241" s="10">
        <v>472.8</v>
      </c>
      <c r="I1241" s="10">
        <v>236.4</v>
      </c>
      <c r="J1241" s="10">
        <v>10</v>
      </c>
      <c r="K1241" s="208"/>
      <c r="L1241" s="10">
        <v>2</v>
      </c>
      <c r="M1241" s="10"/>
      <c r="N1241" s="10"/>
      <c r="O1241" s="10"/>
      <c r="P1241" s="10"/>
      <c r="Q1241" s="10"/>
      <c r="R1241" s="10">
        <v>2</v>
      </c>
      <c r="S1241" s="10">
        <v>472.8</v>
      </c>
      <c r="T1241" s="10">
        <v>236.4</v>
      </c>
      <c r="U1241" s="208"/>
      <c r="V1241" s="10"/>
      <c r="W1241" s="10"/>
      <c r="X1241" s="10"/>
      <c r="Y1241" s="10"/>
      <c r="Z1241" s="10"/>
      <c r="AA1241" s="10"/>
      <c r="AB1241" s="10"/>
      <c r="AC1241" s="10"/>
      <c r="AD1241" s="10"/>
      <c r="AE1241" s="208"/>
    </row>
    <row r="1242" spans="1:31" x14ac:dyDescent="0.25">
      <c r="A1242" s="219"/>
      <c r="B1242" s="10"/>
      <c r="C1242" s="10" t="s">
        <v>639</v>
      </c>
      <c r="D1242" s="10"/>
      <c r="E1242" s="303">
        <v>8234</v>
      </c>
      <c r="F1242" s="10">
        <v>2</v>
      </c>
      <c r="G1242" s="222">
        <v>1605.56</v>
      </c>
      <c r="H1242" s="222">
        <v>1605.56</v>
      </c>
      <c r="I1242" s="10">
        <v>802.78</v>
      </c>
      <c r="J1242" s="10">
        <v>16</v>
      </c>
      <c r="K1242" s="208"/>
      <c r="L1242" s="10">
        <v>1</v>
      </c>
      <c r="M1242" s="222">
        <v>1432.02</v>
      </c>
      <c r="N1242" s="222">
        <v>1432.02</v>
      </c>
      <c r="O1242" s="10"/>
      <c r="P1242" s="10"/>
      <c r="Q1242" s="10"/>
      <c r="R1242" s="10">
        <v>2</v>
      </c>
      <c r="S1242" s="222">
        <v>1605.56</v>
      </c>
      <c r="T1242" s="10">
        <v>802.78</v>
      </c>
      <c r="U1242" s="208"/>
      <c r="V1242" s="10"/>
      <c r="W1242" s="10"/>
      <c r="X1242" s="10"/>
      <c r="Y1242" s="10"/>
      <c r="Z1242" s="10"/>
      <c r="AA1242" s="10"/>
      <c r="AB1242" s="10"/>
      <c r="AC1242" s="10"/>
      <c r="AD1242" s="10"/>
      <c r="AE1242" s="208"/>
    </row>
    <row r="1243" spans="1:31" x14ac:dyDescent="0.25">
      <c r="A1243" s="219"/>
      <c r="B1243" s="10"/>
      <c r="C1243" s="10" t="s">
        <v>99</v>
      </c>
      <c r="D1243" s="10"/>
      <c r="E1243" s="303">
        <v>8005</v>
      </c>
      <c r="F1243" s="10">
        <v>1</v>
      </c>
      <c r="G1243" s="10"/>
      <c r="H1243" s="222">
        <v>1651.97</v>
      </c>
      <c r="I1243" s="222">
        <v>1651.97</v>
      </c>
      <c r="J1243" s="10">
        <v>12</v>
      </c>
      <c r="K1243" s="208"/>
      <c r="L1243" s="10"/>
      <c r="M1243" s="222">
        <v>1651.97</v>
      </c>
      <c r="N1243" s="222">
        <v>1651.97</v>
      </c>
      <c r="O1243" s="10"/>
      <c r="P1243" s="10"/>
      <c r="Q1243" s="10"/>
      <c r="R1243" s="10">
        <v>1</v>
      </c>
      <c r="S1243" s="222">
        <v>1651.97</v>
      </c>
      <c r="T1243" s="222">
        <v>1651.97</v>
      </c>
      <c r="U1243" s="208"/>
      <c r="V1243" s="10"/>
      <c r="W1243" s="10"/>
      <c r="X1243" s="10"/>
      <c r="Y1243" s="10"/>
      <c r="Z1243" s="10"/>
      <c r="AA1243" s="10"/>
      <c r="AB1243" s="10"/>
      <c r="AC1243" s="10"/>
      <c r="AD1243" s="10"/>
      <c r="AE1243" s="208"/>
    </row>
    <row r="1244" spans="1:31" x14ac:dyDescent="0.25">
      <c r="A1244" s="219"/>
      <c r="B1244" s="10"/>
      <c r="C1244" s="10" t="s">
        <v>99</v>
      </c>
      <c r="D1244" s="10"/>
      <c r="E1244" s="303">
        <v>8006</v>
      </c>
      <c r="F1244" s="10">
        <v>1</v>
      </c>
      <c r="G1244" s="222">
        <v>12531.42</v>
      </c>
      <c r="H1244" s="222">
        <v>12531.42</v>
      </c>
      <c r="I1244" s="222">
        <v>12531.42</v>
      </c>
      <c r="J1244" s="10">
        <v>37</v>
      </c>
      <c r="K1244" s="208"/>
      <c r="L1244" s="10">
        <v>1</v>
      </c>
      <c r="M1244" s="10"/>
      <c r="N1244" s="10"/>
      <c r="O1244" s="10"/>
      <c r="P1244" s="10"/>
      <c r="Q1244" s="10"/>
      <c r="R1244" s="10">
        <v>1</v>
      </c>
      <c r="S1244" s="222">
        <v>12531.42</v>
      </c>
      <c r="T1244" s="222">
        <v>12531.42</v>
      </c>
      <c r="U1244" s="208"/>
      <c r="V1244" s="10"/>
      <c r="W1244" s="10"/>
      <c r="X1244" s="10"/>
      <c r="Y1244" s="10"/>
      <c r="Z1244" s="10"/>
      <c r="AA1244" s="10"/>
      <c r="AB1244" s="10"/>
      <c r="AC1244" s="10"/>
      <c r="AD1244" s="10"/>
      <c r="AE1244" s="208"/>
    </row>
    <row r="1245" spans="1:31" x14ac:dyDescent="0.25">
      <c r="A1245" s="219"/>
      <c r="B1245" s="10"/>
      <c r="C1245" s="10" t="s">
        <v>110</v>
      </c>
      <c r="D1245" s="10"/>
      <c r="E1245" s="303">
        <v>8008</v>
      </c>
      <c r="F1245" s="10">
        <v>4</v>
      </c>
      <c r="G1245" s="222">
        <v>2972.49</v>
      </c>
      <c r="H1245" s="222">
        <v>5944.98</v>
      </c>
      <c r="I1245" s="222">
        <v>1486.25</v>
      </c>
      <c r="J1245" s="10">
        <v>7</v>
      </c>
      <c r="K1245" s="208"/>
      <c r="L1245" s="10">
        <v>2</v>
      </c>
      <c r="M1245" s="222">
        <v>2228.81</v>
      </c>
      <c r="N1245" s="222">
        <v>1114.4100000000001</v>
      </c>
      <c r="O1245" s="10"/>
      <c r="P1245" s="10"/>
      <c r="Q1245" s="10"/>
      <c r="R1245" s="10">
        <v>4</v>
      </c>
      <c r="S1245" s="222">
        <v>5944.98</v>
      </c>
      <c r="T1245" s="222">
        <v>1486.25</v>
      </c>
      <c r="U1245" s="208"/>
      <c r="V1245" s="10"/>
      <c r="W1245" s="10"/>
      <c r="X1245" s="10"/>
      <c r="Y1245" s="10"/>
      <c r="Z1245" s="10"/>
      <c r="AA1245" s="10"/>
      <c r="AB1245" s="10"/>
      <c r="AC1245" s="10"/>
      <c r="AD1245" s="10"/>
      <c r="AE1245" s="208"/>
    </row>
    <row r="1246" spans="1:31" x14ac:dyDescent="0.25">
      <c r="A1246" s="219"/>
      <c r="B1246" s="10"/>
      <c r="C1246" s="10" t="s">
        <v>122</v>
      </c>
      <c r="D1246" s="10"/>
      <c r="E1246" s="303">
        <v>8330</v>
      </c>
      <c r="F1246" s="10">
        <v>1</v>
      </c>
      <c r="G1246" s="222">
        <v>1497.23</v>
      </c>
      <c r="H1246" s="222">
        <v>1497.23</v>
      </c>
      <c r="I1246" s="222">
        <v>1497.23</v>
      </c>
      <c r="J1246" s="10">
        <v>6</v>
      </c>
      <c r="K1246" s="208"/>
      <c r="L1246" s="10">
        <v>1</v>
      </c>
      <c r="M1246" s="10"/>
      <c r="N1246" s="10"/>
      <c r="O1246" s="10"/>
      <c r="P1246" s="10"/>
      <c r="Q1246" s="10"/>
      <c r="R1246" s="10">
        <v>1</v>
      </c>
      <c r="S1246" s="222">
        <v>1497.23</v>
      </c>
      <c r="T1246" s="222">
        <v>1497.23</v>
      </c>
      <c r="U1246" s="208"/>
      <c r="V1246" s="10"/>
      <c r="W1246" s="10"/>
      <c r="X1246" s="10"/>
      <c r="Y1246" s="10"/>
      <c r="Z1246" s="10"/>
      <c r="AA1246" s="10"/>
      <c r="AB1246" s="10"/>
      <c r="AC1246" s="10"/>
      <c r="AD1246" s="10"/>
      <c r="AE1246" s="208"/>
    </row>
    <row r="1247" spans="1:31" x14ac:dyDescent="0.25">
      <c r="A1247" s="219"/>
      <c r="B1247" s="10"/>
      <c r="C1247" s="10" t="s">
        <v>125</v>
      </c>
      <c r="D1247" s="10"/>
      <c r="E1247" s="303">
        <v>8009</v>
      </c>
      <c r="F1247" s="10">
        <v>8</v>
      </c>
      <c r="G1247" s="222">
        <v>4184.24</v>
      </c>
      <c r="H1247" s="222">
        <v>16736.95</v>
      </c>
      <c r="I1247" s="222">
        <v>2092.12</v>
      </c>
      <c r="J1247" s="10">
        <v>11</v>
      </c>
      <c r="K1247" s="208"/>
      <c r="L1247" s="10">
        <v>4</v>
      </c>
      <c r="M1247" s="222">
        <v>13671.73</v>
      </c>
      <c r="N1247" s="222">
        <v>3417.93</v>
      </c>
      <c r="O1247" s="10"/>
      <c r="P1247" s="10"/>
      <c r="Q1247" s="10"/>
      <c r="R1247" s="10">
        <v>8</v>
      </c>
      <c r="S1247" s="222">
        <v>16736.95</v>
      </c>
      <c r="T1247" s="222">
        <v>2092.12</v>
      </c>
      <c r="U1247" s="208"/>
      <c r="V1247" s="10"/>
      <c r="W1247" s="10"/>
      <c r="X1247" s="10"/>
      <c r="Y1247" s="10"/>
      <c r="Z1247" s="10"/>
      <c r="AA1247" s="10"/>
      <c r="AB1247" s="10"/>
      <c r="AC1247" s="10"/>
      <c r="AD1247" s="10"/>
      <c r="AE1247" s="208"/>
    </row>
    <row r="1248" spans="1:31" x14ac:dyDescent="0.25">
      <c r="A1248" s="219"/>
      <c r="B1248" s="10"/>
      <c r="C1248" s="10" t="s">
        <v>132</v>
      </c>
      <c r="D1248" s="10"/>
      <c r="E1248" s="303">
        <v>8012</v>
      </c>
      <c r="F1248" s="10">
        <v>2</v>
      </c>
      <c r="G1248" s="10"/>
      <c r="H1248" s="222">
        <v>3478.78</v>
      </c>
      <c r="I1248" s="222">
        <v>1739.39</v>
      </c>
      <c r="J1248" s="10">
        <v>13</v>
      </c>
      <c r="K1248" s="208"/>
      <c r="L1248" s="10"/>
      <c r="M1248" s="222">
        <v>3478.78</v>
      </c>
      <c r="N1248" s="222">
        <v>1739.39</v>
      </c>
      <c r="O1248" s="10"/>
      <c r="P1248" s="10"/>
      <c r="Q1248" s="10"/>
      <c r="R1248" s="10">
        <v>2</v>
      </c>
      <c r="S1248" s="222">
        <v>3478.78</v>
      </c>
      <c r="T1248" s="222">
        <v>1739.39</v>
      </c>
      <c r="U1248" s="208"/>
      <c r="V1248" s="10"/>
      <c r="W1248" s="10"/>
      <c r="X1248" s="10"/>
      <c r="Y1248" s="10"/>
      <c r="Z1248" s="10"/>
      <c r="AA1248" s="10"/>
      <c r="AB1248" s="10"/>
      <c r="AC1248" s="10"/>
      <c r="AD1248" s="10"/>
      <c r="AE1248" s="208"/>
    </row>
    <row r="1249" spans="1:31" x14ac:dyDescent="0.25">
      <c r="A1249" s="219"/>
      <c r="B1249" s="10"/>
      <c r="C1249" s="10" t="s">
        <v>139</v>
      </c>
      <c r="D1249" s="10"/>
      <c r="E1249" s="303">
        <v>8014</v>
      </c>
      <c r="F1249" s="10">
        <v>2</v>
      </c>
      <c r="G1249" s="222">
        <v>4572.45</v>
      </c>
      <c r="H1249" s="222">
        <v>4572.45</v>
      </c>
      <c r="I1249" s="222">
        <v>2286.23</v>
      </c>
      <c r="J1249" s="10">
        <v>13</v>
      </c>
      <c r="K1249" s="208"/>
      <c r="L1249" s="10">
        <v>1</v>
      </c>
      <c r="M1249" s="222">
        <v>2794.08</v>
      </c>
      <c r="N1249" s="222">
        <v>2794.08</v>
      </c>
      <c r="O1249" s="10"/>
      <c r="P1249" s="10"/>
      <c r="Q1249" s="10"/>
      <c r="R1249" s="10">
        <v>2</v>
      </c>
      <c r="S1249" s="222">
        <v>4572.45</v>
      </c>
      <c r="T1249" s="222">
        <v>2286.23</v>
      </c>
      <c r="U1249" s="208"/>
      <c r="V1249" s="10"/>
      <c r="W1249" s="10"/>
      <c r="X1249" s="10"/>
      <c r="Y1249" s="10"/>
      <c r="Z1249" s="10"/>
      <c r="AA1249" s="10"/>
      <c r="AB1249" s="10"/>
      <c r="AC1249" s="10"/>
      <c r="AD1249" s="10"/>
      <c r="AE1249" s="208"/>
    </row>
    <row r="1250" spans="1:31" x14ac:dyDescent="0.25">
      <c r="A1250" s="219"/>
      <c r="B1250" s="10"/>
      <c r="C1250" s="10" t="s">
        <v>141</v>
      </c>
      <c r="D1250" s="10"/>
      <c r="E1250" s="303">
        <v>8302</v>
      </c>
      <c r="F1250" s="10">
        <v>18</v>
      </c>
      <c r="G1250" s="222">
        <v>3943.19</v>
      </c>
      <c r="H1250" s="222">
        <v>47318.3</v>
      </c>
      <c r="I1250" s="222">
        <v>2628.79</v>
      </c>
      <c r="J1250" s="10">
        <v>10</v>
      </c>
      <c r="K1250" s="208"/>
      <c r="L1250" s="10">
        <v>12</v>
      </c>
      <c r="M1250" s="222">
        <v>7879.55</v>
      </c>
      <c r="N1250" s="222">
        <v>1313.26</v>
      </c>
      <c r="O1250" s="10"/>
      <c r="P1250" s="10"/>
      <c r="Q1250" s="10"/>
      <c r="R1250" s="10">
        <v>18</v>
      </c>
      <c r="S1250" s="222">
        <v>47318.3</v>
      </c>
      <c r="T1250" s="222">
        <v>2628.79</v>
      </c>
      <c r="U1250" s="208"/>
      <c r="V1250" s="10"/>
      <c r="W1250" s="10"/>
      <c r="X1250" s="10"/>
      <c r="Y1250" s="10"/>
      <c r="Z1250" s="10"/>
      <c r="AA1250" s="10"/>
      <c r="AB1250" s="10"/>
      <c r="AC1250" s="10"/>
      <c r="AD1250" s="10"/>
      <c r="AE1250" s="208"/>
    </row>
    <row r="1251" spans="1:31" x14ac:dyDescent="0.25">
      <c r="A1251" s="219"/>
      <c r="B1251" s="10"/>
      <c r="C1251" s="10" t="s">
        <v>143</v>
      </c>
      <c r="D1251" s="10"/>
      <c r="E1251" s="303">
        <v>8203</v>
      </c>
      <c r="F1251" s="10">
        <v>2</v>
      </c>
      <c r="G1251" s="10">
        <v>977.62</v>
      </c>
      <c r="H1251" s="10">
        <v>977.62</v>
      </c>
      <c r="I1251" s="10">
        <v>488.81</v>
      </c>
      <c r="J1251" s="10">
        <v>12</v>
      </c>
      <c r="K1251" s="208"/>
      <c r="L1251" s="10">
        <v>1</v>
      </c>
      <c r="M1251" s="10">
        <v>257.58</v>
      </c>
      <c r="N1251" s="10">
        <v>257.58</v>
      </c>
      <c r="O1251" s="10"/>
      <c r="P1251" s="10"/>
      <c r="Q1251" s="10"/>
      <c r="R1251" s="10">
        <v>2</v>
      </c>
      <c r="S1251" s="10">
        <v>977.62</v>
      </c>
      <c r="T1251" s="10">
        <v>488.81</v>
      </c>
      <c r="U1251" s="208"/>
      <c r="V1251" s="10"/>
      <c r="W1251" s="10"/>
      <c r="X1251" s="10"/>
      <c r="Y1251" s="10"/>
      <c r="Z1251" s="10"/>
      <c r="AA1251" s="10"/>
      <c r="AB1251" s="10"/>
      <c r="AC1251" s="10"/>
      <c r="AD1251" s="10"/>
      <c r="AE1251" s="208"/>
    </row>
    <row r="1252" spans="1:31" x14ac:dyDescent="0.25">
      <c r="A1252" s="219"/>
      <c r="B1252" s="10"/>
      <c r="C1252" s="10" t="s">
        <v>149</v>
      </c>
      <c r="D1252" s="10"/>
      <c r="E1252" s="303">
        <v>8310</v>
      </c>
      <c r="F1252" s="10">
        <v>2</v>
      </c>
      <c r="G1252" s="222">
        <v>2044.2</v>
      </c>
      <c r="H1252" s="222">
        <v>2044.2</v>
      </c>
      <c r="I1252" s="222">
        <v>1022.1</v>
      </c>
      <c r="J1252" s="10">
        <v>13</v>
      </c>
      <c r="K1252" s="208"/>
      <c r="L1252" s="10">
        <v>1</v>
      </c>
      <c r="M1252" s="10">
        <v>896.15</v>
      </c>
      <c r="N1252" s="10">
        <v>896.15</v>
      </c>
      <c r="O1252" s="10"/>
      <c r="P1252" s="10"/>
      <c r="Q1252" s="10"/>
      <c r="R1252" s="10">
        <v>2</v>
      </c>
      <c r="S1252" s="222">
        <v>2044.2</v>
      </c>
      <c r="T1252" s="222">
        <v>1022.1</v>
      </c>
      <c r="U1252" s="208"/>
      <c r="V1252" s="10"/>
      <c r="W1252" s="10"/>
      <c r="X1252" s="10"/>
      <c r="Y1252" s="10"/>
      <c r="Z1252" s="10"/>
      <c r="AA1252" s="10"/>
      <c r="AB1252" s="10"/>
      <c r="AC1252" s="10"/>
      <c r="AD1252" s="10"/>
      <c r="AE1252" s="208"/>
    </row>
    <row r="1253" spans="1:31" x14ac:dyDescent="0.25">
      <c r="A1253" s="219"/>
      <c r="B1253" s="10"/>
      <c r="C1253" s="10" t="s">
        <v>167</v>
      </c>
      <c r="D1253" s="10"/>
      <c r="E1253" s="303">
        <v>8204</v>
      </c>
      <c r="F1253" s="10">
        <v>3</v>
      </c>
      <c r="G1253" s="222">
        <v>1349.93</v>
      </c>
      <c r="H1253" s="222">
        <v>4049.79</v>
      </c>
      <c r="I1253" s="222">
        <v>1349.93</v>
      </c>
      <c r="J1253" s="10">
        <v>12</v>
      </c>
      <c r="K1253" s="208"/>
      <c r="L1253" s="10">
        <v>3</v>
      </c>
      <c r="M1253" s="10"/>
      <c r="N1253" s="10"/>
      <c r="O1253" s="10"/>
      <c r="P1253" s="10"/>
      <c r="Q1253" s="10"/>
      <c r="R1253" s="10">
        <v>3</v>
      </c>
      <c r="S1253" s="222">
        <v>4049.79</v>
      </c>
      <c r="T1253" s="222">
        <v>1349.93</v>
      </c>
      <c r="U1253" s="208"/>
      <c r="V1253" s="10"/>
      <c r="W1253" s="10"/>
      <c r="X1253" s="10"/>
      <c r="Y1253" s="10"/>
      <c r="Z1253" s="10"/>
      <c r="AA1253" s="10"/>
      <c r="AB1253" s="10"/>
      <c r="AC1253" s="10"/>
      <c r="AD1253" s="10"/>
      <c r="AE1253" s="208"/>
    </row>
    <row r="1254" spans="1:31" x14ac:dyDescent="0.25">
      <c r="A1254" s="219"/>
      <c r="B1254" s="10"/>
      <c r="C1254" s="10" t="s">
        <v>167</v>
      </c>
      <c r="D1254" s="10"/>
      <c r="E1254" s="303">
        <v>8210</v>
      </c>
      <c r="F1254" s="10">
        <v>3</v>
      </c>
      <c r="G1254" s="222">
        <v>4311.63</v>
      </c>
      <c r="H1254" s="222">
        <v>12934.88</v>
      </c>
      <c r="I1254" s="222">
        <v>4311.63</v>
      </c>
      <c r="J1254" s="10">
        <v>21</v>
      </c>
      <c r="K1254" s="208"/>
      <c r="L1254" s="10">
        <v>3</v>
      </c>
      <c r="M1254" s="10"/>
      <c r="N1254" s="10"/>
      <c r="O1254" s="10"/>
      <c r="P1254" s="10"/>
      <c r="Q1254" s="10"/>
      <c r="R1254" s="10">
        <v>3</v>
      </c>
      <c r="S1254" s="222">
        <v>12934.88</v>
      </c>
      <c r="T1254" s="222">
        <v>4311.63</v>
      </c>
      <c r="U1254" s="208"/>
      <c r="V1254" s="10"/>
      <c r="W1254" s="10"/>
      <c r="X1254" s="10"/>
      <c r="Y1254" s="10"/>
      <c r="Z1254" s="10"/>
      <c r="AA1254" s="10"/>
      <c r="AB1254" s="10"/>
      <c r="AC1254" s="10"/>
      <c r="AD1254" s="10"/>
      <c r="AE1254" s="208"/>
    </row>
    <row r="1255" spans="1:31" x14ac:dyDescent="0.25">
      <c r="A1255" s="219"/>
      <c r="B1255" s="10"/>
      <c r="C1255" s="10" t="s">
        <v>169</v>
      </c>
      <c r="D1255" s="10"/>
      <c r="E1255" s="303">
        <v>8232</v>
      </c>
      <c r="F1255" s="10">
        <v>1</v>
      </c>
      <c r="G1255" s="10">
        <v>452.59</v>
      </c>
      <c r="H1255" s="10">
        <v>452.59</v>
      </c>
      <c r="I1255" s="10">
        <v>452.59</v>
      </c>
      <c r="J1255" s="10">
        <v>13</v>
      </c>
      <c r="K1255" s="208"/>
      <c r="L1255" s="10">
        <v>1</v>
      </c>
      <c r="M1255" s="10"/>
      <c r="N1255" s="10"/>
      <c r="O1255" s="10"/>
      <c r="P1255" s="10"/>
      <c r="Q1255" s="10"/>
      <c r="R1255" s="10">
        <v>1</v>
      </c>
      <c r="S1255" s="10">
        <v>452.59</v>
      </c>
      <c r="T1255" s="10">
        <v>452.59</v>
      </c>
      <c r="U1255" s="208"/>
      <c r="V1255" s="10"/>
      <c r="W1255" s="10"/>
      <c r="X1255" s="10"/>
      <c r="Y1255" s="10"/>
      <c r="Z1255" s="10"/>
      <c r="AA1255" s="10"/>
      <c r="AB1255" s="10"/>
      <c r="AC1255" s="10"/>
      <c r="AD1255" s="10"/>
      <c r="AE1255" s="208"/>
    </row>
    <row r="1256" spans="1:31" x14ac:dyDescent="0.25">
      <c r="A1256" s="219"/>
      <c r="B1256" s="10"/>
      <c r="C1256" s="10" t="s">
        <v>170</v>
      </c>
      <c r="D1256" s="10"/>
      <c r="E1256" s="303">
        <v>8332</v>
      </c>
      <c r="F1256" s="10">
        <v>1</v>
      </c>
      <c r="G1256" s="10">
        <v>985.11</v>
      </c>
      <c r="H1256" s="10">
        <v>985.11</v>
      </c>
      <c r="I1256" s="10">
        <v>985.11</v>
      </c>
      <c r="J1256" s="10">
        <v>13</v>
      </c>
      <c r="K1256" s="208"/>
      <c r="L1256" s="10">
        <v>1</v>
      </c>
      <c r="M1256" s="10"/>
      <c r="N1256" s="10"/>
      <c r="O1256" s="10"/>
      <c r="P1256" s="10"/>
      <c r="Q1256" s="10"/>
      <c r="R1256" s="10">
        <v>1</v>
      </c>
      <c r="S1256" s="10">
        <v>985.11</v>
      </c>
      <c r="T1256" s="10">
        <v>985.11</v>
      </c>
      <c r="U1256" s="208"/>
      <c r="V1256" s="10"/>
      <c r="W1256" s="10"/>
      <c r="X1256" s="10"/>
      <c r="Y1256" s="10"/>
      <c r="Z1256" s="10"/>
      <c r="AA1256" s="10"/>
      <c r="AB1256" s="10"/>
      <c r="AC1256" s="10"/>
      <c r="AD1256" s="10"/>
      <c r="AE1256" s="208"/>
    </row>
    <row r="1257" spans="1:31" x14ac:dyDescent="0.25">
      <c r="A1257" s="219"/>
      <c r="B1257" s="10"/>
      <c r="C1257" s="10" t="s">
        <v>172</v>
      </c>
      <c r="D1257" s="10"/>
      <c r="E1257" s="303">
        <v>8069</v>
      </c>
      <c r="F1257" s="10">
        <v>1</v>
      </c>
      <c r="G1257" s="10">
        <v>688.15</v>
      </c>
      <c r="H1257" s="10">
        <v>688.15</v>
      </c>
      <c r="I1257" s="10">
        <v>688.15</v>
      </c>
      <c r="J1257" s="10">
        <v>13</v>
      </c>
      <c r="K1257" s="208"/>
      <c r="L1257" s="10">
        <v>1</v>
      </c>
      <c r="M1257" s="10"/>
      <c r="N1257" s="10"/>
      <c r="O1257" s="10"/>
      <c r="P1257" s="10"/>
      <c r="Q1257" s="10"/>
      <c r="R1257" s="10">
        <v>1</v>
      </c>
      <c r="S1257" s="10">
        <v>688.15</v>
      </c>
      <c r="T1257" s="10">
        <v>688.15</v>
      </c>
      <c r="U1257" s="208"/>
      <c r="V1257" s="10"/>
      <c r="W1257" s="10"/>
      <c r="X1257" s="10"/>
      <c r="Y1257" s="10"/>
      <c r="Z1257" s="10"/>
      <c r="AA1257" s="10"/>
      <c r="AB1257" s="10"/>
      <c r="AC1257" s="10"/>
      <c r="AD1257" s="10"/>
      <c r="AE1257" s="208"/>
    </row>
    <row r="1258" spans="1:31" x14ac:dyDescent="0.25">
      <c r="A1258" s="219"/>
      <c r="B1258" s="10"/>
      <c r="C1258" s="10" t="s">
        <v>174</v>
      </c>
      <c r="D1258" s="10"/>
      <c r="E1258" s="303">
        <v>8094</v>
      </c>
      <c r="F1258" s="10">
        <v>1</v>
      </c>
      <c r="G1258" s="10">
        <v>505.04</v>
      </c>
      <c r="H1258" s="10">
        <v>505.04</v>
      </c>
      <c r="I1258" s="10">
        <v>505.04</v>
      </c>
      <c r="J1258" s="10">
        <v>12</v>
      </c>
      <c r="K1258" s="208"/>
      <c r="L1258" s="10">
        <v>1</v>
      </c>
      <c r="M1258" s="10"/>
      <c r="N1258" s="10"/>
      <c r="O1258" s="10"/>
      <c r="P1258" s="10"/>
      <c r="Q1258" s="10"/>
      <c r="R1258" s="10">
        <v>1</v>
      </c>
      <c r="S1258" s="10">
        <v>505.04</v>
      </c>
      <c r="T1258" s="10">
        <v>505.04</v>
      </c>
      <c r="U1258" s="208"/>
      <c r="V1258" s="10"/>
      <c r="W1258" s="10"/>
      <c r="X1258" s="10"/>
      <c r="Y1258" s="10"/>
      <c r="Z1258" s="10"/>
      <c r="AA1258" s="10"/>
      <c r="AB1258" s="10"/>
      <c r="AC1258" s="10"/>
      <c r="AD1258" s="10"/>
      <c r="AE1258" s="208"/>
    </row>
    <row r="1259" spans="1:31" x14ac:dyDescent="0.25">
      <c r="A1259" s="219"/>
      <c r="B1259" s="10"/>
      <c r="C1259" s="10" t="s">
        <v>180</v>
      </c>
      <c r="D1259" s="10"/>
      <c r="E1259" s="303">
        <v>8311</v>
      </c>
      <c r="F1259" s="10">
        <v>2</v>
      </c>
      <c r="G1259" s="222">
        <v>1464.7</v>
      </c>
      <c r="H1259" s="222">
        <v>1464.7</v>
      </c>
      <c r="I1259" s="10">
        <v>732.35</v>
      </c>
      <c r="J1259" s="10">
        <v>16</v>
      </c>
      <c r="K1259" s="208"/>
      <c r="L1259" s="10">
        <v>1</v>
      </c>
      <c r="M1259" s="222">
        <v>1377.93</v>
      </c>
      <c r="N1259" s="222">
        <v>1377.93</v>
      </c>
      <c r="O1259" s="10"/>
      <c r="P1259" s="10"/>
      <c r="Q1259" s="10"/>
      <c r="R1259" s="10">
        <v>2</v>
      </c>
      <c r="S1259" s="222">
        <v>1464.7</v>
      </c>
      <c r="T1259" s="10">
        <v>732.35</v>
      </c>
      <c r="U1259" s="208"/>
      <c r="V1259" s="10"/>
      <c r="W1259" s="10"/>
      <c r="X1259" s="10"/>
      <c r="Y1259" s="10"/>
      <c r="Z1259" s="10"/>
      <c r="AA1259" s="10"/>
      <c r="AB1259" s="10"/>
      <c r="AC1259" s="10"/>
      <c r="AD1259" s="10"/>
      <c r="AE1259" s="208"/>
    </row>
    <row r="1260" spans="1:31" x14ac:dyDescent="0.25">
      <c r="A1260" s="219"/>
      <c r="B1260" s="10"/>
      <c r="C1260" s="10" t="s">
        <v>187</v>
      </c>
      <c r="D1260" s="10"/>
      <c r="E1260" s="303">
        <v>8019</v>
      </c>
      <c r="F1260" s="10">
        <v>1</v>
      </c>
      <c r="G1260" s="10"/>
      <c r="H1260" s="10">
        <v>934.59</v>
      </c>
      <c r="I1260" s="10">
        <v>934.59</v>
      </c>
      <c r="J1260" s="10">
        <v>2</v>
      </c>
      <c r="K1260" s="208"/>
      <c r="L1260" s="10"/>
      <c r="M1260" s="10">
        <v>934.59</v>
      </c>
      <c r="N1260" s="10">
        <v>934.59</v>
      </c>
      <c r="O1260" s="10"/>
      <c r="P1260" s="10"/>
      <c r="Q1260" s="10"/>
      <c r="R1260" s="10">
        <v>1</v>
      </c>
      <c r="S1260" s="10">
        <v>934.59</v>
      </c>
      <c r="T1260" s="10">
        <v>934.59</v>
      </c>
      <c r="U1260" s="208"/>
      <c r="V1260" s="10"/>
      <c r="W1260" s="10"/>
      <c r="X1260" s="10"/>
      <c r="Y1260" s="10"/>
      <c r="Z1260" s="10"/>
      <c r="AA1260" s="10"/>
      <c r="AB1260" s="10"/>
      <c r="AC1260" s="10"/>
      <c r="AD1260" s="10"/>
      <c r="AE1260" s="208"/>
    </row>
    <row r="1261" spans="1:31" x14ac:dyDescent="0.25">
      <c r="A1261" s="219"/>
      <c r="B1261" s="10"/>
      <c r="C1261" s="10" t="s">
        <v>189</v>
      </c>
      <c r="D1261" s="10"/>
      <c r="E1261" s="303">
        <v>8089</v>
      </c>
      <c r="F1261" s="10">
        <v>1</v>
      </c>
      <c r="G1261" s="10">
        <v>414.82</v>
      </c>
      <c r="H1261" s="10">
        <v>414.82</v>
      </c>
      <c r="I1261" s="10">
        <v>414.82</v>
      </c>
      <c r="J1261" s="10">
        <v>13</v>
      </c>
      <c r="K1261" s="208"/>
      <c r="L1261" s="10">
        <v>1</v>
      </c>
      <c r="M1261" s="10"/>
      <c r="N1261" s="10"/>
      <c r="O1261" s="10"/>
      <c r="P1261" s="10"/>
      <c r="Q1261" s="10"/>
      <c r="R1261" s="10">
        <v>1</v>
      </c>
      <c r="S1261" s="10">
        <v>414.82</v>
      </c>
      <c r="T1261" s="10">
        <v>414.82</v>
      </c>
      <c r="U1261" s="208"/>
      <c r="V1261" s="10"/>
      <c r="W1261" s="10"/>
      <c r="X1261" s="10"/>
      <c r="Y1261" s="10"/>
      <c r="Z1261" s="10"/>
      <c r="AA1261" s="10"/>
      <c r="AB1261" s="10"/>
      <c r="AC1261" s="10"/>
      <c r="AD1261" s="10"/>
      <c r="AE1261" s="208"/>
    </row>
    <row r="1262" spans="1:31" x14ac:dyDescent="0.25">
      <c r="A1262" s="219"/>
      <c r="B1262" s="10"/>
      <c r="C1262" s="10" t="s">
        <v>195</v>
      </c>
      <c r="D1262" s="10"/>
      <c r="E1262" s="303">
        <v>8312</v>
      </c>
      <c r="F1262" s="10">
        <v>4</v>
      </c>
      <c r="G1262" s="222">
        <v>1613.3</v>
      </c>
      <c r="H1262" s="222">
        <v>4839.8900000000003</v>
      </c>
      <c r="I1262" s="222">
        <v>1209.97</v>
      </c>
      <c r="J1262" s="10">
        <v>11</v>
      </c>
      <c r="K1262" s="208"/>
      <c r="L1262" s="10">
        <v>3</v>
      </c>
      <c r="M1262" s="222">
        <v>5047.29</v>
      </c>
      <c r="N1262" s="222">
        <v>5047.29</v>
      </c>
      <c r="O1262" s="10"/>
      <c r="P1262" s="10"/>
      <c r="Q1262" s="10"/>
      <c r="R1262" s="10">
        <v>4</v>
      </c>
      <c r="S1262" s="222">
        <v>4839.8900000000003</v>
      </c>
      <c r="T1262" s="222">
        <v>1209.97</v>
      </c>
      <c r="U1262" s="208"/>
      <c r="V1262" s="10"/>
      <c r="W1262" s="10"/>
      <c r="X1262" s="10"/>
      <c r="Y1262" s="10"/>
      <c r="Z1262" s="10"/>
      <c r="AA1262" s="10"/>
      <c r="AB1262" s="10"/>
      <c r="AC1262" s="10"/>
      <c r="AD1262" s="10"/>
      <c r="AE1262" s="208"/>
    </row>
    <row r="1263" spans="1:31" x14ac:dyDescent="0.25">
      <c r="A1263" s="219"/>
      <c r="B1263" s="10"/>
      <c r="C1263" s="10" t="s">
        <v>198</v>
      </c>
      <c r="D1263" s="10"/>
      <c r="E1263" s="303">
        <v>8021</v>
      </c>
      <c r="F1263" s="10">
        <v>6</v>
      </c>
      <c r="G1263" s="222">
        <v>3403.58</v>
      </c>
      <c r="H1263" s="222">
        <v>13614.3</v>
      </c>
      <c r="I1263" s="222">
        <v>2269.0500000000002</v>
      </c>
      <c r="J1263" s="10">
        <v>9</v>
      </c>
      <c r="K1263" s="208"/>
      <c r="L1263" s="10">
        <v>4</v>
      </c>
      <c r="M1263" s="222">
        <v>2081.5300000000002</v>
      </c>
      <c r="N1263" s="222">
        <v>1040.77</v>
      </c>
      <c r="O1263" s="10"/>
      <c r="P1263" s="10"/>
      <c r="Q1263" s="10"/>
      <c r="R1263" s="10">
        <v>6</v>
      </c>
      <c r="S1263" s="222">
        <v>13614.3</v>
      </c>
      <c r="T1263" s="222">
        <v>2269.0500000000002</v>
      </c>
      <c r="U1263" s="208"/>
      <c r="V1263" s="10"/>
      <c r="W1263" s="10"/>
      <c r="X1263" s="10"/>
      <c r="Y1263" s="10"/>
      <c r="Z1263" s="10"/>
      <c r="AA1263" s="10"/>
      <c r="AB1263" s="10"/>
      <c r="AC1263" s="10"/>
      <c r="AD1263" s="10"/>
      <c r="AE1263" s="208"/>
    </row>
    <row r="1264" spans="1:31" x14ac:dyDescent="0.25">
      <c r="A1264" s="219"/>
      <c r="B1264" s="10"/>
      <c r="C1264" s="10" t="s">
        <v>234</v>
      </c>
      <c r="D1264" s="10"/>
      <c r="E1264" s="303">
        <v>8317</v>
      </c>
      <c r="F1264" s="10">
        <v>1</v>
      </c>
      <c r="G1264" s="10">
        <v>153.75</v>
      </c>
      <c r="H1264" s="10">
        <v>153.75</v>
      </c>
      <c r="I1264" s="10">
        <v>153.75</v>
      </c>
      <c r="J1264" s="10">
        <v>13</v>
      </c>
      <c r="K1264" s="208"/>
      <c r="L1264" s="10">
        <v>1</v>
      </c>
      <c r="M1264" s="10"/>
      <c r="N1264" s="10"/>
      <c r="O1264" s="10"/>
      <c r="P1264" s="10"/>
      <c r="Q1264" s="10"/>
      <c r="R1264" s="10">
        <v>1</v>
      </c>
      <c r="S1264" s="10">
        <v>153.75</v>
      </c>
      <c r="T1264" s="10">
        <v>153.75</v>
      </c>
      <c r="U1264" s="208"/>
      <c r="V1264" s="10"/>
      <c r="W1264" s="10"/>
      <c r="X1264" s="10"/>
      <c r="Y1264" s="10"/>
      <c r="Z1264" s="10"/>
      <c r="AA1264" s="10"/>
      <c r="AB1264" s="10"/>
      <c r="AC1264" s="10"/>
      <c r="AD1264" s="10"/>
      <c r="AE1264" s="208"/>
    </row>
    <row r="1265" spans="1:31" x14ac:dyDescent="0.25">
      <c r="A1265" s="219"/>
      <c r="B1265" s="10"/>
      <c r="C1265" s="10" t="s">
        <v>642</v>
      </c>
      <c r="D1265" s="10"/>
      <c r="E1265" s="303">
        <v>8215</v>
      </c>
      <c r="F1265" s="10">
        <v>10</v>
      </c>
      <c r="G1265" s="222">
        <v>2073.87</v>
      </c>
      <c r="H1265" s="222">
        <v>14517.1</v>
      </c>
      <c r="I1265" s="222">
        <v>1451.71</v>
      </c>
      <c r="J1265" s="10">
        <v>12</v>
      </c>
      <c r="K1265" s="208"/>
      <c r="L1265" s="10">
        <v>7</v>
      </c>
      <c r="M1265" s="222">
        <v>3500.3</v>
      </c>
      <c r="N1265" s="222">
        <v>1166.77</v>
      </c>
      <c r="O1265" s="10"/>
      <c r="P1265" s="10"/>
      <c r="Q1265" s="10"/>
      <c r="R1265" s="10">
        <v>10</v>
      </c>
      <c r="S1265" s="222">
        <v>14517.1</v>
      </c>
      <c r="T1265" s="222">
        <v>1451.71</v>
      </c>
      <c r="U1265" s="208"/>
      <c r="V1265" s="10"/>
      <c r="W1265" s="10"/>
      <c r="X1265" s="10"/>
      <c r="Y1265" s="10"/>
      <c r="Z1265" s="10"/>
      <c r="AA1265" s="10"/>
      <c r="AB1265" s="10"/>
      <c r="AC1265" s="10"/>
      <c r="AD1265" s="10"/>
      <c r="AE1265" s="208"/>
    </row>
    <row r="1266" spans="1:31" x14ac:dyDescent="0.25">
      <c r="A1266" s="219"/>
      <c r="B1266" s="10"/>
      <c r="C1266" s="10" t="s">
        <v>642</v>
      </c>
      <c r="D1266" s="10"/>
      <c r="E1266" s="303">
        <v>8234</v>
      </c>
      <c r="F1266" s="10">
        <v>7</v>
      </c>
      <c r="G1266" s="222">
        <v>19216.060000000001</v>
      </c>
      <c r="H1266" s="222">
        <v>134512.4</v>
      </c>
      <c r="I1266" s="222">
        <v>19216.060000000001</v>
      </c>
      <c r="J1266" s="10">
        <v>24</v>
      </c>
      <c r="K1266" s="208"/>
      <c r="L1266" s="10">
        <v>7</v>
      </c>
      <c r="M1266" s="10"/>
      <c r="N1266" s="10"/>
      <c r="O1266" s="10"/>
      <c r="P1266" s="10"/>
      <c r="Q1266" s="10"/>
      <c r="R1266" s="10">
        <v>7</v>
      </c>
      <c r="S1266" s="222">
        <v>134512.4</v>
      </c>
      <c r="T1266" s="222">
        <v>19216.060000000001</v>
      </c>
      <c r="U1266" s="208"/>
      <c r="V1266" s="10"/>
      <c r="W1266" s="10"/>
      <c r="X1266" s="10"/>
      <c r="Y1266" s="10"/>
      <c r="Z1266" s="10"/>
      <c r="AA1266" s="10"/>
      <c r="AB1266" s="10"/>
      <c r="AC1266" s="10"/>
      <c r="AD1266" s="10"/>
      <c r="AE1266" s="208"/>
    </row>
    <row r="1267" spans="1:31" x14ac:dyDescent="0.25">
      <c r="A1267" s="219"/>
      <c r="B1267" s="10"/>
      <c r="C1267" s="10" t="s">
        <v>264</v>
      </c>
      <c r="D1267" s="10"/>
      <c r="E1267" s="303">
        <v>8025</v>
      </c>
      <c r="F1267" s="10">
        <v>1</v>
      </c>
      <c r="G1267" s="10"/>
      <c r="H1267" s="10">
        <v>258.33</v>
      </c>
      <c r="I1267" s="10">
        <v>258.33</v>
      </c>
      <c r="J1267" s="10">
        <v>13</v>
      </c>
      <c r="K1267" s="208"/>
      <c r="L1267" s="10"/>
      <c r="M1267" s="222">
        <v>1863.68</v>
      </c>
      <c r="N1267" s="222">
        <v>1863.68</v>
      </c>
      <c r="O1267" s="10"/>
      <c r="P1267" s="10"/>
      <c r="Q1267" s="10"/>
      <c r="R1267" s="10">
        <v>1</v>
      </c>
      <c r="S1267" s="10">
        <v>258.33</v>
      </c>
      <c r="T1267" s="10">
        <v>258.33</v>
      </c>
      <c r="U1267" s="208"/>
      <c r="V1267" s="10"/>
      <c r="W1267" s="10"/>
      <c r="X1267" s="10"/>
      <c r="Y1267" s="10"/>
      <c r="Z1267" s="10"/>
      <c r="AA1267" s="10"/>
      <c r="AB1267" s="10"/>
      <c r="AC1267" s="10"/>
      <c r="AD1267" s="10"/>
      <c r="AE1267" s="208"/>
    </row>
    <row r="1268" spans="1:31" x14ac:dyDescent="0.25">
      <c r="A1268" s="219"/>
      <c r="B1268" s="10"/>
      <c r="C1268" s="10" t="s">
        <v>280</v>
      </c>
      <c r="D1268" s="10"/>
      <c r="E1268" s="303">
        <v>8321</v>
      </c>
      <c r="F1268" s="10">
        <v>1</v>
      </c>
      <c r="G1268" s="10"/>
      <c r="H1268" s="222">
        <v>3821.27</v>
      </c>
      <c r="I1268" s="222">
        <v>3821.27</v>
      </c>
      <c r="J1268" s="10">
        <v>25</v>
      </c>
      <c r="K1268" s="208"/>
      <c r="L1268" s="10"/>
      <c r="M1268" s="222">
        <v>3821.27</v>
      </c>
      <c r="N1268" s="222">
        <v>3821.27</v>
      </c>
      <c r="O1268" s="10"/>
      <c r="P1268" s="10"/>
      <c r="Q1268" s="10"/>
      <c r="R1268" s="10">
        <v>1</v>
      </c>
      <c r="S1268" s="222">
        <v>3821.27</v>
      </c>
      <c r="T1268" s="222">
        <v>3821.27</v>
      </c>
      <c r="U1268" s="208"/>
      <c r="V1268" s="10"/>
      <c r="W1268" s="10"/>
      <c r="X1268" s="10"/>
      <c r="Y1268" s="10"/>
      <c r="Z1268" s="10"/>
      <c r="AA1268" s="10"/>
      <c r="AB1268" s="10"/>
      <c r="AC1268" s="10"/>
      <c r="AD1268" s="10"/>
      <c r="AE1268" s="208"/>
    </row>
    <row r="1269" spans="1:31" x14ac:dyDescent="0.25">
      <c r="A1269" s="219"/>
      <c r="B1269" s="10"/>
      <c r="C1269" s="10" t="s">
        <v>285</v>
      </c>
      <c r="D1269" s="10"/>
      <c r="E1269" s="303">
        <v>8322</v>
      </c>
      <c r="F1269" s="10">
        <v>3</v>
      </c>
      <c r="G1269" s="10">
        <v>318.94</v>
      </c>
      <c r="H1269" s="10">
        <v>956.81</v>
      </c>
      <c r="I1269" s="10">
        <v>318.94</v>
      </c>
      <c r="J1269" s="10">
        <v>11</v>
      </c>
      <c r="K1269" s="208"/>
      <c r="L1269" s="10">
        <v>3</v>
      </c>
      <c r="M1269" s="10"/>
      <c r="N1269" s="10"/>
      <c r="O1269" s="10"/>
      <c r="P1269" s="10"/>
      <c r="Q1269" s="10"/>
      <c r="R1269" s="10">
        <v>3</v>
      </c>
      <c r="S1269" s="10">
        <v>956.81</v>
      </c>
      <c r="T1269" s="10">
        <v>318.94</v>
      </c>
      <c r="U1269" s="208"/>
      <c r="V1269" s="10"/>
      <c r="W1269" s="10"/>
      <c r="X1269" s="10"/>
      <c r="Y1269" s="10"/>
      <c r="Z1269" s="10"/>
      <c r="AA1269" s="10"/>
      <c r="AB1269" s="10"/>
      <c r="AC1269" s="10"/>
      <c r="AD1269" s="10"/>
      <c r="AE1269" s="208"/>
    </row>
    <row r="1270" spans="1:31" x14ac:dyDescent="0.25">
      <c r="A1270" s="219"/>
      <c r="B1270" s="10"/>
      <c r="C1270" s="10" t="s">
        <v>292</v>
      </c>
      <c r="D1270" s="10"/>
      <c r="E1270" s="303">
        <v>8215</v>
      </c>
      <c r="F1270" s="10">
        <v>1</v>
      </c>
      <c r="G1270" s="222">
        <v>2459.21</v>
      </c>
      <c r="H1270" s="222">
        <v>2459.21</v>
      </c>
      <c r="I1270" s="222">
        <v>2459.21</v>
      </c>
      <c r="J1270" s="10">
        <v>12</v>
      </c>
      <c r="K1270" s="208"/>
      <c r="L1270" s="10">
        <v>1</v>
      </c>
      <c r="M1270" s="10"/>
      <c r="N1270" s="10"/>
      <c r="O1270" s="10"/>
      <c r="P1270" s="10"/>
      <c r="Q1270" s="10"/>
      <c r="R1270" s="10">
        <v>1</v>
      </c>
      <c r="S1270" s="222">
        <v>2459.21</v>
      </c>
      <c r="T1270" s="222">
        <v>2459.21</v>
      </c>
      <c r="U1270" s="208"/>
      <c r="V1270" s="10"/>
      <c r="W1270" s="10"/>
      <c r="X1270" s="10"/>
      <c r="Y1270" s="10"/>
      <c r="Z1270" s="10"/>
      <c r="AA1270" s="10"/>
      <c r="AB1270" s="10"/>
      <c r="AC1270" s="10"/>
      <c r="AD1270" s="10"/>
      <c r="AE1270" s="208"/>
    </row>
    <row r="1271" spans="1:31" x14ac:dyDescent="0.25">
      <c r="A1271" s="219"/>
      <c r="B1271" s="10"/>
      <c r="C1271" s="10" t="s">
        <v>293</v>
      </c>
      <c r="D1271" s="10"/>
      <c r="E1271" s="303">
        <v>8026</v>
      </c>
      <c r="F1271" s="10">
        <v>3</v>
      </c>
      <c r="G1271" s="222">
        <v>5424.07</v>
      </c>
      <c r="H1271" s="222">
        <v>16272.21</v>
      </c>
      <c r="I1271" s="222">
        <v>5424.07</v>
      </c>
      <c r="J1271" s="10">
        <v>13</v>
      </c>
      <c r="K1271" s="208"/>
      <c r="L1271" s="10">
        <v>3</v>
      </c>
      <c r="M1271" s="10"/>
      <c r="N1271" s="10"/>
      <c r="O1271" s="10"/>
      <c r="P1271" s="10"/>
      <c r="Q1271" s="10"/>
      <c r="R1271" s="10">
        <v>3</v>
      </c>
      <c r="S1271" s="222">
        <v>16272.21</v>
      </c>
      <c r="T1271" s="222">
        <v>5424.07</v>
      </c>
      <c r="U1271" s="208"/>
      <c r="V1271" s="10"/>
      <c r="W1271" s="10"/>
      <c r="X1271" s="10"/>
      <c r="Y1271" s="10"/>
      <c r="Z1271" s="10"/>
      <c r="AA1271" s="10"/>
      <c r="AB1271" s="10"/>
      <c r="AC1271" s="10"/>
      <c r="AD1271" s="10"/>
      <c r="AE1271" s="208"/>
    </row>
    <row r="1272" spans="1:31" x14ac:dyDescent="0.25">
      <c r="A1272" s="219"/>
      <c r="B1272" s="10"/>
      <c r="C1272" s="10" t="s">
        <v>295</v>
      </c>
      <c r="D1272" s="10"/>
      <c r="E1272" s="303">
        <v>8027</v>
      </c>
      <c r="F1272" s="10">
        <v>1</v>
      </c>
      <c r="G1272" s="222">
        <v>1908.24</v>
      </c>
      <c r="H1272" s="222">
        <v>1908.24</v>
      </c>
      <c r="I1272" s="222">
        <v>1908.24</v>
      </c>
      <c r="J1272" s="10">
        <v>19</v>
      </c>
      <c r="K1272" s="208"/>
      <c r="L1272" s="10">
        <v>1</v>
      </c>
      <c r="M1272" s="10"/>
      <c r="N1272" s="10"/>
      <c r="O1272" s="10"/>
      <c r="P1272" s="10"/>
      <c r="Q1272" s="10"/>
      <c r="R1272" s="10">
        <v>1</v>
      </c>
      <c r="S1272" s="222">
        <v>1908.24</v>
      </c>
      <c r="T1272" s="222">
        <v>1908.24</v>
      </c>
      <c r="U1272" s="208"/>
      <c r="V1272" s="10"/>
      <c r="W1272" s="10"/>
      <c r="X1272" s="10"/>
      <c r="Y1272" s="10"/>
      <c r="Z1272" s="10"/>
      <c r="AA1272" s="10"/>
      <c r="AB1272" s="10"/>
      <c r="AC1272" s="10"/>
      <c r="AD1272" s="10"/>
      <c r="AE1272" s="208"/>
    </row>
    <row r="1273" spans="1:31" x14ac:dyDescent="0.25">
      <c r="A1273" s="219"/>
      <c r="B1273" s="10"/>
      <c r="C1273" s="10" t="s">
        <v>297</v>
      </c>
      <c r="D1273" s="10"/>
      <c r="E1273" s="303">
        <v>8028</v>
      </c>
      <c r="F1273" s="10">
        <v>8</v>
      </c>
      <c r="G1273" s="222">
        <v>2812.09</v>
      </c>
      <c r="H1273" s="222">
        <v>16872.52</v>
      </c>
      <c r="I1273" s="222">
        <v>2109.0700000000002</v>
      </c>
      <c r="J1273" s="10">
        <v>11</v>
      </c>
      <c r="K1273" s="208"/>
      <c r="L1273" s="10">
        <v>6</v>
      </c>
      <c r="M1273" s="222">
        <v>1586.98</v>
      </c>
      <c r="N1273" s="10">
        <v>793.49</v>
      </c>
      <c r="O1273" s="10"/>
      <c r="P1273" s="10"/>
      <c r="Q1273" s="10"/>
      <c r="R1273" s="10">
        <v>8</v>
      </c>
      <c r="S1273" s="222">
        <v>16872.52</v>
      </c>
      <c r="T1273" s="222">
        <v>2109.0700000000002</v>
      </c>
      <c r="U1273" s="208"/>
      <c r="V1273" s="10"/>
      <c r="W1273" s="10"/>
      <c r="X1273" s="10"/>
      <c r="Y1273" s="10"/>
      <c r="Z1273" s="10"/>
      <c r="AA1273" s="10"/>
      <c r="AB1273" s="10"/>
      <c r="AC1273" s="10"/>
      <c r="AD1273" s="10"/>
      <c r="AE1273" s="208"/>
    </row>
    <row r="1274" spans="1:31" x14ac:dyDescent="0.25">
      <c r="A1274" s="219"/>
      <c r="B1274" s="10"/>
      <c r="C1274" s="10" t="s">
        <v>309</v>
      </c>
      <c r="D1274" s="10"/>
      <c r="E1274" s="303">
        <v>8032</v>
      </c>
      <c r="F1274" s="10">
        <v>1</v>
      </c>
      <c r="G1274" s="10"/>
      <c r="H1274" s="222">
        <v>5713.16</v>
      </c>
      <c r="I1274" s="222">
        <v>5713.16</v>
      </c>
      <c r="J1274" s="10">
        <v>12</v>
      </c>
      <c r="K1274" s="208"/>
      <c r="L1274" s="10"/>
      <c r="M1274" s="222">
        <v>5713.16</v>
      </c>
      <c r="N1274" s="222">
        <v>5713.16</v>
      </c>
      <c r="O1274" s="10"/>
      <c r="P1274" s="10"/>
      <c r="Q1274" s="10"/>
      <c r="R1274" s="10">
        <v>1</v>
      </c>
      <c r="S1274" s="222">
        <v>5713.16</v>
      </c>
      <c r="T1274" s="222">
        <v>5713.16</v>
      </c>
      <c r="U1274" s="208"/>
      <c r="V1274" s="10"/>
      <c r="W1274" s="10"/>
      <c r="X1274" s="10"/>
      <c r="Y1274" s="10"/>
      <c r="Z1274" s="10"/>
      <c r="AA1274" s="10"/>
      <c r="AB1274" s="10"/>
      <c r="AC1274" s="10"/>
      <c r="AD1274" s="10"/>
      <c r="AE1274" s="208"/>
    </row>
    <row r="1275" spans="1:31" x14ac:dyDescent="0.25">
      <c r="A1275" s="219"/>
      <c r="B1275" s="10"/>
      <c r="C1275" s="10" t="s">
        <v>312</v>
      </c>
      <c r="D1275" s="10"/>
      <c r="E1275" s="303">
        <v>8037</v>
      </c>
      <c r="F1275" s="10">
        <v>14</v>
      </c>
      <c r="G1275" s="222">
        <v>9172.4699999999993</v>
      </c>
      <c r="H1275" s="222">
        <v>73379.75</v>
      </c>
      <c r="I1275" s="222">
        <v>5241.41</v>
      </c>
      <c r="J1275" s="10">
        <v>11</v>
      </c>
      <c r="K1275" s="208"/>
      <c r="L1275" s="10">
        <v>8</v>
      </c>
      <c r="M1275" s="222">
        <v>13772.59</v>
      </c>
      <c r="N1275" s="222">
        <v>2295.4299999999998</v>
      </c>
      <c r="O1275" s="10"/>
      <c r="P1275" s="10"/>
      <c r="Q1275" s="10"/>
      <c r="R1275" s="10">
        <v>14</v>
      </c>
      <c r="S1275" s="222">
        <v>73379.75</v>
      </c>
      <c r="T1275" s="222">
        <v>5241.41</v>
      </c>
      <c r="U1275" s="208"/>
      <c r="V1275" s="10"/>
      <c r="W1275" s="10"/>
      <c r="X1275" s="10"/>
      <c r="Y1275" s="10"/>
      <c r="Z1275" s="10"/>
      <c r="AA1275" s="10"/>
      <c r="AB1275" s="10"/>
      <c r="AC1275" s="10"/>
      <c r="AD1275" s="10"/>
      <c r="AE1275" s="208"/>
    </row>
    <row r="1276" spans="1:31" x14ac:dyDescent="0.25">
      <c r="A1276" s="219"/>
      <c r="B1276" s="10"/>
      <c r="C1276" s="10" t="s">
        <v>322</v>
      </c>
      <c r="D1276" s="10"/>
      <c r="E1276" s="303">
        <v>8008</v>
      </c>
      <c r="F1276" s="10">
        <v>1</v>
      </c>
      <c r="G1276" s="10">
        <v>441.93</v>
      </c>
      <c r="H1276" s="10">
        <v>441.93</v>
      </c>
      <c r="I1276" s="10">
        <v>441.93</v>
      </c>
      <c r="J1276" s="10">
        <v>12</v>
      </c>
      <c r="K1276" s="208"/>
      <c r="L1276" s="10">
        <v>1</v>
      </c>
      <c r="M1276" s="10"/>
      <c r="N1276" s="10"/>
      <c r="O1276" s="10"/>
      <c r="P1276" s="10"/>
      <c r="Q1276" s="10"/>
      <c r="R1276" s="10">
        <v>1</v>
      </c>
      <c r="S1276" s="10">
        <v>441.93</v>
      </c>
      <c r="T1276" s="10">
        <v>441.93</v>
      </c>
      <c r="U1276" s="208"/>
      <c r="V1276" s="10"/>
      <c r="W1276" s="10"/>
      <c r="X1276" s="10"/>
      <c r="Y1276" s="10"/>
      <c r="Z1276" s="10"/>
      <c r="AA1276" s="10"/>
      <c r="AB1276" s="10"/>
      <c r="AC1276" s="10"/>
      <c r="AD1276" s="10"/>
      <c r="AE1276" s="208"/>
    </row>
    <row r="1277" spans="1:31" x14ac:dyDescent="0.25">
      <c r="A1277" s="219"/>
      <c r="B1277" s="10"/>
      <c r="C1277" s="10" t="s">
        <v>346</v>
      </c>
      <c r="D1277" s="10"/>
      <c r="E1277" s="303">
        <v>8053</v>
      </c>
      <c r="F1277" s="10">
        <v>1</v>
      </c>
      <c r="G1277" s="10">
        <v>625.42999999999995</v>
      </c>
      <c r="H1277" s="10">
        <v>625.42999999999995</v>
      </c>
      <c r="I1277" s="10">
        <v>625.42999999999995</v>
      </c>
      <c r="J1277" s="10">
        <v>13</v>
      </c>
      <c r="K1277" s="208"/>
      <c r="L1277" s="10">
        <v>1</v>
      </c>
      <c r="M1277" s="10"/>
      <c r="N1277" s="10"/>
      <c r="O1277" s="10"/>
      <c r="P1277" s="10"/>
      <c r="Q1277" s="10"/>
      <c r="R1277" s="10">
        <v>1</v>
      </c>
      <c r="S1277" s="10">
        <v>625.42999999999995</v>
      </c>
      <c r="T1277" s="10">
        <v>625.42999999999995</v>
      </c>
      <c r="U1277" s="208"/>
      <c r="V1277" s="10"/>
      <c r="W1277" s="10"/>
      <c r="X1277" s="10"/>
      <c r="Y1277" s="10"/>
      <c r="Z1277" s="10"/>
      <c r="AA1277" s="10"/>
      <c r="AB1277" s="10"/>
      <c r="AC1277" s="10"/>
      <c r="AD1277" s="10"/>
      <c r="AE1277" s="208"/>
    </row>
    <row r="1278" spans="1:31" x14ac:dyDescent="0.25">
      <c r="A1278" s="219"/>
      <c r="B1278" s="10"/>
      <c r="C1278" s="10" t="s">
        <v>351</v>
      </c>
      <c r="D1278" s="10"/>
      <c r="E1278" s="303">
        <v>8332</v>
      </c>
      <c r="F1278" s="10">
        <v>2</v>
      </c>
      <c r="G1278" s="10"/>
      <c r="H1278" s="222">
        <v>9995.83</v>
      </c>
      <c r="I1278" s="222">
        <v>4997.92</v>
      </c>
      <c r="J1278" s="10">
        <v>10</v>
      </c>
      <c r="K1278" s="208"/>
      <c r="L1278" s="10"/>
      <c r="M1278" s="222">
        <v>9995.83</v>
      </c>
      <c r="N1278" s="222">
        <v>4997.92</v>
      </c>
      <c r="O1278" s="10">
        <v>1</v>
      </c>
      <c r="P1278" s="222">
        <v>6000</v>
      </c>
      <c r="Q1278" s="222">
        <v>6000</v>
      </c>
      <c r="R1278" s="10">
        <v>1</v>
      </c>
      <c r="S1278" s="222">
        <v>3995.83</v>
      </c>
      <c r="T1278" s="222">
        <v>3995.83</v>
      </c>
      <c r="U1278" s="208"/>
      <c r="V1278" s="10"/>
      <c r="W1278" s="10"/>
      <c r="X1278" s="10"/>
      <c r="Y1278" s="10"/>
      <c r="Z1278" s="10"/>
      <c r="AA1278" s="10"/>
      <c r="AB1278" s="10"/>
      <c r="AC1278" s="10"/>
      <c r="AD1278" s="10"/>
      <c r="AE1278" s="208"/>
    </row>
    <row r="1279" spans="1:31" x14ac:dyDescent="0.25">
      <c r="A1279" s="219"/>
      <c r="B1279" s="10"/>
      <c r="C1279" s="10" t="s">
        <v>352</v>
      </c>
      <c r="D1279" s="10"/>
      <c r="E1279" s="303">
        <v>8021</v>
      </c>
      <c r="F1279" s="10">
        <v>1</v>
      </c>
      <c r="G1279" s="10">
        <v>415.01</v>
      </c>
      <c r="H1279" s="10">
        <v>415.01</v>
      </c>
      <c r="I1279" s="10">
        <v>415.01</v>
      </c>
      <c r="J1279" s="10">
        <v>6</v>
      </c>
      <c r="K1279" s="208"/>
      <c r="L1279" s="10">
        <v>1</v>
      </c>
      <c r="M1279" s="10"/>
      <c r="N1279" s="10"/>
      <c r="O1279" s="10"/>
      <c r="P1279" s="10"/>
      <c r="Q1279" s="10"/>
      <c r="R1279" s="10">
        <v>1</v>
      </c>
      <c r="S1279" s="10">
        <v>415.01</v>
      </c>
      <c r="T1279" s="10">
        <v>415.01</v>
      </c>
      <c r="U1279" s="208"/>
      <c r="V1279" s="10"/>
      <c r="W1279" s="10"/>
      <c r="X1279" s="10"/>
      <c r="Y1279" s="10"/>
      <c r="Z1279" s="10"/>
      <c r="AA1279" s="10"/>
      <c r="AB1279" s="10"/>
      <c r="AC1279" s="10"/>
      <c r="AD1279" s="10"/>
      <c r="AE1279" s="208"/>
    </row>
    <row r="1280" spans="1:31" x14ac:dyDescent="0.25">
      <c r="A1280" s="219"/>
      <c r="B1280" s="10"/>
      <c r="C1280" s="10" t="s">
        <v>360</v>
      </c>
      <c r="D1280" s="10"/>
      <c r="E1280" s="303">
        <v>8021</v>
      </c>
      <c r="F1280" s="10">
        <v>5</v>
      </c>
      <c r="G1280" s="222">
        <v>3074.97</v>
      </c>
      <c r="H1280" s="222">
        <v>9224.9</v>
      </c>
      <c r="I1280" s="222">
        <v>1844.98</v>
      </c>
      <c r="J1280" s="10">
        <v>13</v>
      </c>
      <c r="K1280" s="208"/>
      <c r="L1280" s="10">
        <v>3</v>
      </c>
      <c r="M1280" s="222">
        <v>2527.56</v>
      </c>
      <c r="N1280" s="222">
        <v>1263.78</v>
      </c>
      <c r="O1280" s="10"/>
      <c r="P1280" s="10"/>
      <c r="Q1280" s="10"/>
      <c r="R1280" s="10">
        <v>5</v>
      </c>
      <c r="S1280" s="222">
        <v>9224.9</v>
      </c>
      <c r="T1280" s="222">
        <v>1844.98</v>
      </c>
      <c r="U1280" s="208"/>
      <c r="V1280" s="10"/>
      <c r="W1280" s="10"/>
      <c r="X1280" s="10"/>
      <c r="Y1280" s="10"/>
      <c r="Z1280" s="10"/>
      <c r="AA1280" s="10"/>
      <c r="AB1280" s="10"/>
      <c r="AC1280" s="10"/>
      <c r="AD1280" s="10"/>
      <c r="AE1280" s="208"/>
    </row>
    <row r="1281" spans="1:31" x14ac:dyDescent="0.25">
      <c r="A1281" s="219"/>
      <c r="B1281" s="10"/>
      <c r="C1281" s="10" t="s">
        <v>362</v>
      </c>
      <c r="D1281" s="10"/>
      <c r="E1281" s="303">
        <v>8221</v>
      </c>
      <c r="F1281" s="10">
        <v>2</v>
      </c>
      <c r="G1281" s="10"/>
      <c r="H1281" s="222">
        <v>2634.93</v>
      </c>
      <c r="I1281" s="222">
        <v>1317.47</v>
      </c>
      <c r="J1281" s="10">
        <v>10</v>
      </c>
      <c r="K1281" s="208"/>
      <c r="L1281" s="10"/>
      <c r="M1281" s="222">
        <v>2634.93</v>
      </c>
      <c r="N1281" s="222">
        <v>1317.47</v>
      </c>
      <c r="O1281" s="10"/>
      <c r="P1281" s="10"/>
      <c r="Q1281" s="10"/>
      <c r="R1281" s="10">
        <v>2</v>
      </c>
      <c r="S1281" s="222">
        <v>2634.93</v>
      </c>
      <c r="T1281" s="222">
        <v>1317.47</v>
      </c>
      <c r="U1281" s="208"/>
      <c r="V1281" s="10"/>
      <c r="W1281" s="10"/>
      <c r="X1281" s="10"/>
      <c r="Y1281" s="10"/>
      <c r="Z1281" s="10"/>
      <c r="AA1281" s="10"/>
      <c r="AB1281" s="10"/>
      <c r="AC1281" s="10"/>
      <c r="AD1281" s="10"/>
      <c r="AE1281" s="208"/>
    </row>
    <row r="1282" spans="1:31" x14ac:dyDescent="0.25">
      <c r="A1282" s="219"/>
      <c r="B1282" s="10"/>
      <c r="C1282" s="10" t="s">
        <v>374</v>
      </c>
      <c r="D1282" s="10"/>
      <c r="E1282" s="303">
        <v>8050</v>
      </c>
      <c r="F1282" s="10">
        <v>11</v>
      </c>
      <c r="G1282" s="222">
        <v>6157.6</v>
      </c>
      <c r="H1282" s="222">
        <v>30788</v>
      </c>
      <c r="I1282" s="222">
        <v>2798.91</v>
      </c>
      <c r="J1282" s="10">
        <v>12</v>
      </c>
      <c r="K1282" s="208"/>
      <c r="L1282" s="10">
        <v>5</v>
      </c>
      <c r="M1282" s="222">
        <v>8905.4500000000007</v>
      </c>
      <c r="N1282" s="222">
        <v>1484.24</v>
      </c>
      <c r="O1282" s="10"/>
      <c r="P1282" s="10"/>
      <c r="Q1282" s="10"/>
      <c r="R1282" s="10">
        <v>11</v>
      </c>
      <c r="S1282" s="222">
        <v>30788</v>
      </c>
      <c r="T1282" s="222">
        <v>2798.91</v>
      </c>
      <c r="U1282" s="208"/>
      <c r="V1282" s="10"/>
      <c r="W1282" s="10"/>
      <c r="X1282" s="10"/>
      <c r="Y1282" s="10"/>
      <c r="Z1282" s="10"/>
      <c r="AA1282" s="10"/>
      <c r="AB1282" s="10"/>
      <c r="AC1282" s="10"/>
      <c r="AD1282" s="10"/>
      <c r="AE1282" s="208"/>
    </row>
    <row r="1283" spans="1:31" x14ac:dyDescent="0.25">
      <c r="A1283" s="219"/>
      <c r="B1283" s="10"/>
      <c r="C1283" s="10" t="s">
        <v>377</v>
      </c>
      <c r="D1283" s="10"/>
      <c r="E1283" s="303">
        <v>8051</v>
      </c>
      <c r="F1283" s="10">
        <v>3</v>
      </c>
      <c r="G1283" s="222">
        <v>2332.36</v>
      </c>
      <c r="H1283" s="222">
        <v>2332.36</v>
      </c>
      <c r="I1283" s="10">
        <v>777.45</v>
      </c>
      <c r="J1283" s="10">
        <v>11</v>
      </c>
      <c r="K1283" s="208"/>
      <c r="L1283" s="10">
        <v>1</v>
      </c>
      <c r="M1283" s="222">
        <v>1497.14</v>
      </c>
      <c r="N1283" s="10">
        <v>748.57</v>
      </c>
      <c r="O1283" s="10"/>
      <c r="P1283" s="10"/>
      <c r="Q1283" s="10"/>
      <c r="R1283" s="10">
        <v>3</v>
      </c>
      <c r="S1283" s="222">
        <v>2332.36</v>
      </c>
      <c r="T1283" s="10">
        <v>777.45</v>
      </c>
      <c r="U1283" s="208"/>
      <c r="V1283" s="10"/>
      <c r="W1283" s="10"/>
      <c r="X1283" s="10"/>
      <c r="Y1283" s="10"/>
      <c r="Z1283" s="10"/>
      <c r="AA1283" s="10"/>
      <c r="AB1283" s="10"/>
      <c r="AC1283" s="10"/>
      <c r="AD1283" s="10"/>
      <c r="AE1283" s="208"/>
    </row>
    <row r="1284" spans="1:31" x14ac:dyDescent="0.25">
      <c r="A1284" s="219"/>
      <c r="B1284" s="10"/>
      <c r="C1284" s="10" t="s">
        <v>380</v>
      </c>
      <c r="D1284" s="10"/>
      <c r="E1284" s="303">
        <v>8402</v>
      </c>
      <c r="F1284" s="10">
        <v>3</v>
      </c>
      <c r="G1284" s="222">
        <v>5410.99</v>
      </c>
      <c r="H1284" s="222">
        <v>16232.98</v>
      </c>
      <c r="I1284" s="222">
        <v>5410.99</v>
      </c>
      <c r="J1284" s="10">
        <v>13</v>
      </c>
      <c r="K1284" s="208"/>
      <c r="L1284" s="10">
        <v>3</v>
      </c>
      <c r="M1284" s="10"/>
      <c r="N1284" s="10"/>
      <c r="O1284" s="10"/>
      <c r="P1284" s="10"/>
      <c r="Q1284" s="10"/>
      <c r="R1284" s="10">
        <v>3</v>
      </c>
      <c r="S1284" s="222">
        <v>16232.98</v>
      </c>
      <c r="T1284" s="222">
        <v>5410.99</v>
      </c>
      <c r="U1284" s="208"/>
      <c r="V1284" s="10"/>
      <c r="W1284" s="10"/>
      <c r="X1284" s="10"/>
      <c r="Y1284" s="10"/>
      <c r="Z1284" s="10"/>
      <c r="AA1284" s="10"/>
      <c r="AB1284" s="10"/>
      <c r="AC1284" s="10"/>
      <c r="AD1284" s="10"/>
      <c r="AE1284" s="208"/>
    </row>
    <row r="1285" spans="1:31" x14ac:dyDescent="0.25">
      <c r="A1285" s="219"/>
      <c r="B1285" s="10"/>
      <c r="C1285" s="10" t="s">
        <v>385</v>
      </c>
      <c r="D1285" s="10"/>
      <c r="E1285" s="303">
        <v>8223</v>
      </c>
      <c r="F1285" s="10">
        <v>1</v>
      </c>
      <c r="G1285" s="10">
        <v>592.02</v>
      </c>
      <c r="H1285" s="10">
        <v>592.02</v>
      </c>
      <c r="I1285" s="10">
        <v>592.02</v>
      </c>
      <c r="J1285" s="10">
        <v>5</v>
      </c>
      <c r="K1285" s="208"/>
      <c r="L1285" s="10">
        <v>1</v>
      </c>
      <c r="M1285" s="10"/>
      <c r="N1285" s="10"/>
      <c r="O1285" s="10"/>
      <c r="P1285" s="10"/>
      <c r="Q1285" s="10"/>
      <c r="R1285" s="10">
        <v>1</v>
      </c>
      <c r="S1285" s="10">
        <v>592.02</v>
      </c>
      <c r="T1285" s="10">
        <v>592.02</v>
      </c>
      <c r="U1285" s="208"/>
      <c r="V1285" s="10"/>
      <c r="W1285" s="10"/>
      <c r="X1285" s="10"/>
      <c r="Y1285" s="10"/>
      <c r="Z1285" s="10"/>
      <c r="AA1285" s="10"/>
      <c r="AB1285" s="10"/>
      <c r="AC1285" s="10"/>
      <c r="AD1285" s="10"/>
      <c r="AE1285" s="208"/>
    </row>
    <row r="1286" spans="1:31" x14ac:dyDescent="0.25">
      <c r="A1286" s="219"/>
      <c r="B1286" s="10"/>
      <c r="C1286" s="10" t="s">
        <v>390</v>
      </c>
      <c r="D1286" s="10"/>
      <c r="E1286" s="303">
        <v>8092</v>
      </c>
      <c r="F1286" s="10">
        <v>1</v>
      </c>
      <c r="G1286" s="10">
        <v>8.36</v>
      </c>
      <c r="H1286" s="10">
        <v>8.36</v>
      </c>
      <c r="I1286" s="10">
        <v>8.36</v>
      </c>
      <c r="J1286" s="10">
        <v>13</v>
      </c>
      <c r="K1286" s="208"/>
      <c r="L1286" s="10">
        <v>1</v>
      </c>
      <c r="M1286" s="10"/>
      <c r="N1286" s="10"/>
      <c r="O1286" s="10"/>
      <c r="P1286" s="10"/>
      <c r="Q1286" s="10"/>
      <c r="R1286" s="10">
        <v>1</v>
      </c>
      <c r="S1286" s="10">
        <v>8.36</v>
      </c>
      <c r="T1286" s="10">
        <v>8.36</v>
      </c>
      <c r="U1286" s="208"/>
      <c r="V1286" s="10"/>
      <c r="W1286" s="10"/>
      <c r="X1286" s="10"/>
      <c r="Y1286" s="10"/>
      <c r="Z1286" s="10"/>
      <c r="AA1286" s="10"/>
      <c r="AB1286" s="10"/>
      <c r="AC1286" s="10"/>
      <c r="AD1286" s="10"/>
      <c r="AE1286" s="208"/>
    </row>
    <row r="1287" spans="1:31" x14ac:dyDescent="0.25">
      <c r="A1287" s="219"/>
      <c r="B1287" s="10"/>
      <c r="C1287" s="10" t="s">
        <v>391</v>
      </c>
      <c r="D1287" s="10"/>
      <c r="E1287" s="303">
        <v>8330</v>
      </c>
      <c r="F1287" s="10">
        <v>11</v>
      </c>
      <c r="G1287" s="222">
        <v>14650.2</v>
      </c>
      <c r="H1287" s="222">
        <v>87901.19</v>
      </c>
      <c r="I1287" s="222">
        <v>7991.02</v>
      </c>
      <c r="J1287" s="10">
        <v>12</v>
      </c>
      <c r="K1287" s="208"/>
      <c r="L1287" s="10">
        <v>6</v>
      </c>
      <c r="M1287" s="222">
        <v>27456.95</v>
      </c>
      <c r="N1287" s="222">
        <v>5491.39</v>
      </c>
      <c r="O1287" s="10"/>
      <c r="P1287" s="10"/>
      <c r="Q1287" s="10"/>
      <c r="R1287" s="10">
        <v>11</v>
      </c>
      <c r="S1287" s="222">
        <v>87901.19</v>
      </c>
      <c r="T1287" s="222">
        <v>7991.02</v>
      </c>
      <c r="U1287" s="208"/>
      <c r="V1287" s="10"/>
      <c r="W1287" s="10"/>
      <c r="X1287" s="10"/>
      <c r="Y1287" s="10"/>
      <c r="Z1287" s="10"/>
      <c r="AA1287" s="10"/>
      <c r="AB1287" s="10"/>
      <c r="AC1287" s="10"/>
      <c r="AD1287" s="10"/>
      <c r="AE1287" s="208"/>
    </row>
    <row r="1288" spans="1:31" x14ac:dyDescent="0.25">
      <c r="A1288" s="219"/>
      <c r="B1288" s="10"/>
      <c r="C1288" s="10" t="s">
        <v>394</v>
      </c>
      <c r="D1288" s="10"/>
      <c r="E1288" s="303">
        <v>8055</v>
      </c>
      <c r="F1288" s="10">
        <v>1</v>
      </c>
      <c r="G1288" s="10"/>
      <c r="H1288" s="222">
        <v>2392.0700000000002</v>
      </c>
      <c r="I1288" s="222">
        <v>2392.0700000000002</v>
      </c>
      <c r="J1288" s="10">
        <v>19</v>
      </c>
      <c r="K1288" s="208"/>
      <c r="L1288" s="10"/>
      <c r="M1288" s="222">
        <v>2392.0700000000002</v>
      </c>
      <c r="N1288" s="222">
        <v>2392.0700000000002</v>
      </c>
      <c r="O1288" s="10"/>
      <c r="P1288" s="10"/>
      <c r="Q1288" s="10"/>
      <c r="R1288" s="10">
        <v>1</v>
      </c>
      <c r="S1288" s="222">
        <v>2392.0700000000002</v>
      </c>
      <c r="T1288" s="222">
        <v>2392.0700000000002</v>
      </c>
      <c r="U1288" s="208"/>
      <c r="V1288" s="10"/>
      <c r="W1288" s="10"/>
      <c r="X1288" s="10"/>
      <c r="Y1288" s="10"/>
      <c r="Z1288" s="10"/>
      <c r="AA1288" s="10"/>
      <c r="AB1288" s="10"/>
      <c r="AC1288" s="10"/>
      <c r="AD1288" s="10"/>
      <c r="AE1288" s="208"/>
    </row>
    <row r="1289" spans="1:31" x14ac:dyDescent="0.25">
      <c r="A1289" s="219"/>
      <c r="B1289" s="10"/>
      <c r="C1289" s="10" t="s">
        <v>396</v>
      </c>
      <c r="D1289" s="10"/>
      <c r="E1289" s="303">
        <v>8332</v>
      </c>
      <c r="F1289" s="10">
        <v>13</v>
      </c>
      <c r="G1289" s="222">
        <v>5523.49</v>
      </c>
      <c r="H1289" s="222">
        <v>44187.91</v>
      </c>
      <c r="I1289" s="222">
        <v>3399.07</v>
      </c>
      <c r="J1289" s="10">
        <v>14</v>
      </c>
      <c r="K1289" s="208"/>
      <c r="L1289" s="10">
        <v>8</v>
      </c>
      <c r="M1289" s="222">
        <v>12254.04</v>
      </c>
      <c r="N1289" s="222">
        <v>2450.81</v>
      </c>
      <c r="O1289" s="10"/>
      <c r="P1289" s="10"/>
      <c r="Q1289" s="10"/>
      <c r="R1289" s="10">
        <v>13</v>
      </c>
      <c r="S1289" s="222">
        <v>44187.91</v>
      </c>
      <c r="T1289" s="222">
        <v>3399.07</v>
      </c>
      <c r="U1289" s="208"/>
      <c r="V1289" s="10"/>
      <c r="W1289" s="10"/>
      <c r="X1289" s="10"/>
      <c r="Y1289" s="10"/>
      <c r="Z1289" s="10"/>
      <c r="AA1289" s="10"/>
      <c r="AB1289" s="10"/>
      <c r="AC1289" s="10"/>
      <c r="AD1289" s="10"/>
      <c r="AE1289" s="208"/>
    </row>
    <row r="1290" spans="1:31" x14ac:dyDescent="0.25">
      <c r="A1290" s="219"/>
      <c r="B1290" s="10"/>
      <c r="C1290" s="10" t="s">
        <v>401</v>
      </c>
      <c r="D1290" s="10"/>
      <c r="E1290" s="303">
        <v>8341</v>
      </c>
      <c r="F1290" s="10">
        <v>1</v>
      </c>
      <c r="G1290" s="10">
        <v>972.21</v>
      </c>
      <c r="H1290" s="10">
        <v>972.21</v>
      </c>
      <c r="I1290" s="10">
        <v>972.21</v>
      </c>
      <c r="J1290" s="10">
        <v>13</v>
      </c>
      <c r="K1290" s="208"/>
      <c r="L1290" s="10">
        <v>1</v>
      </c>
      <c r="M1290" s="10"/>
      <c r="N1290" s="10"/>
      <c r="O1290" s="10"/>
      <c r="P1290" s="10"/>
      <c r="Q1290" s="10"/>
      <c r="R1290" s="10">
        <v>1</v>
      </c>
      <c r="S1290" s="10">
        <v>972.21</v>
      </c>
      <c r="T1290" s="10">
        <v>972.21</v>
      </c>
      <c r="U1290" s="208"/>
      <c r="V1290" s="10"/>
      <c r="W1290" s="10"/>
      <c r="X1290" s="10"/>
      <c r="Y1290" s="10"/>
      <c r="Z1290" s="10"/>
      <c r="AA1290" s="10"/>
      <c r="AB1290" s="10"/>
      <c r="AC1290" s="10"/>
      <c r="AD1290" s="10"/>
      <c r="AE1290" s="208"/>
    </row>
    <row r="1291" spans="1:31" x14ac:dyDescent="0.25">
      <c r="A1291" s="219"/>
      <c r="B1291" s="10"/>
      <c r="C1291" s="10" t="s">
        <v>402</v>
      </c>
      <c r="D1291" s="10"/>
      <c r="E1291" s="303">
        <v>8342</v>
      </c>
      <c r="F1291" s="10">
        <v>3</v>
      </c>
      <c r="G1291" s="222">
        <v>4354.07</v>
      </c>
      <c r="H1291" s="222">
        <v>4354.07</v>
      </c>
      <c r="I1291" s="222">
        <v>1451.36</v>
      </c>
      <c r="J1291" s="10">
        <v>11</v>
      </c>
      <c r="K1291" s="208"/>
      <c r="L1291" s="10">
        <v>1</v>
      </c>
      <c r="M1291" s="222">
        <v>4160.1400000000003</v>
      </c>
      <c r="N1291" s="222">
        <v>2080.0700000000002</v>
      </c>
      <c r="O1291" s="10"/>
      <c r="P1291" s="10"/>
      <c r="Q1291" s="10"/>
      <c r="R1291" s="10">
        <v>3</v>
      </c>
      <c r="S1291" s="222">
        <v>4354.07</v>
      </c>
      <c r="T1291" s="222">
        <v>1451.36</v>
      </c>
      <c r="U1291" s="208"/>
      <c r="V1291" s="10"/>
      <c r="W1291" s="10"/>
      <c r="X1291" s="10"/>
      <c r="Y1291" s="10"/>
      <c r="Z1291" s="10"/>
      <c r="AA1291" s="10"/>
      <c r="AB1291" s="10"/>
      <c r="AC1291" s="10"/>
      <c r="AD1291" s="10"/>
      <c r="AE1291" s="208"/>
    </row>
    <row r="1292" spans="1:31" x14ac:dyDescent="0.25">
      <c r="A1292" s="219"/>
      <c r="B1292" s="10"/>
      <c r="C1292" s="10" t="s">
        <v>404</v>
      </c>
      <c r="D1292" s="10"/>
      <c r="E1292" s="303">
        <v>8343</v>
      </c>
      <c r="F1292" s="10">
        <v>1</v>
      </c>
      <c r="G1292" s="222">
        <v>1172.93</v>
      </c>
      <c r="H1292" s="222">
        <v>1172.93</v>
      </c>
      <c r="I1292" s="222">
        <v>1172.93</v>
      </c>
      <c r="J1292" s="10">
        <v>13</v>
      </c>
      <c r="K1292" s="208"/>
      <c r="L1292" s="10">
        <v>1</v>
      </c>
      <c r="M1292" s="10"/>
      <c r="N1292" s="10"/>
      <c r="O1292" s="10"/>
      <c r="P1292" s="10"/>
      <c r="Q1292" s="10"/>
      <c r="R1292" s="10">
        <v>1</v>
      </c>
      <c r="S1292" s="222">
        <v>1172.93</v>
      </c>
      <c r="T1292" s="222">
        <v>1172.93</v>
      </c>
      <c r="U1292" s="208"/>
      <c r="V1292" s="10"/>
      <c r="W1292" s="10"/>
      <c r="X1292" s="10"/>
      <c r="Y1292" s="10"/>
      <c r="Z1292" s="10"/>
      <c r="AA1292" s="10"/>
      <c r="AB1292" s="10"/>
      <c r="AC1292" s="10"/>
      <c r="AD1292" s="10"/>
      <c r="AE1292" s="208"/>
    </row>
    <row r="1293" spans="1:31" x14ac:dyDescent="0.25">
      <c r="A1293" s="219"/>
      <c r="B1293" s="10"/>
      <c r="C1293" s="10" t="s">
        <v>408</v>
      </c>
      <c r="D1293" s="10"/>
      <c r="E1293" s="303">
        <v>8062</v>
      </c>
      <c r="F1293" s="10">
        <v>3</v>
      </c>
      <c r="G1293" s="222">
        <v>1451.49</v>
      </c>
      <c r="H1293" s="222">
        <v>4354.46</v>
      </c>
      <c r="I1293" s="222">
        <v>1451.49</v>
      </c>
      <c r="J1293" s="10">
        <v>13</v>
      </c>
      <c r="K1293" s="208"/>
      <c r="L1293" s="10">
        <v>3</v>
      </c>
      <c r="M1293" s="10"/>
      <c r="N1293" s="10"/>
      <c r="O1293" s="10"/>
      <c r="P1293" s="10"/>
      <c r="Q1293" s="10"/>
      <c r="R1293" s="10">
        <v>3</v>
      </c>
      <c r="S1293" s="222">
        <v>4354.46</v>
      </c>
      <c r="T1293" s="222">
        <v>1451.49</v>
      </c>
      <c r="U1293" s="208"/>
      <c r="V1293" s="10"/>
      <c r="W1293" s="10"/>
      <c r="X1293" s="10"/>
      <c r="Y1293" s="10"/>
      <c r="Z1293" s="10"/>
      <c r="AA1293" s="10"/>
      <c r="AB1293" s="10"/>
      <c r="AC1293" s="10"/>
      <c r="AD1293" s="10"/>
      <c r="AE1293" s="208"/>
    </row>
    <row r="1294" spans="1:31" x14ac:dyDescent="0.25">
      <c r="A1294" s="219"/>
      <c r="B1294" s="10"/>
      <c r="C1294" s="10" t="s">
        <v>644</v>
      </c>
      <c r="D1294" s="10"/>
      <c r="E1294" s="303">
        <v>8087</v>
      </c>
      <c r="F1294" s="10">
        <v>1</v>
      </c>
      <c r="G1294" s="10"/>
      <c r="H1294" s="222">
        <v>3713.63</v>
      </c>
      <c r="I1294" s="222">
        <v>3713.63</v>
      </c>
      <c r="J1294" s="10">
        <v>13</v>
      </c>
      <c r="K1294" s="208"/>
      <c r="L1294" s="10"/>
      <c r="M1294" s="222">
        <v>3713.63</v>
      </c>
      <c r="N1294" s="222">
        <v>3713.63</v>
      </c>
      <c r="O1294" s="10"/>
      <c r="P1294" s="10"/>
      <c r="Q1294" s="10"/>
      <c r="R1294" s="10">
        <v>1</v>
      </c>
      <c r="S1294" s="222">
        <v>3713.63</v>
      </c>
      <c r="T1294" s="222">
        <v>3713.63</v>
      </c>
      <c r="U1294" s="208"/>
      <c r="V1294" s="10"/>
      <c r="W1294" s="10"/>
      <c r="X1294" s="10"/>
      <c r="Y1294" s="10"/>
      <c r="Z1294" s="10"/>
      <c r="AA1294" s="10"/>
      <c r="AB1294" s="10"/>
      <c r="AC1294" s="10"/>
      <c r="AD1294" s="10"/>
      <c r="AE1294" s="208"/>
    </row>
    <row r="1295" spans="1:31" x14ac:dyDescent="0.25">
      <c r="A1295" s="219"/>
      <c r="B1295" s="10"/>
      <c r="C1295" s="10" t="s">
        <v>412</v>
      </c>
      <c r="D1295" s="10"/>
      <c r="E1295" s="303">
        <v>8224</v>
      </c>
      <c r="F1295" s="10">
        <v>3</v>
      </c>
      <c r="G1295" s="10">
        <v>715.55</v>
      </c>
      <c r="H1295" s="222">
        <v>2146.64</v>
      </c>
      <c r="I1295" s="10">
        <v>715.55</v>
      </c>
      <c r="J1295" s="10">
        <v>11</v>
      </c>
      <c r="K1295" s="208"/>
      <c r="L1295" s="10">
        <v>3</v>
      </c>
      <c r="M1295" s="10"/>
      <c r="N1295" s="10"/>
      <c r="O1295" s="10"/>
      <c r="P1295" s="10"/>
      <c r="Q1295" s="10"/>
      <c r="R1295" s="10">
        <v>3</v>
      </c>
      <c r="S1295" s="222">
        <v>2146.64</v>
      </c>
      <c r="T1295" s="10">
        <v>715.55</v>
      </c>
      <c r="U1295" s="208"/>
      <c r="V1295" s="10"/>
      <c r="W1295" s="10"/>
      <c r="X1295" s="10"/>
      <c r="Y1295" s="10"/>
      <c r="Z1295" s="10"/>
      <c r="AA1295" s="10"/>
      <c r="AB1295" s="10"/>
      <c r="AC1295" s="10"/>
      <c r="AD1295" s="10"/>
      <c r="AE1295" s="208"/>
    </row>
    <row r="1296" spans="1:31" x14ac:dyDescent="0.25">
      <c r="A1296" s="219"/>
      <c r="B1296" s="10"/>
      <c r="C1296" s="10" t="s">
        <v>413</v>
      </c>
      <c r="D1296" s="10"/>
      <c r="E1296" s="303">
        <v>8344</v>
      </c>
      <c r="F1296" s="10">
        <v>1</v>
      </c>
      <c r="G1296" s="10">
        <v>242.3</v>
      </c>
      <c r="H1296" s="10">
        <v>242.3</v>
      </c>
      <c r="I1296" s="10">
        <v>242.3</v>
      </c>
      <c r="J1296" s="10">
        <v>17</v>
      </c>
      <c r="K1296" s="208"/>
      <c r="L1296" s="10">
        <v>1</v>
      </c>
      <c r="M1296" s="10"/>
      <c r="N1296" s="10"/>
      <c r="O1296" s="10"/>
      <c r="P1296" s="10"/>
      <c r="Q1296" s="10"/>
      <c r="R1296" s="10">
        <v>1</v>
      </c>
      <c r="S1296" s="10">
        <v>242.3</v>
      </c>
      <c r="T1296" s="10">
        <v>242.3</v>
      </c>
      <c r="U1296" s="208"/>
      <c r="V1296" s="10"/>
      <c r="W1296" s="10"/>
      <c r="X1296" s="10"/>
      <c r="Y1296" s="10"/>
      <c r="Z1296" s="10"/>
      <c r="AA1296" s="10"/>
      <c r="AB1296" s="10"/>
      <c r="AC1296" s="10"/>
      <c r="AD1296" s="10"/>
      <c r="AE1296" s="208"/>
    </row>
    <row r="1297" spans="1:31" x14ac:dyDescent="0.25">
      <c r="A1297" s="219"/>
      <c r="B1297" s="10"/>
      <c r="C1297" s="10" t="s">
        <v>414</v>
      </c>
      <c r="D1297" s="10"/>
      <c r="E1297" s="303">
        <v>8345</v>
      </c>
      <c r="F1297" s="10">
        <v>1</v>
      </c>
      <c r="G1297" s="10">
        <v>27.12</v>
      </c>
      <c r="H1297" s="10">
        <v>27.12</v>
      </c>
      <c r="I1297" s="10">
        <v>27.12</v>
      </c>
      <c r="J1297" s="10">
        <v>12</v>
      </c>
      <c r="K1297" s="208"/>
      <c r="L1297" s="10">
        <v>1</v>
      </c>
      <c r="M1297" s="10"/>
      <c r="N1297" s="10"/>
      <c r="O1297" s="10"/>
      <c r="P1297" s="10"/>
      <c r="Q1297" s="10"/>
      <c r="R1297" s="10">
        <v>1</v>
      </c>
      <c r="S1297" s="10">
        <v>27.12</v>
      </c>
      <c r="T1297" s="10">
        <v>27.12</v>
      </c>
      <c r="U1297" s="208"/>
      <c r="V1297" s="10"/>
      <c r="W1297" s="10"/>
      <c r="X1297" s="10"/>
      <c r="Y1297" s="10"/>
      <c r="Z1297" s="10"/>
      <c r="AA1297" s="10"/>
      <c r="AB1297" s="10"/>
      <c r="AC1297" s="10"/>
      <c r="AD1297" s="10"/>
      <c r="AE1297" s="208"/>
    </row>
    <row r="1298" spans="1:31" x14ac:dyDescent="0.25">
      <c r="A1298" s="219"/>
      <c r="B1298" s="10"/>
      <c r="C1298" s="10" t="s">
        <v>426</v>
      </c>
      <c r="D1298" s="10"/>
      <c r="E1298" s="303">
        <v>8225</v>
      </c>
      <c r="F1298" s="10">
        <v>8</v>
      </c>
      <c r="G1298" s="222">
        <v>1294.6300000000001</v>
      </c>
      <c r="H1298" s="222">
        <v>9062.43</v>
      </c>
      <c r="I1298" s="222">
        <v>1132.8</v>
      </c>
      <c r="J1298" s="10">
        <v>12</v>
      </c>
      <c r="K1298" s="208"/>
      <c r="L1298" s="10">
        <v>7</v>
      </c>
      <c r="M1298" s="222">
        <v>2709.19</v>
      </c>
      <c r="N1298" s="222">
        <v>2709.19</v>
      </c>
      <c r="O1298" s="10"/>
      <c r="P1298" s="10"/>
      <c r="Q1298" s="10"/>
      <c r="R1298" s="10">
        <v>8</v>
      </c>
      <c r="S1298" s="222">
        <v>9062.43</v>
      </c>
      <c r="T1298" s="222">
        <v>1132.8</v>
      </c>
      <c r="U1298" s="208"/>
      <c r="V1298" s="10"/>
      <c r="W1298" s="10"/>
      <c r="X1298" s="10"/>
      <c r="Y1298" s="10"/>
      <c r="Z1298" s="10"/>
      <c r="AA1298" s="10"/>
      <c r="AB1298" s="10"/>
      <c r="AC1298" s="10"/>
      <c r="AD1298" s="10"/>
      <c r="AE1298" s="208"/>
    </row>
    <row r="1299" spans="1:31" x14ac:dyDescent="0.25">
      <c r="A1299" s="219"/>
      <c r="B1299" s="10"/>
      <c r="C1299" s="10" t="s">
        <v>430</v>
      </c>
      <c r="D1299" s="10"/>
      <c r="E1299" s="303">
        <v>8226</v>
      </c>
      <c r="F1299" s="10">
        <v>8</v>
      </c>
      <c r="G1299" s="222">
        <v>4722.22</v>
      </c>
      <c r="H1299" s="222">
        <v>14166.67</v>
      </c>
      <c r="I1299" s="222">
        <v>1770.83</v>
      </c>
      <c r="J1299" s="10">
        <v>8</v>
      </c>
      <c r="K1299" s="208"/>
      <c r="L1299" s="10">
        <v>3</v>
      </c>
      <c r="M1299" s="222">
        <v>11898.32</v>
      </c>
      <c r="N1299" s="222">
        <v>2379.66</v>
      </c>
      <c r="O1299" s="10"/>
      <c r="P1299" s="10"/>
      <c r="Q1299" s="10"/>
      <c r="R1299" s="10">
        <v>8</v>
      </c>
      <c r="S1299" s="222">
        <v>14166.67</v>
      </c>
      <c r="T1299" s="222">
        <v>1770.83</v>
      </c>
      <c r="U1299" s="208"/>
      <c r="V1299" s="10"/>
      <c r="W1299" s="10"/>
      <c r="X1299" s="10"/>
      <c r="Y1299" s="10"/>
      <c r="Z1299" s="10"/>
      <c r="AA1299" s="10"/>
      <c r="AB1299" s="10"/>
      <c r="AC1299" s="10"/>
      <c r="AD1299" s="10"/>
      <c r="AE1299" s="208"/>
    </row>
    <row r="1300" spans="1:31" x14ac:dyDescent="0.25">
      <c r="A1300" s="219"/>
      <c r="B1300" s="10"/>
      <c r="C1300" s="10" t="s">
        <v>438</v>
      </c>
      <c r="D1300" s="10"/>
      <c r="E1300" s="303">
        <v>8223</v>
      </c>
      <c r="F1300" s="10">
        <v>1</v>
      </c>
      <c r="G1300" s="222">
        <v>15679.78</v>
      </c>
      <c r="H1300" s="222">
        <v>15679.78</v>
      </c>
      <c r="I1300" s="222">
        <v>15679.78</v>
      </c>
      <c r="J1300" s="10">
        <v>13</v>
      </c>
      <c r="K1300" s="208"/>
      <c r="L1300" s="10">
        <v>1</v>
      </c>
      <c r="M1300" s="10"/>
      <c r="N1300" s="10"/>
      <c r="O1300" s="10"/>
      <c r="P1300" s="10"/>
      <c r="Q1300" s="10"/>
      <c r="R1300" s="10">
        <v>1</v>
      </c>
      <c r="S1300" s="222">
        <v>15679.78</v>
      </c>
      <c r="T1300" s="222">
        <v>15679.78</v>
      </c>
      <c r="U1300" s="208"/>
      <c r="V1300" s="10"/>
      <c r="W1300" s="10"/>
      <c r="X1300" s="10"/>
      <c r="Y1300" s="10"/>
      <c r="Z1300" s="10"/>
      <c r="AA1300" s="10"/>
      <c r="AB1300" s="10"/>
      <c r="AC1300" s="10"/>
      <c r="AD1300" s="10"/>
      <c r="AE1300" s="208"/>
    </row>
    <row r="1301" spans="1:31" x14ac:dyDescent="0.25">
      <c r="A1301" s="219"/>
      <c r="B1301" s="10"/>
      <c r="C1301" s="10" t="s">
        <v>439</v>
      </c>
      <c r="D1301" s="10"/>
      <c r="E1301" s="303">
        <v>8087</v>
      </c>
      <c r="F1301" s="10">
        <v>2</v>
      </c>
      <c r="G1301" s="222">
        <v>4002.1</v>
      </c>
      <c r="H1301" s="222">
        <v>4002.1</v>
      </c>
      <c r="I1301" s="222">
        <v>2001.05</v>
      </c>
      <c r="J1301" s="10">
        <v>10</v>
      </c>
      <c r="K1301" s="208"/>
      <c r="L1301" s="10">
        <v>1</v>
      </c>
      <c r="M1301" s="222">
        <v>1393.47</v>
      </c>
      <c r="N1301" s="222">
        <v>1393.47</v>
      </c>
      <c r="O1301" s="10"/>
      <c r="P1301" s="10"/>
      <c r="Q1301" s="10"/>
      <c r="R1301" s="10">
        <v>2</v>
      </c>
      <c r="S1301" s="222">
        <v>4002.1</v>
      </c>
      <c r="T1301" s="222">
        <v>2001.05</v>
      </c>
      <c r="U1301" s="208"/>
      <c r="V1301" s="10"/>
      <c r="W1301" s="10"/>
      <c r="X1301" s="10"/>
      <c r="Y1301" s="10"/>
      <c r="Z1301" s="10"/>
      <c r="AA1301" s="10"/>
      <c r="AB1301" s="10"/>
      <c r="AC1301" s="10"/>
      <c r="AD1301" s="10"/>
      <c r="AE1301" s="208"/>
    </row>
    <row r="1302" spans="1:31" x14ac:dyDescent="0.25">
      <c r="A1302" s="219"/>
      <c r="B1302" s="10"/>
      <c r="C1302" s="10" t="s">
        <v>441</v>
      </c>
      <c r="D1302" s="10"/>
      <c r="E1302" s="303">
        <v>8066</v>
      </c>
      <c r="F1302" s="10">
        <v>3</v>
      </c>
      <c r="G1302" s="222">
        <v>1193.45</v>
      </c>
      <c r="H1302" s="222">
        <v>2386.9</v>
      </c>
      <c r="I1302" s="10">
        <v>795.63</v>
      </c>
      <c r="J1302" s="10">
        <v>12</v>
      </c>
      <c r="K1302" s="208"/>
      <c r="L1302" s="10">
        <v>2</v>
      </c>
      <c r="M1302" s="222">
        <v>1189.6600000000001</v>
      </c>
      <c r="N1302" s="222">
        <v>1189.6600000000001</v>
      </c>
      <c r="O1302" s="10"/>
      <c r="P1302" s="10"/>
      <c r="Q1302" s="10"/>
      <c r="R1302" s="10">
        <v>3</v>
      </c>
      <c r="S1302" s="222">
        <v>2386.9</v>
      </c>
      <c r="T1302" s="10">
        <v>795.63</v>
      </c>
      <c r="U1302" s="208"/>
      <c r="V1302" s="10"/>
      <c r="W1302" s="10"/>
      <c r="X1302" s="10"/>
      <c r="Y1302" s="10"/>
      <c r="Z1302" s="10"/>
      <c r="AA1302" s="10"/>
      <c r="AB1302" s="10"/>
      <c r="AC1302" s="10"/>
      <c r="AD1302" s="10"/>
      <c r="AE1302" s="208"/>
    </row>
    <row r="1303" spans="1:31" x14ac:dyDescent="0.25">
      <c r="A1303" s="219"/>
      <c r="B1303" s="10"/>
      <c r="C1303" s="10" t="s">
        <v>446</v>
      </c>
      <c r="D1303" s="10"/>
      <c r="E1303" s="303">
        <v>8069</v>
      </c>
      <c r="F1303" s="10">
        <v>3</v>
      </c>
      <c r="G1303" s="222">
        <v>4883.21</v>
      </c>
      <c r="H1303" s="222">
        <v>14649.64</v>
      </c>
      <c r="I1303" s="222">
        <v>4883.21</v>
      </c>
      <c r="J1303" s="10">
        <v>11</v>
      </c>
      <c r="K1303" s="208"/>
      <c r="L1303" s="10">
        <v>3</v>
      </c>
      <c r="M1303" s="10"/>
      <c r="N1303" s="10"/>
      <c r="O1303" s="10"/>
      <c r="P1303" s="10"/>
      <c r="Q1303" s="10"/>
      <c r="R1303" s="10">
        <v>3</v>
      </c>
      <c r="S1303" s="222">
        <v>14649.64</v>
      </c>
      <c r="T1303" s="222">
        <v>4883.21</v>
      </c>
      <c r="U1303" s="208"/>
      <c r="V1303" s="10"/>
      <c r="W1303" s="10"/>
      <c r="X1303" s="10"/>
      <c r="Y1303" s="10"/>
      <c r="Z1303" s="10"/>
      <c r="AA1303" s="10"/>
      <c r="AB1303" s="10"/>
      <c r="AC1303" s="10"/>
      <c r="AD1303" s="10"/>
      <c r="AE1303" s="208"/>
    </row>
    <row r="1304" spans="1:31" x14ac:dyDescent="0.25">
      <c r="A1304" s="219"/>
      <c r="B1304" s="10"/>
      <c r="C1304" s="10" t="s">
        <v>447</v>
      </c>
      <c r="D1304" s="10"/>
      <c r="E1304" s="303">
        <v>8070</v>
      </c>
      <c r="F1304" s="10">
        <v>4</v>
      </c>
      <c r="G1304" s="222">
        <v>3592.9</v>
      </c>
      <c r="H1304" s="222">
        <v>7185.79</v>
      </c>
      <c r="I1304" s="222">
        <v>1796.45</v>
      </c>
      <c r="J1304" s="10">
        <v>10</v>
      </c>
      <c r="K1304" s="208"/>
      <c r="L1304" s="10">
        <v>2</v>
      </c>
      <c r="M1304" s="222">
        <v>5104.54</v>
      </c>
      <c r="N1304" s="222">
        <v>2552.27</v>
      </c>
      <c r="O1304" s="10">
        <v>1</v>
      </c>
      <c r="P1304" s="222">
        <v>1517.3</v>
      </c>
      <c r="Q1304" s="222">
        <v>1517.3</v>
      </c>
      <c r="R1304" s="10">
        <v>3</v>
      </c>
      <c r="S1304" s="222">
        <v>5668.49</v>
      </c>
      <c r="T1304" s="222">
        <v>1889.5</v>
      </c>
      <c r="U1304" s="208"/>
      <c r="V1304" s="10"/>
      <c r="W1304" s="10"/>
      <c r="X1304" s="10"/>
      <c r="Y1304" s="10"/>
      <c r="Z1304" s="10"/>
      <c r="AA1304" s="10"/>
      <c r="AB1304" s="10"/>
      <c r="AC1304" s="10"/>
      <c r="AD1304" s="10"/>
      <c r="AE1304" s="208"/>
    </row>
    <row r="1305" spans="1:31" x14ac:dyDescent="0.25">
      <c r="A1305" s="219"/>
      <c r="B1305" s="10"/>
      <c r="C1305" s="10" t="s">
        <v>454</v>
      </c>
      <c r="D1305" s="10"/>
      <c r="E1305" s="303">
        <v>8098</v>
      </c>
      <c r="F1305" s="10">
        <v>1</v>
      </c>
      <c r="G1305" s="10">
        <v>790.07</v>
      </c>
      <c r="H1305" s="10">
        <v>790.07</v>
      </c>
      <c r="I1305" s="10">
        <v>790.07</v>
      </c>
      <c r="J1305" s="10">
        <v>12</v>
      </c>
      <c r="K1305" s="208"/>
      <c r="L1305" s="10">
        <v>1</v>
      </c>
      <c r="M1305" s="10"/>
      <c r="N1305" s="10"/>
      <c r="O1305" s="10"/>
      <c r="P1305" s="10"/>
      <c r="Q1305" s="10"/>
      <c r="R1305" s="10">
        <v>1</v>
      </c>
      <c r="S1305" s="10">
        <v>790.07</v>
      </c>
      <c r="T1305" s="10">
        <v>790.07</v>
      </c>
      <c r="U1305" s="208"/>
      <c r="V1305" s="10"/>
      <c r="W1305" s="10"/>
      <c r="X1305" s="10"/>
      <c r="Y1305" s="10"/>
      <c r="Z1305" s="10"/>
      <c r="AA1305" s="10"/>
      <c r="AB1305" s="10"/>
      <c r="AC1305" s="10"/>
      <c r="AD1305" s="10"/>
      <c r="AE1305" s="208"/>
    </row>
    <row r="1306" spans="1:31" x14ac:dyDescent="0.25">
      <c r="A1306" s="219"/>
      <c r="B1306" s="10"/>
      <c r="C1306" s="10" t="s">
        <v>456</v>
      </c>
      <c r="D1306" s="10"/>
      <c r="E1306" s="303">
        <v>8021</v>
      </c>
      <c r="F1306" s="10">
        <v>1</v>
      </c>
      <c r="G1306" s="10">
        <v>515.70000000000005</v>
      </c>
      <c r="H1306" s="10">
        <v>515.70000000000005</v>
      </c>
      <c r="I1306" s="10">
        <v>515.70000000000005</v>
      </c>
      <c r="J1306" s="10">
        <v>6</v>
      </c>
      <c r="K1306" s="208"/>
      <c r="L1306" s="10">
        <v>1</v>
      </c>
      <c r="M1306" s="10"/>
      <c r="N1306" s="10"/>
      <c r="O1306" s="10">
        <v>1</v>
      </c>
      <c r="P1306" s="10">
        <v>515.70000000000005</v>
      </c>
      <c r="Q1306" s="10">
        <v>515.70000000000005</v>
      </c>
      <c r="R1306" s="10"/>
      <c r="S1306" s="10"/>
      <c r="T1306" s="10"/>
      <c r="U1306" s="208"/>
      <c r="V1306" s="10"/>
      <c r="W1306" s="10"/>
      <c r="X1306" s="10"/>
      <c r="Y1306" s="10"/>
      <c r="Z1306" s="10"/>
      <c r="AA1306" s="10"/>
      <c r="AB1306" s="10"/>
      <c r="AC1306" s="10"/>
      <c r="AD1306" s="10"/>
      <c r="AE1306" s="208"/>
    </row>
    <row r="1307" spans="1:31" x14ac:dyDescent="0.25">
      <c r="A1307" s="219"/>
      <c r="B1307" s="10"/>
      <c r="C1307" s="10" t="s">
        <v>461</v>
      </c>
      <c r="D1307" s="10"/>
      <c r="E1307" s="303">
        <v>8071</v>
      </c>
      <c r="F1307" s="10">
        <v>5</v>
      </c>
      <c r="G1307" s="222">
        <v>4043.83</v>
      </c>
      <c r="H1307" s="222">
        <v>8087.66</v>
      </c>
      <c r="I1307" s="222">
        <v>1617.53</v>
      </c>
      <c r="J1307" s="10">
        <v>8</v>
      </c>
      <c r="K1307" s="208"/>
      <c r="L1307" s="10">
        <v>2</v>
      </c>
      <c r="M1307" s="222">
        <v>5056.7700000000004</v>
      </c>
      <c r="N1307" s="222">
        <v>1685.59</v>
      </c>
      <c r="O1307" s="10"/>
      <c r="P1307" s="10"/>
      <c r="Q1307" s="10"/>
      <c r="R1307" s="10">
        <v>5</v>
      </c>
      <c r="S1307" s="222">
        <v>8087.66</v>
      </c>
      <c r="T1307" s="222">
        <v>1617.53</v>
      </c>
      <c r="U1307" s="208"/>
      <c r="V1307" s="10"/>
      <c r="W1307" s="10"/>
      <c r="X1307" s="10"/>
      <c r="Y1307" s="10"/>
      <c r="Z1307" s="10"/>
      <c r="AA1307" s="10"/>
      <c r="AB1307" s="10"/>
      <c r="AC1307" s="10"/>
      <c r="AD1307" s="10"/>
      <c r="AE1307" s="208"/>
    </row>
    <row r="1308" spans="1:31" x14ac:dyDescent="0.25">
      <c r="A1308" s="219"/>
      <c r="B1308" s="10"/>
      <c r="C1308" s="10" t="s">
        <v>465</v>
      </c>
      <c r="D1308" s="10"/>
      <c r="E1308" s="303">
        <v>8232</v>
      </c>
      <c r="F1308" s="10">
        <v>23</v>
      </c>
      <c r="G1308" s="222">
        <v>3806.74</v>
      </c>
      <c r="H1308" s="222">
        <v>53294.35</v>
      </c>
      <c r="I1308" s="222">
        <v>2317.15</v>
      </c>
      <c r="J1308" s="10">
        <v>11</v>
      </c>
      <c r="K1308" s="208"/>
      <c r="L1308" s="10">
        <v>14</v>
      </c>
      <c r="M1308" s="222">
        <v>9181.43</v>
      </c>
      <c r="N1308" s="222">
        <v>1020.16</v>
      </c>
      <c r="O1308" s="10">
        <v>1</v>
      </c>
      <c r="P1308" s="222">
        <v>12209.36</v>
      </c>
      <c r="Q1308" s="222">
        <v>12209.36</v>
      </c>
      <c r="R1308" s="10">
        <v>22</v>
      </c>
      <c r="S1308" s="222">
        <v>41084.99</v>
      </c>
      <c r="T1308" s="222">
        <v>1867.5</v>
      </c>
      <c r="U1308" s="208"/>
      <c r="V1308" s="10"/>
      <c r="W1308" s="10"/>
      <c r="X1308" s="10"/>
      <c r="Y1308" s="10"/>
      <c r="Z1308" s="10"/>
      <c r="AA1308" s="10"/>
      <c r="AB1308" s="10"/>
      <c r="AC1308" s="10"/>
      <c r="AD1308" s="10"/>
      <c r="AE1308" s="208"/>
    </row>
    <row r="1309" spans="1:31" x14ac:dyDescent="0.25">
      <c r="A1309" s="219"/>
      <c r="B1309" s="10"/>
      <c r="C1309" s="10" t="s">
        <v>471</v>
      </c>
      <c r="D1309" s="10"/>
      <c r="E1309" s="303">
        <v>8349</v>
      </c>
      <c r="F1309" s="10">
        <v>1</v>
      </c>
      <c r="G1309" s="10"/>
      <c r="H1309" s="222">
        <v>4632.3599999999997</v>
      </c>
      <c r="I1309" s="222">
        <v>4632.3599999999997</v>
      </c>
      <c r="J1309" s="10">
        <v>37</v>
      </c>
      <c r="K1309" s="208"/>
      <c r="L1309" s="10"/>
      <c r="M1309" s="222">
        <v>4632.3599999999997</v>
      </c>
      <c r="N1309" s="222">
        <v>4632.3599999999997</v>
      </c>
      <c r="O1309" s="10"/>
      <c r="P1309" s="10"/>
      <c r="Q1309" s="10"/>
      <c r="R1309" s="10">
        <v>1</v>
      </c>
      <c r="S1309" s="222">
        <v>4632.3599999999997</v>
      </c>
      <c r="T1309" s="222">
        <v>4632.3599999999997</v>
      </c>
      <c r="U1309" s="208"/>
      <c r="V1309" s="10"/>
      <c r="W1309" s="10"/>
      <c r="X1309" s="10"/>
      <c r="Y1309" s="10"/>
      <c r="Z1309" s="10"/>
      <c r="AA1309" s="10"/>
      <c r="AB1309" s="10"/>
      <c r="AC1309" s="10"/>
      <c r="AD1309" s="10"/>
      <c r="AE1309" s="208"/>
    </row>
    <row r="1310" spans="1:31" x14ac:dyDescent="0.25">
      <c r="A1310" s="219"/>
      <c r="B1310" s="10"/>
      <c r="C1310" s="10" t="s">
        <v>473</v>
      </c>
      <c r="D1310" s="10"/>
      <c r="E1310" s="303">
        <v>8072</v>
      </c>
      <c r="F1310" s="10">
        <v>1</v>
      </c>
      <c r="G1310" s="10"/>
      <c r="H1310" s="222">
        <v>11580.82</v>
      </c>
      <c r="I1310" s="222">
        <v>11580.82</v>
      </c>
      <c r="J1310" s="10">
        <v>7</v>
      </c>
      <c r="K1310" s="208"/>
      <c r="L1310" s="10"/>
      <c r="M1310" s="222">
        <v>11580.82</v>
      </c>
      <c r="N1310" s="222">
        <v>11580.82</v>
      </c>
      <c r="O1310" s="10">
        <v>1</v>
      </c>
      <c r="P1310" s="222">
        <v>11580.82</v>
      </c>
      <c r="Q1310" s="222">
        <v>11580.82</v>
      </c>
      <c r="R1310" s="10"/>
      <c r="S1310" s="10"/>
      <c r="T1310" s="10"/>
      <c r="U1310" s="208"/>
      <c r="V1310" s="10"/>
      <c r="W1310" s="10"/>
      <c r="X1310" s="10"/>
      <c r="Y1310" s="10"/>
      <c r="Z1310" s="10"/>
      <c r="AA1310" s="10"/>
      <c r="AB1310" s="10"/>
      <c r="AC1310" s="10"/>
      <c r="AD1310" s="10"/>
      <c r="AE1310" s="208"/>
    </row>
    <row r="1311" spans="1:31" x14ac:dyDescent="0.25">
      <c r="A1311" s="219"/>
      <c r="B1311" s="10"/>
      <c r="C1311" s="10" t="s">
        <v>481</v>
      </c>
      <c r="D1311" s="10"/>
      <c r="E1311" s="303">
        <v>8242</v>
      </c>
      <c r="F1311" s="10">
        <v>2</v>
      </c>
      <c r="G1311" s="222">
        <v>2955.21</v>
      </c>
      <c r="H1311" s="222">
        <v>5910.41</v>
      </c>
      <c r="I1311" s="222">
        <v>2955.21</v>
      </c>
      <c r="J1311" s="10">
        <v>13</v>
      </c>
      <c r="K1311" s="208"/>
      <c r="L1311" s="10">
        <v>2</v>
      </c>
      <c r="M1311" s="10"/>
      <c r="N1311" s="10"/>
      <c r="O1311" s="10"/>
      <c r="P1311" s="10"/>
      <c r="Q1311" s="10"/>
      <c r="R1311" s="10">
        <v>2</v>
      </c>
      <c r="S1311" s="222">
        <v>5910.41</v>
      </c>
      <c r="T1311" s="222">
        <v>2955.21</v>
      </c>
      <c r="U1311" s="208"/>
      <c r="V1311" s="10"/>
      <c r="W1311" s="10"/>
      <c r="X1311" s="10"/>
      <c r="Y1311" s="10"/>
      <c r="Z1311" s="10"/>
      <c r="AA1311" s="10"/>
      <c r="AB1311" s="10"/>
      <c r="AC1311" s="10"/>
      <c r="AD1311" s="10"/>
      <c r="AE1311" s="208"/>
    </row>
    <row r="1312" spans="1:31" x14ac:dyDescent="0.25">
      <c r="A1312" s="219"/>
      <c r="B1312" s="10"/>
      <c r="C1312" s="10" t="s">
        <v>484</v>
      </c>
      <c r="D1312" s="10"/>
      <c r="E1312" s="303">
        <v>8037</v>
      </c>
      <c r="F1312" s="10">
        <v>1</v>
      </c>
      <c r="G1312" s="10"/>
      <c r="H1312" s="10">
        <v>150.37</v>
      </c>
      <c r="I1312" s="10">
        <v>150.37</v>
      </c>
      <c r="J1312" s="10">
        <v>6</v>
      </c>
      <c r="K1312" s="208"/>
      <c r="L1312" s="10"/>
      <c r="M1312" s="10">
        <v>150.37</v>
      </c>
      <c r="N1312" s="10">
        <v>150.37</v>
      </c>
      <c r="O1312" s="10"/>
      <c r="P1312" s="10"/>
      <c r="Q1312" s="10"/>
      <c r="R1312" s="10">
        <v>1</v>
      </c>
      <c r="S1312" s="10">
        <v>150.37</v>
      </c>
      <c r="T1312" s="10">
        <v>150.37</v>
      </c>
      <c r="U1312" s="208"/>
      <c r="V1312" s="10"/>
      <c r="W1312" s="10"/>
      <c r="X1312" s="10"/>
      <c r="Y1312" s="10"/>
      <c r="Z1312" s="10"/>
      <c r="AA1312" s="10"/>
      <c r="AB1312" s="10"/>
      <c r="AC1312" s="10"/>
      <c r="AD1312" s="10"/>
      <c r="AE1312" s="208"/>
    </row>
    <row r="1313" spans="1:31" x14ac:dyDescent="0.25">
      <c r="A1313" s="219"/>
      <c r="B1313" s="10"/>
      <c r="C1313" s="10" t="s">
        <v>485</v>
      </c>
      <c r="D1313" s="10"/>
      <c r="E1313" s="303">
        <v>8352</v>
      </c>
      <c r="F1313" s="10">
        <v>1</v>
      </c>
      <c r="G1313" s="10">
        <v>17.48</v>
      </c>
      <c r="H1313" s="10">
        <v>17.48</v>
      </c>
      <c r="I1313" s="10">
        <v>17.48</v>
      </c>
      <c r="J1313" s="10">
        <v>12</v>
      </c>
      <c r="K1313" s="208"/>
      <c r="L1313" s="10">
        <v>1</v>
      </c>
      <c r="M1313" s="10"/>
      <c r="N1313" s="10"/>
      <c r="O1313" s="10"/>
      <c r="P1313" s="10"/>
      <c r="Q1313" s="10"/>
      <c r="R1313" s="10">
        <v>1</v>
      </c>
      <c r="S1313" s="10">
        <v>17.48</v>
      </c>
      <c r="T1313" s="10">
        <v>17.48</v>
      </c>
      <c r="U1313" s="208"/>
      <c r="V1313" s="10"/>
      <c r="W1313" s="10"/>
      <c r="X1313" s="10"/>
      <c r="Y1313" s="10"/>
      <c r="Z1313" s="10"/>
      <c r="AA1313" s="10"/>
      <c r="AB1313" s="10"/>
      <c r="AC1313" s="10"/>
      <c r="AD1313" s="10"/>
      <c r="AE1313" s="208"/>
    </row>
    <row r="1314" spans="1:31" x14ac:dyDescent="0.25">
      <c r="A1314" s="219"/>
      <c r="B1314" s="10"/>
      <c r="C1314" s="10" t="s">
        <v>486</v>
      </c>
      <c r="D1314" s="10"/>
      <c r="E1314" s="303">
        <v>8079</v>
      </c>
      <c r="F1314" s="10">
        <v>7</v>
      </c>
      <c r="G1314" s="222">
        <v>2876.82</v>
      </c>
      <c r="H1314" s="222">
        <v>8630.4500000000007</v>
      </c>
      <c r="I1314" s="222">
        <v>1232.92</v>
      </c>
      <c r="J1314" s="10">
        <v>12</v>
      </c>
      <c r="K1314" s="208"/>
      <c r="L1314" s="10">
        <v>3</v>
      </c>
      <c r="M1314" s="222">
        <v>3746.59</v>
      </c>
      <c r="N1314" s="10">
        <v>936.65</v>
      </c>
      <c r="O1314" s="10"/>
      <c r="P1314" s="10"/>
      <c r="Q1314" s="10"/>
      <c r="R1314" s="10">
        <v>7</v>
      </c>
      <c r="S1314" s="222">
        <v>8630.4500000000007</v>
      </c>
      <c r="T1314" s="222">
        <v>1232.92</v>
      </c>
      <c r="U1314" s="208"/>
      <c r="V1314" s="10"/>
      <c r="W1314" s="10"/>
      <c r="X1314" s="10"/>
      <c r="Y1314" s="10"/>
      <c r="Z1314" s="10"/>
      <c r="AA1314" s="10"/>
      <c r="AB1314" s="10"/>
      <c r="AC1314" s="10"/>
      <c r="AD1314" s="10"/>
      <c r="AE1314" s="208"/>
    </row>
    <row r="1315" spans="1:31" x14ac:dyDescent="0.25">
      <c r="A1315" s="219"/>
      <c r="B1315" s="10"/>
      <c r="C1315" s="10" t="s">
        <v>491</v>
      </c>
      <c r="D1315" s="10"/>
      <c r="E1315" s="303">
        <v>8203</v>
      </c>
      <c r="F1315" s="10">
        <v>1</v>
      </c>
      <c r="G1315" s="222">
        <v>2405.0700000000002</v>
      </c>
      <c r="H1315" s="222">
        <v>2405.0700000000002</v>
      </c>
      <c r="I1315" s="222">
        <v>2405.0700000000002</v>
      </c>
      <c r="J1315" s="10">
        <v>13</v>
      </c>
      <c r="K1315" s="208"/>
      <c r="L1315" s="10">
        <v>1</v>
      </c>
      <c r="M1315" s="10"/>
      <c r="N1315" s="10"/>
      <c r="O1315" s="10"/>
      <c r="P1315" s="10"/>
      <c r="Q1315" s="10"/>
      <c r="R1315" s="10">
        <v>1</v>
      </c>
      <c r="S1315" s="222">
        <v>2405.0700000000002</v>
      </c>
      <c r="T1315" s="222">
        <v>2405.0700000000002</v>
      </c>
      <c r="U1315" s="208"/>
      <c r="V1315" s="10"/>
      <c r="W1315" s="10"/>
      <c r="X1315" s="10"/>
      <c r="Y1315" s="10"/>
      <c r="Z1315" s="10"/>
      <c r="AA1315" s="10"/>
      <c r="AB1315" s="10"/>
      <c r="AC1315" s="10"/>
      <c r="AD1315" s="10"/>
      <c r="AE1315" s="208"/>
    </row>
    <row r="1316" spans="1:31" x14ac:dyDescent="0.25">
      <c r="A1316" s="219"/>
      <c r="B1316" s="10"/>
      <c r="C1316" s="10" t="s">
        <v>491</v>
      </c>
      <c r="D1316" s="10"/>
      <c r="E1316" s="303">
        <v>8243</v>
      </c>
      <c r="F1316" s="10">
        <v>3</v>
      </c>
      <c r="G1316" s="10"/>
      <c r="H1316" s="222">
        <v>16811.36</v>
      </c>
      <c r="I1316" s="222">
        <v>5603.79</v>
      </c>
      <c r="J1316" s="10">
        <v>11</v>
      </c>
      <c r="K1316" s="208"/>
      <c r="L1316" s="10"/>
      <c r="M1316" s="222">
        <v>16811.36</v>
      </c>
      <c r="N1316" s="222">
        <v>5603.79</v>
      </c>
      <c r="O1316" s="10">
        <v>1</v>
      </c>
      <c r="P1316" s="222">
        <v>14744.8</v>
      </c>
      <c r="Q1316" s="222">
        <v>14744.8</v>
      </c>
      <c r="R1316" s="10">
        <v>2</v>
      </c>
      <c r="S1316" s="222">
        <v>2066.56</v>
      </c>
      <c r="T1316" s="222">
        <v>1033.28</v>
      </c>
      <c r="U1316" s="208"/>
      <c r="V1316" s="10"/>
      <c r="W1316" s="10"/>
      <c r="X1316" s="10"/>
      <c r="Y1316" s="10"/>
      <c r="Z1316" s="10"/>
      <c r="AA1316" s="10"/>
      <c r="AB1316" s="10"/>
      <c r="AC1316" s="10"/>
      <c r="AD1316" s="10"/>
      <c r="AE1316" s="208"/>
    </row>
    <row r="1317" spans="1:31" x14ac:dyDescent="0.25">
      <c r="A1317" s="219"/>
      <c r="B1317" s="10"/>
      <c r="C1317" s="10" t="s">
        <v>494</v>
      </c>
      <c r="D1317" s="10"/>
      <c r="E1317" s="303">
        <v>8230</v>
      </c>
      <c r="F1317" s="10">
        <v>1</v>
      </c>
      <c r="G1317" s="10">
        <v>270.2</v>
      </c>
      <c r="H1317" s="10">
        <v>270.2</v>
      </c>
      <c r="I1317" s="10">
        <v>270.2</v>
      </c>
      <c r="J1317" s="10">
        <v>13</v>
      </c>
      <c r="K1317" s="208"/>
      <c r="L1317" s="10">
        <v>1</v>
      </c>
      <c r="M1317" s="10"/>
      <c r="N1317" s="10"/>
      <c r="O1317" s="10"/>
      <c r="P1317" s="10"/>
      <c r="Q1317" s="10"/>
      <c r="R1317" s="10">
        <v>1</v>
      </c>
      <c r="S1317" s="10">
        <v>270.2</v>
      </c>
      <c r="T1317" s="10">
        <v>270.2</v>
      </c>
      <c r="U1317" s="208"/>
      <c r="V1317" s="10"/>
      <c r="W1317" s="10"/>
      <c r="X1317" s="10"/>
      <c r="Y1317" s="10"/>
      <c r="Z1317" s="10"/>
      <c r="AA1317" s="10"/>
      <c r="AB1317" s="10"/>
      <c r="AC1317" s="10"/>
      <c r="AD1317" s="10"/>
      <c r="AE1317" s="208"/>
    </row>
    <row r="1318" spans="1:31" x14ac:dyDescent="0.25">
      <c r="A1318" s="219"/>
      <c r="B1318" s="10"/>
      <c r="C1318" s="10" t="s">
        <v>495</v>
      </c>
      <c r="D1318" s="10"/>
      <c r="E1318" s="303">
        <v>8080</v>
      </c>
      <c r="F1318" s="10">
        <v>5</v>
      </c>
      <c r="G1318" s="222">
        <v>4804.12</v>
      </c>
      <c r="H1318" s="222">
        <v>19216.47</v>
      </c>
      <c r="I1318" s="222">
        <v>3843.29</v>
      </c>
      <c r="J1318" s="10">
        <v>19</v>
      </c>
      <c r="K1318" s="208"/>
      <c r="L1318" s="10">
        <v>4</v>
      </c>
      <c r="M1318" s="222">
        <v>10403.950000000001</v>
      </c>
      <c r="N1318" s="222">
        <v>10403.950000000001</v>
      </c>
      <c r="O1318" s="10">
        <v>1</v>
      </c>
      <c r="P1318" s="10">
        <v>889.78</v>
      </c>
      <c r="Q1318" s="10">
        <v>889.78</v>
      </c>
      <c r="R1318" s="10">
        <v>4</v>
      </c>
      <c r="S1318" s="222">
        <v>18326.689999999999</v>
      </c>
      <c r="T1318" s="222">
        <v>4581.67</v>
      </c>
      <c r="U1318" s="208"/>
      <c r="V1318" s="10"/>
      <c r="W1318" s="10"/>
      <c r="X1318" s="10"/>
      <c r="Y1318" s="10"/>
      <c r="Z1318" s="10"/>
      <c r="AA1318" s="10"/>
      <c r="AB1318" s="10"/>
      <c r="AC1318" s="10"/>
      <c r="AD1318" s="10"/>
      <c r="AE1318" s="208"/>
    </row>
    <row r="1319" spans="1:31" x14ac:dyDescent="0.25">
      <c r="A1319" s="219"/>
      <c r="B1319" s="10"/>
      <c r="C1319" s="10" t="s">
        <v>502</v>
      </c>
      <c r="D1319" s="10"/>
      <c r="E1319" s="303">
        <v>8008</v>
      </c>
      <c r="F1319" s="10">
        <v>1</v>
      </c>
      <c r="G1319" s="222">
        <v>4526.2700000000004</v>
      </c>
      <c r="H1319" s="222">
        <v>4526.2700000000004</v>
      </c>
      <c r="I1319" s="222">
        <v>4526.2700000000004</v>
      </c>
      <c r="J1319" s="10">
        <v>13</v>
      </c>
      <c r="K1319" s="208"/>
      <c r="L1319" s="10">
        <v>1</v>
      </c>
      <c r="M1319" s="10"/>
      <c r="N1319" s="10"/>
      <c r="O1319" s="10"/>
      <c r="P1319" s="10"/>
      <c r="Q1319" s="10"/>
      <c r="R1319" s="10">
        <v>1</v>
      </c>
      <c r="S1319" s="222">
        <v>4526.2700000000004</v>
      </c>
      <c r="T1319" s="222">
        <v>4526.2700000000004</v>
      </c>
      <c r="U1319" s="208"/>
      <c r="V1319" s="10"/>
      <c r="W1319" s="10"/>
      <c r="X1319" s="10"/>
      <c r="Y1319" s="10"/>
      <c r="Z1319" s="10"/>
      <c r="AA1319" s="10"/>
      <c r="AB1319" s="10"/>
      <c r="AC1319" s="10"/>
      <c r="AD1319" s="10"/>
      <c r="AE1319" s="208"/>
    </row>
    <row r="1320" spans="1:31" x14ac:dyDescent="0.25">
      <c r="A1320" s="219"/>
      <c r="B1320" s="10"/>
      <c r="C1320" s="10" t="s">
        <v>504</v>
      </c>
      <c r="D1320" s="10"/>
      <c r="E1320" s="303">
        <v>8081</v>
      </c>
      <c r="F1320" s="10">
        <v>6</v>
      </c>
      <c r="G1320" s="222">
        <v>1595.73</v>
      </c>
      <c r="H1320" s="222">
        <v>7978.63</v>
      </c>
      <c r="I1320" s="222">
        <v>1329.77</v>
      </c>
      <c r="J1320" s="10">
        <v>8</v>
      </c>
      <c r="K1320" s="208"/>
      <c r="L1320" s="10">
        <v>5</v>
      </c>
      <c r="M1320" s="222">
        <v>5466.89</v>
      </c>
      <c r="N1320" s="222">
        <v>5466.89</v>
      </c>
      <c r="O1320" s="10"/>
      <c r="P1320" s="10"/>
      <c r="Q1320" s="10"/>
      <c r="R1320" s="10">
        <v>6</v>
      </c>
      <c r="S1320" s="222">
        <v>7978.63</v>
      </c>
      <c r="T1320" s="222">
        <v>1329.77</v>
      </c>
      <c r="U1320" s="208"/>
      <c r="V1320" s="10"/>
      <c r="W1320" s="10"/>
      <c r="X1320" s="10"/>
      <c r="Y1320" s="10"/>
      <c r="Z1320" s="10"/>
      <c r="AA1320" s="10"/>
      <c r="AB1320" s="10"/>
      <c r="AC1320" s="10"/>
      <c r="AD1320" s="10"/>
      <c r="AE1320" s="208"/>
    </row>
    <row r="1321" spans="1:31" x14ac:dyDescent="0.25">
      <c r="A1321" s="219"/>
      <c r="B1321" s="10"/>
      <c r="C1321" s="10" t="s">
        <v>506</v>
      </c>
      <c r="D1321" s="10"/>
      <c r="E1321" s="303">
        <v>8205</v>
      </c>
      <c r="F1321" s="10">
        <v>1</v>
      </c>
      <c r="G1321" s="10">
        <v>451.87</v>
      </c>
      <c r="H1321" s="10">
        <v>451.87</v>
      </c>
      <c r="I1321" s="10">
        <v>451.87</v>
      </c>
      <c r="J1321" s="10">
        <v>6</v>
      </c>
      <c r="K1321" s="208"/>
      <c r="L1321" s="10">
        <v>1</v>
      </c>
      <c r="M1321" s="10"/>
      <c r="N1321" s="10"/>
      <c r="O1321" s="10"/>
      <c r="P1321" s="10"/>
      <c r="Q1321" s="10"/>
      <c r="R1321" s="10">
        <v>1</v>
      </c>
      <c r="S1321" s="10">
        <v>451.87</v>
      </c>
      <c r="T1321" s="10">
        <v>451.87</v>
      </c>
      <c r="U1321" s="208"/>
      <c r="V1321" s="10"/>
      <c r="W1321" s="10"/>
      <c r="X1321" s="10"/>
      <c r="Y1321" s="10"/>
      <c r="Z1321" s="10"/>
      <c r="AA1321" s="10"/>
      <c r="AB1321" s="10"/>
      <c r="AC1321" s="10"/>
      <c r="AD1321" s="10"/>
      <c r="AE1321" s="208"/>
    </row>
    <row r="1322" spans="1:31" x14ac:dyDescent="0.25">
      <c r="A1322" s="219"/>
      <c r="B1322" s="10"/>
      <c r="C1322" s="10" t="s">
        <v>508</v>
      </c>
      <c r="D1322" s="10"/>
      <c r="E1322" s="303">
        <v>8244</v>
      </c>
      <c r="F1322" s="10">
        <v>3</v>
      </c>
      <c r="G1322" s="222">
        <v>2844.5</v>
      </c>
      <c r="H1322" s="222">
        <v>5688.99</v>
      </c>
      <c r="I1322" s="222">
        <v>1896.33</v>
      </c>
      <c r="J1322" s="10">
        <v>17</v>
      </c>
      <c r="K1322" s="208"/>
      <c r="L1322" s="10">
        <v>2</v>
      </c>
      <c r="M1322" s="10">
        <v>667.6</v>
      </c>
      <c r="N1322" s="10">
        <v>667.6</v>
      </c>
      <c r="O1322" s="10"/>
      <c r="P1322" s="10"/>
      <c r="Q1322" s="10"/>
      <c r="R1322" s="10">
        <v>3</v>
      </c>
      <c r="S1322" s="222">
        <v>5688.99</v>
      </c>
      <c r="T1322" s="222">
        <v>1896.33</v>
      </c>
      <c r="U1322" s="208"/>
      <c r="V1322" s="10"/>
      <c r="W1322" s="10"/>
      <c r="X1322" s="10"/>
      <c r="Y1322" s="10"/>
      <c r="Z1322" s="10"/>
      <c r="AA1322" s="10"/>
      <c r="AB1322" s="10"/>
      <c r="AC1322" s="10"/>
      <c r="AD1322" s="10"/>
      <c r="AE1322" s="208"/>
    </row>
    <row r="1323" spans="1:31" x14ac:dyDescent="0.25">
      <c r="A1323" s="219"/>
      <c r="B1323" s="10"/>
      <c r="C1323" s="10" t="s">
        <v>525</v>
      </c>
      <c r="D1323" s="10"/>
      <c r="E1323" s="303">
        <v>8084</v>
      </c>
      <c r="F1323" s="10">
        <v>2</v>
      </c>
      <c r="G1323" s="222">
        <v>4030.8</v>
      </c>
      <c r="H1323" s="222">
        <v>4030.8</v>
      </c>
      <c r="I1323" s="222">
        <v>2015.4</v>
      </c>
      <c r="J1323" s="10">
        <v>13</v>
      </c>
      <c r="K1323" s="208"/>
      <c r="L1323" s="10">
        <v>1</v>
      </c>
      <c r="M1323" s="10">
        <v>714.95</v>
      </c>
      <c r="N1323" s="10">
        <v>714.95</v>
      </c>
      <c r="O1323" s="10"/>
      <c r="P1323" s="10"/>
      <c r="Q1323" s="10"/>
      <c r="R1323" s="10">
        <v>2</v>
      </c>
      <c r="S1323" s="222">
        <v>4030.8</v>
      </c>
      <c r="T1323" s="222">
        <v>2015.4</v>
      </c>
      <c r="U1323" s="208"/>
      <c r="V1323" s="10"/>
      <c r="W1323" s="10"/>
      <c r="X1323" s="10"/>
      <c r="Y1323" s="10"/>
      <c r="Z1323" s="10"/>
      <c r="AA1323" s="10"/>
      <c r="AB1323" s="10"/>
      <c r="AC1323" s="10"/>
      <c r="AD1323" s="10"/>
      <c r="AE1323" s="208"/>
    </row>
    <row r="1324" spans="1:31" x14ac:dyDescent="0.25">
      <c r="A1324" s="219"/>
      <c r="B1324" s="10"/>
      <c r="C1324" s="10" t="s">
        <v>530</v>
      </c>
      <c r="D1324" s="10"/>
      <c r="E1324" s="303">
        <v>8085</v>
      </c>
      <c r="F1324" s="10">
        <v>2</v>
      </c>
      <c r="G1324" s="10">
        <v>942.36</v>
      </c>
      <c r="H1324" s="222">
        <v>1884.71</v>
      </c>
      <c r="I1324" s="10">
        <v>942.36</v>
      </c>
      <c r="J1324" s="10">
        <v>10</v>
      </c>
      <c r="K1324" s="208"/>
      <c r="L1324" s="10">
        <v>2</v>
      </c>
      <c r="M1324" s="10"/>
      <c r="N1324" s="10"/>
      <c r="O1324" s="10"/>
      <c r="P1324" s="10"/>
      <c r="Q1324" s="10"/>
      <c r="R1324" s="10">
        <v>2</v>
      </c>
      <c r="S1324" s="222">
        <v>1884.71</v>
      </c>
      <c r="T1324" s="10">
        <v>942.36</v>
      </c>
      <c r="U1324" s="208"/>
      <c r="V1324" s="10"/>
      <c r="W1324" s="10"/>
      <c r="X1324" s="10"/>
      <c r="Y1324" s="10"/>
      <c r="Z1324" s="10"/>
      <c r="AA1324" s="10"/>
      <c r="AB1324" s="10"/>
      <c r="AC1324" s="10"/>
      <c r="AD1324" s="10"/>
      <c r="AE1324" s="208"/>
    </row>
    <row r="1325" spans="1:31" x14ac:dyDescent="0.25">
      <c r="A1325" s="219"/>
      <c r="B1325" s="10"/>
      <c r="C1325" s="10" t="s">
        <v>532</v>
      </c>
      <c r="D1325" s="10"/>
      <c r="E1325" s="303">
        <v>8088</v>
      </c>
      <c r="F1325" s="10">
        <v>1</v>
      </c>
      <c r="G1325" s="10"/>
      <c r="H1325" s="10">
        <v>882.67</v>
      </c>
      <c r="I1325" s="10">
        <v>882.67</v>
      </c>
      <c r="J1325" s="10">
        <v>2</v>
      </c>
      <c r="K1325" s="208"/>
      <c r="L1325" s="10"/>
      <c r="M1325" s="10">
        <v>882.67</v>
      </c>
      <c r="N1325" s="10">
        <v>882.67</v>
      </c>
      <c r="O1325" s="10"/>
      <c r="P1325" s="10"/>
      <c r="Q1325" s="10"/>
      <c r="R1325" s="10">
        <v>1</v>
      </c>
      <c r="S1325" s="10">
        <v>882.67</v>
      </c>
      <c r="T1325" s="10">
        <v>882.67</v>
      </c>
      <c r="U1325" s="208"/>
      <c r="V1325" s="10"/>
      <c r="W1325" s="10"/>
      <c r="X1325" s="10"/>
      <c r="Y1325" s="10"/>
      <c r="Z1325" s="10"/>
      <c r="AA1325" s="10"/>
      <c r="AB1325" s="10"/>
      <c r="AC1325" s="10"/>
      <c r="AD1325" s="10"/>
      <c r="AE1325" s="208"/>
    </row>
    <row r="1326" spans="1:31" x14ac:dyDescent="0.25">
      <c r="A1326" s="219"/>
      <c r="B1326" s="10"/>
      <c r="C1326" s="10" t="s">
        <v>533</v>
      </c>
      <c r="D1326" s="10"/>
      <c r="E1326" s="303">
        <v>8009</v>
      </c>
      <c r="F1326" s="10">
        <v>1</v>
      </c>
      <c r="G1326" s="10"/>
      <c r="H1326" s="10">
        <v>779.11</v>
      </c>
      <c r="I1326" s="10">
        <v>779.11</v>
      </c>
      <c r="J1326" s="10">
        <v>13</v>
      </c>
      <c r="K1326" s="208"/>
      <c r="L1326" s="10"/>
      <c r="M1326" s="10">
        <v>779.11</v>
      </c>
      <c r="N1326" s="10">
        <v>779.11</v>
      </c>
      <c r="O1326" s="10"/>
      <c r="P1326" s="10"/>
      <c r="Q1326" s="10"/>
      <c r="R1326" s="10">
        <v>1</v>
      </c>
      <c r="S1326" s="10">
        <v>779.11</v>
      </c>
      <c r="T1326" s="10">
        <v>779.11</v>
      </c>
      <c r="U1326" s="208"/>
      <c r="V1326" s="10"/>
      <c r="W1326" s="10"/>
      <c r="X1326" s="10"/>
      <c r="Y1326" s="10"/>
      <c r="Z1326" s="10"/>
      <c r="AA1326" s="10"/>
      <c r="AB1326" s="10"/>
      <c r="AC1326" s="10"/>
      <c r="AD1326" s="10"/>
      <c r="AE1326" s="208"/>
    </row>
    <row r="1327" spans="1:31" x14ac:dyDescent="0.25">
      <c r="A1327" s="219"/>
      <c r="B1327" s="10"/>
      <c r="C1327" s="10" t="s">
        <v>539</v>
      </c>
      <c r="D1327" s="10"/>
      <c r="E1327" s="303">
        <v>8087</v>
      </c>
      <c r="F1327" s="10">
        <v>6</v>
      </c>
      <c r="G1327" s="222">
        <v>1290.08</v>
      </c>
      <c r="H1327" s="222">
        <v>6450.4</v>
      </c>
      <c r="I1327" s="222">
        <v>1075.07</v>
      </c>
      <c r="J1327" s="10">
        <v>10</v>
      </c>
      <c r="K1327" s="208"/>
      <c r="L1327" s="10">
        <v>5</v>
      </c>
      <c r="M1327" s="10">
        <v>520.57000000000005</v>
      </c>
      <c r="N1327" s="10">
        <v>520.57000000000005</v>
      </c>
      <c r="O1327" s="10"/>
      <c r="P1327" s="10"/>
      <c r="Q1327" s="10"/>
      <c r="R1327" s="10">
        <v>6</v>
      </c>
      <c r="S1327" s="222">
        <v>6450.4</v>
      </c>
      <c r="T1327" s="222">
        <v>1075.07</v>
      </c>
      <c r="U1327" s="208"/>
      <c r="V1327" s="10"/>
      <c r="W1327" s="10"/>
      <c r="X1327" s="10"/>
      <c r="Y1327" s="10"/>
      <c r="Z1327" s="10"/>
      <c r="AA1327" s="10"/>
      <c r="AB1327" s="10"/>
      <c r="AC1327" s="10"/>
      <c r="AD1327" s="10"/>
      <c r="AE1327" s="208"/>
    </row>
    <row r="1328" spans="1:31" x14ac:dyDescent="0.25">
      <c r="A1328" s="219"/>
      <c r="B1328" s="10"/>
      <c r="C1328" s="10" t="s">
        <v>540</v>
      </c>
      <c r="D1328" s="10"/>
      <c r="E1328" s="303">
        <v>8012</v>
      </c>
      <c r="F1328" s="10">
        <v>10</v>
      </c>
      <c r="G1328" s="222">
        <v>2039.33</v>
      </c>
      <c r="H1328" s="222">
        <v>14275.32</v>
      </c>
      <c r="I1328" s="222">
        <v>1427.53</v>
      </c>
      <c r="J1328" s="10">
        <v>12</v>
      </c>
      <c r="K1328" s="208"/>
      <c r="L1328" s="10">
        <v>7</v>
      </c>
      <c r="M1328" s="222">
        <v>6237.01</v>
      </c>
      <c r="N1328" s="222">
        <v>2079</v>
      </c>
      <c r="O1328" s="10">
        <v>1</v>
      </c>
      <c r="P1328" s="10">
        <v>738.66</v>
      </c>
      <c r="Q1328" s="10">
        <v>738.66</v>
      </c>
      <c r="R1328" s="10">
        <v>9</v>
      </c>
      <c r="S1328" s="222">
        <v>13536.66</v>
      </c>
      <c r="T1328" s="222">
        <v>1504.07</v>
      </c>
      <c r="U1328" s="208"/>
      <c r="V1328" s="10"/>
      <c r="W1328" s="10"/>
      <c r="X1328" s="10"/>
      <c r="Y1328" s="10"/>
      <c r="Z1328" s="10"/>
      <c r="AA1328" s="10"/>
      <c r="AB1328" s="10"/>
      <c r="AC1328" s="10"/>
      <c r="AD1328" s="10"/>
      <c r="AE1328" s="208"/>
    </row>
    <row r="1329" spans="1:31" x14ac:dyDescent="0.25">
      <c r="A1329" s="219"/>
      <c r="B1329" s="10"/>
      <c r="C1329" s="10" t="s">
        <v>544</v>
      </c>
      <c r="D1329" s="10"/>
      <c r="E1329" s="303">
        <v>8406</v>
      </c>
      <c r="F1329" s="10">
        <v>4</v>
      </c>
      <c r="G1329" s="222">
        <v>1870.92</v>
      </c>
      <c r="H1329" s="222">
        <v>3741.83</v>
      </c>
      <c r="I1329" s="10">
        <v>935.46</v>
      </c>
      <c r="J1329" s="10">
        <v>9</v>
      </c>
      <c r="K1329" s="208"/>
      <c r="L1329" s="10">
        <v>2</v>
      </c>
      <c r="M1329" s="222">
        <v>2220.83</v>
      </c>
      <c r="N1329" s="222">
        <v>1110.42</v>
      </c>
      <c r="O1329" s="10"/>
      <c r="P1329" s="10"/>
      <c r="Q1329" s="10"/>
      <c r="R1329" s="10">
        <v>4</v>
      </c>
      <c r="S1329" s="222">
        <v>3741.83</v>
      </c>
      <c r="T1329" s="10">
        <v>935.46</v>
      </c>
      <c r="U1329" s="208"/>
      <c r="V1329" s="10"/>
      <c r="W1329" s="10"/>
      <c r="X1329" s="10"/>
      <c r="Y1329" s="10"/>
      <c r="Z1329" s="10"/>
      <c r="AA1329" s="10"/>
      <c r="AB1329" s="10"/>
      <c r="AC1329" s="10"/>
      <c r="AD1329" s="10"/>
      <c r="AE1329" s="208"/>
    </row>
    <row r="1330" spans="1:31" x14ac:dyDescent="0.25">
      <c r="A1330" s="219"/>
      <c r="B1330" s="10"/>
      <c r="C1330" s="10" t="s">
        <v>546</v>
      </c>
      <c r="D1330" s="10"/>
      <c r="E1330" s="303">
        <v>8251</v>
      </c>
      <c r="F1330" s="10">
        <v>2</v>
      </c>
      <c r="G1330" s="222">
        <v>2383.5</v>
      </c>
      <c r="H1330" s="222">
        <v>4767</v>
      </c>
      <c r="I1330" s="222">
        <v>2383.5</v>
      </c>
      <c r="J1330" s="10">
        <v>16</v>
      </c>
      <c r="K1330" s="208"/>
      <c r="L1330" s="10">
        <v>2</v>
      </c>
      <c r="M1330" s="10"/>
      <c r="N1330" s="10"/>
      <c r="O1330" s="10"/>
      <c r="P1330" s="10"/>
      <c r="Q1330" s="10"/>
      <c r="R1330" s="10">
        <v>2</v>
      </c>
      <c r="S1330" s="222">
        <v>4767</v>
      </c>
      <c r="T1330" s="222">
        <v>2383.5</v>
      </c>
      <c r="U1330" s="208"/>
      <c r="V1330" s="10"/>
      <c r="W1330" s="10"/>
      <c r="X1330" s="10"/>
      <c r="Y1330" s="10"/>
      <c r="Z1330" s="10"/>
      <c r="AA1330" s="10"/>
      <c r="AB1330" s="10"/>
      <c r="AC1330" s="10"/>
      <c r="AD1330" s="10"/>
      <c r="AE1330" s="208"/>
    </row>
    <row r="1331" spans="1:31" x14ac:dyDescent="0.25">
      <c r="A1331" s="219"/>
      <c r="B1331" s="10"/>
      <c r="C1331" s="10" t="s">
        <v>547</v>
      </c>
      <c r="D1331" s="10"/>
      <c r="E1331" s="303">
        <v>8088</v>
      </c>
      <c r="F1331" s="10">
        <v>5</v>
      </c>
      <c r="G1331" s="222">
        <v>1914.81</v>
      </c>
      <c r="H1331" s="222">
        <v>5744.42</v>
      </c>
      <c r="I1331" s="222">
        <v>1148.8800000000001</v>
      </c>
      <c r="J1331" s="10">
        <v>11</v>
      </c>
      <c r="K1331" s="208"/>
      <c r="L1331" s="10">
        <v>3</v>
      </c>
      <c r="M1331" s="222">
        <v>2324.34</v>
      </c>
      <c r="N1331" s="222">
        <v>1162.17</v>
      </c>
      <c r="O1331" s="10"/>
      <c r="P1331" s="10"/>
      <c r="Q1331" s="10"/>
      <c r="R1331" s="10">
        <v>5</v>
      </c>
      <c r="S1331" s="222">
        <v>5744.42</v>
      </c>
      <c r="T1331" s="222">
        <v>1148.8800000000001</v>
      </c>
      <c r="U1331" s="208"/>
      <c r="V1331" s="10"/>
      <c r="W1331" s="10"/>
      <c r="X1331" s="10"/>
      <c r="Y1331" s="10"/>
      <c r="Z1331" s="10"/>
      <c r="AA1331" s="10"/>
      <c r="AB1331" s="10"/>
      <c r="AC1331" s="10"/>
      <c r="AD1331" s="10"/>
      <c r="AE1331" s="208"/>
    </row>
    <row r="1332" spans="1:31" x14ac:dyDescent="0.25">
      <c r="A1332" s="219"/>
      <c r="B1332" s="10"/>
      <c r="C1332" s="10" t="s">
        <v>548</v>
      </c>
      <c r="D1332" s="10"/>
      <c r="E1332" s="303">
        <v>8360</v>
      </c>
      <c r="F1332" s="10">
        <v>1</v>
      </c>
      <c r="G1332" s="222">
        <v>1979.32</v>
      </c>
      <c r="H1332" s="222">
        <v>1979.32</v>
      </c>
      <c r="I1332" s="222">
        <v>1979.32</v>
      </c>
      <c r="J1332" s="10">
        <v>13</v>
      </c>
      <c r="K1332" s="208"/>
      <c r="L1332" s="10">
        <v>1</v>
      </c>
      <c r="M1332" s="10"/>
      <c r="N1332" s="10"/>
      <c r="O1332" s="10"/>
      <c r="P1332" s="10"/>
      <c r="Q1332" s="10"/>
      <c r="R1332" s="10">
        <v>1</v>
      </c>
      <c r="S1332" s="222">
        <v>1979.32</v>
      </c>
      <c r="T1332" s="222">
        <v>1979.32</v>
      </c>
      <c r="U1332" s="208"/>
      <c r="V1332" s="10"/>
      <c r="W1332" s="10"/>
      <c r="X1332" s="10"/>
      <c r="Y1332" s="10"/>
      <c r="Z1332" s="10"/>
      <c r="AA1332" s="10"/>
      <c r="AB1332" s="10"/>
      <c r="AC1332" s="10"/>
      <c r="AD1332" s="10"/>
      <c r="AE1332" s="208"/>
    </row>
    <row r="1333" spans="1:31" x14ac:dyDescent="0.25">
      <c r="A1333" s="219"/>
      <c r="B1333" s="10"/>
      <c r="C1333" s="10" t="s">
        <v>549</v>
      </c>
      <c r="D1333" s="10"/>
      <c r="E1333" s="303">
        <v>8043</v>
      </c>
      <c r="F1333" s="10">
        <v>2</v>
      </c>
      <c r="G1333" s="10">
        <v>443.24</v>
      </c>
      <c r="H1333" s="10">
        <v>886.47</v>
      </c>
      <c r="I1333" s="10">
        <v>443.24</v>
      </c>
      <c r="J1333" s="10">
        <v>8</v>
      </c>
      <c r="K1333" s="208"/>
      <c r="L1333" s="10">
        <v>2</v>
      </c>
      <c r="M1333" s="10"/>
      <c r="N1333" s="10"/>
      <c r="O1333" s="10"/>
      <c r="P1333" s="10"/>
      <c r="Q1333" s="10"/>
      <c r="R1333" s="10">
        <v>2</v>
      </c>
      <c r="S1333" s="10">
        <v>886.47</v>
      </c>
      <c r="T1333" s="10">
        <v>443.24</v>
      </c>
      <c r="U1333" s="208"/>
      <c r="V1333" s="10"/>
      <c r="W1333" s="10"/>
      <c r="X1333" s="10"/>
      <c r="Y1333" s="10"/>
      <c r="Z1333" s="10"/>
      <c r="AA1333" s="10"/>
      <c r="AB1333" s="10"/>
      <c r="AC1333" s="10"/>
      <c r="AD1333" s="10"/>
      <c r="AE1333" s="208"/>
    </row>
    <row r="1334" spans="1:31" x14ac:dyDescent="0.25">
      <c r="A1334" s="219"/>
      <c r="B1334" s="10"/>
      <c r="C1334" s="10" t="s">
        <v>555</v>
      </c>
      <c r="D1334" s="10"/>
      <c r="E1334" s="303">
        <v>8089</v>
      </c>
      <c r="F1334" s="10">
        <v>1</v>
      </c>
      <c r="G1334" s="10"/>
      <c r="H1334" s="10">
        <v>953.24</v>
      </c>
      <c r="I1334" s="10">
        <v>953.24</v>
      </c>
      <c r="J1334" s="10">
        <v>7</v>
      </c>
      <c r="K1334" s="208"/>
      <c r="L1334" s="10"/>
      <c r="M1334" s="10">
        <v>953.24</v>
      </c>
      <c r="N1334" s="10">
        <v>953.24</v>
      </c>
      <c r="O1334" s="10"/>
      <c r="P1334" s="10"/>
      <c r="Q1334" s="10"/>
      <c r="R1334" s="10">
        <v>1</v>
      </c>
      <c r="S1334" s="10">
        <v>953.24</v>
      </c>
      <c r="T1334" s="10">
        <v>953.24</v>
      </c>
      <c r="U1334" s="208"/>
      <c r="V1334" s="10"/>
      <c r="W1334" s="10"/>
      <c r="X1334" s="10"/>
      <c r="Y1334" s="10"/>
      <c r="Z1334" s="10"/>
      <c r="AA1334" s="10"/>
      <c r="AB1334" s="10"/>
      <c r="AC1334" s="10"/>
      <c r="AD1334" s="10"/>
      <c r="AE1334" s="208"/>
    </row>
    <row r="1335" spans="1:31" x14ac:dyDescent="0.25">
      <c r="A1335" s="219"/>
      <c r="B1335" s="10"/>
      <c r="C1335" s="10" t="s">
        <v>561</v>
      </c>
      <c r="D1335" s="10"/>
      <c r="E1335" s="303">
        <v>8091</v>
      </c>
      <c r="F1335" s="10">
        <v>5</v>
      </c>
      <c r="G1335" s="222">
        <v>2157.96</v>
      </c>
      <c r="H1335" s="222">
        <v>8631.85</v>
      </c>
      <c r="I1335" s="222">
        <v>1726.37</v>
      </c>
      <c r="J1335" s="10">
        <v>13</v>
      </c>
      <c r="K1335" s="208"/>
      <c r="L1335" s="10">
        <v>4</v>
      </c>
      <c r="M1335" s="222">
        <v>2667.03</v>
      </c>
      <c r="N1335" s="222">
        <v>2667.03</v>
      </c>
      <c r="O1335" s="10"/>
      <c r="P1335" s="10"/>
      <c r="Q1335" s="10"/>
      <c r="R1335" s="10">
        <v>5</v>
      </c>
      <c r="S1335" s="222">
        <v>8631.85</v>
      </c>
      <c r="T1335" s="222">
        <v>1726.37</v>
      </c>
      <c r="U1335" s="208"/>
      <c r="V1335" s="10"/>
      <c r="W1335" s="10"/>
      <c r="X1335" s="10"/>
      <c r="Y1335" s="10"/>
      <c r="Z1335" s="10"/>
      <c r="AA1335" s="10"/>
      <c r="AB1335" s="10"/>
      <c r="AC1335" s="10"/>
      <c r="AD1335" s="10"/>
      <c r="AE1335" s="208"/>
    </row>
    <row r="1336" spans="1:31" x14ac:dyDescent="0.25">
      <c r="A1336" s="219"/>
      <c r="B1336" s="10"/>
      <c r="C1336" s="10" t="s">
        <v>563</v>
      </c>
      <c r="D1336" s="10"/>
      <c r="E1336" s="303">
        <v>8092</v>
      </c>
      <c r="F1336" s="10">
        <v>2</v>
      </c>
      <c r="G1336" s="222">
        <v>1837.26</v>
      </c>
      <c r="H1336" s="222">
        <v>3674.51</v>
      </c>
      <c r="I1336" s="222">
        <v>1837.26</v>
      </c>
      <c r="J1336" s="10">
        <v>10</v>
      </c>
      <c r="K1336" s="208"/>
      <c r="L1336" s="10">
        <v>2</v>
      </c>
      <c r="M1336" s="10"/>
      <c r="N1336" s="10"/>
      <c r="O1336" s="10"/>
      <c r="P1336" s="10"/>
      <c r="Q1336" s="10"/>
      <c r="R1336" s="10">
        <v>2</v>
      </c>
      <c r="S1336" s="222">
        <v>3674.51</v>
      </c>
      <c r="T1336" s="222">
        <v>1837.26</v>
      </c>
      <c r="U1336" s="208"/>
      <c r="V1336" s="10"/>
      <c r="W1336" s="10"/>
      <c r="X1336" s="10"/>
      <c r="Y1336" s="10"/>
      <c r="Z1336" s="10"/>
      <c r="AA1336" s="10"/>
      <c r="AB1336" s="10"/>
      <c r="AC1336" s="10"/>
      <c r="AD1336" s="10"/>
      <c r="AE1336" s="208"/>
    </row>
    <row r="1337" spans="1:31" x14ac:dyDescent="0.25">
      <c r="A1337" s="219"/>
      <c r="B1337" s="10"/>
      <c r="C1337" s="10" t="s">
        <v>567</v>
      </c>
      <c r="D1337" s="10"/>
      <c r="E1337" s="303">
        <v>8330</v>
      </c>
      <c r="F1337" s="10">
        <v>1</v>
      </c>
      <c r="G1337" s="10">
        <v>86.64</v>
      </c>
      <c r="H1337" s="10">
        <v>86.64</v>
      </c>
      <c r="I1337" s="10">
        <v>86.64</v>
      </c>
      <c r="J1337" s="10">
        <v>25</v>
      </c>
      <c r="K1337" s="208"/>
      <c r="L1337" s="10">
        <v>1</v>
      </c>
      <c r="M1337" s="10"/>
      <c r="N1337" s="10"/>
      <c r="O1337" s="10"/>
      <c r="P1337" s="10"/>
      <c r="Q1337" s="10"/>
      <c r="R1337" s="10">
        <v>1</v>
      </c>
      <c r="S1337" s="10">
        <v>86.64</v>
      </c>
      <c r="T1337" s="10">
        <v>86.64</v>
      </c>
      <c r="U1337" s="208"/>
      <c r="V1337" s="10"/>
      <c r="W1337" s="10"/>
      <c r="X1337" s="10"/>
      <c r="Y1337" s="10"/>
      <c r="Z1337" s="10"/>
      <c r="AA1337" s="10"/>
      <c r="AB1337" s="10"/>
      <c r="AC1337" s="10"/>
      <c r="AD1337" s="10"/>
      <c r="AE1337" s="208"/>
    </row>
    <row r="1338" spans="1:31" x14ac:dyDescent="0.25">
      <c r="A1338" s="219"/>
      <c r="B1338" s="10"/>
      <c r="C1338" s="10" t="s">
        <v>568</v>
      </c>
      <c r="D1338" s="10"/>
      <c r="E1338" s="303">
        <v>8252</v>
      </c>
      <c r="F1338" s="10">
        <v>1</v>
      </c>
      <c r="G1338" s="10">
        <v>937.7</v>
      </c>
      <c r="H1338" s="10">
        <v>937.7</v>
      </c>
      <c r="I1338" s="10">
        <v>937.7</v>
      </c>
      <c r="J1338" s="10">
        <v>12</v>
      </c>
      <c r="K1338" s="208"/>
      <c r="L1338" s="10">
        <v>1</v>
      </c>
      <c r="M1338" s="10"/>
      <c r="N1338" s="10"/>
      <c r="O1338" s="10"/>
      <c r="P1338" s="10"/>
      <c r="Q1338" s="10"/>
      <c r="R1338" s="10">
        <v>1</v>
      </c>
      <c r="S1338" s="10">
        <v>937.7</v>
      </c>
      <c r="T1338" s="10">
        <v>937.7</v>
      </c>
      <c r="U1338" s="208"/>
      <c r="V1338" s="10"/>
      <c r="W1338" s="10"/>
      <c r="X1338" s="10"/>
      <c r="Y1338" s="10"/>
      <c r="Z1338" s="10"/>
      <c r="AA1338" s="10"/>
      <c r="AB1338" s="10"/>
      <c r="AC1338" s="10"/>
      <c r="AD1338" s="10"/>
      <c r="AE1338" s="208"/>
    </row>
    <row r="1339" spans="1:31" x14ac:dyDescent="0.25">
      <c r="A1339" s="219"/>
      <c r="B1339" s="10"/>
      <c r="C1339" s="10" t="s">
        <v>570</v>
      </c>
      <c r="D1339" s="10"/>
      <c r="E1339" s="303">
        <v>8260</v>
      </c>
      <c r="F1339" s="10">
        <v>17</v>
      </c>
      <c r="G1339" s="222">
        <v>4555.8599999999997</v>
      </c>
      <c r="H1339" s="222">
        <v>45558.6</v>
      </c>
      <c r="I1339" s="222">
        <v>2679.92</v>
      </c>
      <c r="J1339" s="10">
        <v>13</v>
      </c>
      <c r="K1339" s="208"/>
      <c r="L1339" s="10">
        <v>10</v>
      </c>
      <c r="M1339" s="222">
        <v>27084.78</v>
      </c>
      <c r="N1339" s="222">
        <v>3869.25</v>
      </c>
      <c r="O1339" s="10"/>
      <c r="P1339" s="10"/>
      <c r="Q1339" s="10"/>
      <c r="R1339" s="10">
        <v>17</v>
      </c>
      <c r="S1339" s="222">
        <v>45558.6</v>
      </c>
      <c r="T1339" s="222">
        <v>2679.92</v>
      </c>
      <c r="U1339" s="208"/>
      <c r="V1339" s="10"/>
      <c r="W1339" s="10"/>
      <c r="X1339" s="10"/>
      <c r="Y1339" s="10"/>
      <c r="Z1339" s="10"/>
      <c r="AA1339" s="10"/>
      <c r="AB1339" s="10"/>
      <c r="AC1339" s="10"/>
      <c r="AD1339" s="10"/>
      <c r="AE1339" s="208"/>
    </row>
    <row r="1340" spans="1:31" x14ac:dyDescent="0.25">
      <c r="A1340" s="219"/>
      <c r="B1340" s="10"/>
      <c r="C1340" s="10" t="s">
        <v>572</v>
      </c>
      <c r="D1340" s="10"/>
      <c r="E1340" s="303">
        <v>8094</v>
      </c>
      <c r="F1340" s="10">
        <v>14</v>
      </c>
      <c r="G1340" s="222">
        <v>5874.71</v>
      </c>
      <c r="H1340" s="222">
        <v>46997.67</v>
      </c>
      <c r="I1340" s="222">
        <v>3356.98</v>
      </c>
      <c r="J1340" s="10">
        <v>11</v>
      </c>
      <c r="K1340" s="208"/>
      <c r="L1340" s="10">
        <v>8</v>
      </c>
      <c r="M1340" s="222">
        <v>33350.620000000003</v>
      </c>
      <c r="N1340" s="222">
        <v>5558.44</v>
      </c>
      <c r="O1340" s="10">
        <v>1</v>
      </c>
      <c r="P1340" s="10">
        <v>214.15</v>
      </c>
      <c r="Q1340" s="10">
        <v>214.15</v>
      </c>
      <c r="R1340" s="10">
        <v>13</v>
      </c>
      <c r="S1340" s="222">
        <v>46783.519999999997</v>
      </c>
      <c r="T1340" s="222">
        <v>3598.73</v>
      </c>
      <c r="U1340" s="208"/>
      <c r="V1340" s="10"/>
      <c r="W1340" s="10"/>
      <c r="X1340" s="10"/>
      <c r="Y1340" s="10"/>
      <c r="Z1340" s="10"/>
      <c r="AA1340" s="10"/>
      <c r="AB1340" s="10"/>
      <c r="AC1340" s="10"/>
      <c r="AD1340" s="10"/>
      <c r="AE1340" s="208"/>
    </row>
    <row r="1341" spans="1:31" x14ac:dyDescent="0.25">
      <c r="A1341" s="219"/>
      <c r="B1341" s="10"/>
      <c r="C1341" s="10" t="s">
        <v>576</v>
      </c>
      <c r="D1341" s="10"/>
      <c r="E1341" s="303">
        <v>8270</v>
      </c>
      <c r="F1341" s="10">
        <v>4</v>
      </c>
      <c r="G1341" s="10">
        <v>349.23</v>
      </c>
      <c r="H1341" s="222">
        <v>1396.92</v>
      </c>
      <c r="I1341" s="10">
        <v>349.23</v>
      </c>
      <c r="J1341" s="10">
        <v>16</v>
      </c>
      <c r="K1341" s="208"/>
      <c r="L1341" s="10">
        <v>4</v>
      </c>
      <c r="M1341" s="10"/>
      <c r="N1341" s="10"/>
      <c r="O1341" s="10"/>
      <c r="P1341" s="10"/>
      <c r="Q1341" s="10"/>
      <c r="R1341" s="10">
        <v>4</v>
      </c>
      <c r="S1341" s="222">
        <v>1396.92</v>
      </c>
      <c r="T1341" s="10">
        <v>349.23</v>
      </c>
      <c r="U1341" s="208"/>
      <c r="V1341" s="10"/>
      <c r="W1341" s="10"/>
      <c r="X1341" s="10"/>
      <c r="Y1341" s="10"/>
      <c r="Z1341" s="10"/>
      <c r="AA1341" s="10"/>
      <c r="AB1341" s="10"/>
      <c r="AC1341" s="10"/>
      <c r="AD1341" s="10"/>
      <c r="AE1341" s="208"/>
    </row>
    <row r="1342" spans="1:31" ht="15.75" thickBot="1" x14ac:dyDescent="0.3">
      <c r="A1342" s="219"/>
      <c r="B1342" s="10"/>
      <c r="C1342" s="10" t="s">
        <v>580</v>
      </c>
      <c r="D1342" s="10"/>
      <c r="E1342" s="303">
        <v>8098</v>
      </c>
      <c r="F1342" s="10">
        <v>4</v>
      </c>
      <c r="G1342" s="222">
        <v>1843.56</v>
      </c>
      <c r="H1342" s="222">
        <v>3687.11</v>
      </c>
      <c r="I1342" s="10">
        <v>921.78</v>
      </c>
      <c r="J1342" s="10">
        <v>10</v>
      </c>
      <c r="K1342" s="208"/>
      <c r="L1342" s="10">
        <v>2</v>
      </c>
      <c r="M1342" s="222">
        <v>2769.95</v>
      </c>
      <c r="N1342" s="222">
        <v>1384.98</v>
      </c>
      <c r="O1342" s="10"/>
      <c r="P1342" s="10"/>
      <c r="Q1342" s="10"/>
      <c r="R1342" s="10">
        <v>4</v>
      </c>
      <c r="S1342" s="222">
        <v>3687.11</v>
      </c>
      <c r="T1342" s="10">
        <v>921.78</v>
      </c>
      <c r="U1342" s="208"/>
      <c r="V1342" s="226"/>
      <c r="W1342" s="226"/>
      <c r="X1342" s="10"/>
      <c r="Y1342" s="10"/>
      <c r="Z1342" s="10"/>
      <c r="AA1342" s="10"/>
      <c r="AB1342" s="10"/>
      <c r="AC1342" s="10"/>
      <c r="AD1342" s="10"/>
      <c r="AE1342" s="208"/>
    </row>
    <row r="1343" spans="1:31" ht="15.75" thickBot="1" x14ac:dyDescent="0.3">
      <c r="A1343" s="19"/>
      <c r="B1343" s="244" t="s">
        <v>583</v>
      </c>
      <c r="C1343" s="245"/>
      <c r="D1343" s="245"/>
      <c r="E1343" s="304"/>
      <c r="F1343" s="247"/>
      <c r="G1343" s="278">
        <v>255948.82</v>
      </c>
      <c r="H1343" s="247"/>
      <c r="I1343" s="278">
        <v>242797.74</v>
      </c>
      <c r="J1343" s="279">
        <v>1339.22</v>
      </c>
      <c r="K1343" s="208"/>
      <c r="L1343" s="259"/>
      <c r="M1343" s="247"/>
      <c r="N1343" s="278">
        <v>146620.17000000001</v>
      </c>
      <c r="O1343" s="247"/>
      <c r="P1343" s="247"/>
      <c r="Q1343" s="278">
        <v>48410.57</v>
      </c>
      <c r="R1343" s="247"/>
      <c r="S1343" s="247"/>
      <c r="T1343" s="278">
        <v>225828.71</v>
      </c>
      <c r="U1343" s="208"/>
      <c r="V1343" s="295">
        <v>1114</v>
      </c>
      <c r="W1343" s="294">
        <v>19185.3</v>
      </c>
      <c r="X1343" s="293">
        <v>17.22</v>
      </c>
      <c r="Y1343" s="247"/>
      <c r="Z1343" s="247"/>
      <c r="AA1343" s="281" t="s">
        <v>584</v>
      </c>
      <c r="AB1343" s="247"/>
      <c r="AC1343" s="247"/>
      <c r="AD1343" s="282" t="s">
        <v>584</v>
      </c>
      <c r="AE1343" s="208"/>
    </row>
    <row r="1344" spans="1:31" x14ac:dyDescent="0.25">
      <c r="A1344" s="219"/>
      <c r="B1344" s="208"/>
      <c r="C1344" s="208"/>
      <c r="D1344" s="208"/>
      <c r="E1344" s="267"/>
      <c r="F1344" s="208"/>
      <c r="G1344" s="208"/>
      <c r="H1344" s="208"/>
      <c r="I1344" s="208"/>
      <c r="J1344" s="208"/>
      <c r="K1344" s="208"/>
      <c r="L1344" s="243"/>
      <c r="M1344" s="208"/>
      <c r="N1344" s="208"/>
      <c r="O1344" s="208"/>
      <c r="P1344" s="208"/>
      <c r="Q1344" s="208"/>
      <c r="R1344" s="208"/>
      <c r="S1344" s="208"/>
      <c r="T1344" s="208"/>
      <c r="U1344" s="208"/>
      <c r="V1344" s="243"/>
      <c r="W1344" s="208"/>
      <c r="X1344" s="208"/>
      <c r="Y1344" s="208"/>
      <c r="Z1344" s="208"/>
      <c r="AA1344" s="208"/>
      <c r="AB1344" s="208"/>
      <c r="AC1344" s="208"/>
      <c r="AD1344" s="208"/>
      <c r="AE1344" s="208"/>
    </row>
    <row r="1345" spans="1:31" ht="127.5" x14ac:dyDescent="0.25">
      <c r="A1345" s="219" t="s">
        <v>755</v>
      </c>
      <c r="B1345" s="289" t="s">
        <v>587</v>
      </c>
      <c r="C1345" s="289" t="s">
        <v>43</v>
      </c>
      <c r="D1345" s="289" t="s">
        <v>44</v>
      </c>
      <c r="E1345" s="306" t="s">
        <v>45</v>
      </c>
      <c r="F1345" s="290" t="s">
        <v>752</v>
      </c>
      <c r="G1345" s="290" t="s">
        <v>729</v>
      </c>
      <c r="H1345" s="290" t="s">
        <v>753</v>
      </c>
      <c r="I1345" s="290" t="s">
        <v>731</v>
      </c>
      <c r="J1345" s="290" t="s">
        <v>732</v>
      </c>
      <c r="K1345" s="277"/>
      <c r="L1345" s="290" t="s">
        <v>733</v>
      </c>
      <c r="M1345" s="290" t="s">
        <v>754</v>
      </c>
      <c r="N1345" s="290" t="s">
        <v>735</v>
      </c>
      <c r="O1345" s="290" t="s">
        <v>736</v>
      </c>
      <c r="P1345" s="290" t="s">
        <v>737</v>
      </c>
      <c r="Q1345" s="290" t="s">
        <v>738</v>
      </c>
      <c r="R1345" s="290" t="s">
        <v>739</v>
      </c>
      <c r="S1345" s="290" t="s">
        <v>740</v>
      </c>
      <c r="T1345" s="290" t="s">
        <v>741</v>
      </c>
      <c r="U1345" s="277"/>
      <c r="V1345" s="290" t="s">
        <v>742</v>
      </c>
      <c r="W1345" s="290" t="s">
        <v>743</v>
      </c>
      <c r="X1345" s="290" t="s">
        <v>744</v>
      </c>
      <c r="Y1345" s="290" t="s">
        <v>745</v>
      </c>
      <c r="Z1345" s="290" t="s">
        <v>746</v>
      </c>
      <c r="AA1345" s="290" t="s">
        <v>747</v>
      </c>
      <c r="AB1345" s="290" t="s">
        <v>748</v>
      </c>
      <c r="AC1345" s="290" t="s">
        <v>749</v>
      </c>
      <c r="AD1345" s="290" t="s">
        <v>750</v>
      </c>
      <c r="AE1345" s="208"/>
    </row>
    <row r="1346" spans="1:31" x14ac:dyDescent="0.25">
      <c r="A1346" s="219"/>
      <c r="B1346" s="10"/>
      <c r="C1346" s="10" t="s">
        <v>60</v>
      </c>
      <c r="D1346" s="10"/>
      <c r="E1346" s="303">
        <v>8201</v>
      </c>
      <c r="F1346" s="10">
        <v>6</v>
      </c>
      <c r="G1346" s="222">
        <v>10727.54</v>
      </c>
      <c r="H1346" s="222">
        <v>10727.54</v>
      </c>
      <c r="I1346" s="222">
        <v>1787.92</v>
      </c>
      <c r="J1346" s="10">
        <v>10.83</v>
      </c>
      <c r="K1346" s="208"/>
      <c r="L1346" s="10">
        <v>1</v>
      </c>
      <c r="M1346" s="222">
        <v>6842.54</v>
      </c>
      <c r="N1346" s="222">
        <v>1368.51</v>
      </c>
      <c r="O1346" s="10"/>
      <c r="P1346" s="10"/>
      <c r="Q1346" s="10"/>
      <c r="R1346" s="10">
        <v>6</v>
      </c>
      <c r="S1346" s="222">
        <v>10727.54</v>
      </c>
      <c r="T1346" s="222">
        <v>1787.92</v>
      </c>
      <c r="U1346" s="208"/>
      <c r="V1346" s="10"/>
      <c r="W1346" s="10"/>
      <c r="X1346" s="10"/>
      <c r="Y1346" s="10"/>
      <c r="Z1346" s="10"/>
      <c r="AA1346" s="10"/>
      <c r="AB1346" s="10"/>
      <c r="AC1346" s="10"/>
      <c r="AD1346" s="10"/>
      <c r="AE1346" s="208"/>
    </row>
    <row r="1347" spans="1:31" x14ac:dyDescent="0.25">
      <c r="A1347" s="219"/>
      <c r="B1347" s="10"/>
      <c r="C1347" s="10" t="s">
        <v>60</v>
      </c>
      <c r="D1347" s="10"/>
      <c r="E1347" s="303">
        <v>8205</v>
      </c>
      <c r="F1347" s="10">
        <v>3</v>
      </c>
      <c r="G1347" s="10">
        <v>800.96</v>
      </c>
      <c r="H1347" s="222">
        <v>1601.91</v>
      </c>
      <c r="I1347" s="10">
        <v>533.97</v>
      </c>
      <c r="J1347" s="10">
        <v>7.67</v>
      </c>
      <c r="K1347" s="208"/>
      <c r="L1347" s="10">
        <v>2</v>
      </c>
      <c r="M1347" s="10">
        <v>141.06</v>
      </c>
      <c r="N1347" s="10">
        <v>141.06</v>
      </c>
      <c r="O1347" s="10">
        <v>1</v>
      </c>
      <c r="P1347" s="10">
        <v>905.73</v>
      </c>
      <c r="Q1347" s="10">
        <v>905.73</v>
      </c>
      <c r="R1347" s="10">
        <v>2</v>
      </c>
      <c r="S1347" s="10">
        <v>696.18</v>
      </c>
      <c r="T1347" s="10">
        <v>348.09</v>
      </c>
      <c r="U1347" s="208"/>
      <c r="V1347" s="10"/>
      <c r="W1347" s="10"/>
      <c r="X1347" s="10"/>
      <c r="Y1347" s="10"/>
      <c r="Z1347" s="10"/>
      <c r="AA1347" s="10"/>
      <c r="AB1347" s="10"/>
      <c r="AC1347" s="10"/>
      <c r="AD1347" s="10"/>
      <c r="AE1347" s="208"/>
    </row>
    <row r="1348" spans="1:31" x14ac:dyDescent="0.25">
      <c r="A1348" s="219"/>
      <c r="B1348" s="10"/>
      <c r="C1348" s="10" t="s">
        <v>69</v>
      </c>
      <c r="D1348" s="10"/>
      <c r="E1348" s="303">
        <v>8001</v>
      </c>
      <c r="F1348" s="10">
        <v>1</v>
      </c>
      <c r="G1348" s="10">
        <v>196.55</v>
      </c>
      <c r="H1348" s="10">
        <v>196.55</v>
      </c>
      <c r="I1348" s="10">
        <v>196.55</v>
      </c>
      <c r="J1348" s="10">
        <v>7</v>
      </c>
      <c r="K1348" s="208"/>
      <c r="L1348" s="10">
        <v>1</v>
      </c>
      <c r="M1348" s="10"/>
      <c r="N1348" s="10"/>
      <c r="O1348" s="10"/>
      <c r="P1348" s="10"/>
      <c r="Q1348" s="10"/>
      <c r="R1348" s="10">
        <v>1</v>
      </c>
      <c r="S1348" s="10">
        <v>196.55</v>
      </c>
      <c r="T1348" s="10">
        <v>196.55</v>
      </c>
      <c r="U1348" s="208"/>
      <c r="V1348" s="10"/>
      <c r="W1348" s="10"/>
      <c r="X1348" s="10"/>
      <c r="Y1348" s="10"/>
      <c r="Z1348" s="10"/>
      <c r="AA1348" s="10"/>
      <c r="AB1348" s="10"/>
      <c r="AC1348" s="10"/>
      <c r="AD1348" s="10"/>
      <c r="AE1348" s="208"/>
    </row>
    <row r="1349" spans="1:31" x14ac:dyDescent="0.25">
      <c r="A1349" s="219"/>
      <c r="B1349" s="10"/>
      <c r="C1349" s="10" t="s">
        <v>78</v>
      </c>
      <c r="D1349" s="10"/>
      <c r="E1349" s="303">
        <v>8004</v>
      </c>
      <c r="F1349" s="10">
        <v>3</v>
      </c>
      <c r="G1349" s="222">
        <v>15427.67</v>
      </c>
      <c r="H1349" s="222">
        <v>15427.67</v>
      </c>
      <c r="I1349" s="222">
        <v>5142.5600000000004</v>
      </c>
      <c r="J1349" s="10">
        <v>11</v>
      </c>
      <c r="K1349" s="208"/>
      <c r="L1349" s="10">
        <v>1</v>
      </c>
      <c r="M1349" s="222">
        <v>9228.43</v>
      </c>
      <c r="N1349" s="222">
        <v>4614.22</v>
      </c>
      <c r="O1349" s="10"/>
      <c r="P1349" s="10"/>
      <c r="Q1349" s="10"/>
      <c r="R1349" s="10">
        <v>3</v>
      </c>
      <c r="S1349" s="222">
        <v>15427.67</v>
      </c>
      <c r="T1349" s="222">
        <v>5142.5600000000004</v>
      </c>
      <c r="U1349" s="208"/>
      <c r="V1349" s="10"/>
      <c r="W1349" s="10"/>
      <c r="X1349" s="10"/>
      <c r="Y1349" s="10"/>
      <c r="Z1349" s="10"/>
      <c r="AA1349" s="10"/>
      <c r="AB1349" s="10"/>
      <c r="AC1349" s="10"/>
      <c r="AD1349" s="10"/>
      <c r="AE1349" s="208"/>
    </row>
    <row r="1350" spans="1:31" x14ac:dyDescent="0.25">
      <c r="A1350" s="219"/>
      <c r="B1350" s="10"/>
      <c r="C1350" s="10" t="s">
        <v>80</v>
      </c>
      <c r="D1350" s="10"/>
      <c r="E1350" s="303">
        <v>8401</v>
      </c>
      <c r="F1350" s="10">
        <v>45</v>
      </c>
      <c r="G1350" s="222">
        <v>2445.6799999999998</v>
      </c>
      <c r="H1350" s="222">
        <v>78261.63</v>
      </c>
      <c r="I1350" s="222">
        <v>1739.15</v>
      </c>
      <c r="J1350" s="10">
        <v>11.07</v>
      </c>
      <c r="K1350" s="208"/>
      <c r="L1350" s="10">
        <v>32</v>
      </c>
      <c r="M1350" s="222">
        <v>29917.279999999999</v>
      </c>
      <c r="N1350" s="222">
        <v>2301.33</v>
      </c>
      <c r="O1350" s="10"/>
      <c r="P1350" s="10"/>
      <c r="Q1350" s="10"/>
      <c r="R1350" s="10">
        <v>45</v>
      </c>
      <c r="S1350" s="222">
        <v>78261.63</v>
      </c>
      <c r="T1350" s="222">
        <v>1739.15</v>
      </c>
      <c r="U1350" s="208"/>
      <c r="V1350" s="10"/>
      <c r="W1350" s="10"/>
      <c r="X1350" s="10"/>
      <c r="Y1350" s="10"/>
      <c r="Z1350" s="10"/>
      <c r="AA1350" s="10"/>
      <c r="AB1350" s="10"/>
      <c r="AC1350" s="10"/>
      <c r="AD1350" s="10"/>
      <c r="AE1350" s="208"/>
    </row>
    <row r="1351" spans="1:31" x14ac:dyDescent="0.25">
      <c r="A1351" s="219"/>
      <c r="B1351" s="10"/>
      <c r="C1351" s="10" t="s">
        <v>92</v>
      </c>
      <c r="D1351" s="10"/>
      <c r="E1351" s="303">
        <v>8202</v>
      </c>
      <c r="F1351" s="10">
        <v>1</v>
      </c>
      <c r="G1351" s="10">
        <v>910.28</v>
      </c>
      <c r="H1351" s="10">
        <v>910.28</v>
      </c>
      <c r="I1351" s="10">
        <v>910.28</v>
      </c>
      <c r="J1351" s="10">
        <v>13</v>
      </c>
      <c r="K1351" s="208"/>
      <c r="L1351" s="10">
        <v>1</v>
      </c>
      <c r="M1351" s="10"/>
      <c r="N1351" s="10"/>
      <c r="O1351" s="10"/>
      <c r="P1351" s="10"/>
      <c r="Q1351" s="10"/>
      <c r="R1351" s="10">
        <v>1</v>
      </c>
      <c r="S1351" s="10">
        <v>910.28</v>
      </c>
      <c r="T1351" s="10">
        <v>910.28</v>
      </c>
      <c r="U1351" s="208"/>
      <c r="V1351" s="10"/>
      <c r="W1351" s="10"/>
      <c r="X1351" s="10"/>
      <c r="Y1351" s="10"/>
      <c r="Z1351" s="10"/>
      <c r="AA1351" s="10"/>
      <c r="AB1351" s="10"/>
      <c r="AC1351" s="10"/>
      <c r="AD1351" s="10"/>
      <c r="AE1351" s="208"/>
    </row>
    <row r="1352" spans="1:31" x14ac:dyDescent="0.25">
      <c r="A1352" s="219"/>
      <c r="B1352" s="10"/>
      <c r="C1352" s="10" t="s">
        <v>99</v>
      </c>
      <c r="D1352" s="10"/>
      <c r="E1352" s="303">
        <v>8006</v>
      </c>
      <c r="F1352" s="10">
        <v>1</v>
      </c>
      <c r="G1352" s="10">
        <v>187.7</v>
      </c>
      <c r="H1352" s="10">
        <v>187.7</v>
      </c>
      <c r="I1352" s="10">
        <v>187.7</v>
      </c>
      <c r="J1352" s="10">
        <v>12</v>
      </c>
      <c r="K1352" s="208"/>
      <c r="L1352" s="10">
        <v>1</v>
      </c>
      <c r="M1352" s="10"/>
      <c r="N1352" s="10"/>
      <c r="O1352" s="10"/>
      <c r="P1352" s="10"/>
      <c r="Q1352" s="10"/>
      <c r="R1352" s="10">
        <v>1</v>
      </c>
      <c r="S1352" s="10">
        <v>187.7</v>
      </c>
      <c r="T1352" s="10">
        <v>187.7</v>
      </c>
      <c r="U1352" s="208"/>
      <c r="V1352" s="10"/>
      <c r="W1352" s="10"/>
      <c r="X1352" s="10"/>
      <c r="Y1352" s="10"/>
      <c r="Z1352" s="10"/>
      <c r="AA1352" s="10"/>
      <c r="AB1352" s="10"/>
      <c r="AC1352" s="10"/>
      <c r="AD1352" s="10"/>
      <c r="AE1352" s="208"/>
    </row>
    <row r="1353" spans="1:31" x14ac:dyDescent="0.25">
      <c r="A1353" s="219"/>
      <c r="B1353" s="10"/>
      <c r="C1353" s="10" t="s">
        <v>110</v>
      </c>
      <c r="D1353" s="10"/>
      <c r="E1353" s="303">
        <v>8008</v>
      </c>
      <c r="F1353" s="10">
        <v>2</v>
      </c>
      <c r="G1353" s="10"/>
      <c r="H1353" s="222">
        <v>2953.2</v>
      </c>
      <c r="I1353" s="222">
        <v>1476.6</v>
      </c>
      <c r="J1353" s="10">
        <v>13</v>
      </c>
      <c r="K1353" s="208"/>
      <c r="L1353" s="10"/>
      <c r="M1353" s="222">
        <v>2953.2</v>
      </c>
      <c r="N1353" s="222">
        <v>1476.6</v>
      </c>
      <c r="O1353" s="10"/>
      <c r="P1353" s="10"/>
      <c r="Q1353" s="10"/>
      <c r="R1353" s="10">
        <v>2</v>
      </c>
      <c r="S1353" s="222">
        <v>2953.2</v>
      </c>
      <c r="T1353" s="222">
        <v>1476.6</v>
      </c>
      <c r="U1353" s="208"/>
      <c r="V1353" s="10"/>
      <c r="W1353" s="10"/>
      <c r="X1353" s="10"/>
      <c r="Y1353" s="10"/>
      <c r="Z1353" s="10"/>
      <c r="AA1353" s="10"/>
      <c r="AB1353" s="10"/>
      <c r="AC1353" s="10"/>
      <c r="AD1353" s="10"/>
      <c r="AE1353" s="208"/>
    </row>
    <row r="1354" spans="1:31" x14ac:dyDescent="0.25">
      <c r="A1354" s="219"/>
      <c r="B1354" s="10"/>
      <c r="C1354" s="10" t="s">
        <v>125</v>
      </c>
      <c r="D1354" s="10"/>
      <c r="E1354" s="303">
        <v>8009</v>
      </c>
      <c r="F1354" s="10">
        <v>8</v>
      </c>
      <c r="G1354" s="222">
        <v>3639.99</v>
      </c>
      <c r="H1354" s="222">
        <v>18199.939999999999</v>
      </c>
      <c r="I1354" s="222">
        <v>2274.9899999999998</v>
      </c>
      <c r="J1354" s="10">
        <v>10.88</v>
      </c>
      <c r="K1354" s="208"/>
      <c r="L1354" s="10">
        <v>5</v>
      </c>
      <c r="M1354" s="222">
        <v>14200.48</v>
      </c>
      <c r="N1354" s="222">
        <v>4733.49</v>
      </c>
      <c r="O1354" s="10">
        <v>2</v>
      </c>
      <c r="P1354" s="222">
        <v>12677.47</v>
      </c>
      <c r="Q1354" s="222">
        <v>6338.74</v>
      </c>
      <c r="R1354" s="10">
        <v>6</v>
      </c>
      <c r="S1354" s="222">
        <v>5522.47</v>
      </c>
      <c r="T1354" s="10">
        <v>920.41</v>
      </c>
      <c r="U1354" s="208"/>
      <c r="V1354" s="10"/>
      <c r="W1354" s="10"/>
      <c r="X1354" s="10"/>
      <c r="Y1354" s="10"/>
      <c r="Z1354" s="10"/>
      <c r="AA1354" s="10"/>
      <c r="AB1354" s="10"/>
      <c r="AC1354" s="10"/>
      <c r="AD1354" s="10"/>
      <c r="AE1354" s="208"/>
    </row>
    <row r="1355" spans="1:31" x14ac:dyDescent="0.25">
      <c r="A1355" s="219"/>
      <c r="B1355" s="10"/>
      <c r="C1355" s="10" t="s">
        <v>132</v>
      </c>
      <c r="D1355" s="10"/>
      <c r="E1355" s="303">
        <v>8012</v>
      </c>
      <c r="F1355" s="10">
        <v>1</v>
      </c>
      <c r="G1355" s="10"/>
      <c r="H1355" s="10">
        <v>674.85</v>
      </c>
      <c r="I1355" s="10">
        <v>674.85</v>
      </c>
      <c r="J1355" s="10">
        <v>6</v>
      </c>
      <c r="K1355" s="208"/>
      <c r="L1355" s="10"/>
      <c r="M1355" s="10">
        <v>674.85</v>
      </c>
      <c r="N1355" s="10">
        <v>674.85</v>
      </c>
      <c r="O1355" s="10"/>
      <c r="P1355" s="10"/>
      <c r="Q1355" s="10"/>
      <c r="R1355" s="10">
        <v>1</v>
      </c>
      <c r="S1355" s="10">
        <v>674.85</v>
      </c>
      <c r="T1355" s="10">
        <v>674.85</v>
      </c>
      <c r="U1355" s="208"/>
      <c r="V1355" s="10"/>
      <c r="W1355" s="10"/>
      <c r="X1355" s="10"/>
      <c r="Y1355" s="10"/>
      <c r="Z1355" s="10"/>
      <c r="AA1355" s="10"/>
      <c r="AB1355" s="10"/>
      <c r="AC1355" s="10"/>
      <c r="AD1355" s="10"/>
      <c r="AE1355" s="208"/>
    </row>
    <row r="1356" spans="1:31" x14ac:dyDescent="0.25">
      <c r="A1356" s="219"/>
      <c r="B1356" s="10"/>
      <c r="C1356" s="10" t="s">
        <v>139</v>
      </c>
      <c r="D1356" s="10"/>
      <c r="E1356" s="303">
        <v>8014</v>
      </c>
      <c r="F1356" s="10">
        <v>4</v>
      </c>
      <c r="G1356" s="222">
        <v>1821.44</v>
      </c>
      <c r="H1356" s="222">
        <v>5464.32</v>
      </c>
      <c r="I1356" s="222">
        <v>1366.08</v>
      </c>
      <c r="J1356" s="10">
        <v>7.75</v>
      </c>
      <c r="K1356" s="208"/>
      <c r="L1356" s="10">
        <v>3</v>
      </c>
      <c r="M1356" s="222">
        <v>1670.82</v>
      </c>
      <c r="N1356" s="222">
        <v>1670.82</v>
      </c>
      <c r="O1356" s="10"/>
      <c r="P1356" s="10"/>
      <c r="Q1356" s="10"/>
      <c r="R1356" s="10">
        <v>4</v>
      </c>
      <c r="S1356" s="222">
        <v>5464.32</v>
      </c>
      <c r="T1356" s="222">
        <v>1366.08</v>
      </c>
      <c r="U1356" s="208"/>
      <c r="V1356" s="10"/>
      <c r="W1356" s="10"/>
      <c r="X1356" s="10"/>
      <c r="Y1356" s="10"/>
      <c r="Z1356" s="10"/>
      <c r="AA1356" s="10"/>
      <c r="AB1356" s="10"/>
      <c r="AC1356" s="10"/>
      <c r="AD1356" s="10"/>
      <c r="AE1356" s="208"/>
    </row>
    <row r="1357" spans="1:31" x14ac:dyDescent="0.25">
      <c r="A1357" s="219"/>
      <c r="B1357" s="10"/>
      <c r="C1357" s="10" t="s">
        <v>141</v>
      </c>
      <c r="D1357" s="10"/>
      <c r="E1357" s="303">
        <v>8302</v>
      </c>
      <c r="F1357" s="10">
        <v>24</v>
      </c>
      <c r="G1357" s="222">
        <v>5094.26</v>
      </c>
      <c r="H1357" s="222">
        <v>35659.81</v>
      </c>
      <c r="I1357" s="222">
        <v>1485.83</v>
      </c>
      <c r="J1357" s="10">
        <v>10.88</v>
      </c>
      <c r="K1357" s="208"/>
      <c r="L1357" s="10">
        <v>7</v>
      </c>
      <c r="M1357" s="222">
        <v>22200.18</v>
      </c>
      <c r="N1357" s="222">
        <v>1305.8900000000001</v>
      </c>
      <c r="O1357" s="10"/>
      <c r="P1357" s="10"/>
      <c r="Q1357" s="10"/>
      <c r="R1357" s="10">
        <v>24</v>
      </c>
      <c r="S1357" s="222">
        <v>35659.81</v>
      </c>
      <c r="T1357" s="222">
        <v>1485.83</v>
      </c>
      <c r="U1357" s="208"/>
      <c r="V1357" s="10"/>
      <c r="W1357" s="10"/>
      <c r="X1357" s="10"/>
      <c r="Y1357" s="10"/>
      <c r="Z1357" s="10"/>
      <c r="AA1357" s="10"/>
      <c r="AB1357" s="10"/>
      <c r="AC1357" s="10"/>
      <c r="AD1357" s="10"/>
      <c r="AE1357" s="208"/>
    </row>
    <row r="1358" spans="1:31" x14ac:dyDescent="0.25">
      <c r="A1358" s="219"/>
      <c r="B1358" s="10"/>
      <c r="C1358" s="10" t="s">
        <v>143</v>
      </c>
      <c r="D1358" s="10"/>
      <c r="E1358" s="303">
        <v>8203</v>
      </c>
      <c r="F1358" s="10">
        <v>2</v>
      </c>
      <c r="G1358" s="10"/>
      <c r="H1358" s="222">
        <v>1951.7</v>
      </c>
      <c r="I1358" s="10">
        <v>975.85</v>
      </c>
      <c r="J1358" s="10">
        <v>12.5</v>
      </c>
      <c r="K1358" s="208"/>
      <c r="L1358" s="10"/>
      <c r="M1358" s="222">
        <v>1951.7</v>
      </c>
      <c r="N1358" s="10">
        <v>975.85</v>
      </c>
      <c r="O1358" s="10"/>
      <c r="P1358" s="10"/>
      <c r="Q1358" s="10"/>
      <c r="R1358" s="10">
        <v>2</v>
      </c>
      <c r="S1358" s="222">
        <v>1951.7</v>
      </c>
      <c r="T1358" s="10">
        <v>975.85</v>
      </c>
      <c r="U1358" s="208"/>
      <c r="V1358" s="10"/>
      <c r="W1358" s="10"/>
      <c r="X1358" s="10"/>
      <c r="Y1358" s="10"/>
      <c r="Z1358" s="10"/>
      <c r="AA1358" s="10"/>
      <c r="AB1358" s="10"/>
      <c r="AC1358" s="10"/>
      <c r="AD1358" s="10"/>
      <c r="AE1358" s="208"/>
    </row>
    <row r="1359" spans="1:31" x14ac:dyDescent="0.25">
      <c r="A1359" s="219"/>
      <c r="B1359" s="10"/>
      <c r="C1359" s="10" t="s">
        <v>149</v>
      </c>
      <c r="D1359" s="10"/>
      <c r="E1359" s="303">
        <v>8310</v>
      </c>
      <c r="F1359" s="10">
        <v>1</v>
      </c>
      <c r="G1359" s="10">
        <v>680.4</v>
      </c>
      <c r="H1359" s="10">
        <v>680.4</v>
      </c>
      <c r="I1359" s="10">
        <v>680.4</v>
      </c>
      <c r="J1359" s="10">
        <v>13</v>
      </c>
      <c r="K1359" s="208"/>
      <c r="L1359" s="10">
        <v>1</v>
      </c>
      <c r="M1359" s="10"/>
      <c r="N1359" s="10"/>
      <c r="O1359" s="10"/>
      <c r="P1359" s="10"/>
      <c r="Q1359" s="10"/>
      <c r="R1359" s="10">
        <v>1</v>
      </c>
      <c r="S1359" s="10">
        <v>680.4</v>
      </c>
      <c r="T1359" s="10">
        <v>680.4</v>
      </c>
      <c r="U1359" s="208"/>
      <c r="V1359" s="10"/>
      <c r="W1359" s="10"/>
      <c r="X1359" s="10"/>
      <c r="Y1359" s="10"/>
      <c r="Z1359" s="10"/>
      <c r="AA1359" s="10"/>
      <c r="AB1359" s="10"/>
      <c r="AC1359" s="10"/>
      <c r="AD1359" s="10"/>
      <c r="AE1359" s="208"/>
    </row>
    <row r="1360" spans="1:31" x14ac:dyDescent="0.25">
      <c r="A1360" s="219"/>
      <c r="B1360" s="10"/>
      <c r="C1360" s="10" t="s">
        <v>167</v>
      </c>
      <c r="D1360" s="10"/>
      <c r="E1360" s="303">
        <v>8204</v>
      </c>
      <c r="F1360" s="10">
        <v>4</v>
      </c>
      <c r="G1360" s="222">
        <v>2144.5300000000002</v>
      </c>
      <c r="H1360" s="222">
        <v>8578.1200000000008</v>
      </c>
      <c r="I1360" s="222">
        <v>2144.5300000000002</v>
      </c>
      <c r="J1360" s="10">
        <v>11.5</v>
      </c>
      <c r="K1360" s="208"/>
      <c r="L1360" s="10">
        <v>4</v>
      </c>
      <c r="M1360" s="10"/>
      <c r="N1360" s="10"/>
      <c r="O1360" s="10"/>
      <c r="P1360" s="10"/>
      <c r="Q1360" s="10"/>
      <c r="R1360" s="10">
        <v>4</v>
      </c>
      <c r="S1360" s="222">
        <v>8578.1200000000008</v>
      </c>
      <c r="T1360" s="222">
        <v>2144.5300000000002</v>
      </c>
      <c r="U1360" s="208"/>
      <c r="V1360" s="10"/>
      <c r="W1360" s="10"/>
      <c r="X1360" s="10"/>
      <c r="Y1360" s="10"/>
      <c r="Z1360" s="10"/>
      <c r="AA1360" s="10"/>
      <c r="AB1360" s="10"/>
      <c r="AC1360" s="10"/>
      <c r="AD1360" s="10"/>
      <c r="AE1360" s="208"/>
    </row>
    <row r="1361" spans="1:31" x14ac:dyDescent="0.25">
      <c r="A1361" s="219"/>
      <c r="B1361" s="10"/>
      <c r="C1361" s="10" t="s">
        <v>167</v>
      </c>
      <c r="D1361" s="10"/>
      <c r="E1361" s="303">
        <v>8210</v>
      </c>
      <c r="F1361" s="10">
        <v>6</v>
      </c>
      <c r="G1361" s="222">
        <v>3262.45</v>
      </c>
      <c r="H1361" s="222">
        <v>9787.35</v>
      </c>
      <c r="I1361" s="222">
        <v>1631.23</v>
      </c>
      <c r="J1361" s="10">
        <v>11.83</v>
      </c>
      <c r="K1361" s="208"/>
      <c r="L1361" s="10">
        <v>3</v>
      </c>
      <c r="M1361" s="222">
        <v>2370.0500000000002</v>
      </c>
      <c r="N1361" s="10">
        <v>790.02</v>
      </c>
      <c r="O1361" s="10"/>
      <c r="P1361" s="10"/>
      <c r="Q1361" s="10"/>
      <c r="R1361" s="10">
        <v>6</v>
      </c>
      <c r="S1361" s="222">
        <v>9787.35</v>
      </c>
      <c r="T1361" s="222">
        <v>1631.23</v>
      </c>
      <c r="U1361" s="208"/>
      <c r="V1361" s="10"/>
      <c r="W1361" s="10"/>
      <c r="X1361" s="10"/>
      <c r="Y1361" s="10"/>
      <c r="Z1361" s="10"/>
      <c r="AA1361" s="10"/>
      <c r="AB1361" s="10"/>
      <c r="AC1361" s="10"/>
      <c r="AD1361" s="10"/>
      <c r="AE1361" s="208"/>
    </row>
    <row r="1362" spans="1:31" x14ac:dyDescent="0.25">
      <c r="A1362" s="219"/>
      <c r="B1362" s="10"/>
      <c r="C1362" s="10" t="s">
        <v>170</v>
      </c>
      <c r="D1362" s="10"/>
      <c r="E1362" s="303">
        <v>8332</v>
      </c>
      <c r="F1362" s="10">
        <v>1</v>
      </c>
      <c r="G1362" s="222">
        <v>1016.57</v>
      </c>
      <c r="H1362" s="222">
        <v>1016.57</v>
      </c>
      <c r="I1362" s="222">
        <v>1016.57</v>
      </c>
      <c r="J1362" s="10">
        <v>13</v>
      </c>
      <c r="K1362" s="208"/>
      <c r="L1362" s="10">
        <v>1</v>
      </c>
      <c r="M1362" s="10"/>
      <c r="N1362" s="10"/>
      <c r="O1362" s="10"/>
      <c r="P1362" s="10"/>
      <c r="Q1362" s="10"/>
      <c r="R1362" s="10">
        <v>1</v>
      </c>
      <c r="S1362" s="222">
        <v>1016.57</v>
      </c>
      <c r="T1362" s="222">
        <v>1016.57</v>
      </c>
      <c r="U1362" s="208"/>
      <c r="V1362" s="10"/>
      <c r="W1362" s="10"/>
      <c r="X1362" s="10"/>
      <c r="Y1362" s="10"/>
      <c r="Z1362" s="10"/>
      <c r="AA1362" s="10"/>
      <c r="AB1362" s="10"/>
      <c r="AC1362" s="10"/>
      <c r="AD1362" s="10"/>
      <c r="AE1362" s="208"/>
    </row>
    <row r="1363" spans="1:31" x14ac:dyDescent="0.25">
      <c r="A1363" s="219"/>
      <c r="B1363" s="10"/>
      <c r="C1363" s="10" t="s">
        <v>172</v>
      </c>
      <c r="D1363" s="10"/>
      <c r="E1363" s="303">
        <v>8069</v>
      </c>
      <c r="F1363" s="10">
        <v>4</v>
      </c>
      <c r="G1363" s="222">
        <v>2859.94</v>
      </c>
      <c r="H1363" s="222">
        <v>11439.75</v>
      </c>
      <c r="I1363" s="222">
        <v>2859.94</v>
      </c>
      <c r="J1363" s="10">
        <v>13</v>
      </c>
      <c r="K1363" s="208"/>
      <c r="L1363" s="10">
        <v>4</v>
      </c>
      <c r="M1363" s="10"/>
      <c r="N1363" s="10"/>
      <c r="O1363" s="10"/>
      <c r="P1363" s="10"/>
      <c r="Q1363" s="10"/>
      <c r="R1363" s="10">
        <v>4</v>
      </c>
      <c r="S1363" s="222">
        <v>11439.75</v>
      </c>
      <c r="T1363" s="222">
        <v>2859.94</v>
      </c>
      <c r="U1363" s="208"/>
      <c r="V1363" s="10"/>
      <c r="W1363" s="10"/>
      <c r="X1363" s="10"/>
      <c r="Y1363" s="10"/>
      <c r="Z1363" s="10"/>
      <c r="AA1363" s="10"/>
      <c r="AB1363" s="10"/>
      <c r="AC1363" s="10"/>
      <c r="AD1363" s="10"/>
      <c r="AE1363" s="208"/>
    </row>
    <row r="1364" spans="1:31" x14ac:dyDescent="0.25">
      <c r="A1364" s="219"/>
      <c r="B1364" s="10"/>
      <c r="C1364" s="10" t="s">
        <v>177</v>
      </c>
      <c r="D1364" s="10"/>
      <c r="E1364" s="303">
        <v>8018</v>
      </c>
      <c r="F1364" s="10">
        <v>2</v>
      </c>
      <c r="G1364" s="222">
        <v>2545.5500000000002</v>
      </c>
      <c r="H1364" s="222">
        <v>2545.5500000000002</v>
      </c>
      <c r="I1364" s="222">
        <v>1272.78</v>
      </c>
      <c r="J1364" s="10">
        <v>13</v>
      </c>
      <c r="K1364" s="208"/>
      <c r="L1364" s="10">
        <v>1</v>
      </c>
      <c r="M1364" s="222">
        <v>1655.06</v>
      </c>
      <c r="N1364" s="222">
        <v>1655.06</v>
      </c>
      <c r="O1364" s="10"/>
      <c r="P1364" s="10"/>
      <c r="Q1364" s="10"/>
      <c r="R1364" s="10">
        <v>2</v>
      </c>
      <c r="S1364" s="222">
        <v>2545.5500000000002</v>
      </c>
      <c r="T1364" s="222">
        <v>1272.78</v>
      </c>
      <c r="U1364" s="208"/>
      <c r="V1364" s="10"/>
      <c r="W1364" s="10"/>
      <c r="X1364" s="10"/>
      <c r="Y1364" s="10"/>
      <c r="Z1364" s="10"/>
      <c r="AA1364" s="10"/>
      <c r="AB1364" s="10"/>
      <c r="AC1364" s="10"/>
      <c r="AD1364" s="10"/>
      <c r="AE1364" s="208"/>
    </row>
    <row r="1365" spans="1:31" x14ac:dyDescent="0.25">
      <c r="A1365" s="219"/>
      <c r="B1365" s="10"/>
      <c r="C1365" s="10" t="s">
        <v>189</v>
      </c>
      <c r="D1365" s="10"/>
      <c r="E1365" s="303">
        <v>8089</v>
      </c>
      <c r="F1365" s="10">
        <v>2</v>
      </c>
      <c r="G1365" s="10"/>
      <c r="H1365" s="10">
        <v>428.51</v>
      </c>
      <c r="I1365" s="10">
        <v>214.26</v>
      </c>
      <c r="J1365" s="10">
        <v>7</v>
      </c>
      <c r="K1365" s="208"/>
      <c r="L1365" s="10"/>
      <c r="M1365" s="10">
        <v>428.51</v>
      </c>
      <c r="N1365" s="10">
        <v>214.26</v>
      </c>
      <c r="O1365" s="10"/>
      <c r="P1365" s="10"/>
      <c r="Q1365" s="10"/>
      <c r="R1365" s="10">
        <v>2</v>
      </c>
      <c r="S1365" s="10">
        <v>428.51</v>
      </c>
      <c r="T1365" s="10">
        <v>214.26</v>
      </c>
      <c r="U1365" s="208"/>
      <c r="V1365" s="10"/>
      <c r="W1365" s="10"/>
      <c r="X1365" s="10"/>
      <c r="Y1365" s="10"/>
      <c r="Z1365" s="10"/>
      <c r="AA1365" s="10"/>
      <c r="AB1365" s="10"/>
      <c r="AC1365" s="10"/>
      <c r="AD1365" s="10"/>
      <c r="AE1365" s="208"/>
    </row>
    <row r="1366" spans="1:31" x14ac:dyDescent="0.25">
      <c r="A1366" s="219"/>
      <c r="B1366" s="10"/>
      <c r="C1366" s="10" t="s">
        <v>195</v>
      </c>
      <c r="D1366" s="10"/>
      <c r="E1366" s="303">
        <v>8312</v>
      </c>
      <c r="F1366" s="10">
        <v>3</v>
      </c>
      <c r="G1366" s="10">
        <v>805.59</v>
      </c>
      <c r="H1366" s="222">
        <v>1611.18</v>
      </c>
      <c r="I1366" s="10">
        <v>537.05999999999995</v>
      </c>
      <c r="J1366" s="10">
        <v>10</v>
      </c>
      <c r="K1366" s="208"/>
      <c r="L1366" s="10">
        <v>2</v>
      </c>
      <c r="M1366" s="10">
        <v>738.98</v>
      </c>
      <c r="N1366" s="10">
        <v>738.98</v>
      </c>
      <c r="O1366" s="10">
        <v>1</v>
      </c>
      <c r="P1366" s="10">
        <v>533.64</v>
      </c>
      <c r="Q1366" s="10">
        <v>533.64</v>
      </c>
      <c r="R1366" s="10">
        <v>2</v>
      </c>
      <c r="S1366" s="222">
        <v>1077.54</v>
      </c>
      <c r="T1366" s="10">
        <v>538.77</v>
      </c>
      <c r="U1366" s="208"/>
      <c r="V1366" s="10"/>
      <c r="W1366" s="10"/>
      <c r="X1366" s="10"/>
      <c r="Y1366" s="10"/>
      <c r="Z1366" s="10"/>
      <c r="AA1366" s="10"/>
      <c r="AB1366" s="10"/>
      <c r="AC1366" s="10"/>
      <c r="AD1366" s="10"/>
      <c r="AE1366" s="208"/>
    </row>
    <row r="1367" spans="1:31" x14ac:dyDescent="0.25">
      <c r="A1367" s="219"/>
      <c r="B1367" s="10"/>
      <c r="C1367" s="10" t="s">
        <v>198</v>
      </c>
      <c r="D1367" s="10"/>
      <c r="E1367" s="303">
        <v>8021</v>
      </c>
      <c r="F1367" s="10">
        <v>5</v>
      </c>
      <c r="G1367" s="222">
        <v>12043.18</v>
      </c>
      <c r="H1367" s="222">
        <v>12043.18</v>
      </c>
      <c r="I1367" s="222">
        <v>2408.64</v>
      </c>
      <c r="J1367" s="10">
        <v>9</v>
      </c>
      <c r="K1367" s="208"/>
      <c r="L1367" s="10">
        <v>1</v>
      </c>
      <c r="M1367" s="222">
        <v>8997.5300000000007</v>
      </c>
      <c r="N1367" s="222">
        <v>2249.38</v>
      </c>
      <c r="O1367" s="10"/>
      <c r="P1367" s="10"/>
      <c r="Q1367" s="10"/>
      <c r="R1367" s="10">
        <v>5</v>
      </c>
      <c r="S1367" s="222">
        <v>12043.18</v>
      </c>
      <c r="T1367" s="222">
        <v>2408.64</v>
      </c>
      <c r="U1367" s="208"/>
      <c r="V1367" s="10"/>
      <c r="W1367" s="10"/>
      <c r="X1367" s="10"/>
      <c r="Y1367" s="10"/>
      <c r="Z1367" s="10"/>
      <c r="AA1367" s="10"/>
      <c r="AB1367" s="10"/>
      <c r="AC1367" s="10"/>
      <c r="AD1367" s="10"/>
      <c r="AE1367" s="208"/>
    </row>
    <row r="1368" spans="1:31" x14ac:dyDescent="0.25">
      <c r="A1368" s="219"/>
      <c r="B1368" s="10"/>
      <c r="C1368" s="10" t="s">
        <v>216</v>
      </c>
      <c r="D1368" s="10"/>
      <c r="E1368" s="303">
        <v>8251</v>
      </c>
      <c r="F1368" s="10">
        <v>1</v>
      </c>
      <c r="G1368" s="10">
        <v>240.49</v>
      </c>
      <c r="H1368" s="10">
        <v>240.49</v>
      </c>
      <c r="I1368" s="10">
        <v>240.49</v>
      </c>
      <c r="J1368" s="10">
        <v>12</v>
      </c>
      <c r="K1368" s="208"/>
      <c r="L1368" s="10">
        <v>1</v>
      </c>
      <c r="M1368" s="10"/>
      <c r="N1368" s="10"/>
      <c r="O1368" s="10"/>
      <c r="P1368" s="10"/>
      <c r="Q1368" s="10"/>
      <c r="R1368" s="10">
        <v>1</v>
      </c>
      <c r="S1368" s="10">
        <v>240.49</v>
      </c>
      <c r="T1368" s="10">
        <v>240.49</v>
      </c>
      <c r="U1368" s="208"/>
      <c r="V1368" s="10"/>
      <c r="W1368" s="10"/>
      <c r="X1368" s="10"/>
      <c r="Y1368" s="10"/>
      <c r="Z1368" s="10"/>
      <c r="AA1368" s="10"/>
      <c r="AB1368" s="10"/>
      <c r="AC1368" s="10"/>
      <c r="AD1368" s="10"/>
      <c r="AE1368" s="208"/>
    </row>
    <row r="1369" spans="1:31" x14ac:dyDescent="0.25">
      <c r="A1369" s="219"/>
      <c r="B1369" s="10"/>
      <c r="C1369" s="10" t="s">
        <v>226</v>
      </c>
      <c r="D1369" s="10"/>
      <c r="E1369" s="303">
        <v>8215</v>
      </c>
      <c r="F1369" s="10">
        <v>1</v>
      </c>
      <c r="G1369" s="10"/>
      <c r="H1369" s="222">
        <v>7350.11</v>
      </c>
      <c r="I1369" s="222">
        <v>7350.11</v>
      </c>
      <c r="J1369" s="10">
        <v>13</v>
      </c>
      <c r="K1369" s="208"/>
      <c r="L1369" s="10"/>
      <c r="M1369" s="222">
        <v>7350.11</v>
      </c>
      <c r="N1369" s="222">
        <v>7350.11</v>
      </c>
      <c r="O1369" s="10"/>
      <c r="P1369" s="10"/>
      <c r="Q1369" s="10"/>
      <c r="R1369" s="10">
        <v>1</v>
      </c>
      <c r="S1369" s="222">
        <v>7350.11</v>
      </c>
      <c r="T1369" s="222">
        <v>7350.11</v>
      </c>
      <c r="U1369" s="208"/>
      <c r="V1369" s="10"/>
      <c r="W1369" s="10"/>
      <c r="X1369" s="10"/>
      <c r="Y1369" s="10"/>
      <c r="Z1369" s="10"/>
      <c r="AA1369" s="10"/>
      <c r="AB1369" s="10"/>
      <c r="AC1369" s="10"/>
      <c r="AD1369" s="10"/>
      <c r="AE1369" s="208"/>
    </row>
    <row r="1370" spans="1:31" x14ac:dyDescent="0.25">
      <c r="A1370" s="219"/>
      <c r="B1370" s="10"/>
      <c r="C1370" s="10" t="s">
        <v>642</v>
      </c>
      <c r="D1370" s="10"/>
      <c r="E1370" s="303">
        <v>8215</v>
      </c>
      <c r="F1370" s="10">
        <v>5</v>
      </c>
      <c r="G1370" s="222">
        <v>1114.9100000000001</v>
      </c>
      <c r="H1370" s="222">
        <v>4459.62</v>
      </c>
      <c r="I1370" s="10">
        <v>891.92</v>
      </c>
      <c r="J1370" s="10">
        <v>10.8</v>
      </c>
      <c r="K1370" s="208"/>
      <c r="L1370" s="10">
        <v>4</v>
      </c>
      <c r="M1370" s="10">
        <v>386.93</v>
      </c>
      <c r="N1370" s="10">
        <v>386.93</v>
      </c>
      <c r="O1370" s="10"/>
      <c r="P1370" s="10"/>
      <c r="Q1370" s="10"/>
      <c r="R1370" s="10">
        <v>5</v>
      </c>
      <c r="S1370" s="222">
        <v>4459.62</v>
      </c>
      <c r="T1370" s="10">
        <v>891.92</v>
      </c>
      <c r="U1370" s="208"/>
      <c r="V1370" s="10"/>
      <c r="W1370" s="10"/>
      <c r="X1370" s="10"/>
      <c r="Y1370" s="10"/>
      <c r="Z1370" s="10"/>
      <c r="AA1370" s="10"/>
      <c r="AB1370" s="10"/>
      <c r="AC1370" s="10"/>
      <c r="AD1370" s="10"/>
      <c r="AE1370" s="208"/>
    </row>
    <row r="1371" spans="1:31" x14ac:dyDescent="0.25">
      <c r="A1371" s="219"/>
      <c r="B1371" s="10"/>
      <c r="C1371" s="10" t="s">
        <v>642</v>
      </c>
      <c r="D1371" s="10"/>
      <c r="E1371" s="303">
        <v>8234</v>
      </c>
      <c r="F1371" s="10">
        <v>3</v>
      </c>
      <c r="G1371" s="222">
        <v>53269.79</v>
      </c>
      <c r="H1371" s="222">
        <v>53269.79</v>
      </c>
      <c r="I1371" s="222">
        <v>17756.599999999999</v>
      </c>
      <c r="J1371" s="10">
        <v>31.67</v>
      </c>
      <c r="K1371" s="208"/>
      <c r="L1371" s="10">
        <v>1</v>
      </c>
      <c r="M1371" s="222">
        <v>1822.34</v>
      </c>
      <c r="N1371" s="10">
        <v>911.17</v>
      </c>
      <c r="O1371" s="10"/>
      <c r="P1371" s="10"/>
      <c r="Q1371" s="10"/>
      <c r="R1371" s="10">
        <v>3</v>
      </c>
      <c r="S1371" s="222">
        <v>53269.79</v>
      </c>
      <c r="T1371" s="222">
        <v>17756.599999999999</v>
      </c>
      <c r="U1371" s="208"/>
      <c r="V1371" s="10"/>
      <c r="W1371" s="10"/>
      <c r="X1371" s="10"/>
      <c r="Y1371" s="10"/>
      <c r="Z1371" s="10"/>
      <c r="AA1371" s="10"/>
      <c r="AB1371" s="10"/>
      <c r="AC1371" s="10"/>
      <c r="AD1371" s="10"/>
      <c r="AE1371" s="208"/>
    </row>
    <row r="1372" spans="1:31" x14ac:dyDescent="0.25">
      <c r="A1372" s="219"/>
      <c r="B1372" s="10"/>
      <c r="C1372" s="10" t="s">
        <v>247</v>
      </c>
      <c r="D1372" s="10"/>
      <c r="E1372" s="303">
        <v>8037</v>
      </c>
      <c r="F1372" s="10">
        <v>1</v>
      </c>
      <c r="G1372" s="222">
        <v>3852.76</v>
      </c>
      <c r="H1372" s="222">
        <v>3852.76</v>
      </c>
      <c r="I1372" s="222">
        <v>3852.76</v>
      </c>
      <c r="J1372" s="10">
        <v>13</v>
      </c>
      <c r="K1372" s="208"/>
      <c r="L1372" s="10">
        <v>1</v>
      </c>
      <c r="M1372" s="10"/>
      <c r="N1372" s="10"/>
      <c r="O1372" s="10"/>
      <c r="P1372" s="10"/>
      <c r="Q1372" s="10"/>
      <c r="R1372" s="10">
        <v>1</v>
      </c>
      <c r="S1372" s="222">
        <v>3852.76</v>
      </c>
      <c r="T1372" s="222">
        <v>3852.76</v>
      </c>
      <c r="U1372" s="208"/>
      <c r="V1372" s="10"/>
      <c r="W1372" s="10"/>
      <c r="X1372" s="10"/>
      <c r="Y1372" s="10"/>
      <c r="Z1372" s="10"/>
      <c r="AA1372" s="10"/>
      <c r="AB1372" s="10"/>
      <c r="AC1372" s="10"/>
      <c r="AD1372" s="10"/>
      <c r="AE1372" s="208"/>
    </row>
    <row r="1373" spans="1:31" x14ac:dyDescent="0.25">
      <c r="A1373" s="219"/>
      <c r="B1373" s="10"/>
      <c r="C1373" s="10" t="s">
        <v>248</v>
      </c>
      <c r="D1373" s="10"/>
      <c r="E1373" s="303">
        <v>8318</v>
      </c>
      <c r="F1373" s="10">
        <v>3</v>
      </c>
      <c r="G1373" s="222">
        <v>3313.68</v>
      </c>
      <c r="H1373" s="222">
        <v>3313.68</v>
      </c>
      <c r="I1373" s="222">
        <v>1104.56</v>
      </c>
      <c r="J1373" s="10">
        <v>13</v>
      </c>
      <c r="K1373" s="208"/>
      <c r="L1373" s="10">
        <v>1</v>
      </c>
      <c r="M1373" s="10">
        <v>760.53</v>
      </c>
      <c r="N1373" s="10">
        <v>380.27</v>
      </c>
      <c r="O1373" s="10"/>
      <c r="P1373" s="10"/>
      <c r="Q1373" s="10"/>
      <c r="R1373" s="10">
        <v>3</v>
      </c>
      <c r="S1373" s="222">
        <v>3313.68</v>
      </c>
      <c r="T1373" s="222">
        <v>1104.56</v>
      </c>
      <c r="U1373" s="208"/>
      <c r="V1373" s="10"/>
      <c r="W1373" s="10"/>
      <c r="X1373" s="10"/>
      <c r="Y1373" s="10"/>
      <c r="Z1373" s="10"/>
      <c r="AA1373" s="10"/>
      <c r="AB1373" s="10"/>
      <c r="AC1373" s="10"/>
      <c r="AD1373" s="10"/>
      <c r="AE1373" s="208"/>
    </row>
    <row r="1374" spans="1:31" x14ac:dyDescent="0.25">
      <c r="A1374" s="219"/>
      <c r="B1374" s="10"/>
      <c r="C1374" s="10" t="s">
        <v>262</v>
      </c>
      <c r="D1374" s="10"/>
      <c r="E1374" s="303">
        <v>8319</v>
      </c>
      <c r="F1374" s="10">
        <v>1</v>
      </c>
      <c r="G1374" s="222">
        <v>2914.1</v>
      </c>
      <c r="H1374" s="222">
        <v>2914.1</v>
      </c>
      <c r="I1374" s="222">
        <v>2914.1</v>
      </c>
      <c r="J1374" s="10">
        <v>7</v>
      </c>
      <c r="K1374" s="208"/>
      <c r="L1374" s="10">
        <v>1</v>
      </c>
      <c r="M1374" s="10"/>
      <c r="N1374" s="10"/>
      <c r="O1374" s="10"/>
      <c r="P1374" s="10"/>
      <c r="Q1374" s="10"/>
      <c r="R1374" s="10">
        <v>1</v>
      </c>
      <c r="S1374" s="222">
        <v>2914.1</v>
      </c>
      <c r="T1374" s="222">
        <v>2914.1</v>
      </c>
      <c r="U1374" s="208"/>
      <c r="V1374" s="10"/>
      <c r="W1374" s="10"/>
      <c r="X1374" s="10"/>
      <c r="Y1374" s="10"/>
      <c r="Z1374" s="10"/>
      <c r="AA1374" s="10"/>
      <c r="AB1374" s="10"/>
      <c r="AC1374" s="10"/>
      <c r="AD1374" s="10"/>
      <c r="AE1374" s="208"/>
    </row>
    <row r="1375" spans="1:31" x14ac:dyDescent="0.25">
      <c r="A1375" s="219"/>
      <c r="B1375" s="10"/>
      <c r="C1375" s="10" t="s">
        <v>264</v>
      </c>
      <c r="D1375" s="10"/>
      <c r="E1375" s="303">
        <v>8025</v>
      </c>
      <c r="F1375" s="10">
        <v>1</v>
      </c>
      <c r="G1375" s="10">
        <v>80.41</v>
      </c>
      <c r="H1375" s="10">
        <v>80.41</v>
      </c>
      <c r="I1375" s="10">
        <v>80.41</v>
      </c>
      <c r="J1375" s="10">
        <v>13</v>
      </c>
      <c r="K1375" s="208"/>
      <c r="L1375" s="10">
        <v>1</v>
      </c>
      <c r="M1375" s="10"/>
      <c r="N1375" s="10"/>
      <c r="O1375" s="10"/>
      <c r="P1375" s="10"/>
      <c r="Q1375" s="10"/>
      <c r="R1375" s="10">
        <v>1</v>
      </c>
      <c r="S1375" s="10">
        <v>80.41</v>
      </c>
      <c r="T1375" s="10">
        <v>80.41</v>
      </c>
      <c r="U1375" s="208"/>
      <c r="V1375" s="10"/>
      <c r="W1375" s="10"/>
      <c r="X1375" s="10"/>
      <c r="Y1375" s="10"/>
      <c r="Z1375" s="10"/>
      <c r="AA1375" s="10"/>
      <c r="AB1375" s="10"/>
      <c r="AC1375" s="10"/>
      <c r="AD1375" s="10"/>
      <c r="AE1375" s="208"/>
    </row>
    <row r="1376" spans="1:31" x14ac:dyDescent="0.25">
      <c r="A1376" s="219"/>
      <c r="B1376" s="10"/>
      <c r="C1376" s="10" t="s">
        <v>278</v>
      </c>
      <c r="D1376" s="10"/>
      <c r="E1376" s="303">
        <v>8037</v>
      </c>
      <c r="F1376" s="10">
        <v>1</v>
      </c>
      <c r="G1376" s="10"/>
      <c r="H1376" s="222">
        <v>2995.43</v>
      </c>
      <c r="I1376" s="222">
        <v>2995.43</v>
      </c>
      <c r="J1376" s="10">
        <v>6</v>
      </c>
      <c r="K1376" s="208"/>
      <c r="L1376" s="10"/>
      <c r="M1376" s="222">
        <v>2995.43</v>
      </c>
      <c r="N1376" s="222">
        <v>2995.43</v>
      </c>
      <c r="O1376" s="10"/>
      <c r="P1376" s="10"/>
      <c r="Q1376" s="10"/>
      <c r="R1376" s="10">
        <v>1</v>
      </c>
      <c r="S1376" s="222">
        <v>2995.43</v>
      </c>
      <c r="T1376" s="222">
        <v>2995.43</v>
      </c>
      <c r="U1376" s="208"/>
      <c r="V1376" s="10"/>
      <c r="W1376" s="10"/>
      <c r="X1376" s="10"/>
      <c r="Y1376" s="10"/>
      <c r="Z1376" s="10"/>
      <c r="AA1376" s="10"/>
      <c r="AB1376" s="10"/>
      <c r="AC1376" s="10"/>
      <c r="AD1376" s="10"/>
      <c r="AE1376" s="208"/>
    </row>
    <row r="1377" spans="1:31" x14ac:dyDescent="0.25">
      <c r="A1377" s="219"/>
      <c r="B1377" s="10"/>
      <c r="C1377" s="10" t="s">
        <v>285</v>
      </c>
      <c r="D1377" s="10"/>
      <c r="E1377" s="303">
        <v>8322</v>
      </c>
      <c r="F1377" s="10">
        <v>3</v>
      </c>
      <c r="G1377" s="222">
        <v>1250.98</v>
      </c>
      <c r="H1377" s="222">
        <v>2501.96</v>
      </c>
      <c r="I1377" s="10">
        <v>833.99</v>
      </c>
      <c r="J1377" s="10">
        <v>10.67</v>
      </c>
      <c r="K1377" s="208"/>
      <c r="L1377" s="10">
        <v>2</v>
      </c>
      <c r="M1377" s="10">
        <v>772.65</v>
      </c>
      <c r="N1377" s="10">
        <v>772.65</v>
      </c>
      <c r="O1377" s="10"/>
      <c r="P1377" s="10"/>
      <c r="Q1377" s="10"/>
      <c r="R1377" s="10">
        <v>3</v>
      </c>
      <c r="S1377" s="222">
        <v>2501.96</v>
      </c>
      <c r="T1377" s="10">
        <v>833.99</v>
      </c>
      <c r="U1377" s="208"/>
      <c r="V1377" s="10"/>
      <c r="W1377" s="10"/>
      <c r="X1377" s="10"/>
      <c r="Y1377" s="10"/>
      <c r="Z1377" s="10"/>
      <c r="AA1377" s="10"/>
      <c r="AB1377" s="10"/>
      <c r="AC1377" s="10"/>
      <c r="AD1377" s="10"/>
      <c r="AE1377" s="208"/>
    </row>
    <row r="1378" spans="1:31" x14ac:dyDescent="0.25">
      <c r="A1378" s="219"/>
      <c r="B1378" s="10"/>
      <c r="C1378" s="10" t="s">
        <v>292</v>
      </c>
      <c r="D1378" s="10"/>
      <c r="E1378" s="303">
        <v>8215</v>
      </c>
      <c r="F1378" s="10">
        <v>3</v>
      </c>
      <c r="G1378" s="10">
        <v>917.86</v>
      </c>
      <c r="H1378" s="222">
        <v>2753.59</v>
      </c>
      <c r="I1378" s="10">
        <v>917.86</v>
      </c>
      <c r="J1378" s="10">
        <v>11</v>
      </c>
      <c r="K1378" s="208"/>
      <c r="L1378" s="10">
        <v>3</v>
      </c>
      <c r="M1378" s="10"/>
      <c r="N1378" s="10"/>
      <c r="O1378" s="10"/>
      <c r="P1378" s="10"/>
      <c r="Q1378" s="10"/>
      <c r="R1378" s="10">
        <v>3</v>
      </c>
      <c r="S1378" s="222">
        <v>2753.59</v>
      </c>
      <c r="T1378" s="10">
        <v>917.86</v>
      </c>
      <c r="U1378" s="208"/>
      <c r="V1378" s="10"/>
      <c r="W1378" s="10"/>
      <c r="X1378" s="10"/>
      <c r="Y1378" s="10"/>
      <c r="Z1378" s="10"/>
      <c r="AA1378" s="10"/>
      <c r="AB1378" s="10"/>
      <c r="AC1378" s="10"/>
      <c r="AD1378" s="10"/>
      <c r="AE1378" s="208"/>
    </row>
    <row r="1379" spans="1:31" x14ac:dyDescent="0.25">
      <c r="A1379" s="219"/>
      <c r="B1379" s="10"/>
      <c r="C1379" s="10" t="s">
        <v>295</v>
      </c>
      <c r="D1379" s="10"/>
      <c r="E1379" s="303">
        <v>8027</v>
      </c>
      <c r="F1379" s="10">
        <v>1</v>
      </c>
      <c r="G1379" s="10"/>
      <c r="H1379" s="10">
        <v>612.54</v>
      </c>
      <c r="I1379" s="10">
        <v>612.54</v>
      </c>
      <c r="J1379" s="10">
        <v>13</v>
      </c>
      <c r="K1379" s="208"/>
      <c r="L1379" s="10"/>
      <c r="M1379" s="10">
        <v>612.54</v>
      </c>
      <c r="N1379" s="10">
        <v>612.54</v>
      </c>
      <c r="O1379" s="10"/>
      <c r="P1379" s="10"/>
      <c r="Q1379" s="10"/>
      <c r="R1379" s="10">
        <v>1</v>
      </c>
      <c r="S1379" s="10">
        <v>612.54</v>
      </c>
      <c r="T1379" s="10">
        <v>612.54</v>
      </c>
      <c r="U1379" s="208"/>
      <c r="V1379" s="10"/>
      <c r="W1379" s="10"/>
      <c r="X1379" s="10"/>
      <c r="Y1379" s="10"/>
      <c r="Z1379" s="10"/>
      <c r="AA1379" s="10"/>
      <c r="AB1379" s="10"/>
      <c r="AC1379" s="10"/>
      <c r="AD1379" s="10"/>
      <c r="AE1379" s="208"/>
    </row>
    <row r="1380" spans="1:31" x14ac:dyDescent="0.25">
      <c r="A1380" s="219"/>
      <c r="B1380" s="10"/>
      <c r="C1380" s="10" t="s">
        <v>297</v>
      </c>
      <c r="D1380" s="10"/>
      <c r="E1380" s="303">
        <v>8028</v>
      </c>
      <c r="F1380" s="10">
        <v>8</v>
      </c>
      <c r="G1380" s="222">
        <v>1306.96</v>
      </c>
      <c r="H1380" s="222">
        <v>5227.83</v>
      </c>
      <c r="I1380" s="10">
        <v>653.48</v>
      </c>
      <c r="J1380" s="10">
        <v>9.3800000000000008</v>
      </c>
      <c r="K1380" s="208"/>
      <c r="L1380" s="10">
        <v>4</v>
      </c>
      <c r="M1380" s="222">
        <v>2613.41</v>
      </c>
      <c r="N1380" s="10">
        <v>653.35</v>
      </c>
      <c r="O1380" s="10">
        <v>2</v>
      </c>
      <c r="P1380" s="222">
        <v>2244.6999999999998</v>
      </c>
      <c r="Q1380" s="222">
        <v>1122.3499999999999</v>
      </c>
      <c r="R1380" s="10">
        <v>6</v>
      </c>
      <c r="S1380" s="222">
        <v>2983.13</v>
      </c>
      <c r="T1380" s="10">
        <v>497.19</v>
      </c>
      <c r="U1380" s="208"/>
      <c r="V1380" s="10"/>
      <c r="W1380" s="10"/>
      <c r="X1380" s="10"/>
      <c r="Y1380" s="10"/>
      <c r="Z1380" s="10"/>
      <c r="AA1380" s="10"/>
      <c r="AB1380" s="10"/>
      <c r="AC1380" s="10"/>
      <c r="AD1380" s="10"/>
      <c r="AE1380" s="208"/>
    </row>
    <row r="1381" spans="1:31" x14ac:dyDescent="0.25">
      <c r="A1381" s="219"/>
      <c r="B1381" s="10"/>
      <c r="C1381" s="10" t="s">
        <v>299</v>
      </c>
      <c r="D1381" s="10"/>
      <c r="E1381" s="303">
        <v>8218</v>
      </c>
      <c r="F1381" s="10">
        <v>1</v>
      </c>
      <c r="G1381" s="10"/>
      <c r="H1381" s="222">
        <v>1826.88</v>
      </c>
      <c r="I1381" s="222">
        <v>1826.88</v>
      </c>
      <c r="J1381" s="10">
        <v>13</v>
      </c>
      <c r="K1381" s="208"/>
      <c r="L1381" s="10"/>
      <c r="M1381" s="222">
        <v>1826.88</v>
      </c>
      <c r="N1381" s="222">
        <v>1826.88</v>
      </c>
      <c r="O1381" s="10"/>
      <c r="P1381" s="10"/>
      <c r="Q1381" s="10"/>
      <c r="R1381" s="10">
        <v>1</v>
      </c>
      <c r="S1381" s="222">
        <v>1826.88</v>
      </c>
      <c r="T1381" s="222">
        <v>1826.88</v>
      </c>
      <c r="U1381" s="208"/>
      <c r="V1381" s="10"/>
      <c r="W1381" s="10"/>
      <c r="X1381" s="10"/>
      <c r="Y1381" s="10"/>
      <c r="Z1381" s="10"/>
      <c r="AA1381" s="10"/>
      <c r="AB1381" s="10"/>
      <c r="AC1381" s="10"/>
      <c r="AD1381" s="10"/>
      <c r="AE1381" s="208"/>
    </row>
    <row r="1382" spans="1:31" x14ac:dyDescent="0.25">
      <c r="A1382" s="219"/>
      <c r="B1382" s="10"/>
      <c r="C1382" s="10" t="s">
        <v>304</v>
      </c>
      <c r="D1382" s="10"/>
      <c r="E1382" s="303">
        <v>8219</v>
      </c>
      <c r="F1382" s="10">
        <v>1</v>
      </c>
      <c r="G1382" s="10"/>
      <c r="H1382" s="222">
        <v>1112.75</v>
      </c>
      <c r="I1382" s="222">
        <v>1112.75</v>
      </c>
      <c r="J1382" s="10">
        <v>13</v>
      </c>
      <c r="K1382" s="208"/>
      <c r="L1382" s="10"/>
      <c r="M1382" s="222">
        <v>1112.75</v>
      </c>
      <c r="N1382" s="222">
        <v>1112.75</v>
      </c>
      <c r="O1382" s="10"/>
      <c r="P1382" s="10"/>
      <c r="Q1382" s="10"/>
      <c r="R1382" s="10">
        <v>1</v>
      </c>
      <c r="S1382" s="222">
        <v>1112.75</v>
      </c>
      <c r="T1382" s="222">
        <v>1112.75</v>
      </c>
      <c r="U1382" s="208"/>
      <c r="V1382" s="10"/>
      <c r="W1382" s="10"/>
      <c r="X1382" s="10"/>
      <c r="Y1382" s="10"/>
      <c r="Z1382" s="10"/>
      <c r="AA1382" s="10"/>
      <c r="AB1382" s="10"/>
      <c r="AC1382" s="10"/>
      <c r="AD1382" s="10"/>
      <c r="AE1382" s="208"/>
    </row>
    <row r="1383" spans="1:31" x14ac:dyDescent="0.25">
      <c r="A1383" s="219"/>
      <c r="B1383" s="10"/>
      <c r="C1383" s="10" t="s">
        <v>312</v>
      </c>
      <c r="D1383" s="10"/>
      <c r="E1383" s="303">
        <v>8037</v>
      </c>
      <c r="F1383" s="10">
        <v>13</v>
      </c>
      <c r="G1383" s="222">
        <v>4810.93</v>
      </c>
      <c r="H1383" s="222">
        <v>28865.59</v>
      </c>
      <c r="I1383" s="222">
        <v>2220.4299999999998</v>
      </c>
      <c r="J1383" s="10">
        <v>9.77</v>
      </c>
      <c r="K1383" s="208"/>
      <c r="L1383" s="10">
        <v>6</v>
      </c>
      <c r="M1383" s="222">
        <v>5583.29</v>
      </c>
      <c r="N1383" s="10">
        <v>797.61</v>
      </c>
      <c r="O1383" s="10"/>
      <c r="P1383" s="10"/>
      <c r="Q1383" s="10"/>
      <c r="R1383" s="10">
        <v>13</v>
      </c>
      <c r="S1383" s="222">
        <v>28865.59</v>
      </c>
      <c r="T1383" s="222">
        <v>2220.4299999999998</v>
      </c>
      <c r="U1383" s="208"/>
      <c r="V1383" s="10"/>
      <c r="W1383" s="10"/>
      <c r="X1383" s="10"/>
      <c r="Y1383" s="10"/>
      <c r="Z1383" s="10"/>
      <c r="AA1383" s="10"/>
      <c r="AB1383" s="10"/>
      <c r="AC1383" s="10"/>
      <c r="AD1383" s="10"/>
      <c r="AE1383" s="208"/>
    </row>
    <row r="1384" spans="1:31" x14ac:dyDescent="0.25">
      <c r="A1384" s="219"/>
      <c r="B1384" s="10"/>
      <c r="C1384" s="10" t="s">
        <v>325</v>
      </c>
      <c r="D1384" s="10"/>
      <c r="E1384" s="303">
        <v>8324</v>
      </c>
      <c r="F1384" s="10">
        <v>1</v>
      </c>
      <c r="G1384" s="10"/>
      <c r="H1384" s="10">
        <v>476.87</v>
      </c>
      <c r="I1384" s="10">
        <v>476.87</v>
      </c>
      <c r="J1384" s="10">
        <v>7</v>
      </c>
      <c r="K1384" s="208"/>
      <c r="L1384" s="10"/>
      <c r="M1384" s="10">
        <v>476.87</v>
      </c>
      <c r="N1384" s="10">
        <v>476.87</v>
      </c>
      <c r="O1384" s="10">
        <v>1</v>
      </c>
      <c r="P1384" s="10">
        <v>476.87</v>
      </c>
      <c r="Q1384" s="10">
        <v>476.87</v>
      </c>
      <c r="R1384" s="10"/>
      <c r="S1384" s="10"/>
      <c r="T1384" s="10"/>
      <c r="U1384" s="208"/>
      <c r="V1384" s="10"/>
      <c r="W1384" s="10"/>
      <c r="X1384" s="10"/>
      <c r="Y1384" s="10"/>
      <c r="Z1384" s="10"/>
      <c r="AA1384" s="10"/>
      <c r="AB1384" s="10"/>
      <c r="AC1384" s="10"/>
      <c r="AD1384" s="10"/>
      <c r="AE1384" s="208"/>
    </row>
    <row r="1385" spans="1:31" x14ac:dyDescent="0.25">
      <c r="A1385" s="219"/>
      <c r="B1385" s="10"/>
      <c r="C1385" s="10" t="s">
        <v>344</v>
      </c>
      <c r="D1385" s="10"/>
      <c r="E1385" s="303">
        <v>8043</v>
      </c>
      <c r="F1385" s="10">
        <v>3</v>
      </c>
      <c r="G1385" s="222">
        <v>2958.72</v>
      </c>
      <c r="H1385" s="222">
        <v>5917.43</v>
      </c>
      <c r="I1385" s="222">
        <v>1972.48</v>
      </c>
      <c r="J1385" s="10">
        <v>12.33</v>
      </c>
      <c r="K1385" s="208"/>
      <c r="L1385" s="10">
        <v>2</v>
      </c>
      <c r="M1385" s="10">
        <v>790.08</v>
      </c>
      <c r="N1385" s="10">
        <v>790.08</v>
      </c>
      <c r="O1385" s="10"/>
      <c r="P1385" s="10"/>
      <c r="Q1385" s="10"/>
      <c r="R1385" s="10">
        <v>3</v>
      </c>
      <c r="S1385" s="222">
        <v>5917.43</v>
      </c>
      <c r="T1385" s="222">
        <v>1972.48</v>
      </c>
      <c r="U1385" s="208"/>
      <c r="V1385" s="10"/>
      <c r="W1385" s="10"/>
      <c r="X1385" s="10"/>
      <c r="Y1385" s="10"/>
      <c r="Z1385" s="10"/>
      <c r="AA1385" s="10"/>
      <c r="AB1385" s="10"/>
      <c r="AC1385" s="10"/>
      <c r="AD1385" s="10"/>
      <c r="AE1385" s="208"/>
    </row>
    <row r="1386" spans="1:31" x14ac:dyDescent="0.25">
      <c r="A1386" s="219"/>
      <c r="B1386" s="10"/>
      <c r="C1386" s="10" t="s">
        <v>350</v>
      </c>
      <c r="D1386" s="10"/>
      <c r="E1386" s="303">
        <v>8326</v>
      </c>
      <c r="F1386" s="10">
        <v>1</v>
      </c>
      <c r="G1386" s="10"/>
      <c r="H1386" s="10">
        <v>617.37</v>
      </c>
      <c r="I1386" s="10">
        <v>617.37</v>
      </c>
      <c r="J1386" s="10">
        <v>7</v>
      </c>
      <c r="K1386" s="208"/>
      <c r="L1386" s="10"/>
      <c r="M1386" s="10">
        <v>617.37</v>
      </c>
      <c r="N1386" s="10">
        <v>617.37</v>
      </c>
      <c r="O1386" s="10"/>
      <c r="P1386" s="10"/>
      <c r="Q1386" s="10"/>
      <c r="R1386" s="10">
        <v>1</v>
      </c>
      <c r="S1386" s="10">
        <v>617.37</v>
      </c>
      <c r="T1386" s="10">
        <v>617.37</v>
      </c>
      <c r="U1386" s="208"/>
      <c r="V1386" s="10"/>
      <c r="W1386" s="10"/>
      <c r="X1386" s="10"/>
      <c r="Y1386" s="10"/>
      <c r="Z1386" s="10"/>
      <c r="AA1386" s="10"/>
      <c r="AB1386" s="10"/>
      <c r="AC1386" s="10"/>
      <c r="AD1386" s="10"/>
      <c r="AE1386" s="208"/>
    </row>
    <row r="1387" spans="1:31" x14ac:dyDescent="0.25">
      <c r="A1387" s="219"/>
      <c r="B1387" s="10"/>
      <c r="C1387" s="10" t="s">
        <v>351</v>
      </c>
      <c r="D1387" s="10"/>
      <c r="E1387" s="303">
        <v>8332</v>
      </c>
      <c r="F1387" s="10">
        <v>2</v>
      </c>
      <c r="G1387" s="10"/>
      <c r="H1387" s="222">
        <v>4565.0200000000004</v>
      </c>
      <c r="I1387" s="222">
        <v>2282.5100000000002</v>
      </c>
      <c r="J1387" s="10">
        <v>6.5</v>
      </c>
      <c r="K1387" s="208"/>
      <c r="L1387" s="10"/>
      <c r="M1387" s="222">
        <v>4798.2299999999996</v>
      </c>
      <c r="N1387" s="222">
        <v>2399.12</v>
      </c>
      <c r="O1387" s="10"/>
      <c r="P1387" s="10"/>
      <c r="Q1387" s="10"/>
      <c r="R1387" s="10">
        <v>2</v>
      </c>
      <c r="S1387" s="222">
        <v>4565.0200000000004</v>
      </c>
      <c r="T1387" s="222">
        <v>2282.5100000000002</v>
      </c>
      <c r="U1387" s="208"/>
      <c r="V1387" s="10"/>
      <c r="W1387" s="10"/>
      <c r="X1387" s="10"/>
      <c r="Y1387" s="10"/>
      <c r="Z1387" s="10"/>
      <c r="AA1387" s="10"/>
      <c r="AB1387" s="10"/>
      <c r="AC1387" s="10"/>
      <c r="AD1387" s="10"/>
      <c r="AE1387" s="208"/>
    </row>
    <row r="1388" spans="1:31" x14ac:dyDescent="0.25">
      <c r="A1388" s="219"/>
      <c r="B1388" s="10"/>
      <c r="C1388" s="10" t="s">
        <v>360</v>
      </c>
      <c r="D1388" s="10"/>
      <c r="E1388" s="303">
        <v>8021</v>
      </c>
      <c r="F1388" s="10">
        <v>6</v>
      </c>
      <c r="G1388" s="222">
        <v>4958.47</v>
      </c>
      <c r="H1388" s="222">
        <v>19833.88</v>
      </c>
      <c r="I1388" s="222">
        <v>3305.65</v>
      </c>
      <c r="J1388" s="10">
        <v>9.83</v>
      </c>
      <c r="K1388" s="208"/>
      <c r="L1388" s="10">
        <v>4</v>
      </c>
      <c r="M1388" s="222">
        <v>2355.5300000000002</v>
      </c>
      <c r="N1388" s="222">
        <v>1177.77</v>
      </c>
      <c r="O1388" s="10"/>
      <c r="P1388" s="10"/>
      <c r="Q1388" s="10"/>
      <c r="R1388" s="10">
        <v>6</v>
      </c>
      <c r="S1388" s="222">
        <v>19833.88</v>
      </c>
      <c r="T1388" s="222">
        <v>3305.65</v>
      </c>
      <c r="U1388" s="208"/>
      <c r="V1388" s="10"/>
      <c r="W1388" s="10"/>
      <c r="X1388" s="10"/>
      <c r="Y1388" s="10"/>
      <c r="Z1388" s="10"/>
      <c r="AA1388" s="10"/>
      <c r="AB1388" s="10"/>
      <c r="AC1388" s="10"/>
      <c r="AD1388" s="10"/>
      <c r="AE1388" s="208"/>
    </row>
    <row r="1389" spans="1:31" x14ac:dyDescent="0.25">
      <c r="A1389" s="219"/>
      <c r="B1389" s="10"/>
      <c r="C1389" s="10" t="s">
        <v>368</v>
      </c>
      <c r="D1389" s="10"/>
      <c r="E1389" s="303">
        <v>8008</v>
      </c>
      <c r="F1389" s="10">
        <v>2</v>
      </c>
      <c r="G1389" s="10"/>
      <c r="H1389" s="222">
        <v>11216.26</v>
      </c>
      <c r="I1389" s="222">
        <v>5608.13</v>
      </c>
      <c r="J1389" s="10">
        <v>8</v>
      </c>
      <c r="K1389" s="208"/>
      <c r="L1389" s="10"/>
      <c r="M1389" s="222">
        <v>11216.26</v>
      </c>
      <c r="N1389" s="222">
        <v>5608.13</v>
      </c>
      <c r="O1389" s="10"/>
      <c r="P1389" s="10"/>
      <c r="Q1389" s="10"/>
      <c r="R1389" s="10">
        <v>2</v>
      </c>
      <c r="S1389" s="222">
        <v>11216.26</v>
      </c>
      <c r="T1389" s="222">
        <v>5608.13</v>
      </c>
      <c r="U1389" s="208"/>
      <c r="V1389" s="10"/>
      <c r="W1389" s="10"/>
      <c r="X1389" s="10"/>
      <c r="Y1389" s="10"/>
      <c r="Z1389" s="10"/>
      <c r="AA1389" s="10"/>
      <c r="AB1389" s="10"/>
      <c r="AC1389" s="10"/>
      <c r="AD1389" s="10"/>
      <c r="AE1389" s="208"/>
    </row>
    <row r="1390" spans="1:31" x14ac:dyDescent="0.25">
      <c r="A1390" s="219"/>
      <c r="B1390" s="10"/>
      <c r="C1390" s="10" t="s">
        <v>369</v>
      </c>
      <c r="D1390" s="10"/>
      <c r="E1390" s="303">
        <v>8403</v>
      </c>
      <c r="F1390" s="10">
        <v>2</v>
      </c>
      <c r="G1390" s="222">
        <v>1661.77</v>
      </c>
      <c r="H1390" s="222">
        <v>3323.54</v>
      </c>
      <c r="I1390" s="222">
        <v>1661.77</v>
      </c>
      <c r="J1390" s="10">
        <v>13.5</v>
      </c>
      <c r="K1390" s="208"/>
      <c r="L1390" s="10">
        <v>2</v>
      </c>
      <c r="M1390" s="10"/>
      <c r="N1390" s="10"/>
      <c r="O1390" s="10"/>
      <c r="P1390" s="10"/>
      <c r="Q1390" s="10"/>
      <c r="R1390" s="10">
        <v>2</v>
      </c>
      <c r="S1390" s="222">
        <v>3323.54</v>
      </c>
      <c r="T1390" s="222">
        <v>1661.77</v>
      </c>
      <c r="U1390" s="208"/>
      <c r="V1390" s="10"/>
      <c r="W1390" s="10"/>
      <c r="X1390" s="10"/>
      <c r="Y1390" s="10"/>
      <c r="Z1390" s="10"/>
      <c r="AA1390" s="10"/>
      <c r="AB1390" s="10"/>
      <c r="AC1390" s="10"/>
      <c r="AD1390" s="10"/>
      <c r="AE1390" s="208"/>
    </row>
    <row r="1391" spans="1:31" x14ac:dyDescent="0.25">
      <c r="A1391" s="219"/>
      <c r="B1391" s="10"/>
      <c r="C1391" s="10" t="s">
        <v>373</v>
      </c>
      <c r="D1391" s="10"/>
      <c r="E1391" s="303">
        <v>8328</v>
      </c>
      <c r="F1391" s="10">
        <v>1</v>
      </c>
      <c r="G1391" s="222">
        <v>10219.719999999999</v>
      </c>
      <c r="H1391" s="222">
        <v>10219.719999999999</v>
      </c>
      <c r="I1391" s="222">
        <v>10219.719999999999</v>
      </c>
      <c r="J1391" s="10">
        <v>13</v>
      </c>
      <c r="K1391" s="208"/>
      <c r="L1391" s="10">
        <v>1</v>
      </c>
      <c r="M1391" s="10"/>
      <c r="N1391" s="10"/>
      <c r="O1391" s="10"/>
      <c r="P1391" s="10"/>
      <c r="Q1391" s="10"/>
      <c r="R1391" s="10">
        <v>1</v>
      </c>
      <c r="S1391" s="222">
        <v>10219.719999999999</v>
      </c>
      <c r="T1391" s="222">
        <v>10219.719999999999</v>
      </c>
      <c r="U1391" s="208"/>
      <c r="V1391" s="10"/>
      <c r="W1391" s="10"/>
      <c r="X1391" s="10"/>
      <c r="Y1391" s="10"/>
      <c r="Z1391" s="10"/>
      <c r="AA1391" s="10"/>
      <c r="AB1391" s="10"/>
      <c r="AC1391" s="10"/>
      <c r="AD1391" s="10"/>
      <c r="AE1391" s="208"/>
    </row>
    <row r="1392" spans="1:31" x14ac:dyDescent="0.25">
      <c r="A1392" s="219"/>
      <c r="B1392" s="10"/>
      <c r="C1392" s="10" t="s">
        <v>374</v>
      </c>
      <c r="D1392" s="10"/>
      <c r="E1392" s="303">
        <v>8050</v>
      </c>
      <c r="F1392" s="10">
        <v>9</v>
      </c>
      <c r="G1392" s="222">
        <v>1653.11</v>
      </c>
      <c r="H1392" s="222">
        <v>11571.74</v>
      </c>
      <c r="I1392" s="222">
        <v>1285.75</v>
      </c>
      <c r="J1392" s="10">
        <v>9.7799999999999994</v>
      </c>
      <c r="K1392" s="208"/>
      <c r="L1392" s="10">
        <v>7</v>
      </c>
      <c r="M1392" s="222">
        <v>4645.05</v>
      </c>
      <c r="N1392" s="222">
        <v>2322.5300000000002</v>
      </c>
      <c r="O1392" s="10"/>
      <c r="P1392" s="10"/>
      <c r="Q1392" s="10"/>
      <c r="R1392" s="10">
        <v>9</v>
      </c>
      <c r="S1392" s="222">
        <v>11571.74</v>
      </c>
      <c r="T1392" s="222">
        <v>1285.75</v>
      </c>
      <c r="U1392" s="208"/>
      <c r="V1392" s="10"/>
      <c r="W1392" s="10"/>
      <c r="X1392" s="10"/>
      <c r="Y1392" s="10"/>
      <c r="Z1392" s="10"/>
      <c r="AA1392" s="10"/>
      <c r="AB1392" s="10"/>
      <c r="AC1392" s="10"/>
      <c r="AD1392" s="10"/>
      <c r="AE1392" s="208"/>
    </row>
    <row r="1393" spans="1:31" x14ac:dyDescent="0.25">
      <c r="A1393" s="219"/>
      <c r="B1393" s="10"/>
      <c r="C1393" s="10" t="s">
        <v>377</v>
      </c>
      <c r="D1393" s="10"/>
      <c r="E1393" s="303">
        <v>8051</v>
      </c>
      <c r="F1393" s="10">
        <v>3</v>
      </c>
      <c r="G1393" s="222">
        <v>1293.68</v>
      </c>
      <c r="H1393" s="222">
        <v>2587.36</v>
      </c>
      <c r="I1393" s="10">
        <v>862.45</v>
      </c>
      <c r="J1393" s="10">
        <v>5.67</v>
      </c>
      <c r="K1393" s="208"/>
      <c r="L1393" s="10">
        <v>2</v>
      </c>
      <c r="M1393" s="222">
        <v>1264.05</v>
      </c>
      <c r="N1393" s="222">
        <v>1264.05</v>
      </c>
      <c r="O1393" s="10"/>
      <c r="P1393" s="10"/>
      <c r="Q1393" s="10"/>
      <c r="R1393" s="10">
        <v>3</v>
      </c>
      <c r="S1393" s="222">
        <v>2587.36</v>
      </c>
      <c r="T1393" s="10">
        <v>862.45</v>
      </c>
      <c r="U1393" s="208"/>
      <c r="V1393" s="10"/>
      <c r="W1393" s="10"/>
      <c r="X1393" s="10"/>
      <c r="Y1393" s="10"/>
      <c r="Z1393" s="10"/>
      <c r="AA1393" s="10"/>
      <c r="AB1393" s="10"/>
      <c r="AC1393" s="10"/>
      <c r="AD1393" s="10"/>
      <c r="AE1393" s="208"/>
    </row>
    <row r="1394" spans="1:31" x14ac:dyDescent="0.25">
      <c r="A1394" s="219"/>
      <c r="B1394" s="10"/>
      <c r="C1394" s="10" t="s">
        <v>380</v>
      </c>
      <c r="D1394" s="10"/>
      <c r="E1394" s="303">
        <v>8402</v>
      </c>
      <c r="F1394" s="10">
        <v>2</v>
      </c>
      <c r="G1394" s="10"/>
      <c r="H1394" s="222">
        <v>4183.79</v>
      </c>
      <c r="I1394" s="222">
        <v>2091.9</v>
      </c>
      <c r="J1394" s="10">
        <v>7</v>
      </c>
      <c r="K1394" s="208"/>
      <c r="L1394" s="10"/>
      <c r="M1394" s="222">
        <v>4183.79</v>
      </c>
      <c r="N1394" s="222">
        <v>2091.9</v>
      </c>
      <c r="O1394" s="10"/>
      <c r="P1394" s="10"/>
      <c r="Q1394" s="10"/>
      <c r="R1394" s="10">
        <v>2</v>
      </c>
      <c r="S1394" s="222">
        <v>4183.79</v>
      </c>
      <c r="T1394" s="222">
        <v>2091.9</v>
      </c>
      <c r="U1394" s="208"/>
      <c r="V1394" s="10"/>
      <c r="W1394" s="10"/>
      <c r="X1394" s="10"/>
      <c r="Y1394" s="10"/>
      <c r="Z1394" s="10"/>
      <c r="AA1394" s="10"/>
      <c r="AB1394" s="10"/>
      <c r="AC1394" s="10"/>
      <c r="AD1394" s="10"/>
      <c r="AE1394" s="208"/>
    </row>
    <row r="1395" spans="1:31" x14ac:dyDescent="0.25">
      <c r="A1395" s="219"/>
      <c r="B1395" s="10"/>
      <c r="C1395" s="10" t="s">
        <v>385</v>
      </c>
      <c r="D1395" s="10"/>
      <c r="E1395" s="303">
        <v>8223</v>
      </c>
      <c r="F1395" s="10">
        <v>1</v>
      </c>
      <c r="G1395" s="10"/>
      <c r="H1395" s="222">
        <v>1440.15</v>
      </c>
      <c r="I1395" s="222">
        <v>1440.15</v>
      </c>
      <c r="J1395" s="10">
        <v>13</v>
      </c>
      <c r="K1395" s="208"/>
      <c r="L1395" s="10"/>
      <c r="M1395" s="222">
        <v>1440.15</v>
      </c>
      <c r="N1395" s="222">
        <v>1440.15</v>
      </c>
      <c r="O1395" s="10"/>
      <c r="P1395" s="10"/>
      <c r="Q1395" s="10"/>
      <c r="R1395" s="10">
        <v>1</v>
      </c>
      <c r="S1395" s="222">
        <v>1440.15</v>
      </c>
      <c r="T1395" s="222">
        <v>1440.15</v>
      </c>
      <c r="U1395" s="208"/>
      <c r="V1395" s="10"/>
      <c r="W1395" s="10"/>
      <c r="X1395" s="10"/>
      <c r="Y1395" s="10"/>
      <c r="Z1395" s="10"/>
      <c r="AA1395" s="10"/>
      <c r="AB1395" s="10"/>
      <c r="AC1395" s="10"/>
      <c r="AD1395" s="10"/>
      <c r="AE1395" s="208"/>
    </row>
    <row r="1396" spans="1:31" x14ac:dyDescent="0.25">
      <c r="A1396" s="219"/>
      <c r="B1396" s="10"/>
      <c r="C1396" s="10" t="s">
        <v>391</v>
      </c>
      <c r="D1396" s="10"/>
      <c r="E1396" s="303">
        <v>8330</v>
      </c>
      <c r="F1396" s="10">
        <v>11</v>
      </c>
      <c r="G1396" s="222">
        <v>1466.58</v>
      </c>
      <c r="H1396" s="222">
        <v>10266.07</v>
      </c>
      <c r="I1396" s="10">
        <v>933.28</v>
      </c>
      <c r="J1396" s="10">
        <v>13.18</v>
      </c>
      <c r="K1396" s="208"/>
      <c r="L1396" s="10">
        <v>7</v>
      </c>
      <c r="M1396" s="222">
        <v>8484.86</v>
      </c>
      <c r="N1396" s="222">
        <v>2121.2199999999998</v>
      </c>
      <c r="O1396" s="10">
        <v>2</v>
      </c>
      <c r="P1396" s="10">
        <v>789.07</v>
      </c>
      <c r="Q1396" s="10">
        <v>394.54</v>
      </c>
      <c r="R1396" s="10">
        <v>9</v>
      </c>
      <c r="S1396" s="222">
        <v>9477</v>
      </c>
      <c r="T1396" s="222">
        <v>1053</v>
      </c>
      <c r="U1396" s="208"/>
      <c r="V1396" s="10"/>
      <c r="W1396" s="10"/>
      <c r="X1396" s="10"/>
      <c r="Y1396" s="10"/>
      <c r="Z1396" s="10"/>
      <c r="AA1396" s="10"/>
      <c r="AB1396" s="10"/>
      <c r="AC1396" s="10"/>
      <c r="AD1396" s="10"/>
      <c r="AE1396" s="208"/>
    </row>
    <row r="1397" spans="1:31" x14ac:dyDescent="0.25">
      <c r="A1397" s="219"/>
      <c r="B1397" s="10"/>
      <c r="C1397" s="10" t="s">
        <v>393</v>
      </c>
      <c r="D1397" s="10"/>
      <c r="E1397" s="303">
        <v>8234</v>
      </c>
      <c r="F1397" s="10">
        <v>2</v>
      </c>
      <c r="G1397" s="222">
        <v>4773.51</v>
      </c>
      <c r="H1397" s="222">
        <v>4773.51</v>
      </c>
      <c r="I1397" s="222">
        <v>2386.7600000000002</v>
      </c>
      <c r="J1397" s="10">
        <v>13</v>
      </c>
      <c r="K1397" s="208"/>
      <c r="L1397" s="10">
        <v>1</v>
      </c>
      <c r="M1397" s="10">
        <v>770.88</v>
      </c>
      <c r="N1397" s="10">
        <v>770.88</v>
      </c>
      <c r="O1397" s="10"/>
      <c r="P1397" s="10"/>
      <c r="Q1397" s="10"/>
      <c r="R1397" s="10">
        <v>2</v>
      </c>
      <c r="S1397" s="222">
        <v>4773.51</v>
      </c>
      <c r="T1397" s="222">
        <v>2386.7600000000002</v>
      </c>
      <c r="U1397" s="208"/>
      <c r="V1397" s="10"/>
      <c r="W1397" s="10"/>
      <c r="X1397" s="10"/>
      <c r="Y1397" s="10"/>
      <c r="Z1397" s="10"/>
      <c r="AA1397" s="10"/>
      <c r="AB1397" s="10"/>
      <c r="AC1397" s="10"/>
      <c r="AD1397" s="10"/>
      <c r="AE1397" s="208"/>
    </row>
    <row r="1398" spans="1:31" x14ac:dyDescent="0.25">
      <c r="A1398" s="219"/>
      <c r="B1398" s="10"/>
      <c r="C1398" s="10" t="s">
        <v>395</v>
      </c>
      <c r="D1398" s="10"/>
      <c r="E1398" s="303">
        <v>8056</v>
      </c>
      <c r="F1398" s="10">
        <v>1</v>
      </c>
      <c r="G1398" s="10"/>
      <c r="H1398" s="222">
        <v>1044.02</v>
      </c>
      <c r="I1398" s="222">
        <v>1044.02</v>
      </c>
      <c r="J1398" s="10">
        <v>12</v>
      </c>
      <c r="K1398" s="208"/>
      <c r="L1398" s="10"/>
      <c r="M1398" s="222">
        <v>1044.02</v>
      </c>
      <c r="N1398" s="222">
        <v>1044.02</v>
      </c>
      <c r="O1398" s="10"/>
      <c r="P1398" s="10"/>
      <c r="Q1398" s="10"/>
      <c r="R1398" s="10">
        <v>1</v>
      </c>
      <c r="S1398" s="222">
        <v>1044.02</v>
      </c>
      <c r="T1398" s="222">
        <v>1044.02</v>
      </c>
      <c r="U1398" s="208"/>
      <c r="V1398" s="10"/>
      <c r="W1398" s="10"/>
      <c r="X1398" s="10"/>
      <c r="Y1398" s="10"/>
      <c r="Z1398" s="10"/>
      <c r="AA1398" s="10"/>
      <c r="AB1398" s="10"/>
      <c r="AC1398" s="10"/>
      <c r="AD1398" s="10"/>
      <c r="AE1398" s="208"/>
    </row>
    <row r="1399" spans="1:31" x14ac:dyDescent="0.25">
      <c r="A1399" s="219"/>
      <c r="B1399" s="10"/>
      <c r="C1399" s="10" t="s">
        <v>396</v>
      </c>
      <c r="D1399" s="10"/>
      <c r="E1399" s="303">
        <v>8332</v>
      </c>
      <c r="F1399" s="10">
        <v>14</v>
      </c>
      <c r="G1399" s="222">
        <v>10105.959999999999</v>
      </c>
      <c r="H1399" s="222">
        <v>50529.8</v>
      </c>
      <c r="I1399" s="222">
        <v>3609.27</v>
      </c>
      <c r="J1399" s="10">
        <v>12.07</v>
      </c>
      <c r="K1399" s="208"/>
      <c r="L1399" s="10">
        <v>5</v>
      </c>
      <c r="M1399" s="222">
        <v>13971.74</v>
      </c>
      <c r="N1399" s="222">
        <v>1552.42</v>
      </c>
      <c r="O1399" s="10">
        <v>1</v>
      </c>
      <c r="P1399" s="222">
        <v>1790.8</v>
      </c>
      <c r="Q1399" s="222">
        <v>1790.8</v>
      </c>
      <c r="R1399" s="10">
        <v>13</v>
      </c>
      <c r="S1399" s="222">
        <v>48739</v>
      </c>
      <c r="T1399" s="222">
        <v>3749.15</v>
      </c>
      <c r="U1399" s="208"/>
      <c r="V1399" s="10"/>
      <c r="W1399" s="10"/>
      <c r="X1399" s="10"/>
      <c r="Y1399" s="10"/>
      <c r="Z1399" s="10"/>
      <c r="AA1399" s="10"/>
      <c r="AB1399" s="10"/>
      <c r="AC1399" s="10"/>
      <c r="AD1399" s="10"/>
      <c r="AE1399" s="208"/>
    </row>
    <row r="1400" spans="1:31" x14ac:dyDescent="0.25">
      <c r="A1400" s="219"/>
      <c r="B1400" s="10"/>
      <c r="C1400" s="10" t="s">
        <v>402</v>
      </c>
      <c r="D1400" s="10"/>
      <c r="E1400" s="303">
        <v>8330</v>
      </c>
      <c r="F1400" s="10">
        <v>1</v>
      </c>
      <c r="G1400" s="10">
        <v>252.6</v>
      </c>
      <c r="H1400" s="10">
        <v>252.6</v>
      </c>
      <c r="I1400" s="10">
        <v>252.6</v>
      </c>
      <c r="J1400" s="10">
        <v>13</v>
      </c>
      <c r="K1400" s="208"/>
      <c r="L1400" s="10">
        <v>1</v>
      </c>
      <c r="M1400" s="10"/>
      <c r="N1400" s="10"/>
      <c r="O1400" s="10"/>
      <c r="P1400" s="10"/>
      <c r="Q1400" s="10"/>
      <c r="R1400" s="10">
        <v>1</v>
      </c>
      <c r="S1400" s="10">
        <v>252.6</v>
      </c>
      <c r="T1400" s="10">
        <v>252.6</v>
      </c>
      <c r="U1400" s="208"/>
      <c r="V1400" s="10"/>
      <c r="W1400" s="10"/>
      <c r="X1400" s="10"/>
      <c r="Y1400" s="10"/>
      <c r="Z1400" s="10"/>
      <c r="AA1400" s="10"/>
      <c r="AB1400" s="10"/>
      <c r="AC1400" s="10"/>
      <c r="AD1400" s="10"/>
      <c r="AE1400" s="208"/>
    </row>
    <row r="1401" spans="1:31" x14ac:dyDescent="0.25">
      <c r="A1401" s="219"/>
      <c r="B1401" s="10"/>
      <c r="C1401" s="10" t="s">
        <v>402</v>
      </c>
      <c r="D1401" s="10"/>
      <c r="E1401" s="303">
        <v>8342</v>
      </c>
      <c r="F1401" s="10">
        <v>1</v>
      </c>
      <c r="G1401" s="10">
        <v>273.57</v>
      </c>
      <c r="H1401" s="10">
        <v>273.57</v>
      </c>
      <c r="I1401" s="10">
        <v>273.57</v>
      </c>
      <c r="J1401" s="10">
        <v>7</v>
      </c>
      <c r="K1401" s="208"/>
      <c r="L1401" s="10">
        <v>1</v>
      </c>
      <c r="M1401" s="10"/>
      <c r="N1401" s="10"/>
      <c r="O1401" s="10"/>
      <c r="P1401" s="10"/>
      <c r="Q1401" s="10"/>
      <c r="R1401" s="10">
        <v>1</v>
      </c>
      <c r="S1401" s="10">
        <v>273.57</v>
      </c>
      <c r="T1401" s="10">
        <v>273.57</v>
      </c>
      <c r="U1401" s="208"/>
      <c r="V1401" s="10"/>
      <c r="W1401" s="10"/>
      <c r="X1401" s="10"/>
      <c r="Y1401" s="10"/>
      <c r="Z1401" s="10"/>
      <c r="AA1401" s="10"/>
      <c r="AB1401" s="10"/>
      <c r="AC1401" s="10"/>
      <c r="AD1401" s="10"/>
      <c r="AE1401" s="208"/>
    </row>
    <row r="1402" spans="1:31" x14ac:dyDescent="0.25">
      <c r="A1402" s="219"/>
      <c r="B1402" s="10"/>
      <c r="C1402" s="10" t="s">
        <v>404</v>
      </c>
      <c r="D1402" s="10"/>
      <c r="E1402" s="303">
        <v>8343</v>
      </c>
      <c r="F1402" s="10">
        <v>1</v>
      </c>
      <c r="G1402" s="10">
        <v>60.17</v>
      </c>
      <c r="H1402" s="10">
        <v>60.17</v>
      </c>
      <c r="I1402" s="10">
        <v>60.17</v>
      </c>
      <c r="J1402" s="10">
        <v>11</v>
      </c>
      <c r="K1402" s="208"/>
      <c r="L1402" s="10">
        <v>1</v>
      </c>
      <c r="M1402" s="10"/>
      <c r="N1402" s="10"/>
      <c r="O1402" s="10"/>
      <c r="P1402" s="10"/>
      <c r="Q1402" s="10"/>
      <c r="R1402" s="10">
        <v>1</v>
      </c>
      <c r="S1402" s="10">
        <v>60.17</v>
      </c>
      <c r="T1402" s="10">
        <v>60.17</v>
      </c>
      <c r="U1402" s="208"/>
      <c r="V1402" s="10"/>
      <c r="W1402" s="10"/>
      <c r="X1402" s="10"/>
      <c r="Y1402" s="10"/>
      <c r="Z1402" s="10"/>
      <c r="AA1402" s="10"/>
      <c r="AB1402" s="10"/>
      <c r="AC1402" s="10"/>
      <c r="AD1402" s="10"/>
      <c r="AE1402" s="208"/>
    </row>
    <row r="1403" spans="1:31" x14ac:dyDescent="0.25">
      <c r="A1403" s="219"/>
      <c r="B1403" s="10"/>
      <c r="C1403" s="10" t="s">
        <v>405</v>
      </c>
      <c r="D1403" s="10"/>
      <c r="E1403" s="303">
        <v>8201</v>
      </c>
      <c r="F1403" s="10">
        <v>1</v>
      </c>
      <c r="G1403" s="10"/>
      <c r="H1403" s="222">
        <v>2605.2199999999998</v>
      </c>
      <c r="I1403" s="222">
        <v>2605.2199999999998</v>
      </c>
      <c r="J1403" s="10">
        <v>12</v>
      </c>
      <c r="K1403" s="208"/>
      <c r="L1403" s="10"/>
      <c r="M1403" s="222">
        <v>2605.2199999999998</v>
      </c>
      <c r="N1403" s="222">
        <v>2605.2199999999998</v>
      </c>
      <c r="O1403" s="10"/>
      <c r="P1403" s="10"/>
      <c r="Q1403" s="10"/>
      <c r="R1403" s="10">
        <v>1</v>
      </c>
      <c r="S1403" s="222">
        <v>2605.2199999999998</v>
      </c>
      <c r="T1403" s="222">
        <v>2605.2199999999998</v>
      </c>
      <c r="U1403" s="208"/>
      <c r="V1403" s="10"/>
      <c r="W1403" s="10"/>
      <c r="X1403" s="10"/>
      <c r="Y1403" s="10"/>
      <c r="Z1403" s="10"/>
      <c r="AA1403" s="10"/>
      <c r="AB1403" s="10"/>
      <c r="AC1403" s="10"/>
      <c r="AD1403" s="10"/>
      <c r="AE1403" s="208"/>
    </row>
    <row r="1404" spans="1:31" x14ac:dyDescent="0.25">
      <c r="A1404" s="219"/>
      <c r="B1404" s="10"/>
      <c r="C1404" s="10" t="s">
        <v>408</v>
      </c>
      <c r="D1404" s="10"/>
      <c r="E1404" s="303">
        <v>8062</v>
      </c>
      <c r="F1404" s="10">
        <v>2</v>
      </c>
      <c r="G1404" s="10"/>
      <c r="H1404" s="10">
        <v>963.82</v>
      </c>
      <c r="I1404" s="10">
        <v>481.91</v>
      </c>
      <c r="J1404" s="10">
        <v>10</v>
      </c>
      <c r="K1404" s="208"/>
      <c r="L1404" s="10"/>
      <c r="M1404" s="10">
        <v>963.82</v>
      </c>
      <c r="N1404" s="10">
        <v>481.91</v>
      </c>
      <c r="O1404" s="10"/>
      <c r="P1404" s="10"/>
      <c r="Q1404" s="10"/>
      <c r="R1404" s="10">
        <v>2</v>
      </c>
      <c r="S1404" s="10">
        <v>963.82</v>
      </c>
      <c r="T1404" s="10">
        <v>481.91</v>
      </c>
      <c r="U1404" s="208"/>
      <c r="V1404" s="10"/>
      <c r="W1404" s="10"/>
      <c r="X1404" s="10"/>
      <c r="Y1404" s="10"/>
      <c r="Z1404" s="10"/>
      <c r="AA1404" s="10"/>
      <c r="AB1404" s="10"/>
      <c r="AC1404" s="10"/>
      <c r="AD1404" s="10"/>
      <c r="AE1404" s="208"/>
    </row>
    <row r="1405" spans="1:31" x14ac:dyDescent="0.25">
      <c r="A1405" s="219"/>
      <c r="B1405" s="10"/>
      <c r="C1405" s="10" t="s">
        <v>413</v>
      </c>
      <c r="D1405" s="10"/>
      <c r="E1405" s="303">
        <v>8344</v>
      </c>
      <c r="F1405" s="10">
        <v>3</v>
      </c>
      <c r="G1405" s="10">
        <v>450.39</v>
      </c>
      <c r="H1405" s="222">
        <v>1351.18</v>
      </c>
      <c r="I1405" s="10">
        <v>450.39</v>
      </c>
      <c r="J1405" s="10">
        <v>7.67</v>
      </c>
      <c r="K1405" s="208"/>
      <c r="L1405" s="10">
        <v>3</v>
      </c>
      <c r="M1405" s="10"/>
      <c r="N1405" s="10"/>
      <c r="O1405" s="10"/>
      <c r="P1405" s="10"/>
      <c r="Q1405" s="10"/>
      <c r="R1405" s="10">
        <v>3</v>
      </c>
      <c r="S1405" s="222">
        <v>1351.18</v>
      </c>
      <c r="T1405" s="10">
        <v>450.39</v>
      </c>
      <c r="U1405" s="208"/>
      <c r="V1405" s="10"/>
      <c r="W1405" s="10"/>
      <c r="X1405" s="10"/>
      <c r="Y1405" s="10"/>
      <c r="Z1405" s="10"/>
      <c r="AA1405" s="10"/>
      <c r="AB1405" s="10"/>
      <c r="AC1405" s="10"/>
      <c r="AD1405" s="10"/>
      <c r="AE1405" s="208"/>
    </row>
    <row r="1406" spans="1:31" x14ac:dyDescent="0.25">
      <c r="A1406" s="219"/>
      <c r="B1406" s="10"/>
      <c r="C1406" s="10" t="s">
        <v>415</v>
      </c>
      <c r="D1406" s="10"/>
      <c r="E1406" s="303">
        <v>8346</v>
      </c>
      <c r="F1406" s="10">
        <v>1</v>
      </c>
      <c r="G1406" s="10"/>
      <c r="H1406" s="10">
        <v>19.82</v>
      </c>
      <c r="I1406" s="10">
        <v>19.82</v>
      </c>
      <c r="J1406" s="10">
        <v>7</v>
      </c>
      <c r="K1406" s="208"/>
      <c r="L1406" s="10"/>
      <c r="M1406" s="10">
        <v>19.82</v>
      </c>
      <c r="N1406" s="10">
        <v>19.82</v>
      </c>
      <c r="O1406" s="10"/>
      <c r="P1406" s="10"/>
      <c r="Q1406" s="10"/>
      <c r="R1406" s="10">
        <v>1</v>
      </c>
      <c r="S1406" s="10">
        <v>19.82</v>
      </c>
      <c r="T1406" s="10">
        <v>19.82</v>
      </c>
      <c r="U1406" s="208"/>
      <c r="V1406" s="10"/>
      <c r="W1406" s="10"/>
      <c r="X1406" s="10"/>
      <c r="Y1406" s="10"/>
      <c r="Z1406" s="10"/>
      <c r="AA1406" s="10"/>
      <c r="AB1406" s="10"/>
      <c r="AC1406" s="10"/>
      <c r="AD1406" s="10"/>
      <c r="AE1406" s="208"/>
    </row>
    <row r="1407" spans="1:31" x14ac:dyDescent="0.25">
      <c r="A1407" s="219"/>
      <c r="B1407" s="10"/>
      <c r="C1407" s="10" t="s">
        <v>426</v>
      </c>
      <c r="D1407" s="10"/>
      <c r="E1407" s="303">
        <v>8225</v>
      </c>
      <c r="F1407" s="10">
        <v>5</v>
      </c>
      <c r="G1407" s="222">
        <v>6567.46</v>
      </c>
      <c r="H1407" s="222">
        <v>13134.91</v>
      </c>
      <c r="I1407" s="222">
        <v>2626.98</v>
      </c>
      <c r="J1407" s="10">
        <v>8.6</v>
      </c>
      <c r="K1407" s="208"/>
      <c r="L1407" s="10">
        <v>2</v>
      </c>
      <c r="M1407" s="222">
        <v>10718.42</v>
      </c>
      <c r="N1407" s="222">
        <v>3572.81</v>
      </c>
      <c r="O1407" s="10"/>
      <c r="P1407" s="10"/>
      <c r="Q1407" s="10"/>
      <c r="R1407" s="10">
        <v>5</v>
      </c>
      <c r="S1407" s="222">
        <v>13134.91</v>
      </c>
      <c r="T1407" s="222">
        <v>2626.98</v>
      </c>
      <c r="U1407" s="208"/>
      <c r="V1407" s="10"/>
      <c r="W1407" s="10"/>
      <c r="X1407" s="10"/>
      <c r="Y1407" s="10"/>
      <c r="Z1407" s="10"/>
      <c r="AA1407" s="10"/>
      <c r="AB1407" s="10"/>
      <c r="AC1407" s="10"/>
      <c r="AD1407" s="10"/>
      <c r="AE1407" s="208"/>
    </row>
    <row r="1408" spans="1:31" x14ac:dyDescent="0.25">
      <c r="A1408" s="219"/>
      <c r="B1408" s="10"/>
      <c r="C1408" s="10" t="s">
        <v>430</v>
      </c>
      <c r="D1408" s="10"/>
      <c r="E1408" s="303">
        <v>8226</v>
      </c>
      <c r="F1408" s="10">
        <v>15</v>
      </c>
      <c r="G1408" s="222">
        <v>1970.98</v>
      </c>
      <c r="H1408" s="222">
        <v>13796.86</v>
      </c>
      <c r="I1408" s="10">
        <v>919.79</v>
      </c>
      <c r="J1408" s="10">
        <v>13.93</v>
      </c>
      <c r="K1408" s="208"/>
      <c r="L1408" s="10">
        <v>7</v>
      </c>
      <c r="M1408" s="222">
        <v>9705.81</v>
      </c>
      <c r="N1408" s="222">
        <v>1213.23</v>
      </c>
      <c r="O1408" s="10"/>
      <c r="P1408" s="10"/>
      <c r="Q1408" s="10"/>
      <c r="R1408" s="10">
        <v>15</v>
      </c>
      <c r="S1408" s="222">
        <v>13796.86</v>
      </c>
      <c r="T1408" s="10">
        <v>919.79</v>
      </c>
      <c r="U1408" s="208"/>
      <c r="V1408" s="10"/>
      <c r="W1408" s="10"/>
      <c r="X1408" s="10"/>
      <c r="Y1408" s="10"/>
      <c r="Z1408" s="10"/>
      <c r="AA1408" s="10"/>
      <c r="AB1408" s="10"/>
      <c r="AC1408" s="10"/>
      <c r="AD1408" s="10"/>
      <c r="AE1408" s="208"/>
    </row>
    <row r="1409" spans="1:31" x14ac:dyDescent="0.25">
      <c r="A1409" s="219"/>
      <c r="B1409" s="10"/>
      <c r="C1409" s="10" t="s">
        <v>432</v>
      </c>
      <c r="D1409" s="10"/>
      <c r="E1409" s="303">
        <v>8230</v>
      </c>
      <c r="F1409" s="10">
        <v>32</v>
      </c>
      <c r="G1409" s="10">
        <v>552.37</v>
      </c>
      <c r="H1409" s="222">
        <v>16018.68</v>
      </c>
      <c r="I1409" s="10">
        <v>500.58</v>
      </c>
      <c r="J1409" s="10">
        <v>6.53</v>
      </c>
      <c r="K1409" s="208"/>
      <c r="L1409" s="10">
        <v>29</v>
      </c>
      <c r="M1409" s="222">
        <v>5892.16</v>
      </c>
      <c r="N1409" s="222">
        <v>1964.05</v>
      </c>
      <c r="O1409" s="10"/>
      <c r="P1409" s="10"/>
      <c r="Q1409" s="10"/>
      <c r="R1409" s="10">
        <v>32</v>
      </c>
      <c r="S1409" s="222">
        <v>16018.68</v>
      </c>
      <c r="T1409" s="10">
        <v>500.58</v>
      </c>
      <c r="U1409" s="208"/>
      <c r="V1409" s="10"/>
      <c r="W1409" s="10"/>
      <c r="X1409" s="10"/>
      <c r="Y1409" s="10"/>
      <c r="Z1409" s="10"/>
      <c r="AA1409" s="10"/>
      <c r="AB1409" s="10"/>
      <c r="AC1409" s="10"/>
      <c r="AD1409" s="10"/>
      <c r="AE1409" s="208"/>
    </row>
    <row r="1410" spans="1:31" x14ac:dyDescent="0.25">
      <c r="A1410" s="219"/>
      <c r="B1410" s="10"/>
      <c r="C1410" s="10" t="s">
        <v>438</v>
      </c>
      <c r="D1410" s="10"/>
      <c r="E1410" s="303">
        <v>8223</v>
      </c>
      <c r="F1410" s="10">
        <v>1</v>
      </c>
      <c r="G1410" s="222">
        <v>1360.86</v>
      </c>
      <c r="H1410" s="222">
        <v>1360.86</v>
      </c>
      <c r="I1410" s="222">
        <v>1360.86</v>
      </c>
      <c r="J1410" s="10">
        <v>13</v>
      </c>
      <c r="K1410" s="208"/>
      <c r="L1410" s="10">
        <v>1</v>
      </c>
      <c r="M1410" s="10"/>
      <c r="N1410" s="10"/>
      <c r="O1410" s="10"/>
      <c r="P1410" s="10"/>
      <c r="Q1410" s="10"/>
      <c r="R1410" s="10">
        <v>1</v>
      </c>
      <c r="S1410" s="222">
        <v>1360.86</v>
      </c>
      <c r="T1410" s="222">
        <v>1360.86</v>
      </c>
      <c r="U1410" s="208"/>
      <c r="V1410" s="10"/>
      <c r="W1410" s="10"/>
      <c r="X1410" s="10"/>
      <c r="Y1410" s="10"/>
      <c r="Z1410" s="10"/>
      <c r="AA1410" s="10"/>
      <c r="AB1410" s="10"/>
      <c r="AC1410" s="10"/>
      <c r="AD1410" s="10"/>
      <c r="AE1410" s="208"/>
    </row>
    <row r="1411" spans="1:31" x14ac:dyDescent="0.25">
      <c r="A1411" s="219"/>
      <c r="B1411" s="10"/>
      <c r="C1411" s="10" t="s">
        <v>439</v>
      </c>
      <c r="D1411" s="10"/>
      <c r="E1411" s="303">
        <v>8087</v>
      </c>
      <c r="F1411" s="10">
        <v>2</v>
      </c>
      <c r="G1411" s="222">
        <v>2584.79</v>
      </c>
      <c r="H1411" s="222">
        <v>2584.79</v>
      </c>
      <c r="I1411" s="222">
        <v>1292.4000000000001</v>
      </c>
      <c r="J1411" s="10">
        <v>22</v>
      </c>
      <c r="K1411" s="208"/>
      <c r="L1411" s="10">
        <v>1</v>
      </c>
      <c r="M1411" s="222">
        <v>1870.8</v>
      </c>
      <c r="N1411" s="222">
        <v>1870.8</v>
      </c>
      <c r="O1411" s="10"/>
      <c r="P1411" s="10"/>
      <c r="Q1411" s="10"/>
      <c r="R1411" s="10">
        <v>2</v>
      </c>
      <c r="S1411" s="222">
        <v>2584.79</v>
      </c>
      <c r="T1411" s="222">
        <v>1292.4000000000001</v>
      </c>
      <c r="U1411" s="208"/>
      <c r="V1411" s="10"/>
      <c r="W1411" s="10"/>
      <c r="X1411" s="10"/>
      <c r="Y1411" s="10"/>
      <c r="Z1411" s="10"/>
      <c r="AA1411" s="10"/>
      <c r="AB1411" s="10"/>
      <c r="AC1411" s="10"/>
      <c r="AD1411" s="10"/>
      <c r="AE1411" s="208"/>
    </row>
    <row r="1412" spans="1:31" x14ac:dyDescent="0.25">
      <c r="A1412" s="219"/>
      <c r="B1412" s="10"/>
      <c r="C1412" s="10" t="s">
        <v>441</v>
      </c>
      <c r="D1412" s="10"/>
      <c r="E1412" s="303">
        <v>8066</v>
      </c>
      <c r="F1412" s="10">
        <v>2</v>
      </c>
      <c r="G1412" s="222">
        <v>1198.98</v>
      </c>
      <c r="H1412" s="222">
        <v>1198.98</v>
      </c>
      <c r="I1412" s="10">
        <v>599.49</v>
      </c>
      <c r="J1412" s="10">
        <v>8</v>
      </c>
      <c r="K1412" s="208"/>
      <c r="L1412" s="10">
        <v>1</v>
      </c>
      <c r="M1412" s="10">
        <v>331.93</v>
      </c>
      <c r="N1412" s="10">
        <v>331.93</v>
      </c>
      <c r="O1412" s="10"/>
      <c r="P1412" s="10"/>
      <c r="Q1412" s="10"/>
      <c r="R1412" s="10">
        <v>2</v>
      </c>
      <c r="S1412" s="222">
        <v>1198.98</v>
      </c>
      <c r="T1412" s="10">
        <v>599.49</v>
      </c>
      <c r="U1412" s="208"/>
      <c r="V1412" s="10"/>
      <c r="W1412" s="10"/>
      <c r="X1412" s="10"/>
      <c r="Y1412" s="10"/>
      <c r="Z1412" s="10"/>
      <c r="AA1412" s="10"/>
      <c r="AB1412" s="10"/>
      <c r="AC1412" s="10"/>
      <c r="AD1412" s="10"/>
      <c r="AE1412" s="208"/>
    </row>
    <row r="1413" spans="1:31" x14ac:dyDescent="0.25">
      <c r="A1413" s="219"/>
      <c r="B1413" s="10"/>
      <c r="C1413" s="10" t="s">
        <v>446</v>
      </c>
      <c r="D1413" s="10"/>
      <c r="E1413" s="303">
        <v>8069</v>
      </c>
      <c r="F1413" s="10">
        <v>10</v>
      </c>
      <c r="G1413" s="222">
        <v>3195.42</v>
      </c>
      <c r="H1413" s="222">
        <v>22367.95</v>
      </c>
      <c r="I1413" s="222">
        <v>2236.8000000000002</v>
      </c>
      <c r="J1413" s="10">
        <v>10.8</v>
      </c>
      <c r="K1413" s="208"/>
      <c r="L1413" s="10">
        <v>7</v>
      </c>
      <c r="M1413" s="10">
        <v>999.11</v>
      </c>
      <c r="N1413" s="10">
        <v>333.04</v>
      </c>
      <c r="O1413" s="10"/>
      <c r="P1413" s="10"/>
      <c r="Q1413" s="10"/>
      <c r="R1413" s="10">
        <v>10</v>
      </c>
      <c r="S1413" s="222">
        <v>22367.95</v>
      </c>
      <c r="T1413" s="222">
        <v>2236.8000000000002</v>
      </c>
      <c r="U1413" s="208"/>
      <c r="V1413" s="10"/>
      <c r="W1413" s="10"/>
      <c r="X1413" s="10"/>
      <c r="Y1413" s="10"/>
      <c r="Z1413" s="10"/>
      <c r="AA1413" s="10"/>
      <c r="AB1413" s="10"/>
      <c r="AC1413" s="10"/>
      <c r="AD1413" s="10"/>
      <c r="AE1413" s="208"/>
    </row>
    <row r="1414" spans="1:31" x14ac:dyDescent="0.25">
      <c r="A1414" s="219"/>
      <c r="B1414" s="10"/>
      <c r="C1414" s="10" t="s">
        <v>447</v>
      </c>
      <c r="D1414" s="10"/>
      <c r="E1414" s="303">
        <v>8070</v>
      </c>
      <c r="F1414" s="10">
        <v>3</v>
      </c>
      <c r="G1414" s="222">
        <v>5155.16</v>
      </c>
      <c r="H1414" s="222">
        <v>10310.31</v>
      </c>
      <c r="I1414" s="222">
        <v>3436.77</v>
      </c>
      <c r="J1414" s="10">
        <v>12.67</v>
      </c>
      <c r="K1414" s="208"/>
      <c r="L1414" s="10">
        <v>2</v>
      </c>
      <c r="M1414" s="222">
        <v>7773.07</v>
      </c>
      <c r="N1414" s="222">
        <v>7773.07</v>
      </c>
      <c r="O1414" s="10"/>
      <c r="P1414" s="10"/>
      <c r="Q1414" s="10"/>
      <c r="R1414" s="10">
        <v>3</v>
      </c>
      <c r="S1414" s="222">
        <v>10310.31</v>
      </c>
      <c r="T1414" s="222">
        <v>3436.77</v>
      </c>
      <c r="U1414" s="208"/>
      <c r="V1414" s="10"/>
      <c r="W1414" s="10"/>
      <c r="X1414" s="10"/>
      <c r="Y1414" s="10"/>
      <c r="Z1414" s="10"/>
      <c r="AA1414" s="10"/>
      <c r="AB1414" s="10"/>
      <c r="AC1414" s="10"/>
      <c r="AD1414" s="10"/>
      <c r="AE1414" s="208"/>
    </row>
    <row r="1415" spans="1:31" x14ac:dyDescent="0.25">
      <c r="A1415" s="219"/>
      <c r="B1415" s="10"/>
      <c r="C1415" s="10" t="s">
        <v>461</v>
      </c>
      <c r="D1415" s="10"/>
      <c r="E1415" s="303">
        <v>8071</v>
      </c>
      <c r="F1415" s="10">
        <v>1</v>
      </c>
      <c r="G1415" s="222">
        <v>1754.18</v>
      </c>
      <c r="H1415" s="222">
        <v>1754.18</v>
      </c>
      <c r="I1415" s="222">
        <v>1754.18</v>
      </c>
      <c r="J1415" s="10">
        <v>7</v>
      </c>
      <c r="K1415" s="208"/>
      <c r="L1415" s="10">
        <v>1</v>
      </c>
      <c r="M1415" s="10"/>
      <c r="N1415" s="10"/>
      <c r="O1415" s="10"/>
      <c r="P1415" s="10"/>
      <c r="Q1415" s="10"/>
      <c r="R1415" s="10">
        <v>1</v>
      </c>
      <c r="S1415" s="222">
        <v>1754.18</v>
      </c>
      <c r="T1415" s="222">
        <v>1754.18</v>
      </c>
      <c r="U1415" s="208"/>
      <c r="V1415" s="10"/>
      <c r="W1415" s="10"/>
      <c r="X1415" s="10"/>
      <c r="Y1415" s="10"/>
      <c r="Z1415" s="10"/>
      <c r="AA1415" s="10"/>
      <c r="AB1415" s="10"/>
      <c r="AC1415" s="10"/>
      <c r="AD1415" s="10"/>
      <c r="AE1415" s="208"/>
    </row>
    <row r="1416" spans="1:31" x14ac:dyDescent="0.25">
      <c r="A1416" s="219"/>
      <c r="B1416" s="10"/>
      <c r="C1416" s="10" t="s">
        <v>465</v>
      </c>
      <c r="D1416" s="10"/>
      <c r="E1416" s="303">
        <v>8232</v>
      </c>
      <c r="F1416" s="10">
        <v>25</v>
      </c>
      <c r="G1416" s="222">
        <v>4913.03</v>
      </c>
      <c r="H1416" s="222">
        <v>58956.3</v>
      </c>
      <c r="I1416" s="222">
        <v>2358.25</v>
      </c>
      <c r="J1416" s="10">
        <v>10.119999999999999</v>
      </c>
      <c r="K1416" s="208"/>
      <c r="L1416" s="10">
        <v>12</v>
      </c>
      <c r="M1416" s="222">
        <v>32411.439999999999</v>
      </c>
      <c r="N1416" s="222">
        <v>2493.19</v>
      </c>
      <c r="O1416" s="10">
        <v>2</v>
      </c>
      <c r="P1416" s="222">
        <v>6360.92</v>
      </c>
      <c r="Q1416" s="222">
        <v>3180.46</v>
      </c>
      <c r="R1416" s="10">
        <v>23</v>
      </c>
      <c r="S1416" s="222">
        <v>52595.38</v>
      </c>
      <c r="T1416" s="222">
        <v>2286.7600000000002</v>
      </c>
      <c r="U1416" s="208"/>
      <c r="V1416" s="10"/>
      <c r="W1416" s="10"/>
      <c r="X1416" s="10"/>
      <c r="Y1416" s="10"/>
      <c r="Z1416" s="10"/>
      <c r="AA1416" s="10"/>
      <c r="AB1416" s="10"/>
      <c r="AC1416" s="10"/>
      <c r="AD1416" s="10"/>
      <c r="AE1416" s="208"/>
    </row>
    <row r="1417" spans="1:31" x14ac:dyDescent="0.25">
      <c r="A1417" s="219"/>
      <c r="B1417" s="10"/>
      <c r="C1417" s="10" t="s">
        <v>467</v>
      </c>
      <c r="D1417" s="10"/>
      <c r="E1417" s="303">
        <v>8240</v>
      </c>
      <c r="F1417" s="10">
        <v>1</v>
      </c>
      <c r="G1417" s="10"/>
      <c r="H1417" s="222">
        <v>1248.26</v>
      </c>
      <c r="I1417" s="222">
        <v>1248.26</v>
      </c>
      <c r="J1417" s="10">
        <v>13</v>
      </c>
      <c r="K1417" s="208"/>
      <c r="L1417" s="10"/>
      <c r="M1417" s="222">
        <v>1248.26</v>
      </c>
      <c r="N1417" s="222">
        <v>1248.26</v>
      </c>
      <c r="O1417" s="10"/>
      <c r="P1417" s="10"/>
      <c r="Q1417" s="10"/>
      <c r="R1417" s="10">
        <v>1</v>
      </c>
      <c r="S1417" s="222">
        <v>1248.26</v>
      </c>
      <c r="T1417" s="222">
        <v>1248.26</v>
      </c>
      <c r="U1417" s="208"/>
      <c r="V1417" s="10"/>
      <c r="W1417" s="10"/>
      <c r="X1417" s="10"/>
      <c r="Y1417" s="10"/>
      <c r="Z1417" s="10"/>
      <c r="AA1417" s="10"/>
      <c r="AB1417" s="10"/>
      <c r="AC1417" s="10"/>
      <c r="AD1417" s="10"/>
      <c r="AE1417" s="208"/>
    </row>
    <row r="1418" spans="1:31" x14ac:dyDescent="0.25">
      <c r="A1418" s="219"/>
      <c r="B1418" s="10"/>
      <c r="C1418" s="10" t="s">
        <v>469</v>
      </c>
      <c r="D1418" s="10"/>
      <c r="E1418" s="303">
        <v>8348</v>
      </c>
      <c r="F1418" s="10">
        <v>1</v>
      </c>
      <c r="G1418" s="10"/>
      <c r="H1418" s="222">
        <v>2577.0100000000002</v>
      </c>
      <c r="I1418" s="222">
        <v>2577.0100000000002</v>
      </c>
      <c r="J1418" s="10">
        <v>7</v>
      </c>
      <c r="K1418" s="208"/>
      <c r="L1418" s="10"/>
      <c r="M1418" s="222">
        <v>2577.0100000000002</v>
      </c>
      <c r="N1418" s="222">
        <v>2577.0100000000002</v>
      </c>
      <c r="O1418" s="10"/>
      <c r="P1418" s="10"/>
      <c r="Q1418" s="10"/>
      <c r="R1418" s="10">
        <v>1</v>
      </c>
      <c r="S1418" s="222">
        <v>2577.0100000000002</v>
      </c>
      <c r="T1418" s="222">
        <v>2577.0100000000002</v>
      </c>
      <c r="U1418" s="208"/>
      <c r="V1418" s="10"/>
      <c r="W1418" s="10"/>
      <c r="X1418" s="10"/>
      <c r="Y1418" s="10"/>
      <c r="Z1418" s="10"/>
      <c r="AA1418" s="10"/>
      <c r="AB1418" s="10"/>
      <c r="AC1418" s="10"/>
      <c r="AD1418" s="10"/>
      <c r="AE1418" s="208"/>
    </row>
    <row r="1419" spans="1:31" x14ac:dyDescent="0.25">
      <c r="A1419" s="219"/>
      <c r="B1419" s="10"/>
      <c r="C1419" s="10" t="s">
        <v>471</v>
      </c>
      <c r="D1419" s="10"/>
      <c r="E1419" s="303">
        <v>8349</v>
      </c>
      <c r="F1419" s="10">
        <v>1</v>
      </c>
      <c r="G1419" s="10">
        <v>323.17</v>
      </c>
      <c r="H1419" s="10">
        <v>323.17</v>
      </c>
      <c r="I1419" s="10">
        <v>323.17</v>
      </c>
      <c r="J1419" s="10">
        <v>7</v>
      </c>
      <c r="K1419" s="208"/>
      <c r="L1419" s="10">
        <v>1</v>
      </c>
      <c r="M1419" s="10"/>
      <c r="N1419" s="10"/>
      <c r="O1419" s="10"/>
      <c r="P1419" s="10"/>
      <c r="Q1419" s="10"/>
      <c r="R1419" s="10">
        <v>1</v>
      </c>
      <c r="S1419" s="10">
        <v>323.17</v>
      </c>
      <c r="T1419" s="10">
        <v>323.17</v>
      </c>
      <c r="U1419" s="208"/>
      <c r="V1419" s="10"/>
      <c r="W1419" s="10"/>
      <c r="X1419" s="10"/>
      <c r="Y1419" s="10"/>
      <c r="Z1419" s="10"/>
      <c r="AA1419" s="10"/>
      <c r="AB1419" s="10"/>
      <c r="AC1419" s="10"/>
      <c r="AD1419" s="10"/>
      <c r="AE1419" s="208"/>
    </row>
    <row r="1420" spans="1:31" x14ac:dyDescent="0.25">
      <c r="A1420" s="219"/>
      <c r="B1420" s="10"/>
      <c r="C1420" s="10" t="s">
        <v>472</v>
      </c>
      <c r="D1420" s="10"/>
      <c r="E1420" s="303">
        <v>8241</v>
      </c>
      <c r="F1420" s="10">
        <v>4</v>
      </c>
      <c r="G1420" s="10"/>
      <c r="H1420" s="222">
        <v>5979.21</v>
      </c>
      <c r="I1420" s="222">
        <v>1494.8</v>
      </c>
      <c r="J1420" s="10">
        <v>13</v>
      </c>
      <c r="K1420" s="208"/>
      <c r="L1420" s="10"/>
      <c r="M1420" s="222">
        <v>5979.21</v>
      </c>
      <c r="N1420" s="222">
        <v>1494.8</v>
      </c>
      <c r="O1420" s="10"/>
      <c r="P1420" s="10"/>
      <c r="Q1420" s="10"/>
      <c r="R1420" s="10">
        <v>4</v>
      </c>
      <c r="S1420" s="222">
        <v>5979.21</v>
      </c>
      <c r="T1420" s="222">
        <v>1494.8</v>
      </c>
      <c r="U1420" s="208"/>
      <c r="V1420" s="10"/>
      <c r="W1420" s="10"/>
      <c r="X1420" s="10"/>
      <c r="Y1420" s="10"/>
      <c r="Z1420" s="10"/>
      <c r="AA1420" s="10"/>
      <c r="AB1420" s="10"/>
      <c r="AC1420" s="10"/>
      <c r="AD1420" s="10"/>
      <c r="AE1420" s="208"/>
    </row>
    <row r="1421" spans="1:31" x14ac:dyDescent="0.25">
      <c r="A1421" s="219"/>
      <c r="B1421" s="10"/>
      <c r="C1421" s="10" t="s">
        <v>473</v>
      </c>
      <c r="D1421" s="10"/>
      <c r="E1421" s="303">
        <v>8072</v>
      </c>
      <c r="F1421" s="10">
        <v>4</v>
      </c>
      <c r="G1421" s="222">
        <v>10707.44</v>
      </c>
      <c r="H1421" s="222">
        <v>10707.44</v>
      </c>
      <c r="I1421" s="222">
        <v>2676.86</v>
      </c>
      <c r="J1421" s="10">
        <v>11.25</v>
      </c>
      <c r="K1421" s="208"/>
      <c r="L1421" s="10">
        <v>1</v>
      </c>
      <c r="M1421" s="222">
        <v>9028.65</v>
      </c>
      <c r="N1421" s="222">
        <v>3009.55</v>
      </c>
      <c r="O1421" s="10"/>
      <c r="P1421" s="10"/>
      <c r="Q1421" s="10"/>
      <c r="R1421" s="10">
        <v>4</v>
      </c>
      <c r="S1421" s="222">
        <v>10707.44</v>
      </c>
      <c r="T1421" s="222">
        <v>2676.86</v>
      </c>
      <c r="U1421" s="208"/>
      <c r="V1421" s="10"/>
      <c r="W1421" s="10"/>
      <c r="X1421" s="10"/>
      <c r="Y1421" s="10"/>
      <c r="Z1421" s="10"/>
      <c r="AA1421" s="10"/>
      <c r="AB1421" s="10"/>
      <c r="AC1421" s="10"/>
      <c r="AD1421" s="10"/>
      <c r="AE1421" s="208"/>
    </row>
    <row r="1422" spans="1:31" x14ac:dyDescent="0.25">
      <c r="A1422" s="219"/>
      <c r="B1422" s="10"/>
      <c r="C1422" s="10" t="s">
        <v>479</v>
      </c>
      <c r="D1422" s="10"/>
      <c r="E1422" s="303">
        <v>8074</v>
      </c>
      <c r="F1422" s="10">
        <v>1</v>
      </c>
      <c r="G1422" s="10">
        <v>500.88</v>
      </c>
      <c r="H1422" s="10">
        <v>500.88</v>
      </c>
      <c r="I1422" s="10">
        <v>500.88</v>
      </c>
      <c r="J1422" s="10">
        <v>13</v>
      </c>
      <c r="K1422" s="208"/>
      <c r="L1422" s="10">
        <v>1</v>
      </c>
      <c r="M1422" s="10"/>
      <c r="N1422" s="10"/>
      <c r="O1422" s="10"/>
      <c r="P1422" s="10"/>
      <c r="Q1422" s="10"/>
      <c r="R1422" s="10">
        <v>1</v>
      </c>
      <c r="S1422" s="10">
        <v>500.88</v>
      </c>
      <c r="T1422" s="10">
        <v>500.88</v>
      </c>
      <c r="U1422" s="208"/>
      <c r="V1422" s="10"/>
      <c r="W1422" s="10"/>
      <c r="X1422" s="10"/>
      <c r="Y1422" s="10"/>
      <c r="Z1422" s="10"/>
      <c r="AA1422" s="10"/>
      <c r="AB1422" s="10"/>
      <c r="AC1422" s="10"/>
      <c r="AD1422" s="10"/>
      <c r="AE1422" s="208"/>
    </row>
    <row r="1423" spans="1:31" x14ac:dyDescent="0.25">
      <c r="A1423" s="219"/>
      <c r="B1423" s="10"/>
      <c r="C1423" s="10" t="s">
        <v>481</v>
      </c>
      <c r="D1423" s="10"/>
      <c r="E1423" s="303">
        <v>8242</v>
      </c>
      <c r="F1423" s="10">
        <v>1</v>
      </c>
      <c r="G1423" s="222">
        <v>6923.13</v>
      </c>
      <c r="H1423" s="222">
        <v>6923.13</v>
      </c>
      <c r="I1423" s="222">
        <v>6923.13</v>
      </c>
      <c r="J1423" s="10">
        <v>13</v>
      </c>
      <c r="K1423" s="208"/>
      <c r="L1423" s="10">
        <v>1</v>
      </c>
      <c r="M1423" s="10"/>
      <c r="N1423" s="10"/>
      <c r="O1423" s="10"/>
      <c r="P1423" s="10"/>
      <c r="Q1423" s="10"/>
      <c r="R1423" s="10">
        <v>1</v>
      </c>
      <c r="S1423" s="222">
        <v>6923.13</v>
      </c>
      <c r="T1423" s="222">
        <v>6923.13</v>
      </c>
      <c r="U1423" s="208"/>
      <c r="V1423" s="10"/>
      <c r="W1423" s="10"/>
      <c r="X1423" s="10"/>
      <c r="Y1423" s="10"/>
      <c r="Z1423" s="10"/>
      <c r="AA1423" s="10"/>
      <c r="AB1423" s="10"/>
      <c r="AC1423" s="10"/>
      <c r="AD1423" s="10"/>
      <c r="AE1423" s="208"/>
    </row>
    <row r="1424" spans="1:31" x14ac:dyDescent="0.25">
      <c r="A1424" s="219"/>
      <c r="B1424" s="10"/>
      <c r="C1424" s="10" t="s">
        <v>485</v>
      </c>
      <c r="D1424" s="10"/>
      <c r="E1424" s="303">
        <v>8352</v>
      </c>
      <c r="F1424" s="10">
        <v>1</v>
      </c>
      <c r="G1424" s="10">
        <v>575.54999999999995</v>
      </c>
      <c r="H1424" s="10">
        <v>575.54999999999995</v>
      </c>
      <c r="I1424" s="10">
        <v>575.54999999999995</v>
      </c>
      <c r="J1424" s="10">
        <v>13</v>
      </c>
      <c r="K1424" s="208"/>
      <c r="L1424" s="10">
        <v>1</v>
      </c>
      <c r="M1424" s="10"/>
      <c r="N1424" s="10"/>
      <c r="O1424" s="10"/>
      <c r="P1424" s="10"/>
      <c r="Q1424" s="10"/>
      <c r="R1424" s="10">
        <v>1</v>
      </c>
      <c r="S1424" s="10">
        <v>575.54999999999995</v>
      </c>
      <c r="T1424" s="10">
        <v>575.54999999999995</v>
      </c>
      <c r="U1424" s="208"/>
      <c r="V1424" s="10"/>
      <c r="W1424" s="10"/>
      <c r="X1424" s="10"/>
      <c r="Y1424" s="10"/>
      <c r="Z1424" s="10"/>
      <c r="AA1424" s="10"/>
      <c r="AB1424" s="10"/>
      <c r="AC1424" s="10"/>
      <c r="AD1424" s="10"/>
      <c r="AE1424" s="208"/>
    </row>
    <row r="1425" spans="1:31" x14ac:dyDescent="0.25">
      <c r="A1425" s="219"/>
      <c r="B1425" s="10"/>
      <c r="C1425" s="10" t="s">
        <v>486</v>
      </c>
      <c r="D1425" s="10"/>
      <c r="E1425" s="303">
        <v>8079</v>
      </c>
      <c r="F1425" s="10">
        <v>4</v>
      </c>
      <c r="G1425" s="222">
        <v>2761.53</v>
      </c>
      <c r="H1425" s="222">
        <v>2761.53</v>
      </c>
      <c r="I1425" s="10">
        <v>690.38</v>
      </c>
      <c r="J1425" s="10">
        <v>13</v>
      </c>
      <c r="K1425" s="208"/>
      <c r="L1425" s="10">
        <v>1</v>
      </c>
      <c r="M1425" s="222">
        <v>2455.69</v>
      </c>
      <c r="N1425" s="10">
        <v>818.56</v>
      </c>
      <c r="O1425" s="10"/>
      <c r="P1425" s="10"/>
      <c r="Q1425" s="10"/>
      <c r="R1425" s="10">
        <v>4</v>
      </c>
      <c r="S1425" s="222">
        <v>2761.53</v>
      </c>
      <c r="T1425" s="10">
        <v>690.38</v>
      </c>
      <c r="U1425" s="208"/>
      <c r="V1425" s="10"/>
      <c r="W1425" s="10"/>
      <c r="X1425" s="10"/>
      <c r="Y1425" s="10"/>
      <c r="Z1425" s="10"/>
      <c r="AA1425" s="10"/>
      <c r="AB1425" s="10"/>
      <c r="AC1425" s="10"/>
      <c r="AD1425" s="10"/>
      <c r="AE1425" s="208"/>
    </row>
    <row r="1426" spans="1:31" x14ac:dyDescent="0.25">
      <c r="A1426" s="219"/>
      <c r="B1426" s="10"/>
      <c r="C1426" s="10" t="s">
        <v>491</v>
      </c>
      <c r="D1426" s="10"/>
      <c r="E1426" s="303">
        <v>8243</v>
      </c>
      <c r="F1426" s="10">
        <v>5</v>
      </c>
      <c r="G1426" s="222">
        <v>1577.17</v>
      </c>
      <c r="H1426" s="222">
        <v>6308.67</v>
      </c>
      <c r="I1426" s="222">
        <v>1261.73</v>
      </c>
      <c r="J1426" s="10">
        <v>11</v>
      </c>
      <c r="K1426" s="208"/>
      <c r="L1426" s="10">
        <v>4</v>
      </c>
      <c r="M1426" s="10">
        <v>377.65</v>
      </c>
      <c r="N1426" s="10">
        <v>377.65</v>
      </c>
      <c r="O1426" s="10"/>
      <c r="P1426" s="10"/>
      <c r="Q1426" s="10"/>
      <c r="R1426" s="10">
        <v>5</v>
      </c>
      <c r="S1426" s="222">
        <v>6308.67</v>
      </c>
      <c r="T1426" s="222">
        <v>1261.73</v>
      </c>
      <c r="U1426" s="208"/>
      <c r="V1426" s="10"/>
      <c r="W1426" s="10"/>
      <c r="X1426" s="10"/>
      <c r="Y1426" s="10"/>
      <c r="Z1426" s="10"/>
      <c r="AA1426" s="10"/>
      <c r="AB1426" s="10"/>
      <c r="AC1426" s="10"/>
      <c r="AD1426" s="10"/>
      <c r="AE1426" s="208"/>
    </row>
    <row r="1427" spans="1:31" x14ac:dyDescent="0.25">
      <c r="A1427" s="219"/>
      <c r="B1427" s="10"/>
      <c r="C1427" s="10" t="s">
        <v>495</v>
      </c>
      <c r="D1427" s="10"/>
      <c r="E1427" s="303">
        <v>8080</v>
      </c>
      <c r="F1427" s="10">
        <v>6</v>
      </c>
      <c r="G1427" s="222">
        <v>9586.93</v>
      </c>
      <c r="H1427" s="222">
        <v>9586.93</v>
      </c>
      <c r="I1427" s="222">
        <v>1597.82</v>
      </c>
      <c r="J1427" s="10">
        <v>12.83</v>
      </c>
      <c r="K1427" s="208"/>
      <c r="L1427" s="10">
        <v>1</v>
      </c>
      <c r="M1427" s="222">
        <v>9057.7199999999993</v>
      </c>
      <c r="N1427" s="222">
        <v>1811.54</v>
      </c>
      <c r="O1427" s="10"/>
      <c r="P1427" s="10"/>
      <c r="Q1427" s="10"/>
      <c r="R1427" s="10">
        <v>6</v>
      </c>
      <c r="S1427" s="222">
        <v>9586.93</v>
      </c>
      <c r="T1427" s="222">
        <v>1597.82</v>
      </c>
      <c r="U1427" s="208"/>
      <c r="V1427" s="10"/>
      <c r="W1427" s="10"/>
      <c r="X1427" s="10"/>
      <c r="Y1427" s="10"/>
      <c r="Z1427" s="10"/>
      <c r="AA1427" s="10"/>
      <c r="AB1427" s="10"/>
      <c r="AC1427" s="10"/>
      <c r="AD1427" s="10"/>
      <c r="AE1427" s="208"/>
    </row>
    <row r="1428" spans="1:31" x14ac:dyDescent="0.25">
      <c r="A1428" s="219"/>
      <c r="B1428" s="10"/>
      <c r="C1428" s="10" t="s">
        <v>504</v>
      </c>
      <c r="D1428" s="10"/>
      <c r="E1428" s="303">
        <v>8081</v>
      </c>
      <c r="F1428" s="10">
        <v>8</v>
      </c>
      <c r="G1428" s="222">
        <v>6968.65</v>
      </c>
      <c r="H1428" s="222">
        <v>20905.939999999999</v>
      </c>
      <c r="I1428" s="222">
        <v>2613.2399999999998</v>
      </c>
      <c r="J1428" s="10">
        <v>11.63</v>
      </c>
      <c r="K1428" s="208"/>
      <c r="L1428" s="10">
        <v>3</v>
      </c>
      <c r="M1428" s="222">
        <v>14958.17</v>
      </c>
      <c r="N1428" s="222">
        <v>2991.63</v>
      </c>
      <c r="O1428" s="10"/>
      <c r="P1428" s="10"/>
      <c r="Q1428" s="10"/>
      <c r="R1428" s="10">
        <v>8</v>
      </c>
      <c r="S1428" s="222">
        <v>20905.939999999999</v>
      </c>
      <c r="T1428" s="222">
        <v>2613.2399999999998</v>
      </c>
      <c r="U1428" s="208"/>
      <c r="V1428" s="10"/>
      <c r="W1428" s="10"/>
      <c r="X1428" s="10"/>
      <c r="Y1428" s="10"/>
      <c r="Z1428" s="10"/>
      <c r="AA1428" s="10"/>
      <c r="AB1428" s="10"/>
      <c r="AC1428" s="10"/>
      <c r="AD1428" s="10"/>
      <c r="AE1428" s="208"/>
    </row>
    <row r="1429" spans="1:31" x14ac:dyDescent="0.25">
      <c r="A1429" s="219"/>
      <c r="B1429" s="10"/>
      <c r="C1429" s="10" t="s">
        <v>506</v>
      </c>
      <c r="D1429" s="10"/>
      <c r="E1429" s="303">
        <v>8201</v>
      </c>
      <c r="F1429" s="10">
        <v>1</v>
      </c>
      <c r="G1429" s="10"/>
      <c r="H1429" s="222">
        <v>4178.3100000000004</v>
      </c>
      <c r="I1429" s="222">
        <v>4178.3100000000004</v>
      </c>
      <c r="J1429" s="10">
        <v>9</v>
      </c>
      <c r="K1429" s="208"/>
      <c r="L1429" s="10"/>
      <c r="M1429" s="222">
        <v>4178.3100000000004</v>
      </c>
      <c r="N1429" s="222">
        <v>4178.3100000000004</v>
      </c>
      <c r="O1429" s="10"/>
      <c r="P1429" s="10"/>
      <c r="Q1429" s="10"/>
      <c r="R1429" s="10">
        <v>1</v>
      </c>
      <c r="S1429" s="222">
        <v>4178.3100000000004</v>
      </c>
      <c r="T1429" s="222">
        <v>4178.3100000000004</v>
      </c>
      <c r="U1429" s="208"/>
      <c r="V1429" s="10"/>
      <c r="W1429" s="10"/>
      <c r="X1429" s="10"/>
      <c r="Y1429" s="10"/>
      <c r="Z1429" s="10"/>
      <c r="AA1429" s="10"/>
      <c r="AB1429" s="10"/>
      <c r="AC1429" s="10"/>
      <c r="AD1429" s="10"/>
      <c r="AE1429" s="208"/>
    </row>
    <row r="1430" spans="1:31" x14ac:dyDescent="0.25">
      <c r="A1430" s="219"/>
      <c r="B1430" s="10"/>
      <c r="C1430" s="10" t="s">
        <v>506</v>
      </c>
      <c r="D1430" s="10"/>
      <c r="E1430" s="303">
        <v>8205</v>
      </c>
      <c r="F1430" s="10">
        <v>1</v>
      </c>
      <c r="G1430" s="10"/>
      <c r="H1430" s="222">
        <v>2633.89</v>
      </c>
      <c r="I1430" s="222">
        <v>2633.89</v>
      </c>
      <c r="J1430" s="10">
        <v>13</v>
      </c>
      <c r="K1430" s="208"/>
      <c r="L1430" s="10"/>
      <c r="M1430" s="222">
        <v>2633.89</v>
      </c>
      <c r="N1430" s="222">
        <v>2633.89</v>
      </c>
      <c r="O1430" s="10"/>
      <c r="P1430" s="10"/>
      <c r="Q1430" s="10"/>
      <c r="R1430" s="10">
        <v>1</v>
      </c>
      <c r="S1430" s="222">
        <v>2633.89</v>
      </c>
      <c r="T1430" s="222">
        <v>2633.89</v>
      </c>
      <c r="U1430" s="208"/>
      <c r="V1430" s="10"/>
      <c r="W1430" s="10"/>
      <c r="X1430" s="10"/>
      <c r="Y1430" s="10"/>
      <c r="Z1430" s="10"/>
      <c r="AA1430" s="10"/>
      <c r="AB1430" s="10"/>
      <c r="AC1430" s="10"/>
      <c r="AD1430" s="10"/>
      <c r="AE1430" s="208"/>
    </row>
    <row r="1431" spans="1:31" x14ac:dyDescent="0.25">
      <c r="A1431" s="219"/>
      <c r="B1431" s="10"/>
      <c r="C1431" s="10" t="s">
        <v>521</v>
      </c>
      <c r="D1431" s="10"/>
      <c r="E1431" s="303">
        <v>8234</v>
      </c>
      <c r="F1431" s="10">
        <v>1</v>
      </c>
      <c r="G1431" s="10"/>
      <c r="H1431" s="10">
        <v>280.37</v>
      </c>
      <c r="I1431" s="10">
        <v>280.37</v>
      </c>
      <c r="J1431" s="10">
        <v>7</v>
      </c>
      <c r="K1431" s="208"/>
      <c r="L1431" s="10"/>
      <c r="M1431" s="10">
        <v>280.37</v>
      </c>
      <c r="N1431" s="10">
        <v>280.37</v>
      </c>
      <c r="O1431" s="10"/>
      <c r="P1431" s="10"/>
      <c r="Q1431" s="10"/>
      <c r="R1431" s="10">
        <v>1</v>
      </c>
      <c r="S1431" s="10">
        <v>280.37</v>
      </c>
      <c r="T1431" s="10">
        <v>280.37</v>
      </c>
      <c r="U1431" s="208"/>
      <c r="V1431" s="10"/>
      <c r="W1431" s="10"/>
      <c r="X1431" s="10"/>
      <c r="Y1431" s="10"/>
      <c r="Z1431" s="10"/>
      <c r="AA1431" s="10"/>
      <c r="AB1431" s="10"/>
      <c r="AC1431" s="10"/>
      <c r="AD1431" s="10"/>
      <c r="AE1431" s="208"/>
    </row>
    <row r="1432" spans="1:31" x14ac:dyDescent="0.25">
      <c r="A1432" s="219"/>
      <c r="B1432" s="10"/>
      <c r="C1432" s="10" t="s">
        <v>525</v>
      </c>
      <c r="D1432" s="10"/>
      <c r="E1432" s="303">
        <v>8084</v>
      </c>
      <c r="F1432" s="10">
        <v>2</v>
      </c>
      <c r="G1432" s="222">
        <v>2591.2199999999998</v>
      </c>
      <c r="H1432" s="222">
        <v>2591.2199999999998</v>
      </c>
      <c r="I1432" s="222">
        <v>1295.6099999999999</v>
      </c>
      <c r="J1432" s="10">
        <v>9.5</v>
      </c>
      <c r="K1432" s="208"/>
      <c r="L1432" s="10">
        <v>1</v>
      </c>
      <c r="M1432" s="222">
        <v>2406.2199999999998</v>
      </c>
      <c r="N1432" s="222">
        <v>2406.2199999999998</v>
      </c>
      <c r="O1432" s="10"/>
      <c r="P1432" s="10"/>
      <c r="Q1432" s="10"/>
      <c r="R1432" s="10">
        <v>2</v>
      </c>
      <c r="S1432" s="222">
        <v>2591.2199999999998</v>
      </c>
      <c r="T1432" s="222">
        <v>1295.6099999999999</v>
      </c>
      <c r="U1432" s="208"/>
      <c r="V1432" s="10"/>
      <c r="W1432" s="10"/>
      <c r="X1432" s="10"/>
      <c r="Y1432" s="10"/>
      <c r="Z1432" s="10"/>
      <c r="AA1432" s="10"/>
      <c r="AB1432" s="10"/>
      <c r="AC1432" s="10"/>
      <c r="AD1432" s="10"/>
      <c r="AE1432" s="208"/>
    </row>
    <row r="1433" spans="1:31" x14ac:dyDescent="0.25">
      <c r="A1433" s="219"/>
      <c r="B1433" s="10"/>
      <c r="C1433" s="10" t="s">
        <v>528</v>
      </c>
      <c r="D1433" s="10"/>
      <c r="E1433" s="303">
        <v>8008</v>
      </c>
      <c r="F1433" s="10">
        <v>1</v>
      </c>
      <c r="G1433" s="10"/>
      <c r="H1433" s="222">
        <v>7442.43</v>
      </c>
      <c r="I1433" s="222">
        <v>7442.43</v>
      </c>
      <c r="J1433" s="10">
        <v>13</v>
      </c>
      <c r="K1433" s="208"/>
      <c r="L1433" s="10"/>
      <c r="M1433" s="222">
        <v>7442.43</v>
      </c>
      <c r="N1433" s="222">
        <v>7442.43</v>
      </c>
      <c r="O1433" s="10"/>
      <c r="P1433" s="10"/>
      <c r="Q1433" s="10"/>
      <c r="R1433" s="10">
        <v>1</v>
      </c>
      <c r="S1433" s="222">
        <v>7442.43</v>
      </c>
      <c r="T1433" s="222">
        <v>7442.43</v>
      </c>
      <c r="U1433" s="208"/>
      <c r="V1433" s="10"/>
      <c r="W1433" s="10"/>
      <c r="X1433" s="10"/>
      <c r="Y1433" s="10"/>
      <c r="Z1433" s="10"/>
      <c r="AA1433" s="10"/>
      <c r="AB1433" s="10"/>
      <c r="AC1433" s="10"/>
      <c r="AD1433" s="10"/>
      <c r="AE1433" s="208"/>
    </row>
    <row r="1434" spans="1:31" x14ac:dyDescent="0.25">
      <c r="A1434" s="219"/>
      <c r="B1434" s="10"/>
      <c r="C1434" s="10" t="s">
        <v>530</v>
      </c>
      <c r="D1434" s="10"/>
      <c r="E1434" s="303">
        <v>8085</v>
      </c>
      <c r="F1434" s="10">
        <v>1</v>
      </c>
      <c r="G1434" s="10"/>
      <c r="H1434" s="10">
        <v>200.67</v>
      </c>
      <c r="I1434" s="10">
        <v>200.67</v>
      </c>
      <c r="J1434" s="10">
        <v>7</v>
      </c>
      <c r="K1434" s="208"/>
      <c r="L1434" s="10"/>
      <c r="M1434" s="10">
        <v>200.67</v>
      </c>
      <c r="N1434" s="10">
        <v>200.67</v>
      </c>
      <c r="O1434" s="10"/>
      <c r="P1434" s="10"/>
      <c r="Q1434" s="10"/>
      <c r="R1434" s="10">
        <v>1</v>
      </c>
      <c r="S1434" s="10">
        <v>200.67</v>
      </c>
      <c r="T1434" s="10">
        <v>200.67</v>
      </c>
      <c r="U1434" s="208"/>
      <c r="V1434" s="10"/>
      <c r="W1434" s="10"/>
      <c r="X1434" s="10"/>
      <c r="Y1434" s="10"/>
      <c r="Z1434" s="10"/>
      <c r="AA1434" s="10"/>
      <c r="AB1434" s="10"/>
      <c r="AC1434" s="10"/>
      <c r="AD1434" s="10"/>
      <c r="AE1434" s="208"/>
    </row>
    <row r="1435" spans="1:31" x14ac:dyDescent="0.25">
      <c r="A1435" s="219"/>
      <c r="B1435" s="10"/>
      <c r="C1435" s="10" t="s">
        <v>531</v>
      </c>
      <c r="D1435" s="10"/>
      <c r="E1435" s="303">
        <v>8037</v>
      </c>
      <c r="F1435" s="10">
        <v>1</v>
      </c>
      <c r="G1435" s="10">
        <v>625.34</v>
      </c>
      <c r="H1435" s="10">
        <v>625.34</v>
      </c>
      <c r="I1435" s="10">
        <v>625.34</v>
      </c>
      <c r="J1435" s="10">
        <v>7</v>
      </c>
      <c r="K1435" s="208"/>
      <c r="L1435" s="10">
        <v>1</v>
      </c>
      <c r="M1435" s="10"/>
      <c r="N1435" s="10"/>
      <c r="O1435" s="10"/>
      <c r="P1435" s="10"/>
      <c r="Q1435" s="10"/>
      <c r="R1435" s="10">
        <v>1</v>
      </c>
      <c r="S1435" s="10">
        <v>625.34</v>
      </c>
      <c r="T1435" s="10">
        <v>625.34</v>
      </c>
      <c r="U1435" s="208"/>
      <c r="V1435" s="10"/>
      <c r="W1435" s="10"/>
      <c r="X1435" s="10"/>
      <c r="Y1435" s="10"/>
      <c r="Z1435" s="10"/>
      <c r="AA1435" s="10"/>
      <c r="AB1435" s="10"/>
      <c r="AC1435" s="10"/>
      <c r="AD1435" s="10"/>
      <c r="AE1435" s="208"/>
    </row>
    <row r="1436" spans="1:31" x14ac:dyDescent="0.25">
      <c r="A1436" s="219"/>
      <c r="B1436" s="10"/>
      <c r="C1436" s="10" t="s">
        <v>533</v>
      </c>
      <c r="D1436" s="10"/>
      <c r="E1436" s="303">
        <v>8009</v>
      </c>
      <c r="F1436" s="10">
        <v>2</v>
      </c>
      <c r="G1436" s="222">
        <v>6056.23</v>
      </c>
      <c r="H1436" s="222">
        <v>6056.23</v>
      </c>
      <c r="I1436" s="222">
        <v>3028.12</v>
      </c>
      <c r="J1436" s="10">
        <v>15.5</v>
      </c>
      <c r="K1436" s="208"/>
      <c r="L1436" s="10">
        <v>1</v>
      </c>
      <c r="M1436" s="10">
        <v>425.37</v>
      </c>
      <c r="N1436" s="10">
        <v>425.37</v>
      </c>
      <c r="O1436" s="10"/>
      <c r="P1436" s="10"/>
      <c r="Q1436" s="10"/>
      <c r="R1436" s="10">
        <v>2</v>
      </c>
      <c r="S1436" s="222">
        <v>6056.23</v>
      </c>
      <c r="T1436" s="222">
        <v>3028.12</v>
      </c>
      <c r="U1436" s="208"/>
      <c r="V1436" s="10"/>
      <c r="W1436" s="10"/>
      <c r="X1436" s="10"/>
      <c r="Y1436" s="10"/>
      <c r="Z1436" s="10"/>
      <c r="AA1436" s="10"/>
      <c r="AB1436" s="10"/>
      <c r="AC1436" s="10"/>
      <c r="AD1436" s="10"/>
      <c r="AE1436" s="208"/>
    </row>
    <row r="1437" spans="1:31" x14ac:dyDescent="0.25">
      <c r="A1437" s="219"/>
      <c r="B1437" s="10"/>
      <c r="C1437" s="10" t="s">
        <v>537</v>
      </c>
      <c r="D1437" s="10"/>
      <c r="E1437" s="303">
        <v>8250</v>
      </c>
      <c r="F1437" s="10">
        <v>1</v>
      </c>
      <c r="G1437" s="222">
        <v>26698.25</v>
      </c>
      <c r="H1437" s="222">
        <v>26698.25</v>
      </c>
      <c r="I1437" s="222">
        <v>26698.25</v>
      </c>
      <c r="J1437" s="10">
        <v>4</v>
      </c>
      <c r="K1437" s="208"/>
      <c r="L1437" s="10">
        <v>1</v>
      </c>
      <c r="M1437" s="10"/>
      <c r="N1437" s="10"/>
      <c r="O1437" s="10"/>
      <c r="P1437" s="10"/>
      <c r="Q1437" s="10"/>
      <c r="R1437" s="10">
        <v>1</v>
      </c>
      <c r="S1437" s="222">
        <v>26698.25</v>
      </c>
      <c r="T1437" s="222">
        <v>26698.25</v>
      </c>
      <c r="U1437" s="208"/>
      <c r="V1437" s="10"/>
      <c r="W1437" s="10"/>
      <c r="X1437" s="10"/>
      <c r="Y1437" s="10"/>
      <c r="Z1437" s="10"/>
      <c r="AA1437" s="10"/>
      <c r="AB1437" s="10"/>
      <c r="AC1437" s="10"/>
      <c r="AD1437" s="10"/>
      <c r="AE1437" s="208"/>
    </row>
    <row r="1438" spans="1:31" x14ac:dyDescent="0.25">
      <c r="A1438" s="219"/>
      <c r="B1438" s="10"/>
      <c r="C1438" s="10" t="s">
        <v>539</v>
      </c>
      <c r="D1438" s="10"/>
      <c r="E1438" s="303">
        <v>8087</v>
      </c>
      <c r="F1438" s="10">
        <v>2</v>
      </c>
      <c r="G1438" s="10"/>
      <c r="H1438" s="222">
        <v>5747.54</v>
      </c>
      <c r="I1438" s="222">
        <v>2873.77</v>
      </c>
      <c r="J1438" s="10">
        <v>13</v>
      </c>
      <c r="K1438" s="208"/>
      <c r="L1438" s="10"/>
      <c r="M1438" s="222">
        <v>5747.54</v>
      </c>
      <c r="N1438" s="222">
        <v>2873.77</v>
      </c>
      <c r="O1438" s="10"/>
      <c r="P1438" s="10"/>
      <c r="Q1438" s="10"/>
      <c r="R1438" s="10">
        <v>2</v>
      </c>
      <c r="S1438" s="222">
        <v>5747.54</v>
      </c>
      <c r="T1438" s="222">
        <v>2873.77</v>
      </c>
      <c r="U1438" s="208"/>
      <c r="V1438" s="10"/>
      <c r="W1438" s="10"/>
      <c r="X1438" s="10"/>
      <c r="Y1438" s="10"/>
      <c r="Z1438" s="10"/>
      <c r="AA1438" s="10"/>
      <c r="AB1438" s="10"/>
      <c r="AC1438" s="10"/>
      <c r="AD1438" s="10"/>
      <c r="AE1438" s="208"/>
    </row>
    <row r="1439" spans="1:31" x14ac:dyDescent="0.25">
      <c r="A1439" s="219"/>
      <c r="B1439" s="10"/>
      <c r="C1439" s="10" t="s">
        <v>540</v>
      </c>
      <c r="D1439" s="10"/>
      <c r="E1439" s="303">
        <v>8012</v>
      </c>
      <c r="F1439" s="10">
        <v>12</v>
      </c>
      <c r="G1439" s="222">
        <v>4310.99</v>
      </c>
      <c r="H1439" s="222">
        <v>21554.95</v>
      </c>
      <c r="I1439" s="222">
        <v>1796.25</v>
      </c>
      <c r="J1439" s="10">
        <v>11.33</v>
      </c>
      <c r="K1439" s="208"/>
      <c r="L1439" s="10">
        <v>5</v>
      </c>
      <c r="M1439" s="222">
        <v>6605.61</v>
      </c>
      <c r="N1439" s="10">
        <v>943.66</v>
      </c>
      <c r="O1439" s="10">
        <v>1</v>
      </c>
      <c r="P1439" s="222">
        <v>2061.2199999999998</v>
      </c>
      <c r="Q1439" s="222">
        <v>2061.2199999999998</v>
      </c>
      <c r="R1439" s="10">
        <v>11</v>
      </c>
      <c r="S1439" s="222">
        <v>19493.73</v>
      </c>
      <c r="T1439" s="222">
        <v>1772.16</v>
      </c>
      <c r="U1439" s="208"/>
      <c r="V1439" s="10"/>
      <c r="W1439" s="10"/>
      <c r="X1439" s="10"/>
      <c r="Y1439" s="10"/>
      <c r="Z1439" s="10"/>
      <c r="AA1439" s="10"/>
      <c r="AB1439" s="10"/>
      <c r="AC1439" s="10"/>
      <c r="AD1439" s="10"/>
      <c r="AE1439" s="208"/>
    </row>
    <row r="1440" spans="1:31" x14ac:dyDescent="0.25">
      <c r="A1440" s="219"/>
      <c r="B1440" s="10"/>
      <c r="C1440" s="10" t="s">
        <v>544</v>
      </c>
      <c r="D1440" s="10"/>
      <c r="E1440" s="303">
        <v>8406</v>
      </c>
      <c r="F1440" s="10">
        <v>3</v>
      </c>
      <c r="G1440" s="222">
        <v>1137.78</v>
      </c>
      <c r="H1440" s="222">
        <v>2275.5500000000002</v>
      </c>
      <c r="I1440" s="10">
        <v>758.52</v>
      </c>
      <c r="J1440" s="10">
        <v>15</v>
      </c>
      <c r="K1440" s="208"/>
      <c r="L1440" s="10">
        <v>2</v>
      </c>
      <c r="M1440" s="10">
        <v>765.93</v>
      </c>
      <c r="N1440" s="10">
        <v>765.93</v>
      </c>
      <c r="O1440" s="10"/>
      <c r="P1440" s="10"/>
      <c r="Q1440" s="10"/>
      <c r="R1440" s="10">
        <v>3</v>
      </c>
      <c r="S1440" s="222">
        <v>2275.5500000000002</v>
      </c>
      <c r="T1440" s="10">
        <v>758.52</v>
      </c>
      <c r="U1440" s="208"/>
      <c r="V1440" s="10"/>
      <c r="W1440" s="10"/>
      <c r="X1440" s="10"/>
      <c r="Y1440" s="10"/>
      <c r="Z1440" s="10"/>
      <c r="AA1440" s="10"/>
      <c r="AB1440" s="10"/>
      <c r="AC1440" s="10"/>
      <c r="AD1440" s="10"/>
      <c r="AE1440" s="208"/>
    </row>
    <row r="1441" spans="1:31" x14ac:dyDescent="0.25">
      <c r="A1441" s="219"/>
      <c r="B1441" s="10"/>
      <c r="C1441" s="10" t="s">
        <v>546</v>
      </c>
      <c r="D1441" s="10"/>
      <c r="E1441" s="303">
        <v>8251</v>
      </c>
      <c r="F1441" s="10">
        <v>4</v>
      </c>
      <c r="G1441" s="222">
        <v>6087.3</v>
      </c>
      <c r="H1441" s="222">
        <v>6087.3</v>
      </c>
      <c r="I1441" s="222">
        <v>1521.83</v>
      </c>
      <c r="J1441" s="10">
        <v>11.5</v>
      </c>
      <c r="K1441" s="208"/>
      <c r="L1441" s="10">
        <v>1</v>
      </c>
      <c r="M1441" s="222">
        <v>4575.33</v>
      </c>
      <c r="N1441" s="222">
        <v>1525.11</v>
      </c>
      <c r="O1441" s="10">
        <v>1</v>
      </c>
      <c r="P1441" s="222">
        <v>1511.97</v>
      </c>
      <c r="Q1441" s="222">
        <v>1511.97</v>
      </c>
      <c r="R1441" s="10">
        <v>3</v>
      </c>
      <c r="S1441" s="222">
        <v>4575.33</v>
      </c>
      <c r="T1441" s="222">
        <v>1525.11</v>
      </c>
      <c r="U1441" s="208"/>
      <c r="V1441" s="10"/>
      <c r="W1441" s="10"/>
      <c r="X1441" s="10"/>
      <c r="Y1441" s="10"/>
      <c r="Z1441" s="10"/>
      <c r="AA1441" s="10"/>
      <c r="AB1441" s="10"/>
      <c r="AC1441" s="10"/>
      <c r="AD1441" s="10"/>
      <c r="AE1441" s="208"/>
    </row>
    <row r="1442" spans="1:31" x14ac:dyDescent="0.25">
      <c r="A1442" s="219"/>
      <c r="B1442" s="10"/>
      <c r="C1442" s="10" t="s">
        <v>547</v>
      </c>
      <c r="D1442" s="10"/>
      <c r="E1442" s="303">
        <v>8088</v>
      </c>
      <c r="F1442" s="10">
        <v>2</v>
      </c>
      <c r="G1442" s="10">
        <v>108.93</v>
      </c>
      <c r="H1442" s="10">
        <v>217.86</v>
      </c>
      <c r="I1442" s="10">
        <v>108.93</v>
      </c>
      <c r="J1442" s="10">
        <v>13</v>
      </c>
      <c r="K1442" s="208"/>
      <c r="L1442" s="10">
        <v>2</v>
      </c>
      <c r="M1442" s="10"/>
      <c r="N1442" s="10"/>
      <c r="O1442" s="10"/>
      <c r="P1442" s="10"/>
      <c r="Q1442" s="10"/>
      <c r="R1442" s="10">
        <v>2</v>
      </c>
      <c r="S1442" s="10">
        <v>217.86</v>
      </c>
      <c r="T1442" s="10">
        <v>108.93</v>
      </c>
      <c r="U1442" s="208"/>
      <c r="V1442" s="10"/>
      <c r="W1442" s="10"/>
      <c r="X1442" s="10"/>
      <c r="Y1442" s="10"/>
      <c r="Z1442" s="10"/>
      <c r="AA1442" s="10"/>
      <c r="AB1442" s="10"/>
      <c r="AC1442" s="10"/>
      <c r="AD1442" s="10"/>
      <c r="AE1442" s="208"/>
    </row>
    <row r="1443" spans="1:31" x14ac:dyDescent="0.25">
      <c r="A1443" s="219"/>
      <c r="B1443" s="10"/>
      <c r="C1443" s="10" t="s">
        <v>558</v>
      </c>
      <c r="D1443" s="10"/>
      <c r="E1443" s="303">
        <v>8090</v>
      </c>
      <c r="F1443" s="10">
        <v>1</v>
      </c>
      <c r="G1443" s="10"/>
      <c r="H1443" s="10">
        <v>15</v>
      </c>
      <c r="I1443" s="10">
        <v>15</v>
      </c>
      <c r="J1443" s="10">
        <v>13</v>
      </c>
      <c r="K1443" s="208"/>
      <c r="L1443" s="10"/>
      <c r="M1443" s="222">
        <v>1628.76</v>
      </c>
      <c r="N1443" s="222">
        <v>1628.76</v>
      </c>
      <c r="O1443" s="10"/>
      <c r="P1443" s="10"/>
      <c r="Q1443" s="10"/>
      <c r="R1443" s="10">
        <v>1</v>
      </c>
      <c r="S1443" s="10">
        <v>15</v>
      </c>
      <c r="T1443" s="10">
        <v>15</v>
      </c>
      <c r="U1443" s="208"/>
      <c r="V1443" s="10"/>
      <c r="W1443" s="10"/>
      <c r="X1443" s="10"/>
      <c r="Y1443" s="10"/>
      <c r="Z1443" s="10"/>
      <c r="AA1443" s="10"/>
      <c r="AB1443" s="10"/>
      <c r="AC1443" s="10"/>
      <c r="AD1443" s="10"/>
      <c r="AE1443" s="208"/>
    </row>
    <row r="1444" spans="1:31" x14ac:dyDescent="0.25">
      <c r="A1444" s="219"/>
      <c r="B1444" s="10"/>
      <c r="C1444" s="10" t="s">
        <v>561</v>
      </c>
      <c r="D1444" s="10"/>
      <c r="E1444" s="303">
        <v>8091</v>
      </c>
      <c r="F1444" s="10">
        <v>7</v>
      </c>
      <c r="G1444" s="222">
        <v>4086.48</v>
      </c>
      <c r="H1444" s="222">
        <v>8172.96</v>
      </c>
      <c r="I1444" s="222">
        <v>1167.57</v>
      </c>
      <c r="J1444" s="10">
        <v>9.57</v>
      </c>
      <c r="K1444" s="208"/>
      <c r="L1444" s="10">
        <v>2</v>
      </c>
      <c r="M1444" s="222">
        <v>7035.77</v>
      </c>
      <c r="N1444" s="222">
        <v>1407.15</v>
      </c>
      <c r="O1444" s="10"/>
      <c r="P1444" s="10"/>
      <c r="Q1444" s="10"/>
      <c r="R1444" s="10">
        <v>7</v>
      </c>
      <c r="S1444" s="222">
        <v>8172.96</v>
      </c>
      <c r="T1444" s="222">
        <v>1167.57</v>
      </c>
      <c r="U1444" s="208"/>
      <c r="V1444" s="10"/>
      <c r="W1444" s="10"/>
      <c r="X1444" s="10"/>
      <c r="Y1444" s="10"/>
      <c r="Z1444" s="10"/>
      <c r="AA1444" s="10"/>
      <c r="AB1444" s="10"/>
      <c r="AC1444" s="10"/>
      <c r="AD1444" s="10"/>
      <c r="AE1444" s="208"/>
    </row>
    <row r="1445" spans="1:31" x14ac:dyDescent="0.25">
      <c r="A1445" s="219"/>
      <c r="B1445" s="10"/>
      <c r="C1445" s="10" t="s">
        <v>563</v>
      </c>
      <c r="D1445" s="10"/>
      <c r="E1445" s="303">
        <v>8092</v>
      </c>
      <c r="F1445" s="10">
        <v>2</v>
      </c>
      <c r="G1445" s="10"/>
      <c r="H1445" s="10">
        <v>597.66</v>
      </c>
      <c r="I1445" s="10">
        <v>298.83</v>
      </c>
      <c r="J1445" s="10">
        <v>13</v>
      </c>
      <c r="K1445" s="208"/>
      <c r="L1445" s="10"/>
      <c r="M1445" s="10">
        <v>597.66</v>
      </c>
      <c r="N1445" s="10">
        <v>298.83</v>
      </c>
      <c r="O1445" s="10"/>
      <c r="P1445" s="10"/>
      <c r="Q1445" s="10"/>
      <c r="R1445" s="10">
        <v>2</v>
      </c>
      <c r="S1445" s="10">
        <v>597.66</v>
      </c>
      <c r="T1445" s="10">
        <v>298.83</v>
      </c>
      <c r="U1445" s="208"/>
      <c r="V1445" s="10"/>
      <c r="W1445" s="10"/>
      <c r="X1445" s="10"/>
      <c r="Y1445" s="10"/>
      <c r="Z1445" s="10"/>
      <c r="AA1445" s="10"/>
      <c r="AB1445" s="10"/>
      <c r="AC1445" s="10"/>
      <c r="AD1445" s="10"/>
      <c r="AE1445" s="208"/>
    </row>
    <row r="1446" spans="1:31" x14ac:dyDescent="0.25">
      <c r="A1446" s="219"/>
      <c r="B1446" s="10"/>
      <c r="C1446" s="10" t="s">
        <v>567</v>
      </c>
      <c r="D1446" s="10"/>
      <c r="E1446" s="303">
        <v>8330</v>
      </c>
      <c r="F1446" s="10">
        <v>2</v>
      </c>
      <c r="G1446" s="222">
        <v>2227.1999999999998</v>
      </c>
      <c r="H1446" s="222">
        <v>2227.1999999999998</v>
      </c>
      <c r="I1446" s="222">
        <v>1113.5999999999999</v>
      </c>
      <c r="J1446" s="10">
        <v>13</v>
      </c>
      <c r="K1446" s="208"/>
      <c r="L1446" s="10">
        <v>1</v>
      </c>
      <c r="M1446" s="222">
        <v>1271.0899999999999</v>
      </c>
      <c r="N1446" s="222">
        <v>1271.0899999999999</v>
      </c>
      <c r="O1446" s="10"/>
      <c r="P1446" s="10"/>
      <c r="Q1446" s="10"/>
      <c r="R1446" s="10">
        <v>2</v>
      </c>
      <c r="S1446" s="222">
        <v>2227.1999999999998</v>
      </c>
      <c r="T1446" s="222">
        <v>1113.5999999999999</v>
      </c>
      <c r="U1446" s="208"/>
      <c r="V1446" s="10"/>
      <c r="W1446" s="10"/>
      <c r="X1446" s="10"/>
      <c r="Y1446" s="10"/>
      <c r="Z1446" s="10"/>
      <c r="AA1446" s="10"/>
      <c r="AB1446" s="10"/>
      <c r="AC1446" s="10"/>
      <c r="AD1446" s="10"/>
      <c r="AE1446" s="208"/>
    </row>
    <row r="1447" spans="1:31" x14ac:dyDescent="0.25">
      <c r="A1447" s="219"/>
      <c r="B1447" s="10"/>
      <c r="C1447" s="10" t="s">
        <v>568</v>
      </c>
      <c r="D1447" s="10"/>
      <c r="E1447" s="303">
        <v>8252</v>
      </c>
      <c r="F1447" s="10">
        <v>1</v>
      </c>
      <c r="G1447" s="222">
        <v>1016.44</v>
      </c>
      <c r="H1447" s="222">
        <v>1016.44</v>
      </c>
      <c r="I1447" s="222">
        <v>1016.44</v>
      </c>
      <c r="J1447" s="10">
        <v>13</v>
      </c>
      <c r="K1447" s="208"/>
      <c r="L1447" s="10">
        <v>1</v>
      </c>
      <c r="M1447" s="10"/>
      <c r="N1447" s="10"/>
      <c r="O1447" s="10"/>
      <c r="P1447" s="10"/>
      <c r="Q1447" s="10"/>
      <c r="R1447" s="10">
        <v>1</v>
      </c>
      <c r="S1447" s="222">
        <v>1016.44</v>
      </c>
      <c r="T1447" s="222">
        <v>1016.44</v>
      </c>
      <c r="U1447" s="208"/>
      <c r="V1447" s="10"/>
      <c r="W1447" s="10"/>
      <c r="X1447" s="10"/>
      <c r="Y1447" s="10"/>
      <c r="Z1447" s="10"/>
      <c r="AA1447" s="10"/>
      <c r="AB1447" s="10"/>
      <c r="AC1447" s="10"/>
      <c r="AD1447" s="10"/>
      <c r="AE1447" s="208"/>
    </row>
    <row r="1448" spans="1:31" x14ac:dyDescent="0.25">
      <c r="A1448" s="219"/>
      <c r="B1448" s="10"/>
      <c r="C1448" s="10" t="s">
        <v>570</v>
      </c>
      <c r="D1448" s="10"/>
      <c r="E1448" s="303">
        <v>8260</v>
      </c>
      <c r="F1448" s="10">
        <v>19</v>
      </c>
      <c r="G1448" s="222">
        <v>8532.85</v>
      </c>
      <c r="H1448" s="222">
        <v>68262.759999999995</v>
      </c>
      <c r="I1448" s="222">
        <v>3592.78</v>
      </c>
      <c r="J1448" s="10">
        <v>11.89</v>
      </c>
      <c r="K1448" s="208"/>
      <c r="L1448" s="10">
        <v>8</v>
      </c>
      <c r="M1448" s="222">
        <v>25003.53</v>
      </c>
      <c r="N1448" s="222">
        <v>2273.0500000000002</v>
      </c>
      <c r="O1448" s="10">
        <v>1</v>
      </c>
      <c r="P1448" s="10">
        <v>508.72</v>
      </c>
      <c r="Q1448" s="10">
        <v>508.72</v>
      </c>
      <c r="R1448" s="10">
        <v>18</v>
      </c>
      <c r="S1448" s="222">
        <v>67754.039999999994</v>
      </c>
      <c r="T1448" s="222">
        <v>3764.11</v>
      </c>
      <c r="U1448" s="208"/>
      <c r="V1448" s="10"/>
      <c r="W1448" s="10"/>
      <c r="X1448" s="10"/>
      <c r="Y1448" s="10"/>
      <c r="Z1448" s="10"/>
      <c r="AA1448" s="10"/>
      <c r="AB1448" s="10"/>
      <c r="AC1448" s="10"/>
      <c r="AD1448" s="10"/>
      <c r="AE1448" s="208"/>
    </row>
    <row r="1449" spans="1:31" x14ac:dyDescent="0.25">
      <c r="A1449" s="219"/>
      <c r="B1449" s="10"/>
      <c r="C1449" s="10" t="s">
        <v>572</v>
      </c>
      <c r="D1449" s="10"/>
      <c r="E1449" s="303">
        <v>8094</v>
      </c>
      <c r="F1449" s="10">
        <v>8</v>
      </c>
      <c r="G1449" s="222">
        <v>4040.18</v>
      </c>
      <c r="H1449" s="222">
        <v>12120.53</v>
      </c>
      <c r="I1449" s="222">
        <v>1515.07</v>
      </c>
      <c r="J1449" s="10">
        <v>11.75</v>
      </c>
      <c r="K1449" s="208"/>
      <c r="L1449" s="10">
        <v>3</v>
      </c>
      <c r="M1449" s="222">
        <v>11060.97</v>
      </c>
      <c r="N1449" s="222">
        <v>2212.19</v>
      </c>
      <c r="O1449" s="10"/>
      <c r="P1449" s="10"/>
      <c r="Q1449" s="10"/>
      <c r="R1449" s="10">
        <v>8</v>
      </c>
      <c r="S1449" s="222">
        <v>12120.53</v>
      </c>
      <c r="T1449" s="222">
        <v>1515.07</v>
      </c>
      <c r="U1449" s="208"/>
      <c r="V1449" s="10"/>
      <c r="W1449" s="10"/>
      <c r="X1449" s="10"/>
      <c r="Y1449" s="10"/>
      <c r="Z1449" s="10"/>
      <c r="AA1449" s="10"/>
      <c r="AB1449" s="10"/>
      <c r="AC1449" s="10"/>
      <c r="AD1449" s="10"/>
      <c r="AE1449" s="208"/>
    </row>
    <row r="1450" spans="1:31" x14ac:dyDescent="0.25">
      <c r="A1450" s="219"/>
      <c r="B1450" s="10"/>
      <c r="C1450" s="10" t="s">
        <v>576</v>
      </c>
      <c r="D1450" s="10"/>
      <c r="E1450" s="303">
        <v>8270</v>
      </c>
      <c r="F1450" s="10">
        <v>1</v>
      </c>
      <c r="G1450" s="222">
        <v>1370.08</v>
      </c>
      <c r="H1450" s="222">
        <v>1370.08</v>
      </c>
      <c r="I1450" s="222">
        <v>1370.08</v>
      </c>
      <c r="J1450" s="10">
        <v>13</v>
      </c>
      <c r="K1450" s="208"/>
      <c r="L1450" s="10">
        <v>1</v>
      </c>
      <c r="M1450" s="10"/>
      <c r="N1450" s="10"/>
      <c r="O1450" s="10"/>
      <c r="P1450" s="10"/>
      <c r="Q1450" s="10"/>
      <c r="R1450" s="10">
        <v>1</v>
      </c>
      <c r="S1450" s="222">
        <v>1370.08</v>
      </c>
      <c r="T1450" s="222">
        <v>1370.08</v>
      </c>
      <c r="U1450" s="208"/>
      <c r="V1450" s="10"/>
      <c r="W1450" s="10"/>
      <c r="X1450" s="10"/>
      <c r="Y1450" s="10"/>
      <c r="Z1450" s="10"/>
      <c r="AA1450" s="10"/>
      <c r="AB1450" s="10"/>
      <c r="AC1450" s="10"/>
      <c r="AD1450" s="10"/>
      <c r="AE1450" s="208"/>
    </row>
    <row r="1451" spans="1:31" ht="15.75" thickBot="1" x14ac:dyDescent="0.3">
      <c r="A1451" s="219"/>
      <c r="B1451" s="10"/>
      <c r="C1451" s="10" t="s">
        <v>580</v>
      </c>
      <c r="D1451" s="10"/>
      <c r="E1451" s="303">
        <v>8098</v>
      </c>
      <c r="F1451" s="10">
        <v>1</v>
      </c>
      <c r="G1451" s="10"/>
      <c r="H1451" s="222">
        <v>1373.42</v>
      </c>
      <c r="I1451" s="222">
        <v>1373.42</v>
      </c>
      <c r="J1451" s="10">
        <v>13</v>
      </c>
      <c r="K1451" s="208"/>
      <c r="L1451" s="10"/>
      <c r="M1451" s="222">
        <v>1373.42</v>
      </c>
      <c r="N1451" s="222">
        <v>1373.42</v>
      </c>
      <c r="O1451" s="10"/>
      <c r="P1451" s="10"/>
      <c r="Q1451" s="10"/>
      <c r="R1451" s="10">
        <v>1</v>
      </c>
      <c r="S1451" s="222">
        <v>1373.42</v>
      </c>
      <c r="T1451" s="222">
        <v>1373.42</v>
      </c>
      <c r="U1451" s="208"/>
      <c r="V1451" s="226"/>
      <c r="W1451" s="226"/>
      <c r="X1451" s="10"/>
      <c r="Y1451" s="10"/>
      <c r="Z1451" s="10"/>
      <c r="AA1451" s="10"/>
      <c r="AB1451" s="10"/>
      <c r="AC1451" s="10"/>
      <c r="AD1451" s="10"/>
      <c r="AE1451" s="208"/>
    </row>
    <row r="1452" spans="1:31" ht="15.75" thickBot="1" x14ac:dyDescent="0.3">
      <c r="A1452" s="19"/>
      <c r="B1452" s="244" t="s">
        <v>583</v>
      </c>
      <c r="C1452" s="245"/>
      <c r="D1452" s="245"/>
      <c r="E1452" s="304"/>
      <c r="F1452" s="247"/>
      <c r="G1452" s="278">
        <v>317878.28999999998</v>
      </c>
      <c r="H1452" s="247"/>
      <c r="I1452" s="278">
        <v>225297.77</v>
      </c>
      <c r="J1452" s="281" t="s">
        <v>584</v>
      </c>
      <c r="K1452" s="208"/>
      <c r="L1452" s="259"/>
      <c r="M1452" s="247"/>
      <c r="N1452" s="278">
        <v>137514.78</v>
      </c>
      <c r="O1452" s="247"/>
      <c r="P1452" s="247"/>
      <c r="Q1452" s="278">
        <v>18825.03</v>
      </c>
      <c r="R1452" s="247"/>
      <c r="S1452" s="247"/>
      <c r="T1452" s="278">
        <v>223464.49</v>
      </c>
      <c r="U1452" s="208"/>
      <c r="V1452" s="296">
        <v>1453</v>
      </c>
      <c r="W1452" s="294">
        <v>25245.52</v>
      </c>
      <c r="X1452" s="293">
        <v>17.37</v>
      </c>
      <c r="Y1452" s="247"/>
      <c r="Z1452" s="247"/>
      <c r="AA1452" s="281" t="s">
        <v>584</v>
      </c>
      <c r="AB1452" s="247"/>
      <c r="AC1452" s="247"/>
      <c r="AD1452" s="282" t="s">
        <v>584</v>
      </c>
      <c r="AE1452" s="208"/>
    </row>
    <row r="1453" spans="1:31" x14ac:dyDescent="0.25">
      <c r="A1453" s="219"/>
      <c r="B1453" s="10"/>
      <c r="C1453" s="10"/>
      <c r="D1453" s="10"/>
      <c r="E1453" s="303"/>
      <c r="F1453" s="10"/>
      <c r="G1453" s="10"/>
      <c r="H1453" s="10"/>
      <c r="I1453" s="10"/>
      <c r="J1453" s="10"/>
      <c r="K1453" s="208"/>
      <c r="L1453" s="10"/>
      <c r="M1453" s="10"/>
      <c r="N1453" s="10"/>
      <c r="O1453" s="10"/>
      <c r="P1453" s="10"/>
      <c r="Q1453" s="10"/>
      <c r="R1453" s="10"/>
      <c r="S1453" s="10"/>
      <c r="T1453" s="10"/>
      <c r="U1453" s="208"/>
      <c r="V1453" s="297"/>
      <c r="W1453" s="297"/>
      <c r="X1453" s="10"/>
      <c r="Y1453" s="10"/>
      <c r="Z1453" s="10"/>
      <c r="AA1453" s="10"/>
      <c r="AB1453" s="10"/>
      <c r="AC1453" s="10"/>
      <c r="AD1453" s="10"/>
      <c r="AE1453" s="208"/>
    </row>
    <row r="1454" spans="1:31" x14ac:dyDescent="0.25">
      <c r="A1454" s="219"/>
      <c r="B1454" s="10"/>
      <c r="C1454" s="10"/>
      <c r="D1454" s="10"/>
      <c r="E1454" s="303"/>
      <c r="F1454" s="10"/>
      <c r="G1454" s="10"/>
      <c r="H1454" s="10"/>
      <c r="I1454" s="10"/>
      <c r="J1454" s="10"/>
      <c r="K1454" s="208"/>
      <c r="L1454" s="10"/>
      <c r="M1454" s="10"/>
      <c r="N1454" s="10"/>
      <c r="O1454" s="10"/>
      <c r="P1454" s="10"/>
      <c r="Q1454" s="10"/>
      <c r="R1454" s="10"/>
      <c r="S1454" s="10"/>
      <c r="T1454" s="10"/>
      <c r="U1454" s="208"/>
      <c r="V1454" s="10"/>
      <c r="W1454" s="10"/>
      <c r="X1454" s="10"/>
      <c r="Y1454" s="10"/>
      <c r="Z1454" s="10"/>
      <c r="AA1454" s="10"/>
      <c r="AB1454" s="10"/>
      <c r="AC1454" s="10"/>
      <c r="AD1454" s="10"/>
      <c r="AE1454" s="208"/>
    </row>
    <row r="1455" spans="1:31" x14ac:dyDescent="0.25">
      <c r="A1455" s="219"/>
      <c r="B1455" s="10"/>
      <c r="C1455" s="10"/>
      <c r="D1455" s="10"/>
      <c r="E1455" s="303"/>
      <c r="F1455" s="10"/>
      <c r="G1455" s="10"/>
      <c r="H1455" s="10"/>
      <c r="I1455" s="10"/>
      <c r="J1455" s="10"/>
      <c r="K1455" s="208"/>
      <c r="L1455" s="10"/>
      <c r="M1455" s="10"/>
      <c r="N1455" s="10"/>
      <c r="O1455" s="10"/>
      <c r="P1455" s="10"/>
      <c r="Q1455" s="10"/>
      <c r="R1455" s="10"/>
      <c r="S1455" s="10"/>
      <c r="T1455" s="10"/>
      <c r="U1455" s="208"/>
      <c r="V1455" s="10"/>
      <c r="W1455" s="10"/>
      <c r="X1455" s="10"/>
      <c r="Y1455" s="10"/>
      <c r="Z1455" s="10"/>
      <c r="AA1455" s="10"/>
      <c r="AB1455" s="10"/>
      <c r="AC1455" s="10"/>
      <c r="AD1455" s="10"/>
      <c r="AE1455" s="208"/>
    </row>
    <row r="1456" spans="1:31" x14ac:dyDescent="0.25">
      <c r="A1456" s="219"/>
      <c r="B1456" s="10"/>
      <c r="C1456" s="10"/>
      <c r="D1456" s="10"/>
      <c r="E1456" s="303"/>
      <c r="F1456" s="10"/>
      <c r="G1456" s="10"/>
      <c r="H1456" s="10"/>
      <c r="I1456" s="10"/>
      <c r="J1456" s="10"/>
      <c r="K1456" s="208"/>
      <c r="L1456" s="10"/>
      <c r="M1456" s="10"/>
      <c r="N1456" s="10"/>
      <c r="O1456" s="10"/>
      <c r="P1456" s="10"/>
      <c r="Q1456" s="10"/>
      <c r="R1456" s="10"/>
      <c r="S1456" s="10"/>
      <c r="T1456" s="10"/>
      <c r="U1456" s="208"/>
      <c r="V1456" s="10"/>
      <c r="W1456" s="10"/>
      <c r="X1456" s="10"/>
      <c r="Y1456" s="10"/>
      <c r="Z1456" s="10"/>
      <c r="AA1456" s="10"/>
      <c r="AB1456" s="10"/>
      <c r="AC1456" s="10"/>
      <c r="AD1456" s="10"/>
      <c r="AE1456" s="208"/>
    </row>
    <row r="1457" spans="1:31" x14ac:dyDescent="0.25">
      <c r="A1457" s="219"/>
      <c r="B1457" s="10"/>
      <c r="C1457" s="10"/>
      <c r="D1457" s="10"/>
      <c r="E1457" s="303"/>
      <c r="F1457" s="10"/>
      <c r="G1457" s="10"/>
      <c r="H1457" s="10"/>
      <c r="I1457" s="10"/>
      <c r="J1457" s="10"/>
      <c r="K1457" s="208"/>
      <c r="L1457" s="10"/>
      <c r="M1457" s="10"/>
      <c r="N1457" s="10"/>
      <c r="O1457" s="10"/>
      <c r="P1457" s="10"/>
      <c r="Q1457" s="10"/>
      <c r="R1457" s="10"/>
      <c r="S1457" s="10"/>
      <c r="T1457" s="10"/>
      <c r="U1457" s="208"/>
      <c r="V1457" s="10"/>
      <c r="W1457" s="10"/>
      <c r="X1457" s="10"/>
      <c r="Y1457" s="10"/>
      <c r="Z1457" s="10"/>
      <c r="AA1457" s="10"/>
      <c r="AB1457" s="10"/>
      <c r="AC1457" s="10"/>
      <c r="AD1457" s="10"/>
      <c r="AE1457" s="208"/>
    </row>
    <row r="1458" spans="1:31" x14ac:dyDescent="0.25">
      <c r="A1458" s="219"/>
      <c r="B1458" s="10"/>
      <c r="C1458" s="10"/>
      <c r="D1458" s="10"/>
      <c r="E1458" s="303"/>
      <c r="F1458" s="10"/>
      <c r="G1458" s="10"/>
      <c r="H1458" s="10"/>
      <c r="I1458" s="10"/>
      <c r="J1458" s="10"/>
      <c r="K1458" s="208"/>
      <c r="L1458" s="10"/>
      <c r="M1458" s="10"/>
      <c r="N1458" s="10"/>
      <c r="O1458" s="10"/>
      <c r="P1458" s="10"/>
      <c r="Q1458" s="10"/>
      <c r="R1458" s="10"/>
      <c r="S1458" s="10"/>
      <c r="T1458" s="10"/>
      <c r="U1458" s="208"/>
      <c r="V1458" s="10"/>
      <c r="W1458" s="10"/>
      <c r="X1458" s="10"/>
      <c r="Y1458" s="10"/>
      <c r="Z1458" s="10"/>
      <c r="AA1458" s="10"/>
      <c r="AB1458" s="10"/>
      <c r="AC1458" s="10"/>
      <c r="AD1458" s="10"/>
      <c r="AE1458" s="208"/>
    </row>
    <row r="1459" spans="1:31" x14ac:dyDescent="0.25">
      <c r="A1459" s="219"/>
      <c r="B1459" s="10"/>
      <c r="C1459" s="10"/>
      <c r="D1459" s="10"/>
      <c r="E1459" s="303"/>
      <c r="F1459" s="10"/>
      <c r="G1459" s="10"/>
      <c r="H1459" s="10"/>
      <c r="I1459" s="10"/>
      <c r="J1459" s="10"/>
      <c r="K1459" s="208"/>
      <c r="L1459" s="10"/>
      <c r="M1459" s="10"/>
      <c r="N1459" s="10"/>
      <c r="O1459" s="10"/>
      <c r="P1459" s="10"/>
      <c r="Q1459" s="10"/>
      <c r="R1459" s="10"/>
      <c r="S1459" s="10"/>
      <c r="T1459" s="10"/>
      <c r="U1459" s="208"/>
      <c r="V1459" s="10"/>
      <c r="W1459" s="10"/>
      <c r="X1459" s="10"/>
      <c r="Y1459" s="10"/>
      <c r="Z1459" s="10"/>
      <c r="AA1459" s="10"/>
      <c r="AB1459" s="10"/>
      <c r="AC1459" s="10"/>
      <c r="AD1459" s="10"/>
      <c r="AE1459" s="208"/>
    </row>
    <row r="1460" spans="1:31" x14ac:dyDescent="0.25">
      <c r="A1460" s="219"/>
      <c r="B1460" s="10"/>
      <c r="C1460" s="10"/>
      <c r="D1460" s="10"/>
      <c r="E1460" s="303"/>
      <c r="F1460" s="10"/>
      <c r="G1460" s="10"/>
      <c r="H1460" s="10"/>
      <c r="I1460" s="10"/>
      <c r="J1460" s="10"/>
      <c r="K1460" s="208"/>
      <c r="L1460" s="10"/>
      <c r="M1460" s="10"/>
      <c r="N1460" s="10"/>
      <c r="O1460" s="10"/>
      <c r="P1460" s="10"/>
      <c r="Q1460" s="10"/>
      <c r="R1460" s="10"/>
      <c r="S1460" s="10"/>
      <c r="T1460" s="10"/>
      <c r="U1460" s="208"/>
      <c r="V1460" s="10"/>
      <c r="W1460" s="10"/>
      <c r="X1460" s="10"/>
      <c r="Y1460" s="10"/>
      <c r="Z1460" s="10"/>
      <c r="AA1460" s="10"/>
      <c r="AB1460" s="10"/>
      <c r="AC1460" s="10"/>
      <c r="AD1460" s="10"/>
      <c r="AE1460" s="208"/>
    </row>
    <row r="1461" spans="1:31" x14ac:dyDescent="0.25">
      <c r="A1461" s="219"/>
      <c r="B1461" s="10"/>
      <c r="C1461" s="10"/>
      <c r="D1461" s="10"/>
      <c r="E1461" s="303"/>
      <c r="F1461" s="10"/>
      <c r="G1461" s="10"/>
      <c r="H1461" s="10"/>
      <c r="I1461" s="10"/>
      <c r="J1461" s="10"/>
      <c r="K1461" s="208"/>
      <c r="L1461" s="10"/>
      <c r="M1461" s="10"/>
      <c r="N1461" s="10"/>
      <c r="O1461" s="10"/>
      <c r="P1461" s="10"/>
      <c r="Q1461" s="10"/>
      <c r="R1461" s="10"/>
      <c r="S1461" s="10"/>
      <c r="T1461" s="10"/>
      <c r="U1461" s="208"/>
      <c r="V1461" s="10"/>
      <c r="W1461" s="10"/>
      <c r="X1461" s="10"/>
      <c r="Y1461" s="10"/>
      <c r="Z1461" s="10"/>
      <c r="AA1461" s="10"/>
      <c r="AB1461" s="10"/>
      <c r="AC1461" s="10"/>
      <c r="AD1461" s="10"/>
      <c r="AE1461" s="208"/>
    </row>
    <row r="1462" spans="1:31" x14ac:dyDescent="0.25">
      <c r="A1462" s="219"/>
      <c r="B1462" s="10"/>
      <c r="C1462" s="10"/>
      <c r="D1462" s="10"/>
      <c r="E1462" s="303"/>
      <c r="F1462" s="10"/>
      <c r="G1462" s="10"/>
      <c r="H1462" s="10"/>
      <c r="I1462" s="10"/>
      <c r="J1462" s="10"/>
      <c r="K1462" s="208"/>
      <c r="L1462" s="10"/>
      <c r="M1462" s="10"/>
      <c r="N1462" s="10"/>
      <c r="O1462" s="10"/>
      <c r="P1462" s="10"/>
      <c r="Q1462" s="10"/>
      <c r="R1462" s="10"/>
      <c r="S1462" s="10"/>
      <c r="T1462" s="10"/>
      <c r="U1462" s="208"/>
      <c r="V1462" s="10"/>
      <c r="W1462" s="10"/>
      <c r="X1462" s="10"/>
      <c r="Y1462" s="10"/>
      <c r="Z1462" s="10"/>
      <c r="AA1462" s="10"/>
      <c r="AB1462" s="10"/>
      <c r="AC1462" s="10"/>
      <c r="AD1462" s="10"/>
      <c r="AE1462" s="208"/>
    </row>
    <row r="1463" spans="1:31" x14ac:dyDescent="0.25">
      <c r="A1463" s="219"/>
      <c r="B1463" s="10"/>
      <c r="C1463" s="10"/>
      <c r="D1463" s="10"/>
      <c r="E1463" s="303"/>
      <c r="F1463" s="10"/>
      <c r="G1463" s="10"/>
      <c r="H1463" s="10"/>
      <c r="I1463" s="10"/>
      <c r="J1463" s="10"/>
      <c r="K1463" s="208"/>
      <c r="L1463" s="10"/>
      <c r="M1463" s="10"/>
      <c r="N1463" s="10"/>
      <c r="O1463" s="10"/>
      <c r="P1463" s="10"/>
      <c r="Q1463" s="10"/>
      <c r="R1463" s="10"/>
      <c r="S1463" s="10"/>
      <c r="T1463" s="10"/>
      <c r="U1463" s="208"/>
      <c r="V1463" s="10"/>
      <c r="W1463" s="10"/>
      <c r="X1463" s="10"/>
      <c r="Y1463" s="10"/>
      <c r="Z1463" s="10"/>
      <c r="AA1463" s="10"/>
      <c r="AB1463" s="10"/>
      <c r="AC1463" s="10"/>
      <c r="AD1463" s="10"/>
      <c r="AE1463" s="208"/>
    </row>
    <row r="1464" spans="1:31" x14ac:dyDescent="0.25">
      <c r="A1464" s="219"/>
      <c r="B1464" s="10"/>
      <c r="C1464" s="10"/>
      <c r="D1464" s="10"/>
      <c r="E1464" s="303"/>
      <c r="F1464" s="10"/>
      <c r="G1464" s="10"/>
      <c r="H1464" s="10"/>
      <c r="I1464" s="10"/>
      <c r="J1464" s="10"/>
      <c r="K1464" s="208"/>
      <c r="L1464" s="10"/>
      <c r="M1464" s="10"/>
      <c r="N1464" s="10"/>
      <c r="O1464" s="10"/>
      <c r="P1464" s="10"/>
      <c r="Q1464" s="10"/>
      <c r="R1464" s="10"/>
      <c r="S1464" s="10"/>
      <c r="T1464" s="10"/>
      <c r="U1464" s="208"/>
      <c r="V1464" s="10"/>
      <c r="W1464" s="10"/>
      <c r="X1464" s="10"/>
      <c r="Y1464" s="10"/>
      <c r="Z1464" s="10"/>
      <c r="AA1464" s="10"/>
      <c r="AB1464" s="10"/>
      <c r="AC1464" s="10"/>
      <c r="AD1464" s="10"/>
      <c r="AE1464" s="208"/>
    </row>
    <row r="1465" spans="1:31" x14ac:dyDescent="0.25">
      <c r="A1465" s="219"/>
      <c r="B1465" s="10"/>
      <c r="C1465" s="10"/>
      <c r="D1465" s="10"/>
      <c r="E1465" s="303"/>
      <c r="F1465" s="10"/>
      <c r="G1465" s="10"/>
      <c r="H1465" s="10"/>
      <c r="I1465" s="10"/>
      <c r="J1465" s="10"/>
      <c r="K1465" s="208"/>
      <c r="L1465" s="10"/>
      <c r="M1465" s="10"/>
      <c r="N1465" s="10"/>
      <c r="O1465" s="10"/>
      <c r="P1465" s="10"/>
      <c r="Q1465" s="10"/>
      <c r="R1465" s="10"/>
      <c r="S1465" s="10"/>
      <c r="T1465" s="10"/>
      <c r="U1465" s="208"/>
      <c r="V1465" s="10"/>
      <c r="W1465" s="10"/>
      <c r="X1465" s="10"/>
      <c r="Y1465" s="10"/>
      <c r="Z1465" s="10"/>
      <c r="AA1465" s="10"/>
      <c r="AB1465" s="10"/>
      <c r="AC1465" s="10"/>
      <c r="AD1465" s="10"/>
      <c r="AE1465" s="208"/>
    </row>
    <row r="1466" spans="1:31" x14ac:dyDescent="0.25">
      <c r="A1466" s="219"/>
      <c r="B1466" s="10"/>
      <c r="C1466" s="10"/>
      <c r="D1466" s="10"/>
      <c r="E1466" s="303"/>
      <c r="F1466" s="10"/>
      <c r="G1466" s="10"/>
      <c r="H1466" s="10"/>
      <c r="I1466" s="10"/>
      <c r="J1466" s="10"/>
      <c r="K1466" s="208"/>
      <c r="L1466" s="10"/>
      <c r="M1466" s="10"/>
      <c r="N1466" s="10"/>
      <c r="O1466" s="10"/>
      <c r="P1466" s="10"/>
      <c r="Q1466" s="10"/>
      <c r="R1466" s="10"/>
      <c r="S1466" s="10"/>
      <c r="T1466" s="10"/>
      <c r="U1466" s="208"/>
      <c r="V1466" s="10"/>
      <c r="W1466" s="10"/>
      <c r="X1466" s="10"/>
      <c r="Y1466" s="10"/>
      <c r="Z1466" s="10"/>
      <c r="AA1466" s="10"/>
      <c r="AB1466" s="10"/>
      <c r="AC1466" s="10"/>
      <c r="AD1466" s="10"/>
      <c r="AE1466" s="208"/>
    </row>
    <row r="1467" spans="1:31" x14ac:dyDescent="0.25">
      <c r="A1467" s="219"/>
      <c r="B1467" s="10"/>
      <c r="C1467" s="10"/>
      <c r="D1467" s="10"/>
      <c r="E1467" s="303"/>
      <c r="F1467" s="10"/>
      <c r="G1467" s="10"/>
      <c r="H1467" s="10"/>
      <c r="I1467" s="10"/>
      <c r="J1467" s="10"/>
      <c r="K1467" s="208"/>
      <c r="L1467" s="10"/>
      <c r="M1467" s="10"/>
      <c r="N1467" s="10"/>
      <c r="O1467" s="10"/>
      <c r="P1467" s="10"/>
      <c r="Q1467" s="10"/>
      <c r="R1467" s="10"/>
      <c r="S1467" s="10"/>
      <c r="T1467" s="10"/>
      <c r="U1467" s="208"/>
      <c r="V1467" s="10"/>
      <c r="W1467" s="10"/>
      <c r="X1467" s="10"/>
      <c r="Y1467" s="10"/>
      <c r="Z1467" s="10"/>
      <c r="AA1467" s="10"/>
      <c r="AB1467" s="10"/>
      <c r="AC1467" s="10"/>
      <c r="AD1467" s="10"/>
      <c r="AE1467" s="208"/>
    </row>
    <row r="1468" spans="1:31" x14ac:dyDescent="0.25">
      <c r="A1468" s="219"/>
      <c r="B1468" s="10"/>
      <c r="C1468" s="10"/>
      <c r="D1468" s="10"/>
      <c r="E1468" s="303"/>
      <c r="F1468" s="10"/>
      <c r="G1468" s="10"/>
      <c r="H1468" s="10"/>
      <c r="I1468" s="10"/>
      <c r="J1468" s="10"/>
      <c r="K1468" s="208"/>
      <c r="L1468" s="10"/>
      <c r="M1468" s="10"/>
      <c r="N1468" s="10"/>
      <c r="O1468" s="10"/>
      <c r="P1468" s="10"/>
      <c r="Q1468" s="10"/>
      <c r="R1468" s="10"/>
      <c r="S1468" s="10"/>
      <c r="T1468" s="10"/>
      <c r="U1468" s="208"/>
      <c r="V1468" s="10"/>
      <c r="W1468" s="10"/>
      <c r="X1468" s="10"/>
      <c r="Y1468" s="10"/>
      <c r="Z1468" s="10"/>
      <c r="AA1468" s="10"/>
      <c r="AB1468" s="10"/>
      <c r="AC1468" s="10"/>
      <c r="AD1468" s="10"/>
      <c r="AE1468" s="208"/>
    </row>
    <row r="1469" spans="1:31" x14ac:dyDescent="0.25">
      <c r="A1469" s="219"/>
      <c r="B1469" s="10"/>
      <c r="C1469" s="10"/>
      <c r="D1469" s="10"/>
      <c r="E1469" s="303"/>
      <c r="F1469" s="10"/>
      <c r="G1469" s="10"/>
      <c r="H1469" s="10"/>
      <c r="I1469" s="10"/>
      <c r="J1469" s="10"/>
      <c r="K1469" s="208"/>
      <c r="L1469" s="10"/>
      <c r="M1469" s="10"/>
      <c r="N1469" s="10"/>
      <c r="O1469" s="10"/>
      <c r="P1469" s="10"/>
      <c r="Q1469" s="10"/>
      <c r="R1469" s="10"/>
      <c r="S1469" s="10"/>
      <c r="T1469" s="10"/>
      <c r="U1469" s="208"/>
      <c r="V1469" s="10"/>
      <c r="W1469" s="10"/>
      <c r="X1469" s="10"/>
      <c r="Y1469" s="10"/>
      <c r="Z1469" s="10"/>
      <c r="AA1469" s="10"/>
      <c r="AB1469" s="10"/>
      <c r="AC1469" s="10"/>
      <c r="AD1469" s="10"/>
      <c r="AE1469" s="208"/>
    </row>
    <row r="1470" spans="1:31" x14ac:dyDescent="0.25">
      <c r="A1470" s="219"/>
      <c r="B1470" s="10"/>
      <c r="C1470" s="10"/>
      <c r="D1470" s="10"/>
      <c r="E1470" s="303"/>
      <c r="F1470" s="10"/>
      <c r="G1470" s="10"/>
      <c r="H1470" s="10"/>
      <c r="I1470" s="10"/>
      <c r="J1470" s="10"/>
      <c r="K1470" s="208"/>
      <c r="L1470" s="10"/>
      <c r="M1470" s="10"/>
      <c r="N1470" s="10"/>
      <c r="O1470" s="10"/>
      <c r="P1470" s="10"/>
      <c r="Q1470" s="10"/>
      <c r="R1470" s="10"/>
      <c r="S1470" s="10"/>
      <c r="T1470" s="10"/>
      <c r="U1470" s="208"/>
      <c r="V1470" s="10"/>
      <c r="W1470" s="10"/>
      <c r="X1470" s="10"/>
      <c r="Y1470" s="10"/>
      <c r="Z1470" s="10"/>
      <c r="AA1470" s="10"/>
      <c r="AB1470" s="10"/>
      <c r="AC1470" s="10"/>
      <c r="AD1470" s="10"/>
      <c r="AE1470" s="208"/>
    </row>
    <row r="1471" spans="1:31" x14ac:dyDescent="0.25">
      <c r="A1471" s="219"/>
      <c r="B1471" s="10"/>
      <c r="C1471" s="10"/>
      <c r="D1471" s="10"/>
      <c r="E1471" s="303"/>
      <c r="F1471" s="10"/>
      <c r="G1471" s="10"/>
      <c r="H1471" s="10"/>
      <c r="I1471" s="10"/>
      <c r="J1471" s="10"/>
      <c r="K1471" s="208"/>
      <c r="L1471" s="10"/>
      <c r="M1471" s="10"/>
      <c r="N1471" s="10"/>
      <c r="O1471" s="10"/>
      <c r="P1471" s="10"/>
      <c r="Q1471" s="10"/>
      <c r="R1471" s="10"/>
      <c r="S1471" s="10"/>
      <c r="T1471" s="10"/>
      <c r="U1471" s="208"/>
      <c r="V1471" s="10"/>
      <c r="W1471" s="10"/>
      <c r="X1471" s="10"/>
      <c r="Y1471" s="10"/>
      <c r="Z1471" s="10"/>
      <c r="AA1471" s="10"/>
      <c r="AB1471" s="10"/>
      <c r="AC1471" s="10"/>
      <c r="AD1471" s="10"/>
      <c r="AE1471" s="208"/>
    </row>
    <row r="1472" spans="1:31" x14ac:dyDescent="0.25">
      <c r="A1472" s="219"/>
      <c r="B1472" s="10"/>
      <c r="C1472" s="10"/>
      <c r="D1472" s="10"/>
      <c r="E1472" s="303"/>
      <c r="F1472" s="10"/>
      <c r="G1472" s="10"/>
      <c r="H1472" s="10"/>
      <c r="I1472" s="10"/>
      <c r="J1472" s="10"/>
      <c r="K1472" s="208"/>
      <c r="L1472" s="10"/>
      <c r="M1472" s="10"/>
      <c r="N1472" s="10"/>
      <c r="O1472" s="10"/>
      <c r="P1472" s="10"/>
      <c r="Q1472" s="10"/>
      <c r="R1472" s="10"/>
      <c r="S1472" s="10"/>
      <c r="T1472" s="10"/>
      <c r="U1472" s="208"/>
      <c r="V1472" s="10"/>
      <c r="W1472" s="10"/>
      <c r="X1472" s="10"/>
      <c r="Y1472" s="10"/>
      <c r="Z1472" s="10"/>
      <c r="AA1472" s="10"/>
      <c r="AB1472" s="10"/>
      <c r="AC1472" s="10"/>
      <c r="AD1472" s="10"/>
      <c r="AE1472" s="208"/>
    </row>
    <row r="1473" spans="1:31" x14ac:dyDescent="0.25">
      <c r="A1473" s="219"/>
      <c r="B1473" s="10"/>
      <c r="C1473" s="10"/>
      <c r="D1473" s="10"/>
      <c r="E1473" s="303"/>
      <c r="F1473" s="10"/>
      <c r="G1473" s="10"/>
      <c r="H1473" s="10"/>
      <c r="I1473" s="10"/>
      <c r="J1473" s="10"/>
      <c r="K1473" s="208"/>
      <c r="L1473" s="10"/>
      <c r="M1473" s="10"/>
      <c r="N1473" s="10"/>
      <c r="O1473" s="10"/>
      <c r="P1473" s="10"/>
      <c r="Q1473" s="10"/>
      <c r="R1473" s="10"/>
      <c r="S1473" s="10"/>
      <c r="T1473" s="10"/>
      <c r="U1473" s="208"/>
      <c r="V1473" s="10"/>
      <c r="W1473" s="10"/>
      <c r="X1473" s="10"/>
      <c r="Y1473" s="10"/>
      <c r="Z1473" s="10"/>
      <c r="AA1473" s="10"/>
      <c r="AB1473" s="10"/>
      <c r="AC1473" s="10"/>
      <c r="AD1473" s="10"/>
      <c r="AE1473" s="208"/>
    </row>
    <row r="1474" spans="1:31" x14ac:dyDescent="0.25">
      <c r="A1474" s="219"/>
      <c r="B1474" s="10"/>
      <c r="C1474" s="10"/>
      <c r="D1474" s="10"/>
      <c r="E1474" s="303"/>
      <c r="F1474" s="10"/>
      <c r="G1474" s="10"/>
      <c r="H1474" s="10"/>
      <c r="I1474" s="10"/>
      <c r="J1474" s="10"/>
      <c r="K1474" s="208"/>
      <c r="L1474" s="10"/>
      <c r="M1474" s="10"/>
      <c r="N1474" s="10"/>
      <c r="O1474" s="10"/>
      <c r="P1474" s="10"/>
      <c r="Q1474" s="10"/>
      <c r="R1474" s="10"/>
      <c r="S1474" s="10"/>
      <c r="T1474" s="10"/>
      <c r="U1474" s="208"/>
      <c r="V1474" s="10"/>
      <c r="W1474" s="10"/>
      <c r="X1474" s="10"/>
      <c r="Y1474" s="10"/>
      <c r="Z1474" s="10"/>
      <c r="AA1474" s="10"/>
      <c r="AB1474" s="10"/>
      <c r="AC1474" s="10"/>
      <c r="AD1474" s="10"/>
      <c r="AE1474" s="208"/>
    </row>
    <row r="1475" spans="1:31" x14ac:dyDescent="0.25">
      <c r="A1475" s="219"/>
      <c r="B1475" s="10"/>
      <c r="C1475" s="10"/>
      <c r="D1475" s="10"/>
      <c r="E1475" s="303"/>
      <c r="F1475" s="10"/>
      <c r="G1475" s="10"/>
      <c r="H1475" s="10"/>
      <c r="I1475" s="10"/>
      <c r="J1475" s="10"/>
      <c r="K1475" s="208"/>
      <c r="L1475" s="10"/>
      <c r="M1475" s="10"/>
      <c r="N1475" s="10"/>
      <c r="O1475" s="10"/>
      <c r="P1475" s="10"/>
      <c r="Q1475" s="10"/>
      <c r="R1475" s="10"/>
      <c r="S1475" s="10"/>
      <c r="T1475" s="10"/>
      <c r="U1475" s="208"/>
      <c r="V1475" s="10"/>
      <c r="W1475" s="10"/>
      <c r="X1475" s="10"/>
      <c r="Y1475" s="10"/>
      <c r="Z1475" s="10"/>
      <c r="AA1475" s="10"/>
      <c r="AB1475" s="10"/>
      <c r="AC1475" s="10"/>
      <c r="AD1475" s="10"/>
      <c r="AE1475" s="208"/>
    </row>
    <row r="1476" spans="1:31" x14ac:dyDescent="0.25">
      <c r="A1476" s="219"/>
      <c r="B1476" s="10"/>
      <c r="C1476" s="10"/>
      <c r="D1476" s="10"/>
      <c r="E1476" s="303"/>
      <c r="F1476" s="10"/>
      <c r="G1476" s="10"/>
      <c r="H1476" s="10"/>
      <c r="I1476" s="10"/>
      <c r="J1476" s="10"/>
      <c r="K1476" s="208"/>
      <c r="L1476" s="10"/>
      <c r="M1476" s="10"/>
      <c r="N1476" s="10"/>
      <c r="O1476" s="10"/>
      <c r="P1476" s="10"/>
      <c r="Q1476" s="10"/>
      <c r="R1476" s="10"/>
      <c r="S1476" s="10"/>
      <c r="T1476" s="10"/>
      <c r="U1476" s="208"/>
      <c r="V1476" s="10"/>
      <c r="W1476" s="10"/>
      <c r="X1476" s="10"/>
      <c r="Y1476" s="10"/>
      <c r="Z1476" s="10"/>
      <c r="AA1476" s="10"/>
      <c r="AB1476" s="10"/>
      <c r="AC1476" s="10"/>
      <c r="AD1476" s="10"/>
      <c r="AE1476" s="208"/>
    </row>
    <row r="1477" spans="1:31" x14ac:dyDescent="0.25">
      <c r="A1477" s="219"/>
      <c r="B1477" s="10"/>
      <c r="C1477" s="10"/>
      <c r="D1477" s="10"/>
      <c r="E1477" s="303"/>
      <c r="F1477" s="10"/>
      <c r="G1477" s="10"/>
      <c r="H1477" s="10"/>
      <c r="I1477" s="10"/>
      <c r="J1477" s="10"/>
      <c r="K1477" s="208"/>
      <c r="L1477" s="10"/>
      <c r="M1477" s="10"/>
      <c r="N1477" s="10"/>
      <c r="O1477" s="10"/>
      <c r="P1477" s="10"/>
      <c r="Q1477" s="10"/>
      <c r="R1477" s="10"/>
      <c r="S1477" s="10"/>
      <c r="T1477" s="10"/>
      <c r="U1477" s="208"/>
      <c r="V1477" s="10"/>
      <c r="W1477" s="10"/>
      <c r="X1477" s="10"/>
      <c r="Y1477" s="10"/>
      <c r="Z1477" s="10"/>
      <c r="AA1477" s="10"/>
      <c r="AB1477" s="10"/>
      <c r="AC1477" s="10"/>
      <c r="AD1477" s="10"/>
      <c r="AE1477" s="208"/>
    </row>
    <row r="1478" spans="1:31" x14ac:dyDescent="0.25">
      <c r="A1478" s="219"/>
      <c r="B1478" s="10"/>
      <c r="C1478" s="10"/>
      <c r="D1478" s="10"/>
      <c r="E1478" s="303"/>
      <c r="F1478" s="10"/>
      <c r="G1478" s="10"/>
      <c r="H1478" s="10"/>
      <c r="I1478" s="10"/>
      <c r="J1478" s="10"/>
      <c r="K1478" s="208"/>
      <c r="L1478" s="10"/>
      <c r="M1478" s="10"/>
      <c r="N1478" s="10"/>
      <c r="O1478" s="10"/>
      <c r="P1478" s="10"/>
      <c r="Q1478" s="10"/>
      <c r="R1478" s="10"/>
      <c r="S1478" s="10"/>
      <c r="T1478" s="10"/>
      <c r="U1478" s="208"/>
      <c r="V1478" s="10"/>
      <c r="W1478" s="10"/>
      <c r="X1478" s="10"/>
      <c r="Y1478" s="10"/>
      <c r="Z1478" s="10"/>
      <c r="AA1478" s="10"/>
      <c r="AB1478" s="10"/>
      <c r="AC1478" s="10"/>
      <c r="AD1478" s="10"/>
      <c r="AE1478" s="208"/>
    </row>
    <row r="1479" spans="1:31" x14ac:dyDescent="0.25">
      <c r="A1479" s="219"/>
      <c r="B1479" s="10"/>
      <c r="C1479" s="10"/>
      <c r="D1479" s="10"/>
      <c r="E1479" s="303"/>
      <c r="F1479" s="10"/>
      <c r="G1479" s="10"/>
      <c r="H1479" s="10"/>
      <c r="I1479" s="10"/>
      <c r="J1479" s="10"/>
      <c r="K1479" s="208"/>
      <c r="L1479" s="10"/>
      <c r="M1479" s="10"/>
      <c r="N1479" s="10"/>
      <c r="O1479" s="10"/>
      <c r="P1479" s="10"/>
      <c r="Q1479" s="10"/>
      <c r="R1479" s="10"/>
      <c r="S1479" s="10"/>
      <c r="T1479" s="10"/>
      <c r="U1479" s="208"/>
      <c r="V1479" s="10"/>
      <c r="W1479" s="10"/>
      <c r="X1479" s="10"/>
      <c r="Y1479" s="10"/>
      <c r="Z1479" s="10"/>
      <c r="AA1479" s="10"/>
      <c r="AB1479" s="10"/>
      <c r="AC1479" s="10"/>
      <c r="AD1479" s="10"/>
      <c r="AE1479" s="208"/>
    </row>
    <row r="1480" spans="1:31" x14ac:dyDescent="0.25">
      <c r="A1480" s="219"/>
      <c r="B1480" s="10"/>
      <c r="C1480" s="10"/>
      <c r="D1480" s="10"/>
      <c r="E1480" s="303"/>
      <c r="F1480" s="10"/>
      <c r="G1480" s="10"/>
      <c r="H1480" s="10"/>
      <c r="I1480" s="10"/>
      <c r="J1480" s="10"/>
      <c r="K1480" s="208"/>
      <c r="L1480" s="10"/>
      <c r="M1480" s="10"/>
      <c r="N1480" s="10"/>
      <c r="O1480" s="10"/>
      <c r="P1480" s="10"/>
      <c r="Q1480" s="10"/>
      <c r="R1480" s="10"/>
      <c r="S1480" s="10"/>
      <c r="T1480" s="10"/>
      <c r="U1480" s="208"/>
      <c r="V1480" s="10"/>
      <c r="W1480" s="10"/>
      <c r="X1480" s="10"/>
      <c r="Y1480" s="10"/>
      <c r="Z1480" s="10"/>
      <c r="AA1480" s="10"/>
      <c r="AB1480" s="10"/>
      <c r="AC1480" s="10"/>
      <c r="AD1480" s="10"/>
      <c r="AE1480" s="208"/>
    </row>
    <row r="1481" spans="1:31" x14ac:dyDescent="0.25">
      <c r="A1481" s="219"/>
      <c r="B1481" s="10"/>
      <c r="C1481" s="10"/>
      <c r="D1481" s="10"/>
      <c r="E1481" s="303"/>
      <c r="F1481" s="10"/>
      <c r="G1481" s="10"/>
      <c r="H1481" s="10"/>
      <c r="I1481" s="10"/>
      <c r="J1481" s="10"/>
      <c r="K1481" s="208"/>
      <c r="L1481" s="10"/>
      <c r="M1481" s="10"/>
      <c r="N1481" s="10"/>
      <c r="O1481" s="10"/>
      <c r="P1481" s="10"/>
      <c r="Q1481" s="10"/>
      <c r="R1481" s="10"/>
      <c r="S1481" s="10"/>
      <c r="T1481" s="10"/>
      <c r="U1481" s="208"/>
      <c r="V1481" s="10"/>
      <c r="W1481" s="10"/>
      <c r="X1481" s="10"/>
      <c r="Y1481" s="10"/>
      <c r="Z1481" s="10"/>
      <c r="AA1481" s="10"/>
      <c r="AB1481" s="10"/>
      <c r="AC1481" s="10"/>
      <c r="AD1481" s="10"/>
      <c r="AE1481" s="208"/>
    </row>
    <row r="1482" spans="1:31" x14ac:dyDescent="0.25">
      <c r="A1482" s="219"/>
      <c r="B1482" s="10"/>
      <c r="C1482" s="10"/>
      <c r="D1482" s="10"/>
      <c r="E1482" s="303"/>
      <c r="F1482" s="10"/>
      <c r="G1482" s="10"/>
      <c r="H1482" s="10"/>
      <c r="I1482" s="10"/>
      <c r="J1482" s="10"/>
      <c r="K1482" s="208"/>
      <c r="L1482" s="10"/>
      <c r="M1482" s="10"/>
      <c r="N1482" s="10"/>
      <c r="O1482" s="10"/>
      <c r="P1482" s="10"/>
      <c r="Q1482" s="10"/>
      <c r="R1482" s="10"/>
      <c r="S1482" s="10"/>
      <c r="T1482" s="10"/>
      <c r="U1482" s="208"/>
      <c r="V1482" s="10"/>
      <c r="W1482" s="10"/>
      <c r="X1482" s="10"/>
      <c r="Y1482" s="10"/>
      <c r="Z1482" s="10"/>
      <c r="AA1482" s="10"/>
      <c r="AB1482" s="10"/>
      <c r="AC1482" s="10"/>
      <c r="AD1482" s="10"/>
      <c r="AE1482" s="208"/>
    </row>
    <row r="1483" spans="1:31" x14ac:dyDescent="0.25">
      <c r="A1483" s="219"/>
      <c r="B1483" s="10"/>
      <c r="C1483" s="10"/>
      <c r="D1483" s="10"/>
      <c r="E1483" s="303"/>
      <c r="F1483" s="10"/>
      <c r="G1483" s="10"/>
      <c r="H1483" s="10"/>
      <c r="I1483" s="10"/>
      <c r="J1483" s="10"/>
      <c r="K1483" s="208"/>
      <c r="L1483" s="10"/>
      <c r="M1483" s="10"/>
      <c r="N1483" s="10"/>
      <c r="O1483" s="10"/>
      <c r="P1483" s="10"/>
      <c r="Q1483" s="10"/>
      <c r="R1483" s="10"/>
      <c r="S1483" s="10"/>
      <c r="T1483" s="10"/>
      <c r="U1483" s="208"/>
      <c r="V1483" s="10"/>
      <c r="W1483" s="10"/>
      <c r="X1483" s="10"/>
      <c r="Y1483" s="10"/>
      <c r="Z1483" s="10"/>
      <c r="AA1483" s="10"/>
      <c r="AB1483" s="10"/>
      <c r="AC1483" s="10"/>
      <c r="AD1483" s="10"/>
      <c r="AE1483" s="208"/>
    </row>
    <row r="1484" spans="1:31" x14ac:dyDescent="0.25">
      <c r="A1484" s="219"/>
      <c r="B1484" s="10"/>
      <c r="C1484" s="10"/>
      <c r="D1484" s="10"/>
      <c r="E1484" s="303"/>
      <c r="F1484" s="10"/>
      <c r="G1484" s="10"/>
      <c r="H1484" s="10"/>
      <c r="I1484" s="10"/>
      <c r="J1484" s="10"/>
      <c r="K1484" s="208"/>
      <c r="L1484" s="10"/>
      <c r="M1484" s="10"/>
      <c r="N1484" s="10"/>
      <c r="O1484" s="10"/>
      <c r="P1484" s="10"/>
      <c r="Q1484" s="10"/>
      <c r="R1484" s="10"/>
      <c r="S1484" s="10"/>
      <c r="T1484" s="10"/>
      <c r="U1484" s="208"/>
      <c r="V1484" s="10"/>
      <c r="W1484" s="10"/>
      <c r="X1484" s="10"/>
      <c r="Y1484" s="10"/>
      <c r="Z1484" s="10"/>
      <c r="AA1484" s="10"/>
      <c r="AB1484" s="10"/>
      <c r="AC1484" s="10"/>
      <c r="AD1484" s="10"/>
      <c r="AE1484" s="208"/>
    </row>
    <row r="1485" spans="1:31" x14ac:dyDescent="0.25">
      <c r="A1485" s="219"/>
      <c r="B1485" s="10"/>
      <c r="C1485" s="10"/>
      <c r="D1485" s="10"/>
      <c r="E1485" s="303"/>
      <c r="F1485" s="10"/>
      <c r="G1485" s="10"/>
      <c r="H1485" s="10"/>
      <c r="I1485" s="10"/>
      <c r="J1485" s="10"/>
      <c r="K1485" s="208"/>
      <c r="L1485" s="10"/>
      <c r="M1485" s="10"/>
      <c r="N1485" s="10"/>
      <c r="O1485" s="10"/>
      <c r="P1485" s="10"/>
      <c r="Q1485" s="10"/>
      <c r="R1485" s="10"/>
      <c r="S1485" s="10"/>
      <c r="T1485" s="10"/>
      <c r="U1485" s="208"/>
      <c r="V1485" s="10"/>
      <c r="W1485" s="10"/>
      <c r="X1485" s="10"/>
      <c r="Y1485" s="10"/>
      <c r="Z1485" s="10"/>
      <c r="AA1485" s="10"/>
      <c r="AB1485" s="10"/>
      <c r="AC1485" s="10"/>
      <c r="AD1485" s="10"/>
      <c r="AE1485" s="208"/>
    </row>
    <row r="1486" spans="1:31" x14ac:dyDescent="0.25">
      <c r="A1486" s="219"/>
      <c r="B1486" s="10"/>
      <c r="C1486" s="10"/>
      <c r="D1486" s="10"/>
      <c r="E1486" s="303"/>
      <c r="F1486" s="10"/>
      <c r="G1486" s="10"/>
      <c r="H1486" s="10"/>
      <c r="I1486" s="10"/>
      <c r="J1486" s="10"/>
      <c r="K1486" s="208"/>
      <c r="L1486" s="10"/>
      <c r="M1486" s="10"/>
      <c r="N1486" s="10"/>
      <c r="O1486" s="10"/>
      <c r="P1486" s="10"/>
      <c r="Q1486" s="10"/>
      <c r="R1486" s="10"/>
      <c r="S1486" s="10"/>
      <c r="T1486" s="10"/>
      <c r="U1486" s="208"/>
      <c r="V1486" s="10"/>
      <c r="W1486" s="10"/>
      <c r="X1486" s="10"/>
      <c r="Y1486" s="10"/>
      <c r="Z1486" s="10"/>
      <c r="AA1486" s="10"/>
      <c r="AB1486" s="10"/>
      <c r="AC1486" s="10"/>
      <c r="AD1486" s="10"/>
      <c r="AE1486" s="208"/>
    </row>
    <row r="1487" spans="1:31" x14ac:dyDescent="0.25">
      <c r="A1487" s="219"/>
      <c r="B1487" s="10"/>
      <c r="C1487" s="10"/>
      <c r="D1487" s="10"/>
      <c r="E1487" s="303"/>
      <c r="F1487" s="10"/>
      <c r="G1487" s="10"/>
      <c r="H1487" s="10"/>
      <c r="I1487" s="10"/>
      <c r="J1487" s="10"/>
      <c r="K1487" s="208"/>
      <c r="L1487" s="10"/>
      <c r="M1487" s="10"/>
      <c r="N1487" s="10"/>
      <c r="O1487" s="10"/>
      <c r="P1487" s="10"/>
      <c r="Q1487" s="10"/>
      <c r="R1487" s="10"/>
      <c r="S1487" s="10"/>
      <c r="T1487" s="10"/>
      <c r="U1487" s="208"/>
      <c r="V1487" s="10"/>
      <c r="W1487" s="10"/>
      <c r="X1487" s="10"/>
      <c r="Y1487" s="10"/>
      <c r="Z1487" s="10"/>
      <c r="AA1487" s="10"/>
      <c r="AB1487" s="10"/>
      <c r="AC1487" s="10"/>
      <c r="AD1487" s="10"/>
      <c r="AE1487" s="208"/>
    </row>
    <row r="1488" spans="1:31" x14ac:dyDescent="0.25">
      <c r="A1488" s="219"/>
      <c r="B1488" s="10"/>
      <c r="C1488" s="10"/>
      <c r="D1488" s="10"/>
      <c r="E1488" s="303"/>
      <c r="F1488" s="10"/>
      <c r="G1488" s="10"/>
      <c r="H1488" s="10"/>
      <c r="I1488" s="10"/>
      <c r="J1488" s="10"/>
      <c r="K1488" s="208"/>
      <c r="L1488" s="10"/>
      <c r="M1488" s="10"/>
      <c r="N1488" s="10"/>
      <c r="O1488" s="10"/>
      <c r="P1488" s="10"/>
      <c r="Q1488" s="10"/>
      <c r="R1488" s="10"/>
      <c r="S1488" s="10"/>
      <c r="T1488" s="10"/>
      <c r="U1488" s="208"/>
      <c r="V1488" s="10"/>
      <c r="W1488" s="10"/>
      <c r="X1488" s="10"/>
      <c r="Y1488" s="10"/>
      <c r="Z1488" s="10"/>
      <c r="AA1488" s="10"/>
      <c r="AB1488" s="10"/>
      <c r="AC1488" s="10"/>
      <c r="AD1488" s="10"/>
      <c r="AE1488" s="208"/>
    </row>
    <row r="1489" spans="1:31" x14ac:dyDescent="0.25">
      <c r="A1489" s="219"/>
      <c r="B1489" s="10"/>
      <c r="C1489" s="10"/>
      <c r="D1489" s="10"/>
      <c r="E1489" s="303"/>
      <c r="F1489" s="10"/>
      <c r="G1489" s="10"/>
      <c r="H1489" s="10"/>
      <c r="I1489" s="10"/>
      <c r="J1489" s="10"/>
      <c r="K1489" s="208"/>
      <c r="L1489" s="10"/>
      <c r="M1489" s="10"/>
      <c r="N1489" s="10"/>
      <c r="O1489" s="10"/>
      <c r="P1489" s="10"/>
      <c r="Q1489" s="10"/>
      <c r="R1489" s="10"/>
      <c r="S1489" s="10"/>
      <c r="T1489" s="10"/>
      <c r="U1489" s="208"/>
      <c r="V1489" s="10"/>
      <c r="W1489" s="10"/>
      <c r="X1489" s="10"/>
      <c r="Y1489" s="10"/>
      <c r="Z1489" s="10"/>
      <c r="AA1489" s="10"/>
      <c r="AB1489" s="10"/>
      <c r="AC1489" s="10"/>
      <c r="AD1489" s="10"/>
      <c r="AE1489" s="208"/>
    </row>
    <row r="1490" spans="1:31" x14ac:dyDescent="0.25">
      <c r="A1490" s="219"/>
      <c r="B1490" s="10"/>
      <c r="C1490" s="10"/>
      <c r="D1490" s="10"/>
      <c r="E1490" s="303"/>
      <c r="F1490" s="10"/>
      <c r="G1490" s="10"/>
      <c r="H1490" s="10"/>
      <c r="I1490" s="10"/>
      <c r="J1490" s="10"/>
      <c r="K1490" s="208"/>
      <c r="L1490" s="10"/>
      <c r="M1490" s="10"/>
      <c r="N1490" s="10"/>
      <c r="O1490" s="10"/>
      <c r="P1490" s="10"/>
      <c r="Q1490" s="10"/>
      <c r="R1490" s="10"/>
      <c r="S1490" s="10"/>
      <c r="T1490" s="10"/>
      <c r="U1490" s="208"/>
      <c r="V1490" s="10"/>
      <c r="W1490" s="10"/>
      <c r="X1490" s="10"/>
      <c r="Y1490" s="10"/>
      <c r="Z1490" s="10"/>
      <c r="AA1490" s="10"/>
      <c r="AB1490" s="10"/>
      <c r="AC1490" s="10"/>
      <c r="AD1490" s="10"/>
      <c r="AE1490" s="208"/>
    </row>
    <row r="1491" spans="1:31" x14ac:dyDescent="0.25">
      <c r="A1491" s="219"/>
      <c r="B1491" s="10"/>
      <c r="C1491" s="10"/>
      <c r="D1491" s="10"/>
      <c r="E1491" s="303"/>
      <c r="F1491" s="10"/>
      <c r="G1491" s="10"/>
      <c r="H1491" s="10"/>
      <c r="I1491" s="10"/>
      <c r="J1491" s="10"/>
      <c r="K1491" s="208"/>
      <c r="L1491" s="10"/>
      <c r="M1491" s="10"/>
      <c r="N1491" s="10"/>
      <c r="O1491" s="10"/>
      <c r="P1491" s="10"/>
      <c r="Q1491" s="10"/>
      <c r="R1491" s="10"/>
      <c r="S1491" s="10"/>
      <c r="T1491" s="10"/>
      <c r="U1491" s="208"/>
      <c r="V1491" s="10"/>
      <c r="W1491" s="10"/>
      <c r="X1491" s="10"/>
      <c r="Y1491" s="10"/>
      <c r="Z1491" s="10"/>
      <c r="AA1491" s="10"/>
      <c r="AB1491" s="10"/>
      <c r="AC1491" s="10"/>
      <c r="AD1491" s="10"/>
      <c r="AE1491" s="208"/>
    </row>
    <row r="1492" spans="1:31" x14ac:dyDescent="0.25">
      <c r="A1492" s="219"/>
      <c r="B1492" s="10"/>
      <c r="C1492" s="10"/>
      <c r="D1492" s="10"/>
      <c r="E1492" s="303"/>
      <c r="F1492" s="10"/>
      <c r="G1492" s="10"/>
      <c r="H1492" s="10"/>
      <c r="I1492" s="10"/>
      <c r="J1492" s="10"/>
      <c r="K1492" s="208"/>
      <c r="L1492" s="10"/>
      <c r="M1492" s="10"/>
      <c r="N1492" s="10"/>
      <c r="O1492" s="10"/>
      <c r="P1492" s="10"/>
      <c r="Q1492" s="10"/>
      <c r="R1492" s="10"/>
      <c r="S1492" s="10"/>
      <c r="T1492" s="10"/>
      <c r="U1492" s="208"/>
      <c r="V1492" s="10"/>
      <c r="W1492" s="10"/>
      <c r="X1492" s="10"/>
      <c r="Y1492" s="10"/>
      <c r="Z1492" s="10"/>
      <c r="AA1492" s="10"/>
      <c r="AB1492" s="10"/>
      <c r="AC1492" s="10"/>
      <c r="AD1492" s="10"/>
      <c r="AE1492" s="208"/>
    </row>
    <row r="1493" spans="1:31" x14ac:dyDescent="0.25">
      <c r="A1493" s="219"/>
      <c r="B1493" s="10"/>
      <c r="C1493" s="10"/>
      <c r="D1493" s="10"/>
      <c r="E1493" s="303"/>
      <c r="F1493" s="10"/>
      <c r="G1493" s="10"/>
      <c r="H1493" s="10"/>
      <c r="I1493" s="10"/>
      <c r="J1493" s="10"/>
      <c r="K1493" s="208"/>
      <c r="L1493" s="10"/>
      <c r="M1493" s="10"/>
      <c r="N1493" s="10"/>
      <c r="O1493" s="10"/>
      <c r="P1493" s="10"/>
      <c r="Q1493" s="10"/>
      <c r="R1493" s="10"/>
      <c r="S1493" s="10"/>
      <c r="T1493" s="10"/>
      <c r="U1493" s="208"/>
      <c r="V1493" s="10"/>
      <c r="W1493" s="10"/>
      <c r="X1493" s="10"/>
      <c r="Y1493" s="10"/>
      <c r="Z1493" s="10"/>
      <c r="AA1493" s="10"/>
      <c r="AB1493" s="10"/>
      <c r="AC1493" s="10"/>
      <c r="AD1493" s="10"/>
      <c r="AE1493" s="208"/>
    </row>
    <row r="1494" spans="1:31" x14ac:dyDescent="0.25">
      <c r="A1494" s="219"/>
      <c r="B1494" s="10"/>
      <c r="C1494" s="10"/>
      <c r="D1494" s="10"/>
      <c r="E1494" s="303"/>
      <c r="F1494" s="10"/>
      <c r="G1494" s="10"/>
      <c r="H1494" s="10"/>
      <c r="I1494" s="10"/>
      <c r="J1494" s="10"/>
      <c r="K1494" s="208"/>
      <c r="L1494" s="10"/>
      <c r="M1494" s="10"/>
      <c r="N1494" s="10"/>
      <c r="O1494" s="10"/>
      <c r="P1494" s="10"/>
      <c r="Q1494" s="10"/>
      <c r="R1494" s="10"/>
      <c r="S1494" s="10"/>
      <c r="T1494" s="10"/>
      <c r="U1494" s="208"/>
      <c r="V1494" s="10"/>
      <c r="W1494" s="10"/>
      <c r="X1494" s="10"/>
      <c r="Y1494" s="10"/>
      <c r="Z1494" s="10"/>
      <c r="AA1494" s="10"/>
      <c r="AB1494" s="10"/>
      <c r="AC1494" s="10"/>
      <c r="AD1494" s="10"/>
      <c r="AE1494" s="208"/>
    </row>
    <row r="1495" spans="1:31" x14ac:dyDescent="0.25">
      <c r="A1495" s="219"/>
      <c r="B1495" s="10"/>
      <c r="C1495" s="10"/>
      <c r="D1495" s="10"/>
      <c r="E1495" s="303"/>
      <c r="F1495" s="10"/>
      <c r="G1495" s="10"/>
      <c r="H1495" s="10"/>
      <c r="I1495" s="10"/>
      <c r="J1495" s="10"/>
      <c r="K1495" s="208"/>
      <c r="L1495" s="10"/>
      <c r="M1495" s="10"/>
      <c r="N1495" s="10"/>
      <c r="O1495" s="10"/>
      <c r="P1495" s="10"/>
      <c r="Q1495" s="10"/>
      <c r="R1495" s="10"/>
      <c r="S1495" s="10"/>
      <c r="T1495" s="10"/>
      <c r="U1495" s="208"/>
      <c r="V1495" s="10"/>
      <c r="W1495" s="10"/>
      <c r="X1495" s="10"/>
      <c r="Y1495" s="10"/>
      <c r="Z1495" s="10"/>
      <c r="AA1495" s="10"/>
      <c r="AB1495" s="10"/>
      <c r="AC1495" s="10"/>
      <c r="AD1495" s="10"/>
      <c r="AE1495" s="208"/>
    </row>
    <row r="1496" spans="1:31" x14ac:dyDescent="0.25">
      <c r="A1496" s="219"/>
      <c r="B1496" s="10"/>
      <c r="C1496" s="10"/>
      <c r="D1496" s="10"/>
      <c r="E1496" s="303"/>
      <c r="F1496" s="10"/>
      <c r="G1496" s="10"/>
      <c r="H1496" s="10"/>
      <c r="I1496" s="10"/>
      <c r="J1496" s="10"/>
      <c r="K1496" s="208"/>
      <c r="L1496" s="10"/>
      <c r="M1496" s="10"/>
      <c r="N1496" s="10"/>
      <c r="O1496" s="10"/>
      <c r="P1496" s="10"/>
      <c r="Q1496" s="10"/>
      <c r="R1496" s="10"/>
      <c r="S1496" s="10"/>
      <c r="T1496" s="10"/>
      <c r="U1496" s="208"/>
      <c r="V1496" s="10"/>
      <c r="W1496" s="10"/>
      <c r="X1496" s="10"/>
      <c r="Y1496" s="10"/>
      <c r="Z1496" s="10"/>
      <c r="AA1496" s="10"/>
      <c r="AB1496" s="10"/>
      <c r="AC1496" s="10"/>
      <c r="AD1496" s="10"/>
      <c r="AE1496" s="208"/>
    </row>
    <row r="1497" spans="1:31" x14ac:dyDescent="0.25">
      <c r="A1497" s="219"/>
      <c r="B1497" s="10"/>
      <c r="C1497" s="10"/>
      <c r="D1497" s="10"/>
      <c r="E1497" s="303"/>
      <c r="F1497" s="10"/>
      <c r="G1497" s="10"/>
      <c r="H1497" s="10"/>
      <c r="I1497" s="10"/>
      <c r="J1497" s="10"/>
      <c r="K1497" s="208"/>
      <c r="L1497" s="10"/>
      <c r="M1497" s="10"/>
      <c r="N1497" s="10"/>
      <c r="O1497" s="10"/>
      <c r="P1497" s="10"/>
      <c r="Q1497" s="10"/>
      <c r="R1497" s="10"/>
      <c r="S1497" s="10"/>
      <c r="T1497" s="10"/>
      <c r="U1497" s="208"/>
      <c r="V1497" s="10"/>
      <c r="W1497" s="10"/>
      <c r="X1497" s="10"/>
      <c r="Y1497" s="10"/>
      <c r="Z1497" s="10"/>
      <c r="AA1497" s="10"/>
      <c r="AB1497" s="10"/>
      <c r="AC1497" s="10"/>
      <c r="AD1497" s="10"/>
      <c r="AE1497" s="208"/>
    </row>
    <row r="1498" spans="1:31" x14ac:dyDescent="0.25">
      <c r="A1498" s="219"/>
      <c r="B1498" s="10"/>
      <c r="C1498" s="10"/>
      <c r="D1498" s="10"/>
      <c r="E1498" s="303"/>
      <c r="F1498" s="10"/>
      <c r="G1498" s="10"/>
      <c r="H1498" s="10"/>
      <c r="I1498" s="10"/>
      <c r="J1498" s="10"/>
      <c r="K1498" s="208"/>
      <c r="L1498" s="10"/>
      <c r="M1498" s="10"/>
      <c r="N1498" s="10"/>
      <c r="O1498" s="10"/>
      <c r="P1498" s="10"/>
      <c r="Q1498" s="10"/>
      <c r="R1498" s="10"/>
      <c r="S1498" s="10"/>
      <c r="T1498" s="10"/>
      <c r="U1498" s="208"/>
      <c r="V1498" s="10"/>
      <c r="W1498" s="10"/>
      <c r="X1498" s="10"/>
      <c r="Y1498" s="10"/>
      <c r="Z1498" s="10"/>
      <c r="AA1498" s="10"/>
      <c r="AB1498" s="10"/>
      <c r="AC1498" s="10"/>
      <c r="AD1498" s="10"/>
      <c r="AE1498" s="208"/>
    </row>
    <row r="1499" spans="1:31" x14ac:dyDescent="0.25">
      <c r="A1499" s="219"/>
      <c r="B1499" s="10"/>
      <c r="C1499" s="10"/>
      <c r="D1499" s="10"/>
      <c r="E1499" s="303"/>
      <c r="F1499" s="10"/>
      <c r="G1499" s="10"/>
      <c r="H1499" s="10"/>
      <c r="I1499" s="10"/>
      <c r="J1499" s="10"/>
      <c r="K1499" s="208"/>
      <c r="L1499" s="10"/>
      <c r="M1499" s="10"/>
      <c r="N1499" s="10"/>
      <c r="O1499" s="10"/>
      <c r="P1499" s="10"/>
      <c r="Q1499" s="10"/>
      <c r="R1499" s="10"/>
      <c r="S1499" s="10"/>
      <c r="T1499" s="10"/>
      <c r="U1499" s="208"/>
      <c r="V1499" s="10"/>
      <c r="W1499" s="10"/>
      <c r="X1499" s="10"/>
      <c r="Y1499" s="10"/>
      <c r="Z1499" s="10"/>
      <c r="AA1499" s="10"/>
      <c r="AB1499" s="10"/>
      <c r="AC1499" s="10"/>
      <c r="AD1499" s="10"/>
      <c r="AE1499" s="208"/>
    </row>
    <row r="1500" spans="1:31" x14ac:dyDescent="0.25">
      <c r="A1500" s="219"/>
      <c r="B1500" s="10"/>
      <c r="C1500" s="10"/>
      <c r="D1500" s="10"/>
      <c r="E1500" s="303"/>
      <c r="F1500" s="10"/>
      <c r="G1500" s="10"/>
      <c r="H1500" s="10"/>
      <c r="I1500" s="10"/>
      <c r="J1500" s="10"/>
      <c r="K1500" s="208"/>
      <c r="L1500" s="10"/>
      <c r="M1500" s="10"/>
      <c r="N1500" s="10"/>
      <c r="O1500" s="10"/>
      <c r="P1500" s="10"/>
      <c r="Q1500" s="10"/>
      <c r="R1500" s="10"/>
      <c r="S1500" s="10"/>
      <c r="T1500" s="10"/>
      <c r="U1500" s="208"/>
      <c r="V1500" s="10"/>
      <c r="W1500" s="10"/>
      <c r="X1500" s="10"/>
      <c r="Y1500" s="10"/>
      <c r="Z1500" s="10"/>
      <c r="AA1500" s="10"/>
      <c r="AB1500" s="10"/>
      <c r="AC1500" s="10"/>
      <c r="AD1500" s="10"/>
      <c r="AE1500" s="208"/>
    </row>
    <row r="1501" spans="1:31" x14ac:dyDescent="0.25">
      <c r="A1501" s="219"/>
      <c r="B1501" s="10"/>
      <c r="C1501" s="10"/>
      <c r="D1501" s="10"/>
      <c r="E1501" s="303"/>
      <c r="F1501" s="10"/>
      <c r="G1501" s="10"/>
      <c r="H1501" s="10"/>
      <c r="I1501" s="10"/>
      <c r="J1501" s="10"/>
      <c r="K1501" s="208"/>
      <c r="L1501" s="10"/>
      <c r="M1501" s="10"/>
      <c r="N1501" s="10"/>
      <c r="O1501" s="10"/>
      <c r="P1501" s="10"/>
      <c r="Q1501" s="10"/>
      <c r="R1501" s="10"/>
      <c r="S1501" s="10"/>
      <c r="T1501" s="10"/>
      <c r="U1501" s="208"/>
      <c r="V1501" s="10"/>
      <c r="W1501" s="10"/>
      <c r="X1501" s="10"/>
      <c r="Y1501" s="10"/>
      <c r="Z1501" s="10"/>
      <c r="AA1501" s="10"/>
      <c r="AB1501" s="10"/>
      <c r="AC1501" s="10"/>
      <c r="AD1501" s="10"/>
      <c r="AE1501" s="208"/>
    </row>
    <row r="1502" spans="1:31" x14ac:dyDescent="0.25">
      <c r="A1502" s="219"/>
      <c r="B1502" s="10"/>
      <c r="C1502" s="10"/>
      <c r="D1502" s="10"/>
      <c r="E1502" s="303"/>
      <c r="F1502" s="10"/>
      <c r="G1502" s="10"/>
      <c r="H1502" s="10"/>
      <c r="I1502" s="10"/>
      <c r="J1502" s="10"/>
      <c r="K1502" s="208"/>
      <c r="L1502" s="10"/>
      <c r="M1502" s="10"/>
      <c r="N1502" s="10"/>
      <c r="O1502" s="10"/>
      <c r="P1502" s="10"/>
      <c r="Q1502" s="10"/>
      <c r="R1502" s="10"/>
      <c r="S1502" s="10"/>
      <c r="T1502" s="10"/>
      <c r="U1502" s="208"/>
      <c r="V1502" s="10"/>
      <c r="W1502" s="10"/>
      <c r="X1502" s="10"/>
      <c r="Y1502" s="10"/>
      <c r="Z1502" s="10"/>
      <c r="AA1502" s="10"/>
      <c r="AB1502" s="10"/>
      <c r="AC1502" s="10"/>
      <c r="AD1502" s="10"/>
      <c r="AE1502" s="208"/>
    </row>
    <row r="1503" spans="1:31" x14ac:dyDescent="0.25">
      <c r="A1503" s="219"/>
      <c r="B1503" s="10"/>
      <c r="C1503" s="10"/>
      <c r="D1503" s="10"/>
      <c r="E1503" s="303"/>
      <c r="F1503" s="10"/>
      <c r="G1503" s="10"/>
      <c r="H1503" s="10"/>
      <c r="I1503" s="10"/>
      <c r="J1503" s="10"/>
      <c r="K1503" s="208"/>
      <c r="L1503" s="10"/>
      <c r="M1503" s="10"/>
      <c r="N1503" s="10"/>
      <c r="O1503" s="10"/>
      <c r="P1503" s="10"/>
      <c r="Q1503" s="10"/>
      <c r="R1503" s="10"/>
      <c r="S1503" s="10"/>
      <c r="T1503" s="10"/>
      <c r="U1503" s="208"/>
      <c r="V1503" s="10"/>
      <c r="W1503" s="10"/>
      <c r="X1503" s="10"/>
      <c r="Y1503" s="10"/>
      <c r="Z1503" s="10"/>
      <c r="AA1503" s="10"/>
      <c r="AB1503" s="10"/>
      <c r="AC1503" s="10"/>
      <c r="AD1503" s="10"/>
      <c r="AE1503" s="208"/>
    </row>
    <row r="1504" spans="1:31" x14ac:dyDescent="0.25">
      <c r="A1504" s="219"/>
      <c r="B1504" s="10"/>
      <c r="C1504" s="10"/>
      <c r="D1504" s="10"/>
      <c r="E1504" s="303"/>
      <c r="F1504" s="10"/>
      <c r="G1504" s="10"/>
      <c r="H1504" s="10"/>
      <c r="I1504" s="10"/>
      <c r="J1504" s="10"/>
      <c r="K1504" s="208"/>
      <c r="L1504" s="10"/>
      <c r="M1504" s="10"/>
      <c r="N1504" s="10"/>
      <c r="O1504" s="10"/>
      <c r="P1504" s="10"/>
      <c r="Q1504" s="10"/>
      <c r="R1504" s="10"/>
      <c r="S1504" s="10"/>
      <c r="T1504" s="10"/>
      <c r="U1504" s="208"/>
      <c r="V1504" s="10"/>
      <c r="W1504" s="10"/>
      <c r="X1504" s="10"/>
      <c r="Y1504" s="10"/>
      <c r="Z1504" s="10"/>
      <c r="AA1504" s="10"/>
      <c r="AB1504" s="10"/>
      <c r="AC1504" s="10"/>
      <c r="AD1504" s="10"/>
      <c r="AE1504" s="208"/>
    </row>
    <row r="1505" spans="1:31" x14ac:dyDescent="0.25">
      <c r="A1505" s="219"/>
      <c r="B1505" s="10"/>
      <c r="C1505" s="10"/>
      <c r="D1505" s="10"/>
      <c r="E1505" s="303"/>
      <c r="F1505" s="10"/>
      <c r="G1505" s="10"/>
      <c r="H1505" s="10"/>
      <c r="I1505" s="10"/>
      <c r="J1505" s="10"/>
      <c r="K1505" s="208"/>
      <c r="L1505" s="10"/>
      <c r="M1505" s="10"/>
      <c r="N1505" s="10"/>
      <c r="O1505" s="10"/>
      <c r="P1505" s="10"/>
      <c r="Q1505" s="10"/>
      <c r="R1505" s="10"/>
      <c r="S1505" s="10"/>
      <c r="T1505" s="10"/>
      <c r="U1505" s="208"/>
      <c r="V1505" s="10"/>
      <c r="W1505" s="10"/>
      <c r="X1505" s="10"/>
      <c r="Y1505" s="10"/>
      <c r="Z1505" s="10"/>
      <c r="AA1505" s="10"/>
      <c r="AB1505" s="10"/>
      <c r="AC1505" s="10"/>
      <c r="AD1505" s="10"/>
      <c r="AE1505" s="208"/>
    </row>
    <row r="1506" spans="1:31" x14ac:dyDescent="0.25">
      <c r="A1506" s="219"/>
      <c r="B1506" s="10"/>
      <c r="C1506" s="10"/>
      <c r="D1506" s="10"/>
      <c r="E1506" s="303"/>
      <c r="F1506" s="10"/>
      <c r="G1506" s="10"/>
      <c r="H1506" s="10"/>
      <c r="I1506" s="10"/>
      <c r="J1506" s="10"/>
      <c r="K1506" s="208"/>
      <c r="L1506" s="10"/>
      <c r="M1506" s="10"/>
      <c r="N1506" s="10"/>
      <c r="O1506" s="10"/>
      <c r="P1506" s="10"/>
      <c r="Q1506" s="10"/>
      <c r="R1506" s="10"/>
      <c r="S1506" s="10"/>
      <c r="T1506" s="10"/>
      <c r="U1506" s="208"/>
      <c r="V1506" s="10"/>
      <c r="W1506" s="10"/>
      <c r="X1506" s="10"/>
      <c r="Y1506" s="10"/>
      <c r="Z1506" s="10"/>
      <c r="AA1506" s="10"/>
      <c r="AB1506" s="10"/>
      <c r="AC1506" s="10"/>
      <c r="AD1506" s="10"/>
      <c r="AE1506" s="208"/>
    </row>
    <row r="1507" spans="1:31" x14ac:dyDescent="0.25">
      <c r="A1507" s="219"/>
      <c r="B1507" s="10"/>
      <c r="C1507" s="10"/>
      <c r="D1507" s="10"/>
      <c r="E1507" s="303"/>
      <c r="F1507" s="10"/>
      <c r="G1507" s="10"/>
      <c r="H1507" s="10"/>
      <c r="I1507" s="10"/>
      <c r="J1507" s="10"/>
      <c r="K1507" s="208"/>
      <c r="L1507" s="10"/>
      <c r="M1507" s="10"/>
      <c r="N1507" s="10"/>
      <c r="O1507" s="10"/>
      <c r="P1507" s="10"/>
      <c r="Q1507" s="10"/>
      <c r="R1507" s="10"/>
      <c r="S1507" s="10"/>
      <c r="T1507" s="10"/>
      <c r="U1507" s="208"/>
      <c r="V1507" s="10"/>
      <c r="W1507" s="10"/>
      <c r="X1507" s="10"/>
      <c r="Y1507" s="10"/>
      <c r="Z1507" s="10"/>
      <c r="AA1507" s="10"/>
      <c r="AB1507" s="10"/>
      <c r="AC1507" s="10"/>
      <c r="AD1507" s="10"/>
      <c r="AE1507" s="208"/>
    </row>
    <row r="1508" spans="1:31" x14ac:dyDescent="0.25">
      <c r="A1508" s="219"/>
      <c r="B1508" s="10"/>
      <c r="C1508" s="10"/>
      <c r="D1508" s="10"/>
      <c r="E1508" s="303"/>
      <c r="F1508" s="10"/>
      <c r="G1508" s="10"/>
      <c r="H1508" s="10"/>
      <c r="I1508" s="10"/>
      <c r="J1508" s="10"/>
      <c r="K1508" s="208"/>
      <c r="L1508" s="10"/>
      <c r="M1508" s="10"/>
      <c r="N1508" s="10"/>
      <c r="O1508" s="10"/>
      <c r="P1508" s="10"/>
      <c r="Q1508" s="10"/>
      <c r="R1508" s="10"/>
      <c r="S1508" s="10"/>
      <c r="T1508" s="10"/>
      <c r="U1508" s="208"/>
      <c r="V1508" s="10"/>
      <c r="W1508" s="10"/>
      <c r="X1508" s="10"/>
      <c r="Y1508" s="10"/>
      <c r="Z1508" s="10"/>
      <c r="AA1508" s="10"/>
      <c r="AB1508" s="10"/>
      <c r="AC1508" s="10"/>
      <c r="AD1508" s="10"/>
      <c r="AE1508" s="208"/>
    </row>
    <row r="1509" spans="1:31" x14ac:dyDescent="0.25">
      <c r="A1509" s="219"/>
      <c r="B1509" s="10"/>
      <c r="C1509" s="10"/>
      <c r="D1509" s="10"/>
      <c r="E1509" s="303"/>
      <c r="F1509" s="10"/>
      <c r="G1509" s="10"/>
      <c r="H1509" s="10"/>
      <c r="I1509" s="10"/>
      <c r="J1509" s="10"/>
      <c r="K1509" s="208"/>
      <c r="L1509" s="10"/>
      <c r="M1509" s="10"/>
      <c r="N1509" s="10"/>
      <c r="O1509" s="10"/>
      <c r="P1509" s="10"/>
      <c r="Q1509" s="10"/>
      <c r="R1509" s="10"/>
      <c r="S1509" s="10"/>
      <c r="T1509" s="10"/>
      <c r="U1509" s="208"/>
      <c r="V1509" s="10"/>
      <c r="W1509" s="10"/>
      <c r="X1509" s="10"/>
      <c r="Y1509" s="10"/>
      <c r="Z1509" s="10"/>
      <c r="AA1509" s="10"/>
      <c r="AB1509" s="10"/>
      <c r="AC1509" s="10"/>
      <c r="AD1509" s="10"/>
      <c r="AE1509" s="208"/>
    </row>
    <row r="1510" spans="1:31" x14ac:dyDescent="0.25">
      <c r="A1510" s="219"/>
      <c r="B1510" s="10"/>
      <c r="C1510" s="10"/>
      <c r="D1510" s="10"/>
      <c r="E1510" s="303"/>
      <c r="F1510" s="10"/>
      <c r="G1510" s="10"/>
      <c r="H1510" s="10"/>
      <c r="I1510" s="10"/>
      <c r="J1510" s="10"/>
      <c r="K1510" s="208"/>
      <c r="L1510" s="10"/>
      <c r="M1510" s="10"/>
      <c r="N1510" s="10"/>
      <c r="O1510" s="10"/>
      <c r="P1510" s="10"/>
      <c r="Q1510" s="10"/>
      <c r="R1510" s="10"/>
      <c r="S1510" s="10"/>
      <c r="T1510" s="10"/>
      <c r="U1510" s="208"/>
      <c r="V1510" s="10"/>
      <c r="W1510" s="10"/>
      <c r="X1510" s="10"/>
      <c r="Y1510" s="10"/>
      <c r="Z1510" s="10"/>
      <c r="AA1510" s="10"/>
      <c r="AB1510" s="10"/>
      <c r="AC1510" s="10"/>
      <c r="AD1510" s="10"/>
      <c r="AE1510" s="208"/>
    </row>
    <row r="1511" spans="1:31" x14ac:dyDescent="0.25">
      <c r="A1511" s="219"/>
      <c r="B1511" s="10"/>
      <c r="C1511" s="10"/>
      <c r="D1511" s="10"/>
      <c r="E1511" s="303"/>
      <c r="F1511" s="10"/>
      <c r="G1511" s="10"/>
      <c r="H1511" s="10"/>
      <c r="I1511" s="10"/>
      <c r="J1511" s="10"/>
      <c r="K1511" s="208"/>
      <c r="L1511" s="10"/>
      <c r="M1511" s="10"/>
      <c r="N1511" s="10"/>
      <c r="O1511" s="10"/>
      <c r="P1511" s="10"/>
      <c r="Q1511" s="10"/>
      <c r="R1511" s="10"/>
      <c r="S1511" s="10"/>
      <c r="T1511" s="10"/>
      <c r="U1511" s="208"/>
      <c r="V1511" s="10"/>
      <c r="W1511" s="10"/>
      <c r="X1511" s="10"/>
      <c r="Y1511" s="10"/>
      <c r="Z1511" s="10"/>
      <c r="AA1511" s="10"/>
      <c r="AB1511" s="10"/>
      <c r="AC1511" s="10"/>
      <c r="AD1511" s="10"/>
      <c r="AE1511" s="208"/>
    </row>
    <row r="1512" spans="1:31" x14ac:dyDescent="0.25">
      <c r="A1512" s="219"/>
      <c r="B1512" s="10"/>
      <c r="C1512" s="10"/>
      <c r="D1512" s="10"/>
      <c r="E1512" s="303"/>
      <c r="F1512" s="10"/>
      <c r="G1512" s="10"/>
      <c r="H1512" s="10"/>
      <c r="I1512" s="10"/>
      <c r="J1512" s="10"/>
      <c r="K1512" s="208"/>
      <c r="L1512" s="10"/>
      <c r="M1512" s="10"/>
      <c r="N1512" s="10"/>
      <c r="O1512" s="10"/>
      <c r="P1512" s="10"/>
      <c r="Q1512" s="10"/>
      <c r="R1512" s="10"/>
      <c r="S1512" s="10"/>
      <c r="T1512" s="10"/>
      <c r="U1512" s="208"/>
      <c r="V1512" s="10"/>
      <c r="W1512" s="10"/>
      <c r="X1512" s="10"/>
      <c r="Y1512" s="10"/>
      <c r="Z1512" s="10"/>
      <c r="AA1512" s="10"/>
      <c r="AB1512" s="10"/>
      <c r="AC1512" s="10"/>
      <c r="AD1512" s="10"/>
      <c r="AE1512" s="208"/>
    </row>
    <row r="1513" spans="1:31" x14ac:dyDescent="0.25">
      <c r="A1513" s="219"/>
      <c r="B1513" s="10"/>
      <c r="C1513" s="10"/>
      <c r="D1513" s="10"/>
      <c r="E1513" s="303"/>
      <c r="F1513" s="10"/>
      <c r="G1513" s="10"/>
      <c r="H1513" s="10"/>
      <c r="I1513" s="10"/>
      <c r="J1513" s="10"/>
      <c r="K1513" s="208"/>
      <c r="L1513" s="10"/>
      <c r="M1513" s="10"/>
      <c r="N1513" s="10"/>
      <c r="O1513" s="10"/>
      <c r="P1513" s="10"/>
      <c r="Q1513" s="10"/>
      <c r="R1513" s="10"/>
      <c r="S1513" s="10"/>
      <c r="T1513" s="10"/>
      <c r="U1513" s="208"/>
      <c r="V1513" s="10"/>
      <c r="W1513" s="10"/>
      <c r="X1513" s="10"/>
      <c r="Y1513" s="10"/>
      <c r="Z1513" s="10"/>
      <c r="AA1513" s="10"/>
      <c r="AB1513" s="10"/>
      <c r="AC1513" s="10"/>
      <c r="AD1513" s="10"/>
      <c r="AE1513" s="208"/>
    </row>
    <row r="1514" spans="1:31" x14ac:dyDescent="0.25">
      <c r="A1514" s="219"/>
      <c r="B1514" s="10"/>
      <c r="C1514" s="10"/>
      <c r="D1514" s="10"/>
      <c r="E1514" s="303"/>
      <c r="F1514" s="10"/>
      <c r="G1514" s="10"/>
      <c r="H1514" s="10"/>
      <c r="I1514" s="10"/>
      <c r="J1514" s="10"/>
      <c r="K1514" s="208"/>
      <c r="L1514" s="10"/>
      <c r="M1514" s="10"/>
      <c r="N1514" s="10"/>
      <c r="O1514" s="10"/>
      <c r="P1514" s="10"/>
      <c r="Q1514" s="10"/>
      <c r="R1514" s="10"/>
      <c r="S1514" s="10"/>
      <c r="T1514" s="10"/>
      <c r="U1514" s="208"/>
      <c r="V1514" s="10"/>
      <c r="W1514" s="10"/>
      <c r="X1514" s="10"/>
      <c r="Y1514" s="10"/>
      <c r="Z1514" s="10"/>
      <c r="AA1514" s="10"/>
      <c r="AB1514" s="10"/>
      <c r="AC1514" s="10"/>
      <c r="AD1514" s="10"/>
      <c r="AE1514" s="208"/>
    </row>
    <row r="1515" spans="1:31" x14ac:dyDescent="0.25">
      <c r="A1515" s="219"/>
      <c r="B1515" s="10"/>
      <c r="C1515" s="10"/>
      <c r="D1515" s="10"/>
      <c r="E1515" s="303"/>
      <c r="F1515" s="10"/>
      <c r="G1515" s="10"/>
      <c r="H1515" s="10"/>
      <c r="I1515" s="10"/>
      <c r="J1515" s="10"/>
      <c r="K1515" s="208"/>
      <c r="L1515" s="10"/>
      <c r="M1515" s="10"/>
      <c r="N1515" s="10"/>
      <c r="O1515" s="10"/>
      <c r="P1515" s="10"/>
      <c r="Q1515" s="10"/>
      <c r="R1515" s="10"/>
      <c r="S1515" s="10"/>
      <c r="T1515" s="10"/>
      <c r="U1515" s="208"/>
      <c r="V1515" s="10"/>
      <c r="W1515" s="10"/>
      <c r="X1515" s="10"/>
      <c r="Y1515" s="10"/>
      <c r="Z1515" s="10"/>
      <c r="AA1515" s="10"/>
      <c r="AB1515" s="10"/>
      <c r="AC1515" s="10"/>
      <c r="AD1515" s="10"/>
      <c r="AE1515" s="208"/>
    </row>
    <row r="1516" spans="1:31" x14ac:dyDescent="0.25">
      <c r="A1516" s="219"/>
      <c r="B1516" s="10"/>
      <c r="C1516" s="10"/>
      <c r="D1516" s="10"/>
      <c r="E1516" s="303"/>
      <c r="F1516" s="10"/>
      <c r="G1516" s="10"/>
      <c r="H1516" s="10"/>
      <c r="I1516" s="10"/>
      <c r="J1516" s="10"/>
      <c r="K1516" s="208"/>
      <c r="L1516" s="10"/>
      <c r="M1516" s="10"/>
      <c r="N1516" s="10"/>
      <c r="O1516" s="10"/>
      <c r="P1516" s="10"/>
      <c r="Q1516" s="10"/>
      <c r="R1516" s="10"/>
      <c r="S1516" s="10"/>
      <c r="T1516" s="10"/>
      <c r="U1516" s="208"/>
      <c r="V1516" s="10"/>
      <c r="W1516" s="10"/>
      <c r="X1516" s="10"/>
      <c r="Y1516" s="10"/>
      <c r="Z1516" s="10"/>
      <c r="AA1516" s="10"/>
      <c r="AB1516" s="10"/>
      <c r="AC1516" s="10"/>
      <c r="AD1516" s="10"/>
      <c r="AE1516" s="208"/>
    </row>
    <row r="1517" spans="1:31" x14ac:dyDescent="0.25">
      <c r="A1517" s="219"/>
      <c r="B1517" s="10"/>
      <c r="C1517" s="10"/>
      <c r="D1517" s="10"/>
      <c r="E1517" s="303"/>
      <c r="F1517" s="10"/>
      <c r="G1517" s="10"/>
      <c r="H1517" s="10"/>
      <c r="I1517" s="10"/>
      <c r="J1517" s="10"/>
      <c r="K1517" s="208"/>
      <c r="L1517" s="10"/>
      <c r="M1517" s="10"/>
      <c r="N1517" s="10"/>
      <c r="O1517" s="10"/>
      <c r="P1517" s="10"/>
      <c r="Q1517" s="10"/>
      <c r="R1517" s="10"/>
      <c r="S1517" s="10"/>
      <c r="T1517" s="10"/>
      <c r="U1517" s="208"/>
      <c r="V1517" s="10"/>
      <c r="W1517" s="10"/>
      <c r="X1517" s="10"/>
      <c r="Y1517" s="10"/>
      <c r="Z1517" s="10"/>
      <c r="AA1517" s="10"/>
      <c r="AB1517" s="10"/>
      <c r="AC1517" s="10"/>
      <c r="AD1517" s="10"/>
      <c r="AE1517" s="208"/>
    </row>
    <row r="1518" spans="1:31" x14ac:dyDescent="0.25">
      <c r="A1518" s="219"/>
      <c r="B1518" s="10"/>
      <c r="C1518" s="10"/>
      <c r="D1518" s="10"/>
      <c r="E1518" s="303"/>
      <c r="F1518" s="10"/>
      <c r="G1518" s="10"/>
      <c r="H1518" s="10"/>
      <c r="I1518" s="10"/>
      <c r="J1518" s="10"/>
      <c r="K1518" s="208"/>
      <c r="L1518" s="10"/>
      <c r="M1518" s="10"/>
      <c r="N1518" s="10"/>
      <c r="O1518" s="10"/>
      <c r="P1518" s="10"/>
      <c r="Q1518" s="10"/>
      <c r="R1518" s="10"/>
      <c r="S1518" s="10"/>
      <c r="T1518" s="10"/>
      <c r="U1518" s="208"/>
      <c r="V1518" s="10"/>
      <c r="W1518" s="10"/>
      <c r="X1518" s="10"/>
      <c r="Y1518" s="10"/>
      <c r="Z1518" s="10"/>
      <c r="AA1518" s="10"/>
      <c r="AB1518" s="10"/>
      <c r="AC1518" s="10"/>
      <c r="AD1518" s="10"/>
      <c r="AE1518" s="208"/>
    </row>
    <row r="1519" spans="1:31" x14ac:dyDescent="0.25">
      <c r="A1519" s="219"/>
      <c r="B1519" s="10"/>
      <c r="C1519" s="10"/>
      <c r="D1519" s="10"/>
      <c r="E1519" s="303"/>
      <c r="F1519" s="10"/>
      <c r="G1519" s="10"/>
      <c r="H1519" s="10"/>
      <c r="I1519" s="10"/>
      <c r="J1519" s="10"/>
      <c r="K1519" s="208"/>
      <c r="L1519" s="10"/>
      <c r="M1519" s="10"/>
      <c r="N1519" s="10"/>
      <c r="O1519" s="10"/>
      <c r="P1519" s="10"/>
      <c r="Q1519" s="10"/>
      <c r="R1519" s="10"/>
      <c r="S1519" s="10"/>
      <c r="T1519" s="10"/>
      <c r="U1519" s="208"/>
      <c r="V1519" s="10"/>
      <c r="W1519" s="10"/>
      <c r="X1519" s="10"/>
      <c r="Y1519" s="10"/>
      <c r="Z1519" s="10"/>
      <c r="AA1519" s="10"/>
      <c r="AB1519" s="10"/>
      <c r="AC1519" s="10"/>
      <c r="AD1519" s="10"/>
      <c r="AE1519" s="208"/>
    </row>
    <row r="1520" spans="1:31" x14ac:dyDescent="0.25">
      <c r="A1520" s="219"/>
      <c r="B1520" s="10"/>
      <c r="C1520" s="10"/>
      <c r="D1520" s="10"/>
      <c r="E1520" s="303"/>
      <c r="F1520" s="10"/>
      <c r="G1520" s="10"/>
      <c r="H1520" s="10"/>
      <c r="I1520" s="10"/>
      <c r="J1520" s="10"/>
      <c r="K1520" s="208"/>
      <c r="L1520" s="10"/>
      <c r="M1520" s="10"/>
      <c r="N1520" s="10"/>
      <c r="O1520" s="10"/>
      <c r="P1520" s="10"/>
      <c r="Q1520" s="10"/>
      <c r="R1520" s="10"/>
      <c r="S1520" s="10"/>
      <c r="T1520" s="10"/>
      <c r="U1520" s="208"/>
      <c r="V1520" s="10"/>
      <c r="W1520" s="10"/>
      <c r="X1520" s="10"/>
      <c r="Y1520" s="10"/>
      <c r="Z1520" s="10"/>
      <c r="AA1520" s="10"/>
      <c r="AB1520" s="10"/>
      <c r="AC1520" s="10"/>
      <c r="AD1520" s="10"/>
      <c r="AE1520" s="208"/>
    </row>
    <row r="1521" spans="1:31" x14ac:dyDescent="0.25">
      <c r="A1521" s="219"/>
      <c r="B1521" s="10"/>
      <c r="C1521" s="10"/>
      <c r="D1521" s="10"/>
      <c r="E1521" s="303"/>
      <c r="F1521" s="10"/>
      <c r="G1521" s="10"/>
      <c r="H1521" s="10"/>
      <c r="I1521" s="10"/>
      <c r="J1521" s="10"/>
      <c r="K1521" s="208"/>
      <c r="L1521" s="10"/>
      <c r="M1521" s="10"/>
      <c r="N1521" s="10"/>
      <c r="O1521" s="10"/>
      <c r="P1521" s="10"/>
      <c r="Q1521" s="10"/>
      <c r="R1521" s="10"/>
      <c r="S1521" s="10"/>
      <c r="T1521" s="10"/>
      <c r="U1521" s="208"/>
      <c r="V1521" s="10"/>
      <c r="W1521" s="10"/>
      <c r="X1521" s="10"/>
      <c r="Y1521" s="10"/>
      <c r="Z1521" s="10"/>
      <c r="AA1521" s="10"/>
      <c r="AB1521" s="10"/>
      <c r="AC1521" s="10"/>
      <c r="AD1521" s="10"/>
      <c r="AE1521" s="208"/>
    </row>
    <row r="1522" spans="1:31" x14ac:dyDescent="0.25">
      <c r="A1522" s="219"/>
      <c r="B1522" s="10"/>
      <c r="C1522" s="10"/>
      <c r="D1522" s="10"/>
      <c r="E1522" s="303"/>
      <c r="F1522" s="10"/>
      <c r="G1522" s="10"/>
      <c r="H1522" s="10"/>
      <c r="I1522" s="10"/>
      <c r="J1522" s="10"/>
      <c r="K1522" s="208"/>
      <c r="L1522" s="10"/>
      <c r="M1522" s="10"/>
      <c r="N1522" s="10"/>
      <c r="O1522" s="10"/>
      <c r="P1522" s="10"/>
      <c r="Q1522" s="10"/>
      <c r="R1522" s="10"/>
      <c r="S1522" s="10"/>
      <c r="T1522" s="10"/>
      <c r="U1522" s="208"/>
      <c r="V1522" s="10"/>
      <c r="W1522" s="10"/>
      <c r="X1522" s="10"/>
      <c r="Y1522" s="10"/>
      <c r="Z1522" s="10"/>
      <c r="AA1522" s="10"/>
      <c r="AB1522" s="10"/>
      <c r="AC1522" s="10"/>
      <c r="AD1522" s="10"/>
      <c r="AE1522" s="208"/>
    </row>
    <row r="1523" spans="1:31" x14ac:dyDescent="0.25">
      <c r="A1523" s="219"/>
      <c r="B1523" s="10"/>
      <c r="C1523" s="10"/>
      <c r="D1523" s="10"/>
      <c r="E1523" s="303"/>
      <c r="F1523" s="10"/>
      <c r="G1523" s="10"/>
      <c r="H1523" s="10"/>
      <c r="I1523" s="10"/>
      <c r="J1523" s="10"/>
      <c r="K1523" s="208"/>
      <c r="L1523" s="10"/>
      <c r="M1523" s="10"/>
      <c r="N1523" s="10"/>
      <c r="O1523" s="10"/>
      <c r="P1523" s="10"/>
      <c r="Q1523" s="10"/>
      <c r="R1523" s="10"/>
      <c r="S1523" s="10"/>
      <c r="T1523" s="10"/>
      <c r="U1523" s="208"/>
      <c r="V1523" s="10"/>
      <c r="W1523" s="10"/>
      <c r="X1523" s="10"/>
      <c r="Y1523" s="10"/>
      <c r="Z1523" s="10"/>
      <c r="AA1523" s="10"/>
      <c r="AB1523" s="10"/>
      <c r="AC1523" s="10"/>
      <c r="AD1523" s="10"/>
      <c r="AE1523" s="208"/>
    </row>
    <row r="1524" spans="1:31" x14ac:dyDescent="0.25">
      <c r="A1524" s="219"/>
      <c r="B1524" s="10"/>
      <c r="C1524" s="10"/>
      <c r="D1524" s="10"/>
      <c r="E1524" s="303"/>
      <c r="F1524" s="10"/>
      <c r="G1524" s="10"/>
      <c r="H1524" s="10"/>
      <c r="I1524" s="10"/>
      <c r="J1524" s="10"/>
      <c r="K1524" s="208"/>
      <c r="L1524" s="10"/>
      <c r="M1524" s="10"/>
      <c r="N1524" s="10"/>
      <c r="O1524" s="10"/>
      <c r="P1524" s="10"/>
      <c r="Q1524" s="10"/>
      <c r="R1524" s="10"/>
      <c r="S1524" s="10"/>
      <c r="T1524" s="10"/>
      <c r="U1524" s="208"/>
      <c r="V1524" s="10"/>
      <c r="W1524" s="10"/>
      <c r="X1524" s="10"/>
      <c r="Y1524" s="10"/>
      <c r="Z1524" s="10"/>
      <c r="AA1524" s="10"/>
      <c r="AB1524" s="10"/>
      <c r="AC1524" s="10"/>
      <c r="AD1524" s="10"/>
      <c r="AE1524" s="208"/>
    </row>
    <row r="1525" spans="1:31" x14ac:dyDescent="0.25">
      <c r="A1525" s="219"/>
      <c r="B1525" s="10"/>
      <c r="C1525" s="10"/>
      <c r="D1525" s="10"/>
      <c r="E1525" s="303"/>
      <c r="F1525" s="10"/>
      <c r="G1525" s="10"/>
      <c r="H1525" s="10"/>
      <c r="I1525" s="10"/>
      <c r="J1525" s="10"/>
      <c r="K1525" s="208"/>
      <c r="L1525" s="10"/>
      <c r="M1525" s="10"/>
      <c r="N1525" s="10"/>
      <c r="O1525" s="10"/>
      <c r="P1525" s="10"/>
      <c r="Q1525" s="10"/>
      <c r="R1525" s="10"/>
      <c r="S1525" s="10"/>
      <c r="T1525" s="10"/>
      <c r="U1525" s="208"/>
      <c r="V1525" s="10"/>
      <c r="W1525" s="10"/>
      <c r="X1525" s="10"/>
      <c r="Y1525" s="10"/>
      <c r="Z1525" s="10"/>
      <c r="AA1525" s="10"/>
      <c r="AB1525" s="10"/>
      <c r="AC1525" s="10"/>
      <c r="AD1525" s="10"/>
      <c r="AE1525" s="208"/>
    </row>
    <row r="1526" spans="1:31" x14ac:dyDescent="0.25">
      <c r="A1526" s="219"/>
      <c r="B1526" s="10"/>
      <c r="C1526" s="10"/>
      <c r="D1526" s="10"/>
      <c r="E1526" s="303"/>
      <c r="F1526" s="10"/>
      <c r="G1526" s="10"/>
      <c r="H1526" s="10"/>
      <c r="I1526" s="10"/>
      <c r="J1526" s="10"/>
      <c r="K1526" s="208"/>
      <c r="L1526" s="10"/>
      <c r="M1526" s="10"/>
      <c r="N1526" s="10"/>
      <c r="O1526" s="10"/>
      <c r="P1526" s="10"/>
      <c r="Q1526" s="10"/>
      <c r="R1526" s="10"/>
      <c r="S1526" s="10"/>
      <c r="T1526" s="10"/>
      <c r="U1526" s="208"/>
      <c r="V1526" s="10"/>
      <c r="W1526" s="10"/>
      <c r="X1526" s="10"/>
      <c r="Y1526" s="10"/>
      <c r="Z1526" s="10"/>
      <c r="AA1526" s="10"/>
      <c r="AB1526" s="10"/>
      <c r="AC1526" s="10"/>
      <c r="AD1526" s="10"/>
      <c r="AE1526" s="208"/>
    </row>
    <row r="1527" spans="1:31" x14ac:dyDescent="0.25">
      <c r="A1527" s="219"/>
      <c r="B1527" s="10"/>
      <c r="C1527" s="10"/>
      <c r="D1527" s="10"/>
      <c r="E1527" s="303"/>
      <c r="F1527" s="10"/>
      <c r="G1527" s="10"/>
      <c r="H1527" s="10"/>
      <c r="I1527" s="10"/>
      <c r="J1527" s="10"/>
      <c r="K1527" s="208"/>
      <c r="L1527" s="10"/>
      <c r="M1527" s="10"/>
      <c r="N1527" s="10"/>
      <c r="O1527" s="10"/>
      <c r="P1527" s="10"/>
      <c r="Q1527" s="10"/>
      <c r="R1527" s="10"/>
      <c r="S1527" s="10"/>
      <c r="T1527" s="10"/>
      <c r="U1527" s="208"/>
      <c r="V1527" s="10"/>
      <c r="W1527" s="10"/>
      <c r="X1527" s="10"/>
      <c r="Y1527" s="10"/>
      <c r="Z1527" s="10"/>
      <c r="AA1527" s="10"/>
      <c r="AB1527" s="10"/>
      <c r="AC1527" s="10"/>
      <c r="AD1527" s="10"/>
      <c r="AE1527" s="208"/>
    </row>
    <row r="1528" spans="1:31" x14ac:dyDescent="0.25">
      <c r="A1528" s="219"/>
      <c r="B1528" s="10"/>
      <c r="C1528" s="10"/>
      <c r="D1528" s="10"/>
      <c r="E1528" s="303"/>
      <c r="F1528" s="10"/>
      <c r="G1528" s="10"/>
      <c r="H1528" s="10"/>
      <c r="I1528" s="10"/>
      <c r="J1528" s="10"/>
      <c r="K1528" s="208"/>
      <c r="L1528" s="10"/>
      <c r="M1528" s="10"/>
      <c r="N1528" s="10"/>
      <c r="O1528" s="10"/>
      <c r="P1528" s="10"/>
      <c r="Q1528" s="10"/>
      <c r="R1528" s="10"/>
      <c r="S1528" s="10"/>
      <c r="T1528" s="10"/>
      <c r="U1528" s="208"/>
      <c r="V1528" s="10"/>
      <c r="W1528" s="10"/>
      <c r="X1528" s="10"/>
      <c r="Y1528" s="10"/>
      <c r="Z1528" s="10"/>
      <c r="AA1528" s="10"/>
      <c r="AB1528" s="10"/>
      <c r="AC1528" s="10"/>
      <c r="AD1528" s="10"/>
      <c r="AE1528" s="208"/>
    </row>
    <row r="1529" spans="1:31" x14ac:dyDescent="0.25">
      <c r="A1529" s="219"/>
      <c r="B1529" s="10"/>
      <c r="C1529" s="10"/>
      <c r="D1529" s="10"/>
      <c r="E1529" s="303"/>
      <c r="F1529" s="10"/>
      <c r="G1529" s="10"/>
      <c r="H1529" s="10"/>
      <c r="I1529" s="10"/>
      <c r="J1529" s="10"/>
      <c r="K1529" s="208"/>
      <c r="L1529" s="10"/>
      <c r="M1529" s="10"/>
      <c r="N1529" s="10"/>
      <c r="O1529" s="10"/>
      <c r="P1529" s="10"/>
      <c r="Q1529" s="10"/>
      <c r="R1529" s="10"/>
      <c r="S1529" s="10"/>
      <c r="T1529" s="10"/>
      <c r="U1529" s="208"/>
      <c r="V1529" s="10"/>
      <c r="W1529" s="10"/>
      <c r="X1529" s="10"/>
      <c r="Y1529" s="10"/>
      <c r="Z1529" s="10"/>
      <c r="AA1529" s="10"/>
      <c r="AB1529" s="10"/>
      <c r="AC1529" s="10"/>
      <c r="AD1529" s="10"/>
      <c r="AE1529" s="208"/>
    </row>
    <row r="1530" spans="1:31" x14ac:dyDescent="0.25">
      <c r="A1530" s="219"/>
      <c r="B1530" s="10"/>
      <c r="C1530" s="10"/>
      <c r="D1530" s="10"/>
      <c r="E1530" s="303"/>
      <c r="F1530" s="10"/>
      <c r="G1530" s="10"/>
      <c r="H1530" s="10"/>
      <c r="I1530" s="10"/>
      <c r="J1530" s="10"/>
      <c r="K1530" s="208"/>
      <c r="L1530" s="10"/>
      <c r="M1530" s="10"/>
      <c r="N1530" s="10"/>
      <c r="O1530" s="10"/>
      <c r="P1530" s="10"/>
      <c r="Q1530" s="10"/>
      <c r="R1530" s="10"/>
      <c r="S1530" s="10"/>
      <c r="T1530" s="10"/>
      <c r="U1530" s="208"/>
      <c r="V1530" s="10"/>
      <c r="W1530" s="10"/>
      <c r="X1530" s="10"/>
      <c r="Y1530" s="10"/>
      <c r="Z1530" s="10"/>
      <c r="AA1530" s="10"/>
      <c r="AB1530" s="10"/>
      <c r="AC1530" s="10"/>
      <c r="AD1530" s="10"/>
      <c r="AE1530" s="208"/>
    </row>
    <row r="1531" spans="1:31" x14ac:dyDescent="0.25">
      <c r="A1531" s="219"/>
      <c r="B1531" s="10"/>
      <c r="C1531" s="10"/>
      <c r="D1531" s="10"/>
      <c r="E1531" s="303"/>
      <c r="F1531" s="10"/>
      <c r="G1531" s="10"/>
      <c r="H1531" s="10"/>
      <c r="I1531" s="10"/>
      <c r="J1531" s="10"/>
      <c r="K1531" s="208"/>
      <c r="L1531" s="10"/>
      <c r="M1531" s="10"/>
      <c r="N1531" s="10"/>
      <c r="O1531" s="10"/>
      <c r="P1531" s="10"/>
      <c r="Q1531" s="10"/>
      <c r="R1531" s="10"/>
      <c r="S1531" s="10"/>
      <c r="T1531" s="10"/>
      <c r="U1531" s="208"/>
      <c r="V1531" s="10"/>
      <c r="W1531" s="10"/>
      <c r="X1531" s="10"/>
      <c r="Y1531" s="10"/>
      <c r="Z1531" s="10"/>
      <c r="AA1531" s="10"/>
      <c r="AB1531" s="10"/>
      <c r="AC1531" s="10"/>
      <c r="AD1531" s="10"/>
      <c r="AE1531" s="208"/>
    </row>
    <row r="1532" spans="1:31" x14ac:dyDescent="0.25">
      <c r="A1532" s="219"/>
      <c r="B1532" s="10"/>
      <c r="C1532" s="10"/>
      <c r="D1532" s="10"/>
      <c r="E1532" s="303"/>
      <c r="F1532" s="10"/>
      <c r="G1532" s="10"/>
      <c r="H1532" s="10"/>
      <c r="I1532" s="10"/>
      <c r="J1532" s="10"/>
      <c r="K1532" s="208"/>
      <c r="L1532" s="10"/>
      <c r="M1532" s="10"/>
      <c r="N1532" s="10"/>
      <c r="O1532" s="10"/>
      <c r="P1532" s="10"/>
      <c r="Q1532" s="10"/>
      <c r="R1532" s="10"/>
      <c r="S1532" s="10"/>
      <c r="T1532" s="10"/>
      <c r="U1532" s="208"/>
      <c r="V1532" s="10"/>
      <c r="W1532" s="10"/>
      <c r="X1532" s="10"/>
      <c r="Y1532" s="10"/>
      <c r="Z1532" s="10"/>
      <c r="AA1532" s="10"/>
      <c r="AB1532" s="10"/>
      <c r="AC1532" s="10"/>
      <c r="AD1532" s="10"/>
      <c r="AE1532" s="208"/>
    </row>
    <row r="1533" spans="1:31" x14ac:dyDescent="0.25">
      <c r="A1533" s="219"/>
      <c r="B1533" s="10"/>
      <c r="C1533" s="10"/>
      <c r="D1533" s="10"/>
      <c r="E1533" s="303"/>
      <c r="F1533" s="10"/>
      <c r="G1533" s="10"/>
      <c r="H1533" s="10"/>
      <c r="I1533" s="10"/>
      <c r="J1533" s="10"/>
      <c r="K1533" s="208"/>
      <c r="L1533" s="10"/>
      <c r="M1533" s="10"/>
      <c r="N1533" s="10"/>
      <c r="O1533" s="10"/>
      <c r="P1533" s="10"/>
      <c r="Q1533" s="10"/>
      <c r="R1533" s="10"/>
      <c r="S1533" s="10"/>
      <c r="T1533" s="10"/>
      <c r="U1533" s="208"/>
      <c r="V1533" s="10"/>
      <c r="W1533" s="10"/>
      <c r="X1533" s="10"/>
      <c r="Y1533" s="10"/>
      <c r="Z1533" s="10"/>
      <c r="AA1533" s="10"/>
      <c r="AB1533" s="10"/>
      <c r="AC1533" s="10"/>
      <c r="AD1533" s="10"/>
      <c r="AE1533" s="208"/>
    </row>
    <row r="1534" spans="1:31" x14ac:dyDescent="0.25">
      <c r="A1534" s="219"/>
      <c r="B1534" s="10"/>
      <c r="C1534" s="10"/>
      <c r="D1534" s="10"/>
      <c r="E1534" s="303"/>
      <c r="F1534" s="10"/>
      <c r="G1534" s="10"/>
      <c r="H1534" s="10"/>
      <c r="I1534" s="10"/>
      <c r="J1534" s="10"/>
      <c r="K1534" s="208"/>
      <c r="L1534" s="10"/>
      <c r="M1534" s="10"/>
      <c r="N1534" s="10"/>
      <c r="O1534" s="10"/>
      <c r="P1534" s="10"/>
      <c r="Q1534" s="10"/>
      <c r="R1534" s="10"/>
      <c r="S1534" s="10"/>
      <c r="T1534" s="10"/>
      <c r="U1534" s="208"/>
      <c r="V1534" s="10"/>
      <c r="W1534" s="10"/>
      <c r="X1534" s="10"/>
      <c r="Y1534" s="10"/>
      <c r="Z1534" s="10"/>
      <c r="AA1534" s="10"/>
      <c r="AB1534" s="10"/>
      <c r="AC1534" s="10"/>
      <c r="AD1534" s="10"/>
      <c r="AE1534" s="208"/>
    </row>
    <row r="1535" spans="1:31" x14ac:dyDescent="0.25">
      <c r="A1535" s="219"/>
      <c r="B1535" s="10"/>
      <c r="C1535" s="10"/>
      <c r="D1535" s="10"/>
      <c r="E1535" s="303"/>
      <c r="F1535" s="10"/>
      <c r="G1535" s="10"/>
      <c r="H1535" s="10"/>
      <c r="I1535" s="10"/>
      <c r="J1535" s="10"/>
      <c r="K1535" s="208"/>
      <c r="L1535" s="10"/>
      <c r="M1535" s="10"/>
      <c r="N1535" s="10"/>
      <c r="O1535" s="10"/>
      <c r="P1535" s="10"/>
      <c r="Q1535" s="10"/>
      <c r="R1535" s="10"/>
      <c r="S1535" s="10"/>
      <c r="T1535" s="10"/>
      <c r="U1535" s="208"/>
      <c r="V1535" s="10"/>
      <c r="W1535" s="10"/>
      <c r="X1535" s="10"/>
      <c r="Y1535" s="10"/>
      <c r="Z1535" s="10"/>
      <c r="AA1535" s="10"/>
      <c r="AB1535" s="10"/>
      <c r="AC1535" s="10"/>
      <c r="AD1535" s="10"/>
      <c r="AE1535" s="208"/>
    </row>
    <row r="1536" spans="1:31" x14ac:dyDescent="0.25">
      <c r="A1536" s="219"/>
      <c r="B1536" s="10"/>
      <c r="C1536" s="10"/>
      <c r="D1536" s="10"/>
      <c r="E1536" s="303"/>
      <c r="F1536" s="10"/>
      <c r="G1536" s="10"/>
      <c r="H1536" s="10"/>
      <c r="I1536" s="10"/>
      <c r="J1536" s="10"/>
      <c r="K1536" s="208"/>
      <c r="L1536" s="10"/>
      <c r="M1536" s="10"/>
      <c r="N1536" s="10"/>
      <c r="O1536" s="10"/>
      <c r="P1536" s="10"/>
      <c r="Q1536" s="10"/>
      <c r="R1536" s="10"/>
      <c r="S1536" s="10"/>
      <c r="T1536" s="10"/>
      <c r="U1536" s="208"/>
      <c r="V1536" s="10"/>
      <c r="W1536" s="10"/>
      <c r="X1536" s="10"/>
      <c r="Y1536" s="10"/>
      <c r="Z1536" s="10"/>
      <c r="AA1536" s="10"/>
      <c r="AB1536" s="10"/>
      <c r="AC1536" s="10"/>
      <c r="AD1536" s="10"/>
      <c r="AE1536" s="208"/>
    </row>
    <row r="1537" spans="1:31" x14ac:dyDescent="0.25">
      <c r="A1537" s="219"/>
      <c r="B1537" s="10"/>
      <c r="C1537" s="10"/>
      <c r="D1537" s="10"/>
      <c r="E1537" s="303"/>
      <c r="F1537" s="10"/>
      <c r="G1537" s="10"/>
      <c r="H1537" s="10"/>
      <c r="I1537" s="10"/>
      <c r="J1537" s="10"/>
      <c r="K1537" s="208"/>
      <c r="L1537" s="10"/>
      <c r="M1537" s="10"/>
      <c r="N1537" s="10"/>
      <c r="O1537" s="10"/>
      <c r="P1537" s="10"/>
      <c r="Q1537" s="10"/>
      <c r="R1537" s="10"/>
      <c r="S1537" s="10"/>
      <c r="T1537" s="10"/>
      <c r="U1537" s="208"/>
      <c r="V1537" s="10"/>
      <c r="W1537" s="10"/>
      <c r="X1537" s="10"/>
      <c r="Y1537" s="10"/>
      <c r="Z1537" s="10"/>
      <c r="AA1537" s="10"/>
      <c r="AB1537" s="10"/>
      <c r="AC1537" s="10"/>
      <c r="AD1537" s="10"/>
      <c r="AE1537" s="208"/>
    </row>
    <row r="1538" spans="1:31" x14ac:dyDescent="0.25">
      <c r="A1538" s="219"/>
      <c r="B1538" s="10"/>
      <c r="C1538" s="10"/>
      <c r="D1538" s="10"/>
      <c r="E1538" s="303"/>
      <c r="F1538" s="10"/>
      <c r="G1538" s="10"/>
      <c r="H1538" s="10"/>
      <c r="I1538" s="10"/>
      <c r="J1538" s="10"/>
      <c r="K1538" s="208"/>
      <c r="L1538" s="10"/>
      <c r="M1538" s="10"/>
      <c r="N1538" s="10"/>
      <c r="O1538" s="10"/>
      <c r="P1538" s="10"/>
      <c r="Q1538" s="10"/>
      <c r="R1538" s="10"/>
      <c r="S1538" s="10"/>
      <c r="T1538" s="10"/>
      <c r="U1538" s="208"/>
      <c r="V1538" s="10"/>
      <c r="W1538" s="10"/>
      <c r="X1538" s="10"/>
      <c r="Y1538" s="10"/>
      <c r="Z1538" s="10"/>
      <c r="AA1538" s="10"/>
      <c r="AB1538" s="10"/>
      <c r="AC1538" s="10"/>
      <c r="AD1538" s="10"/>
      <c r="AE1538" s="208"/>
    </row>
    <row r="1539" spans="1:31" x14ac:dyDescent="0.25">
      <c r="A1539" s="219"/>
      <c r="B1539" s="10"/>
      <c r="C1539" s="10"/>
      <c r="D1539" s="10"/>
      <c r="E1539" s="303"/>
      <c r="F1539" s="10"/>
      <c r="G1539" s="10"/>
      <c r="H1539" s="10"/>
      <c r="I1539" s="10"/>
      <c r="J1539" s="10"/>
      <c r="K1539" s="208"/>
      <c r="L1539" s="10"/>
      <c r="M1539" s="10"/>
      <c r="N1539" s="10"/>
      <c r="O1539" s="10"/>
      <c r="P1539" s="10"/>
      <c r="Q1539" s="10"/>
      <c r="R1539" s="10"/>
      <c r="S1539" s="10"/>
      <c r="T1539" s="10"/>
      <c r="U1539" s="208"/>
      <c r="V1539" s="10"/>
      <c r="W1539" s="10"/>
      <c r="X1539" s="10"/>
      <c r="Y1539" s="10"/>
      <c r="Z1539" s="10"/>
      <c r="AA1539" s="10"/>
      <c r="AB1539" s="10"/>
      <c r="AC1539" s="10"/>
      <c r="AD1539" s="10"/>
      <c r="AE1539" s="208"/>
    </row>
    <row r="1540" spans="1:31" x14ac:dyDescent="0.25">
      <c r="A1540" s="219"/>
      <c r="B1540" s="10"/>
      <c r="C1540" s="10"/>
      <c r="D1540" s="10"/>
      <c r="E1540" s="303"/>
      <c r="F1540" s="10"/>
      <c r="G1540" s="10"/>
      <c r="H1540" s="10"/>
      <c r="I1540" s="10"/>
      <c r="J1540" s="10"/>
      <c r="K1540" s="208"/>
      <c r="L1540" s="10"/>
      <c r="M1540" s="10"/>
      <c r="N1540" s="10"/>
      <c r="O1540" s="10"/>
      <c r="P1540" s="10"/>
      <c r="Q1540" s="10"/>
      <c r="R1540" s="10"/>
      <c r="S1540" s="10"/>
      <c r="T1540" s="10"/>
      <c r="U1540" s="208"/>
      <c r="V1540" s="10"/>
      <c r="W1540" s="10"/>
      <c r="X1540" s="10"/>
      <c r="Y1540" s="10"/>
      <c r="Z1540" s="10"/>
      <c r="AA1540" s="10"/>
      <c r="AB1540" s="10"/>
      <c r="AC1540" s="10"/>
      <c r="AD1540" s="10"/>
      <c r="AE1540" s="208"/>
    </row>
    <row r="1541" spans="1:31" x14ac:dyDescent="0.25">
      <c r="A1541" s="219"/>
      <c r="B1541" s="10"/>
      <c r="C1541" s="10"/>
      <c r="D1541" s="10"/>
      <c r="E1541" s="303"/>
      <c r="F1541" s="10"/>
      <c r="G1541" s="10"/>
      <c r="H1541" s="10"/>
      <c r="I1541" s="10"/>
      <c r="J1541" s="10"/>
      <c r="K1541" s="208"/>
      <c r="L1541" s="10"/>
      <c r="M1541" s="10"/>
      <c r="N1541" s="10"/>
      <c r="O1541" s="10"/>
      <c r="P1541" s="10"/>
      <c r="Q1541" s="10"/>
      <c r="R1541" s="10"/>
      <c r="S1541" s="10"/>
      <c r="T1541" s="10"/>
      <c r="U1541" s="208"/>
      <c r="V1541" s="10"/>
      <c r="W1541" s="10"/>
      <c r="X1541" s="10"/>
      <c r="Y1541" s="10"/>
      <c r="Z1541" s="10"/>
      <c r="AA1541" s="10"/>
      <c r="AB1541" s="10"/>
      <c r="AC1541" s="10"/>
      <c r="AD1541" s="10"/>
      <c r="AE1541" s="208"/>
    </row>
    <row r="1542" spans="1:31" x14ac:dyDescent="0.25">
      <c r="A1542" s="219"/>
      <c r="B1542" s="10"/>
      <c r="C1542" s="10"/>
      <c r="D1542" s="10"/>
      <c r="E1542" s="303"/>
      <c r="F1542" s="10"/>
      <c r="G1542" s="10"/>
      <c r="H1542" s="10"/>
      <c r="I1542" s="10"/>
      <c r="J1542" s="10"/>
      <c r="K1542" s="208"/>
      <c r="L1542" s="10"/>
      <c r="M1542" s="10"/>
      <c r="N1542" s="10"/>
      <c r="O1542" s="10"/>
      <c r="P1542" s="10"/>
      <c r="Q1542" s="10"/>
      <c r="R1542" s="10"/>
      <c r="S1542" s="10"/>
      <c r="T1542" s="10"/>
      <c r="U1542" s="208"/>
      <c r="V1542" s="10"/>
      <c r="W1542" s="10"/>
      <c r="X1542" s="10"/>
      <c r="Y1542" s="10"/>
      <c r="Z1542" s="10"/>
      <c r="AA1542" s="10"/>
      <c r="AB1542" s="10"/>
      <c r="AC1542" s="10"/>
      <c r="AD1542" s="10"/>
      <c r="AE1542" s="208"/>
    </row>
    <row r="1543" spans="1:31" x14ac:dyDescent="0.25">
      <c r="A1543" s="219"/>
      <c r="B1543" s="10"/>
      <c r="C1543" s="10"/>
      <c r="D1543" s="10"/>
      <c r="E1543" s="303"/>
      <c r="F1543" s="10"/>
      <c r="G1543" s="10"/>
      <c r="H1543" s="10"/>
      <c r="I1543" s="10"/>
      <c r="J1543" s="10"/>
      <c r="K1543" s="208"/>
      <c r="L1543" s="10"/>
      <c r="M1543" s="10"/>
      <c r="N1543" s="10"/>
      <c r="O1543" s="10"/>
      <c r="P1543" s="10"/>
      <c r="Q1543" s="10"/>
      <c r="R1543" s="10"/>
      <c r="S1543" s="10"/>
      <c r="T1543" s="10"/>
      <c r="U1543" s="208"/>
      <c r="V1543" s="10"/>
      <c r="W1543" s="10"/>
      <c r="X1543" s="10"/>
      <c r="Y1543" s="10"/>
      <c r="Z1543" s="10"/>
      <c r="AA1543" s="10"/>
      <c r="AB1543" s="10"/>
      <c r="AC1543" s="10"/>
      <c r="AD1543" s="10"/>
      <c r="AE1543" s="208"/>
    </row>
    <row r="1544" spans="1:31" x14ac:dyDescent="0.25">
      <c r="A1544" s="219"/>
      <c r="B1544" s="10"/>
      <c r="C1544" s="10"/>
      <c r="D1544" s="10"/>
      <c r="E1544" s="303"/>
      <c r="F1544" s="10"/>
      <c r="G1544" s="10"/>
      <c r="H1544" s="10"/>
      <c r="I1544" s="10"/>
      <c r="J1544" s="10"/>
      <c r="K1544" s="208"/>
      <c r="L1544" s="10"/>
      <c r="M1544" s="10"/>
      <c r="N1544" s="10"/>
      <c r="O1544" s="10"/>
      <c r="P1544" s="10"/>
      <c r="Q1544" s="10"/>
      <c r="R1544" s="10"/>
      <c r="S1544" s="10"/>
      <c r="T1544" s="10"/>
      <c r="U1544" s="208"/>
      <c r="V1544" s="10"/>
      <c r="W1544" s="10"/>
      <c r="X1544" s="10"/>
      <c r="Y1544" s="10"/>
      <c r="Z1544" s="10"/>
      <c r="AA1544" s="10"/>
      <c r="AB1544" s="10"/>
      <c r="AC1544" s="10"/>
      <c r="AD1544" s="10"/>
      <c r="AE1544" s="208"/>
    </row>
    <row r="1545" spans="1:31" x14ac:dyDescent="0.25">
      <c r="A1545" s="219"/>
      <c r="B1545" s="10"/>
      <c r="C1545" s="10"/>
      <c r="D1545" s="10"/>
      <c r="E1545" s="303"/>
      <c r="F1545" s="10"/>
      <c r="G1545" s="10"/>
      <c r="H1545" s="10"/>
      <c r="I1545" s="10"/>
      <c r="J1545" s="10"/>
      <c r="K1545" s="208"/>
      <c r="L1545" s="10"/>
      <c r="M1545" s="10"/>
      <c r="N1545" s="10"/>
      <c r="O1545" s="10"/>
      <c r="P1545" s="10"/>
      <c r="Q1545" s="10"/>
      <c r="R1545" s="10"/>
      <c r="S1545" s="10"/>
      <c r="T1545" s="10"/>
      <c r="U1545" s="208"/>
      <c r="V1545" s="10"/>
      <c r="W1545" s="10"/>
      <c r="X1545" s="10"/>
      <c r="Y1545" s="10"/>
      <c r="Z1545" s="10"/>
      <c r="AA1545" s="10"/>
      <c r="AB1545" s="10"/>
      <c r="AC1545" s="10"/>
      <c r="AD1545" s="10"/>
      <c r="AE1545" s="208"/>
    </row>
    <row r="1546" spans="1:31" x14ac:dyDescent="0.25">
      <c r="A1546" s="219"/>
      <c r="B1546" s="10"/>
      <c r="C1546" s="10"/>
      <c r="D1546" s="10"/>
      <c r="E1546" s="303"/>
      <c r="F1546" s="10"/>
      <c r="G1546" s="10"/>
      <c r="H1546" s="10"/>
      <c r="I1546" s="10"/>
      <c r="J1546" s="10"/>
      <c r="K1546" s="208"/>
      <c r="L1546" s="10"/>
      <c r="M1546" s="10"/>
      <c r="N1546" s="10"/>
      <c r="O1546" s="10"/>
      <c r="P1546" s="10"/>
      <c r="Q1546" s="10"/>
      <c r="R1546" s="10"/>
      <c r="S1546" s="10"/>
      <c r="T1546" s="10"/>
      <c r="U1546" s="208"/>
      <c r="V1546" s="10"/>
      <c r="W1546" s="10"/>
      <c r="X1546" s="10"/>
      <c r="Y1546" s="10"/>
      <c r="Z1546" s="10"/>
      <c r="AA1546" s="10"/>
      <c r="AB1546" s="10"/>
      <c r="AC1546" s="10"/>
      <c r="AD1546" s="10"/>
      <c r="AE1546" s="208"/>
    </row>
    <row r="1547" spans="1:31" x14ac:dyDescent="0.25">
      <c r="A1547" s="219"/>
      <c r="B1547" s="10"/>
      <c r="C1547" s="10"/>
      <c r="D1547" s="10"/>
      <c r="E1547" s="303"/>
      <c r="F1547" s="10"/>
      <c r="G1547" s="10"/>
      <c r="H1547" s="10"/>
      <c r="I1547" s="10"/>
      <c r="J1547" s="10"/>
      <c r="K1547" s="208"/>
      <c r="L1547" s="10"/>
      <c r="M1547" s="10"/>
      <c r="N1547" s="10"/>
      <c r="O1547" s="10"/>
      <c r="P1547" s="10"/>
      <c r="Q1547" s="10"/>
      <c r="R1547" s="10"/>
      <c r="S1547" s="10"/>
      <c r="T1547" s="10"/>
      <c r="U1547" s="208"/>
      <c r="V1547" s="10"/>
      <c r="W1547" s="10"/>
      <c r="X1547" s="10"/>
      <c r="Y1547" s="10"/>
      <c r="Z1547" s="10"/>
      <c r="AA1547" s="10"/>
      <c r="AB1547" s="10"/>
      <c r="AC1547" s="10"/>
      <c r="AD1547" s="10"/>
      <c r="AE1547" s="208"/>
    </row>
    <row r="1548" spans="1:31" x14ac:dyDescent="0.25">
      <c r="A1548" s="219"/>
      <c r="B1548" s="10"/>
      <c r="C1548" s="10"/>
      <c r="D1548" s="10"/>
      <c r="E1548" s="303"/>
      <c r="F1548" s="10"/>
      <c r="G1548" s="10"/>
      <c r="H1548" s="10"/>
      <c r="I1548" s="10"/>
      <c r="J1548" s="10"/>
      <c r="K1548" s="208"/>
      <c r="L1548" s="10"/>
      <c r="M1548" s="10"/>
      <c r="N1548" s="10"/>
      <c r="O1548" s="10"/>
      <c r="P1548" s="10"/>
      <c r="Q1548" s="10"/>
      <c r="R1548" s="10"/>
      <c r="S1548" s="10"/>
      <c r="T1548" s="10"/>
      <c r="U1548" s="208"/>
      <c r="V1548" s="10"/>
      <c r="W1548" s="10"/>
      <c r="X1548" s="10"/>
      <c r="Y1548" s="10"/>
      <c r="Z1548" s="10"/>
      <c r="AA1548" s="10"/>
      <c r="AB1548" s="10"/>
      <c r="AC1548" s="10"/>
      <c r="AD1548" s="10"/>
      <c r="AE1548" s="208"/>
    </row>
    <row r="1549" spans="1:31" x14ac:dyDescent="0.25">
      <c r="A1549" s="219"/>
      <c r="B1549" s="10"/>
      <c r="C1549" s="10"/>
      <c r="D1549" s="10"/>
      <c r="E1549" s="303"/>
      <c r="F1549" s="10"/>
      <c r="G1549" s="10"/>
      <c r="H1549" s="10"/>
      <c r="I1549" s="10"/>
      <c r="J1549" s="10"/>
      <c r="K1549" s="208"/>
      <c r="L1549" s="10"/>
      <c r="M1549" s="10"/>
      <c r="N1549" s="10"/>
      <c r="O1549" s="10"/>
      <c r="P1549" s="10"/>
      <c r="Q1549" s="10"/>
      <c r="R1549" s="10"/>
      <c r="S1549" s="10"/>
      <c r="T1549" s="10"/>
      <c r="U1549" s="208"/>
      <c r="V1549" s="10"/>
      <c r="W1549" s="10"/>
      <c r="X1549" s="10"/>
      <c r="Y1549" s="10"/>
      <c r="Z1549" s="10"/>
      <c r="AA1549" s="10"/>
      <c r="AB1549" s="10"/>
      <c r="AC1549" s="10"/>
      <c r="AD1549" s="10"/>
      <c r="AE1549" s="208"/>
    </row>
    <row r="1550" spans="1:31" x14ac:dyDescent="0.25">
      <c r="A1550" s="219"/>
      <c r="B1550" s="10"/>
      <c r="C1550" s="10"/>
      <c r="D1550" s="10"/>
      <c r="E1550" s="303"/>
      <c r="F1550" s="10"/>
      <c r="G1550" s="10"/>
      <c r="H1550" s="10"/>
      <c r="I1550" s="10"/>
      <c r="J1550" s="10"/>
      <c r="K1550" s="208"/>
      <c r="L1550" s="10"/>
      <c r="M1550" s="10"/>
      <c r="N1550" s="10"/>
      <c r="O1550" s="10"/>
      <c r="P1550" s="10"/>
      <c r="Q1550" s="10"/>
      <c r="R1550" s="10"/>
      <c r="S1550" s="10"/>
      <c r="T1550" s="10"/>
      <c r="U1550" s="208"/>
      <c r="V1550" s="10"/>
      <c r="W1550" s="10"/>
      <c r="X1550" s="10"/>
      <c r="Y1550" s="10"/>
      <c r="Z1550" s="10"/>
      <c r="AA1550" s="10"/>
      <c r="AB1550" s="10"/>
      <c r="AC1550" s="10"/>
      <c r="AD1550" s="10"/>
      <c r="AE1550" s="208"/>
    </row>
    <row r="1551" spans="1:31" x14ac:dyDescent="0.25">
      <c r="A1551" s="219"/>
      <c r="B1551" s="10"/>
      <c r="C1551" s="10"/>
      <c r="D1551" s="10"/>
      <c r="E1551" s="303"/>
      <c r="F1551" s="10"/>
      <c r="G1551" s="10"/>
      <c r="H1551" s="10"/>
      <c r="I1551" s="10"/>
      <c r="J1551" s="10"/>
      <c r="K1551" s="208"/>
      <c r="L1551" s="10"/>
      <c r="M1551" s="10"/>
      <c r="N1551" s="10"/>
      <c r="O1551" s="10"/>
      <c r="P1551" s="10"/>
      <c r="Q1551" s="10"/>
      <c r="R1551" s="10"/>
      <c r="S1551" s="10"/>
      <c r="T1551" s="10"/>
      <c r="U1551" s="208"/>
      <c r="V1551" s="10"/>
      <c r="W1551" s="10"/>
      <c r="X1551" s="10"/>
      <c r="Y1551" s="10"/>
      <c r="Z1551" s="10"/>
      <c r="AA1551" s="10"/>
      <c r="AB1551" s="10"/>
      <c r="AC1551" s="10"/>
      <c r="AD1551" s="10"/>
      <c r="AE1551" s="208"/>
    </row>
    <row r="1552" spans="1:31" x14ac:dyDescent="0.25">
      <c r="A1552" s="219"/>
      <c r="B1552" s="10"/>
      <c r="C1552" s="10"/>
      <c r="D1552" s="10"/>
      <c r="E1552" s="303"/>
      <c r="F1552" s="10"/>
      <c r="G1552" s="10"/>
      <c r="H1552" s="10"/>
      <c r="I1552" s="10"/>
      <c r="J1552" s="10"/>
      <c r="K1552" s="208"/>
      <c r="L1552" s="10"/>
      <c r="M1552" s="10"/>
      <c r="N1552" s="10"/>
      <c r="O1552" s="10"/>
      <c r="P1552" s="10"/>
      <c r="Q1552" s="10"/>
      <c r="R1552" s="10"/>
      <c r="S1552" s="10"/>
      <c r="T1552" s="10"/>
      <c r="U1552" s="208"/>
      <c r="V1552" s="10"/>
      <c r="W1552" s="10"/>
      <c r="X1552" s="10"/>
      <c r="Y1552" s="10"/>
      <c r="Z1552" s="10"/>
      <c r="AA1552" s="10"/>
      <c r="AB1552" s="10"/>
      <c r="AC1552" s="10"/>
      <c r="AD1552" s="10"/>
      <c r="AE1552" s="208"/>
    </row>
    <row r="1553" spans="1:31" x14ac:dyDescent="0.25">
      <c r="A1553" s="219"/>
      <c r="B1553" s="10"/>
      <c r="C1553" s="10"/>
      <c r="D1553" s="10"/>
      <c r="E1553" s="303"/>
      <c r="F1553" s="10"/>
      <c r="G1553" s="10"/>
      <c r="H1553" s="10"/>
      <c r="I1553" s="10"/>
      <c r="J1553" s="10"/>
      <c r="K1553" s="208"/>
      <c r="L1553" s="10"/>
      <c r="M1553" s="10"/>
      <c r="N1553" s="10"/>
      <c r="O1553" s="10"/>
      <c r="P1553" s="10"/>
      <c r="Q1553" s="10"/>
      <c r="R1553" s="10"/>
      <c r="S1553" s="10"/>
      <c r="T1553" s="10"/>
      <c r="U1553" s="208"/>
      <c r="V1553" s="10"/>
      <c r="W1553" s="10"/>
      <c r="X1553" s="10"/>
      <c r="Y1553" s="10"/>
      <c r="Z1553" s="10"/>
      <c r="AA1553" s="10"/>
      <c r="AB1553" s="10"/>
      <c r="AC1553" s="10"/>
      <c r="AD1553" s="10"/>
      <c r="AE1553" s="208"/>
    </row>
    <row r="1554" spans="1:31" x14ac:dyDescent="0.25">
      <c r="A1554" s="219"/>
      <c r="B1554" s="10"/>
      <c r="C1554" s="10"/>
      <c r="D1554" s="10"/>
      <c r="E1554" s="303"/>
      <c r="F1554" s="10"/>
      <c r="G1554" s="10"/>
      <c r="H1554" s="10"/>
      <c r="I1554" s="10"/>
      <c r="J1554" s="10"/>
      <c r="K1554" s="208"/>
      <c r="L1554" s="10"/>
      <c r="M1554" s="10"/>
      <c r="N1554" s="10"/>
      <c r="O1554" s="10"/>
      <c r="P1554" s="10"/>
      <c r="Q1554" s="10"/>
      <c r="R1554" s="10"/>
      <c r="S1554" s="10"/>
      <c r="T1554" s="10"/>
      <c r="U1554" s="208"/>
      <c r="V1554" s="10"/>
      <c r="W1554" s="10"/>
      <c r="X1554" s="10"/>
      <c r="Y1554" s="10"/>
      <c r="Z1554" s="10"/>
      <c r="AA1554" s="10"/>
      <c r="AB1554" s="10"/>
      <c r="AC1554" s="10"/>
      <c r="AD1554" s="10"/>
      <c r="AE1554" s="208"/>
    </row>
    <row r="1555" spans="1:31" x14ac:dyDescent="0.25">
      <c r="A1555" s="219"/>
      <c r="B1555" s="10"/>
      <c r="C1555" s="10"/>
      <c r="D1555" s="10"/>
      <c r="E1555" s="303"/>
      <c r="F1555" s="10"/>
      <c r="G1555" s="10"/>
      <c r="H1555" s="10"/>
      <c r="I1555" s="10"/>
      <c r="J1555" s="10"/>
      <c r="K1555" s="208"/>
      <c r="L1555" s="10"/>
      <c r="M1555" s="10"/>
      <c r="N1555" s="10"/>
      <c r="O1555" s="10"/>
      <c r="P1555" s="10"/>
      <c r="Q1555" s="10"/>
      <c r="R1555" s="10"/>
      <c r="S1555" s="10"/>
      <c r="T1555" s="10"/>
      <c r="U1555" s="208"/>
      <c r="V1555" s="10"/>
      <c r="W1555" s="10"/>
      <c r="X1555" s="10"/>
      <c r="Y1555" s="10"/>
      <c r="Z1555" s="10"/>
      <c r="AA1555" s="10"/>
      <c r="AB1555" s="10"/>
      <c r="AC1555" s="10"/>
      <c r="AD1555" s="10"/>
      <c r="AE1555" s="208"/>
    </row>
    <row r="1556" spans="1:31" x14ac:dyDescent="0.25">
      <c r="A1556" s="219"/>
      <c r="B1556" s="10"/>
      <c r="C1556" s="10"/>
      <c r="D1556" s="10"/>
      <c r="E1556" s="303"/>
      <c r="F1556" s="10"/>
      <c r="G1556" s="10"/>
      <c r="H1556" s="10"/>
      <c r="I1556" s="10"/>
      <c r="J1556" s="10"/>
      <c r="K1556" s="208"/>
      <c r="L1556" s="10"/>
      <c r="M1556" s="10"/>
      <c r="N1556" s="10"/>
      <c r="O1556" s="10"/>
      <c r="P1556" s="10"/>
      <c r="Q1556" s="10"/>
      <c r="R1556" s="10"/>
      <c r="S1556" s="10"/>
      <c r="T1556" s="10"/>
      <c r="U1556" s="208"/>
      <c r="V1556" s="10"/>
      <c r="W1556" s="10"/>
      <c r="X1556" s="10"/>
      <c r="Y1556" s="10"/>
      <c r="Z1556" s="10"/>
      <c r="AA1556" s="10"/>
      <c r="AB1556" s="10"/>
      <c r="AC1556" s="10"/>
      <c r="AD1556" s="10"/>
      <c r="AE1556" s="208"/>
    </row>
    <row r="1557" spans="1:31" x14ac:dyDescent="0.25">
      <c r="A1557" s="219"/>
      <c r="B1557" s="10"/>
      <c r="C1557" s="10"/>
      <c r="D1557" s="10"/>
      <c r="E1557" s="303"/>
      <c r="F1557" s="10"/>
      <c r="G1557" s="10"/>
      <c r="H1557" s="10"/>
      <c r="I1557" s="10"/>
      <c r="J1557" s="10"/>
      <c r="K1557" s="208"/>
      <c r="L1557" s="10"/>
      <c r="M1557" s="10"/>
      <c r="N1557" s="10"/>
      <c r="O1557" s="10"/>
      <c r="P1557" s="10"/>
      <c r="Q1557" s="10"/>
      <c r="R1557" s="10"/>
      <c r="S1557" s="10"/>
      <c r="T1557" s="10"/>
      <c r="U1557" s="208"/>
      <c r="V1557" s="10"/>
      <c r="W1557" s="10"/>
      <c r="X1557" s="10"/>
      <c r="Y1557" s="10"/>
      <c r="Z1557" s="10"/>
      <c r="AA1557" s="10"/>
      <c r="AB1557" s="10"/>
      <c r="AC1557" s="10"/>
      <c r="AD1557" s="10"/>
      <c r="AE1557" s="208"/>
    </row>
    <row r="1558" spans="1:31" x14ac:dyDescent="0.25">
      <c r="A1558" s="219"/>
      <c r="B1558" s="10"/>
      <c r="C1558" s="10"/>
      <c r="D1558" s="10"/>
      <c r="E1558" s="303"/>
      <c r="F1558" s="10"/>
      <c r="G1558" s="10"/>
      <c r="H1558" s="10"/>
      <c r="I1558" s="10"/>
      <c r="J1558" s="10"/>
      <c r="K1558" s="208"/>
      <c r="L1558" s="10"/>
      <c r="M1558" s="10"/>
      <c r="N1558" s="10"/>
      <c r="O1558" s="10"/>
      <c r="P1558" s="10"/>
      <c r="Q1558" s="10"/>
      <c r="R1558" s="10"/>
      <c r="S1558" s="10"/>
      <c r="T1558" s="10"/>
      <c r="U1558" s="208"/>
      <c r="V1558" s="10"/>
      <c r="W1558" s="10"/>
      <c r="X1558" s="10"/>
      <c r="Y1558" s="10"/>
      <c r="Z1558" s="10"/>
      <c r="AA1558" s="10"/>
      <c r="AB1558" s="10"/>
      <c r="AC1558" s="10"/>
      <c r="AD1558" s="10"/>
      <c r="AE1558" s="208"/>
    </row>
    <row r="1559" spans="1:31" x14ac:dyDescent="0.25">
      <c r="A1559" s="219"/>
      <c r="B1559" s="10"/>
      <c r="C1559" s="10"/>
      <c r="D1559" s="10"/>
      <c r="E1559" s="303"/>
      <c r="F1559" s="10"/>
      <c r="G1559" s="10"/>
      <c r="H1559" s="10"/>
      <c r="I1559" s="10"/>
      <c r="J1559" s="10"/>
      <c r="K1559" s="208"/>
      <c r="L1559" s="10"/>
      <c r="M1559" s="10"/>
      <c r="N1559" s="10"/>
      <c r="O1559" s="10"/>
      <c r="P1559" s="10"/>
      <c r="Q1559" s="10"/>
      <c r="R1559" s="10"/>
      <c r="S1559" s="10"/>
      <c r="T1559" s="10"/>
      <c r="U1559" s="208"/>
      <c r="V1559" s="10"/>
      <c r="W1559" s="10"/>
      <c r="X1559" s="10"/>
      <c r="Y1559" s="10"/>
      <c r="Z1559" s="10"/>
      <c r="AA1559" s="10"/>
      <c r="AB1559" s="10"/>
      <c r="AC1559" s="10"/>
      <c r="AD1559" s="10"/>
      <c r="AE1559" s="208"/>
    </row>
    <row r="1560" spans="1:31" x14ac:dyDescent="0.25">
      <c r="A1560" s="219"/>
      <c r="B1560" s="10"/>
      <c r="C1560" s="10"/>
      <c r="D1560" s="10"/>
      <c r="E1560" s="303"/>
      <c r="F1560" s="10"/>
      <c r="G1560" s="10"/>
      <c r="H1560" s="10"/>
      <c r="I1560" s="10"/>
      <c r="J1560" s="10"/>
      <c r="K1560" s="208"/>
      <c r="L1560" s="10"/>
      <c r="M1560" s="10"/>
      <c r="N1560" s="10"/>
      <c r="O1560" s="10"/>
      <c r="P1560" s="10"/>
      <c r="Q1560" s="10"/>
      <c r="R1560" s="10"/>
      <c r="S1560" s="10"/>
      <c r="T1560" s="10"/>
      <c r="U1560" s="208"/>
      <c r="V1560" s="10"/>
      <c r="W1560" s="10"/>
      <c r="X1560" s="10"/>
      <c r="Y1560" s="10"/>
      <c r="Z1560" s="10"/>
      <c r="AA1560" s="10"/>
      <c r="AB1560" s="10"/>
      <c r="AC1560" s="10"/>
      <c r="AD1560" s="10"/>
      <c r="AE1560" s="208"/>
    </row>
    <row r="1561" spans="1:31" x14ac:dyDescent="0.25">
      <c r="A1561" s="219"/>
      <c r="B1561" s="10"/>
      <c r="C1561" s="10"/>
      <c r="D1561" s="10"/>
      <c r="E1561" s="303"/>
      <c r="F1561" s="10"/>
      <c r="G1561" s="10"/>
      <c r="H1561" s="10"/>
      <c r="I1561" s="10"/>
      <c r="J1561" s="10"/>
      <c r="K1561" s="208"/>
      <c r="L1561" s="10"/>
      <c r="M1561" s="10"/>
      <c r="N1561" s="10"/>
      <c r="O1561" s="10"/>
      <c r="P1561" s="10"/>
      <c r="Q1561" s="10"/>
      <c r="R1561" s="10"/>
      <c r="S1561" s="10"/>
      <c r="T1561" s="10"/>
      <c r="U1561" s="208"/>
      <c r="V1561" s="10"/>
      <c r="W1561" s="10"/>
      <c r="X1561" s="10"/>
      <c r="Y1561" s="10"/>
      <c r="Z1561" s="10"/>
      <c r="AA1561" s="10"/>
      <c r="AB1561" s="10"/>
      <c r="AC1561" s="10"/>
      <c r="AD1561" s="10"/>
      <c r="AE1561" s="208"/>
    </row>
    <row r="1562" spans="1:31" x14ac:dyDescent="0.25">
      <c r="A1562" s="219"/>
      <c r="B1562" s="10"/>
      <c r="C1562" s="10"/>
      <c r="D1562" s="10"/>
      <c r="E1562" s="303"/>
      <c r="F1562" s="10"/>
      <c r="G1562" s="10"/>
      <c r="H1562" s="10"/>
      <c r="I1562" s="10"/>
      <c r="J1562" s="10"/>
      <c r="K1562" s="208"/>
      <c r="L1562" s="10"/>
      <c r="M1562" s="10"/>
      <c r="N1562" s="10"/>
      <c r="O1562" s="10"/>
      <c r="P1562" s="10"/>
      <c r="Q1562" s="10"/>
      <c r="R1562" s="10"/>
      <c r="S1562" s="10"/>
      <c r="T1562" s="10"/>
      <c r="U1562" s="208"/>
      <c r="V1562" s="10"/>
      <c r="W1562" s="10"/>
      <c r="X1562" s="10"/>
      <c r="Y1562" s="10"/>
      <c r="Z1562" s="10"/>
      <c r="AA1562" s="10"/>
      <c r="AB1562" s="10"/>
      <c r="AC1562" s="10"/>
      <c r="AD1562" s="10"/>
      <c r="AE1562" s="208"/>
    </row>
    <row r="1563" spans="1:31" x14ac:dyDescent="0.25">
      <c r="A1563" s="219"/>
      <c r="B1563" s="10"/>
      <c r="C1563" s="10"/>
      <c r="D1563" s="10"/>
      <c r="E1563" s="303"/>
      <c r="F1563" s="10"/>
      <c r="G1563" s="10"/>
      <c r="H1563" s="10"/>
      <c r="I1563" s="10"/>
      <c r="J1563" s="10"/>
      <c r="K1563" s="208"/>
      <c r="L1563" s="10"/>
      <c r="M1563" s="10"/>
      <c r="N1563" s="10"/>
      <c r="O1563" s="10"/>
      <c r="P1563" s="10"/>
      <c r="Q1563" s="10"/>
      <c r="R1563" s="10"/>
      <c r="S1563" s="10"/>
      <c r="T1563" s="10"/>
      <c r="U1563" s="208"/>
      <c r="V1563" s="10"/>
      <c r="W1563" s="10"/>
      <c r="X1563" s="10"/>
      <c r="Y1563" s="10"/>
      <c r="Z1563" s="10"/>
      <c r="AA1563" s="10"/>
      <c r="AB1563" s="10"/>
      <c r="AC1563" s="10"/>
      <c r="AD1563" s="10"/>
      <c r="AE1563" s="208"/>
    </row>
    <row r="1564" spans="1:31" x14ac:dyDescent="0.25">
      <c r="A1564" s="219"/>
      <c r="B1564" s="10"/>
      <c r="C1564" s="10"/>
      <c r="D1564" s="10"/>
      <c r="E1564" s="303"/>
      <c r="F1564" s="10"/>
      <c r="G1564" s="10"/>
      <c r="H1564" s="10"/>
      <c r="I1564" s="10"/>
      <c r="J1564" s="10"/>
      <c r="K1564" s="208"/>
      <c r="L1564" s="10"/>
      <c r="M1564" s="10"/>
      <c r="N1564" s="10"/>
      <c r="O1564" s="10"/>
      <c r="P1564" s="10"/>
      <c r="Q1564" s="10"/>
      <c r="R1564" s="10"/>
      <c r="S1564" s="10"/>
      <c r="T1564" s="10"/>
      <c r="U1564" s="208"/>
      <c r="V1564" s="10"/>
      <c r="W1564" s="10"/>
      <c r="X1564" s="10"/>
      <c r="Y1564" s="10"/>
      <c r="Z1564" s="10"/>
      <c r="AA1564" s="10"/>
      <c r="AB1564" s="10"/>
      <c r="AC1564" s="10"/>
      <c r="AD1564" s="10"/>
      <c r="AE1564" s="208"/>
    </row>
    <row r="1565" spans="1:31" x14ac:dyDescent="0.25">
      <c r="A1565" s="219"/>
      <c r="B1565" s="10"/>
      <c r="C1565" s="10"/>
      <c r="D1565" s="10"/>
      <c r="E1565" s="303"/>
      <c r="F1565" s="10"/>
      <c r="G1565" s="10"/>
      <c r="H1565" s="10"/>
      <c r="I1565" s="10"/>
      <c r="J1565" s="10"/>
      <c r="K1565" s="208"/>
      <c r="L1565" s="10"/>
      <c r="M1565" s="10"/>
      <c r="N1565" s="10"/>
      <c r="O1565" s="10"/>
      <c r="P1565" s="10"/>
      <c r="Q1565" s="10"/>
      <c r="R1565" s="10"/>
      <c r="S1565" s="10"/>
      <c r="T1565" s="10"/>
      <c r="U1565" s="208"/>
      <c r="V1565" s="10"/>
      <c r="W1565" s="10"/>
      <c r="X1565" s="10"/>
      <c r="Y1565" s="10"/>
      <c r="Z1565" s="10"/>
      <c r="AA1565" s="10"/>
      <c r="AB1565" s="10"/>
      <c r="AC1565" s="10"/>
      <c r="AD1565" s="10"/>
      <c r="AE1565" s="208"/>
    </row>
    <row r="1566" spans="1:31" x14ac:dyDescent="0.25">
      <c r="A1566" s="219"/>
      <c r="B1566" s="10"/>
      <c r="C1566" s="10"/>
      <c r="D1566" s="10"/>
      <c r="E1566" s="303"/>
      <c r="F1566" s="10"/>
      <c r="G1566" s="10"/>
      <c r="H1566" s="10"/>
      <c r="I1566" s="10"/>
      <c r="J1566" s="10"/>
      <c r="K1566" s="208"/>
      <c r="L1566" s="10"/>
      <c r="M1566" s="10"/>
      <c r="N1566" s="10"/>
      <c r="O1566" s="10"/>
      <c r="P1566" s="10"/>
      <c r="Q1566" s="10"/>
      <c r="R1566" s="10"/>
      <c r="S1566" s="10"/>
      <c r="T1566" s="10"/>
      <c r="U1566" s="208"/>
      <c r="V1566" s="10"/>
      <c r="W1566" s="10"/>
      <c r="X1566" s="10"/>
      <c r="Y1566" s="10"/>
      <c r="Z1566" s="10"/>
      <c r="AA1566" s="10"/>
      <c r="AB1566" s="10"/>
      <c r="AC1566" s="10"/>
      <c r="AD1566" s="10"/>
      <c r="AE1566" s="208"/>
    </row>
    <row r="1567" spans="1:31" x14ac:dyDescent="0.25">
      <c r="A1567" s="219"/>
      <c r="B1567" s="10"/>
      <c r="C1567" s="10"/>
      <c r="D1567" s="10"/>
      <c r="E1567" s="303"/>
      <c r="F1567" s="10"/>
      <c r="G1567" s="10"/>
      <c r="H1567" s="10"/>
      <c r="I1567" s="10"/>
      <c r="J1567" s="10"/>
      <c r="K1567" s="208"/>
      <c r="L1567" s="10"/>
      <c r="M1567" s="10"/>
      <c r="N1567" s="10"/>
      <c r="O1567" s="10"/>
      <c r="P1567" s="10"/>
      <c r="Q1567" s="10"/>
      <c r="R1567" s="10"/>
      <c r="S1567" s="10"/>
      <c r="T1567" s="10"/>
      <c r="U1567" s="208"/>
      <c r="V1567" s="10"/>
      <c r="W1567" s="10"/>
      <c r="X1567" s="10"/>
      <c r="Y1567" s="10"/>
      <c r="Z1567" s="10"/>
      <c r="AA1567" s="10"/>
      <c r="AB1567" s="10"/>
      <c r="AC1567" s="10"/>
      <c r="AD1567" s="10"/>
      <c r="AE1567" s="208"/>
    </row>
    <row r="1568" spans="1:31" x14ac:dyDescent="0.25">
      <c r="A1568" s="219"/>
      <c r="B1568" s="10"/>
      <c r="C1568" s="10"/>
      <c r="D1568" s="10"/>
      <c r="E1568" s="303"/>
      <c r="F1568" s="10"/>
      <c r="G1568" s="10"/>
      <c r="H1568" s="10"/>
      <c r="I1568" s="10"/>
      <c r="J1568" s="10"/>
      <c r="K1568" s="208"/>
      <c r="L1568" s="10"/>
      <c r="M1568" s="10"/>
      <c r="N1568" s="10"/>
      <c r="O1568" s="10"/>
      <c r="P1568" s="10"/>
      <c r="Q1568" s="10"/>
      <c r="R1568" s="10"/>
      <c r="S1568" s="10"/>
      <c r="T1568" s="10"/>
      <c r="U1568" s="208"/>
      <c r="V1568" s="10"/>
      <c r="W1568" s="10"/>
      <c r="X1568" s="10"/>
      <c r="Y1568" s="10"/>
      <c r="Z1568" s="10"/>
      <c r="AA1568" s="10"/>
      <c r="AB1568" s="10"/>
      <c r="AC1568" s="10"/>
      <c r="AD1568" s="10"/>
      <c r="AE1568" s="208"/>
    </row>
    <row r="1569" spans="1:31" x14ac:dyDescent="0.25">
      <c r="A1569" s="219"/>
      <c r="B1569" s="10"/>
      <c r="C1569" s="10"/>
      <c r="D1569" s="10"/>
      <c r="E1569" s="303"/>
      <c r="F1569" s="10"/>
      <c r="G1569" s="10"/>
      <c r="H1569" s="10"/>
      <c r="I1569" s="10"/>
      <c r="J1569" s="10"/>
      <c r="K1569" s="208"/>
      <c r="L1569" s="10"/>
      <c r="M1569" s="10"/>
      <c r="N1569" s="10"/>
      <c r="O1569" s="10"/>
      <c r="P1569" s="10"/>
      <c r="Q1569" s="10"/>
      <c r="R1569" s="10"/>
      <c r="S1569" s="10"/>
      <c r="T1569" s="10"/>
      <c r="U1569" s="208"/>
      <c r="V1569" s="10"/>
      <c r="W1569" s="10"/>
      <c r="X1569" s="10"/>
      <c r="Y1569" s="10"/>
      <c r="Z1569" s="10"/>
      <c r="AA1569" s="10"/>
      <c r="AB1569" s="10"/>
      <c r="AC1569" s="10"/>
      <c r="AD1569" s="10"/>
      <c r="AE1569" s="208"/>
    </row>
    <row r="1570" spans="1:31" x14ac:dyDescent="0.25">
      <c r="A1570" s="219"/>
      <c r="B1570" s="10"/>
      <c r="C1570" s="10"/>
      <c r="D1570" s="10"/>
      <c r="E1570" s="303"/>
      <c r="F1570" s="10"/>
      <c r="G1570" s="10"/>
      <c r="H1570" s="10"/>
      <c r="I1570" s="10"/>
      <c r="J1570" s="10"/>
      <c r="K1570" s="208"/>
      <c r="L1570" s="10"/>
      <c r="M1570" s="10"/>
      <c r="N1570" s="10"/>
      <c r="O1570" s="10"/>
      <c r="P1570" s="10"/>
      <c r="Q1570" s="10"/>
      <c r="R1570" s="10"/>
      <c r="S1570" s="10"/>
      <c r="T1570" s="10"/>
      <c r="U1570" s="208"/>
      <c r="V1570" s="10"/>
      <c r="W1570" s="10"/>
      <c r="X1570" s="10"/>
      <c r="Y1570" s="10"/>
      <c r="Z1570" s="10"/>
      <c r="AA1570" s="10"/>
      <c r="AB1570" s="10"/>
      <c r="AC1570" s="10"/>
      <c r="AD1570" s="10"/>
      <c r="AE1570" s="208"/>
    </row>
    <row r="1571" spans="1:31" x14ac:dyDescent="0.25">
      <c r="A1571" s="219"/>
      <c r="B1571" s="10"/>
      <c r="C1571" s="10"/>
      <c r="D1571" s="10"/>
      <c r="E1571" s="303"/>
      <c r="F1571" s="10"/>
      <c r="G1571" s="10"/>
      <c r="H1571" s="10"/>
      <c r="I1571" s="10"/>
      <c r="J1571" s="10"/>
      <c r="K1571" s="208"/>
      <c r="L1571" s="10"/>
      <c r="M1571" s="10"/>
      <c r="N1571" s="10"/>
      <c r="O1571" s="10"/>
      <c r="P1571" s="10"/>
      <c r="Q1571" s="10"/>
      <c r="R1571" s="10"/>
      <c r="S1571" s="10"/>
      <c r="T1571" s="10"/>
      <c r="U1571" s="208"/>
      <c r="V1571" s="10"/>
      <c r="W1571" s="10"/>
      <c r="X1571" s="10"/>
      <c r="Y1571" s="10"/>
      <c r="Z1571" s="10"/>
      <c r="AA1571" s="10"/>
      <c r="AB1571" s="10"/>
      <c r="AC1571" s="10"/>
      <c r="AD1571" s="10"/>
      <c r="AE1571" s="208"/>
    </row>
    <row r="1572" spans="1:31" x14ac:dyDescent="0.25">
      <c r="A1572" s="219"/>
      <c r="B1572" s="10"/>
      <c r="C1572" s="10"/>
      <c r="D1572" s="10"/>
      <c r="E1572" s="303"/>
      <c r="F1572" s="10"/>
      <c r="G1572" s="10"/>
      <c r="H1572" s="10"/>
      <c r="I1572" s="10"/>
      <c r="J1572" s="10"/>
      <c r="K1572" s="208"/>
      <c r="L1572" s="10"/>
      <c r="M1572" s="10"/>
      <c r="N1572" s="10"/>
      <c r="O1572" s="10"/>
      <c r="P1572" s="10"/>
      <c r="Q1572" s="10"/>
      <c r="R1572" s="10"/>
      <c r="S1572" s="10"/>
      <c r="T1572" s="10"/>
      <c r="U1572" s="208"/>
      <c r="V1572" s="10"/>
      <c r="W1572" s="10"/>
      <c r="X1572" s="10"/>
      <c r="Y1572" s="10"/>
      <c r="Z1572" s="10"/>
      <c r="AA1572" s="10"/>
      <c r="AB1572" s="10"/>
      <c r="AC1572" s="10"/>
      <c r="AD1572" s="10"/>
      <c r="AE1572" s="208"/>
    </row>
    <row r="1573" spans="1:31" x14ac:dyDescent="0.25">
      <c r="A1573" s="219"/>
      <c r="B1573" s="10"/>
      <c r="C1573" s="10"/>
      <c r="D1573" s="10"/>
      <c r="E1573" s="303"/>
      <c r="F1573" s="10"/>
      <c r="G1573" s="10"/>
      <c r="H1573" s="10"/>
      <c r="I1573" s="10"/>
      <c r="J1573" s="10"/>
      <c r="K1573" s="208"/>
      <c r="L1573" s="10"/>
      <c r="M1573" s="10"/>
      <c r="N1573" s="10"/>
      <c r="O1573" s="10"/>
      <c r="P1573" s="10"/>
      <c r="Q1573" s="10"/>
      <c r="R1573" s="10"/>
      <c r="S1573" s="10"/>
      <c r="T1573" s="10"/>
      <c r="U1573" s="208"/>
      <c r="V1573" s="10"/>
      <c r="W1573" s="10"/>
      <c r="X1573" s="10"/>
      <c r="Y1573" s="10"/>
      <c r="Z1573" s="10"/>
      <c r="AA1573" s="10"/>
      <c r="AB1573" s="10"/>
      <c r="AC1573" s="10"/>
      <c r="AD1573" s="10"/>
      <c r="AE1573" s="208"/>
    </row>
    <row r="1574" spans="1:31" x14ac:dyDescent="0.25">
      <c r="A1574" s="219"/>
      <c r="B1574" s="10"/>
      <c r="C1574" s="10"/>
      <c r="D1574" s="10"/>
      <c r="E1574" s="303"/>
      <c r="F1574" s="10"/>
      <c r="G1574" s="10"/>
      <c r="H1574" s="10"/>
      <c r="I1574" s="10"/>
      <c r="J1574" s="10"/>
      <c r="K1574" s="208"/>
      <c r="L1574" s="10"/>
      <c r="M1574" s="10"/>
      <c r="N1574" s="10"/>
      <c r="O1574" s="10"/>
      <c r="P1574" s="10"/>
      <c r="Q1574" s="10"/>
      <c r="R1574" s="10"/>
      <c r="S1574" s="10"/>
      <c r="T1574" s="10"/>
      <c r="U1574" s="208"/>
      <c r="V1574" s="10"/>
      <c r="W1574" s="10"/>
      <c r="X1574" s="10"/>
      <c r="Y1574" s="10"/>
      <c r="Z1574" s="10"/>
      <c r="AA1574" s="10"/>
      <c r="AB1574" s="10"/>
      <c r="AC1574" s="10"/>
      <c r="AD1574" s="10"/>
      <c r="AE1574" s="208"/>
    </row>
    <row r="1575" spans="1:31" x14ac:dyDescent="0.25">
      <c r="A1575" s="219"/>
      <c r="B1575" s="10"/>
      <c r="C1575" s="10"/>
      <c r="D1575" s="10"/>
      <c r="E1575" s="303"/>
      <c r="F1575" s="10"/>
      <c r="G1575" s="10"/>
      <c r="H1575" s="10"/>
      <c r="I1575" s="10"/>
      <c r="J1575" s="10"/>
      <c r="K1575" s="208"/>
      <c r="L1575" s="10"/>
      <c r="M1575" s="10"/>
      <c r="N1575" s="10"/>
      <c r="O1575" s="10"/>
      <c r="P1575" s="10"/>
      <c r="Q1575" s="10"/>
      <c r="R1575" s="10"/>
      <c r="S1575" s="10"/>
      <c r="T1575" s="10"/>
      <c r="U1575" s="208"/>
      <c r="V1575" s="10"/>
      <c r="W1575" s="10"/>
      <c r="X1575" s="10"/>
      <c r="Y1575" s="10"/>
      <c r="Z1575" s="10"/>
      <c r="AA1575" s="10"/>
      <c r="AB1575" s="10"/>
      <c r="AC1575" s="10"/>
      <c r="AD1575" s="10"/>
      <c r="AE1575" s="208"/>
    </row>
    <row r="1576" spans="1:31" x14ac:dyDescent="0.25">
      <c r="A1576" s="219"/>
      <c r="B1576" s="10"/>
      <c r="C1576" s="10"/>
      <c r="D1576" s="10"/>
      <c r="E1576" s="303"/>
      <c r="F1576" s="10"/>
      <c r="G1576" s="10"/>
      <c r="H1576" s="10"/>
      <c r="I1576" s="10"/>
      <c r="J1576" s="10"/>
      <c r="K1576" s="208"/>
      <c r="L1576" s="10"/>
      <c r="M1576" s="10"/>
      <c r="N1576" s="10"/>
      <c r="O1576" s="10"/>
      <c r="P1576" s="10"/>
      <c r="Q1576" s="10"/>
      <c r="R1576" s="10"/>
      <c r="S1576" s="10"/>
      <c r="T1576" s="10"/>
      <c r="U1576" s="208"/>
      <c r="V1576" s="10"/>
      <c r="W1576" s="10"/>
      <c r="X1576" s="10"/>
      <c r="Y1576" s="10"/>
      <c r="Z1576" s="10"/>
      <c r="AA1576" s="10"/>
      <c r="AB1576" s="10"/>
      <c r="AC1576" s="10"/>
      <c r="AD1576" s="10"/>
      <c r="AE1576" s="208"/>
    </row>
    <row r="1577" spans="1:31" x14ac:dyDescent="0.25">
      <c r="A1577" s="219"/>
      <c r="B1577" s="10"/>
      <c r="C1577" s="10"/>
      <c r="D1577" s="10"/>
      <c r="E1577" s="303"/>
      <c r="F1577" s="10"/>
      <c r="G1577" s="10"/>
      <c r="H1577" s="10"/>
      <c r="I1577" s="10"/>
      <c r="J1577" s="10"/>
      <c r="K1577" s="208"/>
      <c r="L1577" s="10"/>
      <c r="M1577" s="10"/>
      <c r="N1577" s="10"/>
      <c r="O1577" s="10"/>
      <c r="P1577" s="10"/>
      <c r="Q1577" s="10"/>
      <c r="R1577" s="10"/>
      <c r="S1577" s="10"/>
      <c r="T1577" s="10"/>
      <c r="U1577" s="208"/>
      <c r="V1577" s="10"/>
      <c r="W1577" s="10"/>
      <c r="X1577" s="10"/>
      <c r="Y1577" s="10"/>
      <c r="Z1577" s="10"/>
      <c r="AA1577" s="10"/>
      <c r="AB1577" s="10"/>
      <c r="AC1577" s="10"/>
      <c r="AD1577" s="10"/>
      <c r="AE1577" s="208"/>
    </row>
    <row r="1578" spans="1:31" x14ac:dyDescent="0.25">
      <c r="A1578" s="219"/>
      <c r="B1578" s="10"/>
      <c r="C1578" s="10"/>
      <c r="D1578" s="10"/>
      <c r="E1578" s="303"/>
      <c r="F1578" s="10"/>
      <c r="G1578" s="10"/>
      <c r="H1578" s="10"/>
      <c r="I1578" s="10"/>
      <c r="J1578" s="10"/>
      <c r="K1578" s="208"/>
      <c r="L1578" s="10"/>
      <c r="M1578" s="10"/>
      <c r="N1578" s="10"/>
      <c r="O1578" s="10"/>
      <c r="P1578" s="10"/>
      <c r="Q1578" s="10"/>
      <c r="R1578" s="10"/>
      <c r="S1578" s="10"/>
      <c r="T1578" s="10"/>
      <c r="U1578" s="208"/>
      <c r="V1578" s="10"/>
      <c r="W1578" s="10"/>
      <c r="X1578" s="10"/>
      <c r="Y1578" s="10"/>
      <c r="Z1578" s="10"/>
      <c r="AA1578" s="10"/>
      <c r="AB1578" s="10"/>
      <c r="AC1578" s="10"/>
      <c r="AD1578" s="10"/>
      <c r="AE1578" s="208"/>
    </row>
    <row r="1579" spans="1:31" x14ac:dyDescent="0.25">
      <c r="A1579" s="219"/>
      <c r="B1579" s="10"/>
      <c r="C1579" s="10"/>
      <c r="D1579" s="10"/>
      <c r="E1579" s="303"/>
      <c r="F1579" s="10"/>
      <c r="G1579" s="10"/>
      <c r="H1579" s="10"/>
      <c r="I1579" s="10"/>
      <c r="J1579" s="10"/>
      <c r="K1579" s="208"/>
      <c r="L1579" s="10"/>
      <c r="M1579" s="10"/>
      <c r="N1579" s="10"/>
      <c r="O1579" s="10"/>
      <c r="P1579" s="10"/>
      <c r="Q1579" s="10"/>
      <c r="R1579" s="10"/>
      <c r="S1579" s="10"/>
      <c r="T1579" s="10"/>
      <c r="U1579" s="208"/>
      <c r="V1579" s="10"/>
      <c r="W1579" s="10"/>
      <c r="X1579" s="10"/>
      <c r="Y1579" s="10"/>
      <c r="Z1579" s="10"/>
      <c r="AA1579" s="10"/>
      <c r="AB1579" s="10"/>
      <c r="AC1579" s="10"/>
      <c r="AD1579" s="10"/>
      <c r="AE1579" s="208"/>
    </row>
    <row r="1580" spans="1:31" x14ac:dyDescent="0.25">
      <c r="A1580" s="219"/>
      <c r="B1580" s="10"/>
      <c r="C1580" s="10"/>
      <c r="D1580" s="10"/>
      <c r="E1580" s="303"/>
      <c r="F1580" s="10"/>
      <c r="G1580" s="10"/>
      <c r="H1580" s="10"/>
      <c r="I1580" s="10"/>
      <c r="J1580" s="10"/>
      <c r="K1580" s="208"/>
      <c r="L1580" s="10"/>
      <c r="M1580" s="10"/>
      <c r="N1580" s="10"/>
      <c r="O1580" s="10"/>
      <c r="P1580" s="10"/>
      <c r="Q1580" s="10"/>
      <c r="R1580" s="10"/>
      <c r="S1580" s="10"/>
      <c r="T1580" s="10"/>
      <c r="U1580" s="208"/>
      <c r="V1580" s="10"/>
      <c r="W1580" s="10"/>
      <c r="X1580" s="10"/>
      <c r="Y1580" s="10"/>
      <c r="Z1580" s="10"/>
      <c r="AA1580" s="10"/>
      <c r="AB1580" s="10"/>
      <c r="AC1580" s="10"/>
      <c r="AD1580" s="10"/>
      <c r="AE1580" s="208"/>
    </row>
    <row r="1581" spans="1:31" x14ac:dyDescent="0.25">
      <c r="A1581" s="219"/>
      <c r="B1581" s="10"/>
      <c r="C1581" s="10"/>
      <c r="D1581" s="10"/>
      <c r="E1581" s="303"/>
      <c r="F1581" s="10"/>
      <c r="G1581" s="10"/>
      <c r="H1581" s="10"/>
      <c r="I1581" s="10"/>
      <c r="J1581" s="10"/>
      <c r="K1581" s="208"/>
      <c r="L1581" s="10"/>
      <c r="M1581" s="10"/>
      <c r="N1581" s="10"/>
      <c r="O1581" s="10"/>
      <c r="P1581" s="10"/>
      <c r="Q1581" s="10"/>
      <c r="R1581" s="10"/>
      <c r="S1581" s="10"/>
      <c r="T1581" s="10"/>
      <c r="U1581" s="208"/>
      <c r="V1581" s="10"/>
      <c r="W1581" s="10"/>
      <c r="X1581" s="10"/>
      <c r="Y1581" s="10"/>
      <c r="Z1581" s="10"/>
      <c r="AA1581" s="10"/>
      <c r="AB1581" s="10"/>
      <c r="AC1581" s="10"/>
      <c r="AD1581" s="10"/>
      <c r="AE1581" s="208"/>
    </row>
    <row r="1582" spans="1:31" x14ac:dyDescent="0.25">
      <c r="A1582" s="219"/>
      <c r="B1582" s="10"/>
      <c r="C1582" s="10"/>
      <c r="D1582" s="10"/>
      <c r="E1582" s="303"/>
      <c r="F1582" s="10"/>
      <c r="G1582" s="10"/>
      <c r="H1582" s="10"/>
      <c r="I1582" s="10"/>
      <c r="J1582" s="10"/>
      <c r="K1582" s="208"/>
      <c r="L1582" s="10"/>
      <c r="M1582" s="10"/>
      <c r="N1582" s="10"/>
      <c r="O1582" s="10"/>
      <c r="P1582" s="10"/>
      <c r="Q1582" s="10"/>
      <c r="R1582" s="10"/>
      <c r="S1582" s="10"/>
      <c r="T1582" s="10"/>
      <c r="U1582" s="208"/>
      <c r="V1582" s="10"/>
      <c r="W1582" s="10"/>
      <c r="X1582" s="10"/>
      <c r="Y1582" s="10"/>
      <c r="Z1582" s="10"/>
      <c r="AA1582" s="10"/>
      <c r="AB1582" s="10"/>
      <c r="AC1582" s="10"/>
      <c r="AD1582" s="10"/>
      <c r="AE1582" s="208"/>
    </row>
    <row r="1583" spans="1:31" x14ac:dyDescent="0.25">
      <c r="A1583" s="219"/>
      <c r="B1583" s="10"/>
      <c r="C1583" s="10"/>
      <c r="D1583" s="10"/>
      <c r="E1583" s="303"/>
      <c r="F1583" s="10"/>
      <c r="G1583" s="10"/>
      <c r="H1583" s="10"/>
      <c r="I1583" s="10"/>
      <c r="J1583" s="10"/>
      <c r="K1583" s="208"/>
      <c r="L1583" s="10"/>
      <c r="M1583" s="10"/>
      <c r="N1583" s="10"/>
      <c r="O1583" s="10"/>
      <c r="P1583" s="10"/>
      <c r="Q1583" s="10"/>
      <c r="R1583" s="10"/>
      <c r="S1583" s="10"/>
      <c r="T1583" s="10"/>
      <c r="U1583" s="208"/>
      <c r="V1583" s="10"/>
      <c r="W1583" s="10"/>
      <c r="X1583" s="10"/>
      <c r="Y1583" s="10"/>
      <c r="Z1583" s="10"/>
      <c r="AA1583" s="10"/>
      <c r="AB1583" s="10"/>
      <c r="AC1583" s="10"/>
      <c r="AD1583" s="10"/>
      <c r="AE1583" s="208"/>
    </row>
    <row r="1584" spans="1:31" x14ac:dyDescent="0.25">
      <c r="A1584" s="219"/>
      <c r="B1584" s="10"/>
      <c r="C1584" s="10"/>
      <c r="D1584" s="10"/>
      <c r="E1584" s="303"/>
      <c r="F1584" s="10"/>
      <c r="G1584" s="10"/>
      <c r="H1584" s="10"/>
      <c r="I1584" s="10"/>
      <c r="J1584" s="10"/>
      <c r="K1584" s="208"/>
      <c r="L1584" s="10"/>
      <c r="M1584" s="10"/>
      <c r="N1584" s="10"/>
      <c r="O1584" s="10"/>
      <c r="P1584" s="10"/>
      <c r="Q1584" s="10"/>
      <c r="R1584" s="10"/>
      <c r="S1584" s="10"/>
      <c r="T1584" s="10"/>
      <c r="U1584" s="208"/>
      <c r="V1584" s="10"/>
      <c r="W1584" s="10"/>
      <c r="X1584" s="10"/>
      <c r="Y1584" s="10"/>
      <c r="Z1584" s="10"/>
      <c r="AA1584" s="10"/>
      <c r="AB1584" s="10"/>
      <c r="AC1584" s="10"/>
      <c r="AD1584" s="10"/>
      <c r="AE1584" s="208"/>
    </row>
    <row r="1585" spans="1:31" x14ac:dyDescent="0.25">
      <c r="A1585" s="219"/>
      <c r="B1585" s="10"/>
      <c r="C1585" s="10"/>
      <c r="D1585" s="10"/>
      <c r="E1585" s="303"/>
      <c r="F1585" s="10"/>
      <c r="G1585" s="10"/>
      <c r="H1585" s="10"/>
      <c r="I1585" s="10"/>
      <c r="J1585" s="10"/>
      <c r="K1585" s="208"/>
      <c r="L1585" s="10"/>
      <c r="M1585" s="10"/>
      <c r="N1585" s="10"/>
      <c r="O1585" s="10"/>
      <c r="P1585" s="10"/>
      <c r="Q1585" s="10"/>
      <c r="R1585" s="10"/>
      <c r="S1585" s="10"/>
      <c r="T1585" s="10"/>
      <c r="U1585" s="208"/>
      <c r="V1585" s="10"/>
      <c r="W1585" s="10"/>
      <c r="X1585" s="10"/>
      <c r="Y1585" s="10"/>
      <c r="Z1585" s="10"/>
      <c r="AA1585" s="10"/>
      <c r="AB1585" s="10"/>
      <c r="AC1585" s="10"/>
      <c r="AD1585" s="10"/>
      <c r="AE1585" s="208"/>
    </row>
    <row r="1586" spans="1:31" x14ac:dyDescent="0.25">
      <c r="A1586" s="219"/>
      <c r="B1586" s="10"/>
      <c r="C1586" s="10"/>
      <c r="D1586" s="10"/>
      <c r="E1586" s="303"/>
      <c r="F1586" s="10"/>
      <c r="G1586" s="10"/>
      <c r="H1586" s="10"/>
      <c r="I1586" s="10"/>
      <c r="J1586" s="10"/>
      <c r="K1586" s="208"/>
      <c r="L1586" s="10"/>
      <c r="M1586" s="10"/>
      <c r="N1586" s="10"/>
      <c r="O1586" s="10"/>
      <c r="P1586" s="10"/>
      <c r="Q1586" s="10"/>
      <c r="R1586" s="10"/>
      <c r="S1586" s="10"/>
      <c r="T1586" s="10"/>
      <c r="U1586" s="208"/>
      <c r="V1586" s="10"/>
      <c r="W1586" s="10"/>
      <c r="X1586" s="10"/>
      <c r="Y1586" s="10"/>
      <c r="Z1586" s="10"/>
      <c r="AA1586" s="10"/>
      <c r="AB1586" s="10"/>
      <c r="AC1586" s="10"/>
      <c r="AD1586" s="10"/>
      <c r="AE1586" s="208"/>
    </row>
    <row r="1587" spans="1:31" x14ac:dyDescent="0.25">
      <c r="A1587" s="219"/>
      <c r="B1587" s="10"/>
      <c r="C1587" s="10"/>
      <c r="D1587" s="10"/>
      <c r="E1587" s="303"/>
      <c r="F1587" s="10"/>
      <c r="G1587" s="10"/>
      <c r="H1587" s="10"/>
      <c r="I1587" s="10"/>
      <c r="J1587" s="10"/>
      <c r="K1587" s="208"/>
      <c r="L1587" s="10"/>
      <c r="M1587" s="10"/>
      <c r="N1587" s="10"/>
      <c r="O1587" s="10"/>
      <c r="P1587" s="10"/>
      <c r="Q1587" s="10"/>
      <c r="R1587" s="10"/>
      <c r="S1587" s="10"/>
      <c r="T1587" s="10"/>
      <c r="U1587" s="208"/>
      <c r="V1587" s="10"/>
      <c r="W1587" s="10"/>
      <c r="X1587" s="10"/>
      <c r="Y1587" s="10"/>
      <c r="Z1587" s="10"/>
      <c r="AA1587" s="10"/>
      <c r="AB1587" s="10"/>
      <c r="AC1587" s="10"/>
      <c r="AD1587" s="10"/>
      <c r="AE1587" s="208"/>
    </row>
    <row r="1588" spans="1:31" x14ac:dyDescent="0.25">
      <c r="A1588" s="219"/>
      <c r="B1588" s="10"/>
      <c r="C1588" s="10"/>
      <c r="D1588" s="10"/>
      <c r="E1588" s="303"/>
      <c r="F1588" s="10"/>
      <c r="G1588" s="10"/>
      <c r="H1588" s="10"/>
      <c r="I1588" s="10"/>
      <c r="J1588" s="10"/>
      <c r="K1588" s="208"/>
      <c r="L1588" s="10"/>
      <c r="M1588" s="10"/>
      <c r="N1588" s="10"/>
      <c r="O1588" s="10"/>
      <c r="P1588" s="10"/>
      <c r="Q1588" s="10"/>
      <c r="R1588" s="10"/>
      <c r="S1588" s="10"/>
      <c r="T1588" s="10"/>
      <c r="U1588" s="208"/>
      <c r="V1588" s="10"/>
      <c r="W1588" s="10"/>
      <c r="X1588" s="10"/>
      <c r="Y1588" s="10"/>
      <c r="Z1588" s="10"/>
      <c r="AA1588" s="10"/>
      <c r="AB1588" s="10"/>
      <c r="AC1588" s="10"/>
      <c r="AD1588" s="10"/>
      <c r="AE1588" s="208"/>
    </row>
    <row r="1589" spans="1:31" x14ac:dyDescent="0.25">
      <c r="A1589" s="219"/>
      <c r="B1589" s="10"/>
      <c r="C1589" s="10"/>
      <c r="D1589" s="10"/>
      <c r="E1589" s="303"/>
      <c r="F1589" s="10"/>
      <c r="G1589" s="10"/>
      <c r="H1589" s="10"/>
      <c r="I1589" s="10"/>
      <c r="J1589" s="10"/>
      <c r="K1589" s="208"/>
      <c r="L1589" s="10"/>
      <c r="M1589" s="10"/>
      <c r="N1589" s="10"/>
      <c r="O1589" s="10"/>
      <c r="P1589" s="10"/>
      <c r="Q1589" s="10"/>
      <c r="R1589" s="10"/>
      <c r="S1589" s="10"/>
      <c r="T1589" s="10"/>
      <c r="U1589" s="208"/>
      <c r="V1589" s="10"/>
      <c r="W1589" s="10"/>
      <c r="X1589" s="10"/>
      <c r="Y1589" s="10"/>
      <c r="Z1589" s="10"/>
      <c r="AA1589" s="10"/>
      <c r="AB1589" s="10"/>
      <c r="AC1589" s="10"/>
      <c r="AD1589" s="10"/>
      <c r="AE1589" s="208"/>
    </row>
    <row r="1590" spans="1:31" x14ac:dyDescent="0.25">
      <c r="A1590" s="219"/>
      <c r="B1590" s="10"/>
      <c r="C1590" s="10"/>
      <c r="D1590" s="10"/>
      <c r="E1590" s="303"/>
      <c r="F1590" s="10"/>
      <c r="G1590" s="10"/>
      <c r="H1590" s="10"/>
      <c r="I1590" s="10"/>
      <c r="J1590" s="10"/>
      <c r="K1590" s="208"/>
      <c r="L1590" s="10"/>
      <c r="M1590" s="10"/>
      <c r="N1590" s="10"/>
      <c r="O1590" s="10"/>
      <c r="P1590" s="10"/>
      <c r="Q1590" s="10"/>
      <c r="R1590" s="10"/>
      <c r="S1590" s="10"/>
      <c r="T1590" s="10"/>
      <c r="U1590" s="208"/>
      <c r="V1590" s="10"/>
      <c r="W1590" s="10"/>
      <c r="X1590" s="10"/>
      <c r="Y1590" s="10"/>
      <c r="Z1590" s="10"/>
      <c r="AA1590" s="10"/>
      <c r="AB1590" s="10"/>
      <c r="AC1590" s="10"/>
      <c r="AD1590" s="10"/>
      <c r="AE1590" s="208"/>
    </row>
    <row r="1591" spans="1:31" x14ac:dyDescent="0.25">
      <c r="A1591" s="219"/>
      <c r="B1591" s="10"/>
      <c r="C1591" s="10"/>
      <c r="D1591" s="10"/>
      <c r="E1591" s="303"/>
      <c r="F1591" s="10"/>
      <c r="G1591" s="10"/>
      <c r="H1591" s="10"/>
      <c r="I1591" s="10"/>
      <c r="J1591" s="10"/>
      <c r="K1591" s="208"/>
      <c r="L1591" s="10"/>
      <c r="M1591" s="10"/>
      <c r="N1591" s="10"/>
      <c r="O1591" s="10"/>
      <c r="P1591" s="10"/>
      <c r="Q1591" s="10"/>
      <c r="R1591" s="10"/>
      <c r="S1591" s="10"/>
      <c r="T1591" s="10"/>
      <c r="U1591" s="208"/>
      <c r="V1591" s="10"/>
      <c r="W1591" s="10"/>
      <c r="X1591" s="10"/>
      <c r="Y1591" s="10"/>
      <c r="Z1591" s="10"/>
      <c r="AA1591" s="10"/>
      <c r="AB1591" s="10"/>
      <c r="AC1591" s="10"/>
      <c r="AD1591" s="10"/>
      <c r="AE1591" s="208"/>
    </row>
    <row r="1592" spans="1:31" x14ac:dyDescent="0.25">
      <c r="A1592" s="219"/>
      <c r="B1592" s="10"/>
      <c r="C1592" s="10"/>
      <c r="D1592" s="10"/>
      <c r="E1592" s="303"/>
      <c r="F1592" s="10"/>
      <c r="G1592" s="10"/>
      <c r="H1592" s="10"/>
      <c r="I1592" s="10"/>
      <c r="J1592" s="10"/>
      <c r="K1592" s="208"/>
      <c r="L1592" s="10"/>
      <c r="M1592" s="10"/>
      <c r="N1592" s="10"/>
      <c r="O1592" s="10"/>
      <c r="P1592" s="10"/>
      <c r="Q1592" s="10"/>
      <c r="R1592" s="10"/>
      <c r="S1592" s="10"/>
      <c r="T1592" s="10"/>
      <c r="U1592" s="208"/>
      <c r="V1592" s="10"/>
      <c r="W1592" s="10"/>
      <c r="X1592" s="10"/>
      <c r="Y1592" s="10"/>
      <c r="Z1592" s="10"/>
      <c r="AA1592" s="10"/>
      <c r="AB1592" s="10"/>
      <c r="AC1592" s="10"/>
      <c r="AD1592" s="10"/>
      <c r="AE1592" s="208"/>
    </row>
    <row r="1593" spans="1:31" x14ac:dyDescent="0.25">
      <c r="A1593" s="219"/>
      <c r="B1593" s="10"/>
      <c r="C1593" s="10"/>
      <c r="D1593" s="10"/>
      <c r="E1593" s="303"/>
      <c r="F1593" s="10"/>
      <c r="G1593" s="10"/>
      <c r="H1593" s="10"/>
      <c r="I1593" s="10"/>
      <c r="J1593" s="10"/>
      <c r="K1593" s="208"/>
      <c r="L1593" s="10"/>
      <c r="M1593" s="10"/>
      <c r="N1593" s="10"/>
      <c r="O1593" s="10"/>
      <c r="P1593" s="10"/>
      <c r="Q1593" s="10"/>
      <c r="R1593" s="10"/>
      <c r="S1593" s="10"/>
      <c r="T1593" s="10"/>
      <c r="U1593" s="208"/>
      <c r="V1593" s="10"/>
      <c r="W1593" s="10"/>
      <c r="X1593" s="10"/>
      <c r="Y1593" s="10"/>
      <c r="Z1593" s="10"/>
      <c r="AA1593" s="10"/>
      <c r="AB1593" s="10"/>
      <c r="AC1593" s="10"/>
      <c r="AD1593" s="10"/>
      <c r="AE1593" s="208"/>
    </row>
    <row r="1594" spans="1:31" x14ac:dyDescent="0.25">
      <c r="A1594" s="219"/>
      <c r="B1594" s="10"/>
      <c r="C1594" s="10"/>
      <c r="D1594" s="10"/>
      <c r="E1594" s="303"/>
      <c r="F1594" s="10"/>
      <c r="G1594" s="10"/>
      <c r="H1594" s="10"/>
      <c r="I1594" s="10"/>
      <c r="J1594" s="10"/>
      <c r="K1594" s="208"/>
      <c r="L1594" s="10"/>
      <c r="M1594" s="10"/>
      <c r="N1594" s="10"/>
      <c r="O1594" s="10"/>
      <c r="P1594" s="10"/>
      <c r="Q1594" s="10"/>
      <c r="R1594" s="10"/>
      <c r="S1594" s="10"/>
      <c r="T1594" s="10"/>
      <c r="U1594" s="208"/>
      <c r="V1594" s="10"/>
      <c r="W1594" s="10"/>
      <c r="X1594" s="10"/>
      <c r="Y1594" s="10"/>
      <c r="Z1594" s="10"/>
      <c r="AA1594" s="10"/>
      <c r="AB1594" s="10"/>
      <c r="AC1594" s="10"/>
      <c r="AD1594" s="10"/>
      <c r="AE1594" s="208"/>
    </row>
    <row r="1595" spans="1:31" x14ac:dyDescent="0.25">
      <c r="A1595" s="219"/>
      <c r="B1595" s="10"/>
      <c r="C1595" s="10"/>
      <c r="D1595" s="10"/>
      <c r="E1595" s="303"/>
      <c r="F1595" s="10"/>
      <c r="G1595" s="10"/>
      <c r="H1595" s="10"/>
      <c r="I1595" s="10"/>
      <c r="J1595" s="10"/>
      <c r="K1595" s="208"/>
      <c r="L1595" s="10"/>
      <c r="M1595" s="10"/>
      <c r="N1595" s="10"/>
      <c r="O1595" s="10"/>
      <c r="P1595" s="10"/>
      <c r="Q1595" s="10"/>
      <c r="R1595" s="10"/>
      <c r="S1595" s="10"/>
      <c r="T1595" s="10"/>
      <c r="U1595" s="208"/>
      <c r="V1595" s="10"/>
      <c r="W1595" s="10"/>
      <c r="X1595" s="10"/>
      <c r="Y1595" s="10"/>
      <c r="Z1595" s="10"/>
      <c r="AA1595" s="10"/>
      <c r="AB1595" s="10"/>
      <c r="AC1595" s="10"/>
      <c r="AD1595" s="10"/>
      <c r="AE1595" s="208"/>
    </row>
    <row r="1596" spans="1:31" x14ac:dyDescent="0.25">
      <c r="A1596" s="219"/>
      <c r="B1596" s="10"/>
      <c r="C1596" s="10"/>
      <c r="D1596" s="10"/>
      <c r="E1596" s="303"/>
      <c r="F1596" s="10"/>
      <c r="G1596" s="10"/>
      <c r="H1596" s="10"/>
      <c r="I1596" s="10"/>
      <c r="J1596" s="10"/>
      <c r="K1596" s="208"/>
      <c r="L1596" s="10"/>
      <c r="M1596" s="10"/>
      <c r="N1596" s="10"/>
      <c r="O1596" s="10"/>
      <c r="P1596" s="10"/>
      <c r="Q1596" s="10"/>
      <c r="R1596" s="10"/>
      <c r="S1596" s="10"/>
      <c r="T1596" s="10"/>
      <c r="U1596" s="208"/>
      <c r="V1596" s="10"/>
      <c r="W1596" s="10"/>
      <c r="X1596" s="10"/>
      <c r="Y1596" s="10"/>
      <c r="Z1596" s="10"/>
      <c r="AA1596" s="10"/>
      <c r="AB1596" s="10"/>
      <c r="AC1596" s="10"/>
      <c r="AD1596" s="10"/>
      <c r="AE1596" s="208"/>
    </row>
    <row r="1597" spans="1:31" x14ac:dyDescent="0.25">
      <c r="A1597" s="219"/>
      <c r="B1597" s="10"/>
      <c r="C1597" s="10"/>
      <c r="D1597" s="10"/>
      <c r="E1597" s="303"/>
      <c r="F1597" s="10"/>
      <c r="G1597" s="10"/>
      <c r="H1597" s="10"/>
      <c r="I1597" s="10"/>
      <c r="J1597" s="10"/>
      <c r="K1597" s="208"/>
      <c r="L1597" s="10"/>
      <c r="M1597" s="10"/>
      <c r="N1597" s="10"/>
      <c r="O1597" s="10"/>
      <c r="P1597" s="10"/>
      <c r="Q1597" s="10"/>
      <c r="R1597" s="10"/>
      <c r="S1597" s="10"/>
      <c r="T1597" s="10"/>
      <c r="U1597" s="208"/>
      <c r="V1597" s="10"/>
      <c r="W1597" s="10"/>
      <c r="X1597" s="10"/>
      <c r="Y1597" s="10"/>
      <c r="Z1597" s="10"/>
      <c r="AA1597" s="10"/>
      <c r="AB1597" s="10"/>
      <c r="AC1597" s="10"/>
      <c r="AD1597" s="10"/>
      <c r="AE1597" s="208"/>
    </row>
    <row r="1598" spans="1:31" x14ac:dyDescent="0.25">
      <c r="A1598" s="219"/>
      <c r="B1598" s="10"/>
      <c r="C1598" s="10"/>
      <c r="D1598" s="10"/>
      <c r="E1598" s="303"/>
      <c r="F1598" s="10"/>
      <c r="G1598" s="10"/>
      <c r="H1598" s="10"/>
      <c r="I1598" s="10"/>
      <c r="J1598" s="10"/>
      <c r="K1598" s="208"/>
      <c r="L1598" s="10"/>
      <c r="M1598" s="10"/>
      <c r="N1598" s="10"/>
      <c r="O1598" s="10"/>
      <c r="P1598" s="10"/>
      <c r="Q1598" s="10"/>
      <c r="R1598" s="10"/>
      <c r="S1598" s="10"/>
      <c r="T1598" s="10"/>
      <c r="U1598" s="208"/>
      <c r="V1598" s="10"/>
      <c r="W1598" s="10"/>
      <c r="X1598" s="10"/>
      <c r="Y1598" s="10"/>
      <c r="Z1598" s="10"/>
      <c r="AA1598" s="10"/>
      <c r="AB1598" s="10"/>
      <c r="AC1598" s="10"/>
      <c r="AD1598" s="10"/>
      <c r="AE1598" s="208"/>
    </row>
    <row r="1599" spans="1:31" x14ac:dyDescent="0.25">
      <c r="A1599" s="219"/>
      <c r="B1599" s="10"/>
      <c r="C1599" s="10"/>
      <c r="D1599" s="10"/>
      <c r="E1599" s="303"/>
      <c r="F1599" s="10"/>
      <c r="G1599" s="10"/>
      <c r="H1599" s="10"/>
      <c r="I1599" s="10"/>
      <c r="J1599" s="10"/>
      <c r="K1599" s="208"/>
      <c r="L1599" s="10"/>
      <c r="M1599" s="10"/>
      <c r="N1599" s="10"/>
      <c r="O1599" s="10"/>
      <c r="P1599" s="10"/>
      <c r="Q1599" s="10"/>
      <c r="R1599" s="10"/>
      <c r="S1599" s="10"/>
      <c r="T1599" s="10"/>
      <c r="U1599" s="208"/>
      <c r="V1599" s="10"/>
      <c r="W1599" s="10"/>
      <c r="X1599" s="10"/>
      <c r="Y1599" s="10"/>
      <c r="Z1599" s="10"/>
      <c r="AA1599" s="10"/>
      <c r="AB1599" s="10"/>
      <c r="AC1599" s="10"/>
      <c r="AD1599" s="10"/>
      <c r="AE1599" s="208"/>
    </row>
    <row r="1600" spans="1:31" x14ac:dyDescent="0.25">
      <c r="A1600" s="219"/>
      <c r="B1600" s="10"/>
      <c r="C1600" s="10"/>
      <c r="D1600" s="10"/>
      <c r="E1600" s="303"/>
      <c r="F1600" s="10"/>
      <c r="G1600" s="10"/>
      <c r="H1600" s="10"/>
      <c r="I1600" s="10"/>
      <c r="J1600" s="10"/>
      <c r="K1600" s="208"/>
      <c r="L1600" s="10"/>
      <c r="M1600" s="10"/>
      <c r="N1600" s="10"/>
      <c r="O1600" s="10"/>
      <c r="P1600" s="10"/>
      <c r="Q1600" s="10"/>
      <c r="R1600" s="10"/>
      <c r="S1600" s="10"/>
      <c r="T1600" s="10"/>
      <c r="U1600" s="208"/>
      <c r="V1600" s="10"/>
      <c r="W1600" s="10"/>
      <c r="X1600" s="10"/>
      <c r="Y1600" s="10"/>
      <c r="Z1600" s="10"/>
      <c r="AA1600" s="10"/>
      <c r="AB1600" s="10"/>
      <c r="AC1600" s="10"/>
      <c r="AD1600" s="10"/>
      <c r="AE1600" s="208"/>
    </row>
    <row r="1601" spans="1:31" x14ac:dyDescent="0.25">
      <c r="A1601" s="219"/>
      <c r="B1601" s="10"/>
      <c r="C1601" s="10"/>
      <c r="D1601" s="10"/>
      <c r="E1601" s="303"/>
      <c r="F1601" s="10"/>
      <c r="G1601" s="10"/>
      <c r="H1601" s="10"/>
      <c r="I1601" s="10"/>
      <c r="J1601" s="10"/>
      <c r="K1601" s="208"/>
      <c r="L1601" s="10"/>
      <c r="M1601" s="10"/>
      <c r="N1601" s="10"/>
      <c r="O1601" s="10"/>
      <c r="P1601" s="10"/>
      <c r="Q1601" s="10"/>
      <c r="R1601" s="10"/>
      <c r="S1601" s="10"/>
      <c r="T1601" s="10"/>
      <c r="U1601" s="208"/>
      <c r="V1601" s="10"/>
      <c r="W1601" s="10"/>
      <c r="X1601" s="10"/>
      <c r="Y1601" s="10"/>
      <c r="Z1601" s="10"/>
      <c r="AA1601" s="10"/>
      <c r="AB1601" s="10"/>
      <c r="AC1601" s="10"/>
      <c r="AD1601" s="10"/>
      <c r="AE1601" s="208"/>
    </row>
    <row r="1602" spans="1:31" x14ac:dyDescent="0.25">
      <c r="A1602" s="219"/>
      <c r="B1602" s="10"/>
      <c r="C1602" s="10"/>
      <c r="D1602" s="10"/>
      <c r="E1602" s="303"/>
      <c r="F1602" s="10"/>
      <c r="G1602" s="10"/>
      <c r="H1602" s="10"/>
      <c r="I1602" s="10"/>
      <c r="J1602" s="10"/>
      <c r="K1602" s="208"/>
      <c r="L1602" s="10"/>
      <c r="M1602" s="10"/>
      <c r="N1602" s="10"/>
      <c r="O1602" s="10"/>
      <c r="P1602" s="10"/>
      <c r="Q1602" s="10"/>
      <c r="R1602" s="10"/>
      <c r="S1602" s="10"/>
      <c r="T1602" s="10"/>
      <c r="U1602" s="208"/>
      <c r="V1602" s="10"/>
      <c r="W1602" s="10"/>
      <c r="X1602" s="10"/>
      <c r="Y1602" s="10"/>
      <c r="Z1602" s="10"/>
      <c r="AA1602" s="10"/>
      <c r="AB1602" s="10"/>
      <c r="AC1602" s="10"/>
      <c r="AD1602" s="10"/>
      <c r="AE1602" s="208"/>
    </row>
    <row r="1603" spans="1:31" x14ac:dyDescent="0.25">
      <c r="A1603" s="219"/>
      <c r="B1603" s="10"/>
      <c r="C1603" s="10"/>
      <c r="D1603" s="10"/>
      <c r="E1603" s="303"/>
      <c r="F1603" s="10"/>
      <c r="G1603" s="10"/>
      <c r="H1603" s="10"/>
      <c r="I1603" s="10"/>
      <c r="J1603" s="10"/>
      <c r="K1603" s="208"/>
      <c r="L1603" s="10"/>
      <c r="M1603" s="10"/>
      <c r="N1603" s="10"/>
      <c r="O1603" s="10"/>
      <c r="P1603" s="10"/>
      <c r="Q1603" s="10"/>
      <c r="R1603" s="10"/>
      <c r="S1603" s="10"/>
      <c r="T1603" s="10"/>
      <c r="U1603" s="208"/>
      <c r="V1603" s="10"/>
      <c r="W1603" s="10"/>
      <c r="X1603" s="10"/>
      <c r="Y1603" s="10"/>
      <c r="Z1603" s="10"/>
      <c r="AA1603" s="10"/>
      <c r="AB1603" s="10"/>
      <c r="AC1603" s="10"/>
      <c r="AD1603" s="10"/>
      <c r="AE1603" s="208"/>
    </row>
    <row r="1604" spans="1:31" x14ac:dyDescent="0.25">
      <c r="A1604" s="219"/>
      <c r="B1604" s="10"/>
      <c r="C1604" s="10"/>
      <c r="D1604" s="10"/>
      <c r="E1604" s="303"/>
      <c r="F1604" s="10"/>
      <c r="G1604" s="10"/>
      <c r="H1604" s="10"/>
      <c r="I1604" s="10"/>
      <c r="J1604" s="10"/>
      <c r="K1604" s="208"/>
      <c r="L1604" s="10"/>
      <c r="M1604" s="10"/>
      <c r="N1604" s="10"/>
      <c r="O1604" s="10"/>
      <c r="P1604" s="10"/>
      <c r="Q1604" s="10"/>
      <c r="R1604" s="10"/>
      <c r="S1604" s="10"/>
      <c r="T1604" s="10"/>
      <c r="U1604" s="208"/>
      <c r="V1604" s="10"/>
      <c r="W1604" s="10"/>
      <c r="X1604" s="10"/>
      <c r="Y1604" s="10"/>
      <c r="Z1604" s="10"/>
      <c r="AA1604" s="10"/>
      <c r="AB1604" s="10"/>
      <c r="AC1604" s="10"/>
      <c r="AD1604" s="10"/>
      <c r="AE1604" s="208"/>
    </row>
    <row r="1605" spans="1:31" x14ac:dyDescent="0.25">
      <c r="A1605" s="219"/>
      <c r="B1605" s="10"/>
      <c r="C1605" s="10"/>
      <c r="D1605" s="10"/>
      <c r="E1605" s="303"/>
      <c r="F1605" s="10"/>
      <c r="G1605" s="10"/>
      <c r="H1605" s="10"/>
      <c r="I1605" s="10"/>
      <c r="J1605" s="10"/>
      <c r="K1605" s="208"/>
      <c r="L1605" s="10"/>
      <c r="M1605" s="10"/>
      <c r="N1605" s="10"/>
      <c r="O1605" s="10"/>
      <c r="P1605" s="10"/>
      <c r="Q1605" s="10"/>
      <c r="R1605" s="10"/>
      <c r="S1605" s="10"/>
      <c r="T1605" s="10"/>
      <c r="U1605" s="208"/>
      <c r="V1605" s="10"/>
      <c r="W1605" s="10"/>
      <c r="X1605" s="10"/>
      <c r="Y1605" s="10"/>
      <c r="Z1605" s="10"/>
      <c r="AA1605" s="10"/>
      <c r="AB1605" s="10"/>
      <c r="AC1605" s="10"/>
      <c r="AD1605" s="10"/>
      <c r="AE1605" s="208"/>
    </row>
    <row r="1606" spans="1:31" x14ac:dyDescent="0.25">
      <c r="A1606" s="219"/>
      <c r="B1606" s="10"/>
      <c r="C1606" s="10"/>
      <c r="D1606" s="10"/>
      <c r="E1606" s="303"/>
      <c r="F1606" s="10"/>
      <c r="G1606" s="10"/>
      <c r="H1606" s="10"/>
      <c r="I1606" s="10"/>
      <c r="J1606" s="10"/>
      <c r="K1606" s="208"/>
      <c r="L1606" s="10"/>
      <c r="M1606" s="10"/>
      <c r="N1606" s="10"/>
      <c r="O1606" s="10"/>
      <c r="P1606" s="10"/>
      <c r="Q1606" s="10"/>
      <c r="R1606" s="10"/>
      <c r="S1606" s="10"/>
      <c r="T1606" s="10"/>
      <c r="U1606" s="208"/>
      <c r="V1606" s="10"/>
      <c r="W1606" s="10"/>
      <c r="X1606" s="10"/>
      <c r="Y1606" s="10"/>
      <c r="Z1606" s="10"/>
      <c r="AA1606" s="10"/>
      <c r="AB1606" s="10"/>
      <c r="AC1606" s="10"/>
      <c r="AD1606" s="10"/>
      <c r="AE1606" s="208"/>
    </row>
    <row r="1607" spans="1:31" x14ac:dyDescent="0.25">
      <c r="A1607" s="219"/>
      <c r="B1607" s="10"/>
      <c r="C1607" s="10"/>
      <c r="D1607" s="10"/>
      <c r="E1607" s="303"/>
      <c r="F1607" s="10"/>
      <c r="G1607" s="10"/>
      <c r="H1607" s="10"/>
      <c r="I1607" s="10"/>
      <c r="J1607" s="10"/>
      <c r="K1607" s="208"/>
      <c r="L1607" s="10"/>
      <c r="M1607" s="10"/>
      <c r="N1607" s="10"/>
      <c r="O1607" s="10"/>
      <c r="P1607" s="10"/>
      <c r="Q1607" s="10"/>
      <c r="R1607" s="10"/>
      <c r="S1607" s="10"/>
      <c r="T1607" s="10"/>
      <c r="U1607" s="208"/>
      <c r="V1607" s="10"/>
      <c r="W1607" s="10"/>
      <c r="X1607" s="10"/>
      <c r="Y1607" s="10"/>
      <c r="Z1607" s="10"/>
      <c r="AA1607" s="10"/>
      <c r="AB1607" s="10"/>
      <c r="AC1607" s="10"/>
      <c r="AD1607" s="10"/>
      <c r="AE1607" s="208"/>
    </row>
    <row r="1608" spans="1:31" x14ac:dyDescent="0.25">
      <c r="A1608" s="219"/>
      <c r="B1608" s="10"/>
      <c r="C1608" s="10"/>
      <c r="D1608" s="10"/>
      <c r="E1608" s="303"/>
      <c r="F1608" s="10"/>
      <c r="G1608" s="10"/>
      <c r="H1608" s="10"/>
      <c r="I1608" s="10"/>
      <c r="J1608" s="10"/>
      <c r="K1608" s="208"/>
      <c r="L1608" s="10"/>
      <c r="M1608" s="10"/>
      <c r="N1608" s="10"/>
      <c r="O1608" s="10"/>
      <c r="P1608" s="10"/>
      <c r="Q1608" s="10"/>
      <c r="R1608" s="10"/>
      <c r="S1608" s="10"/>
      <c r="T1608" s="10"/>
      <c r="U1608" s="208"/>
      <c r="V1608" s="10"/>
      <c r="W1608" s="10"/>
      <c r="X1608" s="10"/>
      <c r="Y1608" s="10"/>
      <c r="Z1608" s="10"/>
      <c r="AA1608" s="10"/>
      <c r="AB1608" s="10"/>
      <c r="AC1608" s="10"/>
      <c r="AD1608" s="10"/>
      <c r="AE1608" s="208"/>
    </row>
    <row r="1609" spans="1:31" x14ac:dyDescent="0.25">
      <c r="A1609" s="219"/>
      <c r="B1609" s="10"/>
      <c r="C1609" s="10"/>
      <c r="D1609" s="10"/>
      <c r="E1609" s="303"/>
      <c r="F1609" s="10"/>
      <c r="G1609" s="10"/>
      <c r="H1609" s="10"/>
      <c r="I1609" s="10"/>
      <c r="J1609" s="10"/>
      <c r="K1609" s="208"/>
      <c r="L1609" s="10"/>
      <c r="M1609" s="10"/>
      <c r="N1609" s="10"/>
      <c r="O1609" s="10"/>
      <c r="P1609" s="10"/>
      <c r="Q1609" s="10"/>
      <c r="R1609" s="10"/>
      <c r="S1609" s="10"/>
      <c r="T1609" s="10"/>
      <c r="U1609" s="208"/>
      <c r="V1609" s="10"/>
      <c r="W1609" s="10"/>
      <c r="X1609" s="10"/>
      <c r="Y1609" s="10"/>
      <c r="Z1609" s="10"/>
      <c r="AA1609" s="10"/>
      <c r="AB1609" s="10"/>
      <c r="AC1609" s="10"/>
      <c r="AD1609" s="10"/>
      <c r="AE1609" s="208"/>
    </row>
    <row r="1610" spans="1:31" x14ac:dyDescent="0.25">
      <c r="A1610" s="219"/>
      <c r="B1610" s="10"/>
      <c r="C1610" s="10"/>
      <c r="D1610" s="10"/>
      <c r="E1610" s="303"/>
      <c r="F1610" s="10"/>
      <c r="G1610" s="10"/>
      <c r="H1610" s="10"/>
      <c r="I1610" s="10"/>
      <c r="J1610" s="10"/>
      <c r="K1610" s="208"/>
      <c r="L1610" s="10"/>
      <c r="M1610" s="10"/>
      <c r="N1610" s="10"/>
      <c r="O1610" s="10"/>
      <c r="P1610" s="10"/>
      <c r="Q1610" s="10"/>
      <c r="R1610" s="10"/>
      <c r="S1610" s="10"/>
      <c r="T1610" s="10"/>
      <c r="U1610" s="208"/>
      <c r="V1610" s="10"/>
      <c r="W1610" s="10"/>
      <c r="X1610" s="10"/>
      <c r="Y1610" s="10"/>
      <c r="Z1610" s="10"/>
      <c r="AA1610" s="10"/>
      <c r="AB1610" s="10"/>
      <c r="AC1610" s="10"/>
      <c r="AD1610" s="10"/>
      <c r="AE1610" s="208"/>
    </row>
    <row r="1611" spans="1:31" x14ac:dyDescent="0.25">
      <c r="A1611" s="219"/>
      <c r="B1611" s="10"/>
      <c r="C1611" s="10"/>
      <c r="D1611" s="10"/>
      <c r="E1611" s="303"/>
      <c r="F1611" s="10"/>
      <c r="G1611" s="10"/>
      <c r="H1611" s="10"/>
      <c r="I1611" s="10"/>
      <c r="J1611" s="10"/>
      <c r="K1611" s="208"/>
      <c r="L1611" s="10"/>
      <c r="M1611" s="10"/>
      <c r="N1611" s="10"/>
      <c r="O1611" s="10"/>
      <c r="P1611" s="10"/>
      <c r="Q1611" s="10"/>
      <c r="R1611" s="10"/>
      <c r="S1611" s="10"/>
      <c r="T1611" s="10"/>
      <c r="U1611" s="208"/>
      <c r="V1611" s="10"/>
      <c r="W1611" s="10"/>
      <c r="X1611" s="10"/>
      <c r="Y1611" s="10"/>
      <c r="Z1611" s="10"/>
      <c r="AA1611" s="10"/>
      <c r="AB1611" s="10"/>
      <c r="AC1611" s="10"/>
      <c r="AD1611" s="10"/>
      <c r="AE1611" s="208"/>
    </row>
    <row r="1612" spans="1:31" x14ac:dyDescent="0.25">
      <c r="A1612" s="219"/>
      <c r="B1612" s="10"/>
      <c r="C1612" s="10"/>
      <c r="D1612" s="10"/>
      <c r="E1612" s="303"/>
      <c r="F1612" s="10"/>
      <c r="G1612" s="10"/>
      <c r="H1612" s="10"/>
      <c r="I1612" s="10"/>
      <c r="J1612" s="10"/>
      <c r="K1612" s="208"/>
      <c r="L1612" s="10"/>
      <c r="M1612" s="10"/>
      <c r="N1612" s="10"/>
      <c r="O1612" s="10"/>
      <c r="P1612" s="10"/>
      <c r="Q1612" s="10"/>
      <c r="R1612" s="10"/>
      <c r="S1612" s="10"/>
      <c r="T1612" s="10"/>
      <c r="U1612" s="208"/>
      <c r="V1612" s="10"/>
      <c r="W1612" s="10"/>
      <c r="X1612" s="10"/>
      <c r="Y1612" s="10"/>
      <c r="Z1612" s="10"/>
      <c r="AA1612" s="10"/>
      <c r="AB1612" s="10"/>
      <c r="AC1612" s="10"/>
      <c r="AD1612" s="10"/>
      <c r="AE1612" s="208"/>
    </row>
    <row r="1613" spans="1:31" x14ac:dyDescent="0.25">
      <c r="A1613" s="219"/>
      <c r="B1613" s="10"/>
      <c r="C1613" s="10"/>
      <c r="D1613" s="10"/>
      <c r="E1613" s="303"/>
      <c r="F1613" s="10"/>
      <c r="G1613" s="10"/>
      <c r="H1613" s="10"/>
      <c r="I1613" s="10"/>
      <c r="J1613" s="10"/>
      <c r="K1613" s="208"/>
      <c r="L1613" s="10"/>
      <c r="M1613" s="10"/>
      <c r="N1613" s="10"/>
      <c r="O1613" s="10"/>
      <c r="P1613" s="10"/>
      <c r="Q1613" s="10"/>
      <c r="R1613" s="10"/>
      <c r="S1613" s="10"/>
      <c r="T1613" s="10"/>
      <c r="U1613" s="208"/>
      <c r="V1613" s="10"/>
      <c r="W1613" s="10"/>
      <c r="X1613" s="10"/>
      <c r="Y1613" s="10"/>
      <c r="Z1613" s="10"/>
      <c r="AA1613" s="10"/>
      <c r="AB1613" s="10"/>
      <c r="AC1613" s="10"/>
      <c r="AD1613" s="10"/>
      <c r="AE1613" s="208"/>
    </row>
    <row r="1614" spans="1:31" x14ac:dyDescent="0.25">
      <c r="A1614" s="219"/>
      <c r="B1614" s="10"/>
      <c r="C1614" s="10"/>
      <c r="D1614" s="10"/>
      <c r="E1614" s="303"/>
      <c r="F1614" s="10"/>
      <c r="G1614" s="10"/>
      <c r="H1614" s="10"/>
      <c r="I1614" s="10"/>
      <c r="J1614" s="10"/>
      <c r="K1614" s="208"/>
      <c r="L1614" s="10"/>
      <c r="M1614" s="10"/>
      <c r="N1614" s="10"/>
      <c r="O1614" s="10"/>
      <c r="P1614" s="10"/>
      <c r="Q1614" s="10"/>
      <c r="R1614" s="10"/>
      <c r="S1614" s="10"/>
      <c r="T1614" s="10"/>
      <c r="U1614" s="208"/>
      <c r="V1614" s="10"/>
      <c r="W1614" s="10"/>
      <c r="X1614" s="10"/>
      <c r="Y1614" s="10"/>
      <c r="Z1614" s="10"/>
      <c r="AA1614" s="10"/>
      <c r="AB1614" s="10"/>
      <c r="AC1614" s="10"/>
      <c r="AD1614" s="10"/>
      <c r="AE1614" s="208"/>
    </row>
    <row r="1615" spans="1:31" x14ac:dyDescent="0.25">
      <c r="A1615" s="219"/>
      <c r="B1615" s="10"/>
      <c r="C1615" s="10"/>
      <c r="D1615" s="10"/>
      <c r="E1615" s="303"/>
      <c r="F1615" s="10"/>
      <c r="G1615" s="10"/>
      <c r="H1615" s="10"/>
      <c r="I1615" s="10"/>
      <c r="J1615" s="10"/>
      <c r="K1615" s="208"/>
      <c r="L1615" s="10"/>
      <c r="M1615" s="10"/>
      <c r="N1615" s="10"/>
      <c r="O1615" s="10"/>
      <c r="P1615" s="10"/>
      <c r="Q1615" s="10"/>
      <c r="R1615" s="10"/>
      <c r="S1615" s="10"/>
      <c r="T1615" s="10"/>
      <c r="U1615" s="208"/>
      <c r="V1615" s="10"/>
      <c r="W1615" s="10"/>
      <c r="X1615" s="10"/>
      <c r="Y1615" s="10"/>
      <c r="Z1615" s="10"/>
      <c r="AA1615" s="10"/>
      <c r="AB1615" s="10"/>
      <c r="AC1615" s="10"/>
      <c r="AD1615" s="10"/>
      <c r="AE1615" s="208"/>
    </row>
    <row r="1616" spans="1:31" x14ac:dyDescent="0.25">
      <c r="A1616" s="219"/>
      <c r="B1616" s="10"/>
      <c r="C1616" s="10"/>
      <c r="D1616" s="10"/>
      <c r="E1616" s="303"/>
      <c r="F1616" s="10"/>
      <c r="G1616" s="10"/>
      <c r="H1616" s="10"/>
      <c r="I1616" s="10"/>
      <c r="J1616" s="10"/>
      <c r="K1616" s="208"/>
      <c r="L1616" s="10"/>
      <c r="M1616" s="10"/>
      <c r="N1616" s="10"/>
      <c r="O1616" s="10"/>
      <c r="P1616" s="10"/>
      <c r="Q1616" s="10"/>
      <c r="R1616" s="10"/>
      <c r="S1616" s="10"/>
      <c r="T1616" s="10"/>
      <c r="U1616" s="208"/>
      <c r="V1616" s="10"/>
      <c r="W1616" s="10"/>
      <c r="X1616" s="10"/>
      <c r="Y1616" s="10"/>
      <c r="Z1616" s="10"/>
      <c r="AA1616" s="10"/>
      <c r="AB1616" s="10"/>
      <c r="AC1616" s="10"/>
      <c r="AD1616" s="10"/>
      <c r="AE1616" s="208"/>
    </row>
    <row r="1617" spans="1:31" x14ac:dyDescent="0.25">
      <c r="A1617" s="219"/>
      <c r="B1617" s="10"/>
      <c r="C1617" s="10"/>
      <c r="D1617" s="10"/>
      <c r="E1617" s="303"/>
      <c r="F1617" s="10"/>
      <c r="G1617" s="10"/>
      <c r="H1617" s="10"/>
      <c r="I1617" s="10"/>
      <c r="J1617" s="10"/>
      <c r="K1617" s="208"/>
      <c r="L1617" s="10"/>
      <c r="M1617" s="10"/>
      <c r="N1617" s="10"/>
      <c r="O1617" s="10"/>
      <c r="P1617" s="10"/>
      <c r="Q1617" s="10"/>
      <c r="R1617" s="10"/>
      <c r="S1617" s="10"/>
      <c r="T1617" s="10"/>
      <c r="U1617" s="208"/>
      <c r="V1617" s="10"/>
      <c r="W1617" s="10"/>
      <c r="X1617" s="10"/>
      <c r="Y1617" s="10"/>
      <c r="Z1617" s="10"/>
      <c r="AA1617" s="10"/>
      <c r="AB1617" s="10"/>
      <c r="AC1617" s="10"/>
      <c r="AD1617" s="10"/>
      <c r="AE1617" s="208"/>
    </row>
    <row r="1618" spans="1:31" x14ac:dyDescent="0.25">
      <c r="A1618" s="219"/>
      <c r="B1618" s="10"/>
      <c r="C1618" s="10"/>
      <c r="D1618" s="10"/>
      <c r="E1618" s="303"/>
      <c r="F1618" s="10"/>
      <c r="G1618" s="10"/>
      <c r="H1618" s="10"/>
      <c r="I1618" s="10"/>
      <c r="J1618" s="10"/>
      <c r="K1618" s="208"/>
      <c r="L1618" s="10"/>
      <c r="M1618" s="10"/>
      <c r="N1618" s="10"/>
      <c r="O1618" s="10"/>
      <c r="P1618" s="10"/>
      <c r="Q1618" s="10"/>
      <c r="R1618" s="10"/>
      <c r="S1618" s="10"/>
      <c r="T1618" s="10"/>
      <c r="U1618" s="208"/>
      <c r="V1618" s="10"/>
      <c r="W1618" s="10"/>
      <c r="X1618" s="10"/>
      <c r="Y1618" s="10"/>
      <c r="Z1618" s="10"/>
      <c r="AA1618" s="10"/>
      <c r="AB1618" s="10"/>
      <c r="AC1618" s="10"/>
      <c r="AD1618" s="10"/>
      <c r="AE1618" s="208"/>
    </row>
    <row r="1619" spans="1:31" x14ac:dyDescent="0.25">
      <c r="A1619" s="219"/>
      <c r="B1619" s="10"/>
      <c r="C1619" s="10"/>
      <c r="D1619" s="10"/>
      <c r="E1619" s="303"/>
      <c r="F1619" s="10"/>
      <c r="G1619" s="10"/>
      <c r="H1619" s="10"/>
      <c r="I1619" s="10"/>
      <c r="J1619" s="10"/>
      <c r="K1619" s="208"/>
      <c r="L1619" s="10"/>
      <c r="M1619" s="10"/>
      <c r="N1619" s="10"/>
      <c r="O1619" s="10"/>
      <c r="P1619" s="10"/>
      <c r="Q1619" s="10"/>
      <c r="R1619" s="10"/>
      <c r="S1619" s="10"/>
      <c r="T1619" s="10"/>
      <c r="U1619" s="208"/>
      <c r="V1619" s="10"/>
      <c r="W1619" s="10"/>
      <c r="X1619" s="10"/>
      <c r="Y1619" s="10"/>
      <c r="Z1619" s="10"/>
      <c r="AA1619" s="10"/>
      <c r="AB1619" s="10"/>
      <c r="AC1619" s="10"/>
      <c r="AD1619" s="10"/>
      <c r="AE1619" s="208"/>
    </row>
    <row r="1620" spans="1:31" x14ac:dyDescent="0.25">
      <c r="A1620" s="219"/>
      <c r="B1620" s="10"/>
      <c r="C1620" s="10"/>
      <c r="D1620" s="10"/>
      <c r="E1620" s="303"/>
      <c r="F1620" s="10"/>
      <c r="G1620" s="10"/>
      <c r="H1620" s="10"/>
      <c r="I1620" s="10"/>
      <c r="J1620" s="10"/>
      <c r="K1620" s="208"/>
      <c r="L1620" s="10"/>
      <c r="M1620" s="10"/>
      <c r="N1620" s="10"/>
      <c r="O1620" s="10"/>
      <c r="P1620" s="10"/>
      <c r="Q1620" s="10"/>
      <c r="R1620" s="10"/>
      <c r="S1620" s="10"/>
      <c r="T1620" s="10"/>
      <c r="U1620" s="208"/>
      <c r="V1620" s="10"/>
      <c r="W1620" s="10"/>
      <c r="X1620" s="10"/>
      <c r="Y1620" s="10"/>
      <c r="Z1620" s="10"/>
      <c r="AA1620" s="10"/>
      <c r="AB1620" s="10"/>
      <c r="AC1620" s="10"/>
      <c r="AD1620" s="10"/>
      <c r="AE1620" s="208"/>
    </row>
    <row r="1621" spans="1:31" x14ac:dyDescent="0.25">
      <c r="A1621" s="219"/>
      <c r="B1621" s="10"/>
      <c r="C1621" s="10"/>
      <c r="D1621" s="10"/>
      <c r="E1621" s="303"/>
      <c r="F1621" s="10"/>
      <c r="G1621" s="10"/>
      <c r="H1621" s="10"/>
      <c r="I1621" s="10"/>
      <c r="J1621" s="10"/>
      <c r="K1621" s="208"/>
      <c r="L1621" s="10"/>
      <c r="M1621" s="10"/>
      <c r="N1621" s="10"/>
      <c r="O1621" s="10"/>
      <c r="P1621" s="10"/>
      <c r="Q1621" s="10"/>
      <c r="R1621" s="10"/>
      <c r="S1621" s="10"/>
      <c r="T1621" s="10"/>
      <c r="U1621" s="208"/>
      <c r="V1621" s="10"/>
      <c r="W1621" s="10"/>
      <c r="X1621" s="10"/>
      <c r="Y1621" s="10"/>
      <c r="Z1621" s="10"/>
      <c r="AA1621" s="10"/>
      <c r="AB1621" s="10"/>
      <c r="AC1621" s="10"/>
      <c r="AD1621" s="10"/>
      <c r="AE1621" s="208"/>
    </row>
    <row r="1622" spans="1:31" x14ac:dyDescent="0.25">
      <c r="A1622" s="219"/>
      <c r="B1622" s="10"/>
      <c r="C1622" s="10"/>
      <c r="D1622" s="10"/>
      <c r="E1622" s="303"/>
      <c r="F1622" s="10"/>
      <c r="G1622" s="10"/>
      <c r="H1622" s="10"/>
      <c r="I1622" s="10"/>
      <c r="J1622" s="10"/>
      <c r="K1622" s="208"/>
      <c r="L1622" s="10"/>
      <c r="M1622" s="10"/>
      <c r="N1622" s="10"/>
      <c r="O1622" s="10"/>
      <c r="P1622" s="10"/>
      <c r="Q1622" s="10"/>
      <c r="R1622" s="10"/>
      <c r="S1622" s="10"/>
      <c r="T1622" s="10"/>
      <c r="U1622" s="208"/>
      <c r="V1622" s="10"/>
      <c r="W1622" s="10"/>
      <c r="X1622" s="10"/>
      <c r="Y1622" s="10"/>
      <c r="Z1622" s="10"/>
      <c r="AA1622" s="10"/>
      <c r="AB1622" s="10"/>
      <c r="AC1622" s="10"/>
      <c r="AD1622" s="10"/>
      <c r="AE1622" s="208"/>
    </row>
    <row r="1623" spans="1:31" x14ac:dyDescent="0.25">
      <c r="A1623" s="219"/>
      <c r="B1623" s="10"/>
      <c r="C1623" s="10"/>
      <c r="D1623" s="10"/>
      <c r="E1623" s="303"/>
      <c r="F1623" s="10"/>
      <c r="G1623" s="10"/>
      <c r="H1623" s="10"/>
      <c r="I1623" s="10"/>
      <c r="J1623" s="10"/>
      <c r="K1623" s="208"/>
      <c r="L1623" s="10"/>
      <c r="M1623" s="10"/>
      <c r="N1623" s="10"/>
      <c r="O1623" s="10"/>
      <c r="P1623" s="10"/>
      <c r="Q1623" s="10"/>
      <c r="R1623" s="10"/>
      <c r="S1623" s="10"/>
      <c r="T1623" s="10"/>
      <c r="U1623" s="208"/>
      <c r="V1623" s="10"/>
      <c r="W1623" s="10"/>
      <c r="X1623" s="10"/>
      <c r="Y1623" s="10"/>
      <c r="Z1623" s="10"/>
      <c r="AA1623" s="10"/>
      <c r="AB1623" s="10"/>
      <c r="AC1623" s="10"/>
      <c r="AD1623" s="10"/>
      <c r="AE1623" s="208"/>
    </row>
    <row r="1624" spans="1:31" x14ac:dyDescent="0.25">
      <c r="A1624" s="219"/>
      <c r="B1624" s="10"/>
      <c r="C1624" s="10"/>
      <c r="D1624" s="10"/>
      <c r="E1624" s="303"/>
      <c r="F1624" s="10"/>
      <c r="G1624" s="10"/>
      <c r="H1624" s="10"/>
      <c r="I1624" s="10"/>
      <c r="J1624" s="10"/>
      <c r="K1624" s="208"/>
      <c r="L1624" s="10"/>
      <c r="M1624" s="10"/>
      <c r="N1624" s="10"/>
      <c r="O1624" s="10"/>
      <c r="P1624" s="10"/>
      <c r="Q1624" s="10"/>
      <c r="R1624" s="10"/>
      <c r="S1624" s="10"/>
      <c r="T1624" s="10"/>
      <c r="U1624" s="208"/>
      <c r="V1624" s="10"/>
      <c r="W1624" s="10"/>
      <c r="X1624" s="10"/>
      <c r="Y1624" s="10"/>
      <c r="Z1624" s="10"/>
      <c r="AA1624" s="10"/>
      <c r="AB1624" s="10"/>
      <c r="AC1624" s="10"/>
      <c r="AD1624" s="10"/>
      <c r="AE1624" s="208"/>
    </row>
    <row r="1625" spans="1:31" x14ac:dyDescent="0.25">
      <c r="A1625" s="219"/>
      <c r="B1625" s="10"/>
      <c r="C1625" s="10"/>
      <c r="D1625" s="10"/>
      <c r="E1625" s="303"/>
      <c r="F1625" s="10"/>
      <c r="G1625" s="10"/>
      <c r="H1625" s="10"/>
      <c r="I1625" s="10"/>
      <c r="J1625" s="10"/>
      <c r="K1625" s="208"/>
      <c r="L1625" s="10"/>
      <c r="M1625" s="10"/>
      <c r="N1625" s="10"/>
      <c r="O1625" s="10"/>
      <c r="P1625" s="10"/>
      <c r="Q1625" s="10"/>
      <c r="R1625" s="10"/>
      <c r="S1625" s="10"/>
      <c r="T1625" s="10"/>
      <c r="U1625" s="208"/>
      <c r="V1625" s="10"/>
      <c r="W1625" s="10"/>
      <c r="X1625" s="10"/>
      <c r="Y1625" s="10"/>
      <c r="Z1625" s="10"/>
      <c r="AA1625" s="10"/>
      <c r="AB1625" s="10"/>
      <c r="AC1625" s="10"/>
      <c r="AD1625" s="10"/>
      <c r="AE1625" s="208"/>
    </row>
    <row r="1626" spans="1:31" x14ac:dyDescent="0.25">
      <c r="A1626" s="219"/>
      <c r="B1626" s="10"/>
      <c r="C1626" s="10"/>
      <c r="D1626" s="10"/>
      <c r="E1626" s="303"/>
      <c r="F1626" s="10"/>
      <c r="G1626" s="10"/>
      <c r="H1626" s="10"/>
      <c r="I1626" s="10"/>
      <c r="J1626" s="10"/>
      <c r="K1626" s="208"/>
      <c r="L1626" s="10"/>
      <c r="M1626" s="10"/>
      <c r="N1626" s="10"/>
      <c r="O1626" s="10"/>
      <c r="P1626" s="10"/>
      <c r="Q1626" s="10"/>
      <c r="R1626" s="10"/>
      <c r="S1626" s="10"/>
      <c r="T1626" s="10"/>
      <c r="U1626" s="208"/>
      <c r="V1626" s="10"/>
      <c r="W1626" s="10"/>
      <c r="X1626" s="10"/>
      <c r="Y1626" s="10"/>
      <c r="Z1626" s="10"/>
      <c r="AA1626" s="10"/>
      <c r="AB1626" s="10"/>
      <c r="AC1626" s="10"/>
      <c r="AD1626" s="10"/>
      <c r="AE1626" s="208"/>
    </row>
    <row r="1627" spans="1:31" x14ac:dyDescent="0.25">
      <c r="A1627" s="219"/>
      <c r="B1627" s="10"/>
      <c r="C1627" s="10"/>
      <c r="D1627" s="10"/>
      <c r="E1627" s="303"/>
      <c r="F1627" s="10"/>
      <c r="G1627" s="10"/>
      <c r="H1627" s="10"/>
      <c r="I1627" s="10"/>
      <c r="J1627" s="10"/>
      <c r="K1627" s="208"/>
      <c r="L1627" s="10"/>
      <c r="M1627" s="10"/>
      <c r="N1627" s="10"/>
      <c r="O1627" s="10"/>
      <c r="P1627" s="10"/>
      <c r="Q1627" s="10"/>
      <c r="R1627" s="10"/>
      <c r="S1627" s="10"/>
      <c r="T1627" s="10"/>
      <c r="U1627" s="208"/>
      <c r="V1627" s="10"/>
      <c r="W1627" s="10"/>
      <c r="X1627" s="10"/>
      <c r="Y1627" s="10"/>
      <c r="Z1627" s="10"/>
      <c r="AA1627" s="10"/>
      <c r="AB1627" s="10"/>
      <c r="AC1627" s="10"/>
      <c r="AD1627" s="10"/>
      <c r="AE1627" s="208"/>
    </row>
    <row r="1628" spans="1:31" x14ac:dyDescent="0.25">
      <c r="A1628" s="219"/>
      <c r="B1628" s="10"/>
      <c r="C1628" s="10"/>
      <c r="D1628" s="10"/>
      <c r="E1628" s="303"/>
      <c r="F1628" s="10"/>
      <c r="G1628" s="10"/>
      <c r="H1628" s="10"/>
      <c r="I1628" s="10"/>
      <c r="J1628" s="10"/>
      <c r="K1628" s="208"/>
      <c r="L1628" s="10"/>
      <c r="M1628" s="10"/>
      <c r="N1628" s="10"/>
      <c r="O1628" s="10"/>
      <c r="P1628" s="10"/>
      <c r="Q1628" s="10"/>
      <c r="R1628" s="10"/>
      <c r="S1628" s="10"/>
      <c r="T1628" s="10"/>
      <c r="U1628" s="208"/>
      <c r="V1628" s="10"/>
      <c r="W1628" s="10"/>
      <c r="X1628" s="10"/>
      <c r="Y1628" s="10"/>
      <c r="Z1628" s="10"/>
      <c r="AA1628" s="10"/>
      <c r="AB1628" s="10"/>
      <c r="AC1628" s="10"/>
      <c r="AD1628" s="10"/>
      <c r="AE1628" s="208"/>
    </row>
    <row r="1629" spans="1:31" x14ac:dyDescent="0.25">
      <c r="A1629" s="219"/>
      <c r="B1629" s="10"/>
      <c r="C1629" s="10"/>
      <c r="D1629" s="10"/>
      <c r="E1629" s="303"/>
      <c r="F1629" s="10"/>
      <c r="G1629" s="10"/>
      <c r="H1629" s="10"/>
      <c r="I1629" s="10"/>
      <c r="J1629" s="10"/>
      <c r="K1629" s="208"/>
      <c r="L1629" s="10"/>
      <c r="M1629" s="10"/>
      <c r="N1629" s="10"/>
      <c r="O1629" s="10"/>
      <c r="P1629" s="10"/>
      <c r="Q1629" s="10"/>
      <c r="R1629" s="10"/>
      <c r="S1629" s="10"/>
      <c r="T1629" s="10"/>
      <c r="U1629" s="208"/>
      <c r="V1629" s="10"/>
      <c r="W1629" s="10"/>
      <c r="X1629" s="10"/>
      <c r="Y1629" s="10"/>
      <c r="Z1629" s="10"/>
      <c r="AA1629" s="10"/>
      <c r="AB1629" s="10"/>
      <c r="AC1629" s="10"/>
      <c r="AD1629" s="10"/>
      <c r="AE1629" s="208"/>
    </row>
    <row r="1630" spans="1:31" x14ac:dyDescent="0.25">
      <c r="A1630" s="219"/>
      <c r="B1630" s="10"/>
      <c r="C1630" s="10"/>
      <c r="D1630" s="10"/>
      <c r="E1630" s="303"/>
      <c r="F1630" s="10"/>
      <c r="G1630" s="10"/>
      <c r="H1630" s="10"/>
      <c r="I1630" s="10"/>
      <c r="J1630" s="10"/>
      <c r="K1630" s="208"/>
      <c r="L1630" s="10"/>
      <c r="M1630" s="10"/>
      <c r="N1630" s="10"/>
      <c r="O1630" s="10"/>
      <c r="P1630" s="10"/>
      <c r="Q1630" s="10"/>
      <c r="R1630" s="10"/>
      <c r="S1630" s="10"/>
      <c r="T1630" s="10"/>
      <c r="U1630" s="208"/>
      <c r="V1630" s="10"/>
      <c r="W1630" s="10"/>
      <c r="X1630" s="10"/>
      <c r="Y1630" s="10"/>
      <c r="Z1630" s="10"/>
      <c r="AA1630" s="10"/>
      <c r="AB1630" s="10"/>
      <c r="AC1630" s="10"/>
      <c r="AD1630" s="10"/>
      <c r="AE1630" s="208"/>
    </row>
    <row r="1631" spans="1:31" x14ac:dyDescent="0.25">
      <c r="A1631" s="219"/>
      <c r="B1631" s="10"/>
      <c r="C1631" s="10"/>
      <c r="D1631" s="10"/>
      <c r="E1631" s="303"/>
      <c r="F1631" s="10"/>
      <c r="G1631" s="10"/>
      <c r="H1631" s="10"/>
      <c r="I1631" s="10"/>
      <c r="J1631" s="10"/>
      <c r="K1631" s="208"/>
      <c r="L1631" s="10"/>
      <c r="M1631" s="10"/>
      <c r="N1631" s="10"/>
      <c r="O1631" s="10"/>
      <c r="P1631" s="10"/>
      <c r="Q1631" s="10"/>
      <c r="R1631" s="10"/>
      <c r="S1631" s="10"/>
      <c r="T1631" s="10"/>
      <c r="U1631" s="208"/>
      <c r="V1631" s="10"/>
      <c r="W1631" s="10"/>
      <c r="X1631" s="10"/>
      <c r="Y1631" s="10"/>
      <c r="Z1631" s="10"/>
      <c r="AA1631" s="10"/>
      <c r="AB1631" s="10"/>
      <c r="AC1631" s="10"/>
      <c r="AD1631" s="10"/>
      <c r="AE1631" s="208"/>
    </row>
    <row r="1632" spans="1:31" x14ac:dyDescent="0.25">
      <c r="A1632" s="219"/>
      <c r="B1632" s="10"/>
      <c r="C1632" s="10"/>
      <c r="D1632" s="10"/>
      <c r="E1632" s="303"/>
      <c r="F1632" s="10"/>
      <c r="G1632" s="10"/>
      <c r="H1632" s="10"/>
      <c r="I1632" s="10"/>
      <c r="J1632" s="10"/>
      <c r="K1632" s="208"/>
      <c r="L1632" s="10"/>
      <c r="M1632" s="10"/>
      <c r="N1632" s="10"/>
      <c r="O1632" s="10"/>
      <c r="P1632" s="10"/>
      <c r="Q1632" s="10"/>
      <c r="R1632" s="10"/>
      <c r="S1632" s="10"/>
      <c r="T1632" s="10"/>
      <c r="U1632" s="208"/>
      <c r="V1632" s="10"/>
      <c r="W1632" s="10"/>
      <c r="X1632" s="10"/>
      <c r="Y1632" s="10"/>
      <c r="Z1632" s="10"/>
      <c r="AA1632" s="10"/>
      <c r="AB1632" s="10"/>
      <c r="AC1632" s="10"/>
      <c r="AD1632" s="10"/>
      <c r="AE1632" s="208"/>
    </row>
    <row r="1633" spans="1:31" x14ac:dyDescent="0.25">
      <c r="A1633" s="219"/>
      <c r="B1633" s="10"/>
      <c r="C1633" s="10"/>
      <c r="D1633" s="10"/>
      <c r="E1633" s="303"/>
      <c r="F1633" s="10"/>
      <c r="G1633" s="10"/>
      <c r="H1633" s="10"/>
      <c r="I1633" s="10"/>
      <c r="J1633" s="10"/>
      <c r="K1633" s="208"/>
      <c r="L1633" s="10"/>
      <c r="M1633" s="10"/>
      <c r="N1633" s="10"/>
      <c r="O1633" s="10"/>
      <c r="P1633" s="10"/>
      <c r="Q1633" s="10"/>
      <c r="R1633" s="10"/>
      <c r="S1633" s="10"/>
      <c r="T1633" s="10"/>
      <c r="U1633" s="208"/>
      <c r="V1633" s="10"/>
      <c r="W1633" s="10"/>
      <c r="X1633" s="10"/>
      <c r="Y1633" s="10"/>
      <c r="Z1633" s="10"/>
      <c r="AA1633" s="10"/>
      <c r="AB1633" s="10"/>
      <c r="AC1633" s="10"/>
      <c r="AD1633" s="10"/>
      <c r="AE1633" s="208"/>
    </row>
    <row r="1634" spans="1:31" x14ac:dyDescent="0.25">
      <c r="A1634" s="219"/>
      <c r="B1634" s="10"/>
      <c r="C1634" s="10"/>
      <c r="D1634" s="10"/>
      <c r="E1634" s="303"/>
      <c r="F1634" s="10"/>
      <c r="G1634" s="10"/>
      <c r="H1634" s="10"/>
      <c r="I1634" s="10"/>
      <c r="J1634" s="10"/>
      <c r="K1634" s="208"/>
      <c r="L1634" s="10"/>
      <c r="M1634" s="10"/>
      <c r="N1634" s="10"/>
      <c r="O1634" s="10"/>
      <c r="P1634" s="10"/>
      <c r="Q1634" s="10"/>
      <c r="R1634" s="10"/>
      <c r="S1634" s="10"/>
      <c r="T1634" s="10"/>
      <c r="U1634" s="208"/>
      <c r="V1634" s="10"/>
      <c r="W1634" s="10"/>
      <c r="X1634" s="10"/>
      <c r="Y1634" s="10"/>
      <c r="Z1634" s="10"/>
      <c r="AA1634" s="10"/>
      <c r="AB1634" s="10"/>
      <c r="AC1634" s="10"/>
      <c r="AD1634" s="10"/>
      <c r="AE1634" s="208"/>
    </row>
    <row r="1635" spans="1:31" x14ac:dyDescent="0.25">
      <c r="A1635" s="219"/>
      <c r="B1635" s="10"/>
      <c r="C1635" s="10"/>
      <c r="D1635" s="10"/>
      <c r="E1635" s="303"/>
      <c r="F1635" s="10"/>
      <c r="G1635" s="10"/>
      <c r="H1635" s="10"/>
      <c r="I1635" s="10"/>
      <c r="J1635" s="10"/>
      <c r="K1635" s="208"/>
      <c r="L1635" s="10"/>
      <c r="M1635" s="10"/>
      <c r="N1635" s="10"/>
      <c r="O1635" s="10"/>
      <c r="P1635" s="10"/>
      <c r="Q1635" s="10"/>
      <c r="R1635" s="10"/>
      <c r="S1635" s="10"/>
      <c r="T1635" s="10"/>
      <c r="U1635" s="208"/>
      <c r="V1635" s="10"/>
      <c r="W1635" s="10"/>
      <c r="X1635" s="10"/>
      <c r="Y1635" s="10"/>
      <c r="Z1635" s="10"/>
      <c r="AA1635" s="10"/>
      <c r="AB1635" s="10"/>
      <c r="AC1635" s="10"/>
      <c r="AD1635" s="10"/>
      <c r="AE1635" s="208"/>
    </row>
    <row r="1636" spans="1:31" x14ac:dyDescent="0.25">
      <c r="A1636" s="219"/>
      <c r="B1636" s="10"/>
      <c r="C1636" s="10"/>
      <c r="D1636" s="10"/>
      <c r="E1636" s="303"/>
      <c r="F1636" s="10"/>
      <c r="G1636" s="10"/>
      <c r="H1636" s="10"/>
      <c r="I1636" s="10"/>
      <c r="J1636" s="10"/>
      <c r="K1636" s="208"/>
      <c r="L1636" s="10"/>
      <c r="M1636" s="10"/>
      <c r="N1636" s="10"/>
      <c r="O1636" s="10"/>
      <c r="P1636" s="10"/>
      <c r="Q1636" s="10"/>
      <c r="R1636" s="10"/>
      <c r="S1636" s="10"/>
      <c r="T1636" s="10"/>
      <c r="U1636" s="208"/>
      <c r="V1636" s="10"/>
      <c r="W1636" s="10"/>
      <c r="X1636" s="10"/>
      <c r="Y1636" s="10"/>
      <c r="Z1636" s="10"/>
      <c r="AA1636" s="10"/>
      <c r="AB1636" s="10"/>
      <c r="AC1636" s="10"/>
      <c r="AD1636" s="10"/>
      <c r="AE1636" s="208"/>
    </row>
    <row r="1637" spans="1:31" x14ac:dyDescent="0.25">
      <c r="A1637" s="219"/>
      <c r="B1637" s="10"/>
      <c r="C1637" s="10"/>
      <c r="D1637" s="10"/>
      <c r="E1637" s="303"/>
      <c r="F1637" s="10"/>
      <c r="G1637" s="10"/>
      <c r="H1637" s="10"/>
      <c r="I1637" s="10"/>
      <c r="J1637" s="10"/>
      <c r="K1637" s="208"/>
      <c r="L1637" s="10"/>
      <c r="M1637" s="10"/>
      <c r="N1637" s="10"/>
      <c r="O1637" s="10"/>
      <c r="P1637" s="10"/>
      <c r="Q1637" s="10"/>
      <c r="R1637" s="10"/>
      <c r="S1637" s="10"/>
      <c r="T1637" s="10"/>
      <c r="U1637" s="208"/>
      <c r="V1637" s="10"/>
      <c r="W1637" s="10"/>
      <c r="X1637" s="10"/>
      <c r="Y1637" s="10"/>
      <c r="Z1637" s="10"/>
      <c r="AA1637" s="10"/>
      <c r="AB1637" s="10"/>
      <c r="AC1637" s="10"/>
      <c r="AD1637" s="10"/>
      <c r="AE1637" s="208"/>
    </row>
    <row r="1638" spans="1:31" x14ac:dyDescent="0.25">
      <c r="A1638" s="219"/>
      <c r="B1638" s="10"/>
      <c r="C1638" s="10"/>
      <c r="D1638" s="10"/>
      <c r="E1638" s="303"/>
      <c r="F1638" s="10"/>
      <c r="G1638" s="10"/>
      <c r="H1638" s="10"/>
      <c r="I1638" s="10"/>
      <c r="J1638" s="10"/>
      <c r="K1638" s="208"/>
      <c r="L1638" s="10"/>
      <c r="M1638" s="10"/>
      <c r="N1638" s="10"/>
      <c r="O1638" s="10"/>
      <c r="P1638" s="10"/>
      <c r="Q1638" s="10"/>
      <c r="R1638" s="10"/>
      <c r="S1638" s="10"/>
      <c r="T1638" s="10"/>
      <c r="U1638" s="208"/>
      <c r="V1638" s="10"/>
      <c r="W1638" s="10"/>
      <c r="X1638" s="10"/>
      <c r="Y1638" s="10"/>
      <c r="Z1638" s="10"/>
      <c r="AA1638" s="10"/>
      <c r="AB1638" s="10"/>
      <c r="AC1638" s="10"/>
      <c r="AD1638" s="10"/>
      <c r="AE1638" s="208"/>
    </row>
    <row r="1639" spans="1:31" x14ac:dyDescent="0.25">
      <c r="A1639" s="219"/>
      <c r="B1639" s="10"/>
      <c r="C1639" s="10"/>
      <c r="D1639" s="10"/>
      <c r="E1639" s="303"/>
      <c r="F1639" s="10"/>
      <c r="G1639" s="10"/>
      <c r="H1639" s="10"/>
      <c r="I1639" s="10"/>
      <c r="J1639" s="10"/>
      <c r="K1639" s="208"/>
      <c r="L1639" s="10"/>
      <c r="M1639" s="10"/>
      <c r="N1639" s="10"/>
      <c r="O1639" s="10"/>
      <c r="P1639" s="10"/>
      <c r="Q1639" s="10"/>
      <c r="R1639" s="10"/>
      <c r="S1639" s="10"/>
      <c r="T1639" s="10"/>
      <c r="U1639" s="208"/>
      <c r="V1639" s="10"/>
      <c r="W1639" s="10"/>
      <c r="X1639" s="10"/>
      <c r="Y1639" s="10"/>
      <c r="Z1639" s="10"/>
      <c r="AA1639" s="10"/>
      <c r="AB1639" s="10"/>
      <c r="AC1639" s="10"/>
      <c r="AD1639" s="10"/>
      <c r="AE1639" s="208"/>
    </row>
    <row r="1640" spans="1:31" x14ac:dyDescent="0.25">
      <c r="A1640" s="219"/>
      <c r="B1640" s="10"/>
      <c r="C1640" s="10"/>
      <c r="D1640" s="10"/>
      <c r="E1640" s="303"/>
      <c r="F1640" s="10"/>
      <c r="G1640" s="10"/>
      <c r="H1640" s="10"/>
      <c r="I1640" s="10"/>
      <c r="J1640" s="10"/>
      <c r="K1640" s="208"/>
      <c r="L1640" s="10"/>
      <c r="M1640" s="10"/>
      <c r="N1640" s="10"/>
      <c r="O1640" s="10"/>
      <c r="P1640" s="10"/>
      <c r="Q1640" s="10"/>
      <c r="R1640" s="10"/>
      <c r="S1640" s="10"/>
      <c r="T1640" s="10"/>
      <c r="U1640" s="208"/>
      <c r="V1640" s="10"/>
      <c r="W1640" s="10"/>
      <c r="X1640" s="10"/>
      <c r="Y1640" s="10"/>
      <c r="Z1640" s="10"/>
      <c r="AA1640" s="10"/>
      <c r="AB1640" s="10"/>
      <c r="AC1640" s="10"/>
      <c r="AD1640" s="10"/>
      <c r="AE1640" s="208"/>
    </row>
    <row r="1641" spans="1:31" x14ac:dyDescent="0.25">
      <c r="A1641" s="219"/>
      <c r="B1641" s="10"/>
      <c r="C1641" s="10"/>
      <c r="D1641" s="10"/>
      <c r="E1641" s="303"/>
      <c r="F1641" s="10"/>
      <c r="G1641" s="10"/>
      <c r="H1641" s="10"/>
      <c r="I1641" s="10"/>
      <c r="J1641" s="10"/>
      <c r="K1641" s="208"/>
      <c r="L1641" s="10"/>
      <c r="M1641" s="10"/>
      <c r="N1641" s="10"/>
      <c r="O1641" s="10"/>
      <c r="P1641" s="10"/>
      <c r="Q1641" s="10"/>
      <c r="R1641" s="10"/>
      <c r="S1641" s="10"/>
      <c r="T1641" s="10"/>
      <c r="U1641" s="208"/>
      <c r="V1641" s="10"/>
      <c r="W1641" s="10"/>
      <c r="X1641" s="10"/>
      <c r="Y1641" s="10"/>
      <c r="Z1641" s="10"/>
      <c r="AA1641" s="10"/>
      <c r="AB1641" s="10"/>
      <c r="AC1641" s="10"/>
      <c r="AD1641" s="10"/>
      <c r="AE1641" s="208"/>
    </row>
    <row r="1642" spans="1:31" x14ac:dyDescent="0.25">
      <c r="A1642" s="219"/>
      <c r="B1642" s="10"/>
      <c r="C1642" s="10"/>
      <c r="D1642" s="10"/>
      <c r="E1642" s="303"/>
      <c r="F1642" s="10"/>
      <c r="G1642" s="10"/>
      <c r="H1642" s="10"/>
      <c r="I1642" s="10"/>
      <c r="J1642" s="10"/>
      <c r="K1642" s="208"/>
      <c r="L1642" s="10"/>
      <c r="M1642" s="10"/>
      <c r="N1642" s="10"/>
      <c r="O1642" s="10"/>
      <c r="P1642" s="10"/>
      <c r="Q1642" s="10"/>
      <c r="R1642" s="10"/>
      <c r="S1642" s="10"/>
      <c r="T1642" s="10"/>
      <c r="U1642" s="208"/>
      <c r="V1642" s="10"/>
      <c r="W1642" s="10"/>
      <c r="X1642" s="10"/>
      <c r="Y1642" s="10"/>
      <c r="Z1642" s="10"/>
      <c r="AA1642" s="10"/>
      <c r="AB1642" s="10"/>
      <c r="AC1642" s="10"/>
      <c r="AD1642" s="10"/>
      <c r="AE1642" s="208"/>
    </row>
    <row r="1643" spans="1:31" x14ac:dyDescent="0.25">
      <c r="A1643" s="219"/>
      <c r="B1643" s="10"/>
      <c r="C1643" s="10"/>
      <c r="D1643" s="10"/>
      <c r="E1643" s="303"/>
      <c r="F1643" s="10"/>
      <c r="G1643" s="10"/>
      <c r="H1643" s="10"/>
      <c r="I1643" s="10"/>
      <c r="J1643" s="10"/>
      <c r="K1643" s="208"/>
      <c r="L1643" s="10"/>
      <c r="M1643" s="10"/>
      <c r="N1643" s="10"/>
      <c r="O1643" s="10"/>
      <c r="P1643" s="10"/>
      <c r="Q1643" s="10"/>
      <c r="R1643" s="10"/>
      <c r="S1643" s="10"/>
      <c r="T1643" s="10"/>
      <c r="U1643" s="208"/>
      <c r="V1643" s="10"/>
      <c r="W1643" s="10"/>
      <c r="X1643" s="10"/>
      <c r="Y1643" s="10"/>
      <c r="Z1643" s="10"/>
      <c r="AA1643" s="10"/>
      <c r="AB1643" s="10"/>
      <c r="AC1643" s="10"/>
      <c r="AD1643" s="10"/>
      <c r="AE1643" s="208"/>
    </row>
    <row r="1644" spans="1:31" x14ac:dyDescent="0.25">
      <c r="A1644" s="219"/>
      <c r="B1644" s="10"/>
      <c r="C1644" s="10"/>
      <c r="D1644" s="10"/>
      <c r="E1644" s="303"/>
      <c r="F1644" s="10"/>
      <c r="G1644" s="10"/>
      <c r="H1644" s="10"/>
      <c r="I1644" s="10"/>
      <c r="J1644" s="10"/>
      <c r="K1644" s="208"/>
      <c r="L1644" s="10"/>
      <c r="M1644" s="10"/>
      <c r="N1644" s="10"/>
      <c r="O1644" s="10"/>
      <c r="P1644" s="10"/>
      <c r="Q1644" s="10"/>
      <c r="R1644" s="10"/>
      <c r="S1644" s="10"/>
      <c r="T1644" s="10"/>
      <c r="U1644" s="208"/>
      <c r="V1644" s="10"/>
      <c r="W1644" s="10"/>
      <c r="X1644" s="10"/>
      <c r="Y1644" s="10"/>
      <c r="Z1644" s="10"/>
      <c r="AA1644" s="10"/>
      <c r="AB1644" s="10"/>
      <c r="AC1644" s="10"/>
      <c r="AD1644" s="10"/>
      <c r="AE1644" s="208"/>
    </row>
    <row r="1645" spans="1:31" x14ac:dyDescent="0.25">
      <c r="A1645" s="219"/>
      <c r="B1645" s="10"/>
      <c r="C1645" s="10"/>
      <c r="D1645" s="10"/>
      <c r="E1645" s="303"/>
      <c r="F1645" s="10"/>
      <c r="G1645" s="10"/>
      <c r="H1645" s="10"/>
      <c r="I1645" s="10"/>
      <c r="J1645" s="10"/>
      <c r="K1645" s="208"/>
      <c r="L1645" s="10"/>
      <c r="M1645" s="10"/>
      <c r="N1645" s="10"/>
      <c r="O1645" s="10"/>
      <c r="P1645" s="10"/>
      <c r="Q1645" s="10"/>
      <c r="R1645" s="10"/>
      <c r="S1645" s="10"/>
      <c r="T1645" s="10"/>
      <c r="U1645" s="208"/>
      <c r="V1645" s="10"/>
      <c r="W1645" s="10"/>
      <c r="X1645" s="10"/>
      <c r="Y1645" s="10"/>
      <c r="Z1645" s="10"/>
      <c r="AA1645" s="10"/>
      <c r="AB1645" s="10"/>
      <c r="AC1645" s="10"/>
      <c r="AD1645" s="10"/>
      <c r="AE1645" s="208"/>
    </row>
    <row r="1646" spans="1:31" x14ac:dyDescent="0.25">
      <c r="A1646" s="219"/>
      <c r="B1646" s="10"/>
      <c r="C1646" s="10"/>
      <c r="D1646" s="10"/>
      <c r="E1646" s="303"/>
      <c r="F1646" s="10"/>
      <c r="G1646" s="10"/>
      <c r="H1646" s="10"/>
      <c r="I1646" s="10"/>
      <c r="J1646" s="10"/>
      <c r="K1646" s="208"/>
      <c r="L1646" s="10"/>
      <c r="M1646" s="10"/>
      <c r="N1646" s="10"/>
      <c r="O1646" s="10"/>
      <c r="P1646" s="10"/>
      <c r="Q1646" s="10"/>
      <c r="R1646" s="10"/>
      <c r="S1646" s="10"/>
      <c r="T1646" s="10"/>
      <c r="U1646" s="208"/>
      <c r="V1646" s="10"/>
      <c r="W1646" s="10"/>
      <c r="X1646" s="10"/>
      <c r="Y1646" s="10"/>
      <c r="Z1646" s="10"/>
      <c r="AA1646" s="10"/>
      <c r="AB1646" s="10"/>
      <c r="AC1646" s="10"/>
      <c r="AD1646" s="10"/>
      <c r="AE1646" s="208"/>
    </row>
    <row r="1647" spans="1:31" x14ac:dyDescent="0.25">
      <c r="A1647" s="219"/>
      <c r="B1647" s="10"/>
      <c r="C1647" s="10"/>
      <c r="D1647" s="10"/>
      <c r="E1647" s="303"/>
      <c r="F1647" s="10"/>
      <c r="G1647" s="10"/>
      <c r="H1647" s="10"/>
      <c r="I1647" s="10"/>
      <c r="J1647" s="10"/>
      <c r="K1647" s="208"/>
      <c r="L1647" s="10"/>
      <c r="M1647" s="10"/>
      <c r="N1647" s="10"/>
      <c r="O1647" s="10"/>
      <c r="P1647" s="10"/>
      <c r="Q1647" s="10"/>
      <c r="R1647" s="10"/>
      <c r="S1647" s="10"/>
      <c r="T1647" s="10"/>
      <c r="U1647" s="208"/>
      <c r="V1647" s="10"/>
      <c r="W1647" s="10"/>
      <c r="X1647" s="10"/>
      <c r="Y1647" s="10"/>
      <c r="Z1647" s="10"/>
      <c r="AA1647" s="10"/>
      <c r="AB1647" s="10"/>
      <c r="AC1647" s="10"/>
      <c r="AD1647" s="10"/>
      <c r="AE1647" s="208"/>
    </row>
    <row r="1648" spans="1:31" x14ac:dyDescent="0.25">
      <c r="A1648" s="219"/>
      <c r="B1648" s="10"/>
      <c r="C1648" s="10"/>
      <c r="D1648" s="10"/>
      <c r="E1648" s="303"/>
      <c r="F1648" s="10"/>
      <c r="G1648" s="10"/>
      <c r="H1648" s="10"/>
      <c r="I1648" s="10"/>
      <c r="J1648" s="10"/>
      <c r="K1648" s="208"/>
      <c r="L1648" s="10"/>
      <c r="M1648" s="10"/>
      <c r="N1648" s="10"/>
      <c r="O1648" s="10"/>
      <c r="P1648" s="10"/>
      <c r="Q1648" s="10"/>
      <c r="R1648" s="10"/>
      <c r="S1648" s="10"/>
      <c r="T1648" s="10"/>
      <c r="U1648" s="208"/>
      <c r="V1648" s="10"/>
      <c r="W1648" s="10"/>
      <c r="X1648" s="10"/>
      <c r="Y1648" s="10"/>
      <c r="Z1648" s="10"/>
      <c r="AA1648" s="10"/>
      <c r="AB1648" s="10"/>
      <c r="AC1648" s="10"/>
      <c r="AD1648" s="10"/>
      <c r="AE1648" s="208"/>
    </row>
    <row r="1649" spans="1:31" x14ac:dyDescent="0.25">
      <c r="A1649" s="219"/>
      <c r="B1649" s="10"/>
      <c r="C1649" s="10"/>
      <c r="D1649" s="10"/>
      <c r="E1649" s="303"/>
      <c r="F1649" s="10"/>
      <c r="G1649" s="10"/>
      <c r="H1649" s="10"/>
      <c r="I1649" s="10"/>
      <c r="J1649" s="10"/>
      <c r="K1649" s="208"/>
      <c r="L1649" s="10"/>
      <c r="M1649" s="10"/>
      <c r="N1649" s="10"/>
      <c r="O1649" s="10"/>
      <c r="P1649" s="10"/>
      <c r="Q1649" s="10"/>
      <c r="R1649" s="10"/>
      <c r="S1649" s="10"/>
      <c r="T1649" s="10"/>
      <c r="U1649" s="208"/>
      <c r="V1649" s="10"/>
      <c r="W1649" s="10"/>
      <c r="X1649" s="10"/>
      <c r="Y1649" s="10"/>
      <c r="Z1649" s="10"/>
      <c r="AA1649" s="10"/>
      <c r="AB1649" s="10"/>
      <c r="AC1649" s="10"/>
      <c r="AD1649" s="10"/>
      <c r="AE1649" s="208"/>
    </row>
    <row r="1650" spans="1:31" x14ac:dyDescent="0.25">
      <c r="A1650" s="219"/>
      <c r="B1650" s="10"/>
      <c r="C1650" s="10"/>
      <c r="D1650" s="10"/>
      <c r="E1650" s="303"/>
      <c r="F1650" s="10"/>
      <c r="G1650" s="10"/>
      <c r="H1650" s="10"/>
      <c r="I1650" s="10"/>
      <c r="J1650" s="10"/>
      <c r="K1650" s="208"/>
      <c r="L1650" s="10"/>
      <c r="M1650" s="10"/>
      <c r="N1650" s="10"/>
      <c r="O1650" s="10"/>
      <c r="P1650" s="10"/>
      <c r="Q1650" s="10"/>
      <c r="R1650" s="10"/>
      <c r="S1650" s="10"/>
      <c r="T1650" s="10"/>
      <c r="U1650" s="208"/>
      <c r="V1650" s="10"/>
      <c r="W1650" s="10"/>
      <c r="X1650" s="10"/>
      <c r="Y1650" s="10"/>
      <c r="Z1650" s="10"/>
      <c r="AA1650" s="10"/>
      <c r="AB1650" s="10"/>
      <c r="AC1650" s="10"/>
      <c r="AD1650" s="10"/>
      <c r="AE1650" s="208"/>
    </row>
    <row r="1651" spans="1:31" x14ac:dyDescent="0.25">
      <c r="A1651" s="219"/>
      <c r="B1651" s="10"/>
      <c r="C1651" s="10"/>
      <c r="D1651" s="10"/>
      <c r="E1651" s="303"/>
      <c r="F1651" s="10"/>
      <c r="G1651" s="10"/>
      <c r="H1651" s="10"/>
      <c r="I1651" s="10"/>
      <c r="J1651" s="10"/>
      <c r="K1651" s="208"/>
      <c r="L1651" s="10"/>
      <c r="M1651" s="10"/>
      <c r="N1651" s="10"/>
      <c r="O1651" s="10"/>
      <c r="P1651" s="10"/>
      <c r="Q1651" s="10"/>
      <c r="R1651" s="10"/>
      <c r="S1651" s="10"/>
      <c r="T1651" s="10"/>
      <c r="U1651" s="208"/>
      <c r="V1651" s="10"/>
      <c r="W1651" s="10"/>
      <c r="X1651" s="10"/>
      <c r="Y1651" s="10"/>
      <c r="Z1651" s="10"/>
      <c r="AA1651" s="10"/>
      <c r="AB1651" s="10"/>
      <c r="AC1651" s="10"/>
      <c r="AD1651" s="10"/>
      <c r="AE1651" s="208"/>
    </row>
    <row r="1652" spans="1:31" x14ac:dyDescent="0.25">
      <c r="A1652" s="219"/>
      <c r="B1652" s="10"/>
      <c r="C1652" s="10"/>
      <c r="D1652" s="10"/>
      <c r="E1652" s="303"/>
      <c r="F1652" s="10"/>
      <c r="G1652" s="10"/>
      <c r="H1652" s="10"/>
      <c r="I1652" s="10"/>
      <c r="J1652" s="10"/>
      <c r="K1652" s="208"/>
      <c r="L1652" s="10"/>
      <c r="M1652" s="10"/>
      <c r="N1652" s="10"/>
      <c r="O1652" s="10"/>
      <c r="P1652" s="10"/>
      <c r="Q1652" s="10"/>
      <c r="R1652" s="10"/>
      <c r="S1652" s="10"/>
      <c r="T1652" s="10"/>
      <c r="U1652" s="208"/>
      <c r="V1652" s="10"/>
      <c r="W1652" s="10"/>
      <c r="X1652" s="10"/>
      <c r="Y1652" s="10"/>
      <c r="Z1652" s="10"/>
      <c r="AA1652" s="10"/>
      <c r="AB1652" s="10"/>
      <c r="AC1652" s="10"/>
      <c r="AD1652" s="10"/>
      <c r="AE1652" s="208"/>
    </row>
    <row r="1653" spans="1:31" x14ac:dyDescent="0.25">
      <c r="A1653" s="219"/>
      <c r="B1653" s="10"/>
      <c r="C1653" s="10"/>
      <c r="D1653" s="10"/>
      <c r="E1653" s="303"/>
      <c r="F1653" s="10"/>
      <c r="G1653" s="10"/>
      <c r="H1653" s="10"/>
      <c r="I1653" s="10"/>
      <c r="J1653" s="10"/>
      <c r="K1653" s="208"/>
      <c r="L1653" s="10"/>
      <c r="M1653" s="10"/>
      <c r="N1653" s="10"/>
      <c r="O1653" s="10"/>
      <c r="P1653" s="10"/>
      <c r="Q1653" s="10"/>
      <c r="R1653" s="10"/>
      <c r="S1653" s="10"/>
      <c r="T1653" s="10"/>
      <c r="U1653" s="208"/>
      <c r="V1653" s="10"/>
      <c r="W1653" s="10"/>
      <c r="X1653" s="10"/>
      <c r="Y1653" s="10"/>
      <c r="Z1653" s="10"/>
      <c r="AA1653" s="10"/>
      <c r="AB1653" s="10"/>
      <c r="AC1653" s="10"/>
      <c r="AD1653" s="10"/>
      <c r="AE1653" s="208"/>
    </row>
    <row r="1654" spans="1:31" x14ac:dyDescent="0.25">
      <c r="A1654" s="219"/>
      <c r="B1654" s="10"/>
      <c r="C1654" s="10"/>
      <c r="D1654" s="10"/>
      <c r="E1654" s="303"/>
      <c r="F1654" s="10"/>
      <c r="G1654" s="10"/>
      <c r="H1654" s="10"/>
      <c r="I1654" s="10"/>
      <c r="J1654" s="10"/>
      <c r="K1654" s="208"/>
      <c r="L1654" s="10"/>
      <c r="M1654" s="10"/>
      <c r="N1654" s="10"/>
      <c r="O1654" s="10"/>
      <c r="P1654" s="10"/>
      <c r="Q1654" s="10"/>
      <c r="R1654" s="10"/>
      <c r="S1654" s="10"/>
      <c r="T1654" s="10"/>
      <c r="U1654" s="208"/>
      <c r="V1654" s="10"/>
      <c r="W1654" s="10"/>
      <c r="X1654" s="10"/>
      <c r="Y1654" s="10"/>
      <c r="Z1654" s="10"/>
      <c r="AA1654" s="10"/>
      <c r="AB1654" s="10"/>
      <c r="AC1654" s="10"/>
      <c r="AD1654" s="10"/>
      <c r="AE1654" s="208"/>
    </row>
    <row r="1655" spans="1:31" x14ac:dyDescent="0.25">
      <c r="A1655" s="219"/>
      <c r="B1655" s="10"/>
      <c r="C1655" s="10"/>
      <c r="D1655" s="10"/>
      <c r="E1655" s="303"/>
      <c r="F1655" s="10"/>
      <c r="G1655" s="10"/>
      <c r="H1655" s="10"/>
      <c r="I1655" s="10"/>
      <c r="J1655" s="10"/>
      <c r="K1655" s="208"/>
      <c r="L1655" s="10"/>
      <c r="M1655" s="10"/>
      <c r="N1655" s="10"/>
      <c r="O1655" s="10"/>
      <c r="P1655" s="10"/>
      <c r="Q1655" s="10"/>
      <c r="R1655" s="10"/>
      <c r="S1655" s="10"/>
      <c r="T1655" s="10"/>
      <c r="U1655" s="208"/>
      <c r="V1655" s="10"/>
      <c r="W1655" s="10"/>
      <c r="X1655" s="10"/>
      <c r="Y1655" s="10"/>
      <c r="Z1655" s="10"/>
      <c r="AA1655" s="10"/>
      <c r="AB1655" s="10"/>
      <c r="AC1655" s="10"/>
      <c r="AD1655" s="10"/>
      <c r="AE1655" s="208"/>
    </row>
    <row r="1656" spans="1:31" x14ac:dyDescent="0.25">
      <c r="A1656" s="219"/>
      <c r="B1656" s="10"/>
      <c r="C1656" s="10"/>
      <c r="D1656" s="10"/>
      <c r="E1656" s="303"/>
      <c r="F1656" s="10"/>
      <c r="G1656" s="10"/>
      <c r="H1656" s="10"/>
      <c r="I1656" s="10"/>
      <c r="J1656" s="10"/>
      <c r="K1656" s="208"/>
      <c r="L1656" s="10"/>
      <c r="M1656" s="10"/>
      <c r="N1656" s="10"/>
      <c r="O1656" s="10"/>
      <c r="P1656" s="10"/>
      <c r="Q1656" s="10"/>
      <c r="R1656" s="10"/>
      <c r="S1656" s="10"/>
      <c r="T1656" s="10"/>
      <c r="U1656" s="208"/>
      <c r="V1656" s="10"/>
      <c r="W1656" s="10"/>
      <c r="X1656" s="10"/>
      <c r="Y1656" s="10"/>
      <c r="Z1656" s="10"/>
      <c r="AA1656" s="10"/>
      <c r="AB1656" s="10"/>
      <c r="AC1656" s="10"/>
      <c r="AD1656" s="10"/>
      <c r="AE1656" s="208"/>
    </row>
    <row r="1657" spans="1:31" x14ac:dyDescent="0.25">
      <c r="A1657" s="219"/>
      <c r="B1657" s="10"/>
      <c r="C1657" s="10"/>
      <c r="D1657" s="10"/>
      <c r="E1657" s="303"/>
      <c r="F1657" s="10"/>
      <c r="G1657" s="10"/>
      <c r="H1657" s="10"/>
      <c r="I1657" s="10"/>
      <c r="J1657" s="10"/>
      <c r="K1657" s="208"/>
      <c r="L1657" s="10"/>
      <c r="M1657" s="10"/>
      <c r="N1657" s="10"/>
      <c r="O1657" s="10"/>
      <c r="P1657" s="10"/>
      <c r="Q1657" s="10"/>
      <c r="R1657" s="10"/>
      <c r="S1657" s="10"/>
      <c r="T1657" s="10"/>
      <c r="U1657" s="208"/>
      <c r="V1657" s="10"/>
      <c r="W1657" s="10"/>
      <c r="X1657" s="10"/>
      <c r="Y1657" s="10"/>
      <c r="Z1657" s="10"/>
      <c r="AA1657" s="10"/>
      <c r="AB1657" s="10"/>
      <c r="AC1657" s="10"/>
      <c r="AD1657" s="10"/>
      <c r="AE1657" s="208"/>
    </row>
    <row r="1658" spans="1:31" x14ac:dyDescent="0.25">
      <c r="A1658" s="219"/>
      <c r="B1658" s="10"/>
      <c r="C1658" s="10"/>
      <c r="D1658" s="10"/>
      <c r="E1658" s="303"/>
      <c r="F1658" s="10"/>
      <c r="G1658" s="10"/>
      <c r="H1658" s="10"/>
      <c r="I1658" s="10"/>
      <c r="J1658" s="10"/>
      <c r="K1658" s="208"/>
      <c r="L1658" s="10"/>
      <c r="M1658" s="10"/>
      <c r="N1658" s="10"/>
      <c r="O1658" s="10"/>
      <c r="P1658" s="10"/>
      <c r="Q1658" s="10"/>
      <c r="R1658" s="10"/>
      <c r="S1658" s="10"/>
      <c r="T1658" s="10"/>
      <c r="U1658" s="208"/>
      <c r="V1658" s="10"/>
      <c r="W1658" s="10"/>
      <c r="X1658" s="10"/>
      <c r="Y1658" s="10"/>
      <c r="Z1658" s="10"/>
      <c r="AA1658" s="10"/>
      <c r="AB1658" s="10"/>
      <c r="AC1658" s="10"/>
      <c r="AD1658" s="10"/>
      <c r="AE1658" s="208"/>
    </row>
    <row r="1659" spans="1:31" x14ac:dyDescent="0.25">
      <c r="A1659" s="219"/>
      <c r="B1659" s="10"/>
      <c r="C1659" s="10"/>
      <c r="D1659" s="10"/>
      <c r="E1659" s="303"/>
      <c r="F1659" s="10"/>
      <c r="G1659" s="10"/>
      <c r="H1659" s="10"/>
      <c r="I1659" s="10"/>
      <c r="J1659" s="10"/>
      <c r="K1659" s="208"/>
      <c r="L1659" s="10"/>
      <c r="M1659" s="10"/>
      <c r="N1659" s="10"/>
      <c r="O1659" s="10"/>
      <c r="P1659" s="10"/>
      <c r="Q1659" s="10"/>
      <c r="R1659" s="10"/>
      <c r="S1659" s="10"/>
      <c r="T1659" s="10"/>
      <c r="U1659" s="208"/>
      <c r="V1659" s="10"/>
      <c r="W1659" s="10"/>
      <c r="X1659" s="10"/>
      <c r="Y1659" s="10"/>
      <c r="Z1659" s="10"/>
      <c r="AA1659" s="10"/>
      <c r="AB1659" s="10"/>
      <c r="AC1659" s="10"/>
      <c r="AD1659" s="10"/>
      <c r="AE1659" s="208"/>
    </row>
    <row r="1660" spans="1:31" x14ac:dyDescent="0.25">
      <c r="A1660" s="219"/>
      <c r="B1660" s="10"/>
      <c r="C1660" s="10"/>
      <c r="D1660" s="10"/>
      <c r="E1660" s="303"/>
      <c r="F1660" s="10"/>
      <c r="G1660" s="10"/>
      <c r="H1660" s="10"/>
      <c r="I1660" s="10"/>
      <c r="J1660" s="10"/>
      <c r="K1660" s="208"/>
      <c r="L1660" s="10"/>
      <c r="M1660" s="10"/>
      <c r="N1660" s="10"/>
      <c r="O1660" s="10"/>
      <c r="P1660" s="10"/>
      <c r="Q1660" s="10"/>
      <c r="R1660" s="10"/>
      <c r="S1660" s="10"/>
      <c r="T1660" s="10"/>
      <c r="U1660" s="208"/>
      <c r="V1660" s="10"/>
      <c r="W1660" s="10"/>
      <c r="X1660" s="10"/>
      <c r="Y1660" s="10"/>
      <c r="Z1660" s="10"/>
      <c r="AA1660" s="10"/>
      <c r="AB1660" s="10"/>
      <c r="AC1660" s="10"/>
      <c r="AD1660" s="10"/>
      <c r="AE1660" s="208"/>
    </row>
    <row r="1661" spans="1:31" x14ac:dyDescent="0.25">
      <c r="A1661" s="219"/>
      <c r="B1661" s="10"/>
      <c r="C1661" s="10"/>
      <c r="D1661" s="10"/>
      <c r="E1661" s="303"/>
      <c r="F1661" s="10"/>
      <c r="G1661" s="10"/>
      <c r="H1661" s="10"/>
      <c r="I1661" s="10"/>
      <c r="J1661" s="10"/>
      <c r="K1661" s="208"/>
      <c r="L1661" s="10"/>
      <c r="M1661" s="10"/>
      <c r="N1661" s="10"/>
      <c r="O1661" s="10"/>
      <c r="P1661" s="10"/>
      <c r="Q1661" s="10"/>
      <c r="R1661" s="10"/>
      <c r="S1661" s="10"/>
      <c r="T1661" s="10"/>
      <c r="U1661" s="208"/>
      <c r="V1661" s="10"/>
      <c r="W1661" s="10"/>
      <c r="X1661" s="10"/>
      <c r="Y1661" s="10"/>
      <c r="Z1661" s="10"/>
      <c r="AA1661" s="10"/>
      <c r="AB1661" s="10"/>
      <c r="AC1661" s="10"/>
      <c r="AD1661" s="10"/>
      <c r="AE1661" s="208"/>
    </row>
    <row r="1662" spans="1:31" x14ac:dyDescent="0.25">
      <c r="A1662" s="219"/>
      <c r="B1662" s="10"/>
      <c r="C1662" s="10"/>
      <c r="D1662" s="10"/>
      <c r="E1662" s="303"/>
      <c r="F1662" s="10"/>
      <c r="G1662" s="10"/>
      <c r="H1662" s="10"/>
      <c r="I1662" s="10"/>
      <c r="J1662" s="10"/>
      <c r="K1662" s="208"/>
      <c r="L1662" s="10"/>
      <c r="M1662" s="10"/>
      <c r="N1662" s="10"/>
      <c r="O1662" s="10"/>
      <c r="P1662" s="10"/>
      <c r="Q1662" s="10"/>
      <c r="R1662" s="10"/>
      <c r="S1662" s="10"/>
      <c r="T1662" s="10"/>
      <c r="U1662" s="208"/>
      <c r="V1662" s="10"/>
      <c r="W1662" s="10"/>
      <c r="X1662" s="10"/>
      <c r="Y1662" s="10"/>
      <c r="Z1662" s="10"/>
      <c r="AA1662" s="10"/>
      <c r="AB1662" s="10"/>
      <c r="AC1662" s="10"/>
      <c r="AD1662" s="10"/>
      <c r="AE1662" s="208"/>
    </row>
    <row r="1663" spans="1:31" x14ac:dyDescent="0.25">
      <c r="A1663" s="219"/>
      <c r="B1663" s="10"/>
      <c r="C1663" s="10"/>
      <c r="D1663" s="10"/>
      <c r="E1663" s="303"/>
      <c r="F1663" s="10"/>
      <c r="G1663" s="10"/>
      <c r="H1663" s="10"/>
      <c r="I1663" s="10"/>
      <c r="J1663" s="10"/>
      <c r="K1663" s="208"/>
      <c r="L1663" s="10"/>
      <c r="M1663" s="10"/>
      <c r="N1663" s="10"/>
      <c r="O1663" s="10"/>
      <c r="P1663" s="10"/>
      <c r="Q1663" s="10"/>
      <c r="R1663" s="10"/>
      <c r="S1663" s="10"/>
      <c r="T1663" s="10"/>
      <c r="U1663" s="208"/>
      <c r="V1663" s="10"/>
      <c r="W1663" s="10"/>
      <c r="X1663" s="10"/>
      <c r="Y1663" s="10"/>
      <c r="Z1663" s="10"/>
      <c r="AA1663" s="10"/>
      <c r="AB1663" s="10"/>
      <c r="AC1663" s="10"/>
      <c r="AD1663" s="10"/>
      <c r="AE1663" s="208"/>
    </row>
    <row r="1664" spans="1:31" x14ac:dyDescent="0.25">
      <c r="A1664" s="219"/>
      <c r="B1664" s="10"/>
      <c r="C1664" s="10"/>
      <c r="D1664" s="10"/>
      <c r="E1664" s="303"/>
      <c r="F1664" s="10"/>
      <c r="G1664" s="10"/>
      <c r="H1664" s="10"/>
      <c r="I1664" s="10"/>
      <c r="J1664" s="10"/>
      <c r="K1664" s="208"/>
      <c r="L1664" s="10"/>
      <c r="M1664" s="10"/>
      <c r="N1664" s="10"/>
      <c r="O1664" s="10"/>
      <c r="P1664" s="10"/>
      <c r="Q1664" s="10"/>
      <c r="R1664" s="10"/>
      <c r="S1664" s="10"/>
      <c r="T1664" s="10"/>
      <c r="U1664" s="208"/>
      <c r="V1664" s="10"/>
      <c r="W1664" s="10"/>
      <c r="X1664" s="10"/>
      <c r="Y1664" s="10"/>
      <c r="Z1664" s="10"/>
      <c r="AA1664" s="10"/>
      <c r="AB1664" s="10"/>
      <c r="AC1664" s="10"/>
      <c r="AD1664" s="10"/>
      <c r="AE1664" s="208"/>
    </row>
    <row r="1665" spans="1:31" x14ac:dyDescent="0.25">
      <c r="A1665" s="219"/>
      <c r="B1665" s="10"/>
      <c r="C1665" s="10"/>
      <c r="D1665" s="10"/>
      <c r="E1665" s="303"/>
      <c r="F1665" s="10"/>
      <c r="G1665" s="10"/>
      <c r="H1665" s="10"/>
      <c r="I1665" s="10"/>
      <c r="J1665" s="10"/>
      <c r="K1665" s="208"/>
      <c r="L1665" s="10"/>
      <c r="M1665" s="10"/>
      <c r="N1665" s="10"/>
      <c r="O1665" s="10"/>
      <c r="P1665" s="10"/>
      <c r="Q1665" s="10"/>
      <c r="R1665" s="10"/>
      <c r="S1665" s="10"/>
      <c r="T1665" s="10"/>
      <c r="U1665" s="208"/>
      <c r="V1665" s="10"/>
      <c r="W1665" s="10"/>
      <c r="X1665" s="10"/>
      <c r="Y1665" s="10"/>
      <c r="Z1665" s="10"/>
      <c r="AA1665" s="10"/>
      <c r="AB1665" s="10"/>
      <c r="AC1665" s="10"/>
      <c r="AD1665" s="10"/>
      <c r="AE1665" s="208"/>
    </row>
    <row r="1666" spans="1:31" x14ac:dyDescent="0.25">
      <c r="A1666" s="219"/>
      <c r="B1666" s="10"/>
      <c r="C1666" s="10"/>
      <c r="D1666" s="10"/>
      <c r="E1666" s="303"/>
      <c r="F1666" s="10"/>
      <c r="G1666" s="10"/>
      <c r="H1666" s="10"/>
      <c r="I1666" s="10"/>
      <c r="J1666" s="10"/>
      <c r="K1666" s="208"/>
      <c r="L1666" s="10"/>
      <c r="M1666" s="10"/>
      <c r="N1666" s="10"/>
      <c r="O1666" s="10"/>
      <c r="P1666" s="10"/>
      <c r="Q1666" s="10"/>
      <c r="R1666" s="10"/>
      <c r="S1666" s="10"/>
      <c r="T1666" s="10"/>
      <c r="U1666" s="208"/>
      <c r="V1666" s="10"/>
      <c r="W1666" s="10"/>
      <c r="X1666" s="10"/>
      <c r="Y1666" s="10"/>
      <c r="Z1666" s="10"/>
      <c r="AA1666" s="10"/>
      <c r="AB1666" s="10"/>
      <c r="AC1666" s="10"/>
      <c r="AD1666" s="10"/>
      <c r="AE1666" s="208"/>
    </row>
    <row r="1667" spans="1:31" x14ac:dyDescent="0.25">
      <c r="A1667" s="219"/>
      <c r="B1667" s="10"/>
      <c r="C1667" s="10"/>
      <c r="D1667" s="10"/>
      <c r="E1667" s="303"/>
      <c r="F1667" s="10"/>
      <c r="G1667" s="10"/>
      <c r="H1667" s="10"/>
      <c r="I1667" s="10"/>
      <c r="J1667" s="10"/>
      <c r="K1667" s="208"/>
      <c r="L1667" s="10"/>
      <c r="M1667" s="10"/>
      <c r="N1667" s="10"/>
      <c r="O1667" s="10"/>
      <c r="P1667" s="10"/>
      <c r="Q1667" s="10"/>
      <c r="R1667" s="10"/>
      <c r="S1667" s="10"/>
      <c r="T1667" s="10"/>
      <c r="U1667" s="208"/>
      <c r="V1667" s="10"/>
      <c r="W1667" s="10"/>
      <c r="X1667" s="10"/>
      <c r="Y1667" s="10"/>
      <c r="Z1667" s="10"/>
      <c r="AA1667" s="10"/>
      <c r="AB1667" s="10"/>
      <c r="AC1667" s="10"/>
      <c r="AD1667" s="10"/>
      <c r="AE1667" s="208"/>
    </row>
    <row r="1668" spans="1:31" x14ac:dyDescent="0.25">
      <c r="A1668" s="219"/>
      <c r="B1668" s="10"/>
      <c r="C1668" s="10"/>
      <c r="D1668" s="10"/>
      <c r="E1668" s="303"/>
      <c r="F1668" s="10"/>
      <c r="G1668" s="10"/>
      <c r="H1668" s="10"/>
      <c r="I1668" s="10"/>
      <c r="J1668" s="10"/>
      <c r="K1668" s="208"/>
      <c r="L1668" s="10"/>
      <c r="M1668" s="10"/>
      <c r="N1668" s="10"/>
      <c r="O1668" s="10"/>
      <c r="P1668" s="10"/>
      <c r="Q1668" s="10"/>
      <c r="R1668" s="10"/>
      <c r="S1668" s="10"/>
      <c r="T1668" s="10"/>
      <c r="U1668" s="208"/>
      <c r="V1668" s="10"/>
      <c r="W1668" s="10"/>
      <c r="X1668" s="10"/>
      <c r="Y1668" s="10"/>
      <c r="Z1668" s="10"/>
      <c r="AA1668" s="10"/>
      <c r="AB1668" s="10"/>
      <c r="AC1668" s="10"/>
      <c r="AD1668" s="10"/>
      <c r="AE1668" s="208"/>
    </row>
    <row r="1669" spans="1:31" x14ac:dyDescent="0.25">
      <c r="A1669" s="219"/>
      <c r="B1669" s="10"/>
      <c r="C1669" s="10"/>
      <c r="D1669" s="10"/>
      <c r="E1669" s="303"/>
      <c r="F1669" s="10"/>
      <c r="G1669" s="10"/>
      <c r="H1669" s="10"/>
      <c r="I1669" s="10"/>
      <c r="J1669" s="10"/>
      <c r="K1669" s="208"/>
      <c r="L1669" s="10"/>
      <c r="M1669" s="10"/>
      <c r="N1669" s="10"/>
      <c r="O1669" s="10"/>
      <c r="P1669" s="10"/>
      <c r="Q1669" s="10"/>
      <c r="R1669" s="10"/>
      <c r="S1669" s="10"/>
      <c r="T1669" s="10"/>
      <c r="U1669" s="208"/>
      <c r="V1669" s="10"/>
      <c r="W1669" s="10"/>
      <c r="X1669" s="10"/>
      <c r="Y1669" s="10"/>
      <c r="Z1669" s="10"/>
      <c r="AA1669" s="10"/>
      <c r="AB1669" s="10"/>
      <c r="AC1669" s="10"/>
      <c r="AD1669" s="10"/>
      <c r="AE1669" s="208"/>
    </row>
    <row r="1670" spans="1:31" x14ac:dyDescent="0.25">
      <c r="A1670" s="219"/>
      <c r="B1670" s="10"/>
      <c r="C1670" s="10"/>
      <c r="D1670" s="10"/>
      <c r="E1670" s="303"/>
      <c r="F1670" s="10"/>
      <c r="G1670" s="10"/>
      <c r="H1670" s="10"/>
      <c r="I1670" s="10"/>
      <c r="J1670" s="10"/>
      <c r="K1670" s="208"/>
      <c r="L1670" s="10"/>
      <c r="M1670" s="10"/>
      <c r="N1670" s="10"/>
      <c r="O1670" s="10"/>
      <c r="P1670" s="10"/>
      <c r="Q1670" s="10"/>
      <c r="R1670" s="10"/>
      <c r="S1670" s="10"/>
      <c r="T1670" s="10"/>
      <c r="U1670" s="208"/>
      <c r="V1670" s="10"/>
      <c r="W1670" s="10"/>
      <c r="X1670" s="10"/>
      <c r="Y1670" s="10"/>
      <c r="Z1670" s="10"/>
      <c r="AA1670" s="10"/>
      <c r="AB1670" s="10"/>
      <c r="AC1670" s="10"/>
      <c r="AD1670" s="10"/>
      <c r="AE1670" s="208"/>
    </row>
    <row r="1671" spans="1:31" x14ac:dyDescent="0.25">
      <c r="A1671" s="219"/>
      <c r="B1671" s="10"/>
      <c r="C1671" s="10"/>
      <c r="D1671" s="10"/>
      <c r="E1671" s="303"/>
      <c r="F1671" s="10"/>
      <c r="G1671" s="10"/>
      <c r="H1671" s="10"/>
      <c r="I1671" s="10"/>
      <c r="J1671" s="10"/>
      <c r="K1671" s="208"/>
      <c r="L1671" s="10"/>
      <c r="M1671" s="10"/>
      <c r="N1671" s="10"/>
      <c r="O1671" s="10"/>
      <c r="P1671" s="10"/>
      <c r="Q1671" s="10"/>
      <c r="R1671" s="10"/>
      <c r="S1671" s="10"/>
      <c r="T1671" s="10"/>
      <c r="U1671" s="208"/>
      <c r="V1671" s="10"/>
      <c r="W1671" s="10"/>
      <c r="X1671" s="10"/>
      <c r="Y1671" s="10"/>
      <c r="Z1671" s="10"/>
      <c r="AA1671" s="10"/>
      <c r="AB1671" s="10"/>
      <c r="AC1671" s="10"/>
      <c r="AD1671" s="10"/>
      <c r="AE1671" s="208"/>
    </row>
    <row r="1672" spans="1:31" ht="15.75" thickBot="1" x14ac:dyDescent="0.3">
      <c r="A1672" s="219"/>
      <c r="B1672" s="10"/>
      <c r="C1672" s="10"/>
      <c r="D1672" s="10"/>
      <c r="E1672" s="303"/>
      <c r="F1672" s="10"/>
      <c r="G1672" s="10"/>
      <c r="H1672" s="10"/>
      <c r="I1672" s="10"/>
      <c r="J1672" s="10"/>
      <c r="K1672" s="208"/>
      <c r="L1672" s="10"/>
      <c r="M1672" s="10"/>
      <c r="N1672" s="10"/>
      <c r="O1672" s="10"/>
      <c r="P1672" s="10"/>
      <c r="Q1672" s="10"/>
      <c r="R1672" s="10"/>
      <c r="S1672" s="10"/>
      <c r="T1672" s="10"/>
      <c r="U1672" s="208"/>
      <c r="V1672" s="10"/>
      <c r="W1672" s="10"/>
      <c r="X1672" s="10"/>
      <c r="Y1672" s="10"/>
      <c r="Z1672" s="10"/>
      <c r="AA1672" s="10"/>
      <c r="AB1672" s="10"/>
      <c r="AC1672" s="10"/>
      <c r="AD1672" s="10"/>
      <c r="AE1672" s="208"/>
    </row>
    <row r="1673" spans="1:31" ht="15.75" thickBot="1" x14ac:dyDescent="0.3">
      <c r="A1673" s="219"/>
      <c r="B1673" s="298"/>
      <c r="C1673" s="299"/>
      <c r="D1673" s="245"/>
      <c r="E1673" s="304"/>
      <c r="F1673" s="247"/>
      <c r="G1673" s="281"/>
      <c r="H1673" s="247"/>
      <c r="I1673" s="281"/>
      <c r="J1673" s="281"/>
      <c r="K1673" s="208"/>
      <c r="L1673" s="250"/>
      <c r="M1673" s="254"/>
      <c r="N1673" s="281"/>
      <c r="O1673" s="247"/>
      <c r="P1673" s="247"/>
      <c r="Q1673" s="281"/>
      <c r="R1673" s="247"/>
      <c r="S1673" s="247"/>
      <c r="T1673" s="281"/>
      <c r="U1673" s="208"/>
      <c r="V1673" s="250"/>
      <c r="W1673" s="250"/>
      <c r="X1673" s="293"/>
      <c r="Y1673" s="247"/>
      <c r="Z1673" s="247"/>
      <c r="AA1673" s="281"/>
      <c r="AB1673" s="247"/>
      <c r="AC1673" s="247"/>
      <c r="AD1673" s="282"/>
      <c r="AE1673" s="208"/>
    </row>
    <row r="1674" spans="1:31" x14ac:dyDescent="0.25">
      <c r="A1674" s="219"/>
      <c r="B1674" s="208"/>
      <c r="C1674" s="208"/>
      <c r="D1674" s="208"/>
      <c r="E1674" s="267"/>
      <c r="F1674" s="208"/>
      <c r="G1674" s="208"/>
      <c r="H1674" s="208"/>
      <c r="I1674" s="208"/>
      <c r="J1674" s="208"/>
      <c r="K1674" s="395"/>
      <c r="L1674" s="395"/>
      <c r="M1674" s="208"/>
      <c r="N1674" s="208"/>
      <c r="O1674" s="208"/>
      <c r="P1674" s="208"/>
      <c r="Q1674" s="208"/>
      <c r="R1674" s="208"/>
      <c r="S1674" s="208"/>
      <c r="T1674" s="208"/>
      <c r="U1674" s="395"/>
      <c r="V1674" s="395"/>
      <c r="W1674" s="208"/>
      <c r="X1674" s="208"/>
      <c r="Y1674" s="208"/>
      <c r="Z1674" s="208"/>
      <c r="AA1674" s="208"/>
      <c r="AB1674" s="208"/>
      <c r="AC1674" s="208"/>
      <c r="AD1674" s="208"/>
      <c r="AE1674" s="208"/>
    </row>
    <row r="1675" spans="1:31" x14ac:dyDescent="0.25">
      <c r="A1675" s="208"/>
      <c r="B1675" s="19"/>
      <c r="C1675" s="19"/>
      <c r="D1675" s="19"/>
      <c r="E1675" s="307"/>
      <c r="F1675" s="19"/>
      <c r="G1675" s="19"/>
      <c r="H1675" s="19"/>
      <c r="I1675" s="19"/>
      <c r="J1675" s="19"/>
      <c r="K1675" s="208"/>
      <c r="L1675" s="240"/>
      <c r="M1675" s="19"/>
      <c r="N1675" s="19"/>
      <c r="O1675" s="19"/>
      <c r="P1675" s="19"/>
      <c r="Q1675" s="19"/>
      <c r="R1675" s="19"/>
      <c r="S1675" s="19"/>
      <c r="T1675" s="19"/>
      <c r="U1675" s="208"/>
      <c r="V1675" s="240"/>
      <c r="W1675" s="19"/>
      <c r="X1675" s="19"/>
      <c r="Y1675" s="19"/>
      <c r="Z1675" s="19"/>
      <c r="AA1675" s="19"/>
      <c r="AB1675" s="19"/>
      <c r="AC1675" s="19"/>
      <c r="AD1675" s="19"/>
      <c r="AE1675" s="208"/>
    </row>
    <row r="1676" spans="1:31" x14ac:dyDescent="0.25">
      <c r="A1676" s="208"/>
      <c r="B1676" s="19"/>
      <c r="C1676" s="19"/>
      <c r="D1676" s="19"/>
      <c r="E1676" s="307"/>
      <c r="F1676" s="19"/>
      <c r="G1676" s="19"/>
      <c r="H1676" s="19"/>
      <c r="I1676" s="19"/>
      <c r="J1676" s="19"/>
      <c r="K1676" s="208"/>
      <c r="L1676" s="240"/>
      <c r="M1676" s="19"/>
      <c r="N1676" s="19"/>
      <c r="O1676" s="19"/>
      <c r="P1676" s="19"/>
      <c r="Q1676" s="19"/>
      <c r="R1676" s="19"/>
      <c r="S1676" s="19"/>
      <c r="T1676" s="19"/>
      <c r="U1676" s="208"/>
      <c r="V1676" s="240"/>
      <c r="W1676" s="19"/>
      <c r="X1676" s="19"/>
      <c r="Y1676" s="19"/>
      <c r="Z1676" s="19"/>
      <c r="AA1676" s="19"/>
      <c r="AB1676" s="19"/>
      <c r="AC1676" s="19"/>
      <c r="AD1676" s="19"/>
      <c r="AE1676" s="208"/>
    </row>
    <row r="1677" spans="1:31" x14ac:dyDescent="0.25">
      <c r="A1677" s="208"/>
      <c r="B1677" s="19"/>
      <c r="C1677" s="19"/>
      <c r="D1677" s="19"/>
      <c r="E1677" s="307"/>
      <c r="F1677" s="19"/>
      <c r="G1677" s="19"/>
      <c r="H1677" s="19"/>
      <c r="I1677" s="19"/>
      <c r="J1677" s="19"/>
      <c r="K1677" s="208"/>
      <c r="L1677" s="240"/>
      <c r="M1677" s="19"/>
      <c r="N1677" s="19"/>
      <c r="O1677" s="19"/>
      <c r="P1677" s="19"/>
      <c r="Q1677" s="19"/>
      <c r="R1677" s="19"/>
      <c r="S1677" s="19"/>
      <c r="T1677" s="19"/>
      <c r="U1677" s="208"/>
      <c r="V1677" s="240"/>
      <c r="W1677" s="19"/>
      <c r="X1677" s="19"/>
      <c r="Y1677" s="19"/>
      <c r="Z1677" s="19"/>
      <c r="AA1677" s="19"/>
      <c r="AB1677" s="19"/>
      <c r="AC1677" s="19"/>
      <c r="AD1677" s="19"/>
      <c r="AE1677" s="208"/>
    </row>
    <row r="1678" spans="1:31" x14ac:dyDescent="0.25">
      <c r="A1678" s="208"/>
      <c r="B1678" s="19"/>
      <c r="C1678" s="19"/>
      <c r="D1678" s="19"/>
      <c r="E1678" s="307"/>
      <c r="F1678" s="19"/>
      <c r="G1678" s="19"/>
      <c r="H1678" s="19"/>
      <c r="I1678" s="19"/>
      <c r="J1678" s="19"/>
      <c r="K1678" s="208"/>
      <c r="L1678" s="240"/>
      <c r="M1678" s="19"/>
      <c r="N1678" s="19"/>
      <c r="O1678" s="19"/>
      <c r="P1678" s="19"/>
      <c r="Q1678" s="19"/>
      <c r="R1678" s="19"/>
      <c r="S1678" s="19"/>
      <c r="T1678" s="19"/>
      <c r="U1678" s="208"/>
      <c r="V1678" s="240"/>
      <c r="W1678" s="19"/>
      <c r="X1678" s="19"/>
      <c r="Y1678" s="19"/>
      <c r="Z1678" s="19"/>
      <c r="AA1678" s="19"/>
      <c r="AB1678" s="19"/>
      <c r="AC1678" s="19"/>
      <c r="AD1678" s="19"/>
      <c r="AE1678" s="208"/>
    </row>
    <row r="1679" spans="1:31" x14ac:dyDescent="0.25">
      <c r="A1679" s="208"/>
      <c r="B1679" s="19"/>
      <c r="C1679" s="19"/>
      <c r="D1679" s="19"/>
      <c r="E1679" s="307"/>
      <c r="F1679" s="19"/>
      <c r="G1679" s="19"/>
      <c r="H1679" s="19"/>
      <c r="I1679" s="19"/>
      <c r="J1679" s="19"/>
      <c r="K1679" s="208"/>
      <c r="L1679" s="240"/>
      <c r="M1679" s="19"/>
      <c r="N1679" s="19"/>
      <c r="O1679" s="19"/>
      <c r="P1679" s="19"/>
      <c r="Q1679" s="19"/>
      <c r="R1679" s="19"/>
      <c r="S1679" s="19"/>
      <c r="T1679" s="19"/>
      <c r="U1679" s="208"/>
      <c r="V1679" s="240"/>
      <c r="W1679" s="19"/>
      <c r="X1679" s="19"/>
      <c r="Y1679" s="19"/>
      <c r="Z1679" s="19"/>
      <c r="AA1679" s="19"/>
      <c r="AB1679" s="19"/>
      <c r="AC1679" s="19"/>
      <c r="AD1679" s="19"/>
      <c r="AE1679" s="208"/>
    </row>
    <row r="1680" spans="1:31" x14ac:dyDescent="0.25">
      <c r="A1680" s="208"/>
      <c r="B1680" s="19"/>
      <c r="C1680" s="19"/>
      <c r="D1680" s="19"/>
      <c r="E1680" s="307"/>
      <c r="F1680" s="19"/>
      <c r="G1680" s="19"/>
      <c r="H1680" s="19"/>
      <c r="I1680" s="19"/>
      <c r="J1680" s="19"/>
      <c r="K1680" s="208"/>
      <c r="L1680" s="240"/>
      <c r="M1680" s="19"/>
      <c r="N1680" s="19"/>
      <c r="O1680" s="19"/>
      <c r="P1680" s="19"/>
      <c r="Q1680" s="19"/>
      <c r="R1680" s="19"/>
      <c r="S1680" s="19"/>
      <c r="T1680" s="19"/>
      <c r="U1680" s="208"/>
      <c r="V1680" s="240"/>
      <c r="W1680" s="19"/>
      <c r="X1680" s="19"/>
      <c r="Y1680" s="19"/>
      <c r="Z1680" s="19"/>
      <c r="AA1680" s="19"/>
      <c r="AB1680" s="19"/>
      <c r="AC1680" s="19"/>
      <c r="AD1680" s="19"/>
      <c r="AE1680" s="208"/>
    </row>
    <row r="1681" spans="1:31" x14ac:dyDescent="0.25">
      <c r="A1681" s="208"/>
      <c r="B1681" s="19"/>
      <c r="C1681" s="19"/>
      <c r="D1681" s="19"/>
      <c r="E1681" s="307"/>
      <c r="F1681" s="19"/>
      <c r="G1681" s="19"/>
      <c r="H1681" s="19"/>
      <c r="I1681" s="19"/>
      <c r="J1681" s="19"/>
      <c r="K1681" s="208"/>
      <c r="L1681" s="240"/>
      <c r="M1681" s="19"/>
      <c r="N1681" s="19"/>
      <c r="O1681" s="19"/>
      <c r="P1681" s="19"/>
      <c r="Q1681" s="19"/>
      <c r="R1681" s="19"/>
      <c r="S1681" s="19"/>
      <c r="T1681" s="19"/>
      <c r="U1681" s="208"/>
      <c r="V1681" s="240"/>
      <c r="W1681" s="19"/>
      <c r="X1681" s="19"/>
      <c r="Y1681" s="19"/>
      <c r="Z1681" s="19"/>
      <c r="AA1681" s="19"/>
      <c r="AB1681" s="19"/>
      <c r="AC1681" s="19"/>
      <c r="AD1681" s="19"/>
      <c r="AE1681" s="208"/>
    </row>
    <row r="1682" spans="1:31" x14ac:dyDescent="0.25">
      <c r="A1682" s="208"/>
      <c r="B1682" s="19"/>
      <c r="C1682" s="19"/>
      <c r="D1682" s="19"/>
      <c r="E1682" s="307"/>
      <c r="F1682" s="19"/>
      <c r="G1682" s="19"/>
      <c r="H1682" s="19"/>
      <c r="I1682" s="19"/>
      <c r="J1682" s="19"/>
      <c r="K1682" s="208"/>
      <c r="L1682" s="240"/>
      <c r="M1682" s="19"/>
      <c r="N1682" s="19"/>
      <c r="O1682" s="19"/>
      <c r="P1682" s="19"/>
      <c r="Q1682" s="19"/>
      <c r="R1682" s="19"/>
      <c r="S1682" s="19"/>
      <c r="T1682" s="19"/>
      <c r="U1682" s="208"/>
      <c r="V1682" s="240"/>
      <c r="W1682" s="19"/>
      <c r="X1682" s="19"/>
      <c r="Y1682" s="19"/>
      <c r="Z1682" s="19"/>
      <c r="AA1682" s="19"/>
      <c r="AB1682" s="19"/>
      <c r="AC1682" s="19"/>
      <c r="AD1682" s="19"/>
      <c r="AE1682" s="208"/>
    </row>
    <row r="1683" spans="1:31" x14ac:dyDescent="0.25">
      <c r="A1683" s="208"/>
      <c r="B1683" s="19"/>
      <c r="C1683" s="19"/>
      <c r="D1683" s="19"/>
      <c r="E1683" s="307"/>
      <c r="F1683" s="19"/>
      <c r="G1683" s="19"/>
      <c r="H1683" s="19"/>
      <c r="I1683" s="19"/>
      <c r="J1683" s="19"/>
      <c r="K1683" s="208"/>
      <c r="L1683" s="240"/>
      <c r="M1683" s="19"/>
      <c r="N1683" s="19"/>
      <c r="O1683" s="19"/>
      <c r="P1683" s="19"/>
      <c r="Q1683" s="19"/>
      <c r="R1683" s="19"/>
      <c r="S1683" s="19"/>
      <c r="T1683" s="19"/>
      <c r="U1683" s="208"/>
      <c r="V1683" s="240"/>
      <c r="W1683" s="19"/>
      <c r="X1683" s="19"/>
      <c r="Y1683" s="19"/>
      <c r="Z1683" s="19"/>
      <c r="AA1683" s="19"/>
      <c r="AB1683" s="19"/>
      <c r="AC1683" s="19"/>
      <c r="AD1683" s="19"/>
      <c r="AE1683" s="208"/>
    </row>
    <row r="1684" spans="1:31" x14ac:dyDescent="0.25">
      <c r="A1684" s="208"/>
      <c r="B1684" s="19"/>
      <c r="C1684" s="19"/>
      <c r="D1684" s="19"/>
      <c r="E1684" s="307"/>
      <c r="F1684" s="19"/>
      <c r="G1684" s="19"/>
      <c r="H1684" s="19"/>
      <c r="I1684" s="19"/>
      <c r="J1684" s="19"/>
      <c r="K1684" s="208"/>
      <c r="L1684" s="240"/>
      <c r="M1684" s="19"/>
      <c r="N1684" s="19"/>
      <c r="O1684" s="19"/>
      <c r="P1684" s="19"/>
      <c r="Q1684" s="19"/>
      <c r="R1684" s="19"/>
      <c r="S1684" s="19"/>
      <c r="T1684" s="19"/>
      <c r="U1684" s="208"/>
      <c r="V1684" s="240"/>
      <c r="W1684" s="19"/>
      <c r="X1684" s="19"/>
      <c r="Y1684" s="19"/>
      <c r="Z1684" s="19"/>
      <c r="AA1684" s="19"/>
      <c r="AB1684" s="19"/>
      <c r="AC1684" s="19"/>
      <c r="AD1684" s="19"/>
      <c r="AE1684" s="208"/>
    </row>
    <row r="1685" spans="1:31" x14ac:dyDescent="0.25">
      <c r="A1685" s="208"/>
      <c r="B1685" s="19"/>
      <c r="C1685" s="19"/>
      <c r="D1685" s="19"/>
      <c r="E1685" s="307"/>
      <c r="F1685" s="19"/>
      <c r="G1685" s="19"/>
      <c r="H1685" s="19"/>
      <c r="I1685" s="19"/>
      <c r="J1685" s="19"/>
      <c r="K1685" s="208"/>
      <c r="L1685" s="240"/>
      <c r="M1685" s="19"/>
      <c r="N1685" s="19"/>
      <c r="O1685" s="19"/>
      <c r="P1685" s="19"/>
      <c r="Q1685" s="19"/>
      <c r="R1685" s="19"/>
      <c r="S1685" s="19"/>
      <c r="T1685" s="19"/>
      <c r="U1685" s="208"/>
      <c r="V1685" s="240"/>
      <c r="W1685" s="19"/>
      <c r="X1685" s="19"/>
      <c r="Y1685" s="19"/>
      <c r="Z1685" s="19"/>
      <c r="AA1685" s="19"/>
      <c r="AB1685" s="19"/>
      <c r="AC1685" s="19"/>
      <c r="AD1685" s="19"/>
      <c r="AE1685" s="208"/>
    </row>
    <row r="1686" spans="1:31" x14ac:dyDescent="0.25">
      <c r="A1686" s="208"/>
      <c r="B1686" s="19"/>
      <c r="C1686" s="19"/>
      <c r="D1686" s="19"/>
      <c r="E1686" s="307"/>
      <c r="F1686" s="19"/>
      <c r="G1686" s="19"/>
      <c r="H1686" s="19"/>
      <c r="I1686" s="19"/>
      <c r="J1686" s="19"/>
      <c r="K1686" s="208"/>
      <c r="L1686" s="240"/>
      <c r="M1686" s="19"/>
      <c r="N1686" s="19"/>
      <c r="O1686" s="19"/>
      <c r="P1686" s="19"/>
      <c r="Q1686" s="19"/>
      <c r="R1686" s="19"/>
      <c r="S1686" s="19"/>
      <c r="T1686" s="19"/>
      <c r="U1686" s="208"/>
      <c r="V1686" s="240"/>
      <c r="W1686" s="19"/>
      <c r="X1686" s="19"/>
      <c r="Y1686" s="19"/>
      <c r="Z1686" s="19"/>
      <c r="AA1686" s="19"/>
      <c r="AB1686" s="19"/>
      <c r="AC1686" s="19"/>
      <c r="AD1686" s="19"/>
      <c r="AE1686" s="208"/>
    </row>
    <row r="1687" spans="1:31" x14ac:dyDescent="0.25">
      <c r="A1687" s="208"/>
      <c r="B1687" s="19"/>
      <c r="C1687" s="19"/>
      <c r="D1687" s="19"/>
      <c r="E1687" s="307"/>
      <c r="F1687" s="19"/>
      <c r="G1687" s="19"/>
      <c r="H1687" s="19"/>
      <c r="I1687" s="19"/>
      <c r="J1687" s="19"/>
      <c r="K1687" s="208"/>
      <c r="L1687" s="240"/>
      <c r="M1687" s="19"/>
      <c r="N1687" s="19"/>
      <c r="O1687" s="19"/>
      <c r="P1687" s="19"/>
      <c r="Q1687" s="19"/>
      <c r="R1687" s="19"/>
      <c r="S1687" s="19"/>
      <c r="T1687" s="19"/>
      <c r="U1687" s="208"/>
      <c r="V1687" s="240"/>
      <c r="W1687" s="19"/>
      <c r="X1687" s="19"/>
      <c r="Y1687" s="19"/>
      <c r="Z1687" s="19"/>
      <c r="AA1687" s="19"/>
      <c r="AB1687" s="19"/>
      <c r="AC1687" s="19"/>
      <c r="AD1687" s="19"/>
      <c r="AE1687" s="208"/>
    </row>
    <row r="1688" spans="1:31" x14ac:dyDescent="0.25">
      <c r="A1688" s="208"/>
      <c r="B1688" s="19"/>
      <c r="C1688" s="19"/>
      <c r="D1688" s="19"/>
      <c r="E1688" s="307"/>
      <c r="F1688" s="19"/>
      <c r="G1688" s="19"/>
      <c r="H1688" s="19"/>
      <c r="I1688" s="19"/>
      <c r="J1688" s="19"/>
      <c r="K1688" s="208"/>
      <c r="L1688" s="240"/>
      <c r="M1688" s="19"/>
      <c r="N1688" s="19"/>
      <c r="O1688" s="19"/>
      <c r="P1688" s="19"/>
      <c r="Q1688" s="19"/>
      <c r="R1688" s="19"/>
      <c r="S1688" s="19"/>
      <c r="T1688" s="19"/>
      <c r="U1688" s="208"/>
      <c r="V1688" s="240"/>
      <c r="W1688" s="19"/>
      <c r="X1688" s="19"/>
      <c r="Y1688" s="19"/>
      <c r="Z1688" s="19"/>
      <c r="AA1688" s="19"/>
      <c r="AB1688" s="19"/>
      <c r="AC1688" s="19"/>
      <c r="AD1688" s="19"/>
      <c r="AE1688" s="208"/>
    </row>
    <row r="1689" spans="1:31" x14ac:dyDescent="0.25">
      <c r="A1689" s="208"/>
      <c r="B1689" s="19"/>
      <c r="C1689" s="19"/>
      <c r="D1689" s="19"/>
      <c r="E1689" s="307"/>
      <c r="F1689" s="19"/>
      <c r="G1689" s="19"/>
      <c r="H1689" s="19"/>
      <c r="I1689" s="19"/>
      <c r="J1689" s="19"/>
      <c r="K1689" s="208"/>
      <c r="L1689" s="240"/>
      <c r="M1689" s="19"/>
      <c r="N1689" s="19"/>
      <c r="O1689" s="19"/>
      <c r="P1689" s="19"/>
      <c r="Q1689" s="19"/>
      <c r="R1689" s="19"/>
      <c r="S1689" s="19"/>
      <c r="T1689" s="19"/>
      <c r="U1689" s="208"/>
      <c r="V1689" s="240"/>
      <c r="W1689" s="19"/>
      <c r="X1689" s="19"/>
      <c r="Y1689" s="19"/>
      <c r="Z1689" s="19"/>
      <c r="AA1689" s="19"/>
      <c r="AB1689" s="19"/>
      <c r="AC1689" s="19"/>
      <c r="AD1689" s="19"/>
      <c r="AE1689" s="208"/>
    </row>
    <row r="1690" spans="1:31" x14ac:dyDescent="0.25">
      <c r="A1690" s="208"/>
      <c r="B1690" s="19"/>
      <c r="C1690" s="19"/>
      <c r="D1690" s="19"/>
      <c r="E1690" s="307"/>
      <c r="F1690" s="19"/>
      <c r="G1690" s="19"/>
      <c r="H1690" s="19"/>
      <c r="I1690" s="19"/>
      <c r="J1690" s="19"/>
      <c r="K1690" s="208"/>
      <c r="L1690" s="240"/>
      <c r="M1690" s="19"/>
      <c r="N1690" s="19"/>
      <c r="O1690" s="19"/>
      <c r="P1690" s="19"/>
      <c r="Q1690" s="19"/>
      <c r="R1690" s="19"/>
      <c r="S1690" s="19"/>
      <c r="T1690" s="19"/>
      <c r="U1690" s="208"/>
      <c r="V1690" s="240"/>
      <c r="W1690" s="19"/>
      <c r="X1690" s="19"/>
      <c r="Y1690" s="19"/>
      <c r="Z1690" s="19"/>
      <c r="AA1690" s="19"/>
      <c r="AB1690" s="19"/>
      <c r="AC1690" s="19"/>
      <c r="AD1690" s="19"/>
      <c r="AE1690" s="208"/>
    </row>
    <row r="1691" spans="1:31" x14ac:dyDescent="0.25">
      <c r="A1691" s="208"/>
      <c r="B1691" s="19"/>
      <c r="C1691" s="19"/>
      <c r="D1691" s="19"/>
      <c r="E1691" s="307"/>
      <c r="F1691" s="19"/>
      <c r="G1691" s="19"/>
      <c r="H1691" s="19"/>
      <c r="I1691" s="19"/>
      <c r="J1691" s="19"/>
      <c r="K1691" s="208"/>
      <c r="L1691" s="240"/>
      <c r="M1691" s="19"/>
      <c r="N1691" s="19"/>
      <c r="O1691" s="19"/>
      <c r="P1691" s="19"/>
      <c r="Q1691" s="19"/>
      <c r="R1691" s="19"/>
      <c r="S1691" s="19"/>
      <c r="T1691" s="19"/>
      <c r="U1691" s="208"/>
      <c r="V1691" s="240"/>
      <c r="W1691" s="19"/>
      <c r="X1691" s="19"/>
      <c r="Y1691" s="19"/>
      <c r="Z1691" s="19"/>
      <c r="AA1691" s="19"/>
      <c r="AB1691" s="19"/>
      <c r="AC1691" s="19"/>
      <c r="AD1691" s="19"/>
      <c r="AE1691" s="208"/>
    </row>
    <row r="1692" spans="1:31" x14ac:dyDescent="0.25">
      <c r="A1692" s="208"/>
      <c r="B1692" s="19"/>
      <c r="C1692" s="19"/>
      <c r="D1692" s="19"/>
      <c r="E1692" s="307"/>
      <c r="F1692" s="19"/>
      <c r="G1692" s="19"/>
      <c r="H1692" s="19"/>
      <c r="I1692" s="19"/>
      <c r="J1692" s="19"/>
      <c r="K1692" s="208"/>
      <c r="L1692" s="240"/>
      <c r="M1692" s="19"/>
      <c r="N1692" s="19"/>
      <c r="O1692" s="19"/>
      <c r="P1692" s="19"/>
      <c r="Q1692" s="19"/>
      <c r="R1692" s="19"/>
      <c r="S1692" s="19"/>
      <c r="T1692" s="19"/>
      <c r="U1692" s="208"/>
      <c r="V1692" s="240"/>
      <c r="W1692" s="19"/>
      <c r="X1692" s="19"/>
      <c r="Y1692" s="19"/>
      <c r="Z1692" s="19"/>
      <c r="AA1692" s="19"/>
      <c r="AB1692" s="19"/>
      <c r="AC1692" s="19"/>
      <c r="AD1692" s="19"/>
      <c r="AE1692" s="208"/>
    </row>
    <row r="1693" spans="1:31" x14ac:dyDescent="0.25">
      <c r="A1693" s="208"/>
      <c r="B1693" s="19"/>
      <c r="C1693" s="19"/>
      <c r="D1693" s="19"/>
      <c r="E1693" s="307"/>
      <c r="F1693" s="19"/>
      <c r="G1693" s="19"/>
      <c r="H1693" s="19"/>
      <c r="I1693" s="19"/>
      <c r="J1693" s="19"/>
      <c r="K1693" s="208"/>
      <c r="L1693" s="240"/>
      <c r="M1693" s="19"/>
      <c r="N1693" s="19"/>
      <c r="O1693" s="19"/>
      <c r="P1693" s="19"/>
      <c r="Q1693" s="19"/>
      <c r="R1693" s="19"/>
      <c r="S1693" s="19"/>
      <c r="T1693" s="19"/>
      <c r="U1693" s="208"/>
      <c r="V1693" s="240"/>
      <c r="W1693" s="19"/>
      <c r="X1693" s="19"/>
      <c r="Y1693" s="19"/>
      <c r="Z1693" s="19"/>
      <c r="AA1693" s="19"/>
      <c r="AB1693" s="19"/>
      <c r="AC1693" s="19"/>
      <c r="AD1693" s="19"/>
      <c r="AE1693" s="208"/>
    </row>
    <row r="1694" spans="1:31" x14ac:dyDescent="0.25">
      <c r="A1694" s="208"/>
      <c r="B1694" s="19"/>
      <c r="C1694" s="19"/>
      <c r="D1694" s="19"/>
      <c r="E1694" s="307"/>
      <c r="F1694" s="19"/>
      <c r="G1694" s="19"/>
      <c r="H1694" s="19"/>
      <c r="I1694" s="19"/>
      <c r="J1694" s="19"/>
      <c r="K1694" s="208"/>
      <c r="L1694" s="240"/>
      <c r="M1694" s="19"/>
      <c r="N1694" s="19"/>
      <c r="O1694" s="19"/>
      <c r="P1694" s="19"/>
      <c r="Q1694" s="19"/>
      <c r="R1694" s="19"/>
      <c r="S1694" s="19"/>
      <c r="T1694" s="19"/>
      <c r="U1694" s="208"/>
      <c r="V1694" s="240"/>
      <c r="W1694" s="19"/>
      <c r="X1694" s="19"/>
      <c r="Y1694" s="19"/>
      <c r="Z1694" s="19"/>
      <c r="AA1694" s="19"/>
      <c r="AB1694" s="19"/>
      <c r="AC1694" s="19"/>
      <c r="AD1694" s="19"/>
      <c r="AE1694" s="208"/>
    </row>
    <row r="1695" spans="1:31" x14ac:dyDescent="0.25">
      <c r="A1695" s="208"/>
      <c r="B1695" s="19"/>
      <c r="C1695" s="19"/>
      <c r="D1695" s="19"/>
      <c r="E1695" s="307"/>
      <c r="F1695" s="19"/>
      <c r="G1695" s="19"/>
      <c r="H1695" s="19"/>
      <c r="I1695" s="19"/>
      <c r="J1695" s="19"/>
      <c r="K1695" s="208"/>
      <c r="L1695" s="240"/>
      <c r="M1695" s="19"/>
      <c r="N1695" s="19"/>
      <c r="O1695" s="19"/>
      <c r="P1695" s="19"/>
      <c r="Q1695" s="19"/>
      <c r="R1695" s="19"/>
      <c r="S1695" s="19"/>
      <c r="T1695" s="19"/>
      <c r="U1695" s="208"/>
      <c r="V1695" s="240"/>
      <c r="W1695" s="19"/>
      <c r="X1695" s="19"/>
      <c r="Y1695" s="19"/>
      <c r="Z1695" s="19"/>
      <c r="AA1695" s="19"/>
      <c r="AB1695" s="19"/>
      <c r="AC1695" s="19"/>
      <c r="AD1695" s="19"/>
      <c r="AE1695" s="208"/>
    </row>
    <row r="1696" spans="1:31" x14ac:dyDescent="0.25">
      <c r="A1696" s="208"/>
      <c r="B1696" s="19"/>
      <c r="C1696" s="19"/>
      <c r="D1696" s="19"/>
      <c r="E1696" s="307"/>
      <c r="F1696" s="19"/>
      <c r="G1696" s="19"/>
      <c r="H1696" s="19"/>
      <c r="I1696" s="19"/>
      <c r="J1696" s="19"/>
      <c r="K1696" s="208"/>
      <c r="L1696" s="240"/>
      <c r="M1696" s="19"/>
      <c r="N1696" s="19"/>
      <c r="O1696" s="19"/>
      <c r="P1696" s="19"/>
      <c r="Q1696" s="19"/>
      <c r="R1696" s="19"/>
      <c r="S1696" s="19"/>
      <c r="T1696" s="19"/>
      <c r="U1696" s="208"/>
      <c r="V1696" s="240"/>
      <c r="W1696" s="19"/>
      <c r="X1696" s="19"/>
      <c r="Y1696" s="19"/>
      <c r="Z1696" s="19"/>
      <c r="AA1696" s="19"/>
      <c r="AB1696" s="19"/>
      <c r="AC1696" s="19"/>
      <c r="AD1696" s="19"/>
      <c r="AE1696" s="208"/>
    </row>
    <row r="1697" spans="1:31" x14ac:dyDescent="0.25">
      <c r="A1697" s="208"/>
      <c r="B1697" s="19"/>
      <c r="C1697" s="19"/>
      <c r="D1697" s="19"/>
      <c r="E1697" s="307"/>
      <c r="F1697" s="19"/>
      <c r="G1697" s="19"/>
      <c r="H1697" s="19"/>
      <c r="I1697" s="19"/>
      <c r="J1697" s="19"/>
      <c r="K1697" s="208"/>
      <c r="L1697" s="240"/>
      <c r="M1697" s="19"/>
      <c r="N1697" s="19"/>
      <c r="O1697" s="19"/>
      <c r="P1697" s="19"/>
      <c r="Q1697" s="19"/>
      <c r="R1697" s="19"/>
      <c r="S1697" s="19"/>
      <c r="T1697" s="19"/>
      <c r="U1697" s="208"/>
      <c r="V1697" s="240"/>
      <c r="W1697" s="19"/>
      <c r="X1697" s="19"/>
      <c r="Y1697" s="19"/>
      <c r="Z1697" s="19"/>
      <c r="AA1697" s="19"/>
      <c r="AB1697" s="19"/>
      <c r="AC1697" s="19"/>
      <c r="AD1697" s="19"/>
      <c r="AE1697" s="208"/>
    </row>
    <row r="1698" spans="1:31" x14ac:dyDescent="0.25">
      <c r="A1698" s="208"/>
      <c r="B1698" s="19"/>
      <c r="C1698" s="19"/>
      <c r="D1698" s="19"/>
      <c r="E1698" s="307"/>
      <c r="F1698" s="19"/>
      <c r="G1698" s="19"/>
      <c r="H1698" s="19"/>
      <c r="I1698" s="19"/>
      <c r="J1698" s="19"/>
      <c r="K1698" s="208"/>
      <c r="L1698" s="240"/>
      <c r="M1698" s="19"/>
      <c r="N1698" s="19"/>
      <c r="O1698" s="19"/>
      <c r="P1698" s="19"/>
      <c r="Q1698" s="19"/>
      <c r="R1698" s="19"/>
      <c r="S1698" s="19"/>
      <c r="T1698" s="19"/>
      <c r="U1698" s="208"/>
      <c r="V1698" s="240"/>
      <c r="W1698" s="19"/>
      <c r="X1698" s="19"/>
      <c r="Y1698" s="19"/>
      <c r="Z1698" s="19"/>
      <c r="AA1698" s="19"/>
      <c r="AB1698" s="19"/>
      <c r="AC1698" s="19"/>
      <c r="AD1698" s="19"/>
      <c r="AE1698" s="208"/>
    </row>
    <row r="1699" spans="1:31" x14ac:dyDescent="0.25">
      <c r="A1699" s="208"/>
      <c r="B1699" s="19"/>
      <c r="C1699" s="19"/>
      <c r="D1699" s="19"/>
      <c r="E1699" s="307"/>
      <c r="F1699" s="19"/>
      <c r="G1699" s="19"/>
      <c r="H1699" s="19"/>
      <c r="I1699" s="19"/>
      <c r="J1699" s="19"/>
      <c r="K1699" s="208"/>
      <c r="L1699" s="240"/>
      <c r="M1699" s="19"/>
      <c r="N1699" s="19"/>
      <c r="O1699" s="19"/>
      <c r="P1699" s="19"/>
      <c r="Q1699" s="19"/>
      <c r="R1699" s="19"/>
      <c r="S1699" s="19"/>
      <c r="T1699" s="19"/>
      <c r="U1699" s="208"/>
      <c r="V1699" s="240"/>
      <c r="W1699" s="19"/>
      <c r="X1699" s="19"/>
      <c r="Y1699" s="19"/>
      <c r="Z1699" s="19"/>
      <c r="AA1699" s="19"/>
      <c r="AB1699" s="19"/>
      <c r="AC1699" s="19"/>
      <c r="AD1699" s="19"/>
      <c r="AE1699" s="208"/>
    </row>
    <row r="1700" spans="1:31" x14ac:dyDescent="0.25">
      <c r="A1700" s="208"/>
      <c r="B1700" s="19"/>
      <c r="C1700" s="19"/>
      <c r="D1700" s="19"/>
      <c r="E1700" s="307"/>
      <c r="F1700" s="19"/>
      <c r="G1700" s="19"/>
      <c r="H1700" s="19"/>
      <c r="I1700" s="19"/>
      <c r="J1700" s="19"/>
      <c r="K1700" s="208"/>
      <c r="L1700" s="240"/>
      <c r="M1700" s="19"/>
      <c r="N1700" s="19"/>
      <c r="O1700" s="19"/>
      <c r="P1700" s="19"/>
      <c r="Q1700" s="19"/>
      <c r="R1700" s="19"/>
      <c r="S1700" s="19"/>
      <c r="T1700" s="19"/>
      <c r="U1700" s="208"/>
      <c r="V1700" s="240"/>
      <c r="W1700" s="19"/>
      <c r="X1700" s="19"/>
      <c r="Y1700" s="19"/>
      <c r="Z1700" s="19"/>
      <c r="AA1700" s="19"/>
      <c r="AB1700" s="19"/>
      <c r="AC1700" s="19"/>
      <c r="AD1700" s="19"/>
      <c r="AE1700" s="208"/>
    </row>
    <row r="1701" spans="1:31" x14ac:dyDescent="0.25">
      <c r="A1701" s="208"/>
      <c r="B1701" s="19"/>
      <c r="C1701" s="19"/>
      <c r="D1701" s="19"/>
      <c r="E1701" s="307"/>
      <c r="F1701" s="19"/>
      <c r="G1701" s="19"/>
      <c r="H1701" s="19"/>
      <c r="I1701" s="19"/>
      <c r="J1701" s="19"/>
      <c r="K1701" s="208"/>
      <c r="L1701" s="240"/>
      <c r="M1701" s="19"/>
      <c r="N1701" s="19"/>
      <c r="O1701" s="19"/>
      <c r="P1701" s="19"/>
      <c r="Q1701" s="19"/>
      <c r="R1701" s="19"/>
      <c r="S1701" s="19"/>
      <c r="T1701" s="19"/>
      <c r="U1701" s="208"/>
      <c r="V1701" s="240"/>
      <c r="W1701" s="19"/>
      <c r="X1701" s="19"/>
      <c r="Y1701" s="19"/>
      <c r="Z1701" s="19"/>
      <c r="AA1701" s="19"/>
      <c r="AB1701" s="19"/>
      <c r="AC1701" s="19"/>
      <c r="AD1701" s="19"/>
      <c r="AE1701" s="208"/>
    </row>
    <row r="1702" spans="1:31" x14ac:dyDescent="0.25">
      <c r="A1702" s="208"/>
      <c r="B1702" s="19"/>
      <c r="C1702" s="19"/>
      <c r="D1702" s="19"/>
      <c r="E1702" s="307"/>
      <c r="F1702" s="19"/>
      <c r="G1702" s="19"/>
      <c r="H1702" s="19"/>
      <c r="I1702" s="19"/>
      <c r="J1702" s="19"/>
      <c r="K1702" s="208"/>
      <c r="L1702" s="240"/>
      <c r="M1702" s="19"/>
      <c r="N1702" s="19"/>
      <c r="O1702" s="19"/>
      <c r="P1702" s="19"/>
      <c r="Q1702" s="19"/>
      <c r="R1702" s="19"/>
      <c r="S1702" s="19"/>
      <c r="T1702" s="19"/>
      <c r="U1702" s="208"/>
      <c r="V1702" s="240"/>
      <c r="W1702" s="19"/>
      <c r="X1702" s="19"/>
      <c r="Y1702" s="19"/>
      <c r="Z1702" s="19"/>
      <c r="AA1702" s="19"/>
      <c r="AB1702" s="19"/>
      <c r="AC1702" s="19"/>
      <c r="AD1702" s="19"/>
      <c r="AE1702" s="208"/>
    </row>
    <row r="1703" spans="1:31" x14ac:dyDescent="0.25">
      <c r="A1703" s="208"/>
      <c r="B1703" s="19"/>
      <c r="C1703" s="19"/>
      <c r="D1703" s="19"/>
      <c r="E1703" s="307"/>
      <c r="F1703" s="19"/>
      <c r="G1703" s="19"/>
      <c r="H1703" s="19"/>
      <c r="I1703" s="19"/>
      <c r="J1703" s="19"/>
      <c r="K1703" s="208"/>
      <c r="L1703" s="240"/>
      <c r="M1703" s="19"/>
      <c r="N1703" s="19"/>
      <c r="O1703" s="19"/>
      <c r="P1703" s="19"/>
      <c r="Q1703" s="19"/>
      <c r="R1703" s="19"/>
      <c r="S1703" s="19"/>
      <c r="T1703" s="19"/>
      <c r="U1703" s="208"/>
      <c r="V1703" s="240"/>
      <c r="W1703" s="19"/>
      <c r="X1703" s="19"/>
      <c r="Y1703" s="19"/>
      <c r="Z1703" s="19"/>
      <c r="AA1703" s="19"/>
      <c r="AB1703" s="19"/>
      <c r="AC1703" s="19"/>
      <c r="AD1703" s="19"/>
      <c r="AE1703" s="208"/>
    </row>
    <row r="1704" spans="1:31" x14ac:dyDescent="0.25">
      <c r="A1704" s="208"/>
      <c r="B1704" s="19"/>
      <c r="C1704" s="19"/>
      <c r="D1704" s="19"/>
      <c r="E1704" s="307"/>
      <c r="F1704" s="19"/>
      <c r="G1704" s="19"/>
      <c r="H1704" s="19"/>
      <c r="I1704" s="19"/>
      <c r="J1704" s="19"/>
      <c r="K1704" s="208"/>
      <c r="L1704" s="240"/>
      <c r="M1704" s="19"/>
      <c r="N1704" s="19"/>
      <c r="O1704" s="19"/>
      <c r="P1704" s="19"/>
      <c r="Q1704" s="19"/>
      <c r="R1704" s="19"/>
      <c r="S1704" s="19"/>
      <c r="T1704" s="19"/>
      <c r="U1704" s="208"/>
      <c r="V1704" s="240"/>
      <c r="W1704" s="19"/>
      <c r="X1704" s="19"/>
      <c r="Y1704" s="19"/>
      <c r="Z1704" s="19"/>
      <c r="AA1704" s="19"/>
      <c r="AB1704" s="19"/>
      <c r="AC1704" s="19"/>
      <c r="AD1704" s="19"/>
      <c r="AE1704" s="208"/>
    </row>
    <row r="1705" spans="1:31" x14ac:dyDescent="0.25">
      <c r="A1705" s="208"/>
      <c r="B1705" s="19"/>
      <c r="C1705" s="19"/>
      <c r="D1705" s="19"/>
      <c r="E1705" s="307"/>
      <c r="F1705" s="19"/>
      <c r="G1705" s="19"/>
      <c r="H1705" s="19"/>
      <c r="I1705" s="19"/>
      <c r="J1705" s="19"/>
      <c r="K1705" s="208"/>
      <c r="L1705" s="240"/>
      <c r="M1705" s="19"/>
      <c r="N1705" s="19"/>
      <c r="O1705" s="19"/>
      <c r="P1705" s="19"/>
      <c r="Q1705" s="19"/>
      <c r="R1705" s="19"/>
      <c r="S1705" s="19"/>
      <c r="T1705" s="19"/>
      <c r="U1705" s="208"/>
      <c r="V1705" s="240"/>
      <c r="W1705" s="19"/>
      <c r="X1705" s="19"/>
      <c r="Y1705" s="19"/>
      <c r="Z1705" s="19"/>
      <c r="AA1705" s="19"/>
      <c r="AB1705" s="19"/>
      <c r="AC1705" s="19"/>
      <c r="AD1705" s="19"/>
      <c r="AE1705" s="208"/>
    </row>
    <row r="1706" spans="1:31" x14ac:dyDescent="0.25">
      <c r="A1706" s="208"/>
      <c r="B1706" s="19"/>
      <c r="C1706" s="19"/>
      <c r="D1706" s="19"/>
      <c r="E1706" s="307"/>
      <c r="F1706" s="19"/>
      <c r="G1706" s="19"/>
      <c r="H1706" s="19"/>
      <c r="I1706" s="19"/>
      <c r="J1706" s="19"/>
      <c r="K1706" s="208"/>
      <c r="L1706" s="240"/>
      <c r="M1706" s="19"/>
      <c r="N1706" s="19"/>
      <c r="O1706" s="19"/>
      <c r="P1706" s="19"/>
      <c r="Q1706" s="19"/>
      <c r="R1706" s="19"/>
      <c r="S1706" s="19"/>
      <c r="T1706" s="19"/>
      <c r="U1706" s="208"/>
      <c r="V1706" s="240"/>
      <c r="W1706" s="19"/>
      <c r="X1706" s="19"/>
      <c r="Y1706" s="19"/>
      <c r="Z1706" s="19"/>
      <c r="AA1706" s="19"/>
      <c r="AB1706" s="19"/>
      <c r="AC1706" s="19"/>
      <c r="AD1706" s="19"/>
      <c r="AE1706" s="208"/>
    </row>
    <row r="1707" spans="1:31" x14ac:dyDescent="0.25">
      <c r="A1707" s="208"/>
      <c r="B1707" s="19"/>
      <c r="C1707" s="19"/>
      <c r="D1707" s="19"/>
      <c r="E1707" s="307"/>
      <c r="F1707" s="19"/>
      <c r="G1707" s="19"/>
      <c r="H1707" s="19"/>
      <c r="I1707" s="19"/>
      <c r="J1707" s="19"/>
      <c r="K1707" s="208"/>
      <c r="L1707" s="240"/>
      <c r="M1707" s="19"/>
      <c r="N1707" s="19"/>
      <c r="O1707" s="19"/>
      <c r="P1707" s="19"/>
      <c r="Q1707" s="19"/>
      <c r="R1707" s="19"/>
      <c r="S1707" s="19"/>
      <c r="T1707" s="19"/>
      <c r="U1707" s="208"/>
      <c r="V1707" s="240"/>
      <c r="W1707" s="19"/>
      <c r="X1707" s="19"/>
      <c r="Y1707" s="19"/>
      <c r="Z1707" s="19"/>
      <c r="AA1707" s="19"/>
      <c r="AB1707" s="19"/>
      <c r="AC1707" s="19"/>
      <c r="AD1707" s="19"/>
      <c r="AE1707" s="208"/>
    </row>
    <row r="1708" spans="1:31" x14ac:dyDescent="0.25">
      <c r="A1708" s="208"/>
      <c r="B1708" s="19"/>
      <c r="C1708" s="19"/>
      <c r="D1708" s="19"/>
      <c r="E1708" s="307"/>
      <c r="F1708" s="19"/>
      <c r="G1708" s="19"/>
      <c r="H1708" s="19"/>
      <c r="I1708" s="19"/>
      <c r="J1708" s="19"/>
      <c r="K1708" s="208"/>
      <c r="L1708" s="240"/>
      <c r="M1708" s="19"/>
      <c r="N1708" s="19"/>
      <c r="O1708" s="19"/>
      <c r="P1708" s="19"/>
      <c r="Q1708" s="19"/>
      <c r="R1708" s="19"/>
      <c r="S1708" s="19"/>
      <c r="T1708" s="19"/>
      <c r="U1708" s="208"/>
      <c r="V1708" s="240"/>
      <c r="W1708" s="19"/>
      <c r="X1708" s="19"/>
      <c r="Y1708" s="19"/>
      <c r="Z1708" s="19"/>
      <c r="AA1708" s="19"/>
      <c r="AB1708" s="19"/>
      <c r="AC1708" s="19"/>
      <c r="AD1708" s="19"/>
      <c r="AE1708" s="208"/>
    </row>
    <row r="1709" spans="1:31" x14ac:dyDescent="0.25">
      <c r="A1709" s="208"/>
      <c r="B1709" s="19"/>
      <c r="C1709" s="19"/>
      <c r="D1709" s="19"/>
      <c r="E1709" s="307"/>
      <c r="F1709" s="19"/>
      <c r="G1709" s="19"/>
      <c r="H1709" s="19"/>
      <c r="I1709" s="19"/>
      <c r="J1709" s="19"/>
      <c r="K1709" s="208"/>
      <c r="L1709" s="240"/>
      <c r="M1709" s="19"/>
      <c r="N1709" s="19"/>
      <c r="O1709" s="19"/>
      <c r="P1709" s="19"/>
      <c r="Q1709" s="19"/>
      <c r="R1709" s="19"/>
      <c r="S1709" s="19"/>
      <c r="T1709" s="19"/>
      <c r="U1709" s="208"/>
      <c r="V1709" s="240"/>
      <c r="W1709" s="19"/>
      <c r="X1709" s="19"/>
      <c r="Y1709" s="19"/>
      <c r="Z1709" s="19"/>
      <c r="AA1709" s="19"/>
      <c r="AB1709" s="19"/>
      <c r="AC1709" s="19"/>
      <c r="AD1709" s="19"/>
      <c r="AE1709" s="208"/>
    </row>
    <row r="1710" spans="1:31" x14ac:dyDescent="0.25">
      <c r="A1710" s="208"/>
      <c r="B1710" s="19"/>
      <c r="C1710" s="19"/>
      <c r="D1710" s="19"/>
      <c r="E1710" s="307"/>
      <c r="F1710" s="19"/>
      <c r="G1710" s="19"/>
      <c r="H1710" s="19"/>
      <c r="I1710" s="19"/>
      <c r="J1710" s="19"/>
      <c r="K1710" s="208"/>
      <c r="L1710" s="240"/>
      <c r="M1710" s="19"/>
      <c r="N1710" s="19"/>
      <c r="O1710" s="19"/>
      <c r="P1710" s="19"/>
      <c r="Q1710" s="19"/>
      <c r="R1710" s="19"/>
      <c r="S1710" s="19"/>
      <c r="T1710" s="19"/>
      <c r="U1710" s="208"/>
      <c r="V1710" s="240"/>
      <c r="W1710" s="19"/>
      <c r="X1710" s="19"/>
      <c r="Y1710" s="19"/>
      <c r="Z1710" s="19"/>
      <c r="AA1710" s="19"/>
      <c r="AB1710" s="19"/>
      <c r="AC1710" s="19"/>
      <c r="AD1710" s="19"/>
      <c r="AE1710" s="208"/>
    </row>
    <row r="1711" spans="1:31" x14ac:dyDescent="0.25">
      <c r="A1711" s="208"/>
      <c r="B1711" s="19"/>
      <c r="C1711" s="19"/>
      <c r="D1711" s="19"/>
      <c r="E1711" s="307"/>
      <c r="F1711" s="19"/>
      <c r="G1711" s="19"/>
      <c r="H1711" s="19"/>
      <c r="I1711" s="19"/>
      <c r="J1711" s="19"/>
      <c r="K1711" s="208"/>
      <c r="L1711" s="240"/>
      <c r="M1711" s="19"/>
      <c r="N1711" s="19"/>
      <c r="O1711" s="19"/>
      <c r="P1711" s="19"/>
      <c r="Q1711" s="19"/>
      <c r="R1711" s="19"/>
      <c r="S1711" s="19"/>
      <c r="T1711" s="19"/>
      <c r="U1711" s="208"/>
      <c r="V1711" s="240"/>
      <c r="W1711" s="19"/>
      <c r="X1711" s="19"/>
      <c r="Y1711" s="19"/>
      <c r="Z1711" s="19"/>
      <c r="AA1711" s="19"/>
      <c r="AB1711" s="19"/>
      <c r="AC1711" s="19"/>
      <c r="AD1711" s="19"/>
      <c r="AE1711" s="208"/>
    </row>
    <row r="1712" spans="1:31" x14ac:dyDescent="0.25">
      <c r="A1712" s="208"/>
      <c r="B1712" s="19"/>
      <c r="C1712" s="19"/>
      <c r="D1712" s="19"/>
      <c r="E1712" s="307"/>
      <c r="F1712" s="19"/>
      <c r="G1712" s="19"/>
      <c r="H1712" s="19"/>
      <c r="I1712" s="19"/>
      <c r="J1712" s="19"/>
      <c r="K1712" s="208"/>
      <c r="L1712" s="240"/>
      <c r="M1712" s="19"/>
      <c r="N1712" s="19"/>
      <c r="O1712" s="19"/>
      <c r="P1712" s="19"/>
      <c r="Q1712" s="19"/>
      <c r="R1712" s="19"/>
      <c r="S1712" s="19"/>
      <c r="T1712" s="19"/>
      <c r="U1712" s="208"/>
      <c r="V1712" s="240"/>
      <c r="W1712" s="19"/>
      <c r="X1712" s="19"/>
      <c r="Y1712" s="19"/>
      <c r="Z1712" s="19"/>
      <c r="AA1712" s="19"/>
      <c r="AB1712" s="19"/>
      <c r="AC1712" s="19"/>
      <c r="AD1712" s="19"/>
      <c r="AE1712" s="208"/>
    </row>
    <row r="1713" spans="1:31" x14ac:dyDescent="0.25">
      <c r="A1713" s="208"/>
      <c r="B1713" s="19"/>
      <c r="C1713" s="19"/>
      <c r="D1713" s="19"/>
      <c r="E1713" s="307"/>
      <c r="F1713" s="19"/>
      <c r="G1713" s="19"/>
      <c r="H1713" s="19"/>
      <c r="I1713" s="19"/>
      <c r="J1713" s="19"/>
      <c r="K1713" s="208"/>
      <c r="L1713" s="240"/>
      <c r="M1713" s="19"/>
      <c r="N1713" s="19"/>
      <c r="O1713" s="19"/>
      <c r="P1713" s="19"/>
      <c r="Q1713" s="19"/>
      <c r="R1713" s="19"/>
      <c r="S1713" s="19"/>
      <c r="T1713" s="19"/>
      <c r="U1713" s="208"/>
      <c r="V1713" s="240"/>
      <c r="W1713" s="19"/>
      <c r="X1713" s="19"/>
      <c r="Y1713" s="19"/>
      <c r="Z1713" s="19"/>
      <c r="AA1713" s="19"/>
      <c r="AB1713" s="19"/>
      <c r="AC1713" s="19"/>
      <c r="AD1713" s="19"/>
      <c r="AE1713" s="208"/>
    </row>
    <row r="1714" spans="1:31" x14ac:dyDescent="0.25">
      <c r="A1714" s="208"/>
      <c r="B1714" s="19"/>
      <c r="C1714" s="19"/>
      <c r="D1714" s="19"/>
      <c r="E1714" s="307"/>
      <c r="F1714" s="19"/>
      <c r="G1714" s="19"/>
      <c r="H1714" s="19"/>
      <c r="I1714" s="19"/>
      <c r="J1714" s="19"/>
      <c r="K1714" s="208"/>
      <c r="L1714" s="240"/>
      <c r="M1714" s="19"/>
      <c r="N1714" s="19"/>
      <c r="O1714" s="19"/>
      <c r="P1714" s="19"/>
      <c r="Q1714" s="19"/>
      <c r="R1714" s="19"/>
      <c r="S1714" s="19"/>
      <c r="T1714" s="19"/>
      <c r="U1714" s="208"/>
      <c r="V1714" s="240"/>
      <c r="W1714" s="19"/>
      <c r="X1714" s="19"/>
      <c r="Y1714" s="19"/>
      <c r="Z1714" s="19"/>
      <c r="AA1714" s="19"/>
      <c r="AB1714" s="19"/>
      <c r="AC1714" s="19"/>
      <c r="AD1714" s="19"/>
      <c r="AE1714" s="208"/>
    </row>
    <row r="1715" spans="1:31" x14ac:dyDescent="0.25">
      <c r="A1715" s="208"/>
      <c r="B1715" s="19"/>
      <c r="C1715" s="19"/>
      <c r="D1715" s="19"/>
      <c r="E1715" s="307"/>
      <c r="F1715" s="19"/>
      <c r="G1715" s="19"/>
      <c r="H1715" s="19"/>
      <c r="I1715" s="19"/>
      <c r="J1715" s="19"/>
      <c r="K1715" s="208"/>
      <c r="L1715" s="240"/>
      <c r="M1715" s="19"/>
      <c r="N1715" s="19"/>
      <c r="O1715" s="19"/>
      <c r="P1715" s="19"/>
      <c r="Q1715" s="19"/>
      <c r="R1715" s="19"/>
      <c r="S1715" s="19"/>
      <c r="T1715" s="19"/>
      <c r="U1715" s="208"/>
      <c r="V1715" s="240"/>
      <c r="W1715" s="19"/>
      <c r="X1715" s="19"/>
      <c r="Y1715" s="19"/>
      <c r="Z1715" s="19"/>
      <c r="AA1715" s="19"/>
      <c r="AB1715" s="19"/>
      <c r="AC1715" s="19"/>
      <c r="AD1715" s="19"/>
      <c r="AE1715" s="208"/>
    </row>
    <row r="1716" spans="1:31" x14ac:dyDescent="0.25">
      <c r="A1716" s="208"/>
      <c r="B1716" s="19"/>
      <c r="C1716" s="19"/>
      <c r="D1716" s="19"/>
      <c r="E1716" s="307"/>
      <c r="F1716" s="19"/>
      <c r="G1716" s="19"/>
      <c r="H1716" s="19"/>
      <c r="I1716" s="19"/>
      <c r="J1716" s="19"/>
      <c r="K1716" s="208"/>
      <c r="L1716" s="240"/>
      <c r="M1716" s="19"/>
      <c r="N1716" s="19"/>
      <c r="O1716" s="19"/>
      <c r="P1716" s="19"/>
      <c r="Q1716" s="19"/>
      <c r="R1716" s="19"/>
      <c r="S1716" s="19"/>
      <c r="T1716" s="19"/>
      <c r="U1716" s="208"/>
      <c r="V1716" s="240"/>
      <c r="W1716" s="19"/>
      <c r="X1716" s="19"/>
      <c r="Y1716" s="19"/>
      <c r="Z1716" s="19"/>
      <c r="AA1716" s="19"/>
      <c r="AB1716" s="19"/>
      <c r="AC1716" s="19"/>
      <c r="AD1716" s="19"/>
      <c r="AE1716" s="208"/>
    </row>
    <row r="1717" spans="1:31" x14ac:dyDescent="0.25">
      <c r="A1717" s="208"/>
      <c r="B1717" s="19"/>
      <c r="C1717" s="19"/>
      <c r="D1717" s="19"/>
      <c r="E1717" s="307"/>
      <c r="F1717" s="19"/>
      <c r="G1717" s="19"/>
      <c r="H1717" s="19"/>
      <c r="I1717" s="19"/>
      <c r="J1717" s="19"/>
      <c r="K1717" s="208"/>
      <c r="L1717" s="240"/>
      <c r="M1717" s="19"/>
      <c r="N1717" s="19"/>
      <c r="O1717" s="19"/>
      <c r="P1717" s="19"/>
      <c r="Q1717" s="19"/>
      <c r="R1717" s="19"/>
      <c r="S1717" s="19"/>
      <c r="T1717" s="19"/>
      <c r="U1717" s="208"/>
      <c r="V1717" s="240"/>
      <c r="W1717" s="19"/>
      <c r="X1717" s="19"/>
      <c r="Y1717" s="19"/>
      <c r="Z1717" s="19"/>
      <c r="AA1717" s="19"/>
      <c r="AB1717" s="19"/>
      <c r="AC1717" s="19"/>
      <c r="AD1717" s="19"/>
      <c r="AE1717" s="208"/>
    </row>
    <row r="1718" spans="1:31" x14ac:dyDescent="0.25">
      <c r="A1718" s="208"/>
      <c r="B1718" s="19"/>
      <c r="C1718" s="19"/>
      <c r="D1718" s="19"/>
      <c r="E1718" s="307"/>
      <c r="F1718" s="19"/>
      <c r="G1718" s="19"/>
      <c r="H1718" s="19"/>
      <c r="I1718" s="19"/>
      <c r="J1718" s="19"/>
      <c r="K1718" s="208"/>
      <c r="L1718" s="240"/>
      <c r="M1718" s="19"/>
      <c r="N1718" s="19"/>
      <c r="O1718" s="19"/>
      <c r="P1718" s="19"/>
      <c r="Q1718" s="19"/>
      <c r="R1718" s="19"/>
      <c r="S1718" s="19"/>
      <c r="T1718" s="19"/>
      <c r="U1718" s="208"/>
      <c r="V1718" s="240"/>
      <c r="W1718" s="19"/>
      <c r="X1718" s="19"/>
      <c r="Y1718" s="19"/>
      <c r="Z1718" s="19"/>
      <c r="AA1718" s="19"/>
      <c r="AB1718" s="19"/>
      <c r="AC1718" s="19"/>
      <c r="AD1718" s="19"/>
      <c r="AE1718" s="208"/>
    </row>
    <row r="1719" spans="1:31" x14ac:dyDescent="0.25">
      <c r="A1719" s="208"/>
      <c r="B1719" s="19"/>
      <c r="C1719" s="19"/>
      <c r="D1719" s="19"/>
      <c r="E1719" s="307"/>
      <c r="F1719" s="19"/>
      <c r="G1719" s="19"/>
      <c r="H1719" s="19"/>
      <c r="I1719" s="19"/>
      <c r="J1719" s="19"/>
      <c r="K1719" s="208"/>
      <c r="L1719" s="240"/>
      <c r="M1719" s="19"/>
      <c r="N1719" s="19"/>
      <c r="O1719" s="19"/>
      <c r="P1719" s="19"/>
      <c r="Q1719" s="19"/>
      <c r="R1719" s="19"/>
      <c r="S1719" s="19"/>
      <c r="T1719" s="19"/>
      <c r="U1719" s="208"/>
      <c r="V1719" s="240"/>
      <c r="W1719" s="19"/>
      <c r="X1719" s="19"/>
      <c r="Y1719" s="19"/>
      <c r="Z1719" s="19"/>
      <c r="AA1719" s="19"/>
      <c r="AB1719" s="19"/>
      <c r="AC1719" s="19"/>
      <c r="AD1719" s="19"/>
      <c r="AE1719" s="208"/>
    </row>
    <row r="1720" spans="1:31" x14ac:dyDescent="0.25">
      <c r="A1720" s="208"/>
      <c r="B1720" s="19"/>
      <c r="C1720" s="19"/>
      <c r="D1720" s="19"/>
      <c r="E1720" s="307"/>
      <c r="F1720" s="19"/>
      <c r="G1720" s="19"/>
      <c r="H1720" s="19"/>
      <c r="I1720" s="19"/>
      <c r="J1720" s="19"/>
      <c r="K1720" s="208"/>
      <c r="L1720" s="240"/>
      <c r="M1720" s="19"/>
      <c r="N1720" s="19"/>
      <c r="O1720" s="19"/>
      <c r="P1720" s="19"/>
      <c r="Q1720" s="19"/>
      <c r="R1720" s="19"/>
      <c r="S1720" s="19"/>
      <c r="T1720" s="19"/>
      <c r="U1720" s="208"/>
      <c r="V1720" s="240"/>
      <c r="W1720" s="19"/>
      <c r="X1720" s="19"/>
      <c r="Y1720" s="19"/>
      <c r="Z1720" s="19"/>
      <c r="AA1720" s="19"/>
      <c r="AB1720" s="19"/>
      <c r="AC1720" s="19"/>
      <c r="AD1720" s="19"/>
      <c r="AE1720" s="208"/>
    </row>
    <row r="1721" spans="1:31" x14ac:dyDescent="0.25">
      <c r="A1721" s="208"/>
      <c r="B1721" s="19"/>
      <c r="C1721" s="19"/>
      <c r="D1721" s="19"/>
      <c r="E1721" s="307"/>
      <c r="F1721" s="19"/>
      <c r="G1721" s="19"/>
      <c r="H1721" s="19"/>
      <c r="I1721" s="19"/>
      <c r="J1721" s="19"/>
      <c r="K1721" s="208"/>
      <c r="L1721" s="240"/>
      <c r="M1721" s="19"/>
      <c r="N1721" s="19"/>
      <c r="O1721" s="19"/>
      <c r="P1721" s="19"/>
      <c r="Q1721" s="19"/>
      <c r="R1721" s="19"/>
      <c r="S1721" s="19"/>
      <c r="T1721" s="19"/>
      <c r="U1721" s="208"/>
      <c r="V1721" s="240"/>
      <c r="W1721" s="19"/>
      <c r="X1721" s="19"/>
      <c r="Y1721" s="19"/>
      <c r="Z1721" s="19"/>
      <c r="AA1721" s="19"/>
      <c r="AB1721" s="19"/>
      <c r="AC1721" s="19"/>
      <c r="AD1721" s="19"/>
      <c r="AE1721" s="208"/>
    </row>
    <row r="1722" spans="1:31" x14ac:dyDescent="0.25">
      <c r="A1722" s="208"/>
      <c r="B1722" s="19"/>
      <c r="C1722" s="19"/>
      <c r="D1722" s="19"/>
      <c r="E1722" s="307"/>
      <c r="F1722" s="19"/>
      <c r="G1722" s="19"/>
      <c r="H1722" s="19"/>
      <c r="I1722" s="19"/>
      <c r="J1722" s="19"/>
      <c r="K1722" s="208"/>
      <c r="L1722" s="240"/>
      <c r="M1722" s="19"/>
      <c r="N1722" s="19"/>
      <c r="O1722" s="19"/>
      <c r="P1722" s="19"/>
      <c r="Q1722" s="19"/>
      <c r="R1722" s="19"/>
      <c r="S1722" s="19"/>
      <c r="T1722" s="19"/>
      <c r="U1722" s="208"/>
      <c r="V1722" s="240"/>
      <c r="W1722" s="19"/>
      <c r="X1722" s="19"/>
      <c r="Y1722" s="19"/>
      <c r="Z1722" s="19"/>
      <c r="AA1722" s="19"/>
      <c r="AB1722" s="19"/>
      <c r="AC1722" s="19"/>
      <c r="AD1722" s="19"/>
      <c r="AE1722" s="208"/>
    </row>
    <row r="1723" spans="1:31" x14ac:dyDescent="0.25">
      <c r="A1723" s="208"/>
      <c r="B1723" s="19"/>
      <c r="C1723" s="19"/>
      <c r="D1723" s="19"/>
      <c r="E1723" s="307"/>
      <c r="F1723" s="19"/>
      <c r="G1723" s="19"/>
      <c r="H1723" s="19"/>
      <c r="I1723" s="19"/>
      <c r="J1723" s="19"/>
      <c r="K1723" s="208"/>
      <c r="L1723" s="240"/>
      <c r="M1723" s="19"/>
      <c r="N1723" s="19"/>
      <c r="O1723" s="19"/>
      <c r="P1723" s="19"/>
      <c r="Q1723" s="19"/>
      <c r="R1723" s="19"/>
      <c r="S1723" s="19"/>
      <c r="T1723" s="19"/>
      <c r="U1723" s="208"/>
      <c r="V1723" s="240"/>
      <c r="W1723" s="19"/>
      <c r="X1723" s="19"/>
      <c r="Y1723" s="19"/>
      <c r="Z1723" s="19"/>
      <c r="AA1723" s="19"/>
      <c r="AB1723" s="19"/>
      <c r="AC1723" s="19"/>
      <c r="AD1723" s="19"/>
      <c r="AE1723" s="208"/>
    </row>
    <row r="1724" spans="1:31" x14ac:dyDescent="0.25">
      <c r="A1724" s="208"/>
      <c r="B1724" s="19"/>
      <c r="C1724" s="19"/>
      <c r="D1724" s="19"/>
      <c r="E1724" s="307"/>
      <c r="F1724" s="19"/>
      <c r="G1724" s="19"/>
      <c r="H1724" s="19"/>
      <c r="I1724" s="19"/>
      <c r="J1724" s="19"/>
      <c r="K1724" s="208"/>
      <c r="L1724" s="240"/>
      <c r="M1724" s="19"/>
      <c r="N1724" s="19"/>
      <c r="O1724" s="19"/>
      <c r="P1724" s="19"/>
      <c r="Q1724" s="19"/>
      <c r="R1724" s="19"/>
      <c r="S1724" s="19"/>
      <c r="T1724" s="19"/>
      <c r="U1724" s="208"/>
      <c r="V1724" s="240"/>
      <c r="W1724" s="19"/>
      <c r="X1724" s="19"/>
      <c r="Y1724" s="19"/>
      <c r="Z1724" s="19"/>
      <c r="AA1724" s="19"/>
      <c r="AB1724" s="19"/>
      <c r="AC1724" s="19"/>
      <c r="AD1724" s="19"/>
      <c r="AE1724" s="208"/>
    </row>
    <row r="1725" spans="1:31" x14ac:dyDescent="0.25">
      <c r="A1725" s="208"/>
      <c r="B1725" s="19"/>
      <c r="C1725" s="19"/>
      <c r="D1725" s="19"/>
      <c r="E1725" s="307"/>
      <c r="F1725" s="19"/>
      <c r="G1725" s="19"/>
      <c r="H1725" s="19"/>
      <c r="I1725" s="19"/>
      <c r="J1725" s="19"/>
      <c r="K1725" s="208"/>
      <c r="L1725" s="240"/>
      <c r="M1725" s="19"/>
      <c r="N1725" s="19"/>
      <c r="O1725" s="19"/>
      <c r="P1725" s="19"/>
      <c r="Q1725" s="19"/>
      <c r="R1725" s="19"/>
      <c r="S1725" s="19"/>
      <c r="T1725" s="19"/>
      <c r="U1725" s="208"/>
      <c r="V1725" s="240"/>
      <c r="W1725" s="19"/>
      <c r="X1725" s="19"/>
      <c r="Y1725" s="19"/>
      <c r="Z1725" s="19"/>
      <c r="AA1725" s="19"/>
      <c r="AB1725" s="19"/>
      <c r="AC1725" s="19"/>
      <c r="AD1725" s="19"/>
      <c r="AE1725" s="208"/>
    </row>
    <row r="1726" spans="1:31" x14ac:dyDescent="0.25">
      <c r="A1726" s="208"/>
      <c r="B1726" s="19"/>
      <c r="C1726" s="19"/>
      <c r="D1726" s="19"/>
      <c r="E1726" s="307"/>
      <c r="F1726" s="19"/>
      <c r="G1726" s="19"/>
      <c r="H1726" s="19"/>
      <c r="I1726" s="19"/>
      <c r="J1726" s="19"/>
      <c r="K1726" s="208"/>
      <c r="L1726" s="240"/>
      <c r="M1726" s="19"/>
      <c r="N1726" s="19"/>
      <c r="O1726" s="19"/>
      <c r="P1726" s="19"/>
      <c r="Q1726" s="19"/>
      <c r="R1726" s="19"/>
      <c r="S1726" s="19"/>
      <c r="T1726" s="19"/>
      <c r="U1726" s="208"/>
      <c r="V1726" s="240"/>
      <c r="W1726" s="19"/>
      <c r="X1726" s="19"/>
      <c r="Y1726" s="19"/>
      <c r="Z1726" s="19"/>
      <c r="AA1726" s="19"/>
      <c r="AB1726" s="19"/>
      <c r="AC1726" s="19"/>
      <c r="AD1726" s="19"/>
      <c r="AE1726" s="208"/>
    </row>
    <row r="1727" spans="1:31" x14ac:dyDescent="0.25">
      <c r="A1727" s="208"/>
      <c r="B1727" s="19"/>
      <c r="C1727" s="19"/>
      <c r="D1727" s="19"/>
      <c r="E1727" s="307"/>
      <c r="F1727" s="19"/>
      <c r="G1727" s="19"/>
      <c r="H1727" s="19"/>
      <c r="I1727" s="19"/>
      <c r="J1727" s="19"/>
      <c r="K1727" s="208"/>
      <c r="L1727" s="240"/>
      <c r="M1727" s="19"/>
      <c r="N1727" s="19"/>
      <c r="O1727" s="19"/>
      <c r="P1727" s="19"/>
      <c r="Q1727" s="19"/>
      <c r="R1727" s="19"/>
      <c r="S1727" s="19"/>
      <c r="T1727" s="19"/>
      <c r="U1727" s="208"/>
      <c r="V1727" s="240"/>
      <c r="W1727" s="19"/>
      <c r="X1727" s="19"/>
      <c r="Y1727" s="19"/>
      <c r="Z1727" s="19"/>
      <c r="AA1727" s="19"/>
      <c r="AB1727" s="19"/>
      <c r="AC1727" s="19"/>
      <c r="AD1727" s="19"/>
      <c r="AE1727" s="208"/>
    </row>
    <row r="1728" spans="1:31" x14ac:dyDescent="0.25">
      <c r="A1728" s="208"/>
      <c r="B1728" s="19"/>
      <c r="C1728" s="19"/>
      <c r="D1728" s="19"/>
      <c r="E1728" s="307"/>
      <c r="F1728" s="19"/>
      <c r="G1728" s="19"/>
      <c r="H1728" s="19"/>
      <c r="I1728" s="19"/>
      <c r="J1728" s="19"/>
      <c r="K1728" s="208"/>
      <c r="L1728" s="240"/>
      <c r="M1728" s="19"/>
      <c r="N1728" s="19"/>
      <c r="O1728" s="19"/>
      <c r="P1728" s="19"/>
      <c r="Q1728" s="19"/>
      <c r="R1728" s="19"/>
      <c r="S1728" s="19"/>
      <c r="T1728" s="19"/>
      <c r="U1728" s="208"/>
      <c r="V1728" s="240"/>
      <c r="W1728" s="19"/>
      <c r="X1728" s="19"/>
      <c r="Y1728" s="19"/>
      <c r="Z1728" s="19"/>
      <c r="AA1728" s="19"/>
      <c r="AB1728" s="19"/>
      <c r="AC1728" s="19"/>
      <c r="AD1728" s="19"/>
      <c r="AE1728" s="208"/>
    </row>
    <row r="1729" spans="1:31" x14ac:dyDescent="0.25">
      <c r="A1729" s="208"/>
      <c r="B1729" s="19"/>
      <c r="C1729" s="19"/>
      <c r="D1729" s="19"/>
      <c r="E1729" s="307"/>
      <c r="F1729" s="19"/>
      <c r="G1729" s="19"/>
      <c r="H1729" s="19"/>
      <c r="I1729" s="19"/>
      <c r="J1729" s="19"/>
      <c r="K1729" s="208"/>
      <c r="L1729" s="240"/>
      <c r="M1729" s="19"/>
      <c r="N1729" s="19"/>
      <c r="O1729" s="19"/>
      <c r="P1729" s="19"/>
      <c r="Q1729" s="19"/>
      <c r="R1729" s="19"/>
      <c r="S1729" s="19"/>
      <c r="T1729" s="19"/>
      <c r="U1729" s="208"/>
      <c r="V1729" s="240"/>
      <c r="W1729" s="19"/>
      <c r="X1729" s="19"/>
      <c r="Y1729" s="19"/>
      <c r="Z1729" s="19"/>
      <c r="AA1729" s="19"/>
      <c r="AB1729" s="19"/>
      <c r="AC1729" s="19"/>
      <c r="AD1729" s="19"/>
      <c r="AE1729" s="208"/>
    </row>
    <row r="1730" spans="1:31" x14ac:dyDescent="0.25">
      <c r="A1730" s="208"/>
      <c r="B1730" s="19"/>
      <c r="C1730" s="19"/>
      <c r="D1730" s="19"/>
      <c r="E1730" s="307"/>
      <c r="F1730" s="19"/>
      <c r="G1730" s="19"/>
      <c r="H1730" s="19"/>
      <c r="I1730" s="19"/>
      <c r="J1730" s="19"/>
      <c r="K1730" s="208"/>
      <c r="L1730" s="240"/>
      <c r="M1730" s="19"/>
      <c r="N1730" s="19"/>
      <c r="O1730" s="19"/>
      <c r="P1730" s="19"/>
      <c r="Q1730" s="19"/>
      <c r="R1730" s="19"/>
      <c r="S1730" s="19"/>
      <c r="T1730" s="19"/>
      <c r="U1730" s="208"/>
      <c r="V1730" s="240"/>
      <c r="W1730" s="19"/>
      <c r="X1730" s="19"/>
      <c r="Y1730" s="19"/>
      <c r="Z1730" s="19"/>
      <c r="AA1730" s="19"/>
      <c r="AB1730" s="19"/>
      <c r="AC1730" s="19"/>
      <c r="AD1730" s="19"/>
      <c r="AE1730" s="208"/>
    </row>
    <row r="1731" spans="1:31" x14ac:dyDescent="0.25">
      <c r="A1731" s="208"/>
      <c r="B1731" s="19"/>
      <c r="C1731" s="19"/>
      <c r="D1731" s="19"/>
      <c r="E1731" s="307"/>
      <c r="F1731" s="19"/>
      <c r="G1731" s="19"/>
      <c r="H1731" s="19"/>
      <c r="I1731" s="19"/>
      <c r="J1731" s="19"/>
      <c r="K1731" s="208"/>
      <c r="L1731" s="240"/>
      <c r="M1731" s="19"/>
      <c r="N1731" s="19"/>
      <c r="O1731" s="19"/>
      <c r="P1731" s="19"/>
      <c r="Q1731" s="19"/>
      <c r="R1731" s="19"/>
      <c r="S1731" s="19"/>
      <c r="T1731" s="19"/>
      <c r="U1731" s="208"/>
      <c r="V1731" s="240"/>
      <c r="W1731" s="19"/>
      <c r="X1731" s="19"/>
      <c r="Y1731" s="19"/>
      <c r="Z1731" s="19"/>
      <c r="AA1731" s="19"/>
      <c r="AB1731" s="19"/>
      <c r="AC1731" s="19"/>
      <c r="AD1731" s="19"/>
      <c r="AE1731" s="208"/>
    </row>
    <row r="1732" spans="1:31" x14ac:dyDescent="0.25">
      <c r="A1732" s="208"/>
      <c r="B1732" s="19"/>
      <c r="C1732" s="19"/>
      <c r="D1732" s="19"/>
      <c r="E1732" s="307"/>
      <c r="F1732" s="19"/>
      <c r="G1732" s="19"/>
      <c r="H1732" s="19"/>
      <c r="I1732" s="19"/>
      <c r="J1732" s="19"/>
      <c r="K1732" s="208"/>
      <c r="L1732" s="240"/>
      <c r="M1732" s="19"/>
      <c r="N1732" s="19"/>
      <c r="O1732" s="19"/>
      <c r="P1732" s="19"/>
      <c r="Q1732" s="19"/>
      <c r="R1732" s="19"/>
      <c r="S1732" s="19"/>
      <c r="T1732" s="19"/>
      <c r="U1732" s="208"/>
      <c r="V1732" s="240"/>
      <c r="W1732" s="19"/>
      <c r="X1732" s="19"/>
      <c r="Y1732" s="19"/>
      <c r="Z1732" s="19"/>
      <c r="AA1732" s="19"/>
      <c r="AB1732" s="19"/>
      <c r="AC1732" s="19"/>
      <c r="AD1732" s="19"/>
      <c r="AE1732" s="208"/>
    </row>
    <row r="1733" spans="1:31" x14ac:dyDescent="0.25">
      <c r="A1733" s="208"/>
      <c r="B1733" s="19"/>
      <c r="C1733" s="19"/>
      <c r="D1733" s="19"/>
      <c r="E1733" s="307"/>
      <c r="F1733" s="19"/>
      <c r="G1733" s="19"/>
      <c r="H1733" s="19"/>
      <c r="I1733" s="19"/>
      <c r="J1733" s="19"/>
      <c r="K1733" s="208"/>
      <c r="L1733" s="240"/>
      <c r="M1733" s="19"/>
      <c r="N1733" s="19"/>
      <c r="O1733" s="19"/>
      <c r="P1733" s="19"/>
      <c r="Q1733" s="19"/>
      <c r="R1733" s="19"/>
      <c r="S1733" s="19"/>
      <c r="T1733" s="19"/>
      <c r="U1733" s="208"/>
      <c r="V1733" s="240"/>
      <c r="W1733" s="19"/>
      <c r="X1733" s="19"/>
      <c r="Y1733" s="19"/>
      <c r="Z1733" s="19"/>
      <c r="AA1733" s="19"/>
      <c r="AB1733" s="19"/>
      <c r="AC1733" s="19"/>
      <c r="AD1733" s="19"/>
      <c r="AE1733" s="208"/>
    </row>
    <row r="1734" spans="1:31" x14ac:dyDescent="0.25">
      <c r="A1734" s="208"/>
      <c r="B1734" s="19"/>
      <c r="C1734" s="19"/>
      <c r="D1734" s="19"/>
      <c r="E1734" s="307"/>
      <c r="F1734" s="19"/>
      <c r="G1734" s="19"/>
      <c r="H1734" s="19"/>
      <c r="I1734" s="19"/>
      <c r="J1734" s="19"/>
      <c r="K1734" s="208"/>
      <c r="L1734" s="240"/>
      <c r="M1734" s="19"/>
      <c r="N1734" s="19"/>
      <c r="O1734" s="19"/>
      <c r="P1734" s="19"/>
      <c r="Q1734" s="19"/>
      <c r="R1734" s="19"/>
      <c r="S1734" s="19"/>
      <c r="T1734" s="19"/>
      <c r="U1734" s="208"/>
      <c r="V1734" s="240"/>
      <c r="W1734" s="19"/>
      <c r="X1734" s="19"/>
      <c r="Y1734" s="19"/>
      <c r="Z1734" s="19"/>
      <c r="AA1734" s="19"/>
      <c r="AB1734" s="19"/>
      <c r="AC1734" s="19"/>
      <c r="AD1734" s="19"/>
      <c r="AE1734" s="208"/>
    </row>
    <row r="1735" spans="1:31" x14ac:dyDescent="0.25">
      <c r="A1735" s="208"/>
      <c r="B1735" s="19"/>
      <c r="C1735" s="19"/>
      <c r="D1735" s="19"/>
      <c r="E1735" s="307"/>
      <c r="F1735" s="19"/>
      <c r="G1735" s="19"/>
      <c r="H1735" s="19"/>
      <c r="I1735" s="19"/>
      <c r="J1735" s="19"/>
      <c r="K1735" s="208"/>
      <c r="L1735" s="240"/>
      <c r="M1735" s="19"/>
      <c r="N1735" s="19"/>
      <c r="O1735" s="19"/>
      <c r="P1735" s="19"/>
      <c r="Q1735" s="19"/>
      <c r="R1735" s="19"/>
      <c r="S1735" s="19"/>
      <c r="T1735" s="19"/>
      <c r="U1735" s="208"/>
      <c r="V1735" s="240"/>
      <c r="W1735" s="19"/>
      <c r="X1735" s="19"/>
      <c r="Y1735" s="19"/>
      <c r="Z1735" s="19"/>
      <c r="AA1735" s="19"/>
      <c r="AB1735" s="19"/>
      <c r="AC1735" s="19"/>
      <c r="AD1735" s="19"/>
      <c r="AE1735" s="208"/>
    </row>
    <row r="1736" spans="1:31" x14ac:dyDescent="0.25">
      <c r="A1736" s="208"/>
      <c r="B1736" s="19"/>
      <c r="C1736" s="19"/>
      <c r="D1736" s="19"/>
      <c r="E1736" s="307"/>
      <c r="F1736" s="19"/>
      <c r="G1736" s="19"/>
      <c r="H1736" s="19"/>
      <c r="I1736" s="19"/>
      <c r="J1736" s="19"/>
      <c r="K1736" s="208"/>
      <c r="L1736" s="240"/>
      <c r="M1736" s="19"/>
      <c r="N1736" s="19"/>
      <c r="O1736" s="19"/>
      <c r="P1736" s="19"/>
      <c r="Q1736" s="19"/>
      <c r="R1736" s="19"/>
      <c r="S1736" s="19"/>
      <c r="T1736" s="19"/>
      <c r="U1736" s="208"/>
      <c r="V1736" s="240"/>
      <c r="W1736" s="19"/>
      <c r="X1736" s="19"/>
      <c r="Y1736" s="19"/>
      <c r="Z1736" s="19"/>
      <c r="AA1736" s="19"/>
      <c r="AB1736" s="19"/>
      <c r="AC1736" s="19"/>
      <c r="AD1736" s="19"/>
      <c r="AE1736" s="208"/>
    </row>
    <row r="1737" spans="1:31" x14ac:dyDescent="0.25">
      <c r="A1737" s="208"/>
      <c r="B1737" s="19"/>
      <c r="C1737" s="19"/>
      <c r="D1737" s="19"/>
      <c r="E1737" s="307"/>
      <c r="F1737" s="19"/>
      <c r="G1737" s="19"/>
      <c r="H1737" s="19"/>
      <c r="I1737" s="19"/>
      <c r="J1737" s="19"/>
      <c r="K1737" s="208"/>
      <c r="L1737" s="240"/>
      <c r="M1737" s="19"/>
      <c r="N1737" s="19"/>
      <c r="O1737" s="19"/>
      <c r="P1737" s="19"/>
      <c r="Q1737" s="19"/>
      <c r="R1737" s="19"/>
      <c r="S1737" s="19"/>
      <c r="T1737" s="19"/>
      <c r="U1737" s="208"/>
      <c r="V1737" s="240"/>
      <c r="W1737" s="19"/>
      <c r="X1737" s="19"/>
      <c r="Y1737" s="19"/>
      <c r="Z1737" s="19"/>
      <c r="AA1737" s="19"/>
      <c r="AB1737" s="19"/>
      <c r="AC1737" s="19"/>
      <c r="AD1737" s="19"/>
      <c r="AE1737" s="208"/>
    </row>
    <row r="1738" spans="1:31" x14ac:dyDescent="0.25">
      <c r="A1738" s="208"/>
      <c r="B1738" s="19"/>
      <c r="C1738" s="19"/>
      <c r="D1738" s="19"/>
      <c r="E1738" s="307"/>
      <c r="F1738" s="19"/>
      <c r="G1738" s="19"/>
      <c r="H1738" s="19"/>
      <c r="I1738" s="19"/>
      <c r="J1738" s="19"/>
      <c r="K1738" s="208"/>
      <c r="L1738" s="240"/>
      <c r="M1738" s="19"/>
      <c r="N1738" s="19"/>
      <c r="O1738" s="19"/>
      <c r="P1738" s="19"/>
      <c r="Q1738" s="19"/>
      <c r="R1738" s="19"/>
      <c r="S1738" s="19"/>
      <c r="T1738" s="19"/>
      <c r="U1738" s="208"/>
      <c r="V1738" s="240"/>
      <c r="W1738" s="19"/>
      <c r="X1738" s="19"/>
      <c r="Y1738" s="19"/>
      <c r="Z1738" s="19"/>
      <c r="AA1738" s="19"/>
      <c r="AB1738" s="19"/>
      <c r="AC1738" s="19"/>
      <c r="AD1738" s="19"/>
      <c r="AE1738" s="208"/>
    </row>
    <row r="1739" spans="1:31" x14ac:dyDescent="0.25">
      <c r="A1739" s="208"/>
      <c r="B1739" s="19"/>
      <c r="C1739" s="19"/>
      <c r="D1739" s="19"/>
      <c r="E1739" s="307"/>
      <c r="F1739" s="19"/>
      <c r="G1739" s="19"/>
      <c r="H1739" s="19"/>
      <c r="I1739" s="19"/>
      <c r="J1739" s="19"/>
      <c r="K1739" s="208"/>
      <c r="L1739" s="240"/>
      <c r="M1739" s="19"/>
      <c r="N1739" s="19"/>
      <c r="O1739" s="19"/>
      <c r="P1739" s="19"/>
      <c r="Q1739" s="19"/>
      <c r="R1739" s="19"/>
      <c r="S1739" s="19"/>
      <c r="T1739" s="19"/>
      <c r="U1739" s="208"/>
      <c r="V1739" s="240"/>
      <c r="W1739" s="19"/>
      <c r="X1739" s="19"/>
      <c r="Y1739" s="19"/>
      <c r="Z1739" s="19"/>
      <c r="AA1739" s="19"/>
      <c r="AB1739" s="19"/>
      <c r="AC1739" s="19"/>
      <c r="AD1739" s="19"/>
      <c r="AE1739" s="208"/>
    </row>
    <row r="1740" spans="1:31" x14ac:dyDescent="0.25">
      <c r="A1740" s="208"/>
      <c r="B1740" s="19"/>
      <c r="C1740" s="19"/>
      <c r="D1740" s="19"/>
      <c r="E1740" s="307"/>
      <c r="F1740" s="19"/>
      <c r="G1740" s="19"/>
      <c r="H1740" s="19"/>
      <c r="I1740" s="19"/>
      <c r="J1740" s="19"/>
      <c r="K1740" s="208"/>
      <c r="L1740" s="240"/>
      <c r="M1740" s="19"/>
      <c r="N1740" s="19"/>
      <c r="O1740" s="19"/>
      <c r="P1740" s="19"/>
      <c r="Q1740" s="19"/>
      <c r="R1740" s="19"/>
      <c r="S1740" s="19"/>
      <c r="T1740" s="19"/>
      <c r="U1740" s="208"/>
      <c r="V1740" s="240"/>
      <c r="W1740" s="19"/>
      <c r="X1740" s="19"/>
      <c r="Y1740" s="19"/>
      <c r="Z1740" s="19"/>
      <c r="AA1740" s="19"/>
      <c r="AB1740" s="19"/>
      <c r="AC1740" s="19"/>
      <c r="AD1740" s="19"/>
      <c r="AE1740" s="208"/>
    </row>
    <row r="1741" spans="1:31" x14ac:dyDescent="0.25">
      <c r="A1741" s="208"/>
      <c r="B1741" s="19"/>
      <c r="C1741" s="19"/>
      <c r="D1741" s="19"/>
      <c r="E1741" s="307"/>
      <c r="F1741" s="19"/>
      <c r="G1741" s="19"/>
      <c r="H1741" s="19"/>
      <c r="I1741" s="19"/>
      <c r="J1741" s="19"/>
      <c r="K1741" s="208"/>
      <c r="L1741" s="240"/>
      <c r="M1741" s="19"/>
      <c r="N1741" s="19"/>
      <c r="O1741" s="19"/>
      <c r="P1741" s="19"/>
      <c r="Q1741" s="19"/>
      <c r="R1741" s="19"/>
      <c r="S1741" s="19"/>
      <c r="T1741" s="19"/>
      <c r="U1741" s="208"/>
      <c r="V1741" s="240"/>
      <c r="W1741" s="19"/>
      <c r="X1741" s="19"/>
      <c r="Y1741" s="19"/>
      <c r="Z1741" s="19"/>
      <c r="AA1741" s="19"/>
      <c r="AB1741" s="19"/>
      <c r="AC1741" s="19"/>
      <c r="AD1741" s="19"/>
      <c r="AE1741" s="208"/>
    </row>
    <row r="1742" spans="1:31" x14ac:dyDescent="0.25">
      <c r="A1742" s="208"/>
      <c r="B1742" s="19"/>
      <c r="C1742" s="19"/>
      <c r="D1742" s="19"/>
      <c r="E1742" s="307"/>
      <c r="F1742" s="19"/>
      <c r="G1742" s="19"/>
      <c r="H1742" s="19"/>
      <c r="I1742" s="19"/>
      <c r="J1742" s="19"/>
      <c r="K1742" s="208"/>
      <c r="L1742" s="240"/>
      <c r="M1742" s="19"/>
      <c r="N1742" s="19"/>
      <c r="O1742" s="19"/>
      <c r="P1742" s="19"/>
      <c r="Q1742" s="19"/>
      <c r="R1742" s="19"/>
      <c r="S1742" s="19"/>
      <c r="T1742" s="19"/>
      <c r="U1742" s="208"/>
      <c r="V1742" s="240"/>
      <c r="W1742" s="19"/>
      <c r="X1742" s="19"/>
      <c r="Y1742" s="19"/>
      <c r="Z1742" s="19"/>
      <c r="AA1742" s="19"/>
      <c r="AB1742" s="19"/>
      <c r="AC1742" s="19"/>
      <c r="AD1742" s="19"/>
      <c r="AE1742" s="208"/>
    </row>
    <row r="1743" spans="1:31" x14ac:dyDescent="0.25">
      <c r="A1743" s="208"/>
      <c r="B1743" s="19"/>
      <c r="C1743" s="19"/>
      <c r="D1743" s="19"/>
      <c r="E1743" s="307"/>
      <c r="F1743" s="19"/>
      <c r="G1743" s="19"/>
      <c r="H1743" s="19"/>
      <c r="I1743" s="19"/>
      <c r="J1743" s="19"/>
      <c r="K1743" s="208"/>
      <c r="L1743" s="240"/>
      <c r="M1743" s="19"/>
      <c r="N1743" s="19"/>
      <c r="O1743" s="19"/>
      <c r="P1743" s="19"/>
      <c r="Q1743" s="19"/>
      <c r="R1743" s="19"/>
      <c r="S1743" s="19"/>
      <c r="T1743" s="19"/>
      <c r="U1743" s="208"/>
      <c r="V1743" s="240"/>
      <c r="W1743" s="19"/>
      <c r="X1743" s="19"/>
      <c r="Y1743" s="19"/>
      <c r="Z1743" s="19"/>
      <c r="AA1743" s="19"/>
      <c r="AB1743" s="19"/>
      <c r="AC1743" s="19"/>
      <c r="AD1743" s="19"/>
      <c r="AE1743" s="208"/>
    </row>
    <row r="1744" spans="1:31" x14ac:dyDescent="0.25">
      <c r="A1744" s="208"/>
      <c r="B1744" s="19"/>
      <c r="C1744" s="19"/>
      <c r="D1744" s="19"/>
      <c r="E1744" s="307"/>
      <c r="F1744" s="19"/>
      <c r="G1744" s="19"/>
      <c r="H1744" s="19"/>
      <c r="I1744" s="19"/>
      <c r="J1744" s="19"/>
      <c r="K1744" s="208"/>
      <c r="L1744" s="240"/>
      <c r="M1744" s="19"/>
      <c r="N1744" s="19"/>
      <c r="O1744" s="19"/>
      <c r="P1744" s="19"/>
      <c r="Q1744" s="19"/>
      <c r="R1744" s="19"/>
      <c r="S1744" s="19"/>
      <c r="T1744" s="19"/>
      <c r="U1744" s="208"/>
      <c r="V1744" s="240"/>
      <c r="W1744" s="19"/>
      <c r="X1744" s="19"/>
      <c r="Y1744" s="19"/>
      <c r="Z1744" s="19"/>
      <c r="AA1744" s="19"/>
      <c r="AB1744" s="19"/>
      <c r="AC1744" s="19"/>
      <c r="AD1744" s="19"/>
      <c r="AE1744" s="208"/>
    </row>
    <row r="1745" spans="1:31" x14ac:dyDescent="0.25">
      <c r="A1745" s="208"/>
      <c r="B1745" s="19"/>
      <c r="C1745" s="19"/>
      <c r="D1745" s="19"/>
      <c r="E1745" s="307"/>
      <c r="F1745" s="19"/>
      <c r="G1745" s="19"/>
      <c r="H1745" s="19"/>
      <c r="I1745" s="19"/>
      <c r="J1745" s="19"/>
      <c r="K1745" s="208"/>
      <c r="L1745" s="240"/>
      <c r="M1745" s="19"/>
      <c r="N1745" s="19"/>
      <c r="O1745" s="19"/>
      <c r="P1745" s="19"/>
      <c r="Q1745" s="19"/>
      <c r="R1745" s="19"/>
      <c r="S1745" s="19"/>
      <c r="T1745" s="19"/>
      <c r="U1745" s="208"/>
      <c r="V1745" s="240"/>
      <c r="W1745" s="19"/>
      <c r="X1745" s="19"/>
      <c r="Y1745" s="19"/>
      <c r="Z1745" s="19"/>
      <c r="AA1745" s="19"/>
      <c r="AB1745" s="19"/>
      <c r="AC1745" s="19"/>
      <c r="AD1745" s="19"/>
      <c r="AE1745" s="208"/>
    </row>
    <row r="1746" spans="1:31" x14ac:dyDescent="0.25">
      <c r="A1746" s="208"/>
      <c r="B1746" s="19"/>
      <c r="C1746" s="19"/>
      <c r="D1746" s="19"/>
      <c r="E1746" s="307"/>
      <c r="F1746" s="19"/>
      <c r="G1746" s="19"/>
      <c r="H1746" s="19"/>
      <c r="I1746" s="19"/>
      <c r="J1746" s="19"/>
      <c r="K1746" s="208"/>
      <c r="L1746" s="240"/>
      <c r="M1746" s="19"/>
      <c r="N1746" s="19"/>
      <c r="O1746" s="19"/>
      <c r="P1746" s="19"/>
      <c r="Q1746" s="19"/>
      <c r="R1746" s="19"/>
      <c r="S1746" s="19"/>
      <c r="T1746" s="19"/>
      <c r="U1746" s="208"/>
      <c r="V1746" s="240"/>
      <c r="W1746" s="19"/>
      <c r="X1746" s="19"/>
      <c r="Y1746" s="19"/>
      <c r="Z1746" s="19"/>
      <c r="AA1746" s="19"/>
      <c r="AB1746" s="19"/>
      <c r="AC1746" s="19"/>
      <c r="AD1746" s="19"/>
      <c r="AE1746" s="208"/>
    </row>
    <row r="1747" spans="1:31" x14ac:dyDescent="0.25">
      <c r="A1747" s="208"/>
      <c r="B1747" s="19"/>
      <c r="C1747" s="19"/>
      <c r="D1747" s="19"/>
      <c r="E1747" s="307"/>
      <c r="F1747" s="19"/>
      <c r="G1747" s="19"/>
      <c r="H1747" s="19"/>
      <c r="I1747" s="19"/>
      <c r="J1747" s="19"/>
      <c r="K1747" s="208"/>
      <c r="L1747" s="240"/>
      <c r="M1747" s="19"/>
      <c r="N1747" s="19"/>
      <c r="O1747" s="19"/>
      <c r="P1747" s="19"/>
      <c r="Q1747" s="19"/>
      <c r="R1747" s="19"/>
      <c r="S1747" s="19"/>
      <c r="T1747" s="19"/>
      <c r="U1747" s="208"/>
      <c r="V1747" s="240"/>
      <c r="W1747" s="19"/>
      <c r="X1747" s="19"/>
      <c r="Y1747" s="19"/>
      <c r="Z1747" s="19"/>
      <c r="AA1747" s="19"/>
      <c r="AB1747" s="19"/>
      <c r="AC1747" s="19"/>
      <c r="AD1747" s="19"/>
      <c r="AE1747" s="208"/>
    </row>
    <row r="1748" spans="1:31" x14ac:dyDescent="0.25">
      <c r="A1748" s="208"/>
      <c r="B1748" s="19"/>
      <c r="C1748" s="19"/>
      <c r="D1748" s="19"/>
      <c r="E1748" s="307"/>
      <c r="F1748" s="19"/>
      <c r="G1748" s="19"/>
      <c r="H1748" s="19"/>
      <c r="I1748" s="19"/>
      <c r="J1748" s="19"/>
      <c r="K1748" s="208"/>
      <c r="L1748" s="240"/>
      <c r="M1748" s="19"/>
      <c r="N1748" s="19"/>
      <c r="O1748" s="19"/>
      <c r="P1748" s="19"/>
      <c r="Q1748" s="19"/>
      <c r="R1748" s="19"/>
      <c r="S1748" s="19"/>
      <c r="T1748" s="19"/>
      <c r="U1748" s="208"/>
      <c r="V1748" s="240"/>
      <c r="W1748" s="19"/>
      <c r="X1748" s="19"/>
      <c r="Y1748" s="19"/>
      <c r="Z1748" s="19"/>
      <c r="AA1748" s="19"/>
      <c r="AB1748" s="19"/>
      <c r="AC1748" s="19"/>
      <c r="AD1748" s="19"/>
      <c r="AE1748" s="208"/>
    </row>
    <row r="1749" spans="1:31" x14ac:dyDescent="0.25">
      <c r="A1749" s="208"/>
      <c r="B1749" s="19"/>
      <c r="C1749" s="19"/>
      <c r="D1749" s="19"/>
      <c r="E1749" s="307"/>
      <c r="F1749" s="19"/>
      <c r="G1749" s="19"/>
      <c r="H1749" s="19"/>
      <c r="I1749" s="19"/>
      <c r="J1749" s="19"/>
      <c r="K1749" s="208"/>
      <c r="L1749" s="240"/>
      <c r="M1749" s="19"/>
      <c r="N1749" s="19"/>
      <c r="O1749" s="19"/>
      <c r="P1749" s="19"/>
      <c r="Q1749" s="19"/>
      <c r="R1749" s="19"/>
      <c r="S1749" s="19"/>
      <c r="T1749" s="19"/>
      <c r="U1749" s="208"/>
      <c r="V1749" s="240"/>
      <c r="W1749" s="19"/>
      <c r="X1749" s="19"/>
      <c r="Y1749" s="19"/>
      <c r="Z1749" s="19"/>
      <c r="AA1749" s="19"/>
      <c r="AB1749" s="19"/>
      <c r="AC1749" s="19"/>
      <c r="AD1749" s="19"/>
      <c r="AE1749" s="208"/>
    </row>
    <row r="1750" spans="1:31" x14ac:dyDescent="0.25">
      <c r="A1750" s="208"/>
      <c r="B1750" s="19"/>
      <c r="C1750" s="19"/>
      <c r="D1750" s="19"/>
      <c r="E1750" s="307"/>
      <c r="F1750" s="19"/>
      <c r="G1750" s="19"/>
      <c r="H1750" s="19"/>
      <c r="I1750" s="19"/>
      <c r="J1750" s="19"/>
      <c r="K1750" s="208"/>
      <c r="L1750" s="240"/>
      <c r="M1750" s="19"/>
      <c r="N1750" s="19"/>
      <c r="O1750" s="19"/>
      <c r="P1750" s="19"/>
      <c r="Q1750" s="19"/>
      <c r="R1750" s="19"/>
      <c r="S1750" s="19"/>
      <c r="T1750" s="19"/>
      <c r="U1750" s="208"/>
      <c r="V1750" s="240"/>
      <c r="W1750" s="19"/>
      <c r="X1750" s="19"/>
      <c r="Y1750" s="19"/>
      <c r="Z1750" s="19"/>
      <c r="AA1750" s="19"/>
      <c r="AB1750" s="19"/>
      <c r="AC1750" s="19"/>
      <c r="AD1750" s="19"/>
      <c r="AE1750" s="208"/>
    </row>
    <row r="1751" spans="1:31" x14ac:dyDescent="0.25">
      <c r="A1751" s="208"/>
      <c r="B1751" s="19"/>
      <c r="C1751" s="19"/>
      <c r="D1751" s="19"/>
      <c r="E1751" s="307"/>
      <c r="F1751" s="19"/>
      <c r="G1751" s="19"/>
      <c r="H1751" s="19"/>
      <c r="I1751" s="19"/>
      <c r="J1751" s="19"/>
      <c r="K1751" s="208"/>
      <c r="L1751" s="240"/>
      <c r="M1751" s="19"/>
      <c r="N1751" s="19"/>
      <c r="O1751" s="19"/>
      <c r="P1751" s="19"/>
      <c r="Q1751" s="19"/>
      <c r="R1751" s="19"/>
      <c r="S1751" s="19"/>
      <c r="T1751" s="19"/>
      <c r="U1751" s="208"/>
      <c r="V1751" s="240"/>
      <c r="W1751" s="19"/>
      <c r="X1751" s="19"/>
      <c r="Y1751" s="19"/>
      <c r="Z1751" s="19"/>
      <c r="AA1751" s="19"/>
      <c r="AB1751" s="19"/>
      <c r="AC1751" s="19"/>
      <c r="AD1751" s="19"/>
      <c r="AE1751" s="208"/>
    </row>
    <row r="1752" spans="1:31" x14ac:dyDescent="0.25">
      <c r="A1752" s="208"/>
      <c r="B1752" s="19"/>
      <c r="C1752" s="19"/>
      <c r="D1752" s="19"/>
      <c r="E1752" s="307"/>
      <c r="F1752" s="19"/>
      <c r="G1752" s="19"/>
      <c r="H1752" s="19"/>
      <c r="I1752" s="19"/>
      <c r="J1752" s="19"/>
      <c r="K1752" s="208"/>
      <c r="L1752" s="240"/>
      <c r="M1752" s="19"/>
      <c r="N1752" s="19"/>
      <c r="O1752" s="19"/>
      <c r="P1752" s="19"/>
      <c r="Q1752" s="19"/>
      <c r="R1752" s="19"/>
      <c r="S1752" s="19"/>
      <c r="T1752" s="19"/>
      <c r="U1752" s="208"/>
      <c r="V1752" s="240"/>
      <c r="W1752" s="19"/>
      <c r="X1752" s="19"/>
      <c r="Y1752" s="19"/>
      <c r="Z1752" s="19"/>
      <c r="AA1752" s="19"/>
      <c r="AB1752" s="19"/>
      <c r="AC1752" s="19"/>
      <c r="AD1752" s="19"/>
      <c r="AE1752" s="208"/>
    </row>
    <row r="1753" spans="1:31" x14ac:dyDescent="0.25">
      <c r="A1753" s="208"/>
      <c r="B1753" s="19"/>
      <c r="C1753" s="19"/>
      <c r="D1753" s="19"/>
      <c r="E1753" s="307"/>
      <c r="F1753" s="19"/>
      <c r="G1753" s="19"/>
      <c r="H1753" s="19"/>
      <c r="I1753" s="19"/>
      <c r="J1753" s="19"/>
      <c r="K1753" s="208"/>
      <c r="L1753" s="240"/>
      <c r="M1753" s="19"/>
      <c r="N1753" s="19"/>
      <c r="O1753" s="19"/>
      <c r="P1753" s="19"/>
      <c r="Q1753" s="19"/>
      <c r="R1753" s="19"/>
      <c r="S1753" s="19"/>
      <c r="T1753" s="19"/>
      <c r="U1753" s="208"/>
      <c r="V1753" s="240"/>
      <c r="W1753" s="19"/>
      <c r="X1753" s="19"/>
      <c r="Y1753" s="19"/>
      <c r="Z1753" s="19"/>
      <c r="AA1753" s="19"/>
      <c r="AB1753" s="19"/>
      <c r="AC1753" s="19"/>
      <c r="AD1753" s="19"/>
      <c r="AE1753" s="208"/>
    </row>
    <row r="1754" spans="1:31" x14ac:dyDescent="0.25">
      <c r="A1754" s="208"/>
      <c r="B1754" s="19"/>
      <c r="C1754" s="19"/>
      <c r="D1754" s="19"/>
      <c r="E1754" s="307"/>
      <c r="F1754" s="19"/>
      <c r="G1754" s="19"/>
      <c r="H1754" s="19"/>
      <c r="I1754" s="19"/>
      <c r="J1754" s="19"/>
      <c r="K1754" s="208"/>
      <c r="L1754" s="240"/>
      <c r="M1754" s="19"/>
      <c r="N1754" s="19"/>
      <c r="O1754" s="19"/>
      <c r="P1754" s="19"/>
      <c r="Q1754" s="19"/>
      <c r="R1754" s="19"/>
      <c r="S1754" s="19"/>
      <c r="T1754" s="19"/>
      <c r="U1754" s="208"/>
      <c r="V1754" s="240"/>
      <c r="W1754" s="19"/>
      <c r="X1754" s="19"/>
      <c r="Y1754" s="19"/>
      <c r="Z1754" s="19"/>
      <c r="AA1754" s="19"/>
      <c r="AB1754" s="19"/>
      <c r="AC1754" s="19"/>
      <c r="AD1754" s="19"/>
      <c r="AE1754" s="208"/>
    </row>
    <row r="1755" spans="1:31" x14ac:dyDescent="0.25">
      <c r="A1755" s="208"/>
      <c r="B1755" s="19"/>
      <c r="C1755" s="19"/>
      <c r="D1755" s="19"/>
      <c r="E1755" s="307"/>
      <c r="F1755" s="19"/>
      <c r="G1755" s="19"/>
      <c r="H1755" s="19"/>
      <c r="I1755" s="19"/>
      <c r="J1755" s="19"/>
      <c r="K1755" s="208"/>
      <c r="L1755" s="240"/>
      <c r="M1755" s="19"/>
      <c r="N1755" s="19"/>
      <c r="O1755" s="19"/>
      <c r="P1755" s="19"/>
      <c r="Q1755" s="19"/>
      <c r="R1755" s="19"/>
      <c r="S1755" s="19"/>
      <c r="T1755" s="19"/>
      <c r="U1755" s="208"/>
      <c r="V1755" s="240"/>
      <c r="W1755" s="19"/>
      <c r="X1755" s="19"/>
      <c r="Y1755" s="19"/>
      <c r="Z1755" s="19"/>
      <c r="AA1755" s="19"/>
      <c r="AB1755" s="19"/>
      <c r="AC1755" s="19"/>
      <c r="AD1755" s="19"/>
      <c r="AE1755" s="208"/>
    </row>
    <row r="1756" spans="1:31" x14ac:dyDescent="0.25">
      <c r="A1756" s="208"/>
      <c r="B1756" s="19"/>
      <c r="C1756" s="19"/>
      <c r="D1756" s="19"/>
      <c r="E1756" s="307"/>
      <c r="F1756" s="19"/>
      <c r="G1756" s="19"/>
      <c r="H1756" s="19"/>
      <c r="I1756" s="19"/>
      <c r="J1756" s="19"/>
      <c r="K1756" s="208"/>
      <c r="L1756" s="240"/>
      <c r="M1756" s="19"/>
      <c r="N1756" s="19"/>
      <c r="O1756" s="19"/>
      <c r="P1756" s="19"/>
      <c r="Q1756" s="19"/>
      <c r="R1756" s="19"/>
      <c r="S1756" s="19"/>
      <c r="T1756" s="19"/>
      <c r="U1756" s="208"/>
      <c r="V1756" s="240"/>
      <c r="W1756" s="19"/>
      <c r="X1756" s="19"/>
      <c r="Y1756" s="19"/>
      <c r="Z1756" s="19"/>
      <c r="AA1756" s="19"/>
      <c r="AB1756" s="19"/>
      <c r="AC1756" s="19"/>
      <c r="AD1756" s="19"/>
      <c r="AE1756" s="208"/>
    </row>
    <row r="1757" spans="1:31" x14ac:dyDescent="0.25">
      <c r="A1757" s="208"/>
      <c r="B1757" s="19"/>
      <c r="C1757" s="19"/>
      <c r="D1757" s="19"/>
      <c r="E1757" s="307"/>
      <c r="F1757" s="19"/>
      <c r="G1757" s="19"/>
      <c r="H1757" s="19"/>
      <c r="I1757" s="19"/>
      <c r="J1757" s="19"/>
      <c r="K1757" s="208"/>
      <c r="L1757" s="240"/>
      <c r="M1757" s="19"/>
      <c r="N1757" s="19"/>
      <c r="O1757" s="19"/>
      <c r="P1757" s="19"/>
      <c r="Q1757" s="19"/>
      <c r="R1757" s="19"/>
      <c r="S1757" s="19"/>
      <c r="T1757" s="19"/>
      <c r="U1757" s="208"/>
      <c r="V1757" s="240"/>
      <c r="W1757" s="19"/>
      <c r="X1757" s="19"/>
      <c r="Y1757" s="19"/>
      <c r="Z1757" s="19"/>
      <c r="AA1757" s="19"/>
      <c r="AB1757" s="19"/>
      <c r="AC1757" s="19"/>
      <c r="AD1757" s="19"/>
      <c r="AE1757" s="208"/>
    </row>
    <row r="1758" spans="1:31" x14ac:dyDescent="0.25">
      <c r="A1758" s="208"/>
      <c r="B1758" s="19"/>
      <c r="C1758" s="19"/>
      <c r="D1758" s="19"/>
      <c r="E1758" s="307"/>
      <c r="F1758" s="19"/>
      <c r="G1758" s="19"/>
      <c r="H1758" s="19"/>
      <c r="I1758" s="19"/>
      <c r="J1758" s="19"/>
      <c r="K1758" s="208"/>
      <c r="L1758" s="240"/>
      <c r="M1758" s="19"/>
      <c r="N1758" s="19"/>
      <c r="O1758" s="19"/>
      <c r="P1758" s="19"/>
      <c r="Q1758" s="19"/>
      <c r="R1758" s="19"/>
      <c r="S1758" s="19"/>
      <c r="T1758" s="19"/>
      <c r="U1758" s="208"/>
      <c r="V1758" s="240"/>
      <c r="W1758" s="19"/>
      <c r="X1758" s="19"/>
      <c r="Y1758" s="19"/>
      <c r="Z1758" s="19"/>
      <c r="AA1758" s="19"/>
      <c r="AB1758" s="19"/>
      <c r="AC1758" s="19"/>
      <c r="AD1758" s="19"/>
      <c r="AE1758" s="208"/>
    </row>
    <row r="1759" spans="1:31" x14ac:dyDescent="0.25">
      <c r="A1759" s="208"/>
      <c r="B1759" s="19"/>
      <c r="C1759" s="19"/>
      <c r="D1759" s="19"/>
      <c r="E1759" s="307"/>
      <c r="F1759" s="19"/>
      <c r="G1759" s="19"/>
      <c r="H1759" s="19"/>
      <c r="I1759" s="19"/>
      <c r="J1759" s="19"/>
      <c r="K1759" s="208"/>
      <c r="L1759" s="240"/>
      <c r="M1759" s="19"/>
      <c r="N1759" s="19"/>
      <c r="O1759" s="19"/>
      <c r="P1759" s="19"/>
      <c r="Q1759" s="19"/>
      <c r="R1759" s="19"/>
      <c r="S1759" s="19"/>
      <c r="T1759" s="19"/>
      <c r="U1759" s="208"/>
      <c r="V1759" s="240"/>
      <c r="W1759" s="19"/>
      <c r="X1759" s="19"/>
      <c r="Y1759" s="19"/>
      <c r="Z1759" s="19"/>
      <c r="AA1759" s="19"/>
      <c r="AB1759" s="19"/>
      <c r="AC1759" s="19"/>
      <c r="AD1759" s="19"/>
      <c r="AE1759" s="208"/>
    </row>
    <row r="1760" spans="1:31" x14ac:dyDescent="0.25">
      <c r="A1760" s="208"/>
      <c r="B1760" s="19"/>
      <c r="C1760" s="19"/>
      <c r="D1760" s="19"/>
      <c r="E1760" s="307"/>
      <c r="F1760" s="19"/>
      <c r="G1760" s="19"/>
      <c r="H1760" s="19"/>
      <c r="I1760" s="19"/>
      <c r="J1760" s="19"/>
      <c r="K1760" s="208"/>
      <c r="L1760" s="240"/>
      <c r="M1760" s="19"/>
      <c r="N1760" s="19"/>
      <c r="O1760" s="19"/>
      <c r="P1760" s="19"/>
      <c r="Q1760" s="19"/>
      <c r="R1760" s="19"/>
      <c r="S1760" s="19"/>
      <c r="T1760" s="19"/>
      <c r="U1760" s="208"/>
      <c r="V1760" s="240"/>
      <c r="W1760" s="19"/>
      <c r="X1760" s="19"/>
      <c r="Y1760" s="19"/>
      <c r="Z1760" s="19"/>
      <c r="AA1760" s="19"/>
      <c r="AB1760" s="19"/>
      <c r="AC1760" s="19"/>
      <c r="AD1760" s="19"/>
      <c r="AE1760" s="208"/>
    </row>
    <row r="1761" spans="1:31" x14ac:dyDescent="0.25">
      <c r="A1761" s="208"/>
      <c r="B1761" s="19"/>
      <c r="C1761" s="19"/>
      <c r="D1761" s="19"/>
      <c r="E1761" s="307"/>
      <c r="F1761" s="19"/>
      <c r="G1761" s="19"/>
      <c r="H1761" s="19"/>
      <c r="I1761" s="19"/>
      <c r="J1761" s="19"/>
      <c r="K1761" s="208"/>
      <c r="L1761" s="240"/>
      <c r="M1761" s="19"/>
      <c r="N1761" s="19"/>
      <c r="O1761" s="19"/>
      <c r="P1761" s="19"/>
      <c r="Q1761" s="19"/>
      <c r="R1761" s="19"/>
      <c r="S1761" s="19"/>
      <c r="T1761" s="19"/>
      <c r="U1761" s="208"/>
      <c r="V1761" s="240"/>
      <c r="W1761" s="19"/>
      <c r="X1761" s="19"/>
      <c r="Y1761" s="19"/>
      <c r="Z1761" s="19"/>
      <c r="AA1761" s="19"/>
      <c r="AB1761" s="19"/>
      <c r="AC1761" s="19"/>
      <c r="AD1761" s="19"/>
      <c r="AE1761" s="208"/>
    </row>
    <row r="1762" spans="1:31" x14ac:dyDescent="0.25">
      <c r="A1762" s="208"/>
      <c r="B1762" s="19"/>
      <c r="C1762" s="19"/>
      <c r="D1762" s="19"/>
      <c r="E1762" s="307"/>
      <c r="F1762" s="19"/>
      <c r="G1762" s="19"/>
      <c r="H1762" s="19"/>
      <c r="I1762" s="19"/>
      <c r="J1762" s="19"/>
      <c r="K1762" s="208"/>
      <c r="L1762" s="240"/>
      <c r="M1762" s="19"/>
      <c r="N1762" s="19"/>
      <c r="O1762" s="19"/>
      <c r="P1762" s="19"/>
      <c r="Q1762" s="19"/>
      <c r="R1762" s="19"/>
      <c r="S1762" s="19"/>
      <c r="T1762" s="19"/>
      <c r="U1762" s="208"/>
      <c r="V1762" s="240"/>
      <c r="W1762" s="19"/>
      <c r="X1762" s="19"/>
      <c r="Y1762" s="19"/>
      <c r="Z1762" s="19"/>
      <c r="AA1762" s="19"/>
      <c r="AB1762" s="19"/>
      <c r="AC1762" s="19"/>
      <c r="AD1762" s="19"/>
      <c r="AE1762" s="208"/>
    </row>
    <row r="1763" spans="1:31" x14ac:dyDescent="0.25">
      <c r="A1763" s="208"/>
      <c r="B1763" s="19"/>
      <c r="C1763" s="19"/>
      <c r="D1763" s="19"/>
      <c r="E1763" s="307"/>
      <c r="F1763" s="19"/>
      <c r="G1763" s="19"/>
      <c r="H1763" s="19"/>
      <c r="I1763" s="19"/>
      <c r="J1763" s="19"/>
      <c r="K1763" s="208"/>
      <c r="L1763" s="240"/>
      <c r="M1763" s="19"/>
      <c r="N1763" s="19"/>
      <c r="O1763" s="19"/>
      <c r="P1763" s="19"/>
      <c r="Q1763" s="19"/>
      <c r="R1763" s="19"/>
      <c r="S1763" s="19"/>
      <c r="T1763" s="19"/>
      <c r="U1763" s="208"/>
      <c r="V1763" s="240"/>
      <c r="W1763" s="19"/>
      <c r="X1763" s="19"/>
      <c r="Y1763" s="19"/>
      <c r="Z1763" s="19"/>
      <c r="AA1763" s="19"/>
      <c r="AB1763" s="19"/>
      <c r="AC1763" s="19"/>
      <c r="AD1763" s="19"/>
      <c r="AE1763" s="208"/>
    </row>
    <row r="1764" spans="1:31" x14ac:dyDescent="0.25">
      <c r="A1764" s="208"/>
      <c r="B1764" s="19"/>
      <c r="C1764" s="19"/>
      <c r="D1764" s="19"/>
      <c r="E1764" s="307"/>
      <c r="F1764" s="19"/>
      <c r="G1764" s="19"/>
      <c r="H1764" s="19"/>
      <c r="I1764" s="19"/>
      <c r="J1764" s="19"/>
      <c r="K1764" s="208"/>
      <c r="L1764" s="240"/>
      <c r="M1764" s="19"/>
      <c r="N1764" s="19"/>
      <c r="O1764" s="19"/>
      <c r="P1764" s="19"/>
      <c r="Q1764" s="19"/>
      <c r="R1764" s="19"/>
      <c r="S1764" s="19"/>
      <c r="T1764" s="19"/>
      <c r="U1764" s="208"/>
      <c r="V1764" s="240"/>
      <c r="W1764" s="19"/>
      <c r="X1764" s="19"/>
      <c r="Y1764" s="19"/>
      <c r="Z1764" s="19"/>
      <c r="AA1764" s="19"/>
      <c r="AB1764" s="19"/>
      <c r="AC1764" s="19"/>
      <c r="AD1764" s="19"/>
      <c r="AE1764" s="208"/>
    </row>
    <row r="1765" spans="1:31" x14ac:dyDescent="0.25">
      <c r="A1765" s="208"/>
      <c r="B1765" s="19"/>
      <c r="C1765" s="19"/>
      <c r="D1765" s="19"/>
      <c r="E1765" s="307"/>
      <c r="F1765" s="19"/>
      <c r="G1765" s="19"/>
      <c r="H1765" s="19"/>
      <c r="I1765" s="19"/>
      <c r="J1765" s="19"/>
      <c r="K1765" s="208"/>
      <c r="L1765" s="240"/>
      <c r="M1765" s="19"/>
      <c r="N1765" s="19"/>
      <c r="O1765" s="19"/>
      <c r="P1765" s="19"/>
      <c r="Q1765" s="19"/>
      <c r="R1765" s="19"/>
      <c r="S1765" s="19"/>
      <c r="T1765" s="19"/>
      <c r="U1765" s="208"/>
      <c r="V1765" s="240"/>
      <c r="W1765" s="19"/>
      <c r="X1765" s="19"/>
      <c r="Y1765" s="19"/>
      <c r="Z1765" s="19"/>
      <c r="AA1765" s="19"/>
      <c r="AB1765" s="19"/>
      <c r="AC1765" s="19"/>
      <c r="AD1765" s="19"/>
      <c r="AE1765" s="208"/>
    </row>
    <row r="1766" spans="1:31" x14ac:dyDescent="0.25">
      <c r="A1766" s="208"/>
      <c r="B1766" s="19"/>
      <c r="C1766" s="19"/>
      <c r="D1766" s="19"/>
      <c r="E1766" s="307"/>
      <c r="F1766" s="19"/>
      <c r="G1766" s="19"/>
      <c r="H1766" s="19"/>
      <c r="I1766" s="19"/>
      <c r="J1766" s="19"/>
      <c r="K1766" s="208"/>
      <c r="L1766" s="240"/>
      <c r="M1766" s="19"/>
      <c r="N1766" s="19"/>
      <c r="O1766" s="19"/>
      <c r="P1766" s="19"/>
      <c r="Q1766" s="19"/>
      <c r="R1766" s="19"/>
      <c r="S1766" s="19"/>
      <c r="T1766" s="19"/>
      <c r="U1766" s="208"/>
      <c r="V1766" s="240"/>
      <c r="W1766" s="19"/>
      <c r="X1766" s="19"/>
      <c r="Y1766" s="19"/>
      <c r="Z1766" s="19"/>
      <c r="AA1766" s="19"/>
      <c r="AB1766" s="19"/>
      <c r="AC1766" s="19"/>
      <c r="AD1766" s="19"/>
      <c r="AE1766" s="208"/>
    </row>
    <row r="1767" spans="1:31" x14ac:dyDescent="0.25">
      <c r="A1767" s="208"/>
      <c r="B1767" s="19"/>
      <c r="C1767" s="19"/>
      <c r="D1767" s="19"/>
      <c r="E1767" s="307"/>
      <c r="F1767" s="19"/>
      <c r="G1767" s="19"/>
      <c r="H1767" s="19"/>
      <c r="I1767" s="19"/>
      <c r="J1767" s="19"/>
      <c r="K1767" s="208"/>
      <c r="L1767" s="240"/>
      <c r="M1767" s="19"/>
      <c r="N1767" s="19"/>
      <c r="O1767" s="19"/>
      <c r="P1767" s="19"/>
      <c r="Q1767" s="19"/>
      <c r="R1767" s="19"/>
      <c r="S1767" s="19"/>
      <c r="T1767" s="19"/>
      <c r="U1767" s="208"/>
      <c r="V1767" s="240"/>
      <c r="W1767" s="19"/>
      <c r="X1767" s="19"/>
      <c r="Y1767" s="19"/>
      <c r="Z1767" s="19"/>
      <c r="AA1767" s="19"/>
      <c r="AB1767" s="19"/>
      <c r="AC1767" s="19"/>
      <c r="AD1767" s="19"/>
      <c r="AE1767" s="208"/>
    </row>
    <row r="1768" spans="1:31" x14ac:dyDescent="0.25">
      <c r="A1768" s="208"/>
      <c r="B1768" s="19"/>
      <c r="C1768" s="19"/>
      <c r="D1768" s="19"/>
      <c r="E1768" s="307"/>
      <c r="F1768" s="19"/>
      <c r="G1768" s="19"/>
      <c r="H1768" s="19"/>
      <c r="I1768" s="19"/>
      <c r="J1768" s="19"/>
      <c r="K1768" s="208"/>
      <c r="L1768" s="240"/>
      <c r="M1768" s="19"/>
      <c r="N1768" s="19"/>
      <c r="O1768" s="19"/>
      <c r="P1768" s="19"/>
      <c r="Q1768" s="19"/>
      <c r="R1768" s="19"/>
      <c r="S1768" s="19"/>
      <c r="T1768" s="19"/>
      <c r="U1768" s="208"/>
      <c r="V1768" s="240"/>
      <c r="W1768" s="19"/>
      <c r="X1768" s="19"/>
      <c r="Y1768" s="19"/>
      <c r="Z1768" s="19"/>
      <c r="AA1768" s="19"/>
      <c r="AB1768" s="19"/>
      <c r="AC1768" s="19"/>
      <c r="AD1768" s="19"/>
      <c r="AE1768" s="208"/>
    </row>
    <row r="1769" spans="1:31" x14ac:dyDescent="0.25">
      <c r="A1769" s="208"/>
      <c r="B1769" s="19"/>
      <c r="C1769" s="19"/>
      <c r="D1769" s="19"/>
      <c r="E1769" s="307"/>
      <c r="F1769" s="19"/>
      <c r="G1769" s="19"/>
      <c r="H1769" s="19"/>
      <c r="I1769" s="19"/>
      <c r="J1769" s="19"/>
      <c r="K1769" s="208"/>
      <c r="L1769" s="240"/>
      <c r="M1769" s="19"/>
      <c r="N1769" s="19"/>
      <c r="O1769" s="19"/>
      <c r="P1769" s="19"/>
      <c r="Q1769" s="19"/>
      <c r="R1769" s="19"/>
      <c r="S1769" s="19"/>
      <c r="T1769" s="19"/>
      <c r="U1769" s="208"/>
      <c r="V1769" s="240"/>
      <c r="W1769" s="19"/>
      <c r="X1769" s="19"/>
      <c r="Y1769" s="19"/>
      <c r="Z1769" s="19"/>
      <c r="AA1769" s="19"/>
      <c r="AB1769" s="19"/>
      <c r="AC1769" s="19"/>
      <c r="AD1769" s="19"/>
      <c r="AE1769" s="208"/>
    </row>
    <row r="1770" spans="1:31" x14ac:dyDescent="0.25">
      <c r="A1770" s="208"/>
      <c r="B1770" s="19"/>
      <c r="C1770" s="19"/>
      <c r="D1770" s="19"/>
      <c r="E1770" s="307"/>
      <c r="F1770" s="19"/>
      <c r="G1770" s="19"/>
      <c r="H1770" s="19"/>
      <c r="I1770" s="19"/>
      <c r="J1770" s="19"/>
      <c r="K1770" s="208"/>
      <c r="L1770" s="240"/>
      <c r="M1770" s="19"/>
      <c r="N1770" s="19"/>
      <c r="O1770" s="19"/>
      <c r="P1770" s="19"/>
      <c r="Q1770" s="19"/>
      <c r="R1770" s="19"/>
      <c r="S1770" s="19"/>
      <c r="T1770" s="19"/>
      <c r="U1770" s="208"/>
      <c r="V1770" s="240"/>
      <c r="W1770" s="19"/>
      <c r="X1770" s="19"/>
      <c r="Y1770" s="19"/>
      <c r="Z1770" s="19"/>
      <c r="AA1770" s="19"/>
      <c r="AB1770" s="19"/>
      <c r="AC1770" s="19"/>
      <c r="AD1770" s="19"/>
      <c r="AE1770" s="208"/>
    </row>
    <row r="1771" spans="1:31" x14ac:dyDescent="0.25">
      <c r="A1771" s="208"/>
      <c r="B1771" s="19"/>
      <c r="C1771" s="19"/>
      <c r="D1771" s="19"/>
      <c r="E1771" s="307"/>
      <c r="F1771" s="19"/>
      <c r="G1771" s="19"/>
      <c r="H1771" s="19"/>
      <c r="I1771" s="19"/>
      <c r="J1771" s="19"/>
      <c r="K1771" s="208"/>
      <c r="L1771" s="240"/>
      <c r="M1771" s="19"/>
      <c r="N1771" s="19"/>
      <c r="O1771" s="19"/>
      <c r="P1771" s="19"/>
      <c r="Q1771" s="19"/>
      <c r="R1771" s="19"/>
      <c r="S1771" s="19"/>
      <c r="T1771" s="19"/>
      <c r="U1771" s="208"/>
      <c r="V1771" s="240"/>
      <c r="W1771" s="19"/>
      <c r="X1771" s="19"/>
      <c r="Y1771" s="19"/>
      <c r="Z1771" s="19"/>
      <c r="AA1771" s="19"/>
      <c r="AB1771" s="19"/>
      <c r="AC1771" s="19"/>
      <c r="AD1771" s="19"/>
      <c r="AE1771" s="208"/>
    </row>
    <row r="1772" spans="1:31" x14ac:dyDescent="0.25">
      <c r="A1772" s="208"/>
      <c r="B1772" s="19"/>
      <c r="C1772" s="19"/>
      <c r="D1772" s="19"/>
      <c r="E1772" s="307"/>
      <c r="F1772" s="19"/>
      <c r="G1772" s="19"/>
      <c r="H1772" s="19"/>
      <c r="I1772" s="19"/>
      <c r="J1772" s="19"/>
      <c r="K1772" s="208"/>
      <c r="L1772" s="240"/>
      <c r="M1772" s="19"/>
      <c r="N1772" s="19"/>
      <c r="O1772" s="19"/>
      <c r="P1772" s="19"/>
      <c r="Q1772" s="19"/>
      <c r="R1772" s="19"/>
      <c r="S1772" s="19"/>
      <c r="T1772" s="19"/>
      <c r="U1772" s="208"/>
      <c r="V1772" s="240"/>
      <c r="W1772" s="19"/>
      <c r="X1772" s="19"/>
      <c r="Y1772" s="19"/>
      <c r="Z1772" s="19"/>
      <c r="AA1772" s="19"/>
      <c r="AB1772" s="19"/>
      <c r="AC1772" s="19"/>
      <c r="AD1772" s="19"/>
      <c r="AE1772" s="208"/>
    </row>
    <row r="1773" spans="1:31" x14ac:dyDescent="0.25">
      <c r="A1773" s="208"/>
      <c r="B1773" s="19"/>
      <c r="C1773" s="19"/>
      <c r="D1773" s="19"/>
      <c r="E1773" s="307"/>
      <c r="F1773" s="19"/>
      <c r="G1773" s="19"/>
      <c r="H1773" s="19"/>
      <c r="I1773" s="19"/>
      <c r="J1773" s="19"/>
      <c r="K1773" s="208"/>
      <c r="L1773" s="240"/>
      <c r="M1773" s="19"/>
      <c r="N1773" s="19"/>
      <c r="O1773" s="19"/>
      <c r="P1773" s="19"/>
      <c r="Q1773" s="19"/>
      <c r="R1773" s="19"/>
      <c r="S1773" s="19"/>
      <c r="T1773" s="19"/>
      <c r="U1773" s="208"/>
      <c r="V1773" s="240"/>
      <c r="W1773" s="19"/>
      <c r="X1773" s="19"/>
      <c r="Y1773" s="19"/>
      <c r="Z1773" s="19"/>
      <c r="AA1773" s="19"/>
      <c r="AB1773" s="19"/>
      <c r="AC1773" s="19"/>
      <c r="AD1773" s="19"/>
      <c r="AE1773" s="208"/>
    </row>
    <row r="1774" spans="1:31" x14ac:dyDescent="0.25">
      <c r="A1774" s="208"/>
      <c r="B1774" s="19"/>
      <c r="C1774" s="19"/>
      <c r="D1774" s="19"/>
      <c r="E1774" s="307"/>
      <c r="F1774" s="19"/>
      <c r="G1774" s="19"/>
      <c r="H1774" s="19"/>
      <c r="I1774" s="19"/>
      <c r="J1774" s="19"/>
      <c r="K1774" s="208"/>
      <c r="L1774" s="240"/>
      <c r="M1774" s="19"/>
      <c r="N1774" s="19"/>
      <c r="O1774" s="19"/>
      <c r="P1774" s="19"/>
      <c r="Q1774" s="19"/>
      <c r="R1774" s="19"/>
      <c r="S1774" s="19"/>
      <c r="T1774" s="19"/>
      <c r="U1774" s="208"/>
      <c r="V1774" s="240"/>
      <c r="W1774" s="19"/>
      <c r="X1774" s="19"/>
      <c r="Y1774" s="19"/>
      <c r="Z1774" s="19"/>
      <c r="AA1774" s="19"/>
      <c r="AB1774" s="19"/>
      <c r="AC1774" s="19"/>
      <c r="AD1774" s="19"/>
      <c r="AE1774" s="208"/>
    </row>
    <row r="1775" spans="1:31" x14ac:dyDescent="0.25">
      <c r="A1775" s="208"/>
      <c r="B1775" s="19"/>
      <c r="C1775" s="19"/>
      <c r="D1775" s="19"/>
      <c r="E1775" s="307"/>
      <c r="F1775" s="19"/>
      <c r="G1775" s="19"/>
      <c r="H1775" s="19"/>
      <c r="I1775" s="19"/>
      <c r="J1775" s="19"/>
      <c r="K1775" s="208"/>
      <c r="L1775" s="240"/>
      <c r="M1775" s="19"/>
      <c r="N1775" s="19"/>
      <c r="O1775" s="19"/>
      <c r="P1775" s="19"/>
      <c r="Q1775" s="19"/>
      <c r="R1775" s="19"/>
      <c r="S1775" s="19"/>
      <c r="T1775" s="19"/>
      <c r="U1775" s="208"/>
      <c r="V1775" s="240"/>
      <c r="W1775" s="19"/>
      <c r="X1775" s="19"/>
      <c r="Y1775" s="19"/>
      <c r="Z1775" s="19"/>
      <c r="AA1775" s="19"/>
      <c r="AB1775" s="19"/>
      <c r="AC1775" s="19"/>
      <c r="AD1775" s="19"/>
      <c r="AE1775" s="208"/>
    </row>
  </sheetData>
  <mergeCells count="6">
    <mergeCell ref="A2:D2"/>
    <mergeCell ref="L2:N2"/>
    <mergeCell ref="V2:Y2"/>
    <mergeCell ref="U268:V268"/>
    <mergeCell ref="K1674:L1674"/>
    <mergeCell ref="U1674:V167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9"/>
  <sheetViews>
    <sheetView topLeftCell="K4" zoomScale="70" zoomScaleNormal="70" zoomScalePageLayoutView="60" workbookViewId="0">
      <selection activeCell="G30" sqref="G30"/>
    </sheetView>
  </sheetViews>
  <sheetFormatPr defaultColWidth="0" defaultRowHeight="0" customHeight="1" zeroHeight="1" x14ac:dyDescent="0.2"/>
  <cols>
    <col min="1" max="1" width="26.42578125" style="4" customWidth="1"/>
    <col min="2" max="2" width="61.5703125" style="4" bestFit="1" customWidth="1"/>
    <col min="3" max="3" width="11.5703125" style="4" bestFit="1" customWidth="1"/>
    <col min="4" max="4" width="14.42578125" style="4" customWidth="1"/>
    <col min="5" max="5" width="20.5703125" style="4" customWidth="1"/>
    <col min="6" max="6" width="20.42578125" style="4" customWidth="1"/>
    <col min="7" max="7" width="51.5703125" style="4" customWidth="1"/>
    <col min="8" max="8" width="2.5703125" style="4" customWidth="1"/>
    <col min="9" max="9" width="18.5703125" style="46" customWidth="1"/>
    <col min="10" max="10" width="18.5703125" style="4" customWidth="1"/>
    <col min="11" max="11" width="23.5703125" style="4" customWidth="1"/>
    <col min="12" max="12" width="2.42578125" style="4" customWidth="1"/>
    <col min="13" max="13" width="25.5703125" style="46" customWidth="1"/>
    <col min="14" max="14" width="30.42578125" style="4" bestFit="1" customWidth="1"/>
    <col min="15" max="15" width="2.42578125" style="4" customWidth="1"/>
    <col min="16" max="16" width="23.42578125" style="4" bestFit="1" customWidth="1"/>
    <col min="17" max="17" width="30.42578125" style="4" bestFit="1" customWidth="1"/>
    <col min="18" max="18" width="1.5703125" style="4" customWidth="1"/>
    <col min="19" max="19" width="25.42578125" style="4" bestFit="1" customWidth="1"/>
    <col min="20" max="20" width="30.42578125" style="4" bestFit="1" customWidth="1"/>
    <col min="21" max="21" width="2.5703125" style="4" customWidth="1"/>
    <col min="22" max="22" width="19.5703125" style="54" bestFit="1" customWidth="1"/>
    <col min="23" max="23" width="70.5703125" style="5" bestFit="1" customWidth="1"/>
    <col min="24" max="24" width="27.5703125" style="5" customWidth="1"/>
    <col min="25" max="25" width="21.42578125" style="5" customWidth="1"/>
    <col min="26" max="26" width="78.5703125" style="5" customWidth="1"/>
    <col min="27" max="27" width="8.5703125" style="5" customWidth="1"/>
    <col min="28" max="28" width="8.5703125" style="5" hidden="1" customWidth="1"/>
    <col min="29" max="16384" width="8.5703125" style="5" hidden="1"/>
  </cols>
  <sheetData>
    <row r="1" spans="1:39" s="4" customFormat="1" ht="13.5" thickBot="1" x14ac:dyDescent="0.25">
      <c r="A1" s="56" t="s">
        <v>757</v>
      </c>
      <c r="B1" s="17"/>
      <c r="C1" s="17"/>
      <c r="D1" s="17"/>
      <c r="I1" s="56" t="s">
        <v>758</v>
      </c>
      <c r="J1" s="17"/>
      <c r="K1" s="17"/>
      <c r="M1" s="56" t="s">
        <v>759</v>
      </c>
      <c r="N1" s="17"/>
      <c r="O1" s="17"/>
      <c r="V1" s="135" t="s">
        <v>760</v>
      </c>
      <c r="W1" s="135"/>
      <c r="X1" s="60"/>
      <c r="Y1" s="60"/>
      <c r="Z1" s="60"/>
      <c r="AA1" s="60"/>
      <c r="AB1" s="5"/>
      <c r="AC1" s="5"/>
      <c r="AD1" s="5"/>
      <c r="AE1" s="5"/>
      <c r="AF1" s="5"/>
      <c r="AG1" s="5"/>
      <c r="AH1" s="5"/>
      <c r="AI1" s="5"/>
      <c r="AJ1" s="5"/>
      <c r="AK1" s="5"/>
      <c r="AL1" s="5"/>
      <c r="AM1" s="5"/>
    </row>
    <row r="2" spans="1:39" s="4" customFormat="1" ht="68.849999999999994" customHeight="1" thickBot="1" x14ac:dyDescent="0.25">
      <c r="A2" s="416" t="s">
        <v>761</v>
      </c>
      <c r="B2" s="417"/>
      <c r="C2" s="60"/>
      <c r="D2" s="60"/>
      <c r="I2" s="413" t="s">
        <v>762</v>
      </c>
      <c r="J2" s="414"/>
      <c r="K2" s="415"/>
      <c r="M2" s="416" t="s">
        <v>763</v>
      </c>
      <c r="N2" s="417"/>
      <c r="O2" s="76"/>
      <c r="P2" s="74"/>
      <c r="Q2" s="76"/>
      <c r="R2" s="76"/>
      <c r="S2" s="76"/>
      <c r="T2" s="76"/>
      <c r="V2" s="416" t="s">
        <v>764</v>
      </c>
      <c r="W2" s="417"/>
      <c r="X2" s="60"/>
      <c r="Y2" s="60"/>
      <c r="Z2" s="60"/>
      <c r="AA2" s="60"/>
      <c r="AB2" s="5"/>
      <c r="AC2" s="5"/>
      <c r="AD2" s="5"/>
      <c r="AE2" s="5"/>
      <c r="AF2" s="5"/>
      <c r="AG2" s="5"/>
      <c r="AH2" s="5"/>
      <c r="AI2" s="5"/>
      <c r="AJ2" s="5"/>
      <c r="AK2" s="5"/>
      <c r="AL2" s="5"/>
      <c r="AM2" s="5"/>
    </row>
    <row r="3" spans="1:39" s="4" customFormat="1" ht="12.75" x14ac:dyDescent="0.2">
      <c r="B3" s="148"/>
      <c r="C3" s="149"/>
      <c r="D3" s="149"/>
      <c r="E3" s="59"/>
      <c r="F3" s="59"/>
      <c r="I3" s="46"/>
      <c r="M3" s="46"/>
      <c r="P3" s="60"/>
      <c r="Q3" s="60"/>
      <c r="R3" s="60"/>
      <c r="S3" s="60"/>
      <c r="T3" s="60"/>
      <c r="V3" s="46"/>
      <c r="W3" s="60"/>
      <c r="X3" s="60"/>
      <c r="Y3" s="60"/>
      <c r="Z3" s="60"/>
      <c r="AA3" s="60"/>
      <c r="AB3" s="5"/>
      <c r="AC3" s="5"/>
      <c r="AD3" s="5"/>
      <c r="AE3" s="5"/>
      <c r="AF3" s="5"/>
      <c r="AG3" s="5"/>
      <c r="AH3" s="5"/>
      <c r="AI3" s="5"/>
      <c r="AJ3" s="5"/>
      <c r="AK3" s="5"/>
      <c r="AL3" s="5"/>
      <c r="AM3" s="5"/>
    </row>
    <row r="4" spans="1:39" s="4" customFormat="1" ht="97.5" customHeight="1" x14ac:dyDescent="0.2">
      <c r="A4" s="418" t="s">
        <v>765</v>
      </c>
      <c r="B4" s="418"/>
      <c r="C4" s="418"/>
      <c r="D4" s="418"/>
      <c r="E4" s="418"/>
      <c r="F4" s="418"/>
      <c r="G4" s="418"/>
      <c r="I4" s="419" t="s">
        <v>766</v>
      </c>
      <c r="J4" s="419"/>
      <c r="K4" s="419"/>
      <c r="M4" s="419" t="s">
        <v>767</v>
      </c>
      <c r="N4" s="419"/>
      <c r="O4" s="419"/>
      <c r="P4" s="419"/>
      <c r="Q4" s="419"/>
      <c r="R4" s="419"/>
      <c r="S4" s="419"/>
      <c r="T4" s="419"/>
      <c r="V4" s="61"/>
      <c r="W4" s="60"/>
      <c r="X4" s="60"/>
      <c r="Y4" s="60"/>
      <c r="Z4" s="60"/>
      <c r="AA4" s="60"/>
      <c r="AB4" s="5"/>
      <c r="AC4" s="5"/>
      <c r="AD4" s="5"/>
      <c r="AE4" s="5"/>
      <c r="AF4" s="5"/>
      <c r="AG4" s="5"/>
      <c r="AH4" s="5"/>
      <c r="AI4" s="5"/>
      <c r="AJ4" s="5"/>
      <c r="AK4" s="5"/>
      <c r="AL4" s="5"/>
      <c r="AM4" s="5"/>
    </row>
    <row r="5" spans="1:39" s="4" customFormat="1" ht="12.75" x14ac:dyDescent="0.2">
      <c r="A5" s="418"/>
      <c r="B5" s="418"/>
      <c r="C5" s="418"/>
      <c r="D5" s="418"/>
      <c r="E5" s="418"/>
      <c r="F5" s="418"/>
      <c r="G5" s="418"/>
      <c r="I5" s="419"/>
      <c r="J5" s="419"/>
      <c r="K5" s="419"/>
      <c r="M5" s="419"/>
      <c r="N5" s="419"/>
      <c r="O5" s="419"/>
      <c r="P5" s="419"/>
      <c r="Q5" s="419"/>
      <c r="R5" s="419"/>
      <c r="S5" s="419"/>
      <c r="T5" s="419"/>
      <c r="V5" s="46" t="s">
        <v>629</v>
      </c>
      <c r="W5" s="60"/>
      <c r="X5" s="60"/>
      <c r="Y5" s="60"/>
      <c r="Z5" s="60"/>
      <c r="AA5" s="60"/>
      <c r="AB5" s="5"/>
      <c r="AC5" s="5"/>
      <c r="AD5" s="5"/>
      <c r="AE5" s="5"/>
      <c r="AF5" s="5"/>
      <c r="AG5" s="5"/>
      <c r="AH5" s="5"/>
      <c r="AI5" s="5"/>
      <c r="AJ5" s="5"/>
      <c r="AK5" s="5"/>
      <c r="AL5" s="5"/>
      <c r="AM5" s="5"/>
    </row>
    <row r="6" spans="1:39" s="4" customFormat="1" ht="12.75" x14ac:dyDescent="0.2">
      <c r="I6" s="419"/>
      <c r="J6" s="419"/>
      <c r="K6" s="419"/>
      <c r="M6" s="419"/>
      <c r="N6" s="419"/>
      <c r="O6" s="419"/>
      <c r="P6" s="419"/>
      <c r="Q6" s="419"/>
      <c r="R6" s="419"/>
      <c r="S6" s="419"/>
      <c r="T6" s="419"/>
      <c r="V6" s="61"/>
      <c r="W6" s="60"/>
      <c r="X6" s="60"/>
      <c r="Y6" s="60"/>
      <c r="Z6" s="60"/>
      <c r="AA6" s="60"/>
      <c r="AB6" s="5"/>
      <c r="AC6" s="5"/>
      <c r="AD6" s="5"/>
      <c r="AE6" s="5"/>
      <c r="AF6" s="5"/>
      <c r="AG6" s="5"/>
      <c r="AH6" s="5"/>
      <c r="AI6" s="5"/>
      <c r="AJ6" s="5"/>
      <c r="AK6" s="5"/>
      <c r="AL6" s="5"/>
      <c r="AM6" s="5"/>
    </row>
    <row r="7" spans="1:39" s="4" customFormat="1" ht="12.75" x14ac:dyDescent="0.2">
      <c r="I7" s="419"/>
      <c r="J7" s="419"/>
      <c r="K7" s="419"/>
      <c r="M7" s="419"/>
      <c r="N7" s="419"/>
      <c r="O7" s="419"/>
      <c r="P7" s="419"/>
      <c r="Q7" s="419"/>
      <c r="R7" s="419"/>
      <c r="S7" s="419"/>
      <c r="T7" s="419"/>
      <c r="V7" s="61"/>
      <c r="W7" s="60"/>
      <c r="X7" s="60"/>
      <c r="Y7" s="60"/>
      <c r="Z7" s="60"/>
      <c r="AA7" s="60"/>
      <c r="AB7" s="5"/>
      <c r="AC7" s="5"/>
      <c r="AD7" s="5"/>
      <c r="AE7" s="5"/>
      <c r="AF7" s="5"/>
      <c r="AG7" s="5"/>
      <c r="AH7" s="5"/>
      <c r="AI7" s="5"/>
      <c r="AJ7" s="5"/>
      <c r="AK7" s="5"/>
      <c r="AL7" s="5"/>
      <c r="AM7" s="5"/>
    </row>
    <row r="8" spans="1:39" s="4" customFormat="1" ht="12.75" x14ac:dyDescent="0.2">
      <c r="I8" s="419"/>
      <c r="J8" s="419"/>
      <c r="K8" s="419"/>
      <c r="M8" s="419"/>
      <c r="N8" s="419"/>
      <c r="O8" s="419"/>
      <c r="P8" s="419"/>
      <c r="Q8" s="419"/>
      <c r="R8" s="419"/>
      <c r="S8" s="419"/>
      <c r="T8" s="419"/>
      <c r="V8" s="61"/>
      <c r="W8" s="60"/>
      <c r="X8" s="60"/>
      <c r="Y8" s="60"/>
      <c r="Z8" s="60"/>
      <c r="AA8" s="60"/>
      <c r="AB8" s="5"/>
      <c r="AC8" s="5"/>
      <c r="AD8" s="5"/>
      <c r="AE8" s="5"/>
      <c r="AF8" s="5"/>
      <c r="AG8" s="5"/>
      <c r="AH8" s="5"/>
      <c r="AI8" s="5"/>
      <c r="AJ8" s="5"/>
      <c r="AK8" s="5"/>
      <c r="AL8" s="5"/>
      <c r="AM8" s="5"/>
    </row>
    <row r="9" spans="1:39" s="4" customFormat="1" ht="12.75" x14ac:dyDescent="0.2">
      <c r="A9" s="168" t="s">
        <v>768</v>
      </c>
      <c r="B9" s="60"/>
      <c r="C9" s="60"/>
      <c r="D9" s="60"/>
      <c r="E9" s="59"/>
      <c r="F9" s="59"/>
      <c r="G9" s="118" t="s">
        <v>36</v>
      </c>
      <c r="I9" s="419"/>
      <c r="J9" s="419"/>
      <c r="K9" s="419"/>
      <c r="M9" s="419"/>
      <c r="N9" s="419"/>
      <c r="O9" s="419"/>
      <c r="P9" s="419"/>
      <c r="Q9" s="419"/>
      <c r="R9" s="419"/>
      <c r="S9" s="419"/>
      <c r="T9" s="419"/>
      <c r="V9" s="61"/>
      <c r="W9" s="60"/>
      <c r="X9" s="60"/>
      <c r="Y9" s="60"/>
      <c r="Z9" s="60"/>
      <c r="AA9" s="60"/>
      <c r="AB9" s="5"/>
      <c r="AC9" s="5"/>
      <c r="AD9" s="5"/>
      <c r="AE9" s="5"/>
      <c r="AF9" s="5"/>
      <c r="AG9" s="5"/>
      <c r="AH9" s="5"/>
      <c r="AI9" s="5"/>
      <c r="AJ9" s="5"/>
      <c r="AK9" s="5"/>
      <c r="AL9" s="5"/>
      <c r="AM9" s="5"/>
    </row>
    <row r="10" spans="1:39" s="4" customFormat="1" ht="12.75" x14ac:dyDescent="0.2">
      <c r="A10" s="136" t="s">
        <v>769</v>
      </c>
      <c r="I10" s="420"/>
      <c r="J10" s="420"/>
      <c r="K10" s="420"/>
      <c r="M10" s="419"/>
      <c r="N10" s="419"/>
      <c r="O10" s="419"/>
      <c r="P10" s="419"/>
      <c r="Q10" s="419"/>
      <c r="R10" s="419"/>
      <c r="S10" s="419"/>
      <c r="T10" s="419"/>
      <c r="V10" s="61"/>
      <c r="W10" s="60"/>
      <c r="X10" s="60"/>
      <c r="Y10" s="60"/>
      <c r="Z10" s="60"/>
      <c r="AA10" s="60"/>
      <c r="AB10" s="5"/>
      <c r="AC10" s="5"/>
      <c r="AD10" s="5"/>
      <c r="AE10" s="5"/>
      <c r="AF10" s="5"/>
      <c r="AG10" s="5"/>
      <c r="AH10" s="5"/>
      <c r="AI10" s="5"/>
      <c r="AJ10" s="5"/>
      <c r="AK10" s="5"/>
      <c r="AL10" s="5"/>
      <c r="AM10" s="5"/>
    </row>
    <row r="11" spans="1:39" s="4" customFormat="1" ht="73.349999999999994" customHeight="1" x14ac:dyDescent="0.2">
      <c r="A11" s="73" t="s">
        <v>770</v>
      </c>
      <c r="B11" s="62" t="s">
        <v>43</v>
      </c>
      <c r="C11" s="62" t="s">
        <v>44</v>
      </c>
      <c r="D11" s="62" t="s">
        <v>45</v>
      </c>
      <c r="E11" s="62" t="s">
        <v>771</v>
      </c>
      <c r="F11" s="62" t="s">
        <v>772</v>
      </c>
      <c r="G11" s="73" t="s">
        <v>773</v>
      </c>
      <c r="I11" s="103" t="s">
        <v>774</v>
      </c>
      <c r="J11" s="104" t="s">
        <v>775</v>
      </c>
      <c r="K11" s="105" t="s">
        <v>776</v>
      </c>
      <c r="M11" s="103" t="s">
        <v>777</v>
      </c>
      <c r="N11" s="104" t="s">
        <v>778</v>
      </c>
      <c r="O11" s="65"/>
      <c r="P11" s="63" t="s">
        <v>779</v>
      </c>
      <c r="Q11" s="104" t="s">
        <v>778</v>
      </c>
      <c r="R11" s="65"/>
      <c r="S11" s="63" t="s">
        <v>780</v>
      </c>
      <c r="T11" s="104" t="s">
        <v>778</v>
      </c>
      <c r="V11" s="103" t="s">
        <v>781</v>
      </c>
      <c r="W11" s="104" t="s">
        <v>782</v>
      </c>
      <c r="X11" s="104" t="s">
        <v>783</v>
      </c>
      <c r="Y11" s="104" t="s">
        <v>784</v>
      </c>
      <c r="Z11" s="104" t="s">
        <v>785</v>
      </c>
      <c r="AA11" s="60"/>
      <c r="AB11" s="5"/>
      <c r="AC11" s="5"/>
      <c r="AD11" s="5"/>
      <c r="AE11" s="5"/>
      <c r="AF11" s="5"/>
      <c r="AG11" s="5"/>
      <c r="AH11" s="5"/>
      <c r="AI11" s="5"/>
      <c r="AJ11" s="5"/>
      <c r="AK11" s="5"/>
      <c r="AL11" s="5"/>
      <c r="AM11" s="5"/>
    </row>
    <row r="12" spans="1:39" s="4" customFormat="1" ht="15" x14ac:dyDescent="0.25">
      <c r="A12" s="58"/>
      <c r="B12" s="58"/>
      <c r="C12" s="58"/>
      <c r="D12" s="58"/>
      <c r="E12" s="11"/>
      <c r="F12" s="11"/>
      <c r="G12" s="8"/>
      <c r="I12" s="58"/>
      <c r="J12" s="43"/>
      <c r="K12" s="102"/>
      <c r="M12" s="58"/>
      <c r="N12" s="106"/>
      <c r="P12" s="107"/>
      <c r="Q12" s="43"/>
      <c r="S12" s="107"/>
      <c r="T12" s="43"/>
      <c r="V12" s="77" t="s">
        <v>786</v>
      </c>
      <c r="W12" s="169" t="s">
        <v>787</v>
      </c>
      <c r="X12" s="77" t="s">
        <v>788</v>
      </c>
      <c r="Y12" s="77" t="s">
        <v>789</v>
      </c>
      <c r="Z12" s="182" t="s">
        <v>790</v>
      </c>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2"/>
      <c r="M13" s="58"/>
      <c r="N13" s="106"/>
      <c r="P13" s="107"/>
      <c r="Q13" s="43"/>
      <c r="S13" s="107"/>
      <c r="T13" s="43"/>
      <c r="V13" s="77" t="s">
        <v>791</v>
      </c>
      <c r="W13" s="169" t="s">
        <v>787</v>
      </c>
      <c r="X13" s="77" t="s">
        <v>788</v>
      </c>
      <c r="Y13" s="77" t="s">
        <v>789</v>
      </c>
      <c r="Z13" s="182" t="s">
        <v>790</v>
      </c>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2"/>
      <c r="M14" s="58"/>
      <c r="N14" s="106"/>
      <c r="P14" s="107"/>
      <c r="Q14" s="43"/>
      <c r="S14" s="107"/>
      <c r="T14" s="43"/>
      <c r="V14" s="77" t="s">
        <v>791</v>
      </c>
      <c r="W14" s="169" t="s">
        <v>792</v>
      </c>
      <c r="X14" s="77" t="s">
        <v>793</v>
      </c>
      <c r="Y14" s="77"/>
      <c r="Z14" s="182" t="s">
        <v>790</v>
      </c>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2"/>
      <c r="M15" s="58"/>
      <c r="N15" s="106"/>
      <c r="P15" s="107"/>
      <c r="Q15" s="43"/>
      <c r="S15" s="107"/>
      <c r="T15" s="43"/>
      <c r="V15" s="77" t="s">
        <v>786</v>
      </c>
      <c r="W15" s="181" t="s">
        <v>794</v>
      </c>
      <c r="X15" s="77" t="s">
        <v>793</v>
      </c>
      <c r="Y15" s="77"/>
      <c r="Z15" s="182" t="s">
        <v>790</v>
      </c>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2"/>
      <c r="M16" s="58"/>
      <c r="N16" s="106"/>
      <c r="P16" s="107"/>
      <c r="Q16" s="43"/>
      <c r="S16" s="107"/>
      <c r="T16" s="43"/>
      <c r="V16" s="77" t="s">
        <v>791</v>
      </c>
      <c r="W16" s="169" t="s">
        <v>795</v>
      </c>
      <c r="X16" s="77" t="s">
        <v>793</v>
      </c>
      <c r="Y16" s="77"/>
      <c r="Z16" s="77"/>
      <c r="AA16" s="60"/>
      <c r="AB16" s="5"/>
      <c r="AC16" s="5"/>
      <c r="AD16" s="5"/>
      <c r="AE16" s="5"/>
      <c r="AF16" s="5"/>
      <c r="AG16" s="5"/>
      <c r="AH16" s="5"/>
      <c r="AI16" s="5"/>
      <c r="AJ16" s="5"/>
      <c r="AK16" s="5"/>
      <c r="AL16" s="5"/>
      <c r="AM16" s="5"/>
    </row>
    <row r="17" spans="1:39" s="4" customFormat="1" ht="75" x14ac:dyDescent="0.25">
      <c r="A17" s="58"/>
      <c r="B17" s="58"/>
      <c r="C17" s="58"/>
      <c r="D17" s="58"/>
      <c r="E17" s="11"/>
      <c r="F17" s="11"/>
      <c r="G17" s="8"/>
      <c r="I17" s="58"/>
      <c r="J17" s="43"/>
      <c r="K17" s="102"/>
      <c r="M17" s="58"/>
      <c r="N17" s="106"/>
      <c r="P17" s="107"/>
      <c r="Q17" s="43"/>
      <c r="S17" s="107"/>
      <c r="T17" s="43"/>
      <c r="V17" s="77" t="s">
        <v>796</v>
      </c>
      <c r="W17" s="169" t="s">
        <v>797</v>
      </c>
      <c r="X17" s="77"/>
      <c r="Y17" s="77"/>
      <c r="Z17" s="77"/>
      <c r="AA17" s="60"/>
      <c r="AB17" s="5"/>
      <c r="AC17" s="5"/>
      <c r="AD17" s="5"/>
      <c r="AE17" s="5"/>
      <c r="AF17" s="5"/>
      <c r="AG17" s="5"/>
      <c r="AH17" s="5"/>
      <c r="AI17" s="5"/>
      <c r="AJ17" s="5"/>
      <c r="AK17" s="5"/>
      <c r="AL17" s="5"/>
      <c r="AM17" s="5"/>
    </row>
    <row r="18" spans="1:39" s="4" customFormat="1" ht="120" x14ac:dyDescent="0.25">
      <c r="A18" s="58"/>
      <c r="B18" s="58"/>
      <c r="C18" s="58"/>
      <c r="D18" s="58"/>
      <c r="E18" s="11"/>
      <c r="F18" s="11"/>
      <c r="G18" s="8"/>
      <c r="I18" s="58"/>
      <c r="J18" s="43"/>
      <c r="K18" s="102"/>
      <c r="M18" s="58"/>
      <c r="N18" s="106"/>
      <c r="P18" s="107"/>
      <c r="Q18" s="43"/>
      <c r="S18" s="107"/>
      <c r="T18" s="43"/>
      <c r="V18" s="77" t="s">
        <v>796</v>
      </c>
      <c r="W18" s="169" t="s">
        <v>798</v>
      </c>
      <c r="X18" s="77"/>
      <c r="Y18" s="77"/>
      <c r="Z18" s="77"/>
      <c r="AA18" s="60"/>
      <c r="AB18" s="5"/>
      <c r="AC18" s="5"/>
      <c r="AD18" s="5"/>
      <c r="AE18" s="5"/>
      <c r="AF18" s="5"/>
      <c r="AG18" s="5"/>
      <c r="AH18" s="5"/>
      <c r="AI18" s="5"/>
      <c r="AJ18" s="5"/>
      <c r="AK18" s="5"/>
      <c r="AL18" s="5"/>
      <c r="AM18" s="5"/>
    </row>
    <row r="19" spans="1:39" s="4" customFormat="1" ht="30" x14ac:dyDescent="0.25">
      <c r="A19" s="58"/>
      <c r="B19" s="58"/>
      <c r="C19" s="58"/>
      <c r="D19" s="58"/>
      <c r="E19" s="11"/>
      <c r="F19" s="11"/>
      <c r="G19" s="8"/>
      <c r="I19" s="58"/>
      <c r="J19" s="43"/>
      <c r="K19" s="102"/>
      <c r="M19" s="58"/>
      <c r="N19" s="106"/>
      <c r="P19" s="107"/>
      <c r="Q19" s="43"/>
      <c r="S19" s="107"/>
      <c r="T19" s="43"/>
      <c r="V19" s="77" t="s">
        <v>796</v>
      </c>
      <c r="W19" s="169" t="s">
        <v>799</v>
      </c>
      <c r="X19" s="77"/>
      <c r="Y19" s="77"/>
      <c r="Z19" s="77"/>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2"/>
      <c r="M20" s="58"/>
      <c r="N20" s="106"/>
      <c r="P20" s="107"/>
      <c r="Q20" s="43"/>
      <c r="S20" s="107"/>
      <c r="T20" s="43"/>
      <c r="V20" s="77" t="s">
        <v>800</v>
      </c>
      <c r="W20" s="169" t="s">
        <v>787</v>
      </c>
      <c r="X20" s="77"/>
      <c r="Y20" s="77"/>
      <c r="Z20" s="177" t="s">
        <v>801</v>
      </c>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43"/>
      <c r="K21" s="102"/>
      <c r="M21" s="58"/>
      <c r="N21" s="106"/>
      <c r="P21" s="107"/>
      <c r="Q21" s="43"/>
      <c r="S21" s="107"/>
      <c r="T21" s="43"/>
      <c r="V21" s="77" t="s">
        <v>800</v>
      </c>
      <c r="W21" s="169" t="s">
        <v>802</v>
      </c>
      <c r="X21" s="77"/>
      <c r="Y21" s="77"/>
      <c r="Z21" s="177" t="s">
        <v>803</v>
      </c>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2"/>
      <c r="M22" s="58"/>
      <c r="N22" s="106"/>
      <c r="P22" s="107"/>
      <c r="Q22" s="43"/>
      <c r="S22" s="107"/>
      <c r="T22" s="43"/>
      <c r="V22" s="77" t="s">
        <v>804</v>
      </c>
      <c r="W22" s="169" t="s">
        <v>805</v>
      </c>
      <c r="X22" s="77"/>
      <c r="Y22" s="77"/>
      <c r="Z22" s="185" t="s">
        <v>806</v>
      </c>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2"/>
      <c r="M23" s="58"/>
      <c r="N23" s="106"/>
      <c r="P23" s="107"/>
      <c r="Q23" s="43"/>
      <c r="S23" s="107"/>
      <c r="T23" s="43"/>
      <c r="V23" s="77" t="s">
        <v>804</v>
      </c>
      <c r="W23" s="77" t="s">
        <v>807</v>
      </c>
      <c r="X23" s="77"/>
      <c r="Y23" s="184"/>
      <c r="Z23" s="184" t="s">
        <v>808</v>
      </c>
      <c r="AA23" s="183"/>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2"/>
      <c r="M24" s="58"/>
      <c r="N24" s="106"/>
      <c r="P24" s="107"/>
      <c r="Q24" s="43"/>
      <c r="S24" s="107"/>
      <c r="T24" s="43"/>
      <c r="V24" s="77" t="s">
        <v>804</v>
      </c>
      <c r="W24" s="77" t="s">
        <v>809</v>
      </c>
      <c r="X24" s="77"/>
      <c r="Y24" s="184"/>
      <c r="Z24" s="184" t="s">
        <v>810</v>
      </c>
      <c r="AA24" s="183"/>
      <c r="AB24" s="5"/>
      <c r="AC24" s="5"/>
      <c r="AD24" s="5"/>
      <c r="AE24" s="5"/>
      <c r="AF24" s="5"/>
      <c r="AG24" s="5"/>
      <c r="AH24" s="5"/>
      <c r="AI24" s="5"/>
      <c r="AJ24" s="5"/>
      <c r="AK24" s="5"/>
      <c r="AL24" s="5"/>
      <c r="AM24" s="5"/>
    </row>
    <row r="25" spans="1:39" s="4" customFormat="1" ht="15" x14ac:dyDescent="0.25">
      <c r="A25" s="58"/>
      <c r="B25" s="58"/>
      <c r="C25" s="58"/>
      <c r="D25" s="58"/>
      <c r="E25" s="11"/>
      <c r="F25" s="11"/>
      <c r="G25" s="8"/>
      <c r="I25" s="58"/>
      <c r="J25" s="43"/>
      <c r="K25" s="102"/>
      <c r="M25" s="58"/>
      <c r="N25" s="106"/>
      <c r="P25" s="107"/>
      <c r="Q25" s="43"/>
      <c r="S25" s="107"/>
      <c r="T25" s="43"/>
      <c r="V25" s="77" t="s">
        <v>804</v>
      </c>
      <c r="W25" s="77" t="s">
        <v>811</v>
      </c>
      <c r="X25" s="77"/>
      <c r="Y25" s="184"/>
      <c r="Z25" s="184" t="s">
        <v>812</v>
      </c>
      <c r="AA25" s="183"/>
      <c r="AB25" s="5"/>
      <c r="AC25" s="5"/>
      <c r="AD25" s="5"/>
      <c r="AE25" s="5"/>
      <c r="AF25" s="5"/>
      <c r="AG25" s="5"/>
      <c r="AH25" s="5"/>
      <c r="AI25" s="5"/>
      <c r="AJ25" s="5"/>
      <c r="AK25" s="5"/>
      <c r="AL25" s="5"/>
      <c r="AM25" s="5"/>
    </row>
    <row r="26" spans="1:39" s="4" customFormat="1" ht="15" x14ac:dyDescent="0.25">
      <c r="A26" s="58"/>
      <c r="B26" s="58"/>
      <c r="C26" s="58"/>
      <c r="D26" s="58"/>
      <c r="E26" s="11"/>
      <c r="F26" s="11"/>
      <c r="G26" s="8"/>
      <c r="I26" s="58"/>
      <c r="J26" s="43"/>
      <c r="K26" s="102"/>
      <c r="M26" s="58"/>
      <c r="N26" s="106"/>
      <c r="P26" s="107"/>
      <c r="Q26" s="43"/>
      <c r="S26" s="107"/>
      <c r="T26" s="43"/>
      <c r="V26" s="77"/>
      <c r="W26" s="77"/>
      <c r="X26" s="77"/>
      <c r="Y26" s="77"/>
      <c r="Z26" s="77"/>
      <c r="AA26" s="60"/>
      <c r="AB26" s="5"/>
      <c r="AC26" s="5"/>
      <c r="AD26" s="5"/>
      <c r="AE26" s="5"/>
      <c r="AF26" s="5"/>
      <c r="AG26" s="5"/>
      <c r="AH26" s="5"/>
      <c r="AI26" s="5"/>
      <c r="AJ26" s="5"/>
      <c r="AK26" s="5"/>
      <c r="AL26" s="5"/>
      <c r="AM26" s="5"/>
    </row>
    <row r="27" spans="1:39" s="4" customFormat="1" ht="15" x14ac:dyDescent="0.25">
      <c r="A27" s="327" t="s">
        <v>813</v>
      </c>
      <c r="B27" s="327" t="s">
        <v>814</v>
      </c>
      <c r="C27" s="327"/>
      <c r="D27" s="327" t="s">
        <v>814</v>
      </c>
      <c r="E27" s="328" t="s">
        <v>815</v>
      </c>
      <c r="F27" s="329"/>
      <c r="G27" s="327" t="s">
        <v>816</v>
      </c>
      <c r="I27" s="58"/>
      <c r="J27" s="43"/>
      <c r="K27" s="102"/>
      <c r="M27" s="58"/>
      <c r="N27" s="106"/>
      <c r="P27" s="107"/>
      <c r="Q27" s="43"/>
      <c r="S27" s="107"/>
      <c r="T27" s="43"/>
      <c r="V27" s="77"/>
      <c r="W27" s="77"/>
      <c r="X27" s="77"/>
      <c r="Y27" s="77"/>
      <c r="Z27" s="77"/>
      <c r="AA27" s="60"/>
      <c r="AB27" s="5"/>
      <c r="AC27" s="5"/>
      <c r="AD27" s="5"/>
      <c r="AE27" s="5"/>
      <c r="AF27" s="5"/>
      <c r="AG27" s="5"/>
      <c r="AH27" s="5"/>
      <c r="AI27" s="5"/>
      <c r="AJ27" s="5"/>
      <c r="AK27" s="5"/>
      <c r="AL27" s="5"/>
      <c r="AM27" s="5"/>
    </row>
    <row r="28" spans="1:39" s="4" customFormat="1" ht="15" x14ac:dyDescent="0.25">
      <c r="A28" s="58" t="s">
        <v>813</v>
      </c>
      <c r="B28" s="58" t="s">
        <v>660</v>
      </c>
      <c r="C28" s="58"/>
      <c r="D28" s="58" t="s">
        <v>660</v>
      </c>
      <c r="E28" s="11"/>
      <c r="F28" s="11"/>
      <c r="G28" s="8"/>
      <c r="I28" s="58"/>
      <c r="J28" s="43"/>
      <c r="K28" s="102"/>
      <c r="M28" s="58">
        <v>1</v>
      </c>
      <c r="N28" s="171">
        <v>112.5</v>
      </c>
      <c r="P28" s="107">
        <v>1</v>
      </c>
      <c r="Q28" s="170">
        <v>151.79</v>
      </c>
      <c r="S28" s="107"/>
      <c r="T28" s="170"/>
      <c r="V28" s="77"/>
      <c r="W28" s="77"/>
      <c r="X28" s="77"/>
      <c r="Y28" s="77"/>
      <c r="Z28" s="77"/>
      <c r="AA28" s="60"/>
      <c r="AB28" s="5"/>
      <c r="AC28" s="5"/>
      <c r="AD28" s="5"/>
      <c r="AE28" s="5"/>
      <c r="AF28" s="5"/>
      <c r="AG28" s="5"/>
      <c r="AH28" s="5"/>
      <c r="AI28" s="5"/>
      <c r="AJ28" s="5"/>
      <c r="AK28" s="5"/>
      <c r="AL28" s="5"/>
      <c r="AM28" s="5"/>
    </row>
    <row r="29" spans="1:39" s="4" customFormat="1" ht="15" x14ac:dyDescent="0.25">
      <c r="A29" s="58" t="s">
        <v>813</v>
      </c>
      <c r="B29" s="58" t="s">
        <v>60</v>
      </c>
      <c r="C29" s="58"/>
      <c r="D29" s="58" t="s">
        <v>63</v>
      </c>
      <c r="E29" s="11"/>
      <c r="F29" s="11"/>
      <c r="G29" s="8"/>
      <c r="I29" s="58"/>
      <c r="J29" s="43"/>
      <c r="K29" s="102"/>
      <c r="M29" s="58">
        <v>20</v>
      </c>
      <c r="N29" s="171">
        <v>2700</v>
      </c>
      <c r="P29" s="107"/>
      <c r="Q29" s="170"/>
      <c r="S29" s="107"/>
      <c r="T29" s="170"/>
      <c r="V29" s="77"/>
      <c r="W29" s="77"/>
      <c r="X29" s="77"/>
      <c r="Y29" s="77"/>
      <c r="Z29" s="77"/>
      <c r="AA29" s="60"/>
      <c r="AB29" s="5"/>
      <c r="AC29" s="5"/>
      <c r="AD29" s="5"/>
      <c r="AE29" s="5"/>
      <c r="AF29" s="5"/>
      <c r="AG29" s="5"/>
      <c r="AH29" s="5"/>
      <c r="AI29" s="5"/>
      <c r="AJ29" s="5"/>
      <c r="AK29" s="5"/>
      <c r="AL29" s="5"/>
      <c r="AM29" s="5"/>
    </row>
    <row r="30" spans="1:39" s="4" customFormat="1" ht="15" x14ac:dyDescent="0.25">
      <c r="A30" s="58" t="s">
        <v>813</v>
      </c>
      <c r="B30" s="58" t="s">
        <v>60</v>
      </c>
      <c r="C30" s="58"/>
      <c r="D30" s="58" t="s">
        <v>62</v>
      </c>
      <c r="E30" s="11"/>
      <c r="F30" s="11"/>
      <c r="G30" s="8"/>
      <c r="I30" s="58"/>
      <c r="J30" s="43"/>
      <c r="K30" s="102"/>
      <c r="M30" s="58">
        <v>1</v>
      </c>
      <c r="N30" s="171">
        <v>112.5</v>
      </c>
      <c r="P30" s="107"/>
      <c r="Q30" s="170"/>
      <c r="S30" s="107"/>
      <c r="T30" s="170"/>
      <c r="V30" s="77"/>
      <c r="W30" s="77"/>
      <c r="X30" s="77"/>
      <c r="Y30" s="77"/>
      <c r="Z30" s="77"/>
      <c r="AA30" s="60"/>
      <c r="AB30" s="5"/>
      <c r="AC30" s="5"/>
      <c r="AD30" s="5"/>
      <c r="AE30" s="5"/>
      <c r="AF30" s="5"/>
      <c r="AG30" s="5"/>
      <c r="AH30" s="5"/>
      <c r="AI30" s="5"/>
      <c r="AJ30" s="5"/>
      <c r="AK30" s="5"/>
      <c r="AL30" s="5"/>
      <c r="AM30" s="5"/>
    </row>
    <row r="31" spans="1:39" s="4" customFormat="1" ht="15" x14ac:dyDescent="0.25">
      <c r="A31" s="58" t="s">
        <v>813</v>
      </c>
      <c r="B31" s="58" t="s">
        <v>64</v>
      </c>
      <c r="C31" s="58"/>
      <c r="D31" s="58" t="s">
        <v>63</v>
      </c>
      <c r="E31" s="11"/>
      <c r="F31" s="11"/>
      <c r="G31" s="8"/>
      <c r="I31" s="58"/>
      <c r="J31" s="43"/>
      <c r="K31" s="102"/>
      <c r="M31" s="58">
        <v>1</v>
      </c>
      <c r="N31" s="171">
        <v>225</v>
      </c>
      <c r="P31" s="107"/>
      <c r="Q31" s="170"/>
      <c r="S31" s="107"/>
      <c r="T31" s="170"/>
      <c r="V31" s="77"/>
      <c r="W31" s="77"/>
      <c r="X31" s="77"/>
      <c r="Y31" s="77"/>
      <c r="Z31" s="77"/>
      <c r="AA31" s="60"/>
      <c r="AB31" s="5"/>
      <c r="AC31" s="5"/>
      <c r="AD31" s="5"/>
      <c r="AE31" s="5"/>
      <c r="AF31" s="5"/>
      <c r="AG31" s="5"/>
      <c r="AH31" s="5"/>
      <c r="AI31" s="5"/>
      <c r="AJ31" s="5"/>
      <c r="AK31" s="5"/>
      <c r="AL31" s="5"/>
      <c r="AM31" s="5"/>
    </row>
    <row r="32" spans="1:39" s="4" customFormat="1" ht="15" x14ac:dyDescent="0.25">
      <c r="A32" s="58" t="s">
        <v>813</v>
      </c>
      <c r="B32" s="58" t="s">
        <v>65</v>
      </c>
      <c r="C32" s="58"/>
      <c r="D32" s="58" t="s">
        <v>66</v>
      </c>
      <c r="E32" s="11"/>
      <c r="F32" s="11"/>
      <c r="G32" s="8"/>
      <c r="I32" s="58"/>
      <c r="J32" s="43"/>
      <c r="K32" s="102"/>
      <c r="M32" s="58">
        <v>3</v>
      </c>
      <c r="N32" s="171">
        <v>562.5</v>
      </c>
      <c r="P32" s="107"/>
      <c r="Q32" s="170"/>
      <c r="S32" s="107"/>
      <c r="T32" s="170"/>
      <c r="V32" s="77"/>
      <c r="W32" s="77"/>
      <c r="X32" s="77"/>
      <c r="Y32" s="77"/>
      <c r="Z32" s="77"/>
      <c r="AA32" s="60"/>
      <c r="AB32" s="5"/>
      <c r="AC32" s="5"/>
      <c r="AD32" s="5"/>
      <c r="AE32" s="5"/>
      <c r="AF32" s="5"/>
      <c r="AG32" s="5"/>
      <c r="AH32" s="5"/>
      <c r="AI32" s="5"/>
      <c r="AJ32" s="5"/>
      <c r="AK32" s="5"/>
      <c r="AL32" s="5"/>
      <c r="AM32" s="5"/>
    </row>
    <row r="33" spans="1:39" s="4" customFormat="1" ht="15" x14ac:dyDescent="0.25">
      <c r="A33" s="58" t="s">
        <v>813</v>
      </c>
      <c r="B33" s="58" t="s">
        <v>69</v>
      </c>
      <c r="C33" s="58"/>
      <c r="D33" s="58" t="s">
        <v>71</v>
      </c>
      <c r="E33" s="11"/>
      <c r="F33" s="11"/>
      <c r="G33" s="8"/>
      <c r="I33" s="58"/>
      <c r="J33" s="43"/>
      <c r="K33" s="102"/>
      <c r="M33" s="58">
        <v>4</v>
      </c>
      <c r="N33" s="171">
        <v>900</v>
      </c>
      <c r="P33" s="107"/>
      <c r="Q33" s="170"/>
      <c r="S33" s="107"/>
      <c r="T33" s="170"/>
      <c r="V33" s="77"/>
      <c r="W33" s="77"/>
      <c r="X33" s="77"/>
      <c r="Y33" s="77"/>
      <c r="Z33" s="77"/>
      <c r="AA33" s="60"/>
      <c r="AB33" s="5"/>
      <c r="AC33" s="5"/>
      <c r="AD33" s="5"/>
      <c r="AE33" s="5"/>
      <c r="AF33" s="5"/>
      <c r="AG33" s="5"/>
      <c r="AH33" s="5"/>
      <c r="AI33" s="5"/>
      <c r="AJ33" s="5"/>
      <c r="AK33" s="5"/>
      <c r="AL33" s="5"/>
      <c r="AM33" s="5"/>
    </row>
    <row r="34" spans="1:39" s="4" customFormat="1" ht="15" x14ac:dyDescent="0.25">
      <c r="A34" s="58" t="s">
        <v>813</v>
      </c>
      <c r="B34" s="58" t="s">
        <v>78</v>
      </c>
      <c r="C34" s="58"/>
      <c r="D34" s="58" t="s">
        <v>79</v>
      </c>
      <c r="E34" s="11"/>
      <c r="F34" s="11"/>
      <c r="G34" s="8"/>
      <c r="I34" s="58"/>
      <c r="J34" s="43"/>
      <c r="K34" s="102"/>
      <c r="M34" s="58">
        <v>18</v>
      </c>
      <c r="N34" s="171">
        <v>2700</v>
      </c>
      <c r="P34" s="107"/>
      <c r="Q34" s="170"/>
      <c r="S34" s="107"/>
      <c r="T34" s="170"/>
      <c r="V34" s="77"/>
      <c r="W34" s="77"/>
      <c r="X34" s="77"/>
      <c r="Y34" s="77"/>
      <c r="Z34" s="77"/>
      <c r="AA34" s="60"/>
      <c r="AB34" s="5"/>
      <c r="AC34" s="5"/>
      <c r="AD34" s="5"/>
      <c r="AE34" s="5"/>
      <c r="AF34" s="5"/>
      <c r="AG34" s="5"/>
      <c r="AH34" s="5"/>
      <c r="AI34" s="5"/>
      <c r="AJ34" s="5"/>
      <c r="AK34" s="5"/>
      <c r="AL34" s="5"/>
      <c r="AM34" s="5"/>
    </row>
    <row r="35" spans="1:39" s="4" customFormat="1" ht="15" x14ac:dyDescent="0.25">
      <c r="A35" s="58" t="s">
        <v>813</v>
      </c>
      <c r="B35" s="58" t="s">
        <v>80</v>
      </c>
      <c r="C35" s="58"/>
      <c r="D35" s="58" t="s">
        <v>81</v>
      </c>
      <c r="E35" s="11"/>
      <c r="F35" s="11"/>
      <c r="G35" s="8"/>
      <c r="I35" s="58"/>
      <c r="J35" s="43"/>
      <c r="K35" s="102"/>
      <c r="M35" s="58">
        <v>88</v>
      </c>
      <c r="N35" s="171">
        <v>15750</v>
      </c>
      <c r="P35" s="107"/>
      <c r="Q35" s="170"/>
      <c r="S35" s="107">
        <v>1</v>
      </c>
      <c r="T35" s="170">
        <v>31.25</v>
      </c>
      <c r="V35" s="77"/>
      <c r="W35" s="77"/>
      <c r="X35" s="77"/>
      <c r="Y35" s="77"/>
      <c r="Z35" s="77"/>
      <c r="AA35" s="60"/>
      <c r="AB35" s="5"/>
      <c r="AC35" s="5"/>
      <c r="AD35" s="5"/>
      <c r="AE35" s="5"/>
      <c r="AF35" s="5"/>
      <c r="AG35" s="5"/>
      <c r="AH35" s="5"/>
      <c r="AI35" s="5"/>
      <c r="AJ35" s="5"/>
      <c r="AK35" s="5"/>
      <c r="AL35" s="5"/>
      <c r="AM35" s="5"/>
    </row>
    <row r="36" spans="1:39" s="4" customFormat="1" ht="15" x14ac:dyDescent="0.25">
      <c r="A36" s="58" t="s">
        <v>813</v>
      </c>
      <c r="B36" s="58" t="s">
        <v>89</v>
      </c>
      <c r="C36" s="58"/>
      <c r="D36" s="58" t="s">
        <v>90</v>
      </c>
      <c r="E36" s="11"/>
      <c r="F36" s="11"/>
      <c r="G36" s="8"/>
      <c r="I36" s="58"/>
      <c r="J36" s="43"/>
      <c r="K36" s="102"/>
      <c r="M36" s="58">
        <v>1</v>
      </c>
      <c r="N36" s="171">
        <v>112.5</v>
      </c>
      <c r="P36" s="107"/>
      <c r="Q36" s="170"/>
      <c r="S36" s="107"/>
      <c r="T36" s="170"/>
      <c r="V36" s="77"/>
      <c r="W36" s="77"/>
      <c r="X36" s="77"/>
      <c r="Y36" s="77"/>
      <c r="Z36" s="77"/>
      <c r="AA36" s="60"/>
      <c r="AB36" s="5"/>
      <c r="AC36" s="5"/>
      <c r="AD36" s="5"/>
      <c r="AE36" s="5"/>
      <c r="AF36" s="5"/>
      <c r="AG36" s="5"/>
      <c r="AH36" s="5"/>
      <c r="AI36" s="5"/>
      <c r="AJ36" s="5"/>
      <c r="AK36" s="5"/>
      <c r="AL36" s="5"/>
      <c r="AM36" s="5"/>
    </row>
    <row r="37" spans="1:39" s="4" customFormat="1" ht="15" x14ac:dyDescent="0.25">
      <c r="A37" s="58" t="s">
        <v>813</v>
      </c>
      <c r="B37" s="58" t="s">
        <v>92</v>
      </c>
      <c r="C37" s="58"/>
      <c r="D37" s="58" t="s">
        <v>94</v>
      </c>
      <c r="E37" s="11"/>
      <c r="F37" s="11"/>
      <c r="G37" s="8"/>
      <c r="I37" s="58"/>
      <c r="J37" s="43"/>
      <c r="K37" s="102"/>
      <c r="M37" s="58">
        <v>1</v>
      </c>
      <c r="N37" s="171">
        <v>112.5</v>
      </c>
      <c r="P37" s="107"/>
      <c r="Q37" s="170"/>
      <c r="S37" s="107"/>
      <c r="T37" s="170"/>
      <c r="V37" s="77"/>
      <c r="W37" s="77"/>
      <c r="X37" s="77"/>
      <c r="Y37" s="77"/>
      <c r="Z37" s="77"/>
      <c r="AA37" s="60"/>
      <c r="AB37" s="5"/>
      <c r="AC37" s="5"/>
      <c r="AD37" s="5"/>
      <c r="AE37" s="5"/>
      <c r="AF37" s="5"/>
      <c r="AG37" s="5"/>
      <c r="AH37" s="5"/>
      <c r="AI37" s="5"/>
      <c r="AJ37" s="5"/>
      <c r="AK37" s="5"/>
      <c r="AL37" s="5"/>
      <c r="AM37" s="5"/>
    </row>
    <row r="38" spans="1:39" s="4" customFormat="1" ht="15" x14ac:dyDescent="0.25">
      <c r="A38" s="58" t="s">
        <v>813</v>
      </c>
      <c r="B38" s="58" t="s">
        <v>97</v>
      </c>
      <c r="C38" s="58"/>
      <c r="D38" s="58" t="s">
        <v>75</v>
      </c>
      <c r="E38" s="11"/>
      <c r="F38" s="11"/>
      <c r="G38" s="8"/>
      <c r="I38" s="58"/>
      <c r="J38" s="43"/>
      <c r="K38" s="102"/>
      <c r="M38" s="58">
        <v>18</v>
      </c>
      <c r="N38" s="171">
        <v>2362.5</v>
      </c>
      <c r="P38" s="107"/>
      <c r="Q38" s="170"/>
      <c r="S38" s="107"/>
      <c r="T38" s="170"/>
      <c r="V38" s="77"/>
      <c r="W38" s="77"/>
      <c r="X38" s="77"/>
      <c r="Y38" s="77"/>
      <c r="Z38" s="77"/>
      <c r="AA38" s="60"/>
      <c r="AB38" s="5"/>
      <c r="AC38" s="5"/>
      <c r="AD38" s="5"/>
      <c r="AE38" s="5"/>
      <c r="AF38" s="5"/>
      <c r="AG38" s="5"/>
      <c r="AH38" s="5"/>
      <c r="AI38" s="5"/>
      <c r="AJ38" s="5"/>
      <c r="AK38" s="5"/>
      <c r="AL38" s="5"/>
      <c r="AM38" s="5"/>
    </row>
    <row r="39" spans="1:39" s="4" customFormat="1" ht="15" x14ac:dyDescent="0.25">
      <c r="A39" s="58" t="s">
        <v>813</v>
      </c>
      <c r="B39" s="58" t="s">
        <v>99</v>
      </c>
      <c r="C39" s="58"/>
      <c r="D39" s="58" t="s">
        <v>103</v>
      </c>
      <c r="E39" s="11"/>
      <c r="F39" s="11"/>
      <c r="G39" s="8"/>
      <c r="I39" s="58"/>
      <c r="J39" s="43"/>
      <c r="K39" s="102"/>
      <c r="M39" s="58">
        <v>24</v>
      </c>
      <c r="N39" s="171">
        <v>4387.5</v>
      </c>
      <c r="P39" s="107"/>
      <c r="Q39" s="170"/>
      <c r="S39" s="107"/>
      <c r="T39" s="170"/>
      <c r="V39" s="77"/>
      <c r="W39" s="77"/>
      <c r="X39" s="77"/>
      <c r="Y39" s="77"/>
      <c r="Z39" s="77"/>
      <c r="AA39" s="60"/>
      <c r="AB39" s="5"/>
      <c r="AC39" s="5"/>
      <c r="AD39" s="5"/>
      <c r="AE39" s="5"/>
      <c r="AF39" s="5"/>
      <c r="AG39" s="5"/>
      <c r="AH39" s="5"/>
      <c r="AI39" s="5"/>
      <c r="AJ39" s="5"/>
      <c r="AK39" s="5"/>
      <c r="AL39" s="5"/>
      <c r="AM39" s="5"/>
    </row>
    <row r="40" spans="1:39" s="4" customFormat="1" ht="15" x14ac:dyDescent="0.25">
      <c r="A40" s="58" t="s">
        <v>813</v>
      </c>
      <c r="B40" s="58" t="s">
        <v>104</v>
      </c>
      <c r="C40" s="58"/>
      <c r="D40" s="58" t="s">
        <v>105</v>
      </c>
      <c r="E40" s="11"/>
      <c r="F40" s="11"/>
      <c r="G40" s="8"/>
      <c r="I40" s="58"/>
      <c r="J40" s="43"/>
      <c r="K40" s="102"/>
      <c r="M40" s="58">
        <v>2</v>
      </c>
      <c r="N40" s="171">
        <v>337.5</v>
      </c>
      <c r="P40" s="107"/>
      <c r="Q40" s="170"/>
      <c r="S40" s="107"/>
      <c r="T40" s="170"/>
      <c r="V40" s="77"/>
      <c r="W40" s="77"/>
      <c r="X40" s="77"/>
      <c r="Y40" s="77"/>
      <c r="Z40" s="77"/>
      <c r="AA40" s="60"/>
      <c r="AB40" s="5"/>
      <c r="AC40" s="5"/>
      <c r="AD40" s="5"/>
      <c r="AE40" s="5"/>
      <c r="AF40" s="5"/>
      <c r="AG40" s="5"/>
      <c r="AH40" s="5"/>
      <c r="AI40" s="5"/>
      <c r="AJ40" s="5"/>
      <c r="AK40" s="5"/>
      <c r="AL40" s="5"/>
      <c r="AM40" s="5"/>
    </row>
    <row r="41" spans="1:39" s="4" customFormat="1" ht="15" x14ac:dyDescent="0.25">
      <c r="A41" s="58" t="s">
        <v>813</v>
      </c>
      <c r="B41" s="58" t="s">
        <v>817</v>
      </c>
      <c r="C41" s="58"/>
      <c r="D41" s="58" t="s">
        <v>77</v>
      </c>
      <c r="E41" s="11"/>
      <c r="F41" s="11"/>
      <c r="G41" s="8"/>
      <c r="I41" s="58"/>
      <c r="J41" s="43"/>
      <c r="K41" s="102"/>
      <c r="M41" s="58">
        <v>1</v>
      </c>
      <c r="N41" s="171">
        <v>112.5</v>
      </c>
      <c r="P41" s="107"/>
      <c r="Q41" s="170"/>
      <c r="S41" s="107"/>
      <c r="T41" s="170"/>
      <c r="V41" s="77"/>
      <c r="W41" s="77"/>
      <c r="X41" s="77"/>
      <c r="Y41" s="77"/>
      <c r="Z41" s="77"/>
      <c r="AA41" s="60"/>
      <c r="AB41" s="5"/>
      <c r="AC41" s="5"/>
      <c r="AD41" s="5"/>
      <c r="AE41" s="5"/>
      <c r="AF41" s="5"/>
      <c r="AG41" s="5"/>
      <c r="AH41" s="5"/>
      <c r="AI41" s="5"/>
      <c r="AJ41" s="5"/>
      <c r="AK41" s="5"/>
      <c r="AL41" s="5"/>
      <c r="AM41" s="5"/>
    </row>
    <row r="42" spans="1:39" s="4" customFormat="1" ht="15" x14ac:dyDescent="0.25">
      <c r="A42" s="58" t="s">
        <v>813</v>
      </c>
      <c r="B42" s="58" t="s">
        <v>110</v>
      </c>
      <c r="C42" s="58"/>
      <c r="D42" s="58" t="s">
        <v>100</v>
      </c>
      <c r="E42" s="11"/>
      <c r="F42" s="11"/>
      <c r="G42" s="8"/>
      <c r="I42" s="58"/>
      <c r="J42" s="43"/>
      <c r="K42" s="102"/>
      <c r="M42" s="58">
        <v>1</v>
      </c>
      <c r="N42" s="171">
        <v>112.5</v>
      </c>
      <c r="P42" s="107"/>
      <c r="Q42" s="170"/>
      <c r="S42" s="107"/>
      <c r="T42" s="170"/>
      <c r="V42" s="77"/>
      <c r="W42" s="77"/>
      <c r="X42" s="77"/>
      <c r="Y42" s="77"/>
      <c r="Z42" s="77"/>
      <c r="AA42" s="60"/>
      <c r="AB42" s="5"/>
      <c r="AC42" s="5"/>
      <c r="AD42" s="5"/>
      <c r="AE42" s="5"/>
      <c r="AF42" s="5"/>
      <c r="AG42" s="5"/>
      <c r="AH42" s="5"/>
      <c r="AI42" s="5"/>
      <c r="AJ42" s="5"/>
      <c r="AK42" s="5"/>
      <c r="AL42" s="5"/>
      <c r="AM42" s="5"/>
    </row>
    <row r="43" spans="1:39" s="4" customFormat="1" ht="15" x14ac:dyDescent="0.25">
      <c r="A43" s="58" t="s">
        <v>813</v>
      </c>
      <c r="B43" s="58" t="s">
        <v>115</v>
      </c>
      <c r="C43" s="58"/>
      <c r="D43" s="58" t="s">
        <v>101</v>
      </c>
      <c r="E43" s="11"/>
      <c r="F43" s="11"/>
      <c r="G43" s="8"/>
      <c r="I43" s="58"/>
      <c r="J43" s="43"/>
      <c r="K43" s="102"/>
      <c r="M43" s="58">
        <v>3</v>
      </c>
      <c r="N43" s="171">
        <v>337.5</v>
      </c>
      <c r="P43" s="107"/>
      <c r="Q43" s="170"/>
      <c r="S43" s="107"/>
      <c r="T43" s="170"/>
      <c r="V43" s="77"/>
      <c r="W43" s="77"/>
      <c r="X43" s="77"/>
      <c r="Y43" s="77"/>
      <c r="Z43" s="77"/>
      <c r="AA43" s="60"/>
      <c r="AB43" s="5"/>
      <c r="AC43" s="5"/>
      <c r="AD43" s="5"/>
      <c r="AE43" s="5"/>
      <c r="AF43" s="5"/>
      <c r="AG43" s="5"/>
      <c r="AH43" s="5"/>
      <c r="AI43" s="5"/>
      <c r="AJ43" s="5"/>
      <c r="AK43" s="5"/>
      <c r="AL43" s="5"/>
      <c r="AM43" s="5"/>
    </row>
    <row r="44" spans="1:39" s="4" customFormat="1" ht="15" x14ac:dyDescent="0.25">
      <c r="A44" s="58" t="s">
        <v>813</v>
      </c>
      <c r="B44" s="58" t="s">
        <v>120</v>
      </c>
      <c r="C44" s="58"/>
      <c r="D44" s="58" t="s">
        <v>121</v>
      </c>
      <c r="E44" s="11"/>
      <c r="F44" s="11"/>
      <c r="G44" s="8"/>
      <c r="I44" s="58"/>
      <c r="J44" s="43"/>
      <c r="K44" s="102"/>
      <c r="M44" s="58">
        <v>3</v>
      </c>
      <c r="N44" s="171">
        <v>675</v>
      </c>
      <c r="P44" s="107"/>
      <c r="Q44" s="170"/>
      <c r="S44" s="107"/>
      <c r="T44" s="170"/>
      <c r="V44" s="77"/>
      <c r="W44" s="77"/>
      <c r="X44" s="77"/>
      <c r="Y44" s="77"/>
      <c r="Z44" s="77"/>
      <c r="AA44" s="60"/>
      <c r="AB44" s="5"/>
      <c r="AC44" s="5"/>
      <c r="AD44" s="5"/>
      <c r="AE44" s="5"/>
      <c r="AF44" s="5"/>
      <c r="AG44" s="5"/>
      <c r="AH44" s="5"/>
      <c r="AI44" s="5"/>
      <c r="AJ44" s="5"/>
      <c r="AK44" s="5"/>
      <c r="AL44" s="5"/>
      <c r="AM44" s="5"/>
    </row>
    <row r="45" spans="1:39" s="4" customFormat="1" ht="15" x14ac:dyDescent="0.25">
      <c r="A45" s="58" t="s">
        <v>813</v>
      </c>
      <c r="B45" s="58" t="s">
        <v>122</v>
      </c>
      <c r="C45" s="58"/>
      <c r="D45" s="58" t="s">
        <v>117</v>
      </c>
      <c r="E45" s="11"/>
      <c r="F45" s="11"/>
      <c r="G45" s="8"/>
      <c r="I45" s="58"/>
      <c r="J45" s="43"/>
      <c r="K45" s="102"/>
      <c r="M45" s="58">
        <v>2</v>
      </c>
      <c r="N45" s="171">
        <v>450</v>
      </c>
      <c r="P45" s="107"/>
      <c r="Q45" s="170"/>
      <c r="S45" s="107"/>
      <c r="T45" s="170"/>
      <c r="V45" s="77"/>
      <c r="W45" s="77"/>
      <c r="X45" s="77"/>
      <c r="Y45" s="77"/>
      <c r="Z45" s="77"/>
      <c r="AA45" s="60"/>
      <c r="AB45" s="5"/>
      <c r="AC45" s="5"/>
      <c r="AD45" s="5"/>
      <c r="AE45" s="5"/>
      <c r="AF45" s="5"/>
      <c r="AG45" s="5"/>
      <c r="AH45" s="5"/>
      <c r="AI45" s="5"/>
      <c r="AJ45" s="5"/>
      <c r="AK45" s="5"/>
      <c r="AL45" s="5"/>
      <c r="AM45" s="5"/>
    </row>
    <row r="46" spans="1:39" s="4" customFormat="1" ht="15" x14ac:dyDescent="0.25">
      <c r="A46" s="58" t="s">
        <v>813</v>
      </c>
      <c r="B46" s="58" t="s">
        <v>123</v>
      </c>
      <c r="C46" s="58"/>
      <c r="D46" s="58" t="s">
        <v>124</v>
      </c>
      <c r="E46" s="11"/>
      <c r="F46" s="11"/>
      <c r="G46" s="8"/>
      <c r="I46" s="58"/>
      <c r="J46" s="43"/>
      <c r="K46" s="102"/>
      <c r="M46" s="58">
        <v>3</v>
      </c>
      <c r="N46" s="171">
        <v>675</v>
      </c>
      <c r="P46" s="107"/>
      <c r="Q46" s="170"/>
      <c r="S46" s="107"/>
      <c r="T46" s="170"/>
      <c r="V46" s="77"/>
      <c r="W46" s="77"/>
      <c r="X46" s="77"/>
      <c r="Y46" s="77"/>
      <c r="Z46" s="77"/>
      <c r="AA46" s="60"/>
      <c r="AB46" s="5"/>
      <c r="AC46" s="5"/>
      <c r="AD46" s="5"/>
      <c r="AE46" s="5"/>
      <c r="AF46" s="5"/>
      <c r="AG46" s="5"/>
      <c r="AH46" s="5"/>
      <c r="AI46" s="5"/>
      <c r="AJ46" s="5"/>
      <c r="AK46" s="5"/>
      <c r="AL46" s="5"/>
      <c r="AM46" s="5"/>
    </row>
    <row r="47" spans="1:39" s="4" customFormat="1" ht="15" x14ac:dyDescent="0.25">
      <c r="A47" s="58" t="s">
        <v>813</v>
      </c>
      <c r="B47" s="58" t="s">
        <v>125</v>
      </c>
      <c r="C47" s="58"/>
      <c r="D47" s="58" t="s">
        <v>66</v>
      </c>
      <c r="E47" s="11"/>
      <c r="F47" s="11"/>
      <c r="G47" s="8"/>
      <c r="I47" s="58"/>
      <c r="J47" s="43"/>
      <c r="K47" s="102"/>
      <c r="M47" s="58">
        <v>22</v>
      </c>
      <c r="N47" s="171">
        <v>3487.5</v>
      </c>
      <c r="P47" s="107"/>
      <c r="Q47" s="170"/>
      <c r="S47" s="107"/>
      <c r="T47" s="170"/>
      <c r="V47" s="77"/>
      <c r="W47" s="77"/>
      <c r="X47" s="77"/>
      <c r="Y47" s="77"/>
      <c r="Z47" s="77"/>
      <c r="AA47" s="60"/>
      <c r="AB47" s="5"/>
      <c r="AC47" s="5"/>
      <c r="AD47" s="5"/>
      <c r="AE47" s="5"/>
      <c r="AF47" s="5"/>
      <c r="AG47" s="5"/>
      <c r="AH47" s="5"/>
      <c r="AI47" s="5"/>
      <c r="AJ47" s="5"/>
      <c r="AK47" s="5"/>
      <c r="AL47" s="5"/>
      <c r="AM47" s="5"/>
    </row>
    <row r="48" spans="1:39" s="4" customFormat="1" ht="15" x14ac:dyDescent="0.25">
      <c r="A48" s="58" t="s">
        <v>813</v>
      </c>
      <c r="B48" s="58" t="s">
        <v>132</v>
      </c>
      <c r="C48" s="58"/>
      <c r="D48" s="58" t="s">
        <v>128</v>
      </c>
      <c r="E48" s="11"/>
      <c r="F48" s="11"/>
      <c r="G48" s="8"/>
      <c r="I48" s="58"/>
      <c r="J48" s="43"/>
      <c r="K48" s="102"/>
      <c r="M48" s="58">
        <v>8</v>
      </c>
      <c r="N48" s="171">
        <v>1237.5</v>
      </c>
      <c r="P48" s="107"/>
      <c r="Q48" s="170"/>
      <c r="S48" s="107"/>
      <c r="T48" s="170"/>
      <c r="V48" s="77"/>
      <c r="W48" s="77"/>
      <c r="X48" s="77"/>
      <c r="Y48" s="77"/>
      <c r="Z48" s="77"/>
      <c r="AA48" s="60"/>
      <c r="AB48" s="5"/>
      <c r="AC48" s="5"/>
      <c r="AD48" s="5"/>
      <c r="AE48" s="5"/>
      <c r="AF48" s="5"/>
      <c r="AG48" s="5"/>
      <c r="AH48" s="5"/>
      <c r="AI48" s="5"/>
      <c r="AJ48" s="5"/>
      <c r="AK48" s="5"/>
      <c r="AL48" s="5"/>
      <c r="AM48" s="5"/>
    </row>
    <row r="49" spans="1:39" s="4" customFormat="1" ht="15" x14ac:dyDescent="0.25">
      <c r="A49" s="58" t="s">
        <v>813</v>
      </c>
      <c r="B49" s="58" t="s">
        <v>133</v>
      </c>
      <c r="C49" s="58"/>
      <c r="D49" s="58" t="s">
        <v>77</v>
      </c>
      <c r="E49" s="11"/>
      <c r="F49" s="11"/>
      <c r="G49" s="8"/>
      <c r="I49" s="58"/>
      <c r="J49" s="43"/>
      <c r="K49" s="102"/>
      <c r="M49" s="58">
        <v>2</v>
      </c>
      <c r="N49" s="171">
        <v>225</v>
      </c>
      <c r="P49" s="107"/>
      <c r="Q49" s="170"/>
      <c r="S49" s="107"/>
      <c r="T49" s="170"/>
      <c r="V49" s="77"/>
      <c r="W49" s="77"/>
      <c r="X49" s="77"/>
      <c r="Y49" s="77"/>
      <c r="Z49" s="77"/>
      <c r="AA49" s="60"/>
      <c r="AB49" s="5"/>
      <c r="AC49" s="5"/>
      <c r="AD49" s="5"/>
      <c r="AE49" s="5"/>
      <c r="AF49" s="5"/>
      <c r="AG49" s="5"/>
      <c r="AH49" s="5"/>
      <c r="AI49" s="5"/>
      <c r="AJ49" s="5"/>
      <c r="AK49" s="5"/>
      <c r="AL49" s="5"/>
      <c r="AM49" s="5"/>
    </row>
    <row r="50" spans="1:39" s="4" customFormat="1" ht="15" x14ac:dyDescent="0.25">
      <c r="A50" s="58" t="s">
        <v>813</v>
      </c>
      <c r="B50" s="58" t="s">
        <v>135</v>
      </c>
      <c r="C50" s="58"/>
      <c r="D50" s="58" t="s">
        <v>77</v>
      </c>
      <c r="E50" s="11"/>
      <c r="F50" s="11"/>
      <c r="G50" s="8"/>
      <c r="I50" s="58"/>
      <c r="J50" s="43"/>
      <c r="K50" s="102"/>
      <c r="M50" s="58">
        <v>2</v>
      </c>
      <c r="N50" s="171">
        <v>337.5</v>
      </c>
      <c r="P50" s="107"/>
      <c r="Q50" s="170"/>
      <c r="S50" s="107"/>
      <c r="T50" s="170"/>
      <c r="V50" s="77"/>
      <c r="W50" s="77"/>
      <c r="X50" s="77"/>
      <c r="Y50" s="77"/>
      <c r="Z50" s="77"/>
      <c r="AA50" s="60"/>
      <c r="AB50" s="5"/>
      <c r="AC50" s="5"/>
      <c r="AD50" s="5"/>
      <c r="AE50" s="5"/>
      <c r="AF50" s="5"/>
      <c r="AG50" s="5"/>
      <c r="AH50" s="5"/>
      <c r="AI50" s="5"/>
      <c r="AJ50" s="5"/>
      <c r="AK50" s="5"/>
      <c r="AL50" s="5"/>
      <c r="AM50" s="5"/>
    </row>
    <row r="51" spans="1:39" s="4" customFormat="1" ht="15" x14ac:dyDescent="0.25">
      <c r="A51" s="58" t="s">
        <v>813</v>
      </c>
      <c r="B51" s="58" t="s">
        <v>141</v>
      </c>
      <c r="C51" s="58"/>
      <c r="D51" s="58" t="s">
        <v>142</v>
      </c>
      <c r="E51" s="11"/>
      <c r="F51" s="11"/>
      <c r="G51" s="8"/>
      <c r="I51" s="58"/>
      <c r="J51" s="43"/>
      <c r="K51" s="102"/>
      <c r="M51" s="58">
        <v>77</v>
      </c>
      <c r="N51" s="171">
        <v>14850</v>
      </c>
      <c r="P51" s="107"/>
      <c r="Q51" s="170"/>
      <c r="S51" s="107"/>
      <c r="T51" s="170"/>
      <c r="V51" s="77"/>
      <c r="W51" s="77"/>
      <c r="X51" s="77"/>
      <c r="Y51" s="77"/>
      <c r="Z51" s="77"/>
      <c r="AA51" s="60"/>
      <c r="AB51" s="5"/>
      <c r="AC51" s="5"/>
      <c r="AD51" s="5"/>
      <c r="AE51" s="5"/>
      <c r="AF51" s="5"/>
      <c r="AG51" s="5"/>
      <c r="AH51" s="5"/>
      <c r="AI51" s="5"/>
      <c r="AJ51" s="5"/>
      <c r="AK51" s="5"/>
      <c r="AL51" s="5"/>
      <c r="AM51" s="5"/>
    </row>
    <row r="52" spans="1:39" s="4" customFormat="1" ht="15" x14ac:dyDescent="0.25">
      <c r="A52" s="58" t="s">
        <v>813</v>
      </c>
      <c r="B52" s="58" t="s">
        <v>143</v>
      </c>
      <c r="C52" s="58"/>
      <c r="D52" s="58" t="s">
        <v>144</v>
      </c>
      <c r="E52" s="11"/>
      <c r="F52" s="11"/>
      <c r="G52" s="8"/>
      <c r="I52" s="58"/>
      <c r="J52" s="43"/>
      <c r="K52" s="102"/>
      <c r="M52" s="58">
        <v>12</v>
      </c>
      <c r="N52" s="171">
        <v>1800</v>
      </c>
      <c r="P52" s="107"/>
      <c r="Q52" s="170"/>
      <c r="S52" s="107"/>
      <c r="T52" s="170"/>
      <c r="V52" s="77"/>
      <c r="W52" s="77"/>
      <c r="X52" s="77"/>
      <c r="Y52" s="77"/>
      <c r="Z52" s="77"/>
      <c r="AA52" s="60"/>
      <c r="AB52" s="5"/>
      <c r="AC52" s="5"/>
      <c r="AD52" s="5"/>
      <c r="AE52" s="5"/>
      <c r="AF52" s="5"/>
      <c r="AG52" s="5"/>
      <c r="AH52" s="5"/>
      <c r="AI52" s="5"/>
      <c r="AJ52" s="5"/>
      <c r="AK52" s="5"/>
      <c r="AL52" s="5"/>
      <c r="AM52" s="5"/>
    </row>
    <row r="53" spans="1:39" s="4" customFormat="1" ht="15" x14ac:dyDescent="0.25">
      <c r="A53" s="58" t="s">
        <v>813</v>
      </c>
      <c r="B53" s="58" t="s">
        <v>149</v>
      </c>
      <c r="C53" s="58"/>
      <c r="D53" s="58" t="s">
        <v>152</v>
      </c>
      <c r="E53" s="11"/>
      <c r="F53" s="11"/>
      <c r="G53" s="8"/>
      <c r="I53" s="58"/>
      <c r="J53" s="43"/>
      <c r="K53" s="102"/>
      <c r="M53" s="58">
        <v>11</v>
      </c>
      <c r="N53" s="171">
        <v>1462.5</v>
      </c>
      <c r="P53" s="107">
        <v>1</v>
      </c>
      <c r="Q53" s="170">
        <v>115.77</v>
      </c>
      <c r="S53" s="107"/>
      <c r="T53" s="170"/>
      <c r="V53" s="77"/>
      <c r="W53" s="77"/>
      <c r="X53" s="77"/>
      <c r="Y53" s="77"/>
      <c r="Z53" s="77"/>
      <c r="AA53" s="60"/>
      <c r="AB53" s="5"/>
      <c r="AC53" s="5"/>
      <c r="AD53" s="5"/>
      <c r="AE53" s="5"/>
      <c r="AF53" s="5"/>
      <c r="AG53" s="5"/>
      <c r="AH53" s="5"/>
      <c r="AI53" s="5"/>
      <c r="AJ53" s="5"/>
      <c r="AK53" s="5"/>
      <c r="AL53" s="5"/>
      <c r="AM53" s="5"/>
    </row>
    <row r="54" spans="1:39" s="4" customFormat="1" ht="15" x14ac:dyDescent="0.25">
      <c r="A54" s="58" t="s">
        <v>813</v>
      </c>
      <c r="B54" s="58" t="s">
        <v>157</v>
      </c>
      <c r="C54" s="58"/>
      <c r="D54" s="58" t="s">
        <v>93</v>
      </c>
      <c r="E54" s="11"/>
      <c r="F54" s="11"/>
      <c r="G54" s="8"/>
      <c r="I54" s="58"/>
      <c r="J54" s="43"/>
      <c r="K54" s="102"/>
      <c r="M54" s="58">
        <v>9</v>
      </c>
      <c r="N54" s="171">
        <v>1237.5</v>
      </c>
      <c r="P54" s="107"/>
      <c r="Q54" s="170"/>
      <c r="S54" s="107"/>
      <c r="T54" s="170"/>
      <c r="V54" s="77"/>
      <c r="W54" s="77"/>
      <c r="X54" s="77"/>
      <c r="Y54" s="77"/>
      <c r="Z54" s="77"/>
      <c r="AA54" s="60"/>
      <c r="AB54" s="5"/>
      <c r="AC54" s="5"/>
      <c r="AD54" s="5"/>
      <c r="AE54" s="5"/>
      <c r="AF54" s="5"/>
      <c r="AG54" s="5"/>
      <c r="AH54" s="5"/>
      <c r="AI54" s="5"/>
      <c r="AJ54" s="5"/>
      <c r="AK54" s="5"/>
      <c r="AL54" s="5"/>
      <c r="AM54" s="5"/>
    </row>
    <row r="55" spans="1:39" s="4" customFormat="1" ht="15" x14ac:dyDescent="0.25">
      <c r="A55" s="58" t="s">
        <v>813</v>
      </c>
      <c r="B55" s="58" t="s">
        <v>162</v>
      </c>
      <c r="C55" s="58"/>
      <c r="D55" s="58" t="s">
        <v>61</v>
      </c>
      <c r="E55" s="11"/>
      <c r="F55" s="11"/>
      <c r="G55" s="8"/>
      <c r="I55" s="58"/>
      <c r="J55" s="43"/>
      <c r="K55" s="102"/>
      <c r="M55" s="58">
        <v>10</v>
      </c>
      <c r="N55" s="171">
        <v>2137.5</v>
      </c>
      <c r="P55" s="107"/>
      <c r="Q55" s="170"/>
      <c r="S55" s="107"/>
      <c r="T55" s="170"/>
      <c r="V55" s="77"/>
      <c r="W55" s="77"/>
      <c r="X55" s="77"/>
      <c r="Y55" s="77"/>
      <c r="Z55" s="77"/>
      <c r="AA55" s="60"/>
      <c r="AB55" s="5"/>
      <c r="AC55" s="5"/>
      <c r="AD55" s="5"/>
      <c r="AE55" s="5"/>
      <c r="AF55" s="5"/>
      <c r="AG55" s="5"/>
      <c r="AH55" s="5"/>
      <c r="AI55" s="5"/>
      <c r="AJ55" s="5"/>
      <c r="AK55" s="5"/>
      <c r="AL55" s="5"/>
      <c r="AM55" s="5"/>
    </row>
    <row r="56" spans="1:39" s="4" customFormat="1" ht="15" x14ac:dyDescent="0.25">
      <c r="A56" s="58" t="s">
        <v>813</v>
      </c>
      <c r="B56" s="58" t="s">
        <v>165</v>
      </c>
      <c r="C56" s="58"/>
      <c r="D56" s="58" t="s">
        <v>61</v>
      </c>
      <c r="E56" s="11"/>
      <c r="F56" s="11"/>
      <c r="G56" s="8"/>
      <c r="I56" s="58"/>
      <c r="J56" s="43"/>
      <c r="K56" s="102"/>
      <c r="M56" s="58">
        <v>1</v>
      </c>
      <c r="N56" s="171">
        <v>112.5</v>
      </c>
      <c r="P56" s="107"/>
      <c r="Q56" s="170"/>
      <c r="S56" s="107"/>
      <c r="T56" s="170"/>
      <c r="V56" s="77"/>
      <c r="W56" s="77"/>
      <c r="X56" s="77"/>
      <c r="Y56" s="77"/>
      <c r="Z56" s="77"/>
      <c r="AA56" s="60"/>
      <c r="AB56" s="5"/>
      <c r="AC56" s="5"/>
      <c r="AD56" s="5"/>
      <c r="AE56" s="5"/>
      <c r="AF56" s="5"/>
      <c r="AG56" s="5"/>
      <c r="AH56" s="5"/>
      <c r="AI56" s="5"/>
      <c r="AJ56" s="5"/>
      <c r="AK56" s="5"/>
      <c r="AL56" s="5"/>
      <c r="AM56" s="5"/>
    </row>
    <row r="57" spans="1:39" s="4" customFormat="1" ht="15" x14ac:dyDescent="0.25">
      <c r="A57" s="58" t="s">
        <v>813</v>
      </c>
      <c r="B57" s="58" t="s">
        <v>167</v>
      </c>
      <c r="C57" s="58"/>
      <c r="D57" s="58" t="s">
        <v>61</v>
      </c>
      <c r="E57" s="11"/>
      <c r="F57" s="11"/>
      <c r="G57" s="8"/>
      <c r="I57" s="58"/>
      <c r="J57" s="43"/>
      <c r="K57" s="102"/>
      <c r="M57" s="58">
        <v>1</v>
      </c>
      <c r="N57" s="171">
        <v>112.5</v>
      </c>
      <c r="P57" s="107"/>
      <c r="Q57" s="170"/>
      <c r="S57" s="107"/>
      <c r="T57" s="170"/>
      <c r="V57" s="77"/>
      <c r="W57" s="77"/>
      <c r="X57" s="77"/>
      <c r="Y57" s="77"/>
      <c r="Z57" s="77"/>
      <c r="AA57" s="60"/>
      <c r="AB57" s="5"/>
      <c r="AC57" s="5"/>
      <c r="AD57" s="5"/>
      <c r="AE57" s="5"/>
      <c r="AF57" s="5"/>
      <c r="AG57" s="5"/>
      <c r="AH57" s="5"/>
      <c r="AI57" s="5"/>
      <c r="AJ57" s="5"/>
      <c r="AK57" s="5"/>
      <c r="AL57" s="5"/>
      <c r="AM57" s="5"/>
    </row>
    <row r="58" spans="1:39" s="4" customFormat="1" ht="15" x14ac:dyDescent="0.25">
      <c r="A58" s="58" t="s">
        <v>813</v>
      </c>
      <c r="B58" s="58" t="s">
        <v>167</v>
      </c>
      <c r="C58" s="58"/>
      <c r="D58" s="58" t="s">
        <v>93</v>
      </c>
      <c r="E58" s="11"/>
      <c r="F58" s="11"/>
      <c r="G58" s="8"/>
      <c r="I58" s="58"/>
      <c r="J58" s="43"/>
      <c r="K58" s="102"/>
      <c r="M58" s="58">
        <v>14</v>
      </c>
      <c r="N58" s="171">
        <v>2250</v>
      </c>
      <c r="P58" s="107"/>
      <c r="Q58" s="170"/>
      <c r="S58" s="107"/>
      <c r="T58" s="170"/>
      <c r="V58" s="77"/>
      <c r="W58" s="77"/>
      <c r="X58" s="77"/>
      <c r="Y58" s="77"/>
      <c r="Z58" s="77"/>
      <c r="AA58" s="60"/>
      <c r="AB58" s="5"/>
      <c r="AC58" s="5"/>
      <c r="AD58" s="5"/>
      <c r="AE58" s="5"/>
      <c r="AF58" s="5"/>
      <c r="AG58" s="5"/>
      <c r="AH58" s="5"/>
      <c r="AI58" s="5"/>
      <c r="AJ58" s="5"/>
      <c r="AK58" s="5"/>
      <c r="AL58" s="5"/>
      <c r="AM58" s="5"/>
    </row>
    <row r="59" spans="1:39" s="4" customFormat="1" ht="15" x14ac:dyDescent="0.25">
      <c r="A59" s="58" t="s">
        <v>813</v>
      </c>
      <c r="B59" s="58" t="s">
        <v>168</v>
      </c>
      <c r="C59" s="58"/>
      <c r="D59" s="58" t="s">
        <v>164</v>
      </c>
      <c r="E59" s="11"/>
      <c r="F59" s="11"/>
      <c r="G59" s="8"/>
      <c r="I59" s="58"/>
      <c r="J59" s="43"/>
      <c r="K59" s="102"/>
      <c r="M59" s="58">
        <v>1</v>
      </c>
      <c r="N59" s="171">
        <v>112.5</v>
      </c>
      <c r="P59" s="107"/>
      <c r="Q59" s="170"/>
      <c r="S59" s="107"/>
      <c r="T59" s="170"/>
      <c r="V59" s="77"/>
      <c r="W59" s="77"/>
      <c r="X59" s="77"/>
      <c r="Y59" s="77"/>
      <c r="Z59" s="77"/>
      <c r="AA59" s="60"/>
      <c r="AB59" s="5"/>
      <c r="AC59" s="5"/>
      <c r="AD59" s="5"/>
      <c r="AE59" s="5"/>
      <c r="AF59" s="5"/>
      <c r="AG59" s="5"/>
      <c r="AH59" s="5"/>
      <c r="AI59" s="5"/>
      <c r="AJ59" s="5"/>
      <c r="AK59" s="5"/>
      <c r="AL59" s="5"/>
      <c r="AM59" s="5"/>
    </row>
    <row r="60" spans="1:39" s="4" customFormat="1" ht="15" x14ac:dyDescent="0.25">
      <c r="A60" s="58" t="s">
        <v>813</v>
      </c>
      <c r="B60" s="58" t="s">
        <v>169</v>
      </c>
      <c r="C60" s="58"/>
      <c r="D60" s="58" t="s">
        <v>98</v>
      </c>
      <c r="E60" s="11"/>
      <c r="F60" s="11"/>
      <c r="G60" s="8"/>
      <c r="I60" s="58"/>
      <c r="J60" s="43"/>
      <c r="K60" s="102"/>
      <c r="M60" s="58">
        <v>1</v>
      </c>
      <c r="N60" s="171">
        <v>112.5</v>
      </c>
      <c r="P60" s="107"/>
      <c r="Q60" s="170"/>
      <c r="S60" s="107"/>
      <c r="T60" s="170"/>
      <c r="V60" s="77"/>
      <c r="W60" s="77"/>
      <c r="X60" s="77"/>
      <c r="Y60" s="77"/>
      <c r="Z60" s="77"/>
      <c r="AA60" s="60"/>
      <c r="AB60" s="5"/>
      <c r="AC60" s="5"/>
      <c r="AD60" s="5"/>
      <c r="AE60" s="5"/>
      <c r="AF60" s="5"/>
      <c r="AG60" s="5"/>
      <c r="AH60" s="5"/>
      <c r="AI60" s="5"/>
      <c r="AJ60" s="5"/>
      <c r="AK60" s="5"/>
      <c r="AL60" s="5"/>
      <c r="AM60" s="5"/>
    </row>
    <row r="61" spans="1:39" s="4" customFormat="1" ht="15" x14ac:dyDescent="0.25">
      <c r="A61" s="58" t="s">
        <v>813</v>
      </c>
      <c r="B61" s="58" t="s">
        <v>169</v>
      </c>
      <c r="C61" s="58"/>
      <c r="D61" s="58" t="s">
        <v>75</v>
      </c>
      <c r="E61" s="11"/>
      <c r="F61" s="11"/>
      <c r="G61" s="8"/>
      <c r="I61" s="58"/>
      <c r="J61" s="43"/>
      <c r="K61" s="102"/>
      <c r="M61" s="58">
        <v>4</v>
      </c>
      <c r="N61" s="171">
        <v>562.5</v>
      </c>
      <c r="P61" s="107"/>
      <c r="Q61" s="170"/>
      <c r="S61" s="107"/>
      <c r="T61" s="170"/>
      <c r="V61" s="77"/>
      <c r="W61" s="77"/>
      <c r="X61" s="77"/>
      <c r="Y61" s="77"/>
      <c r="Z61" s="77"/>
      <c r="AA61" s="60"/>
      <c r="AB61" s="5"/>
      <c r="AC61" s="5"/>
      <c r="AD61" s="5"/>
      <c r="AE61" s="5"/>
      <c r="AF61" s="5"/>
      <c r="AG61" s="5"/>
      <c r="AH61" s="5"/>
      <c r="AI61" s="5"/>
      <c r="AJ61" s="5"/>
      <c r="AK61" s="5"/>
      <c r="AL61" s="5"/>
      <c r="AM61" s="5"/>
    </row>
    <row r="62" spans="1:39" s="4" customFormat="1" ht="15" x14ac:dyDescent="0.25">
      <c r="A62" s="58" t="s">
        <v>813</v>
      </c>
      <c r="B62" s="58" t="s">
        <v>172</v>
      </c>
      <c r="C62" s="58"/>
      <c r="D62" s="58" t="s">
        <v>173</v>
      </c>
      <c r="E62" s="11"/>
      <c r="F62" s="11"/>
      <c r="G62" s="8"/>
      <c r="I62" s="58"/>
      <c r="J62" s="43"/>
      <c r="K62" s="102"/>
      <c r="M62" s="58">
        <v>8</v>
      </c>
      <c r="N62" s="171">
        <v>1350</v>
      </c>
      <c r="P62" s="107"/>
      <c r="Q62" s="170"/>
      <c r="S62" s="107"/>
      <c r="T62" s="170"/>
      <c r="V62" s="77"/>
      <c r="W62" s="77"/>
      <c r="X62" s="77"/>
      <c r="Y62" s="77"/>
      <c r="Z62" s="77"/>
      <c r="AA62" s="60"/>
      <c r="AB62" s="5"/>
      <c r="AC62" s="5"/>
      <c r="AD62" s="5"/>
      <c r="AE62" s="5"/>
      <c r="AF62" s="5"/>
      <c r="AG62" s="5"/>
      <c r="AH62" s="5"/>
      <c r="AI62" s="5"/>
      <c r="AJ62" s="5"/>
      <c r="AK62" s="5"/>
      <c r="AL62" s="5"/>
      <c r="AM62" s="5"/>
    </row>
    <row r="63" spans="1:39" s="4" customFormat="1" ht="15" x14ac:dyDescent="0.25">
      <c r="A63" s="58" t="s">
        <v>813</v>
      </c>
      <c r="B63" s="58" t="s">
        <v>174</v>
      </c>
      <c r="C63" s="58"/>
      <c r="D63" s="58" t="s">
        <v>175</v>
      </c>
      <c r="E63" s="11"/>
      <c r="F63" s="11"/>
      <c r="G63" s="8"/>
      <c r="I63" s="58"/>
      <c r="J63" s="43"/>
      <c r="K63" s="102"/>
      <c r="M63" s="58">
        <v>1</v>
      </c>
      <c r="N63" s="171">
        <v>112.5</v>
      </c>
      <c r="P63" s="107"/>
      <c r="Q63" s="170"/>
      <c r="S63" s="107"/>
      <c r="T63" s="170"/>
      <c r="V63" s="77"/>
      <c r="W63" s="77"/>
      <c r="X63" s="77"/>
      <c r="Y63" s="77"/>
      <c r="Z63" s="77"/>
      <c r="AA63" s="60"/>
      <c r="AB63" s="5"/>
      <c r="AC63" s="5"/>
      <c r="AD63" s="5"/>
      <c r="AE63" s="5"/>
      <c r="AF63" s="5"/>
      <c r="AG63" s="5"/>
      <c r="AH63" s="5"/>
      <c r="AI63" s="5"/>
      <c r="AJ63" s="5"/>
      <c r="AK63" s="5"/>
      <c r="AL63" s="5"/>
      <c r="AM63" s="5"/>
    </row>
    <row r="64" spans="1:39" s="4" customFormat="1" ht="15" x14ac:dyDescent="0.25">
      <c r="A64" s="58" t="s">
        <v>813</v>
      </c>
      <c r="B64" s="58" t="s">
        <v>177</v>
      </c>
      <c r="C64" s="58"/>
      <c r="D64" s="58" t="s">
        <v>178</v>
      </c>
      <c r="E64" s="11"/>
      <c r="F64" s="11"/>
      <c r="G64" s="8"/>
      <c r="I64" s="58"/>
      <c r="J64" s="43"/>
      <c r="K64" s="102"/>
      <c r="M64" s="58">
        <v>5</v>
      </c>
      <c r="N64" s="171">
        <v>900</v>
      </c>
      <c r="P64" s="107"/>
      <c r="Q64" s="170"/>
      <c r="S64" s="107"/>
      <c r="T64" s="170"/>
      <c r="V64" s="77"/>
      <c r="W64" s="77"/>
      <c r="X64" s="77"/>
      <c r="Y64" s="77"/>
      <c r="Z64" s="77"/>
      <c r="AA64" s="60"/>
      <c r="AB64" s="5"/>
      <c r="AC64" s="5"/>
      <c r="AD64" s="5"/>
      <c r="AE64" s="5"/>
      <c r="AF64" s="5"/>
      <c r="AG64" s="5"/>
      <c r="AH64" s="5"/>
      <c r="AI64" s="5"/>
      <c r="AJ64" s="5"/>
      <c r="AK64" s="5"/>
      <c r="AL64" s="5"/>
      <c r="AM64" s="5"/>
    </row>
    <row r="65" spans="1:39" s="4" customFormat="1" ht="15" x14ac:dyDescent="0.25">
      <c r="A65" s="58" t="s">
        <v>813</v>
      </c>
      <c r="B65" s="58" t="s">
        <v>180</v>
      </c>
      <c r="C65" s="58"/>
      <c r="D65" s="58" t="s">
        <v>181</v>
      </c>
      <c r="E65" s="11"/>
      <c r="F65" s="11"/>
      <c r="G65" s="8"/>
      <c r="I65" s="58"/>
      <c r="J65" s="43"/>
      <c r="K65" s="102"/>
      <c r="M65" s="58">
        <v>5</v>
      </c>
      <c r="N65" s="171">
        <v>1125</v>
      </c>
      <c r="P65" s="107"/>
      <c r="Q65" s="170"/>
      <c r="S65" s="107"/>
      <c r="T65" s="170"/>
      <c r="V65" s="77"/>
      <c r="W65" s="77"/>
      <c r="X65" s="77"/>
      <c r="Y65" s="77"/>
      <c r="Z65" s="77"/>
      <c r="AA65" s="60"/>
      <c r="AB65" s="5"/>
      <c r="AC65" s="5"/>
      <c r="AD65" s="5"/>
      <c r="AE65" s="5"/>
      <c r="AF65" s="5"/>
      <c r="AG65" s="5"/>
      <c r="AH65" s="5"/>
      <c r="AI65" s="5"/>
      <c r="AJ65" s="5"/>
      <c r="AK65" s="5"/>
      <c r="AL65" s="5"/>
      <c r="AM65" s="5"/>
    </row>
    <row r="66" spans="1:39" s="4" customFormat="1" ht="15" x14ac:dyDescent="0.25">
      <c r="A66" s="58" t="s">
        <v>813</v>
      </c>
      <c r="B66" s="58" t="s">
        <v>185</v>
      </c>
      <c r="C66" s="58"/>
      <c r="D66" s="58" t="s">
        <v>68</v>
      </c>
      <c r="E66" s="11"/>
      <c r="F66" s="11"/>
      <c r="G66" s="8"/>
      <c r="I66" s="58"/>
      <c r="J66" s="43"/>
      <c r="K66" s="102"/>
      <c r="M66" s="58">
        <v>1</v>
      </c>
      <c r="N66" s="171">
        <v>225</v>
      </c>
      <c r="P66" s="107"/>
      <c r="Q66" s="170"/>
      <c r="S66" s="107"/>
      <c r="T66" s="170"/>
      <c r="V66" s="77"/>
      <c r="W66" s="77"/>
      <c r="X66" s="77"/>
      <c r="Y66" s="77"/>
      <c r="Z66" s="77"/>
      <c r="AA66" s="60"/>
      <c r="AB66" s="5"/>
      <c r="AC66" s="5"/>
      <c r="AD66" s="5"/>
      <c r="AE66" s="5"/>
      <c r="AF66" s="5"/>
      <c r="AG66" s="5"/>
      <c r="AH66" s="5"/>
      <c r="AI66" s="5"/>
      <c r="AJ66" s="5"/>
      <c r="AK66" s="5"/>
      <c r="AL66" s="5"/>
      <c r="AM66" s="5"/>
    </row>
    <row r="67" spans="1:39" s="4" customFormat="1" ht="15" x14ac:dyDescent="0.25">
      <c r="A67" s="58" t="s">
        <v>813</v>
      </c>
      <c r="B67" s="58" t="s">
        <v>187</v>
      </c>
      <c r="C67" s="58"/>
      <c r="D67" s="58" t="s">
        <v>188</v>
      </c>
      <c r="E67" s="11"/>
      <c r="F67" s="11"/>
      <c r="G67" s="8"/>
      <c r="I67" s="58"/>
      <c r="J67" s="43"/>
      <c r="K67" s="102"/>
      <c r="M67" s="58">
        <v>1</v>
      </c>
      <c r="N67" s="171">
        <v>225</v>
      </c>
      <c r="P67" s="107"/>
      <c r="Q67" s="170"/>
      <c r="S67" s="107"/>
      <c r="T67" s="170"/>
      <c r="V67" s="77"/>
      <c r="W67" s="77"/>
      <c r="X67" s="77"/>
      <c r="Y67" s="77"/>
      <c r="Z67" s="77"/>
      <c r="AA67" s="60"/>
      <c r="AB67" s="5"/>
      <c r="AC67" s="5"/>
      <c r="AD67" s="5"/>
      <c r="AE67" s="5"/>
      <c r="AF67" s="5"/>
      <c r="AG67" s="5"/>
      <c r="AH67" s="5"/>
      <c r="AI67" s="5"/>
      <c r="AJ67" s="5"/>
      <c r="AK67" s="5"/>
      <c r="AL67" s="5"/>
      <c r="AM67" s="5"/>
    </row>
    <row r="68" spans="1:39" s="4" customFormat="1" ht="15" x14ac:dyDescent="0.25">
      <c r="A68" s="58" t="s">
        <v>813</v>
      </c>
      <c r="B68" s="58" t="s">
        <v>189</v>
      </c>
      <c r="C68" s="58"/>
      <c r="D68" s="58" t="s">
        <v>190</v>
      </c>
      <c r="E68" s="11"/>
      <c r="F68" s="11"/>
      <c r="G68" s="8"/>
      <c r="I68" s="58"/>
      <c r="J68" s="43"/>
      <c r="K68" s="102"/>
      <c r="M68" s="58">
        <v>7</v>
      </c>
      <c r="N68" s="171">
        <v>1125</v>
      </c>
      <c r="P68" s="107"/>
      <c r="Q68" s="170"/>
      <c r="S68" s="107"/>
      <c r="T68" s="170"/>
      <c r="V68" s="77"/>
      <c r="W68" s="77"/>
      <c r="X68" s="77"/>
      <c r="Y68" s="77"/>
      <c r="Z68" s="77"/>
      <c r="AA68" s="60"/>
      <c r="AB68" s="5"/>
      <c r="AC68" s="5"/>
      <c r="AD68" s="5"/>
      <c r="AE68" s="5"/>
      <c r="AF68" s="5"/>
      <c r="AG68" s="5"/>
      <c r="AH68" s="5"/>
      <c r="AI68" s="5"/>
      <c r="AJ68" s="5"/>
      <c r="AK68" s="5"/>
      <c r="AL68" s="5"/>
      <c r="AM68" s="5"/>
    </row>
    <row r="69" spans="1:39" s="4" customFormat="1" ht="15" x14ac:dyDescent="0.25">
      <c r="A69" s="58" t="s">
        <v>813</v>
      </c>
      <c r="B69" s="58" t="s">
        <v>193</v>
      </c>
      <c r="C69" s="58"/>
      <c r="D69" s="58" t="s">
        <v>194</v>
      </c>
      <c r="E69" s="11"/>
      <c r="F69" s="11"/>
      <c r="G69" s="8"/>
      <c r="I69" s="58"/>
      <c r="J69" s="43"/>
      <c r="K69" s="102"/>
      <c r="M69" s="58">
        <v>4</v>
      </c>
      <c r="N69" s="171">
        <v>450</v>
      </c>
      <c r="P69" s="107"/>
      <c r="Q69" s="170"/>
      <c r="S69" s="107"/>
      <c r="T69" s="170"/>
      <c r="V69" s="77"/>
      <c r="W69" s="77"/>
      <c r="X69" s="77"/>
      <c r="Y69" s="77"/>
      <c r="Z69" s="77"/>
      <c r="AA69" s="60"/>
      <c r="AB69" s="5"/>
      <c r="AC69" s="5"/>
      <c r="AD69" s="5"/>
      <c r="AE69" s="5"/>
      <c r="AF69" s="5"/>
      <c r="AG69" s="5"/>
      <c r="AH69" s="5"/>
      <c r="AI69" s="5"/>
      <c r="AJ69" s="5"/>
      <c r="AK69" s="5"/>
      <c r="AL69" s="5"/>
      <c r="AM69" s="5"/>
    </row>
    <row r="70" spans="1:39" s="4" customFormat="1" ht="15" x14ac:dyDescent="0.25">
      <c r="A70" s="58" t="s">
        <v>813</v>
      </c>
      <c r="B70" s="58" t="s">
        <v>195</v>
      </c>
      <c r="C70" s="58"/>
      <c r="D70" s="58" t="s">
        <v>196</v>
      </c>
      <c r="E70" s="11"/>
      <c r="F70" s="11"/>
      <c r="G70" s="8"/>
      <c r="I70" s="58"/>
      <c r="J70" s="43"/>
      <c r="K70" s="102"/>
      <c r="M70" s="58">
        <v>20</v>
      </c>
      <c r="N70" s="171">
        <v>3375</v>
      </c>
      <c r="P70" s="107"/>
      <c r="Q70" s="170"/>
      <c r="S70" s="107"/>
      <c r="T70" s="170"/>
      <c r="V70" s="77"/>
      <c r="W70" s="77"/>
      <c r="X70" s="77"/>
      <c r="Y70" s="77"/>
      <c r="Z70" s="77"/>
      <c r="AA70" s="60"/>
      <c r="AB70" s="5"/>
      <c r="AC70" s="5"/>
      <c r="AD70" s="5"/>
      <c r="AE70" s="5"/>
      <c r="AF70" s="5"/>
      <c r="AG70" s="5"/>
      <c r="AH70" s="5"/>
      <c r="AI70" s="5"/>
      <c r="AJ70" s="5"/>
      <c r="AK70" s="5"/>
      <c r="AL70" s="5"/>
      <c r="AM70" s="5"/>
    </row>
    <row r="71" spans="1:39" s="4" customFormat="1" ht="15" x14ac:dyDescent="0.25">
      <c r="A71" s="58" t="s">
        <v>813</v>
      </c>
      <c r="B71" s="58" t="s">
        <v>198</v>
      </c>
      <c r="C71" s="58"/>
      <c r="D71" s="58" t="s">
        <v>199</v>
      </c>
      <c r="E71" s="11"/>
      <c r="F71" s="11"/>
      <c r="G71" s="8"/>
      <c r="I71" s="58"/>
      <c r="J71" s="43"/>
      <c r="K71" s="102"/>
      <c r="M71" s="58">
        <v>18</v>
      </c>
      <c r="N71" s="171">
        <v>3262.5</v>
      </c>
      <c r="P71" s="107"/>
      <c r="Q71" s="170"/>
      <c r="S71" s="107"/>
      <c r="T71" s="170"/>
      <c r="V71" s="77"/>
      <c r="W71" s="77"/>
      <c r="X71" s="77"/>
      <c r="Y71" s="77"/>
      <c r="Z71" s="77"/>
      <c r="AA71" s="60"/>
      <c r="AB71" s="5"/>
      <c r="AC71" s="5"/>
      <c r="AD71" s="5"/>
      <c r="AE71" s="5"/>
      <c r="AF71" s="5"/>
      <c r="AG71" s="5"/>
      <c r="AH71" s="5"/>
      <c r="AI71" s="5"/>
      <c r="AJ71" s="5"/>
      <c r="AK71" s="5"/>
      <c r="AL71" s="5"/>
      <c r="AM71" s="5"/>
    </row>
    <row r="72" spans="1:39" s="4" customFormat="1" ht="15" x14ac:dyDescent="0.25">
      <c r="A72" s="58" t="s">
        <v>813</v>
      </c>
      <c r="B72" s="58" t="s">
        <v>200</v>
      </c>
      <c r="C72" s="58"/>
      <c r="D72" s="58" t="s">
        <v>93</v>
      </c>
      <c r="E72" s="11"/>
      <c r="F72" s="11"/>
      <c r="G72" s="8"/>
      <c r="I72" s="58"/>
      <c r="J72" s="43"/>
      <c r="K72" s="102"/>
      <c r="M72" s="58">
        <v>2</v>
      </c>
      <c r="N72" s="171">
        <v>450</v>
      </c>
      <c r="P72" s="107"/>
      <c r="Q72" s="170"/>
      <c r="S72" s="107"/>
      <c r="T72" s="170"/>
      <c r="V72" s="77"/>
      <c r="W72" s="77"/>
      <c r="X72" s="77"/>
      <c r="Y72" s="77"/>
      <c r="Z72" s="77"/>
      <c r="AA72" s="60"/>
      <c r="AB72" s="5"/>
      <c r="AC72" s="5"/>
      <c r="AD72" s="5"/>
      <c r="AE72" s="5"/>
      <c r="AF72" s="5"/>
      <c r="AG72" s="5"/>
      <c r="AH72" s="5"/>
      <c r="AI72" s="5"/>
      <c r="AJ72" s="5"/>
      <c r="AK72" s="5"/>
      <c r="AL72" s="5"/>
      <c r="AM72" s="5"/>
    </row>
    <row r="73" spans="1:39" s="4" customFormat="1" ht="15" x14ac:dyDescent="0.25">
      <c r="A73" s="58" t="s">
        <v>813</v>
      </c>
      <c r="B73" s="58" t="s">
        <v>204</v>
      </c>
      <c r="C73" s="58"/>
      <c r="D73" s="58" t="s">
        <v>175</v>
      </c>
      <c r="E73" s="11"/>
      <c r="F73" s="11"/>
      <c r="G73" s="8"/>
      <c r="I73" s="58"/>
      <c r="J73" s="43"/>
      <c r="K73" s="102"/>
      <c r="M73" s="58">
        <v>2</v>
      </c>
      <c r="N73" s="171">
        <v>225</v>
      </c>
      <c r="P73" s="107"/>
      <c r="Q73" s="170"/>
      <c r="S73" s="107"/>
      <c r="T73" s="170"/>
      <c r="V73" s="77"/>
      <c r="W73" s="77"/>
      <c r="X73" s="77"/>
      <c r="Y73" s="77"/>
      <c r="Z73" s="77"/>
      <c r="AA73" s="60"/>
      <c r="AB73" s="5"/>
      <c r="AC73" s="5"/>
      <c r="AD73" s="5"/>
      <c r="AE73" s="5"/>
      <c r="AF73" s="5"/>
      <c r="AG73" s="5"/>
      <c r="AH73" s="5"/>
      <c r="AI73" s="5"/>
      <c r="AJ73" s="5"/>
      <c r="AK73" s="5"/>
      <c r="AL73" s="5"/>
      <c r="AM73" s="5"/>
    </row>
    <row r="74" spans="1:39" s="4" customFormat="1" ht="15" x14ac:dyDescent="0.25">
      <c r="A74" s="58" t="s">
        <v>813</v>
      </c>
      <c r="B74" s="58" t="s">
        <v>205</v>
      </c>
      <c r="C74" s="58"/>
      <c r="D74" s="58" t="s">
        <v>207</v>
      </c>
      <c r="E74" s="11"/>
      <c r="F74" s="11"/>
      <c r="G74" s="8"/>
      <c r="I74" s="58"/>
      <c r="J74" s="43"/>
      <c r="K74" s="102"/>
      <c r="M74" s="58">
        <v>2</v>
      </c>
      <c r="N74" s="171">
        <v>337.5</v>
      </c>
      <c r="P74" s="107"/>
      <c r="Q74" s="170"/>
      <c r="S74" s="107"/>
      <c r="T74" s="170"/>
      <c r="V74" s="77"/>
      <c r="W74" s="77"/>
      <c r="X74" s="77"/>
      <c r="Y74" s="77"/>
      <c r="Z74" s="77"/>
      <c r="AA74" s="60"/>
      <c r="AB74" s="5"/>
      <c r="AC74" s="5"/>
      <c r="AD74" s="5"/>
      <c r="AE74" s="5"/>
      <c r="AF74" s="5"/>
      <c r="AG74" s="5"/>
      <c r="AH74" s="5"/>
      <c r="AI74" s="5"/>
      <c r="AJ74" s="5"/>
      <c r="AK74" s="5"/>
      <c r="AL74" s="5"/>
      <c r="AM74" s="5"/>
    </row>
    <row r="75" spans="1:39" s="4" customFormat="1" ht="15" x14ac:dyDescent="0.25">
      <c r="A75" s="58" t="s">
        <v>813</v>
      </c>
      <c r="B75" s="58" t="s">
        <v>209</v>
      </c>
      <c r="C75" s="58"/>
      <c r="D75" s="58" t="s">
        <v>124</v>
      </c>
      <c r="E75" s="11"/>
      <c r="F75" s="11"/>
      <c r="G75" s="8"/>
      <c r="I75" s="58"/>
      <c r="J75" s="43"/>
      <c r="K75" s="102"/>
      <c r="M75" s="58">
        <v>1</v>
      </c>
      <c r="N75" s="171">
        <v>225</v>
      </c>
      <c r="P75" s="107"/>
      <c r="Q75" s="170"/>
      <c r="S75" s="107"/>
      <c r="T75" s="170"/>
      <c r="V75" s="77"/>
      <c r="W75" s="77"/>
      <c r="X75" s="77"/>
      <c r="Y75" s="77"/>
      <c r="Z75" s="77"/>
      <c r="AA75" s="60"/>
      <c r="AB75" s="5"/>
      <c r="AC75" s="5"/>
      <c r="AD75" s="5"/>
      <c r="AE75" s="5"/>
      <c r="AF75" s="5"/>
      <c r="AG75" s="5"/>
      <c r="AH75" s="5"/>
      <c r="AI75" s="5"/>
      <c r="AJ75" s="5"/>
      <c r="AK75" s="5"/>
      <c r="AL75" s="5"/>
      <c r="AM75" s="5"/>
    </row>
    <row r="76" spans="1:39" s="4" customFormat="1" ht="15" x14ac:dyDescent="0.25">
      <c r="A76" s="58" t="s">
        <v>813</v>
      </c>
      <c r="B76" s="58" t="s">
        <v>211</v>
      </c>
      <c r="C76" s="58"/>
      <c r="D76" s="58" t="s">
        <v>68</v>
      </c>
      <c r="E76" s="11"/>
      <c r="F76" s="11"/>
      <c r="G76" s="8"/>
      <c r="I76" s="58"/>
      <c r="J76" s="43"/>
      <c r="K76" s="102"/>
      <c r="M76" s="58">
        <v>1</v>
      </c>
      <c r="N76" s="171">
        <v>225</v>
      </c>
      <c r="P76" s="107"/>
      <c r="Q76" s="170"/>
      <c r="S76" s="107"/>
      <c r="T76" s="170"/>
      <c r="V76" s="77"/>
      <c r="W76" s="77"/>
      <c r="X76" s="77"/>
      <c r="Y76" s="77"/>
      <c r="Z76" s="77"/>
      <c r="AA76" s="60"/>
      <c r="AB76" s="5"/>
      <c r="AC76" s="5"/>
      <c r="AD76" s="5"/>
      <c r="AE76" s="5"/>
      <c r="AF76" s="5"/>
      <c r="AG76" s="5"/>
      <c r="AH76" s="5"/>
      <c r="AI76" s="5"/>
      <c r="AJ76" s="5"/>
      <c r="AK76" s="5"/>
      <c r="AL76" s="5"/>
      <c r="AM76" s="5"/>
    </row>
    <row r="77" spans="1:39" s="4" customFormat="1" ht="15" x14ac:dyDescent="0.25">
      <c r="A77" s="58" t="s">
        <v>813</v>
      </c>
      <c r="B77" s="58" t="s">
        <v>213</v>
      </c>
      <c r="C77" s="58"/>
      <c r="D77" s="58" t="s">
        <v>215</v>
      </c>
      <c r="E77" s="11"/>
      <c r="F77" s="11"/>
      <c r="G77" s="8"/>
      <c r="I77" s="58"/>
      <c r="J77" s="43"/>
      <c r="K77" s="102"/>
      <c r="M77" s="58">
        <v>3</v>
      </c>
      <c r="N77" s="171">
        <v>675</v>
      </c>
      <c r="P77" s="107"/>
      <c r="Q77" s="170"/>
      <c r="S77" s="107"/>
      <c r="T77" s="170"/>
      <c r="V77" s="77"/>
      <c r="W77" s="77"/>
      <c r="X77" s="77"/>
      <c r="Y77" s="77"/>
      <c r="Z77" s="77"/>
      <c r="AA77" s="60"/>
      <c r="AB77" s="5"/>
      <c r="AC77" s="5"/>
      <c r="AD77" s="5"/>
      <c r="AE77" s="5"/>
      <c r="AF77" s="5"/>
      <c r="AG77" s="5"/>
      <c r="AH77" s="5"/>
      <c r="AI77" s="5"/>
      <c r="AJ77" s="5"/>
      <c r="AK77" s="5"/>
      <c r="AL77" s="5"/>
      <c r="AM77" s="5"/>
    </row>
    <row r="78" spans="1:39" s="4" customFormat="1" ht="15" x14ac:dyDescent="0.25">
      <c r="A78" s="58" t="s">
        <v>813</v>
      </c>
      <c r="B78" s="58" t="s">
        <v>655</v>
      </c>
      <c r="C78" s="58"/>
      <c r="D78" s="58" t="s">
        <v>214</v>
      </c>
      <c r="E78" s="11"/>
      <c r="F78" s="11"/>
      <c r="G78" s="8"/>
      <c r="I78" s="58"/>
      <c r="J78" s="43"/>
      <c r="K78" s="102"/>
      <c r="M78" s="58">
        <v>1</v>
      </c>
      <c r="N78" s="171">
        <v>225</v>
      </c>
      <c r="P78" s="107"/>
      <c r="Q78" s="170"/>
      <c r="S78" s="107"/>
      <c r="T78" s="170"/>
      <c r="V78" s="77"/>
      <c r="W78" s="77"/>
      <c r="X78" s="77"/>
      <c r="Y78" s="77"/>
      <c r="Z78" s="77"/>
      <c r="AA78" s="60"/>
      <c r="AB78" s="5"/>
      <c r="AC78" s="5"/>
      <c r="AD78" s="5"/>
      <c r="AE78" s="5"/>
      <c r="AF78" s="5"/>
      <c r="AG78" s="5"/>
      <c r="AH78" s="5"/>
      <c r="AI78" s="5"/>
      <c r="AJ78" s="5"/>
      <c r="AK78" s="5"/>
      <c r="AL78" s="5"/>
      <c r="AM78" s="5"/>
    </row>
    <row r="79" spans="1:39" s="4" customFormat="1" ht="15" x14ac:dyDescent="0.25">
      <c r="A79" s="58" t="s">
        <v>813</v>
      </c>
      <c r="B79" s="58" t="s">
        <v>216</v>
      </c>
      <c r="C79" s="58"/>
      <c r="D79" s="58" t="s">
        <v>166</v>
      </c>
      <c r="E79" s="11"/>
      <c r="F79" s="11"/>
      <c r="G79" s="8"/>
      <c r="I79" s="58"/>
      <c r="J79" s="43"/>
      <c r="K79" s="102"/>
      <c r="M79" s="58">
        <v>3</v>
      </c>
      <c r="N79" s="171">
        <v>450</v>
      </c>
      <c r="P79" s="107"/>
      <c r="Q79" s="170"/>
      <c r="S79" s="107"/>
      <c r="T79" s="170"/>
      <c r="V79" s="77"/>
      <c r="W79" s="77"/>
      <c r="X79" s="77"/>
      <c r="Y79" s="77"/>
      <c r="Z79" s="77"/>
      <c r="AA79" s="60"/>
      <c r="AB79" s="5"/>
      <c r="AC79" s="5"/>
      <c r="AD79" s="5"/>
      <c r="AE79" s="5"/>
      <c r="AF79" s="5"/>
      <c r="AG79" s="5"/>
      <c r="AH79" s="5"/>
      <c r="AI79" s="5"/>
      <c r="AJ79" s="5"/>
      <c r="AK79" s="5"/>
      <c r="AL79" s="5"/>
      <c r="AM79" s="5"/>
    </row>
    <row r="80" spans="1:39" s="4" customFormat="1" ht="15" x14ac:dyDescent="0.25">
      <c r="A80" s="58" t="s">
        <v>813</v>
      </c>
      <c r="B80" s="58" t="s">
        <v>217</v>
      </c>
      <c r="C80" s="58"/>
      <c r="D80" s="58" t="s">
        <v>218</v>
      </c>
      <c r="E80" s="11"/>
      <c r="F80" s="11"/>
      <c r="G80" s="8"/>
      <c r="I80" s="58"/>
      <c r="J80" s="43"/>
      <c r="K80" s="102"/>
      <c r="M80" s="58">
        <v>1</v>
      </c>
      <c r="N80" s="171">
        <v>225</v>
      </c>
      <c r="P80" s="107"/>
      <c r="Q80" s="170"/>
      <c r="S80" s="107"/>
      <c r="T80" s="170"/>
      <c r="V80" s="77"/>
      <c r="W80" s="77"/>
      <c r="X80" s="77"/>
      <c r="Y80" s="77"/>
      <c r="Z80" s="77"/>
      <c r="AA80" s="60"/>
      <c r="AB80" s="5"/>
      <c r="AC80" s="5"/>
      <c r="AD80" s="5"/>
      <c r="AE80" s="5"/>
      <c r="AF80" s="5"/>
      <c r="AG80" s="5"/>
      <c r="AH80" s="5"/>
      <c r="AI80" s="5"/>
      <c r="AJ80" s="5"/>
      <c r="AK80" s="5"/>
      <c r="AL80" s="5"/>
      <c r="AM80" s="5"/>
    </row>
    <row r="81" spans="1:39" s="4" customFormat="1" ht="15" x14ac:dyDescent="0.25">
      <c r="A81" s="58" t="s">
        <v>813</v>
      </c>
      <c r="B81" s="58" t="s">
        <v>219</v>
      </c>
      <c r="C81" s="58"/>
      <c r="D81" s="58" t="s">
        <v>201</v>
      </c>
      <c r="E81" s="11"/>
      <c r="F81" s="11"/>
      <c r="G81" s="8"/>
      <c r="I81" s="58"/>
      <c r="J81" s="43"/>
      <c r="K81" s="102"/>
      <c r="M81" s="58">
        <v>2</v>
      </c>
      <c r="N81" s="171">
        <v>450</v>
      </c>
      <c r="P81" s="107"/>
      <c r="Q81" s="170"/>
      <c r="S81" s="107"/>
      <c r="T81" s="170"/>
      <c r="V81" s="77"/>
      <c r="W81" s="77"/>
      <c r="X81" s="77"/>
      <c r="Y81" s="77"/>
      <c r="Z81" s="77"/>
      <c r="AA81" s="60"/>
      <c r="AB81" s="5"/>
      <c r="AC81" s="5"/>
      <c r="AD81" s="5"/>
      <c r="AE81" s="5"/>
      <c r="AF81" s="5"/>
      <c r="AG81" s="5"/>
      <c r="AH81" s="5"/>
      <c r="AI81" s="5"/>
      <c r="AJ81" s="5"/>
      <c r="AK81" s="5"/>
      <c r="AL81" s="5"/>
      <c r="AM81" s="5"/>
    </row>
    <row r="82" spans="1:39" s="4" customFormat="1" ht="15" x14ac:dyDescent="0.25">
      <c r="A82" s="58" t="s">
        <v>813</v>
      </c>
      <c r="B82" s="58" t="s">
        <v>226</v>
      </c>
      <c r="C82" s="58"/>
      <c r="D82" s="58" t="s">
        <v>206</v>
      </c>
      <c r="E82" s="11"/>
      <c r="F82" s="11"/>
      <c r="G82" s="8"/>
      <c r="I82" s="58"/>
      <c r="J82" s="43"/>
      <c r="K82" s="102"/>
      <c r="M82" s="58">
        <v>4</v>
      </c>
      <c r="N82" s="171">
        <v>675</v>
      </c>
      <c r="P82" s="107"/>
      <c r="Q82" s="170"/>
      <c r="S82" s="107"/>
      <c r="T82" s="170"/>
      <c r="V82" s="77"/>
      <c r="W82" s="77"/>
      <c r="X82" s="77"/>
      <c r="Y82" s="77"/>
      <c r="Z82" s="77"/>
      <c r="AA82" s="60"/>
      <c r="AB82" s="5"/>
      <c r="AC82" s="5"/>
      <c r="AD82" s="5"/>
      <c r="AE82" s="5"/>
      <c r="AF82" s="5"/>
      <c r="AG82" s="5"/>
      <c r="AH82" s="5"/>
      <c r="AI82" s="5"/>
      <c r="AJ82" s="5"/>
      <c r="AK82" s="5"/>
      <c r="AL82" s="5"/>
      <c r="AM82" s="5"/>
    </row>
    <row r="83" spans="1:39" s="4" customFormat="1" ht="15" x14ac:dyDescent="0.25">
      <c r="A83" s="58" t="s">
        <v>813</v>
      </c>
      <c r="B83" s="58" t="s">
        <v>229</v>
      </c>
      <c r="C83" s="58"/>
      <c r="D83" s="58" t="s">
        <v>230</v>
      </c>
      <c r="E83" s="11"/>
      <c r="F83" s="11"/>
      <c r="G83" s="8"/>
      <c r="I83" s="58"/>
      <c r="J83" s="43"/>
      <c r="K83" s="102"/>
      <c r="M83" s="58">
        <v>3</v>
      </c>
      <c r="N83" s="171">
        <v>562.5</v>
      </c>
      <c r="P83" s="107"/>
      <c r="Q83" s="170"/>
      <c r="S83" s="107"/>
      <c r="T83" s="170"/>
      <c r="V83" s="77"/>
      <c r="W83" s="77"/>
      <c r="X83" s="77"/>
      <c r="Y83" s="77"/>
      <c r="Z83" s="77"/>
      <c r="AA83" s="60"/>
      <c r="AB83" s="5"/>
      <c r="AC83" s="5"/>
      <c r="AD83" s="5"/>
      <c r="AE83" s="5"/>
      <c r="AF83" s="5"/>
      <c r="AG83" s="5"/>
      <c r="AH83" s="5"/>
      <c r="AI83" s="5"/>
      <c r="AJ83" s="5"/>
      <c r="AK83" s="5"/>
      <c r="AL83" s="5"/>
      <c r="AM83" s="5"/>
    </row>
    <row r="84" spans="1:39" s="4" customFormat="1" ht="15" x14ac:dyDescent="0.25">
      <c r="A84" s="58" t="s">
        <v>813</v>
      </c>
      <c r="B84" s="58" t="s">
        <v>234</v>
      </c>
      <c r="C84" s="58"/>
      <c r="D84" s="58" t="s">
        <v>235</v>
      </c>
      <c r="E84" s="11"/>
      <c r="F84" s="11"/>
      <c r="G84" s="8"/>
      <c r="I84" s="58"/>
      <c r="J84" s="43"/>
      <c r="K84" s="102"/>
      <c r="M84" s="58">
        <v>12</v>
      </c>
      <c r="N84" s="171">
        <v>1687.5</v>
      </c>
      <c r="P84" s="107"/>
      <c r="Q84" s="170"/>
      <c r="S84" s="107"/>
      <c r="T84" s="170"/>
      <c r="V84" s="77"/>
      <c r="W84" s="77"/>
      <c r="X84" s="77"/>
      <c r="Y84" s="77"/>
      <c r="Z84" s="77"/>
      <c r="AA84" s="60"/>
      <c r="AB84" s="5"/>
      <c r="AC84" s="5"/>
      <c r="AD84" s="5"/>
      <c r="AE84" s="5"/>
      <c r="AF84" s="5"/>
      <c r="AG84" s="5"/>
      <c r="AH84" s="5"/>
      <c r="AI84" s="5"/>
      <c r="AJ84" s="5"/>
      <c r="AK84" s="5"/>
      <c r="AL84" s="5"/>
      <c r="AM84" s="5"/>
    </row>
    <row r="85" spans="1:39" s="4" customFormat="1" ht="15" x14ac:dyDescent="0.25">
      <c r="A85" s="58" t="s">
        <v>813</v>
      </c>
      <c r="B85" s="58" t="s">
        <v>243</v>
      </c>
      <c r="C85" s="58"/>
      <c r="D85" s="58" t="s">
        <v>206</v>
      </c>
      <c r="E85" s="11"/>
      <c r="F85" s="11"/>
      <c r="G85" s="8"/>
      <c r="I85" s="58"/>
      <c r="J85" s="43"/>
      <c r="K85" s="102"/>
      <c r="M85" s="58">
        <v>27</v>
      </c>
      <c r="N85" s="171">
        <v>4500</v>
      </c>
      <c r="P85" s="107"/>
      <c r="Q85" s="170"/>
      <c r="S85" s="107"/>
      <c r="T85" s="170"/>
      <c r="V85" s="77"/>
      <c r="W85" s="77"/>
      <c r="X85" s="77"/>
      <c r="Y85" s="77"/>
      <c r="Z85" s="77"/>
      <c r="AA85" s="60"/>
      <c r="AB85" s="5"/>
      <c r="AC85" s="5"/>
      <c r="AD85" s="5"/>
      <c r="AE85" s="5"/>
      <c r="AF85" s="5"/>
      <c r="AG85" s="5"/>
      <c r="AH85" s="5"/>
      <c r="AI85" s="5"/>
      <c r="AJ85" s="5"/>
      <c r="AK85" s="5"/>
      <c r="AL85" s="5"/>
      <c r="AM85" s="5"/>
    </row>
    <row r="86" spans="1:39" s="4" customFormat="1" ht="15" x14ac:dyDescent="0.25">
      <c r="A86" s="58" t="s">
        <v>813</v>
      </c>
      <c r="B86" s="58" t="s">
        <v>244</v>
      </c>
      <c r="C86" s="58"/>
      <c r="D86" s="58" t="s">
        <v>75</v>
      </c>
      <c r="E86" s="11"/>
      <c r="F86" s="11"/>
      <c r="G86" s="8"/>
      <c r="I86" s="58"/>
      <c r="J86" s="43"/>
      <c r="K86" s="102"/>
      <c r="M86" s="58">
        <v>32</v>
      </c>
      <c r="N86" s="171">
        <v>5175</v>
      </c>
      <c r="P86" s="107"/>
      <c r="Q86" s="170"/>
      <c r="S86" s="107"/>
      <c r="T86" s="170"/>
      <c r="V86" s="77"/>
      <c r="W86" s="77"/>
      <c r="X86" s="77"/>
      <c r="Y86" s="77"/>
      <c r="Z86" s="77"/>
      <c r="AA86" s="60"/>
      <c r="AB86" s="5"/>
      <c r="AC86" s="5"/>
      <c r="AD86" s="5"/>
      <c r="AE86" s="5"/>
      <c r="AF86" s="5"/>
      <c r="AG86" s="5"/>
      <c r="AH86" s="5"/>
      <c r="AI86" s="5"/>
      <c r="AJ86" s="5"/>
      <c r="AK86" s="5"/>
      <c r="AL86" s="5"/>
      <c r="AM86" s="5"/>
    </row>
    <row r="87" spans="1:39" s="4" customFormat="1" ht="15" x14ac:dyDescent="0.25">
      <c r="A87" s="58" t="s">
        <v>813</v>
      </c>
      <c r="B87" s="58" t="s">
        <v>245</v>
      </c>
      <c r="C87" s="58"/>
      <c r="D87" s="58" t="s">
        <v>124</v>
      </c>
      <c r="E87" s="11"/>
      <c r="F87" s="11"/>
      <c r="G87" s="8"/>
      <c r="I87" s="58"/>
      <c r="J87" s="43"/>
      <c r="K87" s="102"/>
      <c r="M87" s="58">
        <v>1</v>
      </c>
      <c r="N87" s="171">
        <v>225</v>
      </c>
      <c r="P87" s="107"/>
      <c r="Q87" s="170"/>
      <c r="S87" s="107"/>
      <c r="T87" s="170"/>
      <c r="V87" s="77"/>
      <c r="W87" s="77"/>
      <c r="X87" s="77"/>
      <c r="Y87" s="77"/>
      <c r="Z87" s="77"/>
      <c r="AA87" s="60"/>
      <c r="AB87" s="5"/>
      <c r="AC87" s="5"/>
      <c r="AD87" s="5"/>
      <c r="AE87" s="5"/>
      <c r="AF87" s="5"/>
      <c r="AG87" s="5"/>
      <c r="AH87" s="5"/>
      <c r="AI87" s="5"/>
      <c r="AJ87" s="5"/>
      <c r="AK87" s="5"/>
      <c r="AL87" s="5"/>
      <c r="AM87" s="5"/>
    </row>
    <row r="88" spans="1:39" s="4" customFormat="1" ht="15" x14ac:dyDescent="0.25">
      <c r="A88" s="58" t="s">
        <v>813</v>
      </c>
      <c r="B88" s="58" t="s">
        <v>247</v>
      </c>
      <c r="C88" s="58"/>
      <c r="D88" s="58" t="s">
        <v>77</v>
      </c>
      <c r="E88" s="11"/>
      <c r="F88" s="11"/>
      <c r="G88" s="8"/>
      <c r="I88" s="58"/>
      <c r="J88" s="43"/>
      <c r="K88" s="102"/>
      <c r="M88" s="58">
        <v>1</v>
      </c>
      <c r="N88" s="171">
        <v>225</v>
      </c>
      <c r="P88" s="107"/>
      <c r="Q88" s="170"/>
      <c r="S88" s="107"/>
      <c r="T88" s="170"/>
      <c r="V88" s="77"/>
      <c r="W88" s="77"/>
      <c r="X88" s="77"/>
      <c r="Y88" s="77"/>
      <c r="Z88" s="77"/>
      <c r="AA88" s="60"/>
      <c r="AB88" s="5"/>
      <c r="AC88" s="5"/>
      <c r="AD88" s="5"/>
      <c r="AE88" s="5"/>
      <c r="AF88" s="5"/>
      <c r="AG88" s="5"/>
      <c r="AH88" s="5"/>
      <c r="AI88" s="5"/>
      <c r="AJ88" s="5"/>
      <c r="AK88" s="5"/>
      <c r="AL88" s="5"/>
      <c r="AM88" s="5"/>
    </row>
    <row r="89" spans="1:39" s="4" customFormat="1" ht="15" x14ac:dyDescent="0.25">
      <c r="A89" s="58" t="s">
        <v>813</v>
      </c>
      <c r="B89" s="58" t="s">
        <v>248</v>
      </c>
      <c r="C89" s="58"/>
      <c r="D89" s="58" t="s">
        <v>68</v>
      </c>
      <c r="E89" s="11"/>
      <c r="F89" s="11"/>
      <c r="G89" s="8"/>
      <c r="I89" s="58"/>
      <c r="J89" s="43"/>
      <c r="K89" s="102"/>
      <c r="M89" s="58">
        <v>12</v>
      </c>
      <c r="N89" s="171">
        <v>2475</v>
      </c>
      <c r="P89" s="107"/>
      <c r="Q89" s="170"/>
      <c r="S89" s="107"/>
      <c r="T89" s="170"/>
      <c r="V89" s="77"/>
      <c r="W89" s="77"/>
      <c r="X89" s="77"/>
      <c r="Y89" s="77"/>
      <c r="Z89" s="77"/>
      <c r="AA89" s="60"/>
      <c r="AB89" s="5"/>
      <c r="AC89" s="5"/>
      <c r="AD89" s="5"/>
      <c r="AE89" s="5"/>
      <c r="AF89" s="5"/>
      <c r="AG89" s="5"/>
      <c r="AH89" s="5"/>
      <c r="AI89" s="5"/>
      <c r="AJ89" s="5"/>
      <c r="AK89" s="5"/>
      <c r="AL89" s="5"/>
      <c r="AM89" s="5"/>
    </row>
    <row r="90" spans="1:39" s="4" customFormat="1" ht="15" x14ac:dyDescent="0.25">
      <c r="A90" s="58" t="s">
        <v>813</v>
      </c>
      <c r="B90" s="58" t="s">
        <v>251</v>
      </c>
      <c r="C90" s="58"/>
      <c r="D90" s="58" t="s">
        <v>252</v>
      </c>
      <c r="E90" s="11"/>
      <c r="F90" s="11"/>
      <c r="G90" s="8"/>
      <c r="I90" s="58"/>
      <c r="J90" s="43"/>
      <c r="K90" s="102"/>
      <c r="M90" s="58">
        <v>2</v>
      </c>
      <c r="N90" s="171">
        <v>225</v>
      </c>
      <c r="P90" s="107"/>
      <c r="Q90" s="170"/>
      <c r="S90" s="107"/>
      <c r="T90" s="170"/>
      <c r="V90" s="77"/>
      <c r="W90" s="77"/>
      <c r="X90" s="77"/>
      <c r="Y90" s="77"/>
      <c r="Z90" s="77"/>
      <c r="AA90" s="60"/>
      <c r="AB90" s="5"/>
      <c r="AC90" s="5"/>
      <c r="AD90" s="5"/>
      <c r="AE90" s="5"/>
      <c r="AF90" s="5"/>
      <c r="AG90" s="5"/>
      <c r="AH90" s="5"/>
      <c r="AI90" s="5"/>
      <c r="AJ90" s="5"/>
      <c r="AK90" s="5"/>
      <c r="AL90" s="5"/>
      <c r="AM90" s="5"/>
    </row>
    <row r="91" spans="1:39" s="4" customFormat="1" ht="15" x14ac:dyDescent="0.25">
      <c r="A91" s="58" t="s">
        <v>813</v>
      </c>
      <c r="B91" s="58" t="s">
        <v>256</v>
      </c>
      <c r="C91" s="58"/>
      <c r="D91" s="58" t="s">
        <v>75</v>
      </c>
      <c r="E91" s="11"/>
      <c r="F91" s="11"/>
      <c r="G91" s="8"/>
      <c r="I91" s="58"/>
      <c r="J91" s="43"/>
      <c r="K91" s="102"/>
      <c r="M91" s="58">
        <v>1</v>
      </c>
      <c r="N91" s="171">
        <v>112.5</v>
      </c>
      <c r="P91" s="107"/>
      <c r="Q91" s="170"/>
      <c r="S91" s="107"/>
      <c r="T91" s="170"/>
      <c r="V91" s="77"/>
      <c r="W91" s="77"/>
      <c r="X91" s="77"/>
      <c r="Y91" s="77"/>
      <c r="Z91" s="77"/>
      <c r="AA91" s="60"/>
      <c r="AB91" s="5"/>
      <c r="AC91" s="5"/>
      <c r="AD91" s="5"/>
      <c r="AE91" s="5"/>
      <c r="AF91" s="5"/>
      <c r="AG91" s="5"/>
      <c r="AH91" s="5"/>
      <c r="AI91" s="5"/>
      <c r="AJ91" s="5"/>
      <c r="AK91" s="5"/>
      <c r="AL91" s="5"/>
      <c r="AM91" s="5"/>
    </row>
    <row r="92" spans="1:39" s="4" customFormat="1" ht="15" x14ac:dyDescent="0.25">
      <c r="A92" s="58" t="s">
        <v>813</v>
      </c>
      <c r="B92" s="58" t="s">
        <v>256</v>
      </c>
      <c r="C92" s="58"/>
      <c r="D92" s="58" t="s">
        <v>117</v>
      </c>
      <c r="E92" s="11"/>
      <c r="F92" s="11"/>
      <c r="G92" s="8"/>
      <c r="I92" s="58"/>
      <c r="J92" s="43"/>
      <c r="K92" s="102"/>
      <c r="M92" s="58">
        <v>1</v>
      </c>
      <c r="N92" s="171">
        <v>225</v>
      </c>
      <c r="P92" s="107"/>
      <c r="Q92" s="170"/>
      <c r="S92" s="107"/>
      <c r="T92" s="170"/>
      <c r="V92" s="77"/>
      <c r="W92" s="77"/>
      <c r="X92" s="77"/>
      <c r="Y92" s="77"/>
      <c r="Z92" s="77"/>
      <c r="AA92" s="60"/>
      <c r="AB92" s="5"/>
      <c r="AC92" s="5"/>
      <c r="AD92" s="5"/>
      <c r="AE92" s="5"/>
      <c r="AF92" s="5"/>
      <c r="AG92" s="5"/>
      <c r="AH92" s="5"/>
      <c r="AI92" s="5"/>
      <c r="AJ92" s="5"/>
      <c r="AK92" s="5"/>
      <c r="AL92" s="5"/>
      <c r="AM92" s="5"/>
    </row>
    <row r="93" spans="1:39" s="4" customFormat="1" ht="15" x14ac:dyDescent="0.25">
      <c r="A93" s="58" t="s">
        <v>813</v>
      </c>
      <c r="B93" s="58" t="s">
        <v>257</v>
      </c>
      <c r="C93" s="58"/>
      <c r="D93" s="58" t="s">
        <v>70</v>
      </c>
      <c r="E93" s="11"/>
      <c r="F93" s="11"/>
      <c r="G93" s="8"/>
      <c r="I93" s="58"/>
      <c r="J93" s="43"/>
      <c r="K93" s="102"/>
      <c r="M93" s="58">
        <v>25</v>
      </c>
      <c r="N93" s="171">
        <v>4050</v>
      </c>
      <c r="P93" s="107"/>
      <c r="Q93" s="170"/>
      <c r="S93" s="107"/>
      <c r="T93" s="170"/>
      <c r="V93" s="77"/>
      <c r="W93" s="77"/>
      <c r="X93" s="77"/>
      <c r="Y93" s="77"/>
      <c r="Z93" s="77"/>
      <c r="AA93" s="60"/>
      <c r="AB93" s="5"/>
      <c r="AC93" s="5"/>
      <c r="AD93" s="5"/>
      <c r="AE93" s="5"/>
      <c r="AF93" s="5"/>
      <c r="AG93" s="5"/>
      <c r="AH93" s="5"/>
      <c r="AI93" s="5"/>
      <c r="AJ93" s="5"/>
      <c r="AK93" s="5"/>
      <c r="AL93" s="5"/>
      <c r="AM93" s="5"/>
    </row>
    <row r="94" spans="1:39" s="4" customFormat="1" ht="15" x14ac:dyDescent="0.25">
      <c r="A94" s="58" t="s">
        <v>813</v>
      </c>
      <c r="B94" s="58" t="s">
        <v>260</v>
      </c>
      <c r="C94" s="58"/>
      <c r="D94" s="58" t="s">
        <v>61</v>
      </c>
      <c r="E94" s="11"/>
      <c r="F94" s="11"/>
      <c r="G94" s="8"/>
      <c r="I94" s="58"/>
      <c r="J94" s="43"/>
      <c r="K94" s="102"/>
      <c r="M94" s="58">
        <v>5</v>
      </c>
      <c r="N94" s="171">
        <v>900</v>
      </c>
      <c r="P94" s="107"/>
      <c r="Q94" s="170"/>
      <c r="S94" s="107"/>
      <c r="T94" s="170"/>
      <c r="V94" s="77"/>
      <c r="W94" s="77"/>
      <c r="X94" s="77"/>
      <c r="Y94" s="77"/>
      <c r="Z94" s="77"/>
      <c r="AA94" s="60"/>
      <c r="AB94" s="5"/>
      <c r="AC94" s="5"/>
      <c r="AD94" s="5"/>
      <c r="AE94" s="5"/>
      <c r="AF94" s="5"/>
      <c r="AG94" s="5"/>
      <c r="AH94" s="5"/>
      <c r="AI94" s="5"/>
      <c r="AJ94" s="5"/>
      <c r="AK94" s="5"/>
      <c r="AL94" s="5"/>
      <c r="AM94" s="5"/>
    </row>
    <row r="95" spans="1:39" s="4" customFormat="1" ht="15" x14ac:dyDescent="0.25">
      <c r="A95" s="58" t="s">
        <v>813</v>
      </c>
      <c r="B95" s="58" t="s">
        <v>262</v>
      </c>
      <c r="C95" s="58"/>
      <c r="D95" s="58" t="s">
        <v>263</v>
      </c>
      <c r="E95" s="11"/>
      <c r="F95" s="11"/>
      <c r="G95" s="8"/>
      <c r="I95" s="58"/>
      <c r="J95" s="43"/>
      <c r="K95" s="102"/>
      <c r="M95" s="58">
        <v>1</v>
      </c>
      <c r="N95" s="171">
        <v>225</v>
      </c>
      <c r="P95" s="107"/>
      <c r="Q95" s="170"/>
      <c r="S95" s="107"/>
      <c r="T95" s="170"/>
      <c r="V95" s="77"/>
      <c r="W95" s="77"/>
      <c r="X95" s="77"/>
      <c r="Y95" s="77"/>
      <c r="Z95" s="77"/>
      <c r="AA95" s="60"/>
      <c r="AB95" s="5"/>
      <c r="AC95" s="5"/>
      <c r="AD95" s="5"/>
      <c r="AE95" s="5"/>
      <c r="AF95" s="5"/>
      <c r="AG95" s="5"/>
      <c r="AH95" s="5"/>
      <c r="AI95" s="5"/>
      <c r="AJ95" s="5"/>
      <c r="AK95" s="5"/>
      <c r="AL95" s="5"/>
      <c r="AM95" s="5"/>
    </row>
    <row r="96" spans="1:39" s="4" customFormat="1" ht="15" x14ac:dyDescent="0.25">
      <c r="A96" s="58" t="s">
        <v>813</v>
      </c>
      <c r="B96" s="58" t="s">
        <v>266</v>
      </c>
      <c r="C96" s="58"/>
      <c r="D96" s="58" t="s">
        <v>142</v>
      </c>
      <c r="E96" s="11"/>
      <c r="F96" s="11"/>
      <c r="G96" s="8"/>
      <c r="I96" s="58"/>
      <c r="J96" s="43"/>
      <c r="K96" s="102"/>
      <c r="M96" s="58">
        <v>1</v>
      </c>
      <c r="N96" s="171">
        <v>225</v>
      </c>
      <c r="P96" s="107"/>
      <c r="Q96" s="170"/>
      <c r="S96" s="107"/>
      <c r="T96" s="170"/>
      <c r="V96" s="77"/>
      <c r="W96" s="77"/>
      <c r="X96" s="77"/>
      <c r="Y96" s="77"/>
      <c r="Z96" s="77"/>
      <c r="AA96" s="60"/>
      <c r="AB96" s="5"/>
      <c r="AC96" s="5"/>
      <c r="AD96" s="5"/>
      <c r="AE96" s="5"/>
      <c r="AF96" s="5"/>
      <c r="AG96" s="5"/>
      <c r="AH96" s="5"/>
      <c r="AI96" s="5"/>
      <c r="AJ96" s="5"/>
      <c r="AK96" s="5"/>
      <c r="AL96" s="5"/>
      <c r="AM96" s="5"/>
    </row>
    <row r="97" spans="1:39" s="4" customFormat="1" ht="15" x14ac:dyDescent="0.25">
      <c r="A97" s="58" t="s">
        <v>813</v>
      </c>
      <c r="B97" s="58" t="s">
        <v>269</v>
      </c>
      <c r="C97" s="58"/>
      <c r="D97" s="58" t="s">
        <v>267</v>
      </c>
      <c r="E97" s="11"/>
      <c r="F97" s="11"/>
      <c r="G97" s="8"/>
      <c r="I97" s="58"/>
      <c r="J97" s="43"/>
      <c r="K97" s="102"/>
      <c r="M97" s="58">
        <v>1</v>
      </c>
      <c r="N97" s="171">
        <v>112.5</v>
      </c>
      <c r="P97" s="107"/>
      <c r="Q97" s="170"/>
      <c r="S97" s="107"/>
      <c r="T97" s="170"/>
      <c r="V97" s="77"/>
      <c r="W97" s="77"/>
      <c r="X97" s="77"/>
      <c r="Y97" s="77"/>
      <c r="Z97" s="77"/>
      <c r="AA97" s="60"/>
      <c r="AB97" s="5"/>
      <c r="AC97" s="5"/>
      <c r="AD97" s="5"/>
      <c r="AE97" s="5"/>
      <c r="AF97" s="5"/>
      <c r="AG97" s="5"/>
      <c r="AH97" s="5"/>
      <c r="AI97" s="5"/>
      <c r="AJ97" s="5"/>
      <c r="AK97" s="5"/>
      <c r="AL97" s="5"/>
      <c r="AM97" s="5"/>
    </row>
    <row r="98" spans="1:39" s="4" customFormat="1" ht="15" x14ac:dyDescent="0.25">
      <c r="A98" s="58" t="s">
        <v>813</v>
      </c>
      <c r="B98" s="58" t="s">
        <v>271</v>
      </c>
      <c r="C98" s="58"/>
      <c r="D98" s="58" t="s">
        <v>98</v>
      </c>
      <c r="E98" s="11"/>
      <c r="F98" s="11"/>
      <c r="G98" s="8"/>
      <c r="I98" s="58"/>
      <c r="J98" s="43"/>
      <c r="K98" s="102"/>
      <c r="M98" s="58">
        <v>1</v>
      </c>
      <c r="N98" s="171">
        <v>112.5</v>
      </c>
      <c r="P98" s="107"/>
      <c r="Q98" s="170"/>
      <c r="S98" s="107"/>
      <c r="T98" s="170"/>
      <c r="V98" s="77"/>
      <c r="W98" s="77"/>
      <c r="X98" s="77"/>
      <c r="Y98" s="77"/>
      <c r="Z98" s="77"/>
      <c r="AA98" s="60"/>
      <c r="AB98" s="5"/>
      <c r="AC98" s="5"/>
      <c r="AD98" s="5"/>
      <c r="AE98" s="5"/>
      <c r="AF98" s="5"/>
      <c r="AG98" s="5"/>
      <c r="AH98" s="5"/>
      <c r="AI98" s="5"/>
      <c r="AJ98" s="5"/>
      <c r="AK98" s="5"/>
      <c r="AL98" s="5"/>
      <c r="AM98" s="5"/>
    </row>
    <row r="99" spans="1:39" s="4" customFormat="1" ht="15" x14ac:dyDescent="0.25">
      <c r="A99" s="58" t="s">
        <v>813</v>
      </c>
      <c r="B99" s="58" t="s">
        <v>274</v>
      </c>
      <c r="C99" s="58"/>
      <c r="D99" s="58" t="s">
        <v>273</v>
      </c>
      <c r="E99" s="11"/>
      <c r="F99" s="11"/>
      <c r="G99" s="8"/>
      <c r="I99" s="58"/>
      <c r="J99" s="43"/>
      <c r="K99" s="102"/>
      <c r="M99" s="58">
        <v>1</v>
      </c>
      <c r="N99" s="171">
        <v>112.5</v>
      </c>
      <c r="P99" s="107"/>
      <c r="Q99" s="170"/>
      <c r="S99" s="107"/>
      <c r="T99" s="170"/>
      <c r="V99" s="77"/>
      <c r="W99" s="77"/>
      <c r="X99" s="77"/>
      <c r="Y99" s="77"/>
      <c r="Z99" s="77"/>
      <c r="AA99" s="60"/>
      <c r="AB99" s="5"/>
      <c r="AC99" s="5"/>
      <c r="AD99" s="5"/>
      <c r="AE99" s="5"/>
      <c r="AF99" s="5"/>
      <c r="AG99" s="5"/>
      <c r="AH99" s="5"/>
      <c r="AI99" s="5"/>
      <c r="AJ99" s="5"/>
      <c r="AK99" s="5"/>
      <c r="AL99" s="5"/>
      <c r="AM99" s="5"/>
    </row>
    <row r="100" spans="1:39" s="4" customFormat="1" ht="15" x14ac:dyDescent="0.25">
      <c r="A100" s="58" t="s">
        <v>813</v>
      </c>
      <c r="B100" s="58" t="s">
        <v>276</v>
      </c>
      <c r="C100" s="58"/>
      <c r="D100" s="58" t="s">
        <v>61</v>
      </c>
      <c r="E100" s="11"/>
      <c r="F100" s="11"/>
      <c r="G100" s="8"/>
      <c r="I100" s="58"/>
      <c r="J100" s="43"/>
      <c r="K100" s="102"/>
      <c r="M100" s="58">
        <v>5</v>
      </c>
      <c r="N100" s="171">
        <v>787.5</v>
      </c>
      <c r="P100" s="107"/>
      <c r="Q100" s="170"/>
      <c r="S100" s="107"/>
      <c r="T100" s="170"/>
      <c r="V100" s="77"/>
      <c r="W100" s="77"/>
      <c r="X100" s="77"/>
      <c r="Y100" s="77"/>
      <c r="Z100" s="77"/>
      <c r="AA100" s="60"/>
      <c r="AB100" s="5"/>
      <c r="AC100" s="5"/>
      <c r="AD100" s="5"/>
      <c r="AE100" s="5"/>
      <c r="AF100" s="5"/>
      <c r="AG100" s="5"/>
      <c r="AH100" s="5"/>
      <c r="AI100" s="5"/>
      <c r="AJ100" s="5"/>
      <c r="AK100" s="5"/>
      <c r="AL100" s="5"/>
      <c r="AM100" s="5"/>
    </row>
    <row r="101" spans="1:39" s="4" customFormat="1" ht="15" x14ac:dyDescent="0.25">
      <c r="A101" s="58" t="s">
        <v>813</v>
      </c>
      <c r="B101" s="58" t="s">
        <v>278</v>
      </c>
      <c r="C101" s="58"/>
      <c r="D101" s="58" t="s">
        <v>77</v>
      </c>
      <c r="E101" s="11"/>
      <c r="F101" s="11"/>
      <c r="G101" s="8"/>
      <c r="I101" s="58"/>
      <c r="J101" s="43"/>
      <c r="K101" s="102"/>
      <c r="M101" s="58">
        <v>1</v>
      </c>
      <c r="N101" s="171">
        <v>112.5</v>
      </c>
      <c r="P101" s="107"/>
      <c r="Q101" s="170"/>
      <c r="S101" s="107"/>
      <c r="T101" s="170"/>
      <c r="V101" s="77"/>
      <c r="W101" s="77"/>
      <c r="X101" s="77"/>
      <c r="Y101" s="77"/>
      <c r="Z101" s="77"/>
      <c r="AA101" s="60"/>
      <c r="AB101" s="5"/>
      <c r="AC101" s="5"/>
      <c r="AD101" s="5"/>
      <c r="AE101" s="5"/>
      <c r="AF101" s="5"/>
      <c r="AG101" s="5"/>
      <c r="AH101" s="5"/>
      <c r="AI101" s="5"/>
      <c r="AJ101" s="5"/>
      <c r="AK101" s="5"/>
      <c r="AL101" s="5"/>
      <c r="AM101" s="5"/>
    </row>
    <row r="102" spans="1:39" s="4" customFormat="1" ht="15" x14ac:dyDescent="0.25">
      <c r="A102" s="58" t="s">
        <v>813</v>
      </c>
      <c r="B102" s="58" t="s">
        <v>285</v>
      </c>
      <c r="C102" s="58"/>
      <c r="D102" s="58" t="s">
        <v>197</v>
      </c>
      <c r="E102" s="11"/>
      <c r="F102" s="11"/>
      <c r="G102" s="8"/>
      <c r="I102" s="58"/>
      <c r="J102" s="43"/>
      <c r="K102" s="102"/>
      <c r="M102" s="58">
        <v>13</v>
      </c>
      <c r="N102" s="171">
        <v>2137.5</v>
      </c>
      <c r="P102" s="107"/>
      <c r="Q102" s="170"/>
      <c r="S102" s="107"/>
      <c r="T102" s="170"/>
      <c r="V102" s="77"/>
      <c r="W102" s="77"/>
      <c r="X102" s="77"/>
      <c r="Y102" s="77"/>
      <c r="Z102" s="77"/>
      <c r="AA102" s="60"/>
      <c r="AB102" s="5"/>
      <c r="AC102" s="5"/>
      <c r="AD102" s="5"/>
      <c r="AE102" s="5"/>
      <c r="AF102" s="5"/>
      <c r="AG102" s="5"/>
      <c r="AH102" s="5"/>
      <c r="AI102" s="5"/>
      <c r="AJ102" s="5"/>
      <c r="AK102" s="5"/>
      <c r="AL102" s="5"/>
      <c r="AM102" s="5"/>
    </row>
    <row r="103" spans="1:39" s="4" customFormat="1" ht="15" x14ac:dyDescent="0.25">
      <c r="A103" s="58" t="s">
        <v>813</v>
      </c>
      <c r="B103" s="58" t="s">
        <v>287</v>
      </c>
      <c r="C103" s="58"/>
      <c r="D103" s="58" t="s">
        <v>63</v>
      </c>
      <c r="E103" s="11"/>
      <c r="F103" s="11"/>
      <c r="G103" s="8"/>
      <c r="I103" s="58"/>
      <c r="J103" s="43"/>
      <c r="K103" s="102"/>
      <c r="M103" s="58">
        <v>1</v>
      </c>
      <c r="N103" s="171">
        <v>112.5</v>
      </c>
      <c r="P103" s="107"/>
      <c r="Q103" s="170"/>
      <c r="S103" s="107"/>
      <c r="T103" s="170"/>
      <c r="V103" s="77"/>
      <c r="W103" s="77"/>
      <c r="X103" s="77"/>
      <c r="Y103" s="77"/>
      <c r="Z103" s="77"/>
      <c r="AA103" s="60"/>
      <c r="AB103" s="5"/>
      <c r="AC103" s="5"/>
      <c r="AD103" s="5"/>
      <c r="AE103" s="5"/>
      <c r="AF103" s="5"/>
      <c r="AG103" s="5"/>
      <c r="AH103" s="5"/>
      <c r="AI103" s="5"/>
      <c r="AJ103" s="5"/>
      <c r="AK103" s="5"/>
      <c r="AL103" s="5"/>
      <c r="AM103" s="5"/>
    </row>
    <row r="104" spans="1:39" s="4" customFormat="1" ht="15" x14ac:dyDescent="0.25">
      <c r="A104" s="58" t="s">
        <v>813</v>
      </c>
      <c r="B104" s="58" t="s">
        <v>287</v>
      </c>
      <c r="C104" s="58"/>
      <c r="D104" s="58" t="s">
        <v>62</v>
      </c>
      <c r="E104" s="11"/>
      <c r="F104" s="11"/>
      <c r="G104" s="8"/>
      <c r="I104" s="58"/>
      <c r="J104" s="43"/>
      <c r="K104" s="102"/>
      <c r="M104" s="58">
        <v>31</v>
      </c>
      <c r="N104" s="171">
        <v>4387.5</v>
      </c>
      <c r="P104" s="107"/>
      <c r="Q104" s="170"/>
      <c r="S104" s="107"/>
      <c r="T104" s="170"/>
      <c r="V104" s="77"/>
      <c r="W104" s="77"/>
      <c r="X104" s="77"/>
      <c r="Y104" s="77"/>
      <c r="Z104" s="77"/>
      <c r="AA104" s="60"/>
      <c r="AB104" s="5"/>
      <c r="AC104" s="5"/>
      <c r="AD104" s="5"/>
      <c r="AE104" s="5"/>
      <c r="AF104" s="5"/>
      <c r="AG104" s="5"/>
      <c r="AH104" s="5"/>
      <c r="AI104" s="5"/>
      <c r="AJ104" s="5"/>
      <c r="AK104" s="5"/>
      <c r="AL104" s="5"/>
      <c r="AM104" s="5"/>
    </row>
    <row r="105" spans="1:39" s="4" customFormat="1" ht="15" x14ac:dyDescent="0.25">
      <c r="A105" s="58" t="s">
        <v>813</v>
      </c>
      <c r="B105" s="58" t="s">
        <v>292</v>
      </c>
      <c r="C105" s="58"/>
      <c r="D105" s="58" t="s">
        <v>206</v>
      </c>
      <c r="E105" s="11"/>
      <c r="F105" s="11"/>
      <c r="G105" s="8"/>
      <c r="I105" s="58"/>
      <c r="J105" s="43"/>
      <c r="K105" s="102"/>
      <c r="M105" s="58">
        <v>1</v>
      </c>
      <c r="N105" s="171">
        <v>225</v>
      </c>
      <c r="P105" s="107"/>
      <c r="Q105" s="170"/>
      <c r="S105" s="107"/>
      <c r="T105" s="170"/>
      <c r="V105" s="77"/>
      <c r="W105" s="77"/>
      <c r="X105" s="77"/>
      <c r="Y105" s="77"/>
      <c r="Z105" s="77"/>
      <c r="AA105" s="60"/>
      <c r="AB105" s="5"/>
      <c r="AC105" s="5"/>
      <c r="AD105" s="5"/>
      <c r="AE105" s="5"/>
      <c r="AF105" s="5"/>
      <c r="AG105" s="5"/>
      <c r="AH105" s="5"/>
      <c r="AI105" s="5"/>
      <c r="AJ105" s="5"/>
      <c r="AK105" s="5"/>
      <c r="AL105" s="5"/>
      <c r="AM105" s="5"/>
    </row>
    <row r="106" spans="1:39" s="4" customFormat="1" ht="15" x14ac:dyDescent="0.25">
      <c r="A106" s="58" t="s">
        <v>813</v>
      </c>
      <c r="B106" s="58" t="s">
        <v>293</v>
      </c>
      <c r="C106" s="58"/>
      <c r="D106" s="58" t="s">
        <v>294</v>
      </c>
      <c r="E106" s="11"/>
      <c r="F106" s="11"/>
      <c r="G106" s="8"/>
      <c r="I106" s="58"/>
      <c r="J106" s="43"/>
      <c r="K106" s="102"/>
      <c r="M106" s="58">
        <v>3</v>
      </c>
      <c r="N106" s="171">
        <v>450</v>
      </c>
      <c r="P106" s="107"/>
      <c r="Q106" s="170"/>
      <c r="S106" s="107"/>
      <c r="T106" s="170"/>
      <c r="V106" s="77"/>
      <c r="W106" s="77"/>
      <c r="X106" s="77"/>
      <c r="Y106" s="77"/>
      <c r="Z106" s="77"/>
      <c r="AA106" s="60"/>
      <c r="AB106" s="5"/>
      <c r="AC106" s="5"/>
      <c r="AD106" s="5"/>
      <c r="AE106" s="5"/>
      <c r="AF106" s="5"/>
      <c r="AG106" s="5"/>
      <c r="AH106" s="5"/>
      <c r="AI106" s="5"/>
      <c r="AJ106" s="5"/>
      <c r="AK106" s="5"/>
      <c r="AL106" s="5"/>
      <c r="AM106" s="5"/>
    </row>
    <row r="107" spans="1:39" s="4" customFormat="1" ht="15" x14ac:dyDescent="0.25">
      <c r="A107" s="58" t="s">
        <v>813</v>
      </c>
      <c r="B107" s="58" t="s">
        <v>295</v>
      </c>
      <c r="C107" s="58"/>
      <c r="D107" s="58" t="s">
        <v>296</v>
      </c>
      <c r="E107" s="11"/>
      <c r="F107" s="11"/>
      <c r="G107" s="8"/>
      <c r="I107" s="58"/>
      <c r="J107" s="43"/>
      <c r="K107" s="102"/>
      <c r="M107" s="58">
        <v>4</v>
      </c>
      <c r="N107" s="171">
        <v>562.5</v>
      </c>
      <c r="P107" s="107"/>
      <c r="Q107" s="170"/>
      <c r="S107" s="107"/>
      <c r="T107" s="170"/>
      <c r="V107" s="77"/>
      <c r="W107" s="77"/>
      <c r="X107" s="77"/>
      <c r="Y107" s="77"/>
      <c r="Z107" s="77"/>
      <c r="AA107" s="60"/>
      <c r="AB107" s="5"/>
      <c r="AC107" s="5"/>
      <c r="AD107" s="5"/>
      <c r="AE107" s="5"/>
      <c r="AF107" s="5"/>
      <c r="AG107" s="5"/>
      <c r="AH107" s="5"/>
      <c r="AI107" s="5"/>
      <c r="AJ107" s="5"/>
      <c r="AK107" s="5"/>
      <c r="AL107" s="5"/>
      <c r="AM107" s="5"/>
    </row>
    <row r="108" spans="1:39" s="4" customFormat="1" ht="15" x14ac:dyDescent="0.25">
      <c r="A108" s="58" t="s">
        <v>813</v>
      </c>
      <c r="B108" s="58" t="s">
        <v>818</v>
      </c>
      <c r="C108" s="58"/>
      <c r="D108" s="58" t="s">
        <v>90</v>
      </c>
      <c r="E108" s="11"/>
      <c r="F108" s="11"/>
      <c r="G108" s="8"/>
      <c r="I108" s="58"/>
      <c r="J108" s="43"/>
      <c r="K108" s="102"/>
      <c r="M108" s="58">
        <v>1</v>
      </c>
      <c r="N108" s="171">
        <v>112.5</v>
      </c>
      <c r="P108" s="107"/>
      <c r="Q108" s="170"/>
      <c r="S108" s="107"/>
      <c r="T108" s="170"/>
      <c r="V108" s="77"/>
      <c r="W108" s="77"/>
      <c r="X108" s="77"/>
      <c r="Y108" s="77"/>
      <c r="Z108" s="77"/>
      <c r="AA108" s="60"/>
      <c r="AB108" s="5"/>
      <c r="AC108" s="5"/>
      <c r="AD108" s="5"/>
      <c r="AE108" s="5"/>
      <c r="AF108" s="5"/>
      <c r="AG108" s="5"/>
      <c r="AH108" s="5"/>
      <c r="AI108" s="5"/>
      <c r="AJ108" s="5"/>
      <c r="AK108" s="5"/>
      <c r="AL108" s="5"/>
      <c r="AM108" s="5"/>
    </row>
    <row r="109" spans="1:39" s="4" customFormat="1" ht="15" x14ac:dyDescent="0.25">
      <c r="A109" s="58" t="s">
        <v>813</v>
      </c>
      <c r="B109" s="58" t="s">
        <v>297</v>
      </c>
      <c r="C109" s="58"/>
      <c r="D109" s="58" t="s">
        <v>90</v>
      </c>
      <c r="E109" s="11"/>
      <c r="F109" s="11"/>
      <c r="G109" s="8"/>
      <c r="I109" s="58"/>
      <c r="J109" s="43"/>
      <c r="K109" s="102"/>
      <c r="M109" s="58">
        <v>23</v>
      </c>
      <c r="N109" s="171">
        <v>3937.5</v>
      </c>
      <c r="P109" s="107"/>
      <c r="Q109" s="170"/>
      <c r="S109" s="107"/>
      <c r="T109" s="170"/>
      <c r="V109" s="77"/>
      <c r="W109" s="77"/>
      <c r="X109" s="77"/>
      <c r="Y109" s="77"/>
      <c r="Z109" s="77"/>
      <c r="AA109" s="60"/>
      <c r="AB109" s="5"/>
      <c r="AC109" s="5"/>
      <c r="AD109" s="5"/>
      <c r="AE109" s="5"/>
      <c r="AF109" s="5"/>
      <c r="AG109" s="5"/>
      <c r="AH109" s="5"/>
      <c r="AI109" s="5"/>
      <c r="AJ109" s="5"/>
      <c r="AK109" s="5"/>
      <c r="AL109" s="5"/>
      <c r="AM109" s="5"/>
    </row>
    <row r="110" spans="1:39" s="4" customFormat="1" ht="15" x14ac:dyDescent="0.25">
      <c r="A110" s="58" t="s">
        <v>813</v>
      </c>
      <c r="B110" s="58" t="s">
        <v>299</v>
      </c>
      <c r="C110" s="58"/>
      <c r="D110" s="58" t="s">
        <v>300</v>
      </c>
      <c r="E110" s="11"/>
      <c r="F110" s="11"/>
      <c r="G110" s="8"/>
      <c r="I110" s="58"/>
      <c r="J110" s="43"/>
      <c r="K110" s="102"/>
      <c r="M110" s="58">
        <v>1</v>
      </c>
      <c r="N110" s="171">
        <v>225</v>
      </c>
      <c r="P110" s="107"/>
      <c r="Q110" s="170"/>
      <c r="S110" s="107"/>
      <c r="T110" s="170"/>
      <c r="V110" s="77"/>
      <c r="W110" s="77"/>
      <c r="X110" s="77"/>
      <c r="Y110" s="77"/>
      <c r="Z110" s="77"/>
      <c r="AA110" s="60"/>
      <c r="AB110" s="5"/>
      <c r="AC110" s="5"/>
      <c r="AD110" s="5"/>
      <c r="AE110" s="5"/>
      <c r="AF110" s="5"/>
      <c r="AG110" s="5"/>
      <c r="AH110" s="5"/>
      <c r="AI110" s="5"/>
      <c r="AJ110" s="5"/>
      <c r="AK110" s="5"/>
      <c r="AL110" s="5"/>
      <c r="AM110" s="5"/>
    </row>
    <row r="111" spans="1:39" s="4" customFormat="1" ht="15" x14ac:dyDescent="0.25">
      <c r="A111" s="58" t="s">
        <v>813</v>
      </c>
      <c r="B111" s="58" t="s">
        <v>304</v>
      </c>
      <c r="C111" s="58"/>
      <c r="D111" s="58" t="s">
        <v>305</v>
      </c>
      <c r="E111" s="11"/>
      <c r="F111" s="11"/>
      <c r="G111" s="8"/>
      <c r="I111" s="58"/>
      <c r="J111" s="43"/>
      <c r="K111" s="102"/>
      <c r="M111" s="58">
        <v>6</v>
      </c>
      <c r="N111" s="171">
        <v>1125</v>
      </c>
      <c r="P111" s="107"/>
      <c r="Q111" s="170"/>
      <c r="S111" s="107"/>
      <c r="T111" s="170"/>
      <c r="V111" s="77"/>
      <c r="W111" s="77"/>
      <c r="X111" s="77"/>
      <c r="Y111" s="77"/>
      <c r="Z111" s="77"/>
      <c r="AA111" s="60"/>
      <c r="AB111" s="5"/>
      <c r="AC111" s="5"/>
      <c r="AD111" s="5"/>
      <c r="AE111" s="5"/>
      <c r="AF111" s="5"/>
      <c r="AG111" s="5"/>
      <c r="AH111" s="5"/>
      <c r="AI111" s="5"/>
      <c r="AJ111" s="5"/>
      <c r="AK111" s="5"/>
      <c r="AL111" s="5"/>
      <c r="AM111" s="5"/>
    </row>
    <row r="112" spans="1:39" s="4" customFormat="1" ht="15" x14ac:dyDescent="0.25">
      <c r="A112" s="58" t="s">
        <v>813</v>
      </c>
      <c r="B112" s="58" t="s">
        <v>307</v>
      </c>
      <c r="C112" s="58"/>
      <c r="D112" s="58" t="s">
        <v>308</v>
      </c>
      <c r="E112" s="11"/>
      <c r="F112" s="11"/>
      <c r="G112" s="8"/>
      <c r="I112" s="58"/>
      <c r="J112" s="43"/>
      <c r="K112" s="102"/>
      <c r="M112" s="58">
        <v>1</v>
      </c>
      <c r="N112" s="171">
        <v>225</v>
      </c>
      <c r="P112" s="107"/>
      <c r="Q112" s="170"/>
      <c r="S112" s="107"/>
      <c r="T112" s="170"/>
      <c r="V112" s="77"/>
      <c r="W112" s="77"/>
      <c r="X112" s="77"/>
      <c r="Y112" s="77"/>
      <c r="Z112" s="77"/>
      <c r="AA112" s="60"/>
      <c r="AB112" s="5"/>
      <c r="AC112" s="5"/>
      <c r="AD112" s="5"/>
      <c r="AE112" s="5"/>
      <c r="AF112" s="5"/>
      <c r="AG112" s="5"/>
      <c r="AH112" s="5"/>
      <c r="AI112" s="5"/>
      <c r="AJ112" s="5"/>
      <c r="AK112" s="5"/>
      <c r="AL112" s="5"/>
      <c r="AM112" s="5"/>
    </row>
    <row r="113" spans="1:39" s="4" customFormat="1" ht="15" x14ac:dyDescent="0.25">
      <c r="A113" s="58" t="s">
        <v>813</v>
      </c>
      <c r="B113" s="58" t="s">
        <v>309</v>
      </c>
      <c r="C113" s="58"/>
      <c r="D113" s="58" t="s">
        <v>310</v>
      </c>
      <c r="E113" s="11"/>
      <c r="F113" s="11"/>
      <c r="G113" s="8"/>
      <c r="I113" s="58"/>
      <c r="J113" s="43"/>
      <c r="K113" s="102"/>
      <c r="M113" s="58">
        <v>1</v>
      </c>
      <c r="N113" s="171">
        <v>112.5</v>
      </c>
      <c r="P113" s="107"/>
      <c r="Q113" s="170"/>
      <c r="S113" s="107"/>
      <c r="T113" s="170"/>
      <c r="V113" s="77"/>
      <c r="W113" s="77"/>
      <c r="X113" s="77"/>
      <c r="Y113" s="77"/>
      <c r="Z113" s="77"/>
      <c r="AA113" s="60"/>
      <c r="AB113" s="5"/>
      <c r="AC113" s="5"/>
      <c r="AD113" s="5"/>
      <c r="AE113" s="5"/>
      <c r="AF113" s="5"/>
      <c r="AG113" s="5"/>
      <c r="AH113" s="5"/>
      <c r="AI113" s="5"/>
      <c r="AJ113" s="5"/>
      <c r="AK113" s="5"/>
      <c r="AL113" s="5"/>
      <c r="AM113" s="5"/>
    </row>
    <row r="114" spans="1:39" s="4" customFormat="1" ht="15" x14ac:dyDescent="0.25">
      <c r="A114" s="58" t="s">
        <v>813</v>
      </c>
      <c r="B114" s="58" t="s">
        <v>312</v>
      </c>
      <c r="C114" s="58"/>
      <c r="D114" s="58" t="s">
        <v>77</v>
      </c>
      <c r="E114" s="11"/>
      <c r="F114" s="11"/>
      <c r="G114" s="8"/>
      <c r="I114" s="58"/>
      <c r="J114" s="43"/>
      <c r="K114" s="102"/>
      <c r="M114" s="58">
        <v>37</v>
      </c>
      <c r="N114" s="171">
        <v>5737.5</v>
      </c>
      <c r="P114" s="107"/>
      <c r="Q114" s="170"/>
      <c r="S114" s="107"/>
      <c r="T114" s="170"/>
      <c r="V114" s="77"/>
      <c r="W114" s="77"/>
      <c r="X114" s="77"/>
      <c r="Y114" s="77"/>
      <c r="Z114" s="77"/>
      <c r="AA114" s="60"/>
      <c r="AB114" s="5"/>
      <c r="AC114" s="5"/>
      <c r="AD114" s="5"/>
      <c r="AE114" s="5"/>
      <c r="AF114" s="5"/>
      <c r="AG114" s="5"/>
      <c r="AH114" s="5"/>
      <c r="AI114" s="5"/>
      <c r="AJ114" s="5"/>
      <c r="AK114" s="5"/>
      <c r="AL114" s="5"/>
      <c r="AM114" s="5"/>
    </row>
    <row r="115" spans="1:39" s="4" customFormat="1" ht="15" x14ac:dyDescent="0.25">
      <c r="A115" s="58" t="s">
        <v>813</v>
      </c>
      <c r="B115" s="58" t="s">
        <v>315</v>
      </c>
      <c r="C115" s="58"/>
      <c r="D115" s="58" t="s">
        <v>283</v>
      </c>
      <c r="E115" s="11"/>
      <c r="F115" s="11"/>
      <c r="G115" s="8"/>
      <c r="I115" s="58"/>
      <c r="J115" s="43"/>
      <c r="K115" s="102"/>
      <c r="M115" s="58">
        <v>3</v>
      </c>
      <c r="N115" s="171">
        <v>450</v>
      </c>
      <c r="P115" s="107"/>
      <c r="Q115" s="170"/>
      <c r="S115" s="107"/>
      <c r="T115" s="170"/>
      <c r="V115" s="77"/>
      <c r="W115" s="77"/>
      <c r="X115" s="77"/>
      <c r="Y115" s="77"/>
      <c r="Z115" s="77"/>
      <c r="AA115" s="60"/>
      <c r="AB115" s="5"/>
      <c r="AC115" s="5"/>
      <c r="AD115" s="5"/>
      <c r="AE115" s="5"/>
      <c r="AF115" s="5"/>
      <c r="AG115" s="5"/>
      <c r="AH115" s="5"/>
      <c r="AI115" s="5"/>
      <c r="AJ115" s="5"/>
      <c r="AK115" s="5"/>
      <c r="AL115" s="5"/>
      <c r="AM115" s="5"/>
    </row>
    <row r="116" spans="1:39" s="4" customFormat="1" ht="15" x14ac:dyDescent="0.25">
      <c r="A116" s="58" t="s">
        <v>813</v>
      </c>
      <c r="B116" s="58" t="s">
        <v>317</v>
      </c>
      <c r="C116" s="58"/>
      <c r="D116" s="58" t="s">
        <v>161</v>
      </c>
      <c r="E116" s="11"/>
      <c r="F116" s="11"/>
      <c r="G116" s="8"/>
      <c r="I116" s="58"/>
      <c r="J116" s="43"/>
      <c r="K116" s="102"/>
      <c r="M116" s="58">
        <v>1</v>
      </c>
      <c r="N116" s="171">
        <v>225</v>
      </c>
      <c r="P116" s="107"/>
      <c r="Q116" s="170"/>
      <c r="S116" s="107"/>
      <c r="T116" s="170"/>
      <c r="V116" s="77"/>
      <c r="W116" s="77"/>
      <c r="X116" s="77"/>
      <c r="Y116" s="77"/>
      <c r="Z116" s="77"/>
      <c r="AA116" s="60"/>
      <c r="AB116" s="5"/>
      <c r="AC116" s="5"/>
      <c r="AD116" s="5"/>
      <c r="AE116" s="5"/>
      <c r="AF116" s="5"/>
      <c r="AG116" s="5"/>
      <c r="AH116" s="5"/>
      <c r="AI116" s="5"/>
      <c r="AJ116" s="5"/>
      <c r="AK116" s="5"/>
      <c r="AL116" s="5"/>
      <c r="AM116" s="5"/>
    </row>
    <row r="117" spans="1:39" s="4" customFormat="1" ht="15" x14ac:dyDescent="0.25">
      <c r="A117" s="58" t="s">
        <v>813</v>
      </c>
      <c r="B117" s="58" t="s">
        <v>325</v>
      </c>
      <c r="C117" s="58"/>
      <c r="D117" s="58" t="s">
        <v>326</v>
      </c>
      <c r="E117" s="11"/>
      <c r="F117" s="11"/>
      <c r="G117" s="8"/>
      <c r="I117" s="58"/>
      <c r="J117" s="43"/>
      <c r="K117" s="102"/>
      <c r="M117" s="58">
        <v>2</v>
      </c>
      <c r="N117" s="171">
        <v>450</v>
      </c>
      <c r="P117" s="107"/>
      <c r="Q117" s="170"/>
      <c r="S117" s="107"/>
      <c r="T117" s="170"/>
      <c r="V117" s="77"/>
      <c r="W117" s="77"/>
      <c r="X117" s="77"/>
      <c r="Y117" s="77"/>
      <c r="Z117" s="77"/>
      <c r="AA117" s="60"/>
      <c r="AB117" s="5"/>
      <c r="AC117" s="5"/>
      <c r="AD117" s="5"/>
      <c r="AE117" s="5"/>
      <c r="AF117" s="5"/>
      <c r="AG117" s="5"/>
      <c r="AH117" s="5"/>
      <c r="AI117" s="5"/>
      <c r="AJ117" s="5"/>
      <c r="AK117" s="5"/>
      <c r="AL117" s="5"/>
      <c r="AM117" s="5"/>
    </row>
    <row r="118" spans="1:39" s="4" customFormat="1" ht="15" x14ac:dyDescent="0.25">
      <c r="A118" s="58" t="s">
        <v>813</v>
      </c>
      <c r="B118" s="58" t="s">
        <v>327</v>
      </c>
      <c r="C118" s="58"/>
      <c r="D118" s="58" t="s">
        <v>328</v>
      </c>
      <c r="E118" s="11"/>
      <c r="F118" s="11"/>
      <c r="G118" s="8"/>
      <c r="I118" s="58"/>
      <c r="J118" s="43"/>
      <c r="K118" s="102"/>
      <c r="M118" s="58">
        <v>2</v>
      </c>
      <c r="N118" s="171">
        <v>450</v>
      </c>
      <c r="P118" s="107"/>
      <c r="Q118" s="170"/>
      <c r="S118" s="107"/>
      <c r="T118" s="170"/>
      <c r="V118" s="77"/>
      <c r="W118" s="77"/>
      <c r="X118" s="77"/>
      <c r="Y118" s="77"/>
      <c r="Z118" s="77"/>
      <c r="AA118" s="60"/>
      <c r="AB118" s="5"/>
      <c r="AC118" s="5"/>
      <c r="AD118" s="5"/>
      <c r="AE118" s="5"/>
      <c r="AF118" s="5"/>
      <c r="AG118" s="5"/>
      <c r="AH118" s="5"/>
      <c r="AI118" s="5"/>
      <c r="AJ118" s="5"/>
      <c r="AK118" s="5"/>
      <c r="AL118" s="5"/>
      <c r="AM118" s="5"/>
    </row>
    <row r="119" spans="1:39" s="4" customFormat="1" ht="15" x14ac:dyDescent="0.25">
      <c r="A119" s="58" t="s">
        <v>813</v>
      </c>
      <c r="B119" s="58" t="s">
        <v>336</v>
      </c>
      <c r="C119" s="58"/>
      <c r="D119" s="58" t="s">
        <v>105</v>
      </c>
      <c r="E119" s="11"/>
      <c r="F119" s="11"/>
      <c r="G119" s="8"/>
      <c r="I119" s="58"/>
      <c r="J119" s="43"/>
      <c r="K119" s="102"/>
      <c r="M119" s="58">
        <v>1</v>
      </c>
      <c r="N119" s="171">
        <v>112.5</v>
      </c>
      <c r="P119" s="107"/>
      <c r="Q119" s="170"/>
      <c r="S119" s="107"/>
      <c r="T119" s="170"/>
      <c r="V119" s="77"/>
      <c r="W119" s="77"/>
      <c r="X119" s="77"/>
      <c r="Y119" s="77"/>
      <c r="Z119" s="77"/>
      <c r="AA119" s="60"/>
      <c r="AB119" s="5"/>
      <c r="AC119" s="5"/>
      <c r="AD119" s="5"/>
      <c r="AE119" s="5"/>
      <c r="AF119" s="5"/>
      <c r="AG119" s="5"/>
      <c r="AH119" s="5"/>
      <c r="AI119" s="5"/>
      <c r="AJ119" s="5"/>
      <c r="AK119" s="5"/>
      <c r="AL119" s="5"/>
      <c r="AM119" s="5"/>
    </row>
    <row r="120" spans="1:39" s="4" customFormat="1" ht="15" x14ac:dyDescent="0.25">
      <c r="A120" s="58" t="s">
        <v>813</v>
      </c>
      <c r="B120" s="58" t="s">
        <v>337</v>
      </c>
      <c r="C120" s="58"/>
      <c r="D120" s="58" t="s">
        <v>86</v>
      </c>
      <c r="E120" s="11"/>
      <c r="F120" s="11"/>
      <c r="G120" s="8"/>
      <c r="I120" s="58"/>
      <c r="J120" s="43"/>
      <c r="K120" s="102"/>
      <c r="M120" s="58">
        <v>4</v>
      </c>
      <c r="N120" s="171">
        <v>787.5</v>
      </c>
      <c r="P120" s="107"/>
      <c r="Q120" s="170"/>
      <c r="S120" s="107"/>
      <c r="T120" s="170"/>
      <c r="V120" s="77"/>
      <c r="W120" s="77"/>
      <c r="X120" s="77"/>
      <c r="Y120" s="77"/>
      <c r="Z120" s="77"/>
      <c r="AA120" s="60"/>
      <c r="AB120" s="5"/>
      <c r="AC120" s="5"/>
      <c r="AD120" s="5"/>
      <c r="AE120" s="5"/>
      <c r="AF120" s="5"/>
      <c r="AG120" s="5"/>
      <c r="AH120" s="5"/>
      <c r="AI120" s="5"/>
      <c r="AJ120" s="5"/>
      <c r="AK120" s="5"/>
      <c r="AL120" s="5"/>
      <c r="AM120" s="5"/>
    </row>
    <row r="121" spans="1:39" s="4" customFormat="1" ht="15" x14ac:dyDescent="0.25">
      <c r="A121" s="58" t="s">
        <v>813</v>
      </c>
      <c r="B121" s="58" t="s">
        <v>339</v>
      </c>
      <c r="C121" s="58"/>
      <c r="D121" s="58" t="s">
        <v>197</v>
      </c>
      <c r="E121" s="11"/>
      <c r="F121" s="11"/>
      <c r="G121" s="8"/>
      <c r="I121" s="58"/>
      <c r="J121" s="43"/>
      <c r="K121" s="102"/>
      <c r="M121" s="58">
        <v>1</v>
      </c>
      <c r="N121" s="171">
        <v>112.5</v>
      </c>
      <c r="P121" s="107"/>
      <c r="Q121" s="170"/>
      <c r="S121" s="107"/>
      <c r="T121" s="170"/>
      <c r="V121" s="77"/>
      <c r="W121" s="77"/>
      <c r="X121" s="77"/>
      <c r="Y121" s="77"/>
      <c r="Z121" s="77"/>
      <c r="AA121" s="60"/>
      <c r="AB121" s="5"/>
      <c r="AC121" s="5"/>
      <c r="AD121" s="5"/>
      <c r="AE121" s="5"/>
      <c r="AF121" s="5"/>
      <c r="AG121" s="5"/>
      <c r="AH121" s="5"/>
      <c r="AI121" s="5"/>
      <c r="AJ121" s="5"/>
      <c r="AK121" s="5"/>
      <c r="AL121" s="5"/>
      <c r="AM121" s="5"/>
    </row>
    <row r="122" spans="1:39" s="4" customFormat="1" ht="15" x14ac:dyDescent="0.25">
      <c r="A122" s="58" t="s">
        <v>813</v>
      </c>
      <c r="B122" s="58" t="s">
        <v>344</v>
      </c>
      <c r="C122" s="58"/>
      <c r="D122" s="58" t="s">
        <v>345</v>
      </c>
      <c r="E122" s="11"/>
      <c r="F122" s="11"/>
      <c r="G122" s="8"/>
      <c r="I122" s="58"/>
      <c r="J122" s="43"/>
      <c r="K122" s="102"/>
      <c r="M122" s="58">
        <v>3</v>
      </c>
      <c r="N122" s="171">
        <v>337.5</v>
      </c>
      <c r="P122" s="107"/>
      <c r="Q122" s="170"/>
      <c r="S122" s="107"/>
      <c r="T122" s="170"/>
      <c r="V122" s="77"/>
      <c r="W122" s="77"/>
      <c r="X122" s="77"/>
      <c r="Y122" s="77"/>
      <c r="Z122" s="77"/>
      <c r="AA122" s="60"/>
      <c r="AB122" s="5"/>
      <c r="AC122" s="5"/>
      <c r="AD122" s="5"/>
      <c r="AE122" s="5"/>
      <c r="AF122" s="5"/>
      <c r="AG122" s="5"/>
      <c r="AH122" s="5"/>
      <c r="AI122" s="5"/>
      <c r="AJ122" s="5"/>
      <c r="AK122" s="5"/>
      <c r="AL122" s="5"/>
      <c r="AM122" s="5"/>
    </row>
    <row r="123" spans="1:39" s="4" customFormat="1" ht="15" x14ac:dyDescent="0.25">
      <c r="A123" s="58" t="s">
        <v>813</v>
      </c>
      <c r="B123" s="58" t="s">
        <v>346</v>
      </c>
      <c r="C123" s="58"/>
      <c r="D123" s="58" t="s">
        <v>183</v>
      </c>
      <c r="E123" s="11"/>
      <c r="F123" s="11"/>
      <c r="G123" s="8"/>
      <c r="I123" s="58"/>
      <c r="J123" s="43"/>
      <c r="K123" s="102"/>
      <c r="M123" s="58">
        <v>2</v>
      </c>
      <c r="N123" s="171">
        <v>337.5</v>
      </c>
      <c r="P123" s="107"/>
      <c r="Q123" s="170"/>
      <c r="S123" s="107"/>
      <c r="T123" s="170"/>
      <c r="V123" s="77"/>
      <c r="W123" s="77"/>
      <c r="X123" s="77"/>
      <c r="Y123" s="77"/>
      <c r="Z123" s="77"/>
      <c r="AA123" s="60"/>
      <c r="AB123" s="5"/>
      <c r="AC123" s="5"/>
      <c r="AD123" s="5"/>
      <c r="AE123" s="5"/>
      <c r="AF123" s="5"/>
      <c r="AG123" s="5"/>
      <c r="AH123" s="5"/>
      <c r="AI123" s="5"/>
      <c r="AJ123" s="5"/>
      <c r="AK123" s="5"/>
      <c r="AL123" s="5"/>
      <c r="AM123" s="5"/>
    </row>
    <row r="124" spans="1:39" s="4" customFormat="1" ht="15" x14ac:dyDescent="0.25">
      <c r="A124" s="58" t="s">
        <v>813</v>
      </c>
      <c r="B124" s="58" t="s">
        <v>350</v>
      </c>
      <c r="C124" s="58"/>
      <c r="D124" s="58" t="s">
        <v>151</v>
      </c>
      <c r="E124" s="11"/>
      <c r="F124" s="11"/>
      <c r="G124" s="8"/>
      <c r="I124" s="58"/>
      <c r="J124" s="43"/>
      <c r="K124" s="102"/>
      <c r="M124" s="58">
        <v>2</v>
      </c>
      <c r="N124" s="171">
        <v>337.5</v>
      </c>
      <c r="P124" s="107"/>
      <c r="Q124" s="170"/>
      <c r="S124" s="107"/>
      <c r="T124" s="170"/>
      <c r="V124" s="77"/>
      <c r="W124" s="77"/>
      <c r="X124" s="77"/>
      <c r="Y124" s="77"/>
      <c r="Z124" s="77"/>
      <c r="AA124" s="60"/>
      <c r="AB124" s="5"/>
      <c r="AC124" s="5"/>
      <c r="AD124" s="5"/>
      <c r="AE124" s="5"/>
      <c r="AF124" s="5"/>
      <c r="AG124" s="5"/>
      <c r="AH124" s="5"/>
      <c r="AI124" s="5"/>
      <c r="AJ124" s="5"/>
      <c r="AK124" s="5"/>
      <c r="AL124" s="5"/>
      <c r="AM124" s="5"/>
    </row>
    <row r="125" spans="1:39" s="4" customFormat="1" ht="15" x14ac:dyDescent="0.25">
      <c r="A125" s="58" t="s">
        <v>813</v>
      </c>
      <c r="B125" s="58" t="s">
        <v>351</v>
      </c>
      <c r="C125" s="58"/>
      <c r="D125" s="58" t="s">
        <v>171</v>
      </c>
      <c r="E125" s="11"/>
      <c r="F125" s="11"/>
      <c r="G125" s="8"/>
      <c r="I125" s="58"/>
      <c r="J125" s="43"/>
      <c r="K125" s="102"/>
      <c r="M125" s="58">
        <v>11</v>
      </c>
      <c r="N125" s="171">
        <v>1462.5</v>
      </c>
      <c r="P125" s="107"/>
      <c r="Q125" s="170"/>
      <c r="S125" s="107"/>
      <c r="T125" s="170"/>
      <c r="V125" s="77"/>
      <c r="W125" s="77"/>
      <c r="X125" s="77"/>
      <c r="Y125" s="77"/>
      <c r="Z125" s="77"/>
      <c r="AA125" s="60"/>
      <c r="AB125" s="5"/>
      <c r="AC125" s="5"/>
      <c r="AD125" s="5"/>
      <c r="AE125" s="5"/>
      <c r="AF125" s="5"/>
      <c r="AG125" s="5"/>
      <c r="AH125" s="5"/>
      <c r="AI125" s="5"/>
      <c r="AJ125" s="5"/>
      <c r="AK125" s="5"/>
      <c r="AL125" s="5"/>
      <c r="AM125" s="5"/>
    </row>
    <row r="126" spans="1:39" s="4" customFormat="1" ht="15" x14ac:dyDescent="0.25">
      <c r="A126" s="58" t="s">
        <v>813</v>
      </c>
      <c r="B126" s="58" t="s">
        <v>352</v>
      </c>
      <c r="C126" s="58"/>
      <c r="D126" s="58" t="s">
        <v>199</v>
      </c>
      <c r="E126" s="11"/>
      <c r="F126" s="11"/>
      <c r="G126" s="8"/>
      <c r="I126" s="58"/>
      <c r="J126" s="43"/>
      <c r="K126" s="102"/>
      <c r="M126" s="58">
        <v>3</v>
      </c>
      <c r="N126" s="171">
        <v>450</v>
      </c>
      <c r="P126" s="107"/>
      <c r="Q126" s="170"/>
      <c r="S126" s="107"/>
      <c r="T126" s="170"/>
      <c r="V126" s="77"/>
      <c r="W126" s="77"/>
      <c r="X126" s="77"/>
      <c r="Y126" s="77"/>
      <c r="Z126" s="77"/>
      <c r="AA126" s="60"/>
      <c r="AB126" s="5"/>
      <c r="AC126" s="5"/>
      <c r="AD126" s="5"/>
      <c r="AE126" s="5"/>
      <c r="AF126" s="5"/>
      <c r="AG126" s="5"/>
      <c r="AH126" s="5"/>
      <c r="AI126" s="5"/>
      <c r="AJ126" s="5"/>
      <c r="AK126" s="5"/>
      <c r="AL126" s="5"/>
      <c r="AM126" s="5"/>
    </row>
    <row r="127" spans="1:39" s="4" customFormat="1" ht="15" x14ac:dyDescent="0.25">
      <c r="A127" s="58" t="s">
        <v>813</v>
      </c>
      <c r="B127" s="58" t="s">
        <v>356</v>
      </c>
      <c r="C127" s="58"/>
      <c r="D127" s="58" t="s">
        <v>107</v>
      </c>
      <c r="E127" s="11"/>
      <c r="F127" s="11"/>
      <c r="G127" s="8"/>
      <c r="I127" s="58"/>
      <c r="J127" s="43"/>
      <c r="K127" s="102"/>
      <c r="M127" s="58">
        <v>1</v>
      </c>
      <c r="N127" s="171">
        <v>225</v>
      </c>
      <c r="P127" s="107"/>
      <c r="Q127" s="170"/>
      <c r="S127" s="107"/>
      <c r="T127" s="170"/>
      <c r="V127" s="77"/>
      <c r="W127" s="77"/>
      <c r="X127" s="77"/>
      <c r="Y127" s="77"/>
      <c r="Z127" s="77"/>
      <c r="AA127" s="60"/>
      <c r="AB127" s="5"/>
      <c r="AC127" s="5"/>
      <c r="AD127" s="5"/>
      <c r="AE127" s="5"/>
      <c r="AF127" s="5"/>
      <c r="AG127" s="5"/>
      <c r="AH127" s="5"/>
      <c r="AI127" s="5"/>
      <c r="AJ127" s="5"/>
      <c r="AK127" s="5"/>
      <c r="AL127" s="5"/>
      <c r="AM127" s="5"/>
    </row>
    <row r="128" spans="1:39" s="4" customFormat="1" ht="15" x14ac:dyDescent="0.25">
      <c r="A128" s="58" t="s">
        <v>813</v>
      </c>
      <c r="B128" s="58" t="s">
        <v>357</v>
      </c>
      <c r="C128" s="58"/>
      <c r="D128" s="58" t="s">
        <v>358</v>
      </c>
      <c r="E128" s="11"/>
      <c r="F128" s="11"/>
      <c r="G128" s="8"/>
      <c r="I128" s="58"/>
      <c r="J128" s="43"/>
      <c r="K128" s="102"/>
      <c r="M128" s="58">
        <v>2</v>
      </c>
      <c r="N128" s="171">
        <v>337.5</v>
      </c>
      <c r="P128" s="107"/>
      <c r="Q128" s="170"/>
      <c r="S128" s="107"/>
      <c r="T128" s="170"/>
      <c r="V128" s="77"/>
      <c r="W128" s="77"/>
      <c r="X128" s="77"/>
      <c r="Y128" s="77"/>
      <c r="Z128" s="77"/>
      <c r="AA128" s="60"/>
      <c r="AB128" s="5"/>
      <c r="AC128" s="5"/>
      <c r="AD128" s="5"/>
      <c r="AE128" s="5"/>
      <c r="AF128" s="5"/>
      <c r="AG128" s="5"/>
      <c r="AH128" s="5"/>
      <c r="AI128" s="5"/>
      <c r="AJ128" s="5"/>
      <c r="AK128" s="5"/>
      <c r="AL128" s="5"/>
      <c r="AM128" s="5"/>
    </row>
    <row r="129" spans="1:39" s="4" customFormat="1" ht="15" x14ac:dyDescent="0.25">
      <c r="A129" s="58" t="s">
        <v>813</v>
      </c>
      <c r="B129" s="58" t="s">
        <v>360</v>
      </c>
      <c r="C129" s="58"/>
      <c r="D129" s="58" t="s">
        <v>199</v>
      </c>
      <c r="E129" s="11"/>
      <c r="F129" s="11"/>
      <c r="G129" s="8"/>
      <c r="I129" s="58"/>
      <c r="J129" s="43"/>
      <c r="K129" s="102"/>
      <c r="M129" s="58">
        <v>51</v>
      </c>
      <c r="N129" s="171">
        <v>9562.5</v>
      </c>
      <c r="P129" s="107"/>
      <c r="Q129" s="170"/>
      <c r="S129" s="107"/>
      <c r="T129" s="170"/>
      <c r="V129" s="77"/>
      <c r="W129" s="77"/>
      <c r="X129" s="77"/>
      <c r="Y129" s="77"/>
      <c r="Z129" s="77"/>
      <c r="AA129" s="60"/>
      <c r="AB129" s="5"/>
      <c r="AC129" s="5"/>
      <c r="AD129" s="5"/>
      <c r="AE129" s="5"/>
      <c r="AF129" s="5"/>
      <c r="AG129" s="5"/>
      <c r="AH129" s="5"/>
      <c r="AI129" s="5"/>
      <c r="AJ129" s="5"/>
      <c r="AK129" s="5"/>
      <c r="AL129" s="5"/>
      <c r="AM129" s="5"/>
    </row>
    <row r="130" spans="1:39" s="4" customFormat="1" ht="15" x14ac:dyDescent="0.25">
      <c r="A130" s="58" t="s">
        <v>813</v>
      </c>
      <c r="B130" s="58" t="s">
        <v>362</v>
      </c>
      <c r="C130" s="58"/>
      <c r="D130" s="58" t="s">
        <v>364</v>
      </c>
      <c r="E130" s="11"/>
      <c r="F130" s="11"/>
      <c r="G130" s="8"/>
      <c r="I130" s="58"/>
      <c r="J130" s="43"/>
      <c r="K130" s="102"/>
      <c r="M130" s="58">
        <v>4</v>
      </c>
      <c r="N130" s="171">
        <v>450</v>
      </c>
      <c r="P130" s="107"/>
      <c r="Q130" s="170"/>
      <c r="S130" s="107"/>
      <c r="T130" s="170"/>
      <c r="V130" s="77"/>
      <c r="W130" s="77"/>
      <c r="X130" s="77"/>
      <c r="Y130" s="77"/>
      <c r="Z130" s="77"/>
      <c r="AA130" s="60"/>
      <c r="AB130" s="5"/>
      <c r="AC130" s="5"/>
      <c r="AD130" s="5"/>
      <c r="AE130" s="5"/>
      <c r="AF130" s="5"/>
      <c r="AG130" s="5"/>
      <c r="AH130" s="5"/>
      <c r="AI130" s="5"/>
      <c r="AJ130" s="5"/>
      <c r="AK130" s="5"/>
      <c r="AL130" s="5"/>
      <c r="AM130" s="5"/>
    </row>
    <row r="131" spans="1:39" s="4" customFormat="1" ht="15" x14ac:dyDescent="0.25">
      <c r="A131" s="58" t="s">
        <v>813</v>
      </c>
      <c r="B131" s="58" t="s">
        <v>819</v>
      </c>
      <c r="C131" s="58"/>
      <c r="D131" s="58" t="s">
        <v>332</v>
      </c>
      <c r="E131" s="11"/>
      <c r="F131" s="11"/>
      <c r="G131" s="8"/>
      <c r="I131" s="58"/>
      <c r="J131" s="43"/>
      <c r="K131" s="102"/>
      <c r="M131" s="58">
        <v>7</v>
      </c>
      <c r="N131" s="171">
        <v>900</v>
      </c>
      <c r="P131" s="107"/>
      <c r="Q131" s="170"/>
      <c r="S131" s="107"/>
      <c r="T131" s="170"/>
      <c r="V131" s="77"/>
      <c r="W131" s="77"/>
      <c r="X131" s="77"/>
      <c r="Y131" s="77"/>
      <c r="Z131" s="77"/>
      <c r="AA131" s="60"/>
      <c r="AB131" s="5"/>
      <c r="AC131" s="5"/>
      <c r="AD131" s="5"/>
      <c r="AE131" s="5"/>
      <c r="AF131" s="5"/>
      <c r="AG131" s="5"/>
      <c r="AH131" s="5"/>
      <c r="AI131" s="5"/>
      <c r="AJ131" s="5"/>
      <c r="AK131" s="5"/>
      <c r="AL131" s="5"/>
      <c r="AM131" s="5"/>
    </row>
    <row r="132" spans="1:39" s="4" customFormat="1" ht="15" x14ac:dyDescent="0.25">
      <c r="A132" s="58" t="s">
        <v>813</v>
      </c>
      <c r="B132" s="58" t="s">
        <v>369</v>
      </c>
      <c r="C132" s="58"/>
      <c r="D132" s="58" t="s">
        <v>370</v>
      </c>
      <c r="E132" s="11"/>
      <c r="F132" s="11"/>
      <c r="G132" s="8"/>
      <c r="I132" s="58"/>
      <c r="J132" s="43"/>
      <c r="K132" s="102"/>
      <c r="M132" s="58">
        <v>1</v>
      </c>
      <c r="N132" s="171">
        <v>112.5</v>
      </c>
      <c r="P132" s="107"/>
      <c r="Q132" s="170"/>
      <c r="S132" s="107"/>
      <c r="T132" s="170"/>
      <c r="V132" s="77"/>
      <c r="W132" s="77"/>
      <c r="X132" s="77"/>
      <c r="Y132" s="77"/>
      <c r="Z132" s="77"/>
      <c r="AA132" s="60"/>
      <c r="AB132" s="5"/>
      <c r="AC132" s="5"/>
      <c r="AD132" s="5"/>
      <c r="AE132" s="5"/>
      <c r="AF132" s="5"/>
      <c r="AG132" s="5"/>
      <c r="AH132" s="5"/>
      <c r="AI132" s="5"/>
      <c r="AJ132" s="5"/>
      <c r="AK132" s="5"/>
      <c r="AL132" s="5"/>
      <c r="AM132" s="5"/>
    </row>
    <row r="133" spans="1:39" s="4" customFormat="1" ht="15" x14ac:dyDescent="0.25">
      <c r="A133" s="58" t="s">
        <v>813</v>
      </c>
      <c r="B133" s="58" t="s">
        <v>373</v>
      </c>
      <c r="C133" s="58"/>
      <c r="D133" s="58" t="s">
        <v>298</v>
      </c>
      <c r="E133" s="11"/>
      <c r="F133" s="11"/>
      <c r="G133" s="8"/>
      <c r="I133" s="58"/>
      <c r="J133" s="43"/>
      <c r="K133" s="102"/>
      <c r="M133" s="58">
        <v>5</v>
      </c>
      <c r="N133" s="171">
        <v>900</v>
      </c>
      <c r="P133" s="107"/>
      <c r="Q133" s="170"/>
      <c r="S133" s="107"/>
      <c r="T133" s="170"/>
      <c r="V133" s="77"/>
      <c r="W133" s="77"/>
      <c r="X133" s="77"/>
      <c r="Y133" s="77"/>
      <c r="Z133" s="77"/>
      <c r="AA133" s="60"/>
      <c r="AB133" s="5"/>
      <c r="AC133" s="5"/>
      <c r="AD133" s="5"/>
      <c r="AE133" s="5"/>
      <c r="AF133" s="5"/>
      <c r="AG133" s="5"/>
      <c r="AH133" s="5"/>
      <c r="AI133" s="5"/>
      <c r="AJ133" s="5"/>
      <c r="AK133" s="5"/>
      <c r="AL133" s="5"/>
      <c r="AM133" s="5"/>
    </row>
    <row r="134" spans="1:39" s="4" customFormat="1" ht="15" x14ac:dyDescent="0.25">
      <c r="A134" s="58" t="s">
        <v>813</v>
      </c>
      <c r="B134" s="58" t="s">
        <v>374</v>
      </c>
      <c r="C134" s="58"/>
      <c r="D134" s="58" t="s">
        <v>101</v>
      </c>
      <c r="E134" s="11"/>
      <c r="F134" s="11"/>
      <c r="G134" s="8"/>
      <c r="I134" s="58"/>
      <c r="J134" s="43"/>
      <c r="K134" s="102"/>
      <c r="M134" s="58">
        <v>61</v>
      </c>
      <c r="N134" s="171">
        <v>9900</v>
      </c>
      <c r="P134" s="107"/>
      <c r="Q134" s="170"/>
      <c r="S134" s="107"/>
      <c r="T134" s="170"/>
      <c r="V134" s="77"/>
      <c r="W134" s="77"/>
      <c r="X134" s="77"/>
      <c r="Y134" s="77"/>
      <c r="Z134" s="77"/>
      <c r="AA134" s="60"/>
      <c r="AB134" s="5"/>
      <c r="AC134" s="5"/>
      <c r="AD134" s="5"/>
      <c r="AE134" s="5"/>
      <c r="AF134" s="5"/>
      <c r="AG134" s="5"/>
      <c r="AH134" s="5"/>
      <c r="AI134" s="5"/>
      <c r="AJ134" s="5"/>
      <c r="AK134" s="5"/>
      <c r="AL134" s="5"/>
      <c r="AM134" s="5"/>
    </row>
    <row r="135" spans="1:39" s="4" customFormat="1" ht="15" x14ac:dyDescent="0.25">
      <c r="A135" s="58" t="s">
        <v>813</v>
      </c>
      <c r="B135" s="58" t="s">
        <v>377</v>
      </c>
      <c r="C135" s="58"/>
      <c r="D135" s="58" t="s">
        <v>378</v>
      </c>
      <c r="E135" s="11"/>
      <c r="F135" s="11"/>
      <c r="G135" s="8"/>
      <c r="I135" s="58"/>
      <c r="J135" s="43"/>
      <c r="K135" s="102"/>
      <c r="M135" s="58">
        <v>28</v>
      </c>
      <c r="N135" s="171">
        <v>3600</v>
      </c>
      <c r="P135" s="107"/>
      <c r="Q135" s="170"/>
      <c r="S135" s="107"/>
      <c r="T135" s="170"/>
      <c r="V135" s="77"/>
      <c r="W135" s="77"/>
      <c r="X135" s="77"/>
      <c r="Y135" s="77"/>
      <c r="Z135" s="77"/>
      <c r="AA135" s="60"/>
      <c r="AB135" s="5"/>
      <c r="AC135" s="5"/>
      <c r="AD135" s="5"/>
      <c r="AE135" s="5"/>
      <c r="AF135" s="5"/>
      <c r="AG135" s="5"/>
      <c r="AH135" s="5"/>
      <c r="AI135" s="5"/>
      <c r="AJ135" s="5"/>
      <c r="AK135" s="5"/>
      <c r="AL135" s="5"/>
      <c r="AM135" s="5"/>
    </row>
    <row r="136" spans="1:39" s="4" customFormat="1" ht="15" x14ac:dyDescent="0.25">
      <c r="A136" s="58" t="s">
        <v>813</v>
      </c>
      <c r="B136" s="58" t="s">
        <v>380</v>
      </c>
      <c r="C136" s="58"/>
      <c r="D136" s="58" t="s">
        <v>82</v>
      </c>
      <c r="E136" s="11"/>
      <c r="F136" s="11"/>
      <c r="G136" s="8"/>
      <c r="I136" s="58"/>
      <c r="J136" s="43"/>
      <c r="K136" s="102"/>
      <c r="M136" s="58">
        <v>12</v>
      </c>
      <c r="N136" s="171">
        <v>2362.5</v>
      </c>
      <c r="P136" s="107"/>
      <c r="Q136" s="170"/>
      <c r="S136" s="107">
        <v>1</v>
      </c>
      <c r="T136" s="170">
        <v>136.69999999999999</v>
      </c>
      <c r="V136" s="77"/>
      <c r="W136" s="77"/>
      <c r="X136" s="77"/>
      <c r="Y136" s="77"/>
      <c r="Z136" s="77"/>
      <c r="AA136" s="60"/>
      <c r="AB136" s="5"/>
      <c r="AC136" s="5"/>
      <c r="AD136" s="5"/>
      <c r="AE136" s="5"/>
      <c r="AF136" s="5"/>
      <c r="AG136" s="5"/>
      <c r="AH136" s="5"/>
      <c r="AI136" s="5"/>
      <c r="AJ136" s="5"/>
      <c r="AK136" s="5"/>
      <c r="AL136" s="5"/>
      <c r="AM136" s="5"/>
    </row>
    <row r="137" spans="1:39" s="4" customFormat="1" ht="15" x14ac:dyDescent="0.25">
      <c r="A137" s="58" t="s">
        <v>813</v>
      </c>
      <c r="B137" s="58" t="s">
        <v>383</v>
      </c>
      <c r="C137" s="58"/>
      <c r="D137" s="58" t="s">
        <v>183</v>
      </c>
      <c r="E137" s="11"/>
      <c r="F137" s="11"/>
      <c r="G137" s="8"/>
      <c r="I137" s="58"/>
      <c r="J137" s="43"/>
      <c r="K137" s="102"/>
      <c r="M137" s="58">
        <v>3</v>
      </c>
      <c r="N137" s="171">
        <v>450</v>
      </c>
      <c r="P137" s="107"/>
      <c r="Q137" s="170"/>
      <c r="S137" s="107"/>
      <c r="T137" s="170"/>
      <c r="V137" s="77"/>
      <c r="W137" s="77"/>
      <c r="X137" s="77"/>
      <c r="Y137" s="77"/>
      <c r="Z137" s="77"/>
      <c r="AA137" s="60"/>
      <c r="AB137" s="5"/>
      <c r="AC137" s="5"/>
      <c r="AD137" s="5"/>
      <c r="AE137" s="5"/>
      <c r="AF137" s="5"/>
      <c r="AG137" s="5"/>
      <c r="AH137" s="5"/>
      <c r="AI137" s="5"/>
      <c r="AJ137" s="5"/>
      <c r="AK137" s="5"/>
      <c r="AL137" s="5"/>
      <c r="AM137" s="5"/>
    </row>
    <row r="138" spans="1:39" s="4" customFormat="1" ht="15" x14ac:dyDescent="0.25">
      <c r="A138" s="58" t="s">
        <v>813</v>
      </c>
      <c r="B138" s="58" t="s">
        <v>385</v>
      </c>
      <c r="C138" s="58"/>
      <c r="D138" s="58" t="s">
        <v>121</v>
      </c>
      <c r="E138" s="11"/>
      <c r="F138" s="11"/>
      <c r="G138" s="8"/>
      <c r="I138" s="58"/>
      <c r="J138" s="43"/>
      <c r="K138" s="102"/>
      <c r="M138" s="58">
        <v>2</v>
      </c>
      <c r="N138" s="171">
        <v>337.5</v>
      </c>
      <c r="P138" s="107"/>
      <c r="Q138" s="170"/>
      <c r="S138" s="107"/>
      <c r="T138" s="170"/>
      <c r="V138" s="77"/>
      <c r="W138" s="77"/>
      <c r="X138" s="77"/>
      <c r="Y138" s="77"/>
      <c r="Z138" s="77"/>
      <c r="AA138" s="60"/>
      <c r="AB138" s="5"/>
      <c r="AC138" s="5"/>
      <c r="AD138" s="5"/>
      <c r="AE138" s="5"/>
      <c r="AF138" s="5"/>
      <c r="AG138" s="5"/>
      <c r="AH138" s="5"/>
      <c r="AI138" s="5"/>
      <c r="AJ138" s="5"/>
      <c r="AK138" s="5"/>
      <c r="AL138" s="5"/>
      <c r="AM138" s="5"/>
    </row>
    <row r="139" spans="1:39" s="4" customFormat="1" ht="15" x14ac:dyDescent="0.25">
      <c r="A139" s="58" t="s">
        <v>813</v>
      </c>
      <c r="B139" s="58" t="s">
        <v>391</v>
      </c>
      <c r="C139" s="58"/>
      <c r="D139" s="58" t="s">
        <v>117</v>
      </c>
      <c r="E139" s="11"/>
      <c r="F139" s="11"/>
      <c r="G139" s="8"/>
      <c r="I139" s="58"/>
      <c r="J139" s="43"/>
      <c r="K139" s="102"/>
      <c r="M139" s="58">
        <v>42</v>
      </c>
      <c r="N139" s="171">
        <v>6412.5</v>
      </c>
      <c r="P139" s="107"/>
      <c r="Q139" s="170"/>
      <c r="S139" s="107"/>
      <c r="T139" s="170"/>
      <c r="V139" s="77"/>
      <c r="W139" s="77"/>
      <c r="X139" s="77"/>
      <c r="Y139" s="77"/>
      <c r="Z139" s="77"/>
      <c r="AA139" s="60"/>
      <c r="AB139" s="5"/>
      <c r="AC139" s="5"/>
      <c r="AD139" s="5"/>
      <c r="AE139" s="5"/>
      <c r="AF139" s="5"/>
      <c r="AG139" s="5"/>
      <c r="AH139" s="5"/>
      <c r="AI139" s="5"/>
      <c r="AJ139" s="5"/>
      <c r="AK139" s="5"/>
      <c r="AL139" s="5"/>
      <c r="AM139" s="5"/>
    </row>
    <row r="140" spans="1:39" s="4" customFormat="1" ht="15" x14ac:dyDescent="0.25">
      <c r="A140" s="58" t="s">
        <v>813</v>
      </c>
      <c r="B140" s="58" t="s">
        <v>392</v>
      </c>
      <c r="C140" s="58"/>
      <c r="D140" s="58" t="s">
        <v>93</v>
      </c>
      <c r="E140" s="11"/>
      <c r="F140" s="11"/>
      <c r="G140" s="8"/>
      <c r="I140" s="58"/>
      <c r="J140" s="43"/>
      <c r="K140" s="102"/>
      <c r="M140" s="58">
        <v>3</v>
      </c>
      <c r="N140" s="171">
        <v>562.5</v>
      </c>
      <c r="P140" s="107"/>
      <c r="Q140" s="170"/>
      <c r="S140" s="107"/>
      <c r="T140" s="170"/>
      <c r="V140" s="77"/>
      <c r="W140" s="77"/>
      <c r="X140" s="77"/>
      <c r="Y140" s="77"/>
      <c r="Z140" s="77"/>
      <c r="AA140" s="60"/>
      <c r="AB140" s="5"/>
      <c r="AC140" s="5"/>
      <c r="AD140" s="5"/>
      <c r="AE140" s="5"/>
      <c r="AF140" s="5"/>
      <c r="AG140" s="5"/>
      <c r="AH140" s="5"/>
      <c r="AI140" s="5"/>
      <c r="AJ140" s="5"/>
      <c r="AK140" s="5"/>
      <c r="AL140" s="5"/>
      <c r="AM140" s="5"/>
    </row>
    <row r="141" spans="1:39" s="4" customFormat="1" ht="15" x14ac:dyDescent="0.25">
      <c r="A141" s="58" t="s">
        <v>813</v>
      </c>
      <c r="B141" s="58" t="s">
        <v>393</v>
      </c>
      <c r="C141" s="58"/>
      <c r="D141" s="58" t="s">
        <v>75</v>
      </c>
      <c r="E141" s="11"/>
      <c r="F141" s="11"/>
      <c r="G141" s="8"/>
      <c r="I141" s="58"/>
      <c r="J141" s="43"/>
      <c r="K141" s="102"/>
      <c r="M141" s="58">
        <v>21</v>
      </c>
      <c r="N141" s="171">
        <v>3262.5</v>
      </c>
      <c r="P141" s="107"/>
      <c r="Q141" s="170"/>
      <c r="S141" s="107"/>
      <c r="T141" s="170"/>
      <c r="V141" s="77"/>
      <c r="W141" s="77"/>
      <c r="X141" s="77"/>
      <c r="Y141" s="77"/>
      <c r="Z141" s="77"/>
      <c r="AA141" s="60"/>
      <c r="AB141" s="5"/>
      <c r="AC141" s="5"/>
      <c r="AD141" s="5"/>
      <c r="AE141" s="5"/>
      <c r="AF141" s="5"/>
      <c r="AG141" s="5"/>
      <c r="AH141" s="5"/>
      <c r="AI141" s="5"/>
      <c r="AJ141" s="5"/>
      <c r="AK141" s="5"/>
      <c r="AL141" s="5"/>
      <c r="AM141" s="5"/>
    </row>
    <row r="142" spans="1:39" s="4" customFormat="1" ht="15" x14ac:dyDescent="0.25">
      <c r="A142" s="58" t="s">
        <v>813</v>
      </c>
      <c r="B142" s="58" t="s">
        <v>395</v>
      </c>
      <c r="C142" s="58"/>
      <c r="D142" s="58" t="s">
        <v>379</v>
      </c>
      <c r="E142" s="11"/>
      <c r="F142" s="11"/>
      <c r="G142" s="8"/>
      <c r="I142" s="58"/>
      <c r="J142" s="43"/>
      <c r="K142" s="102"/>
      <c r="M142" s="58">
        <v>1</v>
      </c>
      <c r="N142" s="171">
        <v>112.5</v>
      </c>
      <c r="P142" s="107"/>
      <c r="Q142" s="170"/>
      <c r="S142" s="107"/>
      <c r="T142" s="170"/>
      <c r="V142" s="77"/>
      <c r="W142" s="77"/>
      <c r="X142" s="77"/>
      <c r="Y142" s="77"/>
      <c r="Z142" s="77"/>
      <c r="AA142" s="60"/>
      <c r="AB142" s="5"/>
      <c r="AC142" s="5"/>
      <c r="AD142" s="5"/>
      <c r="AE142" s="5"/>
      <c r="AF142" s="5"/>
      <c r="AG142" s="5"/>
      <c r="AH142" s="5"/>
      <c r="AI142" s="5"/>
      <c r="AJ142" s="5"/>
      <c r="AK142" s="5"/>
      <c r="AL142" s="5"/>
      <c r="AM142" s="5"/>
    </row>
    <row r="143" spans="1:39" s="4" customFormat="1" ht="15" x14ac:dyDescent="0.25">
      <c r="A143" s="58" t="s">
        <v>813</v>
      </c>
      <c r="B143" s="58" t="s">
        <v>396</v>
      </c>
      <c r="C143" s="58"/>
      <c r="D143" s="58" t="s">
        <v>171</v>
      </c>
      <c r="E143" s="11"/>
      <c r="F143" s="11"/>
      <c r="G143" s="8"/>
      <c r="I143" s="58"/>
      <c r="J143" s="43"/>
      <c r="K143" s="102"/>
      <c r="M143" s="58">
        <v>88</v>
      </c>
      <c r="N143" s="171">
        <v>14850</v>
      </c>
      <c r="P143" s="107"/>
      <c r="Q143" s="170"/>
      <c r="S143" s="107"/>
      <c r="T143" s="170"/>
      <c r="V143" s="77"/>
      <c r="W143" s="77"/>
      <c r="X143" s="77"/>
      <c r="Y143" s="77"/>
      <c r="Z143" s="77"/>
      <c r="AA143" s="60"/>
      <c r="AB143" s="5"/>
      <c r="AC143" s="5"/>
      <c r="AD143" s="5"/>
      <c r="AE143" s="5"/>
      <c r="AF143" s="5"/>
      <c r="AG143" s="5"/>
      <c r="AH143" s="5"/>
      <c r="AI143" s="5"/>
      <c r="AJ143" s="5"/>
      <c r="AK143" s="5"/>
      <c r="AL143" s="5"/>
      <c r="AM143" s="5"/>
    </row>
    <row r="144" spans="1:39" s="4" customFormat="1" ht="15" x14ac:dyDescent="0.25">
      <c r="A144" s="58" t="s">
        <v>813</v>
      </c>
      <c r="B144" s="58" t="s">
        <v>398</v>
      </c>
      <c r="C144" s="58"/>
      <c r="D144" s="58" t="s">
        <v>399</v>
      </c>
      <c r="E144" s="11"/>
      <c r="F144" s="11"/>
      <c r="G144" s="8"/>
      <c r="I144" s="58"/>
      <c r="J144" s="43"/>
      <c r="K144" s="102"/>
      <c r="M144" s="58">
        <v>2</v>
      </c>
      <c r="N144" s="171">
        <v>337.5</v>
      </c>
      <c r="P144" s="107"/>
      <c r="Q144" s="170"/>
      <c r="S144" s="107"/>
      <c r="T144" s="170"/>
      <c r="V144" s="77"/>
      <c r="W144" s="77"/>
      <c r="X144" s="77"/>
      <c r="Y144" s="77"/>
      <c r="Z144" s="77"/>
      <c r="AA144" s="60"/>
      <c r="AB144" s="5"/>
      <c r="AC144" s="5"/>
      <c r="AD144" s="5"/>
      <c r="AE144" s="5"/>
      <c r="AF144" s="5"/>
      <c r="AG144" s="5"/>
      <c r="AH144" s="5"/>
      <c r="AI144" s="5"/>
      <c r="AJ144" s="5"/>
      <c r="AK144" s="5"/>
      <c r="AL144" s="5"/>
      <c r="AM144" s="5"/>
    </row>
    <row r="145" spans="1:39" s="4" customFormat="1" ht="15" x14ac:dyDescent="0.25">
      <c r="A145" s="58" t="s">
        <v>813</v>
      </c>
      <c r="B145" s="58" t="s">
        <v>401</v>
      </c>
      <c r="C145" s="58"/>
      <c r="D145" s="58" t="s">
        <v>153</v>
      </c>
      <c r="E145" s="11"/>
      <c r="F145" s="11"/>
      <c r="G145" s="8"/>
      <c r="I145" s="58"/>
      <c r="J145" s="43"/>
      <c r="K145" s="102"/>
      <c r="M145" s="58">
        <v>24</v>
      </c>
      <c r="N145" s="171">
        <v>4950</v>
      </c>
      <c r="P145" s="107"/>
      <c r="Q145" s="170"/>
      <c r="S145" s="107"/>
      <c r="T145" s="170"/>
      <c r="V145" s="77"/>
      <c r="W145" s="77"/>
      <c r="X145" s="77"/>
      <c r="Y145" s="77"/>
      <c r="Z145" s="77"/>
      <c r="AA145" s="60"/>
      <c r="AB145" s="5"/>
      <c r="AC145" s="5"/>
      <c r="AD145" s="5"/>
      <c r="AE145" s="5"/>
      <c r="AF145" s="5"/>
      <c r="AG145" s="5"/>
      <c r="AH145" s="5"/>
      <c r="AI145" s="5"/>
      <c r="AJ145" s="5"/>
      <c r="AK145" s="5"/>
      <c r="AL145" s="5"/>
      <c r="AM145" s="5"/>
    </row>
    <row r="146" spans="1:39" s="4" customFormat="1" ht="15" x14ac:dyDescent="0.25">
      <c r="A146" s="58" t="s">
        <v>813</v>
      </c>
      <c r="B146" s="58" t="s">
        <v>402</v>
      </c>
      <c r="C146" s="58"/>
      <c r="D146" s="58" t="s">
        <v>403</v>
      </c>
      <c r="E146" s="11"/>
      <c r="F146" s="11"/>
      <c r="G146" s="8"/>
      <c r="I146" s="58"/>
      <c r="J146" s="43"/>
      <c r="K146" s="102"/>
      <c r="M146" s="58">
        <v>1</v>
      </c>
      <c r="N146" s="171">
        <v>225</v>
      </c>
      <c r="P146" s="107"/>
      <c r="Q146" s="170"/>
      <c r="S146" s="107"/>
      <c r="T146" s="170"/>
      <c r="V146" s="77"/>
      <c r="W146" s="77"/>
      <c r="X146" s="77"/>
      <c r="Y146" s="77"/>
      <c r="Z146" s="77"/>
      <c r="AA146" s="60"/>
      <c r="AB146" s="5"/>
      <c r="AC146" s="5"/>
      <c r="AD146" s="5"/>
      <c r="AE146" s="5"/>
      <c r="AF146" s="5"/>
      <c r="AG146" s="5"/>
      <c r="AH146" s="5"/>
      <c r="AI146" s="5"/>
      <c r="AJ146" s="5"/>
      <c r="AK146" s="5"/>
      <c r="AL146" s="5"/>
      <c r="AM146" s="5"/>
    </row>
    <row r="147" spans="1:39" s="4" customFormat="1" ht="15" x14ac:dyDescent="0.25">
      <c r="A147" s="58" t="s">
        <v>813</v>
      </c>
      <c r="B147" s="58" t="s">
        <v>404</v>
      </c>
      <c r="C147" s="58"/>
      <c r="D147" s="58" t="s">
        <v>91</v>
      </c>
      <c r="E147" s="11"/>
      <c r="F147" s="11"/>
      <c r="G147" s="8"/>
      <c r="I147" s="58"/>
      <c r="J147" s="43"/>
      <c r="K147" s="102"/>
      <c r="M147" s="58">
        <v>4</v>
      </c>
      <c r="N147" s="171">
        <v>900</v>
      </c>
      <c r="P147" s="107"/>
      <c r="Q147" s="170"/>
      <c r="S147" s="107"/>
      <c r="T147" s="170"/>
      <c r="V147" s="77"/>
      <c r="W147" s="77"/>
      <c r="X147" s="77"/>
      <c r="Y147" s="77"/>
      <c r="Z147" s="77"/>
      <c r="AA147" s="60"/>
      <c r="AB147" s="5"/>
      <c r="AC147" s="5"/>
      <c r="AD147" s="5"/>
      <c r="AE147" s="5"/>
      <c r="AF147" s="5"/>
      <c r="AG147" s="5"/>
      <c r="AH147" s="5"/>
      <c r="AI147" s="5"/>
      <c r="AJ147" s="5"/>
      <c r="AK147" s="5"/>
      <c r="AL147" s="5"/>
      <c r="AM147" s="5"/>
    </row>
    <row r="148" spans="1:39" s="4" customFormat="1" ht="15" x14ac:dyDescent="0.25">
      <c r="A148" s="58" t="s">
        <v>813</v>
      </c>
      <c r="B148" s="58" t="s">
        <v>406</v>
      </c>
      <c r="C148" s="58"/>
      <c r="D148" s="58" t="s">
        <v>407</v>
      </c>
      <c r="E148" s="11"/>
      <c r="F148" s="11"/>
      <c r="G148" s="8"/>
      <c r="I148" s="58"/>
      <c r="J148" s="43"/>
      <c r="K148" s="102"/>
      <c r="M148" s="58">
        <v>2</v>
      </c>
      <c r="N148" s="171">
        <v>225</v>
      </c>
      <c r="P148" s="107"/>
      <c r="Q148" s="170"/>
      <c r="S148" s="107"/>
      <c r="T148" s="170"/>
      <c r="V148" s="77"/>
      <c r="W148" s="77"/>
      <c r="X148" s="77"/>
      <c r="Y148" s="77"/>
      <c r="Z148" s="77"/>
      <c r="AA148" s="60"/>
      <c r="AB148" s="5"/>
      <c r="AC148" s="5"/>
      <c r="AD148" s="5"/>
      <c r="AE148" s="5"/>
      <c r="AF148" s="5"/>
      <c r="AG148" s="5"/>
      <c r="AH148" s="5"/>
      <c r="AI148" s="5"/>
      <c r="AJ148" s="5"/>
      <c r="AK148" s="5"/>
      <c r="AL148" s="5"/>
      <c r="AM148" s="5"/>
    </row>
    <row r="149" spans="1:39" s="4" customFormat="1" ht="15" x14ac:dyDescent="0.25">
      <c r="A149" s="58" t="s">
        <v>813</v>
      </c>
      <c r="B149" s="58" t="s">
        <v>408</v>
      </c>
      <c r="C149" s="58"/>
      <c r="D149" s="58" t="s">
        <v>319</v>
      </c>
      <c r="E149" s="11"/>
      <c r="F149" s="11"/>
      <c r="G149" s="8"/>
      <c r="I149" s="58"/>
      <c r="J149" s="43"/>
      <c r="K149" s="102"/>
      <c r="M149" s="58">
        <v>11</v>
      </c>
      <c r="N149" s="171">
        <v>2137.5</v>
      </c>
      <c r="P149" s="107"/>
      <c r="Q149" s="170"/>
      <c r="S149" s="107"/>
      <c r="T149" s="170"/>
      <c r="V149" s="77"/>
      <c r="W149" s="77"/>
      <c r="X149" s="77"/>
      <c r="Y149" s="77"/>
      <c r="Z149" s="77"/>
      <c r="AA149" s="60"/>
      <c r="AB149" s="5"/>
      <c r="AC149" s="5"/>
      <c r="AD149" s="5"/>
      <c r="AE149" s="5"/>
      <c r="AF149" s="5"/>
      <c r="AG149" s="5"/>
      <c r="AH149" s="5"/>
      <c r="AI149" s="5"/>
      <c r="AJ149" s="5"/>
      <c r="AK149" s="5"/>
      <c r="AL149" s="5"/>
      <c r="AM149" s="5"/>
    </row>
    <row r="150" spans="1:39" s="4" customFormat="1" ht="15" x14ac:dyDescent="0.25">
      <c r="A150" s="58" t="s">
        <v>813</v>
      </c>
      <c r="B150" s="58" t="s">
        <v>644</v>
      </c>
      <c r="C150" s="58"/>
      <c r="D150" s="58" t="s">
        <v>332</v>
      </c>
      <c r="E150" s="11"/>
      <c r="F150" s="11"/>
      <c r="G150" s="8"/>
      <c r="I150" s="58"/>
      <c r="J150" s="43"/>
      <c r="K150" s="102"/>
      <c r="M150" s="58">
        <v>28</v>
      </c>
      <c r="N150" s="171">
        <v>4050</v>
      </c>
      <c r="P150" s="107"/>
      <c r="Q150" s="170"/>
      <c r="S150" s="107">
        <v>1</v>
      </c>
      <c r="T150" s="170">
        <v>218.96</v>
      </c>
      <c r="V150" s="77"/>
      <c r="W150" s="77"/>
      <c r="X150" s="77"/>
      <c r="Y150" s="77"/>
      <c r="Z150" s="77"/>
      <c r="AA150" s="60"/>
      <c r="AB150" s="5"/>
      <c r="AC150" s="5"/>
      <c r="AD150" s="5"/>
      <c r="AE150" s="5"/>
      <c r="AF150" s="5"/>
      <c r="AG150" s="5"/>
      <c r="AH150" s="5"/>
      <c r="AI150" s="5"/>
      <c r="AJ150" s="5"/>
      <c r="AK150" s="5"/>
      <c r="AL150" s="5"/>
      <c r="AM150" s="5"/>
    </row>
    <row r="151" spans="1:39" s="4" customFormat="1" ht="15" x14ac:dyDescent="0.25">
      <c r="A151" s="58" t="s">
        <v>813</v>
      </c>
      <c r="B151" s="58" t="s">
        <v>410</v>
      </c>
      <c r="C151" s="58"/>
      <c r="D151" s="58" t="s">
        <v>77</v>
      </c>
      <c r="E151" s="11"/>
      <c r="F151" s="11"/>
      <c r="G151" s="8"/>
      <c r="I151" s="58"/>
      <c r="J151" s="43"/>
      <c r="K151" s="102"/>
      <c r="M151" s="58">
        <v>1</v>
      </c>
      <c r="N151" s="171">
        <v>225</v>
      </c>
      <c r="P151" s="107"/>
      <c r="Q151" s="170"/>
      <c r="S151" s="107"/>
      <c r="T151" s="170"/>
      <c r="V151" s="77"/>
      <c r="W151" s="77"/>
      <c r="X151" s="77"/>
      <c r="Y151" s="77"/>
      <c r="Z151" s="77"/>
      <c r="AA151" s="60"/>
      <c r="AB151" s="5"/>
      <c r="AC151" s="5"/>
      <c r="AD151" s="5"/>
      <c r="AE151" s="5"/>
      <c r="AF151" s="5"/>
      <c r="AG151" s="5"/>
      <c r="AH151" s="5"/>
      <c r="AI151" s="5"/>
      <c r="AJ151" s="5"/>
      <c r="AK151" s="5"/>
      <c r="AL151" s="5"/>
      <c r="AM151" s="5"/>
    </row>
    <row r="152" spans="1:39" s="4" customFormat="1" ht="15" x14ac:dyDescent="0.25">
      <c r="A152" s="58" t="s">
        <v>813</v>
      </c>
      <c r="B152" s="58" t="s">
        <v>412</v>
      </c>
      <c r="C152" s="58"/>
      <c r="D152" s="58" t="s">
        <v>107</v>
      </c>
      <c r="E152" s="11"/>
      <c r="F152" s="11"/>
      <c r="G152" s="8"/>
      <c r="I152" s="58"/>
      <c r="J152" s="43"/>
      <c r="K152" s="102"/>
      <c r="M152" s="58">
        <v>1</v>
      </c>
      <c r="N152" s="171">
        <v>112.5</v>
      </c>
      <c r="P152" s="107"/>
      <c r="Q152" s="170"/>
      <c r="S152" s="107"/>
      <c r="T152" s="170"/>
      <c r="V152" s="77"/>
      <c r="W152" s="77"/>
      <c r="X152" s="77"/>
      <c r="Y152" s="77"/>
      <c r="Z152" s="77"/>
      <c r="AA152" s="60"/>
      <c r="AB152" s="5"/>
      <c r="AC152" s="5"/>
      <c r="AD152" s="5"/>
      <c r="AE152" s="5"/>
      <c r="AF152" s="5"/>
      <c r="AG152" s="5"/>
      <c r="AH152" s="5"/>
      <c r="AI152" s="5"/>
      <c r="AJ152" s="5"/>
      <c r="AK152" s="5"/>
      <c r="AL152" s="5"/>
      <c r="AM152" s="5"/>
    </row>
    <row r="153" spans="1:39" s="4" customFormat="1" ht="15" x14ac:dyDescent="0.25">
      <c r="A153" s="58" t="s">
        <v>813</v>
      </c>
      <c r="B153" s="58" t="s">
        <v>413</v>
      </c>
      <c r="C153" s="58"/>
      <c r="D153" s="58" t="s">
        <v>283</v>
      </c>
      <c r="E153" s="11"/>
      <c r="F153" s="11"/>
      <c r="G153" s="8"/>
      <c r="I153" s="58"/>
      <c r="J153" s="43"/>
      <c r="K153" s="102"/>
      <c r="M153" s="58">
        <v>6</v>
      </c>
      <c r="N153" s="171">
        <v>1125</v>
      </c>
      <c r="P153" s="107"/>
      <c r="Q153" s="170"/>
      <c r="S153" s="107"/>
      <c r="T153" s="170"/>
      <c r="V153" s="77"/>
      <c r="W153" s="77"/>
      <c r="X153" s="77"/>
      <c r="Y153" s="77"/>
      <c r="Z153" s="77"/>
      <c r="AA153" s="60"/>
      <c r="AB153" s="5"/>
      <c r="AC153" s="5"/>
      <c r="AD153" s="5"/>
      <c r="AE153" s="5"/>
      <c r="AF153" s="5"/>
      <c r="AG153" s="5"/>
      <c r="AH153" s="5"/>
      <c r="AI153" s="5"/>
      <c r="AJ153" s="5"/>
      <c r="AK153" s="5"/>
      <c r="AL153" s="5"/>
      <c r="AM153" s="5"/>
    </row>
    <row r="154" spans="1:39" s="4" customFormat="1" ht="15" x14ac:dyDescent="0.25">
      <c r="A154" s="58" t="s">
        <v>813</v>
      </c>
      <c r="B154" s="58" t="s">
        <v>414</v>
      </c>
      <c r="C154" s="58"/>
      <c r="D154" s="58" t="s">
        <v>291</v>
      </c>
      <c r="E154" s="11"/>
      <c r="F154" s="11"/>
      <c r="G154" s="8"/>
      <c r="I154" s="58"/>
      <c r="J154" s="43"/>
      <c r="K154" s="102"/>
      <c r="M154" s="58">
        <v>1</v>
      </c>
      <c r="N154" s="171">
        <v>112.5</v>
      </c>
      <c r="P154" s="107"/>
      <c r="Q154" s="170"/>
      <c r="S154" s="107"/>
      <c r="T154" s="170"/>
      <c r="V154" s="77"/>
      <c r="W154" s="77"/>
      <c r="X154" s="77"/>
      <c r="Y154" s="77"/>
      <c r="Z154" s="77"/>
      <c r="AA154" s="60"/>
      <c r="AB154" s="5"/>
      <c r="AC154" s="5"/>
      <c r="AD154" s="5"/>
      <c r="AE154" s="5"/>
      <c r="AF154" s="5"/>
      <c r="AG154" s="5"/>
      <c r="AH154" s="5"/>
      <c r="AI154" s="5"/>
      <c r="AJ154" s="5"/>
      <c r="AK154" s="5"/>
      <c r="AL154" s="5"/>
      <c r="AM154" s="5"/>
    </row>
    <row r="155" spans="1:39" s="4" customFormat="1" ht="15" x14ac:dyDescent="0.25">
      <c r="A155" s="58" t="s">
        <v>813</v>
      </c>
      <c r="B155" s="58" t="s">
        <v>415</v>
      </c>
      <c r="C155" s="58"/>
      <c r="D155" s="58" t="s">
        <v>416</v>
      </c>
      <c r="E155" s="11"/>
      <c r="F155" s="11"/>
      <c r="G155" s="8"/>
      <c r="I155" s="58"/>
      <c r="J155" s="43"/>
      <c r="K155" s="102"/>
      <c r="M155" s="58">
        <v>3</v>
      </c>
      <c r="N155" s="171">
        <v>562.5</v>
      </c>
      <c r="P155" s="107"/>
      <c r="Q155" s="170"/>
      <c r="S155" s="107"/>
      <c r="T155" s="170"/>
      <c r="V155" s="77"/>
      <c r="W155" s="77"/>
      <c r="X155" s="77"/>
      <c r="Y155" s="77"/>
      <c r="Z155" s="77"/>
      <c r="AA155" s="60"/>
      <c r="AB155" s="5"/>
      <c r="AC155" s="5"/>
      <c r="AD155" s="5"/>
      <c r="AE155" s="5"/>
      <c r="AF155" s="5"/>
      <c r="AG155" s="5"/>
      <c r="AH155" s="5"/>
      <c r="AI155" s="5"/>
      <c r="AJ155" s="5"/>
      <c r="AK155" s="5"/>
      <c r="AL155" s="5"/>
      <c r="AM155" s="5"/>
    </row>
    <row r="156" spans="1:39" s="4" customFormat="1" ht="15" x14ac:dyDescent="0.25">
      <c r="A156" s="58" t="s">
        <v>813</v>
      </c>
      <c r="B156" s="58" t="s">
        <v>418</v>
      </c>
      <c r="C156" s="58"/>
      <c r="D156" s="58" t="s">
        <v>419</v>
      </c>
      <c r="E156" s="11"/>
      <c r="F156" s="11"/>
      <c r="G156" s="8"/>
      <c r="I156" s="58"/>
      <c r="J156" s="43"/>
      <c r="K156" s="102"/>
      <c r="M156" s="58">
        <v>1</v>
      </c>
      <c r="N156" s="171">
        <v>225</v>
      </c>
      <c r="P156" s="107"/>
      <c r="Q156" s="170"/>
      <c r="S156" s="107"/>
      <c r="T156" s="170"/>
      <c r="V156" s="77"/>
      <c r="W156" s="77"/>
      <c r="X156" s="77"/>
      <c r="Y156" s="77"/>
      <c r="Z156" s="77"/>
      <c r="AA156" s="60"/>
      <c r="AB156" s="5"/>
      <c r="AC156" s="5"/>
      <c r="AD156" s="5"/>
      <c r="AE156" s="5"/>
      <c r="AF156" s="5"/>
      <c r="AG156" s="5"/>
      <c r="AH156" s="5"/>
      <c r="AI156" s="5"/>
      <c r="AJ156" s="5"/>
      <c r="AK156" s="5"/>
      <c r="AL156" s="5"/>
      <c r="AM156" s="5"/>
    </row>
    <row r="157" spans="1:39" s="4" customFormat="1" ht="15" x14ac:dyDescent="0.25">
      <c r="A157" s="58" t="s">
        <v>813</v>
      </c>
      <c r="B157" s="58" t="s">
        <v>422</v>
      </c>
      <c r="C157" s="58"/>
      <c r="D157" s="58" t="s">
        <v>61</v>
      </c>
      <c r="E157" s="11"/>
      <c r="F157" s="11"/>
      <c r="G157" s="8"/>
      <c r="I157" s="58"/>
      <c r="J157" s="43"/>
      <c r="K157" s="102"/>
      <c r="M157" s="58">
        <v>19</v>
      </c>
      <c r="N157" s="171">
        <v>3825</v>
      </c>
      <c r="P157" s="107"/>
      <c r="Q157" s="170"/>
      <c r="S157" s="107"/>
      <c r="T157" s="170"/>
      <c r="V157" s="77"/>
      <c r="W157" s="77"/>
      <c r="X157" s="77"/>
      <c r="Y157" s="77"/>
      <c r="Z157" s="77"/>
      <c r="AA157" s="60"/>
      <c r="AB157" s="5"/>
      <c r="AC157" s="5"/>
      <c r="AD157" s="5"/>
      <c r="AE157" s="5"/>
      <c r="AF157" s="5"/>
      <c r="AG157" s="5"/>
      <c r="AH157" s="5"/>
      <c r="AI157" s="5"/>
      <c r="AJ157" s="5"/>
      <c r="AK157" s="5"/>
      <c r="AL157" s="5"/>
      <c r="AM157" s="5"/>
    </row>
    <row r="158" spans="1:39" s="4" customFormat="1" ht="15" x14ac:dyDescent="0.25">
      <c r="A158" s="58" t="s">
        <v>813</v>
      </c>
      <c r="B158" s="58" t="s">
        <v>424</v>
      </c>
      <c r="C158" s="58"/>
      <c r="D158" s="58" t="s">
        <v>163</v>
      </c>
      <c r="E158" s="11"/>
      <c r="F158" s="11"/>
      <c r="G158" s="8"/>
      <c r="I158" s="58"/>
      <c r="J158" s="43"/>
      <c r="K158" s="102"/>
      <c r="M158" s="58">
        <v>10</v>
      </c>
      <c r="N158" s="171">
        <v>1462.5</v>
      </c>
      <c r="P158" s="107"/>
      <c r="Q158" s="170"/>
      <c r="S158" s="107"/>
      <c r="T158" s="170"/>
      <c r="V158" s="77"/>
      <c r="W158" s="77"/>
      <c r="X158" s="77"/>
      <c r="Y158" s="77"/>
      <c r="Z158" s="77"/>
      <c r="AA158" s="60"/>
      <c r="AB158" s="5"/>
      <c r="AC158" s="5"/>
      <c r="AD158" s="5"/>
      <c r="AE158" s="5"/>
      <c r="AF158" s="5"/>
      <c r="AG158" s="5"/>
      <c r="AH158" s="5"/>
      <c r="AI158" s="5"/>
      <c r="AJ158" s="5"/>
      <c r="AK158" s="5"/>
      <c r="AL158" s="5"/>
      <c r="AM158" s="5"/>
    </row>
    <row r="159" spans="1:39" s="4" customFormat="1" ht="15" x14ac:dyDescent="0.25">
      <c r="A159" s="58" t="s">
        <v>813</v>
      </c>
      <c r="B159" s="58" t="s">
        <v>426</v>
      </c>
      <c r="C159" s="58"/>
      <c r="D159" s="58" t="s">
        <v>365</v>
      </c>
      <c r="E159" s="11"/>
      <c r="F159" s="11"/>
      <c r="G159" s="8"/>
      <c r="I159" s="58"/>
      <c r="J159" s="43"/>
      <c r="K159" s="102"/>
      <c r="M159" s="58">
        <v>12</v>
      </c>
      <c r="N159" s="171">
        <v>1687.5</v>
      </c>
      <c r="P159" s="107"/>
      <c r="Q159" s="170"/>
      <c r="S159" s="107"/>
      <c r="T159" s="170"/>
      <c r="V159" s="77"/>
      <c r="W159" s="77"/>
      <c r="X159" s="77"/>
      <c r="Y159" s="77"/>
      <c r="Z159" s="77"/>
      <c r="AA159" s="60"/>
      <c r="AB159" s="5"/>
      <c r="AC159" s="5"/>
      <c r="AD159" s="5"/>
      <c r="AE159" s="5"/>
      <c r="AF159" s="5"/>
      <c r="AG159" s="5"/>
      <c r="AH159" s="5"/>
      <c r="AI159" s="5"/>
      <c r="AJ159" s="5"/>
      <c r="AK159" s="5"/>
      <c r="AL159" s="5"/>
      <c r="AM159" s="5"/>
    </row>
    <row r="160" spans="1:39" s="4" customFormat="1" ht="15" x14ac:dyDescent="0.25">
      <c r="A160" s="58" t="s">
        <v>813</v>
      </c>
      <c r="B160" s="58" t="s">
        <v>430</v>
      </c>
      <c r="C160" s="58"/>
      <c r="D160" s="58" t="s">
        <v>386</v>
      </c>
      <c r="E160" s="11"/>
      <c r="F160" s="11"/>
      <c r="G160" s="8"/>
      <c r="I160" s="58"/>
      <c r="J160" s="43"/>
      <c r="K160" s="102"/>
      <c r="M160" s="58">
        <v>18</v>
      </c>
      <c r="N160" s="171">
        <v>2925</v>
      </c>
      <c r="P160" s="107"/>
      <c r="Q160" s="170"/>
      <c r="S160" s="107"/>
      <c r="T160" s="170"/>
      <c r="V160" s="77"/>
      <c r="W160" s="77"/>
      <c r="X160" s="77"/>
      <c r="Y160" s="77"/>
      <c r="Z160" s="77"/>
      <c r="AA160" s="60"/>
      <c r="AB160" s="5"/>
      <c r="AC160" s="5"/>
      <c r="AD160" s="5"/>
      <c r="AE160" s="5"/>
      <c r="AF160" s="5"/>
      <c r="AG160" s="5"/>
      <c r="AH160" s="5"/>
      <c r="AI160" s="5"/>
      <c r="AJ160" s="5"/>
      <c r="AK160" s="5"/>
      <c r="AL160" s="5"/>
      <c r="AM160" s="5"/>
    </row>
    <row r="161" spans="1:39" s="4" customFormat="1" ht="15" x14ac:dyDescent="0.25">
      <c r="A161" s="58" t="s">
        <v>813</v>
      </c>
      <c r="B161" s="58" t="s">
        <v>438</v>
      </c>
      <c r="C161" s="58"/>
      <c r="D161" s="58" t="s">
        <v>121</v>
      </c>
      <c r="E161" s="11"/>
      <c r="F161" s="11"/>
      <c r="G161" s="8"/>
      <c r="I161" s="58"/>
      <c r="J161" s="43"/>
      <c r="K161" s="102"/>
      <c r="M161" s="58">
        <v>6</v>
      </c>
      <c r="N161" s="171">
        <v>787.5</v>
      </c>
      <c r="P161" s="107"/>
      <c r="Q161" s="170"/>
      <c r="S161" s="107"/>
      <c r="T161" s="170"/>
      <c r="V161" s="77"/>
      <c r="W161" s="77"/>
      <c r="X161" s="77"/>
      <c r="Y161" s="77"/>
      <c r="Z161" s="77"/>
      <c r="AA161" s="60"/>
      <c r="AB161" s="5"/>
      <c r="AC161" s="5"/>
      <c r="AD161" s="5"/>
      <c r="AE161" s="5"/>
      <c r="AF161" s="5"/>
      <c r="AG161" s="5"/>
      <c r="AH161" s="5"/>
      <c r="AI161" s="5"/>
      <c r="AJ161" s="5"/>
      <c r="AK161" s="5"/>
      <c r="AL161" s="5"/>
      <c r="AM161" s="5"/>
    </row>
    <row r="162" spans="1:39" s="4" customFormat="1" ht="15" x14ac:dyDescent="0.25">
      <c r="A162" s="58" t="s">
        <v>813</v>
      </c>
      <c r="B162" s="58" t="s">
        <v>439</v>
      </c>
      <c r="C162" s="58"/>
      <c r="D162" s="58" t="s">
        <v>332</v>
      </c>
      <c r="E162" s="11"/>
      <c r="F162" s="11"/>
      <c r="G162" s="8"/>
      <c r="I162" s="58"/>
      <c r="J162" s="43"/>
      <c r="K162" s="102"/>
      <c r="M162" s="58">
        <v>2</v>
      </c>
      <c r="N162" s="171">
        <v>225</v>
      </c>
      <c r="P162" s="107"/>
      <c r="Q162" s="170"/>
      <c r="S162" s="107"/>
      <c r="T162" s="170"/>
      <c r="V162" s="77"/>
      <c r="W162" s="77"/>
      <c r="X162" s="77"/>
      <c r="Y162" s="77"/>
      <c r="Z162" s="77"/>
      <c r="AA162" s="60"/>
      <c r="AB162" s="5"/>
      <c r="AC162" s="5"/>
      <c r="AD162" s="5"/>
      <c r="AE162" s="5"/>
      <c r="AF162" s="5"/>
      <c r="AG162" s="5"/>
      <c r="AH162" s="5"/>
      <c r="AI162" s="5"/>
      <c r="AJ162" s="5"/>
      <c r="AK162" s="5"/>
      <c r="AL162" s="5"/>
      <c r="AM162" s="5"/>
    </row>
    <row r="163" spans="1:39" s="4" customFormat="1" ht="15" x14ac:dyDescent="0.25">
      <c r="A163" s="58" t="s">
        <v>813</v>
      </c>
      <c r="B163" s="58" t="s">
        <v>441</v>
      </c>
      <c r="C163" s="58"/>
      <c r="D163" s="58" t="s">
        <v>442</v>
      </c>
      <c r="E163" s="11"/>
      <c r="F163" s="11"/>
      <c r="G163" s="8"/>
      <c r="I163" s="58"/>
      <c r="J163" s="43"/>
      <c r="K163" s="102"/>
      <c r="M163" s="58">
        <v>14</v>
      </c>
      <c r="N163" s="171">
        <v>2587.5</v>
      </c>
      <c r="P163" s="107"/>
      <c r="Q163" s="170"/>
      <c r="S163" s="107"/>
      <c r="T163" s="170"/>
      <c r="V163" s="77"/>
      <c r="W163" s="77"/>
      <c r="X163" s="77"/>
      <c r="Y163" s="77"/>
      <c r="Z163" s="77"/>
      <c r="AA163" s="60"/>
      <c r="AB163" s="5"/>
      <c r="AC163" s="5"/>
      <c r="AD163" s="5"/>
      <c r="AE163" s="5"/>
      <c r="AF163" s="5"/>
      <c r="AG163" s="5"/>
      <c r="AH163" s="5"/>
      <c r="AI163" s="5"/>
      <c r="AJ163" s="5"/>
      <c r="AK163" s="5"/>
      <c r="AL163" s="5"/>
      <c r="AM163" s="5"/>
    </row>
    <row r="164" spans="1:39" s="4" customFormat="1" ht="15" x14ac:dyDescent="0.25">
      <c r="A164" s="58" t="s">
        <v>813</v>
      </c>
      <c r="B164" s="58" t="s">
        <v>443</v>
      </c>
      <c r="C164" s="58"/>
      <c r="D164" s="58" t="s">
        <v>444</v>
      </c>
      <c r="E164" s="11"/>
      <c r="F164" s="11"/>
      <c r="G164" s="8"/>
      <c r="I164" s="58"/>
      <c r="J164" s="43"/>
      <c r="K164" s="102"/>
      <c r="M164" s="58">
        <v>3</v>
      </c>
      <c r="N164" s="171">
        <v>562.5</v>
      </c>
      <c r="P164" s="107"/>
      <c r="Q164" s="170"/>
      <c r="S164" s="107"/>
      <c r="T164" s="170"/>
      <c r="V164" s="77"/>
      <c r="W164" s="77"/>
      <c r="X164" s="77"/>
      <c r="Y164" s="77"/>
      <c r="Z164" s="77"/>
      <c r="AA164" s="60"/>
      <c r="AB164" s="5"/>
      <c r="AC164" s="5"/>
      <c r="AD164" s="5"/>
      <c r="AE164" s="5"/>
      <c r="AF164" s="5"/>
      <c r="AG164" s="5"/>
      <c r="AH164" s="5"/>
      <c r="AI164" s="5"/>
      <c r="AJ164" s="5"/>
      <c r="AK164" s="5"/>
      <c r="AL164" s="5"/>
      <c r="AM164" s="5"/>
    </row>
    <row r="165" spans="1:39" s="4" customFormat="1" ht="15" x14ac:dyDescent="0.25">
      <c r="A165" s="58" t="s">
        <v>813</v>
      </c>
      <c r="B165" s="58" t="s">
        <v>446</v>
      </c>
      <c r="C165" s="58"/>
      <c r="D165" s="58" t="s">
        <v>173</v>
      </c>
      <c r="E165" s="11"/>
      <c r="F165" s="11"/>
      <c r="G165" s="8"/>
      <c r="I165" s="58"/>
      <c r="J165" s="43"/>
      <c r="K165" s="102"/>
      <c r="M165" s="58">
        <v>15</v>
      </c>
      <c r="N165" s="171">
        <v>2475</v>
      </c>
      <c r="P165" s="107"/>
      <c r="Q165" s="170"/>
      <c r="S165" s="107"/>
      <c r="T165" s="170"/>
      <c r="V165" s="77"/>
      <c r="W165" s="77"/>
      <c r="X165" s="77"/>
      <c r="Y165" s="77"/>
      <c r="Z165" s="77"/>
      <c r="AA165" s="60"/>
      <c r="AB165" s="5"/>
      <c r="AC165" s="5"/>
      <c r="AD165" s="5"/>
      <c r="AE165" s="5"/>
      <c r="AF165" s="5"/>
      <c r="AG165" s="5"/>
      <c r="AH165" s="5"/>
      <c r="AI165" s="5"/>
      <c r="AJ165" s="5"/>
      <c r="AK165" s="5"/>
      <c r="AL165" s="5"/>
      <c r="AM165" s="5"/>
    </row>
    <row r="166" spans="1:39" s="4" customFormat="1" ht="15" x14ac:dyDescent="0.25">
      <c r="A166" s="58" t="s">
        <v>813</v>
      </c>
      <c r="B166" s="58" t="s">
        <v>447</v>
      </c>
      <c r="C166" s="58"/>
      <c r="D166" s="58" t="s">
        <v>448</v>
      </c>
      <c r="E166" s="11"/>
      <c r="F166" s="11"/>
      <c r="G166" s="8"/>
      <c r="I166" s="58"/>
      <c r="J166" s="43"/>
      <c r="K166" s="102"/>
      <c r="M166" s="58">
        <v>22</v>
      </c>
      <c r="N166" s="171">
        <v>4612.5</v>
      </c>
      <c r="P166" s="107"/>
      <c r="Q166" s="170"/>
      <c r="S166" s="107"/>
      <c r="T166" s="170"/>
      <c r="V166" s="77"/>
      <c r="W166" s="77"/>
      <c r="X166" s="77"/>
      <c r="Y166" s="77"/>
      <c r="Z166" s="77"/>
      <c r="AA166" s="60"/>
      <c r="AB166" s="5"/>
      <c r="AC166" s="5"/>
      <c r="AD166" s="5"/>
      <c r="AE166" s="5"/>
      <c r="AF166" s="5"/>
      <c r="AG166" s="5"/>
      <c r="AH166" s="5"/>
      <c r="AI166" s="5"/>
      <c r="AJ166" s="5"/>
      <c r="AK166" s="5"/>
      <c r="AL166" s="5"/>
      <c r="AM166" s="5"/>
    </row>
    <row r="167" spans="1:39" s="4" customFormat="1" ht="15" x14ac:dyDescent="0.25">
      <c r="A167" s="58" t="s">
        <v>813</v>
      </c>
      <c r="B167" s="58" t="s">
        <v>451</v>
      </c>
      <c r="C167" s="58"/>
      <c r="D167" s="58" t="s">
        <v>124</v>
      </c>
      <c r="E167" s="11"/>
      <c r="F167" s="11"/>
      <c r="G167" s="8"/>
      <c r="I167" s="58"/>
      <c r="J167" s="43"/>
      <c r="K167" s="102"/>
      <c r="M167" s="58">
        <v>1</v>
      </c>
      <c r="N167" s="171">
        <v>112.5</v>
      </c>
      <c r="P167" s="107"/>
      <c r="Q167" s="170"/>
      <c r="S167" s="107"/>
      <c r="T167" s="170"/>
      <c r="V167" s="77"/>
      <c r="W167" s="77"/>
      <c r="X167" s="77"/>
      <c r="Y167" s="77"/>
      <c r="Z167" s="77"/>
      <c r="AA167" s="60"/>
      <c r="AB167" s="5"/>
      <c r="AC167" s="5"/>
      <c r="AD167" s="5"/>
      <c r="AE167" s="5"/>
      <c r="AF167" s="5"/>
      <c r="AG167" s="5"/>
      <c r="AH167" s="5"/>
      <c r="AI167" s="5"/>
      <c r="AJ167" s="5"/>
      <c r="AK167" s="5"/>
      <c r="AL167" s="5"/>
      <c r="AM167" s="5"/>
    </row>
    <row r="168" spans="1:39" s="4" customFormat="1" ht="15" x14ac:dyDescent="0.25">
      <c r="A168" s="58" t="s">
        <v>813</v>
      </c>
      <c r="B168" s="58" t="s">
        <v>456</v>
      </c>
      <c r="C168" s="58"/>
      <c r="D168" s="58" t="s">
        <v>199</v>
      </c>
      <c r="E168" s="11"/>
      <c r="F168" s="11"/>
      <c r="G168" s="8"/>
      <c r="I168" s="58"/>
      <c r="J168" s="43"/>
      <c r="K168" s="102"/>
      <c r="M168" s="58">
        <v>29</v>
      </c>
      <c r="N168" s="171">
        <v>5512.5</v>
      </c>
      <c r="P168" s="107"/>
      <c r="Q168" s="170"/>
      <c r="S168" s="107"/>
      <c r="T168" s="170"/>
      <c r="V168" s="77"/>
      <c r="W168" s="77"/>
      <c r="X168" s="77"/>
      <c r="Y168" s="77"/>
      <c r="Z168" s="77"/>
      <c r="AA168" s="60"/>
      <c r="AB168" s="5"/>
      <c r="AC168" s="5"/>
      <c r="AD168" s="5"/>
      <c r="AE168" s="5"/>
      <c r="AF168" s="5"/>
      <c r="AG168" s="5"/>
      <c r="AH168" s="5"/>
      <c r="AI168" s="5"/>
      <c r="AJ168" s="5"/>
      <c r="AK168" s="5"/>
      <c r="AL168" s="5"/>
      <c r="AM168" s="5"/>
    </row>
    <row r="169" spans="1:39" s="4" customFormat="1" ht="15" x14ac:dyDescent="0.25">
      <c r="A169" s="58" t="s">
        <v>813</v>
      </c>
      <c r="B169" s="58" t="s">
        <v>459</v>
      </c>
      <c r="C169" s="58"/>
      <c r="D169" s="58" t="s">
        <v>63</v>
      </c>
      <c r="E169" s="11"/>
      <c r="F169" s="11"/>
      <c r="G169" s="8"/>
      <c r="I169" s="58"/>
      <c r="J169" s="43"/>
      <c r="K169" s="102"/>
      <c r="M169" s="58">
        <v>1</v>
      </c>
      <c r="N169" s="171">
        <v>112.5</v>
      </c>
      <c r="P169" s="107"/>
      <c r="Q169" s="170"/>
      <c r="S169" s="107"/>
      <c r="T169" s="170"/>
      <c r="V169" s="77"/>
      <c r="W169" s="77"/>
      <c r="X169" s="77"/>
      <c r="Y169" s="77"/>
      <c r="Z169" s="77"/>
      <c r="AA169" s="60"/>
      <c r="AB169" s="5"/>
      <c r="AC169" s="5"/>
      <c r="AD169" s="5"/>
      <c r="AE169" s="5"/>
      <c r="AF169" s="5"/>
      <c r="AG169" s="5"/>
      <c r="AH169" s="5"/>
      <c r="AI169" s="5"/>
      <c r="AJ169" s="5"/>
      <c r="AK169" s="5"/>
      <c r="AL169" s="5"/>
      <c r="AM169" s="5"/>
    </row>
    <row r="170" spans="1:39" s="4" customFormat="1" ht="15" x14ac:dyDescent="0.25">
      <c r="A170" s="58" t="s">
        <v>813</v>
      </c>
      <c r="B170" s="58" t="s">
        <v>461</v>
      </c>
      <c r="C170" s="58"/>
      <c r="D170" s="58" t="s">
        <v>462</v>
      </c>
      <c r="E170" s="11"/>
      <c r="F170" s="11"/>
      <c r="G170" s="8"/>
      <c r="I170" s="58"/>
      <c r="J170" s="43"/>
      <c r="K170" s="102"/>
      <c r="M170" s="58">
        <v>8</v>
      </c>
      <c r="N170" s="171">
        <v>1237.5</v>
      </c>
      <c r="P170" s="107"/>
      <c r="Q170" s="170"/>
      <c r="S170" s="107"/>
      <c r="T170" s="170"/>
      <c r="V170" s="77"/>
      <c r="W170" s="77"/>
      <c r="X170" s="77"/>
      <c r="Y170" s="77"/>
      <c r="Z170" s="77"/>
      <c r="AA170" s="60"/>
      <c r="AB170" s="5"/>
      <c r="AC170" s="5"/>
      <c r="AD170" s="5"/>
      <c r="AE170" s="5"/>
      <c r="AF170" s="5"/>
      <c r="AG170" s="5"/>
      <c r="AH170" s="5"/>
      <c r="AI170" s="5"/>
      <c r="AJ170" s="5"/>
      <c r="AK170" s="5"/>
      <c r="AL170" s="5"/>
      <c r="AM170" s="5"/>
    </row>
    <row r="171" spans="1:39" s="4" customFormat="1" ht="15" x14ac:dyDescent="0.25">
      <c r="A171" s="58" t="s">
        <v>813</v>
      </c>
      <c r="B171" s="58" t="s">
        <v>465</v>
      </c>
      <c r="C171" s="58"/>
      <c r="D171" s="58" t="s">
        <v>98</v>
      </c>
      <c r="E171" s="11"/>
      <c r="F171" s="11"/>
      <c r="G171" s="8"/>
      <c r="I171" s="58"/>
      <c r="J171" s="43"/>
      <c r="K171" s="102"/>
      <c r="M171" s="58">
        <v>39</v>
      </c>
      <c r="N171" s="171">
        <v>5962.5</v>
      </c>
      <c r="P171" s="107"/>
      <c r="Q171" s="170"/>
      <c r="S171" s="107"/>
      <c r="T171" s="170"/>
      <c r="V171" s="77"/>
      <c r="W171" s="77"/>
      <c r="X171" s="77"/>
      <c r="Y171" s="77"/>
      <c r="Z171" s="77"/>
      <c r="AA171" s="60"/>
      <c r="AB171" s="5"/>
      <c r="AC171" s="5"/>
      <c r="AD171" s="5"/>
      <c r="AE171" s="5"/>
      <c r="AF171" s="5"/>
      <c r="AG171" s="5"/>
      <c r="AH171" s="5"/>
      <c r="AI171" s="5"/>
      <c r="AJ171" s="5"/>
      <c r="AK171" s="5"/>
      <c r="AL171" s="5"/>
      <c r="AM171" s="5"/>
    </row>
    <row r="172" spans="1:39" s="4" customFormat="1" ht="15" x14ac:dyDescent="0.25">
      <c r="A172" s="58" t="s">
        <v>813</v>
      </c>
      <c r="B172" s="58" t="s">
        <v>467</v>
      </c>
      <c r="C172" s="58"/>
      <c r="D172" s="58" t="s">
        <v>288</v>
      </c>
      <c r="E172" s="11"/>
      <c r="F172" s="11"/>
      <c r="G172" s="8"/>
      <c r="I172" s="58"/>
      <c r="J172" s="43"/>
      <c r="K172" s="102"/>
      <c r="M172" s="58">
        <v>6</v>
      </c>
      <c r="N172" s="171">
        <v>1012.5</v>
      </c>
      <c r="P172" s="107"/>
      <c r="Q172" s="170"/>
      <c r="S172" s="107"/>
      <c r="T172" s="170"/>
      <c r="V172" s="77"/>
      <c r="W172" s="77"/>
      <c r="X172" s="77"/>
      <c r="Y172" s="77"/>
      <c r="Z172" s="77"/>
      <c r="AA172" s="60"/>
      <c r="AB172" s="5"/>
      <c r="AC172" s="5"/>
      <c r="AD172" s="5"/>
      <c r="AE172" s="5"/>
      <c r="AF172" s="5"/>
      <c r="AG172" s="5"/>
      <c r="AH172" s="5"/>
      <c r="AI172" s="5"/>
      <c r="AJ172" s="5"/>
      <c r="AK172" s="5"/>
      <c r="AL172" s="5"/>
      <c r="AM172" s="5"/>
    </row>
    <row r="173" spans="1:39" s="4" customFormat="1" ht="15" x14ac:dyDescent="0.25">
      <c r="A173" s="58" t="s">
        <v>813</v>
      </c>
      <c r="B173" s="58" t="s">
        <v>468</v>
      </c>
      <c r="C173" s="58"/>
      <c r="D173" s="58" t="s">
        <v>283</v>
      </c>
      <c r="E173" s="11"/>
      <c r="F173" s="11"/>
      <c r="G173" s="8"/>
      <c r="I173" s="58"/>
      <c r="J173" s="43"/>
      <c r="K173" s="102"/>
      <c r="M173" s="58">
        <v>2</v>
      </c>
      <c r="N173" s="171">
        <v>337.5</v>
      </c>
      <c r="P173" s="107"/>
      <c r="Q173" s="170"/>
      <c r="S173" s="107"/>
      <c r="T173" s="170"/>
      <c r="V173" s="77"/>
      <c r="W173" s="77"/>
      <c r="X173" s="77"/>
      <c r="Y173" s="77"/>
      <c r="Z173" s="77"/>
      <c r="AA173" s="60"/>
      <c r="AB173" s="5"/>
      <c r="AC173" s="5"/>
      <c r="AD173" s="5"/>
      <c r="AE173" s="5"/>
      <c r="AF173" s="5"/>
      <c r="AG173" s="5"/>
      <c r="AH173" s="5"/>
      <c r="AI173" s="5"/>
      <c r="AJ173" s="5"/>
      <c r="AK173" s="5"/>
      <c r="AL173" s="5"/>
      <c r="AM173" s="5"/>
    </row>
    <row r="174" spans="1:39" s="4" customFormat="1" ht="15" x14ac:dyDescent="0.25">
      <c r="A174" s="58" t="s">
        <v>813</v>
      </c>
      <c r="B174" s="58" t="s">
        <v>469</v>
      </c>
      <c r="C174" s="58"/>
      <c r="D174" s="58" t="s">
        <v>470</v>
      </c>
      <c r="E174" s="11"/>
      <c r="F174" s="11"/>
      <c r="G174" s="8"/>
      <c r="I174" s="58"/>
      <c r="J174" s="43"/>
      <c r="K174" s="102"/>
      <c r="M174" s="58">
        <v>4</v>
      </c>
      <c r="N174" s="171">
        <v>675</v>
      </c>
      <c r="P174" s="107"/>
      <c r="Q174" s="170"/>
      <c r="S174" s="107"/>
      <c r="T174" s="170"/>
      <c r="V174" s="77"/>
      <c r="W174" s="77"/>
      <c r="X174" s="77"/>
      <c r="Y174" s="77"/>
      <c r="Z174" s="77"/>
      <c r="AA174" s="60"/>
      <c r="AB174" s="5"/>
      <c r="AC174" s="5"/>
      <c r="AD174" s="5"/>
      <c r="AE174" s="5"/>
      <c r="AF174" s="5"/>
      <c r="AG174" s="5"/>
      <c r="AH174" s="5"/>
      <c r="AI174" s="5"/>
      <c r="AJ174" s="5"/>
      <c r="AK174" s="5"/>
      <c r="AL174" s="5"/>
      <c r="AM174" s="5"/>
    </row>
    <row r="175" spans="1:39" s="4" customFormat="1" ht="15" x14ac:dyDescent="0.25">
      <c r="A175" s="58" t="s">
        <v>813</v>
      </c>
      <c r="B175" s="58" t="s">
        <v>471</v>
      </c>
      <c r="C175" s="58"/>
      <c r="D175" s="58" t="s">
        <v>130</v>
      </c>
      <c r="E175" s="11"/>
      <c r="F175" s="11"/>
      <c r="G175" s="8"/>
      <c r="I175" s="58"/>
      <c r="J175" s="43"/>
      <c r="K175" s="102"/>
      <c r="M175" s="58">
        <v>7</v>
      </c>
      <c r="N175" s="171">
        <v>1125</v>
      </c>
      <c r="P175" s="107"/>
      <c r="Q175" s="170"/>
      <c r="S175" s="107"/>
      <c r="T175" s="170"/>
      <c r="V175" s="77"/>
      <c r="W175" s="77"/>
      <c r="X175" s="77"/>
      <c r="Y175" s="77"/>
      <c r="Z175" s="77"/>
      <c r="AA175" s="60"/>
      <c r="AB175" s="5"/>
      <c r="AC175" s="5"/>
      <c r="AD175" s="5"/>
      <c r="AE175" s="5"/>
      <c r="AF175" s="5"/>
      <c r="AG175" s="5"/>
      <c r="AH175" s="5"/>
      <c r="AI175" s="5"/>
      <c r="AJ175" s="5"/>
      <c r="AK175" s="5"/>
      <c r="AL175" s="5"/>
      <c r="AM175" s="5"/>
    </row>
    <row r="176" spans="1:39" s="4" customFormat="1" ht="15" x14ac:dyDescent="0.25">
      <c r="A176" s="58" t="s">
        <v>813</v>
      </c>
      <c r="B176" s="58" t="s">
        <v>472</v>
      </c>
      <c r="C176" s="58"/>
      <c r="D176" s="58" t="s">
        <v>192</v>
      </c>
      <c r="E176" s="11"/>
      <c r="F176" s="11"/>
      <c r="G176" s="8"/>
      <c r="I176" s="58"/>
      <c r="J176" s="43"/>
      <c r="K176" s="102"/>
      <c r="M176" s="58">
        <v>1</v>
      </c>
      <c r="N176" s="171">
        <v>225</v>
      </c>
      <c r="P176" s="107"/>
      <c r="Q176" s="170"/>
      <c r="S176" s="107"/>
      <c r="T176" s="170"/>
      <c r="V176" s="77"/>
      <c r="W176" s="77"/>
      <c r="X176" s="77"/>
      <c r="Y176" s="77"/>
      <c r="Z176" s="77"/>
      <c r="AA176" s="60"/>
      <c r="AB176" s="5"/>
      <c r="AC176" s="5"/>
      <c r="AD176" s="5"/>
      <c r="AE176" s="5"/>
      <c r="AF176" s="5"/>
      <c r="AG176" s="5"/>
      <c r="AH176" s="5"/>
      <c r="AI176" s="5"/>
      <c r="AJ176" s="5"/>
      <c r="AK176" s="5"/>
      <c r="AL176" s="5"/>
      <c r="AM176" s="5"/>
    </row>
    <row r="177" spans="1:39" s="4" customFormat="1" ht="15" x14ac:dyDescent="0.25">
      <c r="A177" s="58" t="s">
        <v>813</v>
      </c>
      <c r="B177" s="58" t="s">
        <v>473</v>
      </c>
      <c r="C177" s="58"/>
      <c r="D177" s="58" t="s">
        <v>474</v>
      </c>
      <c r="E177" s="11"/>
      <c r="F177" s="11"/>
      <c r="G177" s="8"/>
      <c r="I177" s="58"/>
      <c r="J177" s="43"/>
      <c r="K177" s="102"/>
      <c r="M177" s="58">
        <v>6</v>
      </c>
      <c r="N177" s="171">
        <v>1350</v>
      </c>
      <c r="P177" s="107"/>
      <c r="Q177" s="170"/>
      <c r="S177" s="107"/>
      <c r="T177" s="170"/>
      <c r="V177" s="77"/>
      <c r="W177" s="77"/>
      <c r="X177" s="77"/>
      <c r="Y177" s="77"/>
      <c r="Z177" s="77"/>
      <c r="AA177" s="60"/>
      <c r="AB177" s="5"/>
      <c r="AC177" s="5"/>
      <c r="AD177" s="5"/>
      <c r="AE177" s="5"/>
      <c r="AF177" s="5"/>
      <c r="AG177" s="5"/>
      <c r="AH177" s="5"/>
      <c r="AI177" s="5"/>
      <c r="AJ177" s="5"/>
      <c r="AK177" s="5"/>
      <c r="AL177" s="5"/>
      <c r="AM177" s="5"/>
    </row>
    <row r="178" spans="1:39" s="4" customFormat="1" ht="15" x14ac:dyDescent="0.25">
      <c r="A178" s="58" t="s">
        <v>813</v>
      </c>
      <c r="B178" s="58" t="s">
        <v>478</v>
      </c>
      <c r="C178" s="58"/>
      <c r="D178" s="58" t="s">
        <v>154</v>
      </c>
      <c r="E178" s="11"/>
      <c r="F178" s="11"/>
      <c r="G178" s="8"/>
      <c r="I178" s="58"/>
      <c r="J178" s="43"/>
      <c r="K178" s="102"/>
      <c r="M178" s="58">
        <v>4</v>
      </c>
      <c r="N178" s="171">
        <v>900</v>
      </c>
      <c r="P178" s="107"/>
      <c r="Q178" s="170"/>
      <c r="S178" s="107"/>
      <c r="T178" s="170"/>
      <c r="V178" s="77"/>
      <c r="W178" s="77"/>
      <c r="X178" s="77"/>
      <c r="Y178" s="77"/>
      <c r="Z178" s="77"/>
      <c r="AA178" s="60"/>
      <c r="AB178" s="5"/>
      <c r="AC178" s="5"/>
      <c r="AD178" s="5"/>
      <c r="AE178" s="5"/>
      <c r="AF178" s="5"/>
      <c r="AG178" s="5"/>
      <c r="AH178" s="5"/>
      <c r="AI178" s="5"/>
      <c r="AJ178" s="5"/>
      <c r="AK178" s="5"/>
      <c r="AL178" s="5"/>
      <c r="AM178" s="5"/>
    </row>
    <row r="179" spans="1:39" s="4" customFormat="1" ht="15" x14ac:dyDescent="0.25">
      <c r="A179" s="58" t="s">
        <v>813</v>
      </c>
      <c r="B179" s="58" t="s">
        <v>479</v>
      </c>
      <c r="C179" s="58"/>
      <c r="D179" s="58" t="s">
        <v>480</v>
      </c>
      <c r="E179" s="11"/>
      <c r="F179" s="11"/>
      <c r="G179" s="8"/>
      <c r="I179" s="58"/>
      <c r="J179" s="43"/>
      <c r="K179" s="102"/>
      <c r="M179" s="58">
        <v>1</v>
      </c>
      <c r="N179" s="171">
        <v>225</v>
      </c>
      <c r="P179" s="107"/>
      <c r="Q179" s="170"/>
      <c r="S179" s="107"/>
      <c r="T179" s="170"/>
      <c r="V179" s="77"/>
      <c r="W179" s="77"/>
      <c r="X179" s="77"/>
      <c r="Y179" s="77"/>
      <c r="Z179" s="77"/>
      <c r="AA179" s="60"/>
      <c r="AB179" s="5"/>
      <c r="AC179" s="5"/>
      <c r="AD179" s="5"/>
      <c r="AE179" s="5"/>
      <c r="AF179" s="5"/>
      <c r="AG179" s="5"/>
      <c r="AH179" s="5"/>
      <c r="AI179" s="5"/>
      <c r="AJ179" s="5"/>
      <c r="AK179" s="5"/>
      <c r="AL179" s="5"/>
      <c r="AM179" s="5"/>
    </row>
    <row r="180" spans="1:39" s="4" customFormat="1" ht="15" x14ac:dyDescent="0.25">
      <c r="A180" s="58" t="s">
        <v>813</v>
      </c>
      <c r="B180" s="58" t="s">
        <v>481</v>
      </c>
      <c r="C180" s="58"/>
      <c r="D180" s="58" t="s">
        <v>242</v>
      </c>
      <c r="E180" s="11"/>
      <c r="F180" s="11"/>
      <c r="G180" s="8"/>
      <c r="I180" s="58"/>
      <c r="J180" s="43"/>
      <c r="K180" s="102"/>
      <c r="M180" s="58">
        <v>13</v>
      </c>
      <c r="N180" s="171">
        <v>1800</v>
      </c>
      <c r="P180" s="107"/>
      <c r="Q180" s="170"/>
      <c r="S180" s="107"/>
      <c r="T180" s="170"/>
      <c r="V180" s="77"/>
      <c r="W180" s="77"/>
      <c r="X180" s="77"/>
      <c r="Y180" s="77"/>
      <c r="Z180" s="77"/>
      <c r="AA180" s="60"/>
      <c r="AB180" s="5"/>
      <c r="AC180" s="5"/>
      <c r="AD180" s="5"/>
      <c r="AE180" s="5"/>
      <c r="AF180" s="5"/>
      <c r="AG180" s="5"/>
      <c r="AH180" s="5"/>
      <c r="AI180" s="5"/>
      <c r="AJ180" s="5"/>
      <c r="AK180" s="5"/>
      <c r="AL180" s="5"/>
      <c r="AM180" s="5"/>
    </row>
    <row r="181" spans="1:39" s="4" customFormat="1" ht="15" x14ac:dyDescent="0.25">
      <c r="A181" s="58" t="s">
        <v>813</v>
      </c>
      <c r="B181" s="58" t="s">
        <v>484</v>
      </c>
      <c r="C181" s="58"/>
      <c r="D181" s="58" t="s">
        <v>77</v>
      </c>
      <c r="E181" s="11"/>
      <c r="F181" s="11"/>
      <c r="G181" s="8"/>
      <c r="I181" s="58"/>
      <c r="J181" s="43"/>
      <c r="K181" s="102"/>
      <c r="M181" s="58">
        <v>1</v>
      </c>
      <c r="N181" s="171">
        <v>112.5</v>
      </c>
      <c r="P181" s="107"/>
      <c r="Q181" s="170"/>
      <c r="S181" s="107"/>
      <c r="T181" s="170"/>
      <c r="V181" s="77"/>
      <c r="W181" s="77"/>
      <c r="X181" s="77"/>
      <c r="Y181" s="77"/>
      <c r="Z181" s="77"/>
      <c r="AA181" s="60"/>
      <c r="AB181" s="5"/>
      <c r="AC181" s="5"/>
      <c r="AD181" s="5"/>
      <c r="AE181" s="5"/>
      <c r="AF181" s="5"/>
      <c r="AG181" s="5"/>
      <c r="AH181" s="5"/>
      <c r="AI181" s="5"/>
      <c r="AJ181" s="5"/>
      <c r="AK181" s="5"/>
      <c r="AL181" s="5"/>
      <c r="AM181" s="5"/>
    </row>
    <row r="182" spans="1:39" s="4" customFormat="1" ht="15" x14ac:dyDescent="0.25">
      <c r="A182" s="58" t="s">
        <v>813</v>
      </c>
      <c r="B182" s="58" t="s">
        <v>485</v>
      </c>
      <c r="C182" s="58"/>
      <c r="D182" s="58" t="s">
        <v>214</v>
      </c>
      <c r="E182" s="11"/>
      <c r="F182" s="11"/>
      <c r="G182" s="8"/>
      <c r="I182" s="58"/>
      <c r="J182" s="43"/>
      <c r="K182" s="102"/>
      <c r="M182" s="58">
        <v>5</v>
      </c>
      <c r="N182" s="171">
        <v>675</v>
      </c>
      <c r="P182" s="107"/>
      <c r="Q182" s="170"/>
      <c r="S182" s="107"/>
      <c r="T182" s="170"/>
      <c r="V182" s="77"/>
      <c r="W182" s="77"/>
      <c r="X182" s="77"/>
      <c r="Y182" s="77"/>
      <c r="Z182" s="77"/>
      <c r="AA182" s="60"/>
      <c r="AB182" s="5"/>
      <c r="AC182" s="5"/>
      <c r="AD182" s="5"/>
      <c r="AE182" s="5"/>
      <c r="AF182" s="5"/>
      <c r="AG182" s="5"/>
      <c r="AH182" s="5"/>
      <c r="AI182" s="5"/>
      <c r="AJ182" s="5"/>
      <c r="AK182" s="5"/>
      <c r="AL182" s="5"/>
      <c r="AM182" s="5"/>
    </row>
    <row r="183" spans="1:39" s="4" customFormat="1" ht="15" x14ac:dyDescent="0.25">
      <c r="A183" s="58" t="s">
        <v>813</v>
      </c>
      <c r="B183" s="58" t="s">
        <v>486</v>
      </c>
      <c r="C183" s="58"/>
      <c r="D183" s="58" t="s">
        <v>161</v>
      </c>
      <c r="E183" s="11"/>
      <c r="F183" s="11"/>
      <c r="G183" s="8"/>
      <c r="I183" s="58"/>
      <c r="J183" s="43"/>
      <c r="K183" s="102"/>
      <c r="M183" s="58">
        <v>27</v>
      </c>
      <c r="N183" s="171">
        <v>5512.5</v>
      </c>
      <c r="P183" s="107"/>
      <c r="Q183" s="170"/>
      <c r="S183" s="107"/>
      <c r="T183" s="170"/>
      <c r="V183" s="77"/>
      <c r="W183" s="77"/>
      <c r="X183" s="77"/>
      <c r="Y183" s="77"/>
      <c r="Z183" s="77"/>
      <c r="AA183" s="60"/>
      <c r="AB183" s="5"/>
      <c r="AC183" s="5"/>
      <c r="AD183" s="5"/>
      <c r="AE183" s="5"/>
      <c r="AF183" s="5"/>
      <c r="AG183" s="5"/>
      <c r="AH183" s="5"/>
      <c r="AI183" s="5"/>
      <c r="AJ183" s="5"/>
      <c r="AK183" s="5"/>
      <c r="AL183" s="5"/>
      <c r="AM183" s="5"/>
    </row>
    <row r="184" spans="1:39" s="4" customFormat="1" ht="15" x14ac:dyDescent="0.25">
      <c r="A184" s="58" t="s">
        <v>813</v>
      </c>
      <c r="B184" s="58" t="s">
        <v>488</v>
      </c>
      <c r="C184" s="58"/>
      <c r="D184" s="58" t="s">
        <v>117</v>
      </c>
      <c r="E184" s="11"/>
      <c r="F184" s="11"/>
      <c r="G184" s="8"/>
      <c r="I184" s="58"/>
      <c r="J184" s="43"/>
      <c r="K184" s="102"/>
      <c r="M184" s="58">
        <v>1</v>
      </c>
      <c r="N184" s="171">
        <v>225</v>
      </c>
      <c r="P184" s="107"/>
      <c r="Q184" s="170"/>
      <c r="S184" s="107"/>
      <c r="T184" s="170"/>
      <c r="V184" s="77"/>
      <c r="W184" s="77"/>
      <c r="X184" s="77"/>
      <c r="Y184" s="77"/>
      <c r="Z184" s="77"/>
      <c r="AA184" s="60"/>
      <c r="AB184" s="5"/>
      <c r="AC184" s="5"/>
      <c r="AD184" s="5"/>
      <c r="AE184" s="5"/>
      <c r="AF184" s="5"/>
      <c r="AG184" s="5"/>
      <c r="AH184" s="5"/>
      <c r="AI184" s="5"/>
      <c r="AJ184" s="5"/>
      <c r="AK184" s="5"/>
      <c r="AL184" s="5"/>
      <c r="AM184" s="5"/>
    </row>
    <row r="185" spans="1:39" s="4" customFormat="1" ht="15" x14ac:dyDescent="0.25">
      <c r="A185" s="58" t="s">
        <v>813</v>
      </c>
      <c r="B185" s="58" t="s">
        <v>491</v>
      </c>
      <c r="C185" s="58"/>
      <c r="D185" s="58" t="s">
        <v>452</v>
      </c>
      <c r="E185" s="11"/>
      <c r="F185" s="11"/>
      <c r="G185" s="8"/>
      <c r="I185" s="58"/>
      <c r="J185" s="43"/>
      <c r="K185" s="102"/>
      <c r="M185" s="58">
        <v>2</v>
      </c>
      <c r="N185" s="171">
        <v>225</v>
      </c>
      <c r="P185" s="107"/>
      <c r="Q185" s="170"/>
      <c r="S185" s="107"/>
      <c r="T185" s="170"/>
      <c r="V185" s="77"/>
      <c r="W185" s="77"/>
      <c r="X185" s="77"/>
      <c r="Y185" s="77"/>
      <c r="Z185" s="77"/>
      <c r="AA185" s="60"/>
      <c r="AB185" s="5"/>
      <c r="AC185" s="5"/>
      <c r="AD185" s="5"/>
      <c r="AE185" s="5"/>
      <c r="AF185" s="5"/>
      <c r="AG185" s="5"/>
      <c r="AH185" s="5"/>
      <c r="AI185" s="5"/>
      <c r="AJ185" s="5"/>
      <c r="AK185" s="5"/>
      <c r="AL185" s="5"/>
      <c r="AM185" s="5"/>
    </row>
    <row r="186" spans="1:39" s="4" customFormat="1" ht="15" x14ac:dyDescent="0.25">
      <c r="A186" s="58" t="s">
        <v>813</v>
      </c>
      <c r="B186" s="58" t="s">
        <v>493</v>
      </c>
      <c r="C186" s="58"/>
      <c r="D186" s="58" t="s">
        <v>63</v>
      </c>
      <c r="E186" s="11"/>
      <c r="F186" s="11"/>
      <c r="G186" s="8"/>
      <c r="I186" s="58"/>
      <c r="J186" s="43"/>
      <c r="K186" s="102"/>
      <c r="M186" s="58">
        <v>1</v>
      </c>
      <c r="N186" s="171">
        <v>112.5</v>
      </c>
      <c r="P186" s="107"/>
      <c r="Q186" s="170"/>
      <c r="S186" s="107"/>
      <c r="T186" s="170"/>
      <c r="V186" s="77"/>
      <c r="W186" s="77"/>
      <c r="X186" s="77"/>
      <c r="Y186" s="77"/>
      <c r="Z186" s="77"/>
      <c r="AA186" s="60"/>
      <c r="AB186" s="5"/>
      <c r="AC186" s="5"/>
      <c r="AD186" s="5"/>
      <c r="AE186" s="5"/>
      <c r="AF186" s="5"/>
      <c r="AG186" s="5"/>
      <c r="AH186" s="5"/>
      <c r="AI186" s="5"/>
      <c r="AJ186" s="5"/>
      <c r="AK186" s="5"/>
      <c r="AL186" s="5"/>
      <c r="AM186" s="5"/>
    </row>
    <row r="187" spans="1:39" s="4" customFormat="1" ht="15" x14ac:dyDescent="0.25">
      <c r="A187" s="58" t="s">
        <v>813</v>
      </c>
      <c r="B187" s="58" t="s">
        <v>494</v>
      </c>
      <c r="C187" s="58"/>
      <c r="D187" s="58" t="s">
        <v>220</v>
      </c>
      <c r="E187" s="11"/>
      <c r="F187" s="11"/>
      <c r="G187" s="8"/>
      <c r="I187" s="58"/>
      <c r="J187" s="43"/>
      <c r="K187" s="102"/>
      <c r="M187" s="58">
        <v>2</v>
      </c>
      <c r="N187" s="171">
        <v>337.5</v>
      </c>
      <c r="P187" s="107"/>
      <c r="Q187" s="170"/>
      <c r="S187" s="107"/>
      <c r="T187" s="170"/>
      <c r="V187" s="77"/>
      <c r="W187" s="77"/>
      <c r="X187" s="77"/>
      <c r="Y187" s="77"/>
      <c r="Z187" s="77"/>
      <c r="AA187" s="60"/>
      <c r="AB187" s="5"/>
      <c r="AC187" s="5"/>
      <c r="AD187" s="5"/>
      <c r="AE187" s="5"/>
      <c r="AF187" s="5"/>
      <c r="AG187" s="5"/>
      <c r="AH187" s="5"/>
      <c r="AI187" s="5"/>
      <c r="AJ187" s="5"/>
      <c r="AK187" s="5"/>
      <c r="AL187" s="5"/>
      <c r="AM187" s="5"/>
    </row>
    <row r="188" spans="1:39" s="4" customFormat="1" ht="15" x14ac:dyDescent="0.25">
      <c r="A188" s="58" t="s">
        <v>813</v>
      </c>
      <c r="B188" s="58" t="s">
        <v>495</v>
      </c>
      <c r="C188" s="58"/>
      <c r="D188" s="58" t="s">
        <v>105</v>
      </c>
      <c r="E188" s="11"/>
      <c r="F188" s="11"/>
      <c r="G188" s="8"/>
      <c r="I188" s="58"/>
      <c r="J188" s="43"/>
      <c r="K188" s="102"/>
      <c r="M188" s="58">
        <v>24</v>
      </c>
      <c r="N188" s="171">
        <v>3262.5</v>
      </c>
      <c r="P188" s="107"/>
      <c r="Q188" s="170"/>
      <c r="S188" s="107"/>
      <c r="T188" s="170"/>
      <c r="V188" s="77"/>
      <c r="W188" s="77"/>
      <c r="X188" s="77"/>
      <c r="Y188" s="77"/>
      <c r="Z188" s="77"/>
      <c r="AA188" s="60"/>
      <c r="AB188" s="5"/>
      <c r="AC188" s="5"/>
      <c r="AD188" s="5"/>
      <c r="AE188" s="5"/>
      <c r="AF188" s="5"/>
      <c r="AG188" s="5"/>
      <c r="AH188" s="5"/>
      <c r="AI188" s="5"/>
      <c r="AJ188" s="5"/>
      <c r="AK188" s="5"/>
      <c r="AL188" s="5"/>
      <c r="AM188" s="5"/>
    </row>
    <row r="189" spans="1:39" s="4" customFormat="1" ht="15" x14ac:dyDescent="0.25">
      <c r="A189" s="58" t="s">
        <v>813</v>
      </c>
      <c r="B189" s="58" t="s">
        <v>498</v>
      </c>
      <c r="C189" s="58"/>
      <c r="D189" s="58" t="s">
        <v>455</v>
      </c>
      <c r="E189" s="11"/>
      <c r="F189" s="11"/>
      <c r="G189" s="8"/>
      <c r="I189" s="58"/>
      <c r="J189" s="43"/>
      <c r="K189" s="102"/>
      <c r="M189" s="58">
        <v>1</v>
      </c>
      <c r="N189" s="171">
        <v>225</v>
      </c>
      <c r="P189" s="107"/>
      <c r="Q189" s="170"/>
      <c r="S189" s="107"/>
      <c r="T189" s="170"/>
      <c r="V189" s="77"/>
      <c r="W189" s="77"/>
      <c r="X189" s="77"/>
      <c r="Y189" s="77"/>
      <c r="Z189" s="77"/>
      <c r="AA189" s="60"/>
      <c r="AB189" s="5"/>
      <c r="AC189" s="5"/>
      <c r="AD189" s="5"/>
      <c r="AE189" s="5"/>
      <c r="AF189" s="5"/>
      <c r="AG189" s="5"/>
      <c r="AH189" s="5"/>
      <c r="AI189" s="5"/>
      <c r="AJ189" s="5"/>
      <c r="AK189" s="5"/>
      <c r="AL189" s="5"/>
      <c r="AM189" s="5"/>
    </row>
    <row r="190" spans="1:39" s="4" customFormat="1" ht="15" x14ac:dyDescent="0.25">
      <c r="A190" s="58" t="s">
        <v>813</v>
      </c>
      <c r="B190" s="58" t="s">
        <v>499</v>
      </c>
      <c r="C190" s="58"/>
      <c r="D190" s="58" t="s">
        <v>163</v>
      </c>
      <c r="E190" s="11"/>
      <c r="F190" s="11"/>
      <c r="G190" s="8"/>
      <c r="I190" s="58"/>
      <c r="J190" s="43"/>
      <c r="K190" s="102"/>
      <c r="M190" s="58">
        <v>1</v>
      </c>
      <c r="N190" s="171">
        <v>225</v>
      </c>
      <c r="P190" s="107"/>
      <c r="Q190" s="170"/>
      <c r="S190" s="107"/>
      <c r="T190" s="170"/>
      <c r="V190" s="77"/>
      <c r="W190" s="77"/>
      <c r="X190" s="77"/>
      <c r="Y190" s="77"/>
      <c r="Z190" s="77"/>
      <c r="AA190" s="60"/>
      <c r="AB190" s="5"/>
      <c r="AC190" s="5"/>
      <c r="AD190" s="5"/>
      <c r="AE190" s="5"/>
      <c r="AF190" s="5"/>
      <c r="AG190" s="5"/>
      <c r="AH190" s="5"/>
      <c r="AI190" s="5"/>
      <c r="AJ190" s="5"/>
      <c r="AK190" s="5"/>
      <c r="AL190" s="5"/>
      <c r="AM190" s="5"/>
    </row>
    <row r="191" spans="1:39" s="4" customFormat="1" ht="15" x14ac:dyDescent="0.25">
      <c r="A191" s="58" t="s">
        <v>813</v>
      </c>
      <c r="B191" s="58" t="s">
        <v>500</v>
      </c>
      <c r="C191" s="58"/>
      <c r="D191" s="58" t="s">
        <v>501</v>
      </c>
      <c r="E191" s="11"/>
      <c r="F191" s="11"/>
      <c r="G191" s="8"/>
      <c r="I191" s="58"/>
      <c r="J191" s="43"/>
      <c r="K191" s="102"/>
      <c r="M191" s="58">
        <v>1</v>
      </c>
      <c r="N191" s="171">
        <v>225</v>
      </c>
      <c r="P191" s="107"/>
      <c r="Q191" s="170"/>
      <c r="S191" s="107"/>
      <c r="T191" s="170"/>
      <c r="V191" s="77"/>
      <c r="W191" s="77"/>
      <c r="X191" s="77"/>
      <c r="Y191" s="77"/>
      <c r="Z191" s="77"/>
      <c r="AA191" s="60"/>
      <c r="AB191" s="5"/>
      <c r="AC191" s="5"/>
      <c r="AD191" s="5"/>
      <c r="AE191" s="5"/>
      <c r="AF191" s="5"/>
      <c r="AG191" s="5"/>
      <c r="AH191" s="5"/>
      <c r="AI191" s="5"/>
      <c r="AJ191" s="5"/>
      <c r="AK191" s="5"/>
      <c r="AL191" s="5"/>
      <c r="AM191" s="5"/>
    </row>
    <row r="192" spans="1:39" s="4" customFormat="1" ht="15" x14ac:dyDescent="0.25">
      <c r="A192" s="58" t="s">
        <v>813</v>
      </c>
      <c r="B192" s="58" t="s">
        <v>502</v>
      </c>
      <c r="C192" s="58"/>
      <c r="D192" s="58" t="s">
        <v>100</v>
      </c>
      <c r="E192" s="11"/>
      <c r="F192" s="11"/>
      <c r="G192" s="8"/>
      <c r="I192" s="58"/>
      <c r="J192" s="43"/>
      <c r="K192" s="102"/>
      <c r="M192" s="58">
        <v>2</v>
      </c>
      <c r="N192" s="171">
        <v>337.5</v>
      </c>
      <c r="P192" s="107"/>
      <c r="Q192" s="170"/>
      <c r="S192" s="107"/>
      <c r="T192" s="170"/>
      <c r="V192" s="77"/>
      <c r="W192" s="77"/>
      <c r="X192" s="77"/>
      <c r="Y192" s="77"/>
      <c r="Z192" s="77"/>
      <c r="AA192" s="60"/>
      <c r="AB192" s="5"/>
      <c r="AC192" s="5"/>
      <c r="AD192" s="5"/>
      <c r="AE192" s="5"/>
      <c r="AF192" s="5"/>
      <c r="AG192" s="5"/>
      <c r="AH192" s="5"/>
      <c r="AI192" s="5"/>
      <c r="AJ192" s="5"/>
      <c r="AK192" s="5"/>
      <c r="AL192" s="5"/>
      <c r="AM192" s="5"/>
    </row>
    <row r="193" spans="1:39" s="4" customFormat="1" ht="15" x14ac:dyDescent="0.25">
      <c r="A193" s="58" t="s">
        <v>813</v>
      </c>
      <c r="B193" s="58" t="s">
        <v>504</v>
      </c>
      <c r="C193" s="58"/>
      <c r="D193" s="58" t="s">
        <v>70</v>
      </c>
      <c r="E193" s="11"/>
      <c r="F193" s="11"/>
      <c r="G193" s="8"/>
      <c r="I193" s="58"/>
      <c r="J193" s="43"/>
      <c r="K193" s="102"/>
      <c r="M193" s="58">
        <v>43</v>
      </c>
      <c r="N193" s="171">
        <v>6750</v>
      </c>
      <c r="P193" s="107"/>
      <c r="Q193" s="170"/>
      <c r="S193" s="107"/>
      <c r="T193" s="170"/>
      <c r="V193" s="77"/>
      <c r="W193" s="77"/>
      <c r="X193" s="77"/>
      <c r="Y193" s="77"/>
      <c r="Z193" s="77"/>
      <c r="AA193" s="60"/>
      <c r="AB193" s="5"/>
      <c r="AC193" s="5"/>
      <c r="AD193" s="5"/>
      <c r="AE193" s="5"/>
      <c r="AF193" s="5"/>
      <c r="AG193" s="5"/>
      <c r="AH193" s="5"/>
      <c r="AI193" s="5"/>
      <c r="AJ193" s="5"/>
      <c r="AK193" s="5"/>
      <c r="AL193" s="5"/>
      <c r="AM193" s="5"/>
    </row>
    <row r="194" spans="1:39" s="4" customFormat="1" ht="15" x14ac:dyDescent="0.25">
      <c r="A194" s="58" t="s">
        <v>813</v>
      </c>
      <c r="B194" s="58" t="s">
        <v>506</v>
      </c>
      <c r="C194" s="58"/>
      <c r="D194" s="58" t="s">
        <v>62</v>
      </c>
      <c r="E194" s="11"/>
      <c r="F194" s="11"/>
      <c r="G194" s="8"/>
      <c r="I194" s="58"/>
      <c r="J194" s="43"/>
      <c r="K194" s="102"/>
      <c r="M194" s="58">
        <v>9</v>
      </c>
      <c r="N194" s="171">
        <v>1125</v>
      </c>
      <c r="P194" s="107"/>
      <c r="Q194" s="170"/>
      <c r="S194" s="107"/>
      <c r="T194" s="170"/>
      <c r="V194" s="77"/>
      <c r="W194" s="77"/>
      <c r="X194" s="77"/>
      <c r="Y194" s="77"/>
      <c r="Z194" s="77"/>
      <c r="AA194" s="60"/>
      <c r="AB194" s="5"/>
      <c r="AC194" s="5"/>
      <c r="AD194" s="5"/>
      <c r="AE194" s="5"/>
      <c r="AF194" s="5"/>
      <c r="AG194" s="5"/>
      <c r="AH194" s="5"/>
      <c r="AI194" s="5"/>
      <c r="AJ194" s="5"/>
      <c r="AK194" s="5"/>
      <c r="AL194" s="5"/>
      <c r="AM194" s="5"/>
    </row>
    <row r="195" spans="1:39" s="4" customFormat="1" ht="15" x14ac:dyDescent="0.25">
      <c r="A195" s="58" t="s">
        <v>813</v>
      </c>
      <c r="B195" s="58" t="s">
        <v>508</v>
      </c>
      <c r="C195" s="58"/>
      <c r="D195" s="58" t="s">
        <v>363</v>
      </c>
      <c r="E195" s="11"/>
      <c r="F195" s="11"/>
      <c r="G195" s="8"/>
      <c r="I195" s="58"/>
      <c r="J195" s="43"/>
      <c r="K195" s="102"/>
      <c r="M195" s="58">
        <v>21</v>
      </c>
      <c r="N195" s="171">
        <v>3487.5</v>
      </c>
      <c r="P195" s="107"/>
      <c r="Q195" s="170"/>
      <c r="S195" s="107">
        <v>1</v>
      </c>
      <c r="T195" s="170">
        <v>570.67999999999995</v>
      </c>
      <c r="V195" s="77"/>
      <c r="W195" s="77"/>
      <c r="X195" s="77"/>
      <c r="Y195" s="77"/>
      <c r="Z195" s="77"/>
      <c r="AA195" s="60"/>
      <c r="AB195" s="5"/>
      <c r="AC195" s="5"/>
      <c r="AD195" s="5"/>
      <c r="AE195" s="5"/>
      <c r="AF195" s="5"/>
      <c r="AG195" s="5"/>
      <c r="AH195" s="5"/>
      <c r="AI195" s="5"/>
      <c r="AJ195" s="5"/>
      <c r="AK195" s="5"/>
      <c r="AL195" s="5"/>
      <c r="AM195" s="5"/>
    </row>
    <row r="196" spans="1:39" s="4" customFormat="1" ht="15" x14ac:dyDescent="0.25">
      <c r="A196" s="58" t="s">
        <v>813</v>
      </c>
      <c r="B196" s="58" t="s">
        <v>512</v>
      </c>
      <c r="C196" s="58"/>
      <c r="D196" s="58" t="s">
        <v>206</v>
      </c>
      <c r="E196" s="11"/>
      <c r="F196" s="11"/>
      <c r="G196" s="8"/>
      <c r="I196" s="58"/>
      <c r="J196" s="43"/>
      <c r="K196" s="102"/>
      <c r="M196" s="58">
        <v>14</v>
      </c>
      <c r="N196" s="171">
        <v>1912.5</v>
      </c>
      <c r="P196" s="107"/>
      <c r="Q196" s="170"/>
      <c r="S196" s="107"/>
      <c r="T196" s="170"/>
      <c r="V196" s="77"/>
      <c r="W196" s="77"/>
      <c r="X196" s="77"/>
      <c r="Y196" s="77"/>
      <c r="Z196" s="77"/>
      <c r="AA196" s="60"/>
      <c r="AB196" s="5"/>
      <c r="AC196" s="5"/>
      <c r="AD196" s="5"/>
      <c r="AE196" s="5"/>
      <c r="AF196" s="5"/>
      <c r="AG196" s="5"/>
      <c r="AH196" s="5"/>
      <c r="AI196" s="5"/>
      <c r="AJ196" s="5"/>
      <c r="AK196" s="5"/>
      <c r="AL196" s="5"/>
      <c r="AM196" s="5"/>
    </row>
    <row r="197" spans="1:39" s="4" customFormat="1" ht="15" x14ac:dyDescent="0.25">
      <c r="A197" s="58" t="s">
        <v>813</v>
      </c>
      <c r="B197" s="58" t="s">
        <v>521</v>
      </c>
      <c r="C197" s="58"/>
      <c r="D197" s="58" t="s">
        <v>75</v>
      </c>
      <c r="E197" s="11"/>
      <c r="F197" s="11"/>
      <c r="G197" s="8"/>
      <c r="I197" s="58"/>
      <c r="J197" s="43"/>
      <c r="K197" s="102"/>
      <c r="M197" s="58">
        <v>1</v>
      </c>
      <c r="N197" s="171">
        <v>112.5</v>
      </c>
      <c r="P197" s="107"/>
      <c r="Q197" s="170"/>
      <c r="S197" s="107"/>
      <c r="T197" s="170"/>
      <c r="V197" s="77"/>
      <c r="W197" s="77"/>
      <c r="X197" s="77"/>
      <c r="Y197" s="77"/>
      <c r="Z197" s="77"/>
      <c r="AA197" s="60"/>
      <c r="AB197" s="5"/>
      <c r="AC197" s="5"/>
      <c r="AD197" s="5"/>
      <c r="AE197" s="5"/>
      <c r="AF197" s="5"/>
      <c r="AG197" s="5"/>
      <c r="AH197" s="5"/>
      <c r="AI197" s="5"/>
      <c r="AJ197" s="5"/>
      <c r="AK197" s="5"/>
      <c r="AL197" s="5"/>
      <c r="AM197" s="5"/>
    </row>
    <row r="198" spans="1:39" s="4" customFormat="1" ht="15" x14ac:dyDescent="0.25">
      <c r="A198" s="58" t="s">
        <v>813</v>
      </c>
      <c r="B198" s="58" t="s">
        <v>524</v>
      </c>
      <c r="C198" s="58"/>
      <c r="D198" s="58" t="s">
        <v>142</v>
      </c>
      <c r="E198" s="11"/>
      <c r="F198" s="11"/>
      <c r="G198" s="8"/>
      <c r="I198" s="58"/>
      <c r="J198" s="43"/>
      <c r="K198" s="102"/>
      <c r="M198" s="58">
        <v>1</v>
      </c>
      <c r="N198" s="171">
        <v>225</v>
      </c>
      <c r="P198" s="107"/>
      <c r="Q198" s="170"/>
      <c r="S198" s="107"/>
      <c r="T198" s="170"/>
      <c r="V198" s="77"/>
      <c r="W198" s="77"/>
      <c r="X198" s="77"/>
      <c r="Y198" s="77"/>
      <c r="Z198" s="77"/>
      <c r="AA198" s="60"/>
      <c r="AB198" s="5"/>
      <c r="AC198" s="5"/>
      <c r="AD198" s="5"/>
      <c r="AE198" s="5"/>
      <c r="AF198" s="5"/>
      <c r="AG198" s="5"/>
      <c r="AH198" s="5"/>
      <c r="AI198" s="5"/>
      <c r="AJ198" s="5"/>
      <c r="AK198" s="5"/>
      <c r="AL198" s="5"/>
      <c r="AM198" s="5"/>
    </row>
    <row r="199" spans="1:39" s="4" customFormat="1" ht="15" x14ac:dyDescent="0.25">
      <c r="A199" s="58" t="s">
        <v>813</v>
      </c>
      <c r="B199" s="58" t="s">
        <v>704</v>
      </c>
      <c r="C199" s="58"/>
      <c r="D199" s="58" t="s">
        <v>142</v>
      </c>
      <c r="E199" s="11"/>
      <c r="F199" s="11"/>
      <c r="G199" s="8"/>
      <c r="I199" s="58"/>
      <c r="J199" s="43"/>
      <c r="K199" s="102"/>
      <c r="M199" s="58">
        <v>2</v>
      </c>
      <c r="N199" s="171">
        <v>450</v>
      </c>
      <c r="P199" s="107"/>
      <c r="Q199" s="170"/>
      <c r="S199" s="107"/>
      <c r="T199" s="170"/>
      <c r="V199" s="77"/>
      <c r="W199" s="77"/>
      <c r="X199" s="77"/>
      <c r="Y199" s="77"/>
      <c r="Z199" s="77"/>
      <c r="AA199" s="60"/>
      <c r="AB199" s="5"/>
      <c r="AC199" s="5"/>
      <c r="AD199" s="5"/>
      <c r="AE199" s="5"/>
      <c r="AF199" s="5"/>
      <c r="AG199" s="5"/>
      <c r="AH199" s="5"/>
      <c r="AI199" s="5"/>
      <c r="AJ199" s="5"/>
      <c r="AK199" s="5"/>
      <c r="AL199" s="5"/>
      <c r="AM199" s="5"/>
    </row>
    <row r="200" spans="1:39" s="4" customFormat="1" ht="15" x14ac:dyDescent="0.25">
      <c r="A200" s="58" t="s">
        <v>813</v>
      </c>
      <c r="B200" s="58" t="s">
        <v>525</v>
      </c>
      <c r="C200" s="58"/>
      <c r="D200" s="58" t="s">
        <v>496</v>
      </c>
      <c r="E200" s="11"/>
      <c r="F200" s="11"/>
      <c r="G200" s="8"/>
      <c r="I200" s="58"/>
      <c r="J200" s="43"/>
      <c r="K200" s="102"/>
      <c r="M200" s="58">
        <v>8</v>
      </c>
      <c r="N200" s="171">
        <v>900</v>
      </c>
      <c r="P200" s="107"/>
      <c r="Q200" s="170"/>
      <c r="S200" s="107"/>
      <c r="T200" s="170"/>
      <c r="V200" s="77"/>
      <c r="W200" s="77"/>
      <c r="X200" s="77"/>
      <c r="Y200" s="77"/>
      <c r="Z200" s="77"/>
      <c r="AA200" s="60"/>
      <c r="AB200" s="5"/>
      <c r="AC200" s="5"/>
      <c r="AD200" s="5"/>
      <c r="AE200" s="5"/>
      <c r="AF200" s="5"/>
      <c r="AG200" s="5"/>
      <c r="AH200" s="5"/>
      <c r="AI200" s="5"/>
      <c r="AJ200" s="5"/>
      <c r="AK200" s="5"/>
      <c r="AL200" s="5"/>
      <c r="AM200" s="5"/>
    </row>
    <row r="201" spans="1:39" s="4" customFormat="1" ht="15" x14ac:dyDescent="0.25">
      <c r="A201" s="58" t="s">
        <v>813</v>
      </c>
      <c r="B201" s="58" t="s">
        <v>529</v>
      </c>
      <c r="C201" s="58"/>
      <c r="D201" s="58" t="s">
        <v>93</v>
      </c>
      <c r="E201" s="11"/>
      <c r="F201" s="11"/>
      <c r="G201" s="8"/>
      <c r="I201" s="58"/>
      <c r="J201" s="43"/>
      <c r="K201" s="102"/>
      <c r="M201" s="58">
        <v>2</v>
      </c>
      <c r="N201" s="171">
        <v>337.5</v>
      </c>
      <c r="P201" s="107"/>
      <c r="Q201" s="170"/>
      <c r="S201" s="107"/>
      <c r="T201" s="170"/>
      <c r="V201" s="77"/>
      <c r="W201" s="77"/>
      <c r="X201" s="77"/>
      <c r="Y201" s="77"/>
      <c r="Z201" s="77"/>
      <c r="AA201" s="60"/>
      <c r="AB201" s="5"/>
      <c r="AC201" s="5"/>
      <c r="AD201" s="5"/>
      <c r="AE201" s="5"/>
      <c r="AF201" s="5"/>
      <c r="AG201" s="5"/>
      <c r="AH201" s="5"/>
      <c r="AI201" s="5"/>
      <c r="AJ201" s="5"/>
      <c r="AK201" s="5"/>
      <c r="AL201" s="5"/>
      <c r="AM201" s="5"/>
    </row>
    <row r="202" spans="1:39" s="4" customFormat="1" ht="15" x14ac:dyDescent="0.25">
      <c r="A202" s="58" t="s">
        <v>813</v>
      </c>
      <c r="B202" s="58" t="s">
        <v>530</v>
      </c>
      <c r="C202" s="58"/>
      <c r="D202" s="58" t="s">
        <v>88</v>
      </c>
      <c r="E202" s="11"/>
      <c r="F202" s="11"/>
      <c r="G202" s="8"/>
      <c r="I202" s="58"/>
      <c r="J202" s="43"/>
      <c r="K202" s="102"/>
      <c r="M202" s="58">
        <v>5</v>
      </c>
      <c r="N202" s="171">
        <v>787.5</v>
      </c>
      <c r="P202" s="107"/>
      <c r="Q202" s="170"/>
      <c r="S202" s="107"/>
      <c r="T202" s="170"/>
      <c r="V202" s="77"/>
      <c r="W202" s="77"/>
      <c r="X202" s="77"/>
      <c r="Y202" s="77"/>
      <c r="Z202" s="77"/>
      <c r="AA202" s="60"/>
      <c r="AB202" s="5"/>
      <c r="AC202" s="5"/>
      <c r="AD202" s="5"/>
      <c r="AE202" s="5"/>
      <c r="AF202" s="5"/>
      <c r="AG202" s="5"/>
      <c r="AH202" s="5"/>
      <c r="AI202" s="5"/>
      <c r="AJ202" s="5"/>
      <c r="AK202" s="5"/>
      <c r="AL202" s="5"/>
      <c r="AM202" s="5"/>
    </row>
    <row r="203" spans="1:39" s="4" customFormat="1" ht="15" x14ac:dyDescent="0.25">
      <c r="A203" s="58" t="s">
        <v>813</v>
      </c>
      <c r="B203" s="58" t="s">
        <v>531</v>
      </c>
      <c r="C203" s="58"/>
      <c r="D203" s="58" t="s">
        <v>77</v>
      </c>
      <c r="E203" s="11"/>
      <c r="F203" s="11"/>
      <c r="G203" s="8"/>
      <c r="I203" s="58"/>
      <c r="J203" s="43"/>
      <c r="K203" s="102"/>
      <c r="M203" s="58">
        <v>3</v>
      </c>
      <c r="N203" s="171">
        <v>675</v>
      </c>
      <c r="P203" s="107"/>
      <c r="Q203" s="170"/>
      <c r="S203" s="107"/>
      <c r="T203" s="170"/>
      <c r="V203" s="77"/>
      <c r="W203" s="77"/>
      <c r="X203" s="77"/>
      <c r="Y203" s="77"/>
      <c r="Z203" s="77"/>
      <c r="AA203" s="60"/>
      <c r="AB203" s="5"/>
      <c r="AC203" s="5"/>
      <c r="AD203" s="5"/>
      <c r="AE203" s="5"/>
      <c r="AF203" s="5"/>
      <c r="AG203" s="5"/>
      <c r="AH203" s="5"/>
      <c r="AI203" s="5"/>
      <c r="AJ203" s="5"/>
      <c r="AK203" s="5"/>
      <c r="AL203" s="5"/>
      <c r="AM203" s="5"/>
    </row>
    <row r="204" spans="1:39" s="4" customFormat="1" ht="15" x14ac:dyDescent="0.25">
      <c r="A204" s="58" t="s">
        <v>813</v>
      </c>
      <c r="B204" s="58" t="s">
        <v>532</v>
      </c>
      <c r="C204" s="58"/>
      <c r="D204" s="58" t="s">
        <v>86</v>
      </c>
      <c r="E204" s="11"/>
      <c r="F204" s="11"/>
      <c r="G204" s="8"/>
      <c r="I204" s="58"/>
      <c r="J204" s="43"/>
      <c r="K204" s="102"/>
      <c r="M204" s="58">
        <v>8</v>
      </c>
      <c r="N204" s="171">
        <v>1350</v>
      </c>
      <c r="P204" s="107"/>
      <c r="Q204" s="170"/>
      <c r="S204" s="107"/>
      <c r="T204" s="170"/>
      <c r="V204" s="77"/>
      <c r="W204" s="77"/>
      <c r="X204" s="77"/>
      <c r="Y204" s="77"/>
      <c r="Z204" s="77"/>
      <c r="AA204" s="60"/>
      <c r="AB204" s="5"/>
      <c r="AC204" s="5"/>
      <c r="AD204" s="5"/>
      <c r="AE204" s="5"/>
      <c r="AF204" s="5"/>
      <c r="AG204" s="5"/>
      <c r="AH204" s="5"/>
      <c r="AI204" s="5"/>
      <c r="AJ204" s="5"/>
      <c r="AK204" s="5"/>
      <c r="AL204" s="5"/>
      <c r="AM204" s="5"/>
    </row>
    <row r="205" spans="1:39" s="4" customFormat="1" ht="15" x14ac:dyDescent="0.25">
      <c r="A205" s="58" t="s">
        <v>813</v>
      </c>
      <c r="B205" s="58" t="s">
        <v>533</v>
      </c>
      <c r="C205" s="58"/>
      <c r="D205" s="58" t="s">
        <v>66</v>
      </c>
      <c r="E205" s="11"/>
      <c r="F205" s="11"/>
      <c r="G205" s="8"/>
      <c r="I205" s="58"/>
      <c r="J205" s="43"/>
      <c r="K205" s="102"/>
      <c r="M205" s="58">
        <v>6</v>
      </c>
      <c r="N205" s="171">
        <v>787.5</v>
      </c>
      <c r="P205" s="107"/>
      <c r="Q205" s="170"/>
      <c r="S205" s="107"/>
      <c r="T205" s="170"/>
      <c r="V205" s="77"/>
      <c r="W205" s="77"/>
      <c r="X205" s="77"/>
      <c r="Y205" s="77"/>
      <c r="Z205" s="77"/>
      <c r="AA205" s="60"/>
      <c r="AB205" s="5"/>
      <c r="AC205" s="5"/>
      <c r="AD205" s="5"/>
      <c r="AE205" s="5"/>
      <c r="AF205" s="5"/>
      <c r="AG205" s="5"/>
      <c r="AH205" s="5"/>
      <c r="AI205" s="5"/>
      <c r="AJ205" s="5"/>
      <c r="AK205" s="5"/>
      <c r="AL205" s="5"/>
      <c r="AM205" s="5"/>
    </row>
    <row r="206" spans="1:39" s="4" customFormat="1" ht="15" x14ac:dyDescent="0.25">
      <c r="A206" s="58" t="s">
        <v>813</v>
      </c>
      <c r="B206" s="58" t="s">
        <v>537</v>
      </c>
      <c r="C206" s="58"/>
      <c r="D206" s="58" t="s">
        <v>538</v>
      </c>
      <c r="E206" s="11"/>
      <c r="F206" s="11"/>
      <c r="G206" s="8"/>
      <c r="I206" s="58"/>
      <c r="J206" s="43"/>
      <c r="K206" s="102"/>
      <c r="M206" s="58">
        <v>1</v>
      </c>
      <c r="N206" s="171">
        <v>225</v>
      </c>
      <c r="P206" s="107"/>
      <c r="Q206" s="170"/>
      <c r="S206" s="107"/>
      <c r="T206" s="170"/>
      <c r="V206" s="77"/>
      <c r="W206" s="77"/>
      <c r="X206" s="77"/>
      <c r="Y206" s="77"/>
      <c r="Z206" s="77"/>
      <c r="AA206" s="60"/>
      <c r="AB206" s="5"/>
      <c r="AC206" s="5"/>
      <c r="AD206" s="5"/>
      <c r="AE206" s="5"/>
      <c r="AF206" s="5"/>
      <c r="AG206" s="5"/>
      <c r="AH206" s="5"/>
      <c r="AI206" s="5"/>
      <c r="AJ206" s="5"/>
      <c r="AK206" s="5"/>
      <c r="AL206" s="5"/>
      <c r="AM206" s="5"/>
    </row>
    <row r="207" spans="1:39" s="4" customFormat="1" ht="15" x14ac:dyDescent="0.25">
      <c r="A207" s="58" t="s">
        <v>813</v>
      </c>
      <c r="B207" s="58" t="s">
        <v>539</v>
      </c>
      <c r="C207" s="58"/>
      <c r="D207" s="58" t="s">
        <v>332</v>
      </c>
      <c r="E207" s="11"/>
      <c r="F207" s="11"/>
      <c r="G207" s="8"/>
      <c r="I207" s="58"/>
      <c r="J207" s="43"/>
      <c r="K207" s="102"/>
      <c r="M207" s="58">
        <v>14</v>
      </c>
      <c r="N207" s="171">
        <v>2475</v>
      </c>
      <c r="P207" s="107"/>
      <c r="Q207" s="170"/>
      <c r="S207" s="107"/>
      <c r="T207" s="170"/>
      <c r="V207" s="77"/>
      <c r="W207" s="77"/>
      <c r="X207" s="77"/>
      <c r="Y207" s="77"/>
      <c r="Z207" s="77"/>
      <c r="AA207" s="60"/>
      <c r="AB207" s="5"/>
      <c r="AC207" s="5"/>
      <c r="AD207" s="5"/>
      <c r="AE207" s="5"/>
      <c r="AF207" s="5"/>
      <c r="AG207" s="5"/>
      <c r="AH207" s="5"/>
      <c r="AI207" s="5"/>
      <c r="AJ207" s="5"/>
      <c r="AK207" s="5"/>
      <c r="AL207" s="5"/>
      <c r="AM207" s="5"/>
    </row>
    <row r="208" spans="1:39" s="4" customFormat="1" ht="15" x14ac:dyDescent="0.25">
      <c r="A208" s="58" t="s">
        <v>813</v>
      </c>
      <c r="B208" s="58" t="s">
        <v>540</v>
      </c>
      <c r="C208" s="58"/>
      <c r="D208" s="58" t="s">
        <v>128</v>
      </c>
      <c r="E208" s="11"/>
      <c r="F208" s="11"/>
      <c r="G208" s="8"/>
      <c r="I208" s="58"/>
      <c r="J208" s="43"/>
      <c r="K208" s="102"/>
      <c r="M208" s="58">
        <v>29</v>
      </c>
      <c r="N208" s="171">
        <v>4162.5</v>
      </c>
      <c r="P208" s="107"/>
      <c r="Q208" s="170"/>
      <c r="S208" s="107"/>
      <c r="T208" s="170"/>
      <c r="V208" s="77"/>
      <c r="W208" s="77"/>
      <c r="X208" s="77"/>
      <c r="Y208" s="77"/>
      <c r="Z208" s="77"/>
      <c r="AA208" s="60"/>
      <c r="AB208" s="5"/>
      <c r="AC208" s="5"/>
      <c r="AD208" s="5"/>
      <c r="AE208" s="5"/>
      <c r="AF208" s="5"/>
      <c r="AG208" s="5"/>
      <c r="AH208" s="5"/>
      <c r="AI208" s="5"/>
      <c r="AJ208" s="5"/>
      <c r="AK208" s="5"/>
      <c r="AL208" s="5"/>
      <c r="AM208" s="5"/>
    </row>
    <row r="209" spans="1:39" s="4" customFormat="1" ht="15" x14ac:dyDescent="0.25">
      <c r="A209" s="58" t="s">
        <v>813</v>
      </c>
      <c r="B209" s="58" t="s">
        <v>649</v>
      </c>
      <c r="C209" s="58"/>
      <c r="D209" s="58" t="s">
        <v>142</v>
      </c>
      <c r="E209" s="11"/>
      <c r="F209" s="11"/>
      <c r="G209" s="8"/>
      <c r="I209" s="58"/>
      <c r="J209" s="43"/>
      <c r="K209" s="102"/>
      <c r="M209" s="58">
        <v>1</v>
      </c>
      <c r="N209" s="171">
        <v>112.5</v>
      </c>
      <c r="P209" s="107"/>
      <c r="Q209" s="170"/>
      <c r="S209" s="107"/>
      <c r="T209" s="170"/>
      <c r="V209" s="77"/>
      <c r="W209" s="77"/>
      <c r="X209" s="77"/>
      <c r="Y209" s="77"/>
      <c r="Z209" s="77"/>
      <c r="AA209" s="60"/>
      <c r="AB209" s="5"/>
      <c r="AC209" s="5"/>
      <c r="AD209" s="5"/>
      <c r="AE209" s="5"/>
      <c r="AF209" s="5"/>
      <c r="AG209" s="5"/>
      <c r="AH209" s="5"/>
      <c r="AI209" s="5"/>
      <c r="AJ209" s="5"/>
      <c r="AK209" s="5"/>
      <c r="AL209" s="5"/>
      <c r="AM209" s="5"/>
    </row>
    <row r="210" spans="1:39" s="4" customFormat="1" ht="15" x14ac:dyDescent="0.25">
      <c r="A210" s="58" t="s">
        <v>813</v>
      </c>
      <c r="B210" s="58" t="s">
        <v>544</v>
      </c>
      <c r="C210" s="58"/>
      <c r="D210" s="58" t="s">
        <v>381</v>
      </c>
      <c r="E210" s="11"/>
      <c r="F210" s="11"/>
      <c r="G210" s="8"/>
      <c r="I210" s="58"/>
      <c r="J210" s="43"/>
      <c r="K210" s="102"/>
      <c r="M210" s="58">
        <v>26</v>
      </c>
      <c r="N210" s="171">
        <v>4837.5</v>
      </c>
      <c r="P210" s="107"/>
      <c r="Q210" s="170"/>
      <c r="S210" s="107"/>
      <c r="T210" s="170"/>
      <c r="V210" s="77"/>
      <c r="W210" s="77"/>
      <c r="X210" s="77"/>
      <c r="Y210" s="77"/>
      <c r="Z210" s="77"/>
      <c r="AA210" s="60"/>
      <c r="AB210" s="5"/>
      <c r="AC210" s="5"/>
      <c r="AD210" s="5"/>
      <c r="AE210" s="5"/>
      <c r="AF210" s="5"/>
      <c r="AG210" s="5"/>
      <c r="AH210" s="5"/>
      <c r="AI210" s="5"/>
      <c r="AJ210" s="5"/>
      <c r="AK210" s="5"/>
      <c r="AL210" s="5"/>
      <c r="AM210" s="5"/>
    </row>
    <row r="211" spans="1:39" s="4" customFormat="1" ht="15" x14ac:dyDescent="0.25">
      <c r="A211" s="58" t="s">
        <v>813</v>
      </c>
      <c r="B211" s="58" t="s">
        <v>546</v>
      </c>
      <c r="C211" s="58"/>
      <c r="D211" s="58" t="s">
        <v>166</v>
      </c>
      <c r="E211" s="11"/>
      <c r="F211" s="11"/>
      <c r="G211" s="8"/>
      <c r="I211" s="58"/>
      <c r="J211" s="43"/>
      <c r="K211" s="102"/>
      <c r="M211" s="58">
        <v>23</v>
      </c>
      <c r="N211" s="171">
        <v>4275</v>
      </c>
      <c r="P211" s="107"/>
      <c r="Q211" s="170"/>
      <c r="S211" s="107"/>
      <c r="T211" s="170"/>
      <c r="V211" s="77"/>
      <c r="W211" s="77"/>
      <c r="X211" s="77"/>
      <c r="Y211" s="77"/>
      <c r="Z211" s="77"/>
      <c r="AA211" s="60"/>
      <c r="AB211" s="5"/>
      <c r="AC211" s="5"/>
      <c r="AD211" s="5"/>
      <c r="AE211" s="5"/>
      <c r="AF211" s="5"/>
      <c r="AG211" s="5"/>
      <c r="AH211" s="5"/>
      <c r="AI211" s="5"/>
      <c r="AJ211" s="5"/>
      <c r="AK211" s="5"/>
      <c r="AL211" s="5"/>
      <c r="AM211" s="5"/>
    </row>
    <row r="212" spans="1:39" s="4" customFormat="1" ht="15" x14ac:dyDescent="0.25">
      <c r="A212" s="58" t="s">
        <v>813</v>
      </c>
      <c r="B212" s="58" t="s">
        <v>548</v>
      </c>
      <c r="C212" s="58"/>
      <c r="D212" s="58" t="s">
        <v>150</v>
      </c>
      <c r="E212" s="11"/>
      <c r="F212" s="11"/>
      <c r="G212" s="8"/>
      <c r="I212" s="58"/>
      <c r="J212" s="43"/>
      <c r="K212" s="102"/>
      <c r="M212" s="58">
        <v>3</v>
      </c>
      <c r="N212" s="171">
        <v>675</v>
      </c>
      <c r="P212" s="107"/>
      <c r="Q212" s="170"/>
      <c r="S212" s="107"/>
      <c r="T212" s="170"/>
      <c r="V212" s="77"/>
      <c r="W212" s="77"/>
      <c r="X212" s="77"/>
      <c r="Y212" s="77"/>
      <c r="Z212" s="77"/>
      <c r="AA212" s="60"/>
      <c r="AB212" s="5"/>
      <c r="AC212" s="5"/>
      <c r="AD212" s="5"/>
      <c r="AE212" s="5"/>
      <c r="AF212" s="5"/>
      <c r="AG212" s="5"/>
      <c r="AH212" s="5"/>
      <c r="AI212" s="5"/>
      <c r="AJ212" s="5"/>
      <c r="AK212" s="5"/>
      <c r="AL212" s="5"/>
      <c r="AM212" s="5"/>
    </row>
    <row r="213" spans="1:39" s="4" customFormat="1" ht="15" x14ac:dyDescent="0.25">
      <c r="A213" s="58" t="s">
        <v>813</v>
      </c>
      <c r="B213" s="58" t="s">
        <v>651</v>
      </c>
      <c r="C213" s="58"/>
      <c r="D213" s="58" t="s">
        <v>345</v>
      </c>
      <c r="E213" s="11"/>
      <c r="F213" s="11"/>
      <c r="G213" s="8"/>
      <c r="I213" s="58"/>
      <c r="J213" s="43"/>
      <c r="K213" s="102"/>
      <c r="M213" s="58">
        <v>2</v>
      </c>
      <c r="N213" s="171">
        <v>225</v>
      </c>
      <c r="P213" s="107"/>
      <c r="Q213" s="170"/>
      <c r="S213" s="107"/>
      <c r="T213" s="170"/>
      <c r="V213" s="77"/>
      <c r="W213" s="77"/>
      <c r="X213" s="77"/>
      <c r="Y213" s="77"/>
      <c r="Z213" s="77"/>
      <c r="AA213" s="60"/>
      <c r="AB213" s="5"/>
      <c r="AC213" s="5"/>
      <c r="AD213" s="5"/>
      <c r="AE213" s="5"/>
      <c r="AF213" s="5"/>
      <c r="AG213" s="5"/>
      <c r="AH213" s="5"/>
      <c r="AI213" s="5"/>
      <c r="AJ213" s="5"/>
      <c r="AK213" s="5"/>
      <c r="AL213" s="5"/>
      <c r="AM213" s="5"/>
    </row>
    <row r="214" spans="1:39" s="4" customFormat="1" ht="15" x14ac:dyDescent="0.25">
      <c r="A214" s="58" t="s">
        <v>813</v>
      </c>
      <c r="B214" s="58" t="s">
        <v>553</v>
      </c>
      <c r="C214" s="58"/>
      <c r="D214" s="58" t="s">
        <v>103</v>
      </c>
      <c r="E214" s="11"/>
      <c r="F214" s="11"/>
      <c r="G214" s="8"/>
      <c r="I214" s="58"/>
      <c r="J214" s="43"/>
      <c r="K214" s="102"/>
      <c r="M214" s="58">
        <v>1</v>
      </c>
      <c r="N214" s="171">
        <v>225</v>
      </c>
      <c r="P214" s="107"/>
      <c r="Q214" s="170"/>
      <c r="S214" s="107"/>
      <c r="T214" s="170"/>
      <c r="V214" s="77"/>
      <c r="W214" s="77"/>
      <c r="X214" s="77"/>
      <c r="Y214" s="77"/>
      <c r="Z214" s="77"/>
      <c r="AA214" s="60"/>
      <c r="AB214" s="5"/>
      <c r="AC214" s="5"/>
      <c r="AD214" s="5"/>
      <c r="AE214" s="5"/>
      <c r="AF214" s="5"/>
      <c r="AG214" s="5"/>
      <c r="AH214" s="5"/>
      <c r="AI214" s="5"/>
      <c r="AJ214" s="5"/>
      <c r="AK214" s="5"/>
      <c r="AL214" s="5"/>
      <c r="AM214" s="5"/>
    </row>
    <row r="215" spans="1:39" s="4" customFormat="1" ht="15" x14ac:dyDescent="0.25">
      <c r="A215" s="58" t="s">
        <v>813</v>
      </c>
      <c r="B215" s="58" t="s">
        <v>554</v>
      </c>
      <c r="C215" s="58"/>
      <c r="D215" s="58" t="s">
        <v>105</v>
      </c>
      <c r="E215" s="11"/>
      <c r="F215" s="11"/>
      <c r="G215" s="8"/>
      <c r="I215" s="58"/>
      <c r="J215" s="43"/>
      <c r="K215" s="102"/>
      <c r="M215" s="58">
        <v>1</v>
      </c>
      <c r="N215" s="171">
        <v>225</v>
      </c>
      <c r="P215" s="107"/>
      <c r="Q215" s="170"/>
      <c r="S215" s="107"/>
      <c r="T215" s="170"/>
      <c r="V215" s="77"/>
      <c r="W215" s="77"/>
      <c r="X215" s="77"/>
      <c r="Y215" s="77"/>
      <c r="Z215" s="77"/>
      <c r="AA215" s="60"/>
      <c r="AB215" s="5"/>
      <c r="AC215" s="5"/>
      <c r="AD215" s="5"/>
      <c r="AE215" s="5"/>
      <c r="AF215" s="5"/>
      <c r="AG215" s="5"/>
      <c r="AH215" s="5"/>
      <c r="AI215" s="5"/>
      <c r="AJ215" s="5"/>
      <c r="AK215" s="5"/>
      <c r="AL215" s="5"/>
      <c r="AM215" s="5"/>
    </row>
    <row r="216" spans="1:39" s="4" customFormat="1" ht="15" x14ac:dyDescent="0.25">
      <c r="A216" s="58" t="s">
        <v>813</v>
      </c>
      <c r="B216" s="58" t="s">
        <v>555</v>
      </c>
      <c r="C216" s="58"/>
      <c r="D216" s="58" t="s">
        <v>190</v>
      </c>
      <c r="E216" s="11"/>
      <c r="F216" s="11"/>
      <c r="G216" s="8"/>
      <c r="I216" s="58"/>
      <c r="J216" s="43"/>
      <c r="K216" s="102"/>
      <c r="M216" s="58">
        <v>3</v>
      </c>
      <c r="N216" s="171">
        <v>675</v>
      </c>
      <c r="P216" s="107"/>
      <c r="Q216" s="170"/>
      <c r="S216" s="107"/>
      <c r="T216" s="170"/>
      <c r="V216" s="77"/>
      <c r="W216" s="77"/>
      <c r="X216" s="77"/>
      <c r="Y216" s="77"/>
      <c r="Z216" s="77"/>
      <c r="AA216" s="60"/>
      <c r="AB216" s="5"/>
      <c r="AC216" s="5"/>
      <c r="AD216" s="5"/>
      <c r="AE216" s="5"/>
      <c r="AF216" s="5"/>
      <c r="AG216" s="5"/>
      <c r="AH216" s="5"/>
      <c r="AI216" s="5"/>
      <c r="AJ216" s="5"/>
      <c r="AK216" s="5"/>
      <c r="AL216" s="5"/>
      <c r="AM216" s="5"/>
    </row>
    <row r="217" spans="1:39" s="4" customFormat="1" ht="15" x14ac:dyDescent="0.25">
      <c r="A217" s="58" t="s">
        <v>813</v>
      </c>
      <c r="B217" s="58" t="s">
        <v>558</v>
      </c>
      <c r="C217" s="58"/>
      <c r="D217" s="58" t="s">
        <v>223</v>
      </c>
      <c r="E217" s="11"/>
      <c r="F217" s="11"/>
      <c r="G217" s="8"/>
      <c r="I217" s="58"/>
      <c r="J217" s="43"/>
      <c r="K217" s="102"/>
      <c r="M217" s="58">
        <v>12</v>
      </c>
      <c r="N217" s="171">
        <v>1462.5</v>
      </c>
      <c r="P217" s="107"/>
      <c r="Q217" s="170"/>
      <c r="S217" s="107"/>
      <c r="T217" s="170"/>
      <c r="V217" s="77"/>
      <c r="W217" s="77"/>
      <c r="X217" s="77"/>
      <c r="Y217" s="77"/>
      <c r="Z217" s="77"/>
      <c r="AA217" s="60"/>
      <c r="AB217" s="5"/>
      <c r="AC217" s="5"/>
      <c r="AD217" s="5"/>
      <c r="AE217" s="5"/>
      <c r="AF217" s="5"/>
      <c r="AG217" s="5"/>
      <c r="AH217" s="5"/>
      <c r="AI217" s="5"/>
      <c r="AJ217" s="5"/>
      <c r="AK217" s="5"/>
      <c r="AL217" s="5"/>
      <c r="AM217" s="5"/>
    </row>
    <row r="218" spans="1:39" s="4" customFormat="1" ht="15" x14ac:dyDescent="0.25">
      <c r="A218" s="58" t="s">
        <v>813</v>
      </c>
      <c r="B218" s="58" t="s">
        <v>561</v>
      </c>
      <c r="C218" s="58"/>
      <c r="D218" s="58" t="s">
        <v>73</v>
      </c>
      <c r="E218" s="11"/>
      <c r="F218" s="11"/>
      <c r="G218" s="8"/>
      <c r="I218" s="58"/>
      <c r="J218" s="43"/>
      <c r="K218" s="102"/>
      <c r="M218" s="58">
        <v>11</v>
      </c>
      <c r="N218" s="171">
        <v>1350</v>
      </c>
      <c r="P218" s="107"/>
      <c r="Q218" s="170"/>
      <c r="S218" s="107"/>
      <c r="T218" s="170"/>
      <c r="V218" s="77"/>
      <c r="W218" s="77"/>
      <c r="X218" s="77"/>
      <c r="Y218" s="77"/>
      <c r="Z218" s="77"/>
      <c r="AA218" s="60"/>
      <c r="AB218" s="5"/>
      <c r="AC218" s="5"/>
      <c r="AD218" s="5"/>
      <c r="AE218" s="5"/>
      <c r="AF218" s="5"/>
      <c r="AG218" s="5"/>
      <c r="AH218" s="5"/>
      <c r="AI218" s="5"/>
      <c r="AJ218" s="5"/>
      <c r="AK218" s="5"/>
      <c r="AL218" s="5"/>
      <c r="AM218" s="5"/>
    </row>
    <row r="219" spans="1:39" s="4" customFormat="1" ht="15" x14ac:dyDescent="0.25">
      <c r="A219" s="58" t="s">
        <v>813</v>
      </c>
      <c r="B219" s="58" t="s">
        <v>562</v>
      </c>
      <c r="C219" s="58"/>
      <c r="D219" s="58" t="s">
        <v>61</v>
      </c>
      <c r="E219" s="11"/>
      <c r="F219" s="11"/>
      <c r="G219" s="8"/>
      <c r="I219" s="58"/>
      <c r="J219" s="43"/>
      <c r="K219" s="102"/>
      <c r="M219" s="58">
        <v>3</v>
      </c>
      <c r="N219" s="171">
        <v>450</v>
      </c>
      <c r="P219" s="107"/>
      <c r="Q219" s="170"/>
      <c r="S219" s="107"/>
      <c r="T219" s="170"/>
      <c r="V219" s="77"/>
      <c r="W219" s="77"/>
      <c r="X219" s="77"/>
      <c r="Y219" s="77"/>
      <c r="Z219" s="77"/>
      <c r="AA219" s="60"/>
      <c r="AB219" s="5"/>
      <c r="AC219" s="5"/>
      <c r="AD219" s="5"/>
      <c r="AE219" s="5"/>
      <c r="AF219" s="5"/>
      <c r="AG219" s="5"/>
      <c r="AH219" s="5"/>
      <c r="AI219" s="5"/>
      <c r="AJ219" s="5"/>
      <c r="AK219" s="5"/>
      <c r="AL219" s="5"/>
      <c r="AM219" s="5"/>
    </row>
    <row r="220" spans="1:39" s="4" customFormat="1" ht="15" x14ac:dyDescent="0.25">
      <c r="A220" s="58" t="s">
        <v>813</v>
      </c>
      <c r="B220" s="58" t="s">
        <v>563</v>
      </c>
      <c r="C220" s="58"/>
      <c r="D220" s="58" t="s">
        <v>84</v>
      </c>
      <c r="E220" s="11"/>
      <c r="F220" s="11"/>
      <c r="G220" s="8"/>
      <c r="I220" s="58"/>
      <c r="J220" s="43"/>
      <c r="K220" s="102"/>
      <c r="M220" s="58">
        <v>6</v>
      </c>
      <c r="N220" s="171">
        <v>1237.5</v>
      </c>
      <c r="P220" s="107"/>
      <c r="Q220" s="170"/>
      <c r="S220" s="107"/>
      <c r="T220" s="170"/>
      <c r="V220" s="77"/>
      <c r="W220" s="77"/>
      <c r="X220" s="77"/>
      <c r="Y220" s="77"/>
      <c r="Z220" s="77"/>
      <c r="AA220" s="60"/>
      <c r="AB220" s="5"/>
      <c r="AC220" s="5"/>
      <c r="AD220" s="5"/>
      <c r="AE220" s="5"/>
      <c r="AF220" s="5"/>
      <c r="AG220" s="5"/>
      <c r="AH220" s="5"/>
      <c r="AI220" s="5"/>
      <c r="AJ220" s="5"/>
      <c r="AK220" s="5"/>
      <c r="AL220" s="5"/>
      <c r="AM220" s="5"/>
    </row>
    <row r="221" spans="1:39" s="4" customFormat="1" ht="15" x14ac:dyDescent="0.25">
      <c r="A221" s="58" t="s">
        <v>813</v>
      </c>
      <c r="B221" s="58" t="s">
        <v>565</v>
      </c>
      <c r="C221" s="58"/>
      <c r="D221" s="58" t="s">
        <v>332</v>
      </c>
      <c r="E221" s="11"/>
      <c r="F221" s="11"/>
      <c r="G221" s="8"/>
      <c r="I221" s="58"/>
      <c r="J221" s="43"/>
      <c r="K221" s="102"/>
      <c r="M221" s="58">
        <v>3</v>
      </c>
      <c r="N221" s="171">
        <v>337.5</v>
      </c>
      <c r="P221" s="107"/>
      <c r="Q221" s="170"/>
      <c r="S221" s="107"/>
      <c r="T221" s="170"/>
      <c r="V221" s="77"/>
      <c r="W221" s="77"/>
      <c r="X221" s="77"/>
      <c r="Y221" s="77"/>
      <c r="Z221" s="77"/>
      <c r="AA221" s="60"/>
      <c r="AB221" s="5"/>
      <c r="AC221" s="5"/>
      <c r="AD221" s="5"/>
      <c r="AE221" s="5"/>
      <c r="AF221" s="5"/>
      <c r="AG221" s="5"/>
      <c r="AH221" s="5"/>
      <c r="AI221" s="5"/>
      <c r="AJ221" s="5"/>
      <c r="AK221" s="5"/>
      <c r="AL221" s="5"/>
      <c r="AM221" s="5"/>
    </row>
    <row r="222" spans="1:39" s="4" customFormat="1" ht="15" x14ac:dyDescent="0.25">
      <c r="A222" s="58" t="s">
        <v>813</v>
      </c>
      <c r="B222" s="58" t="s">
        <v>566</v>
      </c>
      <c r="C222" s="58"/>
      <c r="D222" s="58" t="s">
        <v>163</v>
      </c>
      <c r="E222" s="11"/>
      <c r="F222" s="11"/>
      <c r="G222" s="8"/>
      <c r="I222" s="58"/>
      <c r="J222" s="43"/>
      <c r="K222" s="102"/>
      <c r="M222" s="58">
        <v>1</v>
      </c>
      <c r="N222" s="171">
        <v>225</v>
      </c>
      <c r="P222" s="107"/>
      <c r="Q222" s="170"/>
      <c r="S222" s="107"/>
      <c r="T222" s="170"/>
      <c r="V222" s="77"/>
      <c r="W222" s="77"/>
      <c r="X222" s="77"/>
      <c r="Y222" s="77"/>
      <c r="Z222" s="77"/>
      <c r="AA222" s="60"/>
      <c r="AB222" s="5"/>
      <c r="AC222" s="5"/>
      <c r="AD222" s="5"/>
      <c r="AE222" s="5"/>
      <c r="AF222" s="5"/>
      <c r="AG222" s="5"/>
      <c r="AH222" s="5"/>
      <c r="AI222" s="5"/>
      <c r="AJ222" s="5"/>
      <c r="AK222" s="5"/>
      <c r="AL222" s="5"/>
      <c r="AM222" s="5"/>
    </row>
    <row r="223" spans="1:39" s="4" customFormat="1" ht="15" x14ac:dyDescent="0.25">
      <c r="A223" s="58" t="s">
        <v>813</v>
      </c>
      <c r="B223" s="58" t="s">
        <v>568</v>
      </c>
      <c r="C223" s="58"/>
      <c r="D223" s="58" t="s">
        <v>569</v>
      </c>
      <c r="E223" s="11"/>
      <c r="F223" s="11"/>
      <c r="G223" s="8"/>
      <c r="I223" s="58"/>
      <c r="J223" s="43"/>
      <c r="K223" s="102"/>
      <c r="M223" s="58">
        <v>1</v>
      </c>
      <c r="N223" s="171">
        <v>112.5</v>
      </c>
      <c r="P223" s="107"/>
      <c r="Q223" s="170"/>
      <c r="S223" s="107"/>
      <c r="T223" s="170"/>
      <c r="V223" s="77"/>
      <c r="W223" s="77"/>
      <c r="X223" s="77"/>
      <c r="Y223" s="77"/>
      <c r="Z223" s="77"/>
      <c r="AA223" s="60"/>
      <c r="AB223" s="5"/>
      <c r="AC223" s="5"/>
      <c r="AD223" s="5"/>
      <c r="AE223" s="5"/>
      <c r="AF223" s="5"/>
      <c r="AG223" s="5"/>
      <c r="AH223" s="5"/>
      <c r="AI223" s="5"/>
      <c r="AJ223" s="5"/>
      <c r="AK223" s="5"/>
      <c r="AL223" s="5"/>
      <c r="AM223" s="5"/>
    </row>
    <row r="224" spans="1:39" s="4" customFormat="1" ht="15" x14ac:dyDescent="0.25">
      <c r="A224" s="58" t="s">
        <v>813</v>
      </c>
      <c r="B224" s="58" t="s">
        <v>570</v>
      </c>
      <c r="C224" s="58"/>
      <c r="D224" s="58" t="s">
        <v>163</v>
      </c>
      <c r="E224" s="11"/>
      <c r="F224" s="11"/>
      <c r="G224" s="8"/>
      <c r="I224" s="58"/>
      <c r="J224" s="43"/>
      <c r="K224" s="102"/>
      <c r="M224" s="58">
        <v>15</v>
      </c>
      <c r="N224" s="171">
        <v>2475</v>
      </c>
      <c r="P224" s="107"/>
      <c r="Q224" s="170"/>
      <c r="S224" s="107"/>
      <c r="T224" s="170"/>
      <c r="V224" s="77"/>
      <c r="W224" s="77"/>
      <c r="X224" s="77"/>
      <c r="Y224" s="77"/>
      <c r="Z224" s="77"/>
      <c r="AA224" s="60"/>
      <c r="AB224" s="5"/>
      <c r="AC224" s="5"/>
      <c r="AD224" s="5"/>
      <c r="AE224" s="5"/>
      <c r="AF224" s="5"/>
      <c r="AG224" s="5"/>
      <c r="AH224" s="5"/>
      <c r="AI224" s="5"/>
      <c r="AJ224" s="5"/>
      <c r="AK224" s="5"/>
      <c r="AL224" s="5"/>
      <c r="AM224" s="5"/>
    </row>
    <row r="225" spans="1:39" s="4" customFormat="1" ht="15" x14ac:dyDescent="0.25">
      <c r="A225" s="58" t="s">
        <v>813</v>
      </c>
      <c r="B225" s="58" t="s">
        <v>571</v>
      </c>
      <c r="C225" s="58"/>
      <c r="D225" s="58" t="s">
        <v>163</v>
      </c>
      <c r="E225" s="11"/>
      <c r="F225" s="11"/>
      <c r="G225" s="8"/>
      <c r="I225" s="58"/>
      <c r="J225" s="43"/>
      <c r="K225" s="102"/>
      <c r="M225" s="58">
        <v>5</v>
      </c>
      <c r="N225" s="171">
        <v>900</v>
      </c>
      <c r="P225" s="107"/>
      <c r="Q225" s="170"/>
      <c r="S225" s="107"/>
      <c r="T225" s="170"/>
      <c r="V225" s="77"/>
      <c r="W225" s="77"/>
      <c r="X225" s="77"/>
      <c r="Y225" s="77"/>
      <c r="Z225" s="77"/>
      <c r="AA225" s="60"/>
      <c r="AB225" s="5"/>
      <c r="AC225" s="5"/>
      <c r="AD225" s="5"/>
      <c r="AE225" s="5"/>
      <c r="AF225" s="5"/>
      <c r="AG225" s="5"/>
      <c r="AH225" s="5"/>
      <c r="AI225" s="5"/>
      <c r="AJ225" s="5"/>
      <c r="AK225" s="5"/>
      <c r="AL225" s="5"/>
      <c r="AM225" s="5"/>
    </row>
    <row r="226" spans="1:39" s="4" customFormat="1" ht="15" x14ac:dyDescent="0.25">
      <c r="A226" s="58" t="s">
        <v>813</v>
      </c>
      <c r="B226" s="58" t="s">
        <v>572</v>
      </c>
      <c r="C226" s="58"/>
      <c r="D226" s="58" t="s">
        <v>175</v>
      </c>
      <c r="E226" s="11"/>
      <c r="F226" s="11"/>
      <c r="G226" s="8"/>
      <c r="I226" s="58"/>
      <c r="J226" s="43"/>
      <c r="K226" s="102"/>
      <c r="M226" s="58">
        <v>69</v>
      </c>
      <c r="N226" s="171">
        <v>10800</v>
      </c>
      <c r="P226" s="107"/>
      <c r="Q226" s="170"/>
      <c r="S226" s="107"/>
      <c r="T226" s="170"/>
      <c r="V226" s="77"/>
      <c r="W226" s="77"/>
      <c r="X226" s="77"/>
      <c r="Y226" s="77"/>
      <c r="Z226" s="77"/>
      <c r="AA226" s="60"/>
      <c r="AB226" s="5"/>
      <c r="AC226" s="5"/>
      <c r="AD226" s="5"/>
      <c r="AE226" s="5"/>
      <c r="AF226" s="5"/>
      <c r="AG226" s="5"/>
      <c r="AH226" s="5"/>
      <c r="AI226" s="5"/>
      <c r="AJ226" s="5"/>
      <c r="AK226" s="5"/>
      <c r="AL226" s="5"/>
      <c r="AM226" s="5"/>
    </row>
    <row r="227" spans="1:39" s="4" customFormat="1" ht="15" x14ac:dyDescent="0.25">
      <c r="A227" s="58" t="s">
        <v>813</v>
      </c>
      <c r="B227" s="58" t="s">
        <v>573</v>
      </c>
      <c r="C227" s="58"/>
      <c r="D227" s="58" t="s">
        <v>283</v>
      </c>
      <c r="E227" s="11"/>
      <c r="F227" s="11"/>
      <c r="G227" s="8"/>
      <c r="I227" s="58"/>
      <c r="J227" s="43"/>
      <c r="K227" s="102"/>
      <c r="M227" s="58">
        <v>1</v>
      </c>
      <c r="N227" s="171">
        <v>225</v>
      </c>
      <c r="P227" s="107"/>
      <c r="Q227" s="170"/>
      <c r="S227" s="107"/>
      <c r="T227" s="170"/>
      <c r="V227" s="77"/>
      <c r="W227" s="77"/>
      <c r="X227" s="77"/>
      <c r="Y227" s="77"/>
      <c r="Z227" s="77"/>
      <c r="AA227" s="60"/>
      <c r="AB227" s="5"/>
      <c r="AC227" s="5"/>
      <c r="AD227" s="5"/>
      <c r="AE227" s="5"/>
      <c r="AF227" s="5"/>
      <c r="AG227" s="5"/>
      <c r="AH227" s="5"/>
      <c r="AI227" s="5"/>
      <c r="AJ227" s="5"/>
      <c r="AK227" s="5"/>
      <c r="AL227" s="5"/>
      <c r="AM227" s="5"/>
    </row>
    <row r="228" spans="1:39" s="4" customFormat="1" ht="15" x14ac:dyDescent="0.25">
      <c r="A228" s="58" t="s">
        <v>813</v>
      </c>
      <c r="B228" s="58" t="s">
        <v>653</v>
      </c>
      <c r="C228" s="58"/>
      <c r="D228" s="58" t="s">
        <v>575</v>
      </c>
      <c r="E228" s="11"/>
      <c r="F228" s="11"/>
      <c r="G228" s="8"/>
      <c r="I228" s="58"/>
      <c r="J228" s="43"/>
      <c r="K228" s="102"/>
      <c r="M228" s="58">
        <v>1</v>
      </c>
      <c r="N228" s="171">
        <v>112.5</v>
      </c>
      <c r="P228" s="107"/>
      <c r="Q228" s="170"/>
      <c r="S228" s="107"/>
      <c r="T228" s="170"/>
      <c r="V228" s="77"/>
      <c r="W228" s="77"/>
      <c r="X228" s="77"/>
      <c r="Y228" s="77"/>
      <c r="Z228" s="77"/>
      <c r="AA228" s="60"/>
      <c r="AB228" s="5"/>
      <c r="AC228" s="5"/>
      <c r="AD228" s="5"/>
      <c r="AE228" s="5"/>
      <c r="AF228" s="5"/>
      <c r="AG228" s="5"/>
      <c r="AH228" s="5"/>
      <c r="AI228" s="5"/>
      <c r="AJ228" s="5"/>
      <c r="AK228" s="5"/>
      <c r="AL228" s="5"/>
      <c r="AM228" s="5"/>
    </row>
    <row r="229" spans="1:39" s="4" customFormat="1" ht="15" x14ac:dyDescent="0.25">
      <c r="A229" s="58" t="s">
        <v>813</v>
      </c>
      <c r="B229" s="58" t="s">
        <v>576</v>
      </c>
      <c r="C229" s="58"/>
      <c r="D229" s="58" t="s">
        <v>124</v>
      </c>
      <c r="E229" s="11"/>
      <c r="F229" s="11"/>
      <c r="G229" s="8"/>
      <c r="I229" s="58"/>
      <c r="J229" s="43"/>
      <c r="K229" s="102"/>
      <c r="M229" s="58">
        <v>4</v>
      </c>
      <c r="N229" s="171">
        <v>900</v>
      </c>
      <c r="P229" s="107"/>
      <c r="Q229" s="170"/>
      <c r="S229" s="107"/>
      <c r="T229" s="170"/>
      <c r="V229" s="77"/>
      <c r="W229" s="77"/>
      <c r="X229" s="77"/>
      <c r="Y229" s="77"/>
      <c r="Z229" s="77"/>
      <c r="AA229" s="60"/>
      <c r="AB229" s="5"/>
      <c r="AC229" s="5"/>
      <c r="AD229" s="5"/>
      <c r="AE229" s="5"/>
      <c r="AF229" s="5"/>
      <c r="AG229" s="5"/>
      <c r="AH229" s="5"/>
      <c r="AI229" s="5"/>
      <c r="AJ229" s="5"/>
      <c r="AK229" s="5"/>
      <c r="AL229" s="5"/>
      <c r="AM229" s="5"/>
    </row>
    <row r="230" spans="1:39" s="4" customFormat="1" ht="15" x14ac:dyDescent="0.25">
      <c r="A230" s="58" t="s">
        <v>813</v>
      </c>
      <c r="B230" s="58" t="s">
        <v>580</v>
      </c>
      <c r="C230" s="58"/>
      <c r="D230" s="58" t="s">
        <v>455</v>
      </c>
      <c r="E230" s="11"/>
      <c r="F230" s="11"/>
      <c r="G230" s="8"/>
      <c r="I230" s="58"/>
      <c r="J230" s="43"/>
      <c r="K230" s="102"/>
      <c r="M230" s="58">
        <v>8</v>
      </c>
      <c r="N230" s="171">
        <v>1237.5</v>
      </c>
      <c r="P230" s="107"/>
      <c r="Q230" s="170"/>
      <c r="S230" s="107"/>
      <c r="T230" s="170"/>
      <c r="V230" s="77"/>
      <c r="W230" s="77"/>
      <c r="X230" s="77"/>
      <c r="Y230" s="77"/>
      <c r="Z230" s="77"/>
      <c r="AA230" s="60"/>
      <c r="AB230" s="5"/>
      <c r="AC230" s="5"/>
      <c r="AD230" s="5"/>
      <c r="AE230" s="5"/>
      <c r="AF230" s="5"/>
      <c r="AG230" s="5"/>
      <c r="AH230" s="5"/>
      <c r="AI230" s="5"/>
      <c r="AJ230" s="5"/>
      <c r="AK230" s="5"/>
      <c r="AL230" s="5"/>
      <c r="AM230" s="5"/>
    </row>
    <row r="231" spans="1:39" s="4" customFormat="1" ht="15" x14ac:dyDescent="0.25">
      <c r="A231" s="58"/>
      <c r="B231" s="58"/>
      <c r="C231" s="58"/>
      <c r="D231" s="58"/>
      <c r="E231" s="11"/>
      <c r="F231" s="11"/>
      <c r="G231" s="8"/>
      <c r="I231" s="58"/>
      <c r="J231" s="43"/>
      <c r="K231" s="102"/>
      <c r="M231" s="58"/>
      <c r="N231" s="171"/>
      <c r="P231" s="107"/>
      <c r="Q231" s="170"/>
      <c r="S231" s="107"/>
      <c r="T231" s="170"/>
      <c r="V231" s="77"/>
      <c r="W231" s="77"/>
      <c r="X231" s="77"/>
      <c r="Y231" s="77"/>
      <c r="Z231" s="77"/>
      <c r="AA231" s="60"/>
      <c r="AB231" s="5"/>
      <c r="AC231" s="5"/>
      <c r="AD231" s="5"/>
      <c r="AE231" s="5"/>
      <c r="AF231" s="5"/>
      <c r="AG231" s="5"/>
      <c r="AH231" s="5"/>
      <c r="AI231" s="5"/>
      <c r="AJ231" s="5"/>
      <c r="AK231" s="5"/>
      <c r="AL231" s="5"/>
      <c r="AM231" s="5"/>
    </row>
    <row r="232" spans="1:39" s="4" customFormat="1" ht="15" x14ac:dyDescent="0.25">
      <c r="A232" s="58" t="s">
        <v>820</v>
      </c>
      <c r="B232" s="58" t="s">
        <v>821</v>
      </c>
      <c r="C232" s="58"/>
      <c r="D232" s="58" t="s">
        <v>821</v>
      </c>
      <c r="E232" s="11" t="s">
        <v>822</v>
      </c>
      <c r="F232" s="11"/>
      <c r="G232" s="8" t="s">
        <v>823</v>
      </c>
      <c r="I232" s="58"/>
      <c r="J232" s="43"/>
      <c r="K232" s="102"/>
      <c r="M232" s="58"/>
      <c r="N232" s="171"/>
      <c r="P232" s="107"/>
      <c r="Q232" s="170"/>
      <c r="S232" s="107"/>
      <c r="T232" s="170"/>
      <c r="V232" s="77"/>
      <c r="W232" s="77"/>
      <c r="X232" s="77"/>
      <c r="Y232" s="77"/>
      <c r="Z232" s="77"/>
      <c r="AA232" s="60"/>
      <c r="AB232" s="5"/>
      <c r="AC232" s="5"/>
      <c r="AD232" s="5"/>
      <c r="AE232" s="5"/>
      <c r="AF232" s="5"/>
      <c r="AG232" s="5"/>
      <c r="AH232" s="5"/>
      <c r="AI232" s="5"/>
      <c r="AJ232" s="5"/>
      <c r="AK232" s="5"/>
      <c r="AL232" s="5"/>
      <c r="AM232" s="5"/>
    </row>
    <row r="233" spans="1:39" s="4" customFormat="1" ht="15" x14ac:dyDescent="0.25">
      <c r="A233" s="58" t="s">
        <v>820</v>
      </c>
      <c r="B233" s="58" t="s">
        <v>660</v>
      </c>
      <c r="C233" s="58"/>
      <c r="D233" s="58" t="s">
        <v>660</v>
      </c>
      <c r="E233" s="11"/>
      <c r="F233" s="11"/>
      <c r="G233" s="8"/>
      <c r="I233" s="58"/>
      <c r="J233" s="43"/>
      <c r="K233" s="102"/>
      <c r="M233" s="58">
        <v>2</v>
      </c>
      <c r="N233" s="171">
        <v>1058</v>
      </c>
      <c r="P233" s="107">
        <v>1</v>
      </c>
      <c r="Q233" s="170">
        <v>529</v>
      </c>
      <c r="S233" s="107">
        <v>19</v>
      </c>
      <c r="T233" s="170">
        <v>8355.36</v>
      </c>
      <c r="V233" s="77"/>
      <c r="W233" s="77"/>
      <c r="X233" s="77"/>
      <c r="Y233" s="77"/>
      <c r="Z233" s="77"/>
      <c r="AA233" s="60"/>
      <c r="AB233" s="5"/>
      <c r="AC233" s="5"/>
      <c r="AD233" s="5"/>
      <c r="AE233" s="5"/>
      <c r="AF233" s="5"/>
      <c r="AG233" s="5"/>
      <c r="AH233" s="5"/>
      <c r="AI233" s="5"/>
      <c r="AJ233" s="5"/>
      <c r="AK233" s="5"/>
      <c r="AL233" s="5"/>
      <c r="AM233" s="5"/>
    </row>
    <row r="234" spans="1:39" s="4" customFormat="1" ht="15" x14ac:dyDescent="0.25">
      <c r="A234" s="58" t="s">
        <v>820</v>
      </c>
      <c r="B234" s="58" t="s">
        <v>824</v>
      </c>
      <c r="C234" s="58"/>
      <c r="D234" s="58" t="s">
        <v>63</v>
      </c>
      <c r="E234" s="11"/>
      <c r="F234" s="11"/>
      <c r="G234" s="8"/>
      <c r="I234" s="58"/>
      <c r="J234" s="43"/>
      <c r="K234" s="102"/>
      <c r="M234" s="58">
        <v>2</v>
      </c>
      <c r="N234" s="171">
        <v>1058</v>
      </c>
      <c r="P234" s="107">
        <v>1</v>
      </c>
      <c r="Q234" s="170">
        <v>529</v>
      </c>
      <c r="S234" s="107">
        <v>5</v>
      </c>
      <c r="T234" s="170">
        <v>2518</v>
      </c>
      <c r="V234" s="77"/>
      <c r="W234" s="77"/>
      <c r="X234" s="77"/>
      <c r="Y234" s="77"/>
      <c r="Z234" s="77"/>
      <c r="AA234" s="60"/>
      <c r="AB234" s="5"/>
      <c r="AC234" s="5"/>
      <c r="AD234" s="5"/>
      <c r="AE234" s="5"/>
      <c r="AF234" s="5"/>
      <c r="AG234" s="5"/>
      <c r="AH234" s="5"/>
      <c r="AI234" s="5"/>
      <c r="AJ234" s="5"/>
      <c r="AK234" s="5"/>
      <c r="AL234" s="5"/>
      <c r="AM234" s="5"/>
    </row>
    <row r="235" spans="1:39" s="4" customFormat="1" ht="15" x14ac:dyDescent="0.25">
      <c r="A235" s="58" t="s">
        <v>820</v>
      </c>
      <c r="B235" s="58" t="s">
        <v>60</v>
      </c>
      <c r="C235" s="58"/>
      <c r="D235" s="58" t="s">
        <v>62</v>
      </c>
      <c r="E235" s="11"/>
      <c r="F235" s="11"/>
      <c r="G235" s="8"/>
      <c r="I235" s="58"/>
      <c r="J235" s="43"/>
      <c r="K235" s="102"/>
      <c r="M235" s="58"/>
      <c r="N235" s="171"/>
      <c r="P235" s="107">
        <v>4</v>
      </c>
      <c r="Q235" s="170">
        <v>2116</v>
      </c>
      <c r="S235" s="107">
        <v>3</v>
      </c>
      <c r="T235" s="170">
        <v>1878</v>
      </c>
      <c r="V235" s="77"/>
      <c r="W235" s="77"/>
      <c r="X235" s="77"/>
      <c r="Y235" s="77"/>
      <c r="Z235" s="77"/>
      <c r="AA235" s="60"/>
      <c r="AB235" s="5"/>
      <c r="AC235" s="5"/>
      <c r="AD235" s="5"/>
      <c r="AE235" s="5"/>
      <c r="AF235" s="5"/>
      <c r="AG235" s="5"/>
      <c r="AH235" s="5"/>
      <c r="AI235" s="5"/>
      <c r="AJ235" s="5"/>
      <c r="AK235" s="5"/>
      <c r="AL235" s="5"/>
      <c r="AM235" s="5"/>
    </row>
    <row r="236" spans="1:39" s="4" customFormat="1" ht="15" x14ac:dyDescent="0.25">
      <c r="A236" s="58" t="s">
        <v>820</v>
      </c>
      <c r="B236" s="58" t="s">
        <v>64</v>
      </c>
      <c r="C236" s="58"/>
      <c r="D236" s="58" t="s">
        <v>63</v>
      </c>
      <c r="E236" s="11"/>
      <c r="F236" s="11"/>
      <c r="G236" s="8"/>
      <c r="I236" s="58"/>
      <c r="J236" s="43"/>
      <c r="K236" s="102"/>
      <c r="M236" s="58">
        <v>1</v>
      </c>
      <c r="N236" s="171">
        <v>710</v>
      </c>
      <c r="P236" s="107"/>
      <c r="Q236" s="170"/>
      <c r="S236" s="107"/>
      <c r="T236" s="170"/>
      <c r="V236" s="77"/>
      <c r="W236" s="77"/>
      <c r="X236" s="77"/>
      <c r="Y236" s="77"/>
      <c r="Z236" s="77"/>
      <c r="AA236" s="60"/>
      <c r="AB236" s="5"/>
      <c r="AC236" s="5"/>
      <c r="AD236" s="5"/>
      <c r="AE236" s="5"/>
      <c r="AF236" s="5"/>
      <c r="AG236" s="5"/>
      <c r="AH236" s="5"/>
      <c r="AI236" s="5"/>
      <c r="AJ236" s="5"/>
      <c r="AK236" s="5"/>
      <c r="AL236" s="5"/>
      <c r="AM236" s="5"/>
    </row>
    <row r="237" spans="1:39" s="4" customFormat="1" ht="15" x14ac:dyDescent="0.25">
      <c r="A237" s="58" t="s">
        <v>820</v>
      </c>
      <c r="B237" s="58" t="s">
        <v>825</v>
      </c>
      <c r="C237" s="58"/>
      <c r="D237" s="58" t="s">
        <v>62</v>
      </c>
      <c r="E237" s="11"/>
      <c r="F237" s="11"/>
      <c r="G237" s="8"/>
      <c r="I237" s="58"/>
      <c r="J237" s="43"/>
      <c r="K237" s="102"/>
      <c r="M237" s="58"/>
      <c r="N237" s="171"/>
      <c r="P237" s="107">
        <v>2</v>
      </c>
      <c r="Q237" s="170">
        <v>1058</v>
      </c>
      <c r="S237" s="107"/>
      <c r="T237" s="170"/>
      <c r="V237" s="77"/>
      <c r="W237" s="77"/>
      <c r="X237" s="77"/>
      <c r="Y237" s="77"/>
      <c r="Z237" s="77"/>
      <c r="AA237" s="60"/>
      <c r="AB237" s="5"/>
      <c r="AC237" s="5"/>
      <c r="AD237" s="5"/>
      <c r="AE237" s="5"/>
      <c r="AF237" s="5"/>
      <c r="AG237" s="5"/>
      <c r="AH237" s="5"/>
      <c r="AI237" s="5"/>
      <c r="AJ237" s="5"/>
      <c r="AK237" s="5"/>
      <c r="AL237" s="5"/>
      <c r="AM237" s="5"/>
    </row>
    <row r="238" spans="1:39" s="4" customFormat="1" ht="15" x14ac:dyDescent="0.25">
      <c r="A238" s="58" t="s">
        <v>820</v>
      </c>
      <c r="B238" s="58" t="s">
        <v>69</v>
      </c>
      <c r="C238" s="58"/>
      <c r="D238" s="58" t="s">
        <v>71</v>
      </c>
      <c r="E238" s="11"/>
      <c r="F238" s="11"/>
      <c r="G238" s="8"/>
      <c r="I238" s="58"/>
      <c r="J238" s="43"/>
      <c r="K238" s="102"/>
      <c r="M238" s="58">
        <v>1</v>
      </c>
      <c r="N238" s="171">
        <v>529</v>
      </c>
      <c r="P238" s="107"/>
      <c r="Q238" s="170"/>
      <c r="S238" s="107">
        <v>1</v>
      </c>
      <c r="T238" s="170">
        <v>402</v>
      </c>
      <c r="V238" s="77"/>
      <c r="W238" s="77"/>
      <c r="X238" s="77"/>
      <c r="Y238" s="77"/>
      <c r="Z238" s="77"/>
      <c r="AA238" s="60"/>
      <c r="AB238" s="5"/>
      <c r="AC238" s="5"/>
      <c r="AD238" s="5"/>
      <c r="AE238" s="5"/>
      <c r="AF238" s="5"/>
      <c r="AG238" s="5"/>
      <c r="AH238" s="5"/>
      <c r="AI238" s="5"/>
      <c r="AJ238" s="5"/>
      <c r="AK238" s="5"/>
      <c r="AL238" s="5"/>
      <c r="AM238" s="5"/>
    </row>
    <row r="239" spans="1:39" s="4" customFormat="1" ht="15" x14ac:dyDescent="0.25">
      <c r="A239" s="58" t="s">
        <v>820</v>
      </c>
      <c r="B239" s="58" t="s">
        <v>78</v>
      </c>
      <c r="C239" s="58"/>
      <c r="D239" s="58" t="s">
        <v>79</v>
      </c>
      <c r="E239" s="11"/>
      <c r="F239" s="11"/>
      <c r="G239" s="8"/>
      <c r="I239" s="58"/>
      <c r="J239" s="43"/>
      <c r="K239" s="102"/>
      <c r="M239" s="58">
        <v>1</v>
      </c>
      <c r="N239" s="171">
        <v>529</v>
      </c>
      <c r="P239" s="107">
        <v>6</v>
      </c>
      <c r="Q239" s="170">
        <v>3355</v>
      </c>
      <c r="S239" s="107">
        <v>2</v>
      </c>
      <c r="T239" s="170">
        <v>832</v>
      </c>
      <c r="V239" s="77"/>
      <c r="W239" s="77"/>
      <c r="X239" s="77"/>
      <c r="Y239" s="77"/>
      <c r="Z239" s="77"/>
      <c r="AA239" s="60"/>
      <c r="AB239" s="5"/>
      <c r="AC239" s="5"/>
      <c r="AD239" s="5"/>
      <c r="AE239" s="5"/>
      <c r="AF239" s="5"/>
      <c r="AG239" s="5"/>
      <c r="AH239" s="5"/>
      <c r="AI239" s="5"/>
      <c r="AJ239" s="5"/>
      <c r="AK239" s="5"/>
      <c r="AL239" s="5"/>
      <c r="AM239" s="5"/>
    </row>
    <row r="240" spans="1:39" s="4" customFormat="1" ht="15" x14ac:dyDescent="0.25">
      <c r="A240" s="58" t="s">
        <v>820</v>
      </c>
      <c r="B240" s="58" t="s">
        <v>80</v>
      </c>
      <c r="C240" s="58"/>
      <c r="D240" s="58" t="s">
        <v>81</v>
      </c>
      <c r="E240" s="11"/>
      <c r="F240" s="11"/>
      <c r="G240" s="8"/>
      <c r="I240" s="58"/>
      <c r="J240" s="43"/>
      <c r="K240" s="102"/>
      <c r="M240" s="58">
        <v>20</v>
      </c>
      <c r="N240" s="171">
        <v>11819</v>
      </c>
      <c r="P240" s="107">
        <v>35</v>
      </c>
      <c r="Q240" s="170">
        <v>18696</v>
      </c>
      <c r="S240" s="107">
        <v>44</v>
      </c>
      <c r="T240" s="170">
        <v>19449.43</v>
      </c>
      <c r="V240" s="77"/>
      <c r="W240" s="77"/>
      <c r="X240" s="77"/>
      <c r="Y240" s="77"/>
      <c r="Z240" s="77"/>
      <c r="AA240" s="60"/>
      <c r="AB240" s="5"/>
      <c r="AC240" s="5"/>
      <c r="AD240" s="5"/>
      <c r="AE240" s="5"/>
      <c r="AF240" s="5"/>
      <c r="AG240" s="5"/>
      <c r="AH240" s="5"/>
      <c r="AI240" s="5"/>
      <c r="AJ240" s="5"/>
      <c r="AK240" s="5"/>
      <c r="AL240" s="5"/>
      <c r="AM240" s="5"/>
    </row>
    <row r="241" spans="1:39" s="4" customFormat="1" ht="15" x14ac:dyDescent="0.25">
      <c r="A241" s="58" t="s">
        <v>820</v>
      </c>
      <c r="B241" s="58" t="s">
        <v>97</v>
      </c>
      <c r="C241" s="58"/>
      <c r="D241" s="58" t="s">
        <v>75</v>
      </c>
      <c r="E241" s="11"/>
      <c r="F241" s="11"/>
      <c r="G241" s="8"/>
      <c r="I241" s="58"/>
      <c r="J241" s="43"/>
      <c r="K241" s="102"/>
      <c r="M241" s="58"/>
      <c r="N241" s="171"/>
      <c r="P241" s="107">
        <v>1</v>
      </c>
      <c r="Q241" s="170">
        <v>529</v>
      </c>
      <c r="S241" s="107">
        <v>3</v>
      </c>
      <c r="T241" s="170">
        <v>1233</v>
      </c>
      <c r="V241" s="77"/>
      <c r="W241" s="77"/>
      <c r="X241" s="77"/>
      <c r="Y241" s="77"/>
      <c r="Z241" s="77"/>
      <c r="AA241" s="60"/>
      <c r="AB241" s="5"/>
      <c r="AC241" s="5"/>
      <c r="AD241" s="5"/>
      <c r="AE241" s="5"/>
      <c r="AF241" s="5"/>
      <c r="AG241" s="5"/>
      <c r="AH241" s="5"/>
      <c r="AI241" s="5"/>
      <c r="AJ241" s="5"/>
      <c r="AK241" s="5"/>
      <c r="AL241" s="5"/>
      <c r="AM241" s="5"/>
    </row>
    <row r="242" spans="1:39" s="4" customFormat="1" ht="15" x14ac:dyDescent="0.25">
      <c r="A242" s="58" t="s">
        <v>820</v>
      </c>
      <c r="B242" s="58" t="s">
        <v>99</v>
      </c>
      <c r="C242" s="58"/>
      <c r="D242" s="58" t="s">
        <v>103</v>
      </c>
      <c r="E242" s="11"/>
      <c r="F242" s="11"/>
      <c r="G242" s="8"/>
      <c r="I242" s="58"/>
      <c r="J242" s="43"/>
      <c r="K242" s="102"/>
      <c r="M242" s="58">
        <v>2</v>
      </c>
      <c r="N242" s="171">
        <v>1058</v>
      </c>
      <c r="P242" s="107"/>
      <c r="Q242" s="170"/>
      <c r="S242" s="107">
        <v>1</v>
      </c>
      <c r="T242" s="170">
        <v>481</v>
      </c>
      <c r="V242" s="77"/>
      <c r="W242" s="77"/>
      <c r="X242" s="77"/>
      <c r="Y242" s="77"/>
      <c r="Z242" s="77"/>
      <c r="AA242" s="60"/>
      <c r="AB242" s="5"/>
      <c r="AC242" s="5"/>
      <c r="AD242" s="5"/>
      <c r="AE242" s="5"/>
      <c r="AF242" s="5"/>
      <c r="AG242" s="5"/>
      <c r="AH242" s="5"/>
      <c r="AI242" s="5"/>
      <c r="AJ242" s="5"/>
      <c r="AK242" s="5"/>
      <c r="AL242" s="5"/>
      <c r="AM242" s="5"/>
    </row>
    <row r="243" spans="1:39" s="4" customFormat="1" ht="15" x14ac:dyDescent="0.25">
      <c r="A243" s="58" t="s">
        <v>820</v>
      </c>
      <c r="B243" s="58" t="s">
        <v>104</v>
      </c>
      <c r="C243" s="58"/>
      <c r="D243" s="58" t="s">
        <v>105</v>
      </c>
      <c r="E243" s="11"/>
      <c r="F243" s="11"/>
      <c r="G243" s="8"/>
      <c r="I243" s="58"/>
      <c r="J243" s="43"/>
      <c r="K243" s="102"/>
      <c r="M243" s="58">
        <v>1</v>
      </c>
      <c r="N243" s="171">
        <v>529</v>
      </c>
      <c r="P243" s="107"/>
      <c r="Q243" s="170"/>
      <c r="S243" s="107"/>
      <c r="T243" s="170"/>
      <c r="V243" s="77"/>
      <c r="W243" s="77"/>
      <c r="X243" s="77"/>
      <c r="Y243" s="77"/>
      <c r="Z243" s="77"/>
      <c r="AA243" s="60"/>
      <c r="AB243" s="5"/>
      <c r="AC243" s="5"/>
      <c r="AD243" s="5"/>
      <c r="AE243" s="5"/>
      <c r="AF243" s="5"/>
      <c r="AG243" s="5"/>
      <c r="AH243" s="5"/>
      <c r="AI243" s="5"/>
      <c r="AJ243" s="5"/>
      <c r="AK243" s="5"/>
      <c r="AL243" s="5"/>
      <c r="AM243" s="5"/>
    </row>
    <row r="244" spans="1:39" s="4" customFormat="1" ht="15" x14ac:dyDescent="0.25">
      <c r="A244" s="58" t="s">
        <v>820</v>
      </c>
      <c r="B244" s="58" t="s">
        <v>115</v>
      </c>
      <c r="C244" s="58"/>
      <c r="D244" s="58" t="s">
        <v>101</v>
      </c>
      <c r="E244" s="11"/>
      <c r="F244" s="11"/>
      <c r="G244" s="8"/>
      <c r="I244" s="58"/>
      <c r="J244" s="43"/>
      <c r="K244" s="102"/>
      <c r="M244" s="58"/>
      <c r="N244" s="171"/>
      <c r="P244" s="107"/>
      <c r="Q244" s="170"/>
      <c r="S244" s="107">
        <v>1</v>
      </c>
      <c r="T244" s="170">
        <v>320</v>
      </c>
      <c r="V244" s="77"/>
      <c r="W244" s="77"/>
      <c r="X244" s="77"/>
      <c r="Y244" s="77"/>
      <c r="Z244" s="77"/>
      <c r="AA244" s="60"/>
      <c r="AB244" s="5"/>
      <c r="AC244" s="5"/>
      <c r="AD244" s="5"/>
      <c r="AE244" s="5"/>
      <c r="AF244" s="5"/>
      <c r="AG244" s="5"/>
      <c r="AH244" s="5"/>
      <c r="AI244" s="5"/>
      <c r="AJ244" s="5"/>
      <c r="AK244" s="5"/>
      <c r="AL244" s="5"/>
      <c r="AM244" s="5"/>
    </row>
    <row r="245" spans="1:39" s="4" customFormat="1" ht="15" x14ac:dyDescent="0.25">
      <c r="A245" s="58" t="s">
        <v>820</v>
      </c>
      <c r="B245" s="58" t="s">
        <v>122</v>
      </c>
      <c r="C245" s="58"/>
      <c r="D245" s="58" t="s">
        <v>117</v>
      </c>
      <c r="E245" s="11"/>
      <c r="F245" s="11"/>
      <c r="G245" s="8"/>
      <c r="I245" s="58"/>
      <c r="J245" s="43"/>
      <c r="K245" s="102"/>
      <c r="M245" s="58">
        <v>2</v>
      </c>
      <c r="N245" s="171">
        <v>1058</v>
      </c>
      <c r="P245" s="107"/>
      <c r="Q245" s="170"/>
      <c r="S245" s="107">
        <v>1</v>
      </c>
      <c r="T245" s="170">
        <v>320</v>
      </c>
      <c r="V245" s="77"/>
      <c r="W245" s="77"/>
      <c r="X245" s="77"/>
      <c r="Y245" s="77"/>
      <c r="Z245" s="77"/>
      <c r="AA245" s="60"/>
      <c r="AB245" s="5"/>
      <c r="AC245" s="5"/>
      <c r="AD245" s="5"/>
      <c r="AE245" s="5"/>
      <c r="AF245" s="5"/>
      <c r="AG245" s="5"/>
      <c r="AH245" s="5"/>
      <c r="AI245" s="5"/>
      <c r="AJ245" s="5"/>
      <c r="AK245" s="5"/>
      <c r="AL245" s="5"/>
      <c r="AM245" s="5"/>
    </row>
    <row r="246" spans="1:39" s="4" customFormat="1" ht="15" x14ac:dyDescent="0.25">
      <c r="A246" s="58" t="s">
        <v>820</v>
      </c>
      <c r="B246" s="58" t="s">
        <v>125</v>
      </c>
      <c r="C246" s="58"/>
      <c r="D246" s="58" t="s">
        <v>66</v>
      </c>
      <c r="E246" s="11"/>
      <c r="F246" s="11"/>
      <c r="G246" s="8"/>
      <c r="I246" s="58"/>
      <c r="J246" s="43"/>
      <c r="K246" s="102"/>
      <c r="M246" s="58">
        <v>1</v>
      </c>
      <c r="N246" s="171">
        <v>1058</v>
      </c>
      <c r="P246" s="107">
        <v>2</v>
      </c>
      <c r="Q246" s="170">
        <v>1058</v>
      </c>
      <c r="S246" s="107">
        <v>3</v>
      </c>
      <c r="T246" s="170">
        <v>1364</v>
      </c>
      <c r="V246" s="77"/>
      <c r="W246" s="77"/>
      <c r="X246" s="77"/>
      <c r="Y246" s="77"/>
      <c r="Z246" s="77"/>
      <c r="AA246" s="60"/>
      <c r="AB246" s="5"/>
      <c r="AC246" s="5"/>
      <c r="AD246" s="5"/>
      <c r="AE246" s="5"/>
      <c r="AF246" s="5"/>
      <c r="AG246" s="5"/>
      <c r="AH246" s="5"/>
      <c r="AI246" s="5"/>
      <c r="AJ246" s="5"/>
      <c r="AK246" s="5"/>
      <c r="AL246" s="5"/>
      <c r="AM246" s="5"/>
    </row>
    <row r="247" spans="1:39" s="4" customFormat="1" ht="15" x14ac:dyDescent="0.25">
      <c r="A247" s="58" t="s">
        <v>820</v>
      </c>
      <c r="B247" s="58" t="s">
        <v>132</v>
      </c>
      <c r="C247" s="58"/>
      <c r="D247" s="58" t="s">
        <v>128</v>
      </c>
      <c r="E247" s="11"/>
      <c r="F247" s="11"/>
      <c r="G247" s="8"/>
      <c r="I247" s="58"/>
      <c r="J247" s="43"/>
      <c r="K247" s="102"/>
      <c r="M247" s="58">
        <v>5</v>
      </c>
      <c r="N247" s="171">
        <v>3174</v>
      </c>
      <c r="P247" s="107">
        <v>2</v>
      </c>
      <c r="Q247" s="170">
        <v>1058</v>
      </c>
      <c r="S247" s="107">
        <v>2</v>
      </c>
      <c r="T247" s="170">
        <v>911</v>
      </c>
      <c r="V247" s="77"/>
      <c r="W247" s="77"/>
      <c r="X247" s="77"/>
      <c r="Y247" s="77"/>
      <c r="Z247" s="77"/>
      <c r="AA247" s="60"/>
      <c r="AB247" s="5"/>
      <c r="AC247" s="5"/>
      <c r="AD247" s="5"/>
      <c r="AE247" s="5"/>
      <c r="AF247" s="5"/>
      <c r="AG247" s="5"/>
      <c r="AH247" s="5"/>
      <c r="AI247" s="5"/>
      <c r="AJ247" s="5"/>
      <c r="AK247" s="5"/>
      <c r="AL247" s="5"/>
      <c r="AM247" s="5"/>
    </row>
    <row r="248" spans="1:39" s="4" customFormat="1" ht="15" x14ac:dyDescent="0.25">
      <c r="A248" s="58" t="s">
        <v>820</v>
      </c>
      <c r="B248" s="58" t="s">
        <v>826</v>
      </c>
      <c r="C248" s="58"/>
      <c r="D248" s="58" t="s">
        <v>128</v>
      </c>
      <c r="E248" s="11"/>
      <c r="F248" s="11"/>
      <c r="G248" s="8"/>
      <c r="I248" s="58"/>
      <c r="J248" s="43"/>
      <c r="K248" s="102"/>
      <c r="M248" s="58"/>
      <c r="N248" s="171"/>
      <c r="P248" s="107">
        <v>2</v>
      </c>
      <c r="Q248" s="170">
        <v>1239</v>
      </c>
      <c r="S248" s="107">
        <v>1</v>
      </c>
      <c r="T248" s="170">
        <v>322</v>
      </c>
      <c r="V248" s="77"/>
      <c r="W248" s="77"/>
      <c r="X248" s="77"/>
      <c r="Y248" s="77"/>
      <c r="Z248" s="77"/>
      <c r="AA248" s="60"/>
      <c r="AB248" s="5"/>
      <c r="AC248" s="5"/>
      <c r="AD248" s="5"/>
      <c r="AE248" s="5"/>
      <c r="AF248" s="5"/>
      <c r="AG248" s="5"/>
      <c r="AH248" s="5"/>
      <c r="AI248" s="5"/>
      <c r="AJ248" s="5"/>
      <c r="AK248" s="5"/>
      <c r="AL248" s="5"/>
      <c r="AM248" s="5"/>
    </row>
    <row r="249" spans="1:39" s="4" customFormat="1" ht="15" x14ac:dyDescent="0.25">
      <c r="A249" s="58" t="s">
        <v>820</v>
      </c>
      <c r="B249" s="58" t="s">
        <v>141</v>
      </c>
      <c r="C249" s="58"/>
      <c r="D249" s="58" t="s">
        <v>142</v>
      </c>
      <c r="E249" s="11"/>
      <c r="F249" s="11"/>
      <c r="G249" s="8"/>
      <c r="I249" s="58"/>
      <c r="J249" s="43"/>
      <c r="K249" s="102"/>
      <c r="M249" s="58">
        <v>17</v>
      </c>
      <c r="N249" s="171">
        <v>9326</v>
      </c>
      <c r="P249" s="107">
        <v>12</v>
      </c>
      <c r="Q249" s="170">
        <v>6529</v>
      </c>
      <c r="S249" s="107">
        <v>5</v>
      </c>
      <c r="T249" s="170">
        <v>2647</v>
      </c>
      <c r="V249" s="77"/>
      <c r="W249" s="77"/>
      <c r="X249" s="77"/>
      <c r="Y249" s="77"/>
      <c r="Z249" s="77"/>
      <c r="AA249" s="60"/>
      <c r="AB249" s="5"/>
      <c r="AC249" s="5"/>
      <c r="AD249" s="5"/>
      <c r="AE249" s="5"/>
      <c r="AF249" s="5"/>
      <c r="AG249" s="5"/>
      <c r="AH249" s="5"/>
      <c r="AI249" s="5"/>
      <c r="AJ249" s="5"/>
      <c r="AK249" s="5"/>
      <c r="AL249" s="5"/>
      <c r="AM249" s="5"/>
    </row>
    <row r="250" spans="1:39" s="4" customFormat="1" ht="15" x14ac:dyDescent="0.25">
      <c r="A250" s="58" t="s">
        <v>820</v>
      </c>
      <c r="B250" s="58" t="s">
        <v>827</v>
      </c>
      <c r="C250" s="58"/>
      <c r="D250" s="58" t="s">
        <v>142</v>
      </c>
      <c r="E250" s="11"/>
      <c r="F250" s="11"/>
      <c r="G250" s="8"/>
      <c r="I250" s="58"/>
      <c r="J250" s="43"/>
      <c r="K250" s="102"/>
      <c r="M250" s="58"/>
      <c r="N250" s="171"/>
      <c r="P250" s="107">
        <v>2</v>
      </c>
      <c r="Q250" s="170">
        <v>1239</v>
      </c>
      <c r="S250" s="107">
        <v>3</v>
      </c>
      <c r="T250" s="170">
        <v>1152</v>
      </c>
      <c r="V250" s="77"/>
      <c r="W250" s="77"/>
      <c r="X250" s="77"/>
      <c r="Y250" s="77"/>
      <c r="Z250" s="77"/>
      <c r="AA250" s="60"/>
      <c r="AB250" s="5"/>
      <c r="AC250" s="5"/>
      <c r="AD250" s="5"/>
      <c r="AE250" s="5"/>
      <c r="AF250" s="5"/>
      <c r="AG250" s="5"/>
      <c r="AH250" s="5"/>
      <c r="AI250" s="5"/>
      <c r="AJ250" s="5"/>
      <c r="AK250" s="5"/>
      <c r="AL250" s="5"/>
      <c r="AM250" s="5"/>
    </row>
    <row r="251" spans="1:39" s="4" customFormat="1" ht="15" x14ac:dyDescent="0.25">
      <c r="A251" s="58" t="s">
        <v>820</v>
      </c>
      <c r="B251" s="58" t="s">
        <v>143</v>
      </c>
      <c r="C251" s="58"/>
      <c r="D251" s="58" t="s">
        <v>144</v>
      </c>
      <c r="E251" s="11"/>
      <c r="F251" s="11"/>
      <c r="G251" s="8"/>
      <c r="I251" s="58"/>
      <c r="J251" s="43"/>
      <c r="K251" s="102"/>
      <c r="M251" s="58">
        <v>2</v>
      </c>
      <c r="N251" s="171">
        <v>1058</v>
      </c>
      <c r="P251" s="107">
        <v>3</v>
      </c>
      <c r="Q251" s="170">
        <v>1587</v>
      </c>
      <c r="S251" s="107">
        <v>10</v>
      </c>
      <c r="T251" s="170">
        <v>4233</v>
      </c>
      <c r="V251" s="77"/>
      <c r="W251" s="77"/>
      <c r="X251" s="77"/>
      <c r="Y251" s="77"/>
      <c r="Z251" s="77"/>
      <c r="AA251" s="60"/>
      <c r="AB251" s="5"/>
      <c r="AC251" s="5"/>
      <c r="AD251" s="5"/>
      <c r="AE251" s="5"/>
      <c r="AF251" s="5"/>
      <c r="AG251" s="5"/>
      <c r="AH251" s="5"/>
      <c r="AI251" s="5"/>
      <c r="AJ251" s="5"/>
      <c r="AK251" s="5"/>
      <c r="AL251" s="5"/>
      <c r="AM251" s="5"/>
    </row>
    <row r="252" spans="1:39" s="4" customFormat="1" ht="15" x14ac:dyDescent="0.25">
      <c r="A252" s="58" t="s">
        <v>820</v>
      </c>
      <c r="B252" s="58" t="s">
        <v>149</v>
      </c>
      <c r="C252" s="58"/>
      <c r="D252" s="58" t="s">
        <v>152</v>
      </c>
      <c r="E252" s="11"/>
      <c r="F252" s="11"/>
      <c r="G252" s="8"/>
      <c r="I252" s="58"/>
      <c r="J252" s="43"/>
      <c r="K252" s="102"/>
      <c r="M252" s="58"/>
      <c r="N252" s="171"/>
      <c r="P252" s="107">
        <v>1</v>
      </c>
      <c r="Q252" s="170">
        <v>529</v>
      </c>
      <c r="S252" s="107">
        <v>2</v>
      </c>
      <c r="T252" s="170">
        <v>1285</v>
      </c>
      <c r="V252" s="77"/>
      <c r="W252" s="77"/>
      <c r="X252" s="77"/>
      <c r="Y252" s="77"/>
      <c r="Z252" s="77"/>
      <c r="AA252" s="60"/>
      <c r="AB252" s="5"/>
      <c r="AC252" s="5"/>
      <c r="AD252" s="5"/>
      <c r="AE252" s="5"/>
      <c r="AF252" s="5"/>
      <c r="AG252" s="5"/>
      <c r="AH252" s="5"/>
      <c r="AI252" s="5"/>
      <c r="AJ252" s="5"/>
      <c r="AK252" s="5"/>
      <c r="AL252" s="5"/>
      <c r="AM252" s="5"/>
    </row>
    <row r="253" spans="1:39" s="4" customFormat="1" ht="15" x14ac:dyDescent="0.25">
      <c r="A253" s="58" t="s">
        <v>820</v>
      </c>
      <c r="B253" s="58" t="s">
        <v>157</v>
      </c>
      <c r="C253" s="58"/>
      <c r="D253" s="58" t="s">
        <v>93</v>
      </c>
      <c r="E253" s="11"/>
      <c r="F253" s="11"/>
      <c r="G253" s="8"/>
      <c r="I253" s="58"/>
      <c r="J253" s="43"/>
      <c r="K253" s="102"/>
      <c r="M253" s="58">
        <v>1</v>
      </c>
      <c r="N253" s="171">
        <v>529</v>
      </c>
      <c r="P253" s="107"/>
      <c r="Q253" s="170"/>
      <c r="S253" s="107"/>
      <c r="T253" s="170"/>
      <c r="V253" s="77"/>
      <c r="W253" s="77"/>
      <c r="X253" s="77"/>
      <c r="Y253" s="77"/>
      <c r="Z253" s="77"/>
      <c r="AA253" s="60"/>
      <c r="AB253" s="5"/>
      <c r="AC253" s="5"/>
      <c r="AD253" s="5"/>
      <c r="AE253" s="5"/>
      <c r="AF253" s="5"/>
      <c r="AG253" s="5"/>
      <c r="AH253" s="5"/>
      <c r="AI253" s="5"/>
      <c r="AJ253" s="5"/>
      <c r="AK253" s="5"/>
      <c r="AL253" s="5"/>
      <c r="AM253" s="5"/>
    </row>
    <row r="254" spans="1:39" s="4" customFormat="1" ht="15" x14ac:dyDescent="0.25">
      <c r="A254" s="58" t="s">
        <v>820</v>
      </c>
      <c r="B254" s="58" t="s">
        <v>162</v>
      </c>
      <c r="C254" s="58"/>
      <c r="D254" s="58" t="s">
        <v>61</v>
      </c>
      <c r="E254" s="11"/>
      <c r="F254" s="11"/>
      <c r="G254" s="8"/>
      <c r="I254" s="58"/>
      <c r="J254" s="43"/>
      <c r="K254" s="102"/>
      <c r="M254" s="58"/>
      <c r="N254" s="171"/>
      <c r="P254" s="107">
        <v>2</v>
      </c>
      <c r="Q254" s="170">
        <v>1058</v>
      </c>
      <c r="S254" s="107">
        <v>8</v>
      </c>
      <c r="T254" s="170">
        <v>3991</v>
      </c>
      <c r="V254" s="77"/>
      <c r="W254" s="77"/>
      <c r="X254" s="77"/>
      <c r="Y254" s="77"/>
      <c r="Z254" s="77"/>
      <c r="AA254" s="60"/>
      <c r="AB254" s="5"/>
      <c r="AC254" s="5"/>
      <c r="AD254" s="5"/>
      <c r="AE254" s="5"/>
      <c r="AF254" s="5"/>
      <c r="AG254" s="5"/>
      <c r="AH254" s="5"/>
      <c r="AI254" s="5"/>
      <c r="AJ254" s="5"/>
      <c r="AK254" s="5"/>
      <c r="AL254" s="5"/>
      <c r="AM254" s="5"/>
    </row>
    <row r="255" spans="1:39" s="4" customFormat="1" ht="15" x14ac:dyDescent="0.25">
      <c r="A255" s="58" t="s">
        <v>820</v>
      </c>
      <c r="B255" s="58" t="s">
        <v>167</v>
      </c>
      <c r="C255" s="58"/>
      <c r="D255" s="58" t="s">
        <v>93</v>
      </c>
      <c r="E255" s="11"/>
      <c r="F255" s="11"/>
      <c r="G255" s="8"/>
      <c r="I255" s="58"/>
      <c r="J255" s="43"/>
      <c r="K255" s="102"/>
      <c r="M255" s="58">
        <v>3</v>
      </c>
      <c r="N255" s="171">
        <v>1587</v>
      </c>
      <c r="P255" s="107">
        <v>2</v>
      </c>
      <c r="Q255" s="170">
        <v>1058</v>
      </c>
      <c r="S255" s="107">
        <v>3</v>
      </c>
      <c r="T255" s="170">
        <v>993</v>
      </c>
      <c r="V255" s="77"/>
      <c r="W255" s="77"/>
      <c r="X255" s="77"/>
      <c r="Y255" s="77"/>
      <c r="Z255" s="77"/>
      <c r="AA255" s="60"/>
      <c r="AB255" s="5"/>
      <c r="AC255" s="5"/>
      <c r="AD255" s="5"/>
      <c r="AE255" s="5"/>
      <c r="AF255" s="5"/>
      <c r="AG255" s="5"/>
      <c r="AH255" s="5"/>
      <c r="AI255" s="5"/>
      <c r="AJ255" s="5"/>
      <c r="AK255" s="5"/>
      <c r="AL255" s="5"/>
      <c r="AM255" s="5"/>
    </row>
    <row r="256" spans="1:39" s="4" customFormat="1" ht="15" x14ac:dyDescent="0.25">
      <c r="A256" s="58" t="s">
        <v>820</v>
      </c>
      <c r="B256" s="58" t="s">
        <v>828</v>
      </c>
      <c r="C256" s="58"/>
      <c r="D256" s="58" t="s">
        <v>61</v>
      </c>
      <c r="E256" s="11"/>
      <c r="F256" s="11"/>
      <c r="G256" s="8"/>
      <c r="I256" s="58"/>
      <c r="J256" s="43"/>
      <c r="K256" s="102"/>
      <c r="M256" s="58"/>
      <c r="N256" s="171"/>
      <c r="P256" s="107">
        <v>3</v>
      </c>
      <c r="Q256" s="170">
        <v>1587</v>
      </c>
      <c r="S256" s="107">
        <v>1</v>
      </c>
      <c r="T256" s="170">
        <v>215</v>
      </c>
      <c r="V256" s="77"/>
      <c r="W256" s="77"/>
      <c r="X256" s="77"/>
      <c r="Y256" s="77"/>
      <c r="Z256" s="77"/>
      <c r="AA256" s="60"/>
      <c r="AB256" s="5"/>
      <c r="AC256" s="5"/>
      <c r="AD256" s="5"/>
      <c r="AE256" s="5"/>
      <c r="AF256" s="5"/>
      <c r="AG256" s="5"/>
      <c r="AH256" s="5"/>
      <c r="AI256" s="5"/>
      <c r="AJ256" s="5"/>
      <c r="AK256" s="5"/>
      <c r="AL256" s="5"/>
      <c r="AM256" s="5"/>
    </row>
    <row r="257" spans="1:39" s="4" customFormat="1" ht="15" x14ac:dyDescent="0.25">
      <c r="A257" s="58" t="s">
        <v>820</v>
      </c>
      <c r="B257" s="58" t="s">
        <v>169</v>
      </c>
      <c r="C257" s="58"/>
      <c r="D257" s="58" t="s">
        <v>75</v>
      </c>
      <c r="E257" s="11"/>
      <c r="F257" s="11"/>
      <c r="G257" s="8"/>
      <c r="I257" s="58"/>
      <c r="J257" s="43"/>
      <c r="K257" s="102"/>
      <c r="M257" s="58"/>
      <c r="N257" s="171"/>
      <c r="P257" s="107">
        <v>1</v>
      </c>
      <c r="Q257" s="170">
        <v>529</v>
      </c>
      <c r="S257" s="107">
        <v>1</v>
      </c>
      <c r="T257" s="170">
        <v>481</v>
      </c>
      <c r="V257" s="77"/>
      <c r="W257" s="77"/>
      <c r="X257" s="77"/>
      <c r="Y257" s="77"/>
      <c r="Z257" s="77"/>
      <c r="AA257" s="60"/>
      <c r="AB257" s="5"/>
      <c r="AC257" s="5"/>
      <c r="AD257" s="5"/>
      <c r="AE257" s="5"/>
      <c r="AF257" s="5"/>
      <c r="AG257" s="5"/>
      <c r="AH257" s="5"/>
      <c r="AI257" s="5"/>
      <c r="AJ257" s="5"/>
      <c r="AK257" s="5"/>
      <c r="AL257" s="5"/>
      <c r="AM257" s="5"/>
    </row>
    <row r="258" spans="1:39" s="4" customFormat="1" ht="15" x14ac:dyDescent="0.25">
      <c r="A258" s="58" t="s">
        <v>820</v>
      </c>
      <c r="B258" s="58" t="s">
        <v>172</v>
      </c>
      <c r="C258" s="58"/>
      <c r="D258" s="58" t="s">
        <v>173</v>
      </c>
      <c r="E258" s="11"/>
      <c r="F258" s="11"/>
      <c r="G258" s="8"/>
      <c r="I258" s="58"/>
      <c r="J258" s="43"/>
      <c r="K258" s="102"/>
      <c r="M258" s="58">
        <v>6</v>
      </c>
      <c r="N258" s="171">
        <v>3884</v>
      </c>
      <c r="P258" s="107">
        <v>3</v>
      </c>
      <c r="Q258" s="170">
        <v>1587</v>
      </c>
      <c r="S258" s="107">
        <v>2</v>
      </c>
      <c r="T258" s="170">
        <v>1290</v>
      </c>
      <c r="V258" s="77"/>
      <c r="W258" s="77"/>
      <c r="X258" s="77"/>
      <c r="Y258" s="77"/>
      <c r="Z258" s="77"/>
      <c r="AA258" s="60"/>
      <c r="AB258" s="5"/>
      <c r="AC258" s="5"/>
      <c r="AD258" s="5"/>
      <c r="AE258" s="5"/>
      <c r="AF258" s="5"/>
      <c r="AG258" s="5"/>
      <c r="AH258" s="5"/>
      <c r="AI258" s="5"/>
      <c r="AJ258" s="5"/>
      <c r="AK258" s="5"/>
      <c r="AL258" s="5"/>
      <c r="AM258" s="5"/>
    </row>
    <row r="259" spans="1:39" s="4" customFormat="1" ht="15" x14ac:dyDescent="0.25">
      <c r="A259" s="58" t="s">
        <v>820</v>
      </c>
      <c r="B259" s="58" t="s">
        <v>829</v>
      </c>
      <c r="C259" s="58"/>
      <c r="D259" s="58" t="s">
        <v>173</v>
      </c>
      <c r="E259" s="11"/>
      <c r="F259" s="11"/>
      <c r="G259" s="8"/>
      <c r="I259" s="58"/>
      <c r="J259" s="43"/>
      <c r="K259" s="102"/>
      <c r="M259" s="58"/>
      <c r="N259" s="171"/>
      <c r="P259" s="107"/>
      <c r="Q259" s="170"/>
      <c r="S259" s="107">
        <v>6</v>
      </c>
      <c r="T259" s="170">
        <v>3055</v>
      </c>
      <c r="V259" s="77"/>
      <c r="W259" s="77"/>
      <c r="X259" s="77"/>
      <c r="Y259" s="77"/>
      <c r="Z259" s="77"/>
      <c r="AA259" s="60"/>
      <c r="AB259" s="5"/>
      <c r="AC259" s="5"/>
      <c r="AD259" s="5"/>
      <c r="AE259" s="5"/>
      <c r="AF259" s="5"/>
      <c r="AG259" s="5"/>
      <c r="AH259" s="5"/>
      <c r="AI259" s="5"/>
      <c r="AJ259" s="5"/>
      <c r="AK259" s="5"/>
      <c r="AL259" s="5"/>
      <c r="AM259" s="5"/>
    </row>
    <row r="260" spans="1:39" s="4" customFormat="1" ht="15" x14ac:dyDescent="0.25">
      <c r="A260" s="58" t="s">
        <v>820</v>
      </c>
      <c r="B260" s="58" t="s">
        <v>174</v>
      </c>
      <c r="C260" s="58"/>
      <c r="D260" s="58" t="s">
        <v>175</v>
      </c>
      <c r="E260" s="11"/>
      <c r="F260" s="11"/>
      <c r="G260" s="8"/>
      <c r="I260" s="58"/>
      <c r="J260" s="43"/>
      <c r="K260" s="102"/>
      <c r="M260" s="58"/>
      <c r="N260" s="171"/>
      <c r="P260" s="107">
        <v>1</v>
      </c>
      <c r="Q260" s="170">
        <v>529</v>
      </c>
      <c r="S260" s="107">
        <v>1</v>
      </c>
      <c r="T260" s="170">
        <v>537</v>
      </c>
      <c r="V260" s="77"/>
      <c r="W260" s="77"/>
      <c r="X260" s="77"/>
      <c r="Y260" s="77"/>
      <c r="Z260" s="77"/>
      <c r="AA260" s="60"/>
      <c r="AB260" s="5"/>
      <c r="AC260" s="5"/>
      <c r="AD260" s="5"/>
      <c r="AE260" s="5"/>
      <c r="AF260" s="5"/>
      <c r="AG260" s="5"/>
      <c r="AH260" s="5"/>
      <c r="AI260" s="5"/>
      <c r="AJ260" s="5"/>
      <c r="AK260" s="5"/>
      <c r="AL260" s="5"/>
      <c r="AM260" s="5"/>
    </row>
    <row r="261" spans="1:39" s="4" customFormat="1" ht="15" x14ac:dyDescent="0.25">
      <c r="A261" s="58" t="s">
        <v>820</v>
      </c>
      <c r="B261" s="58" t="s">
        <v>830</v>
      </c>
      <c r="C261" s="58"/>
      <c r="D261" s="58" t="s">
        <v>178</v>
      </c>
      <c r="E261" s="11"/>
      <c r="F261" s="11"/>
      <c r="G261" s="8"/>
      <c r="I261" s="58"/>
      <c r="J261" s="43"/>
      <c r="K261" s="102"/>
      <c r="M261" s="58"/>
      <c r="N261" s="171"/>
      <c r="P261" s="107"/>
      <c r="Q261" s="170"/>
      <c r="S261" s="107">
        <v>1</v>
      </c>
      <c r="T261" s="170">
        <v>322</v>
      </c>
      <c r="V261" s="77"/>
      <c r="W261" s="77"/>
      <c r="X261" s="77"/>
      <c r="Y261" s="77"/>
      <c r="Z261" s="77"/>
      <c r="AA261" s="60"/>
      <c r="AB261" s="5"/>
      <c r="AC261" s="5"/>
      <c r="AD261" s="5"/>
      <c r="AE261" s="5"/>
      <c r="AF261" s="5"/>
      <c r="AG261" s="5"/>
      <c r="AH261" s="5"/>
      <c r="AI261" s="5"/>
      <c r="AJ261" s="5"/>
      <c r="AK261" s="5"/>
      <c r="AL261" s="5"/>
      <c r="AM261" s="5"/>
    </row>
    <row r="262" spans="1:39" s="4" customFormat="1" ht="15" x14ac:dyDescent="0.25">
      <c r="A262" s="58" t="s">
        <v>820</v>
      </c>
      <c r="B262" s="58" t="s">
        <v>180</v>
      </c>
      <c r="C262" s="58"/>
      <c r="D262" s="58" t="s">
        <v>181</v>
      </c>
      <c r="E262" s="11"/>
      <c r="F262" s="11"/>
      <c r="G262" s="8"/>
      <c r="I262" s="58"/>
      <c r="J262" s="43"/>
      <c r="K262" s="102"/>
      <c r="M262" s="58">
        <v>2</v>
      </c>
      <c r="N262" s="171">
        <v>1058</v>
      </c>
      <c r="P262" s="107"/>
      <c r="Q262" s="170"/>
      <c r="S262" s="107"/>
      <c r="T262" s="170"/>
      <c r="V262" s="77"/>
      <c r="W262" s="77"/>
      <c r="X262" s="77"/>
      <c r="Y262" s="77"/>
      <c r="Z262" s="77"/>
      <c r="AA262" s="60"/>
      <c r="AB262" s="5"/>
      <c r="AC262" s="5"/>
      <c r="AD262" s="5"/>
      <c r="AE262" s="5"/>
      <c r="AF262" s="5"/>
      <c r="AG262" s="5"/>
      <c r="AH262" s="5"/>
      <c r="AI262" s="5"/>
      <c r="AJ262" s="5"/>
      <c r="AK262" s="5"/>
      <c r="AL262" s="5"/>
      <c r="AM262" s="5"/>
    </row>
    <row r="263" spans="1:39" s="4" customFormat="1" ht="15" x14ac:dyDescent="0.25">
      <c r="A263" s="58" t="s">
        <v>820</v>
      </c>
      <c r="B263" s="58" t="s">
        <v>185</v>
      </c>
      <c r="C263" s="58"/>
      <c r="D263" s="58" t="s">
        <v>68</v>
      </c>
      <c r="E263" s="11"/>
      <c r="F263" s="11"/>
      <c r="G263" s="8"/>
      <c r="I263" s="58"/>
      <c r="J263" s="43"/>
      <c r="K263" s="102"/>
      <c r="M263" s="58"/>
      <c r="N263" s="171"/>
      <c r="P263" s="107"/>
      <c r="Q263" s="170"/>
      <c r="S263" s="107">
        <v>1</v>
      </c>
      <c r="T263" s="170">
        <v>481</v>
      </c>
      <c r="V263" s="77"/>
      <c r="W263" s="77"/>
      <c r="X263" s="77"/>
      <c r="Y263" s="77"/>
      <c r="Z263" s="77"/>
      <c r="AA263" s="60"/>
      <c r="AB263" s="5"/>
      <c r="AC263" s="5"/>
      <c r="AD263" s="5"/>
      <c r="AE263" s="5"/>
      <c r="AF263" s="5"/>
      <c r="AG263" s="5"/>
      <c r="AH263" s="5"/>
      <c r="AI263" s="5"/>
      <c r="AJ263" s="5"/>
      <c r="AK263" s="5"/>
      <c r="AL263" s="5"/>
      <c r="AM263" s="5"/>
    </row>
    <row r="264" spans="1:39" s="4" customFormat="1" ht="15" x14ac:dyDescent="0.25">
      <c r="A264" s="58" t="s">
        <v>820</v>
      </c>
      <c r="B264" s="58" t="s">
        <v>187</v>
      </c>
      <c r="C264" s="58"/>
      <c r="D264" s="58" t="s">
        <v>188</v>
      </c>
      <c r="E264" s="11"/>
      <c r="F264" s="11"/>
      <c r="G264" s="8"/>
      <c r="I264" s="58"/>
      <c r="J264" s="43"/>
      <c r="K264" s="102"/>
      <c r="M264" s="58"/>
      <c r="N264" s="171"/>
      <c r="P264" s="107"/>
      <c r="Q264" s="170"/>
      <c r="S264" s="107">
        <v>1</v>
      </c>
      <c r="T264" s="170">
        <v>402</v>
      </c>
      <c r="V264" s="77"/>
      <c r="W264" s="77"/>
      <c r="X264" s="77"/>
      <c r="Y264" s="77"/>
      <c r="Z264" s="77"/>
      <c r="AA264" s="60"/>
      <c r="AB264" s="5"/>
      <c r="AC264" s="5"/>
      <c r="AD264" s="5"/>
      <c r="AE264" s="5"/>
      <c r="AF264" s="5"/>
      <c r="AG264" s="5"/>
      <c r="AH264" s="5"/>
      <c r="AI264" s="5"/>
      <c r="AJ264" s="5"/>
      <c r="AK264" s="5"/>
      <c r="AL264" s="5"/>
      <c r="AM264" s="5"/>
    </row>
    <row r="265" spans="1:39" s="4" customFormat="1" ht="15" x14ac:dyDescent="0.25">
      <c r="A265" s="58" t="s">
        <v>820</v>
      </c>
      <c r="B265" s="58" t="s">
        <v>831</v>
      </c>
      <c r="C265" s="58"/>
      <c r="D265" s="58" t="s">
        <v>190</v>
      </c>
      <c r="E265" s="11"/>
      <c r="F265" s="11"/>
      <c r="G265" s="8"/>
      <c r="I265" s="58"/>
      <c r="J265" s="43"/>
      <c r="K265" s="102"/>
      <c r="M265" s="58"/>
      <c r="N265" s="171"/>
      <c r="P265" s="107"/>
      <c r="Q265" s="170"/>
      <c r="S265" s="107">
        <v>1</v>
      </c>
      <c r="T265" s="170">
        <v>402</v>
      </c>
      <c r="V265" s="77"/>
      <c r="W265" s="77"/>
      <c r="X265" s="77"/>
      <c r="Y265" s="77"/>
      <c r="Z265" s="77"/>
      <c r="AA265" s="60"/>
      <c r="AB265" s="5"/>
      <c r="AC265" s="5"/>
      <c r="AD265" s="5"/>
      <c r="AE265" s="5"/>
      <c r="AF265" s="5"/>
      <c r="AG265" s="5"/>
      <c r="AH265" s="5"/>
      <c r="AI265" s="5"/>
      <c r="AJ265" s="5"/>
      <c r="AK265" s="5"/>
      <c r="AL265" s="5"/>
      <c r="AM265" s="5"/>
    </row>
    <row r="266" spans="1:39" s="4" customFormat="1" ht="15" x14ac:dyDescent="0.25">
      <c r="A266" s="58" t="s">
        <v>820</v>
      </c>
      <c r="B266" s="58" t="s">
        <v>195</v>
      </c>
      <c r="C266" s="58"/>
      <c r="D266" s="58" t="s">
        <v>196</v>
      </c>
      <c r="E266" s="11"/>
      <c r="F266" s="11"/>
      <c r="G266" s="8"/>
      <c r="I266" s="58"/>
      <c r="J266" s="43"/>
      <c r="K266" s="102"/>
      <c r="M266" s="58">
        <v>2</v>
      </c>
      <c r="N266" s="171">
        <v>1058</v>
      </c>
      <c r="P266" s="107">
        <v>2</v>
      </c>
      <c r="Q266" s="170">
        <v>1058</v>
      </c>
      <c r="S266" s="107">
        <v>3</v>
      </c>
      <c r="T266" s="170">
        <v>1364</v>
      </c>
      <c r="V266" s="77"/>
      <c r="W266" s="77"/>
      <c r="X266" s="77"/>
      <c r="Y266" s="77"/>
      <c r="Z266" s="77"/>
      <c r="AA266" s="60"/>
      <c r="AB266" s="5"/>
      <c r="AC266" s="5"/>
      <c r="AD266" s="5"/>
      <c r="AE266" s="5"/>
      <c r="AF266" s="5"/>
      <c r="AG266" s="5"/>
      <c r="AH266" s="5"/>
      <c r="AI266" s="5"/>
      <c r="AJ266" s="5"/>
      <c r="AK266" s="5"/>
      <c r="AL266" s="5"/>
      <c r="AM266" s="5"/>
    </row>
    <row r="267" spans="1:39" s="4" customFormat="1" ht="15" x14ac:dyDescent="0.25">
      <c r="A267" s="58" t="s">
        <v>820</v>
      </c>
      <c r="B267" s="58" t="s">
        <v>198</v>
      </c>
      <c r="C267" s="58"/>
      <c r="D267" s="58" t="s">
        <v>199</v>
      </c>
      <c r="E267" s="11"/>
      <c r="F267" s="11"/>
      <c r="G267" s="8"/>
      <c r="I267" s="58"/>
      <c r="J267" s="43"/>
      <c r="K267" s="102"/>
      <c r="M267" s="58">
        <v>7</v>
      </c>
      <c r="N267" s="171">
        <v>4413</v>
      </c>
      <c r="P267" s="107">
        <v>13</v>
      </c>
      <c r="Q267" s="170">
        <v>6877</v>
      </c>
      <c r="S267" s="107">
        <v>6</v>
      </c>
      <c r="T267" s="170">
        <v>2705</v>
      </c>
      <c r="V267" s="77"/>
      <c r="W267" s="77"/>
      <c r="X267" s="77"/>
      <c r="Y267" s="77"/>
      <c r="Z267" s="77"/>
      <c r="AA267" s="60"/>
      <c r="AB267" s="5"/>
      <c r="AC267" s="5"/>
      <c r="AD267" s="5"/>
      <c r="AE267" s="5"/>
      <c r="AF267" s="5"/>
      <c r="AG267" s="5"/>
      <c r="AH267" s="5"/>
      <c r="AI267" s="5"/>
      <c r="AJ267" s="5"/>
      <c r="AK267" s="5"/>
      <c r="AL267" s="5"/>
      <c r="AM267" s="5"/>
    </row>
    <row r="268" spans="1:39" s="4" customFormat="1" ht="15" x14ac:dyDescent="0.25">
      <c r="A268" s="58" t="s">
        <v>820</v>
      </c>
      <c r="B268" s="58" t="s">
        <v>832</v>
      </c>
      <c r="C268" s="58"/>
      <c r="D268" s="58" t="s">
        <v>199</v>
      </c>
      <c r="E268" s="11"/>
      <c r="F268" s="11"/>
      <c r="G268" s="8"/>
      <c r="I268" s="58"/>
      <c r="J268" s="43"/>
      <c r="K268" s="102"/>
      <c r="M268" s="58"/>
      <c r="N268" s="171"/>
      <c r="P268" s="107">
        <v>7</v>
      </c>
      <c r="Q268" s="170">
        <v>3730.42</v>
      </c>
      <c r="S268" s="107">
        <v>3</v>
      </c>
      <c r="T268" s="170">
        <v>2037</v>
      </c>
      <c r="V268" s="77"/>
      <c r="W268" s="77"/>
      <c r="X268" s="77"/>
      <c r="Y268" s="77"/>
      <c r="Z268" s="77"/>
      <c r="AA268" s="60"/>
      <c r="AB268" s="5"/>
      <c r="AC268" s="5"/>
      <c r="AD268" s="5"/>
      <c r="AE268" s="5"/>
      <c r="AF268" s="5"/>
      <c r="AG268" s="5"/>
      <c r="AH268" s="5"/>
      <c r="AI268" s="5"/>
      <c r="AJ268" s="5"/>
      <c r="AK268" s="5"/>
      <c r="AL268" s="5"/>
      <c r="AM268" s="5"/>
    </row>
    <row r="269" spans="1:39" s="4" customFormat="1" ht="15" x14ac:dyDescent="0.25">
      <c r="A269" s="58" t="s">
        <v>820</v>
      </c>
      <c r="B269" s="58" t="s">
        <v>203</v>
      </c>
      <c r="C269" s="58"/>
      <c r="D269" s="58" t="s">
        <v>61</v>
      </c>
      <c r="E269" s="11"/>
      <c r="F269" s="11"/>
      <c r="G269" s="8"/>
      <c r="I269" s="58"/>
      <c r="J269" s="43"/>
      <c r="K269" s="102"/>
      <c r="M269" s="58">
        <v>1</v>
      </c>
      <c r="N269" s="171">
        <v>529</v>
      </c>
      <c r="P269" s="107">
        <v>1</v>
      </c>
      <c r="Q269" s="170">
        <v>529</v>
      </c>
      <c r="S269" s="107"/>
      <c r="T269" s="170"/>
      <c r="V269" s="77"/>
      <c r="W269" s="77"/>
      <c r="X269" s="77"/>
      <c r="Y269" s="77"/>
      <c r="Z269" s="77"/>
      <c r="AA269" s="60"/>
      <c r="AB269" s="5"/>
      <c r="AC269" s="5"/>
      <c r="AD269" s="5"/>
      <c r="AE269" s="5"/>
      <c r="AF269" s="5"/>
      <c r="AG269" s="5"/>
      <c r="AH269" s="5"/>
      <c r="AI269" s="5"/>
      <c r="AJ269" s="5"/>
      <c r="AK269" s="5"/>
      <c r="AL269" s="5"/>
      <c r="AM269" s="5"/>
    </row>
    <row r="270" spans="1:39" s="4" customFormat="1" ht="15" x14ac:dyDescent="0.25">
      <c r="A270" s="58" t="s">
        <v>820</v>
      </c>
      <c r="B270" s="58" t="s">
        <v>204</v>
      </c>
      <c r="C270" s="58"/>
      <c r="D270" s="58" t="s">
        <v>175</v>
      </c>
      <c r="E270" s="11"/>
      <c r="F270" s="11"/>
      <c r="G270" s="8"/>
      <c r="I270" s="58"/>
      <c r="J270" s="43"/>
      <c r="K270" s="102"/>
      <c r="M270" s="58"/>
      <c r="N270" s="171"/>
      <c r="P270" s="107"/>
      <c r="Q270" s="170"/>
      <c r="S270" s="107">
        <v>2</v>
      </c>
      <c r="T270" s="170">
        <v>802</v>
      </c>
      <c r="V270" s="77"/>
      <c r="W270" s="77"/>
      <c r="X270" s="77"/>
      <c r="Y270" s="77"/>
      <c r="Z270" s="77"/>
      <c r="AA270" s="60"/>
      <c r="AB270" s="5"/>
      <c r="AC270" s="5"/>
      <c r="AD270" s="5"/>
      <c r="AE270" s="5"/>
      <c r="AF270" s="5"/>
      <c r="AG270" s="5"/>
      <c r="AH270" s="5"/>
      <c r="AI270" s="5"/>
      <c r="AJ270" s="5"/>
      <c r="AK270" s="5"/>
      <c r="AL270" s="5"/>
      <c r="AM270" s="5"/>
    </row>
    <row r="271" spans="1:39" s="4" customFormat="1" ht="15" x14ac:dyDescent="0.25">
      <c r="A271" s="58" t="s">
        <v>820</v>
      </c>
      <c r="B271" s="58" t="s">
        <v>216</v>
      </c>
      <c r="C271" s="58"/>
      <c r="D271" s="58" t="s">
        <v>166</v>
      </c>
      <c r="E271" s="11"/>
      <c r="F271" s="11"/>
      <c r="G271" s="8"/>
      <c r="I271" s="58"/>
      <c r="J271" s="43"/>
      <c r="K271" s="102"/>
      <c r="M271" s="58">
        <v>2</v>
      </c>
      <c r="N271" s="171">
        <v>1058</v>
      </c>
      <c r="P271" s="107">
        <v>1</v>
      </c>
      <c r="Q271" s="170">
        <v>529</v>
      </c>
      <c r="S271" s="107">
        <v>2</v>
      </c>
      <c r="T271" s="170">
        <v>883</v>
      </c>
      <c r="V271" s="77"/>
      <c r="W271" s="77"/>
      <c r="X271" s="77"/>
      <c r="Y271" s="77"/>
      <c r="Z271" s="77"/>
      <c r="AA271" s="60"/>
      <c r="AB271" s="5"/>
      <c r="AC271" s="5"/>
      <c r="AD271" s="5"/>
      <c r="AE271" s="5"/>
      <c r="AF271" s="5"/>
      <c r="AG271" s="5"/>
      <c r="AH271" s="5"/>
      <c r="AI271" s="5"/>
      <c r="AJ271" s="5"/>
      <c r="AK271" s="5"/>
      <c r="AL271" s="5"/>
      <c r="AM271" s="5"/>
    </row>
    <row r="272" spans="1:39" s="4" customFormat="1" ht="15" x14ac:dyDescent="0.25">
      <c r="A272" s="58" t="s">
        <v>820</v>
      </c>
      <c r="B272" s="58" t="s">
        <v>833</v>
      </c>
      <c r="C272" s="58"/>
      <c r="D272" s="58" t="s">
        <v>166</v>
      </c>
      <c r="E272" s="11"/>
      <c r="F272" s="11"/>
      <c r="G272" s="8"/>
      <c r="I272" s="58"/>
      <c r="J272" s="43"/>
      <c r="K272" s="102"/>
      <c r="M272" s="58"/>
      <c r="N272" s="171"/>
      <c r="P272" s="107">
        <v>2</v>
      </c>
      <c r="Q272" s="170">
        <v>1058</v>
      </c>
      <c r="S272" s="107">
        <v>2</v>
      </c>
      <c r="T272" s="170">
        <v>911</v>
      </c>
      <c r="V272" s="77"/>
      <c r="W272" s="77"/>
      <c r="X272" s="77"/>
      <c r="Y272" s="77"/>
      <c r="Z272" s="77"/>
      <c r="AA272" s="60"/>
      <c r="AB272" s="5"/>
      <c r="AC272" s="5"/>
      <c r="AD272" s="5"/>
      <c r="AE272" s="5"/>
      <c r="AF272" s="5"/>
      <c r="AG272" s="5"/>
      <c r="AH272" s="5"/>
      <c r="AI272" s="5"/>
      <c r="AJ272" s="5"/>
      <c r="AK272" s="5"/>
      <c r="AL272" s="5"/>
      <c r="AM272" s="5"/>
    </row>
    <row r="273" spans="1:39" s="4" customFormat="1" ht="15" x14ac:dyDescent="0.25">
      <c r="A273" s="58" t="s">
        <v>820</v>
      </c>
      <c r="B273" s="58" t="s">
        <v>217</v>
      </c>
      <c r="C273" s="58"/>
      <c r="D273" s="58" t="s">
        <v>218</v>
      </c>
      <c r="E273" s="11"/>
      <c r="F273" s="11"/>
      <c r="G273" s="8"/>
      <c r="I273" s="58"/>
      <c r="J273" s="43"/>
      <c r="K273" s="102"/>
      <c r="M273" s="58">
        <v>1</v>
      </c>
      <c r="N273" s="171">
        <v>529</v>
      </c>
      <c r="P273" s="107"/>
      <c r="Q273" s="170"/>
      <c r="S273" s="107"/>
      <c r="T273" s="170"/>
      <c r="V273" s="77"/>
      <c r="W273" s="77"/>
      <c r="X273" s="77"/>
      <c r="Y273" s="77"/>
      <c r="Z273" s="77"/>
      <c r="AA273" s="60"/>
      <c r="AB273" s="5"/>
      <c r="AC273" s="5"/>
      <c r="AD273" s="5"/>
      <c r="AE273" s="5"/>
      <c r="AF273" s="5"/>
      <c r="AG273" s="5"/>
      <c r="AH273" s="5"/>
      <c r="AI273" s="5"/>
      <c r="AJ273" s="5"/>
      <c r="AK273" s="5"/>
      <c r="AL273" s="5"/>
      <c r="AM273" s="5"/>
    </row>
    <row r="274" spans="1:39" s="4" customFormat="1" ht="15" x14ac:dyDescent="0.25">
      <c r="A274" s="58" t="s">
        <v>820</v>
      </c>
      <c r="B274" s="58" t="s">
        <v>226</v>
      </c>
      <c r="C274" s="58"/>
      <c r="D274" s="58" t="s">
        <v>206</v>
      </c>
      <c r="E274" s="11"/>
      <c r="F274" s="11"/>
      <c r="G274" s="8"/>
      <c r="I274" s="58"/>
      <c r="J274" s="43"/>
      <c r="K274" s="102"/>
      <c r="M274" s="58"/>
      <c r="N274" s="171"/>
      <c r="P274" s="107">
        <v>1</v>
      </c>
      <c r="Q274" s="170">
        <v>529</v>
      </c>
      <c r="S274" s="107"/>
      <c r="T274" s="170"/>
      <c r="V274" s="77"/>
      <c r="W274" s="77"/>
      <c r="X274" s="77"/>
      <c r="Y274" s="77"/>
      <c r="Z274" s="77"/>
      <c r="AA274" s="60"/>
      <c r="AB274" s="5"/>
      <c r="AC274" s="5"/>
      <c r="AD274" s="5"/>
      <c r="AE274" s="5"/>
      <c r="AF274" s="5"/>
      <c r="AG274" s="5"/>
      <c r="AH274" s="5"/>
      <c r="AI274" s="5"/>
      <c r="AJ274" s="5"/>
      <c r="AK274" s="5"/>
      <c r="AL274" s="5"/>
      <c r="AM274" s="5"/>
    </row>
    <row r="275" spans="1:39" s="4" customFormat="1" ht="15" x14ac:dyDescent="0.25">
      <c r="A275" s="58" t="s">
        <v>820</v>
      </c>
      <c r="B275" s="58" t="s">
        <v>834</v>
      </c>
      <c r="C275" s="58"/>
      <c r="D275" s="58" t="s">
        <v>206</v>
      </c>
      <c r="E275" s="11"/>
      <c r="F275" s="11"/>
      <c r="G275" s="8"/>
      <c r="I275" s="58"/>
      <c r="J275" s="43"/>
      <c r="K275" s="102"/>
      <c r="M275" s="58">
        <v>1</v>
      </c>
      <c r="N275" s="171">
        <v>529</v>
      </c>
      <c r="P275" s="107">
        <v>4</v>
      </c>
      <c r="Q275" s="170">
        <v>2297</v>
      </c>
      <c r="S275" s="107">
        <v>9</v>
      </c>
      <c r="T275" s="170">
        <v>5535</v>
      </c>
      <c r="V275" s="77"/>
      <c r="W275" s="77"/>
      <c r="X275" s="77"/>
      <c r="Y275" s="77"/>
      <c r="Z275" s="77"/>
      <c r="AA275" s="60"/>
      <c r="AB275" s="5"/>
      <c r="AC275" s="5"/>
      <c r="AD275" s="5"/>
      <c r="AE275" s="5"/>
      <c r="AF275" s="5"/>
      <c r="AG275" s="5"/>
      <c r="AH275" s="5"/>
      <c r="AI275" s="5"/>
      <c r="AJ275" s="5"/>
      <c r="AK275" s="5"/>
      <c r="AL275" s="5"/>
      <c r="AM275" s="5"/>
    </row>
    <row r="276" spans="1:39" s="4" customFormat="1" ht="15" x14ac:dyDescent="0.25">
      <c r="A276" s="58" t="s">
        <v>820</v>
      </c>
      <c r="B276" s="58" t="s">
        <v>244</v>
      </c>
      <c r="C276" s="58"/>
      <c r="D276" s="58" t="s">
        <v>75</v>
      </c>
      <c r="E276" s="11"/>
      <c r="F276" s="11"/>
      <c r="G276" s="8"/>
      <c r="I276" s="58"/>
      <c r="J276" s="43"/>
      <c r="K276" s="102"/>
      <c r="M276" s="58">
        <v>9</v>
      </c>
      <c r="N276" s="171">
        <v>4942</v>
      </c>
      <c r="P276" s="107">
        <v>2</v>
      </c>
      <c r="Q276" s="170">
        <v>1058</v>
      </c>
      <c r="S276" s="107">
        <v>5</v>
      </c>
      <c r="T276" s="170">
        <v>1554</v>
      </c>
      <c r="V276" s="77"/>
      <c r="W276" s="77"/>
      <c r="X276" s="77"/>
      <c r="Y276" s="77"/>
      <c r="Z276" s="77"/>
      <c r="AA276" s="60"/>
      <c r="AB276" s="5"/>
      <c r="AC276" s="5"/>
      <c r="AD276" s="5"/>
      <c r="AE276" s="5"/>
      <c r="AF276" s="5"/>
      <c r="AG276" s="5"/>
      <c r="AH276" s="5"/>
      <c r="AI276" s="5"/>
      <c r="AJ276" s="5"/>
      <c r="AK276" s="5"/>
      <c r="AL276" s="5"/>
      <c r="AM276" s="5"/>
    </row>
    <row r="277" spans="1:39" s="4" customFormat="1" ht="15" x14ac:dyDescent="0.25">
      <c r="A277" s="58" t="s">
        <v>820</v>
      </c>
      <c r="B277" s="58" t="s">
        <v>247</v>
      </c>
      <c r="C277" s="58"/>
      <c r="D277" s="58" t="s">
        <v>77</v>
      </c>
      <c r="E277" s="11"/>
      <c r="F277" s="11"/>
      <c r="G277" s="8"/>
      <c r="I277" s="58"/>
      <c r="J277" s="43"/>
      <c r="K277" s="102"/>
      <c r="M277" s="58">
        <v>1</v>
      </c>
      <c r="N277" s="171">
        <v>1058</v>
      </c>
      <c r="P277" s="107">
        <v>1</v>
      </c>
      <c r="Q277" s="170">
        <v>529</v>
      </c>
      <c r="S277" s="107"/>
      <c r="T277" s="170"/>
      <c r="V277" s="77"/>
      <c r="W277" s="77"/>
      <c r="X277" s="77"/>
      <c r="Y277" s="77"/>
      <c r="Z277" s="77"/>
      <c r="AA277" s="60"/>
      <c r="AB277" s="5"/>
      <c r="AC277" s="5"/>
      <c r="AD277" s="5"/>
      <c r="AE277" s="5"/>
      <c r="AF277" s="5"/>
      <c r="AG277" s="5"/>
      <c r="AH277" s="5"/>
      <c r="AI277" s="5"/>
      <c r="AJ277" s="5"/>
      <c r="AK277" s="5"/>
      <c r="AL277" s="5"/>
      <c r="AM277" s="5"/>
    </row>
    <row r="278" spans="1:39" s="4" customFormat="1" ht="15" x14ac:dyDescent="0.25">
      <c r="A278" s="58" t="s">
        <v>820</v>
      </c>
      <c r="B278" s="58" t="s">
        <v>248</v>
      </c>
      <c r="C278" s="58"/>
      <c r="D278" s="58" t="s">
        <v>68</v>
      </c>
      <c r="E278" s="11"/>
      <c r="F278" s="11"/>
      <c r="G278" s="8"/>
      <c r="I278" s="58"/>
      <c r="J278" s="43"/>
      <c r="K278" s="102"/>
      <c r="M278" s="58">
        <v>1</v>
      </c>
      <c r="N278" s="171">
        <v>529</v>
      </c>
      <c r="P278" s="107"/>
      <c r="Q278" s="170"/>
      <c r="S278" s="107"/>
      <c r="T278" s="170"/>
      <c r="V278" s="77"/>
      <c r="W278" s="77"/>
      <c r="X278" s="77"/>
      <c r="Y278" s="77"/>
      <c r="Z278" s="77"/>
      <c r="AA278" s="60"/>
      <c r="AB278" s="5"/>
      <c r="AC278" s="5"/>
      <c r="AD278" s="5"/>
      <c r="AE278" s="5"/>
      <c r="AF278" s="5"/>
      <c r="AG278" s="5"/>
      <c r="AH278" s="5"/>
      <c r="AI278" s="5"/>
      <c r="AJ278" s="5"/>
      <c r="AK278" s="5"/>
      <c r="AL278" s="5"/>
      <c r="AM278" s="5"/>
    </row>
    <row r="279" spans="1:39" s="4" customFormat="1" ht="15" x14ac:dyDescent="0.25">
      <c r="A279" s="58" t="s">
        <v>820</v>
      </c>
      <c r="B279" s="58" t="s">
        <v>251</v>
      </c>
      <c r="C279" s="58"/>
      <c r="D279" s="58" t="s">
        <v>252</v>
      </c>
      <c r="E279" s="11"/>
      <c r="F279" s="11"/>
      <c r="G279" s="8"/>
      <c r="I279" s="58"/>
      <c r="J279" s="43"/>
      <c r="K279" s="102"/>
      <c r="M279" s="58"/>
      <c r="N279" s="171"/>
      <c r="P279" s="107">
        <v>1</v>
      </c>
      <c r="Q279" s="170">
        <v>529</v>
      </c>
      <c r="S279" s="107"/>
      <c r="T279" s="170"/>
      <c r="V279" s="77"/>
      <c r="W279" s="77"/>
      <c r="X279" s="77"/>
      <c r="Y279" s="77"/>
      <c r="Z279" s="77"/>
      <c r="AA279" s="60"/>
      <c r="AB279" s="5"/>
      <c r="AC279" s="5"/>
      <c r="AD279" s="5"/>
      <c r="AE279" s="5"/>
      <c r="AF279" s="5"/>
      <c r="AG279" s="5"/>
      <c r="AH279" s="5"/>
      <c r="AI279" s="5"/>
      <c r="AJ279" s="5"/>
      <c r="AK279" s="5"/>
      <c r="AL279" s="5"/>
      <c r="AM279" s="5"/>
    </row>
    <row r="280" spans="1:39" s="4" customFormat="1" ht="15" x14ac:dyDescent="0.25">
      <c r="A280" s="58" t="s">
        <v>820</v>
      </c>
      <c r="B280" s="58" t="s">
        <v>257</v>
      </c>
      <c r="C280" s="58"/>
      <c r="D280" s="58" t="s">
        <v>70</v>
      </c>
      <c r="E280" s="11"/>
      <c r="F280" s="11"/>
      <c r="G280" s="8"/>
      <c r="I280" s="58"/>
      <c r="J280" s="43"/>
      <c r="K280" s="102"/>
      <c r="M280" s="58">
        <v>11</v>
      </c>
      <c r="N280" s="171">
        <v>6529</v>
      </c>
      <c r="P280" s="107">
        <v>9</v>
      </c>
      <c r="Q280" s="170">
        <v>4942</v>
      </c>
      <c r="S280" s="107">
        <v>8</v>
      </c>
      <c r="T280" s="170">
        <v>4240</v>
      </c>
      <c r="V280" s="77"/>
      <c r="W280" s="77"/>
      <c r="X280" s="77"/>
      <c r="Y280" s="77"/>
      <c r="Z280" s="77"/>
      <c r="AA280" s="60"/>
      <c r="AB280" s="5"/>
      <c r="AC280" s="5"/>
      <c r="AD280" s="5"/>
      <c r="AE280" s="5"/>
      <c r="AF280" s="5"/>
      <c r="AG280" s="5"/>
      <c r="AH280" s="5"/>
      <c r="AI280" s="5"/>
      <c r="AJ280" s="5"/>
      <c r="AK280" s="5"/>
      <c r="AL280" s="5"/>
      <c r="AM280" s="5"/>
    </row>
    <row r="281" spans="1:39" s="4" customFormat="1" ht="15" x14ac:dyDescent="0.25">
      <c r="A281" s="58" t="s">
        <v>820</v>
      </c>
      <c r="B281" s="58" t="s">
        <v>835</v>
      </c>
      <c r="C281" s="58"/>
      <c r="D281" s="58" t="s">
        <v>70</v>
      </c>
      <c r="E281" s="11"/>
      <c r="F281" s="11"/>
      <c r="G281" s="8"/>
      <c r="I281" s="58"/>
      <c r="J281" s="43"/>
      <c r="K281" s="102"/>
      <c r="M281" s="58"/>
      <c r="N281" s="171"/>
      <c r="P281" s="107">
        <v>2</v>
      </c>
      <c r="Q281" s="170">
        <v>1058</v>
      </c>
      <c r="S281" s="107">
        <v>10</v>
      </c>
      <c r="T281" s="170">
        <v>4295</v>
      </c>
      <c r="V281" s="77"/>
      <c r="W281" s="77"/>
      <c r="X281" s="77"/>
      <c r="Y281" s="77"/>
      <c r="Z281" s="77"/>
      <c r="AA281" s="60"/>
      <c r="AB281" s="5"/>
      <c r="AC281" s="5"/>
      <c r="AD281" s="5"/>
      <c r="AE281" s="5"/>
      <c r="AF281" s="5"/>
      <c r="AG281" s="5"/>
      <c r="AH281" s="5"/>
      <c r="AI281" s="5"/>
      <c r="AJ281" s="5"/>
      <c r="AK281" s="5"/>
      <c r="AL281" s="5"/>
      <c r="AM281" s="5"/>
    </row>
    <row r="282" spans="1:39" s="4" customFormat="1" ht="15" x14ac:dyDescent="0.25">
      <c r="A282" s="58" t="s">
        <v>820</v>
      </c>
      <c r="B282" s="58" t="s">
        <v>260</v>
      </c>
      <c r="C282" s="58"/>
      <c r="D282" s="58" t="s">
        <v>61</v>
      </c>
      <c r="E282" s="11"/>
      <c r="F282" s="11"/>
      <c r="G282" s="8"/>
      <c r="I282" s="58"/>
      <c r="J282" s="43"/>
      <c r="K282" s="102"/>
      <c r="M282" s="58">
        <v>1</v>
      </c>
      <c r="N282" s="171">
        <v>529</v>
      </c>
      <c r="P282" s="107">
        <v>1</v>
      </c>
      <c r="Q282" s="170">
        <v>529</v>
      </c>
      <c r="S282" s="107"/>
      <c r="T282" s="170"/>
      <c r="V282" s="77"/>
      <c r="W282" s="77"/>
      <c r="X282" s="77"/>
      <c r="Y282" s="77"/>
      <c r="Z282" s="77"/>
      <c r="AA282" s="60"/>
      <c r="AB282" s="5"/>
      <c r="AC282" s="5"/>
      <c r="AD282" s="5"/>
      <c r="AE282" s="5"/>
      <c r="AF282" s="5"/>
      <c r="AG282" s="5"/>
      <c r="AH282" s="5"/>
      <c r="AI282" s="5"/>
      <c r="AJ282" s="5"/>
      <c r="AK282" s="5"/>
      <c r="AL282" s="5"/>
      <c r="AM282" s="5"/>
    </row>
    <row r="283" spans="1:39" s="4" customFormat="1" ht="15" x14ac:dyDescent="0.25">
      <c r="A283" s="58" t="s">
        <v>820</v>
      </c>
      <c r="B283" s="58" t="s">
        <v>274</v>
      </c>
      <c r="C283" s="58"/>
      <c r="D283" s="58" t="s">
        <v>273</v>
      </c>
      <c r="E283" s="11"/>
      <c r="F283" s="11"/>
      <c r="G283" s="8"/>
      <c r="I283" s="58"/>
      <c r="J283" s="43"/>
      <c r="K283" s="102"/>
      <c r="M283" s="58"/>
      <c r="N283" s="171"/>
      <c r="P283" s="107"/>
      <c r="Q283" s="170"/>
      <c r="S283" s="107">
        <v>1</v>
      </c>
      <c r="T283" s="170">
        <v>481</v>
      </c>
      <c r="V283" s="77"/>
      <c r="W283" s="77"/>
      <c r="X283" s="77"/>
      <c r="Y283" s="77"/>
      <c r="Z283" s="77"/>
      <c r="AA283" s="60"/>
      <c r="AB283" s="5"/>
      <c r="AC283" s="5"/>
      <c r="AD283" s="5"/>
      <c r="AE283" s="5"/>
      <c r="AF283" s="5"/>
      <c r="AG283" s="5"/>
      <c r="AH283" s="5"/>
      <c r="AI283" s="5"/>
      <c r="AJ283" s="5"/>
      <c r="AK283" s="5"/>
      <c r="AL283" s="5"/>
      <c r="AM283" s="5"/>
    </row>
    <row r="284" spans="1:39" s="4" customFormat="1" ht="15" x14ac:dyDescent="0.25">
      <c r="A284" s="58" t="s">
        <v>820</v>
      </c>
      <c r="B284" s="58" t="s">
        <v>276</v>
      </c>
      <c r="C284" s="58"/>
      <c r="D284" s="58" t="s">
        <v>61</v>
      </c>
      <c r="E284" s="11"/>
      <c r="F284" s="11"/>
      <c r="G284" s="8"/>
      <c r="I284" s="58"/>
      <c r="J284" s="43"/>
      <c r="K284" s="102"/>
      <c r="M284" s="58">
        <v>2</v>
      </c>
      <c r="N284" s="171">
        <v>1058</v>
      </c>
      <c r="P284" s="107"/>
      <c r="Q284" s="170"/>
      <c r="S284" s="107">
        <v>1</v>
      </c>
      <c r="T284" s="170">
        <v>320</v>
      </c>
      <c r="V284" s="77"/>
      <c r="W284" s="77"/>
      <c r="X284" s="77"/>
      <c r="Y284" s="77"/>
      <c r="Z284" s="77"/>
      <c r="AA284" s="60"/>
      <c r="AB284" s="5"/>
      <c r="AC284" s="5"/>
      <c r="AD284" s="5"/>
      <c r="AE284" s="5"/>
      <c r="AF284" s="5"/>
      <c r="AG284" s="5"/>
      <c r="AH284" s="5"/>
      <c r="AI284" s="5"/>
      <c r="AJ284" s="5"/>
      <c r="AK284" s="5"/>
      <c r="AL284" s="5"/>
      <c r="AM284" s="5"/>
    </row>
    <row r="285" spans="1:39" s="4" customFormat="1" ht="15" x14ac:dyDescent="0.25">
      <c r="A285" s="58" t="s">
        <v>820</v>
      </c>
      <c r="B285" s="58" t="s">
        <v>285</v>
      </c>
      <c r="C285" s="58"/>
      <c r="D285" s="58" t="s">
        <v>197</v>
      </c>
      <c r="E285" s="11"/>
      <c r="F285" s="11"/>
      <c r="G285" s="8"/>
      <c r="I285" s="58"/>
      <c r="J285" s="43"/>
      <c r="K285" s="102"/>
      <c r="M285" s="58"/>
      <c r="N285" s="171"/>
      <c r="P285" s="107">
        <v>2</v>
      </c>
      <c r="Q285" s="170">
        <v>1058</v>
      </c>
      <c r="S285" s="107">
        <v>2</v>
      </c>
      <c r="T285" s="170">
        <v>803</v>
      </c>
      <c r="V285" s="77"/>
      <c r="W285" s="77"/>
      <c r="X285" s="77"/>
      <c r="Y285" s="77"/>
      <c r="Z285" s="77"/>
      <c r="AA285" s="60"/>
      <c r="AB285" s="5"/>
      <c r="AC285" s="5"/>
      <c r="AD285" s="5"/>
      <c r="AE285" s="5"/>
      <c r="AF285" s="5"/>
      <c r="AG285" s="5"/>
      <c r="AH285" s="5"/>
      <c r="AI285" s="5"/>
      <c r="AJ285" s="5"/>
      <c r="AK285" s="5"/>
      <c r="AL285" s="5"/>
      <c r="AM285" s="5"/>
    </row>
    <row r="286" spans="1:39" s="4" customFormat="1" ht="15" x14ac:dyDescent="0.25">
      <c r="A286" s="58" t="s">
        <v>820</v>
      </c>
      <c r="B286" s="58" t="s">
        <v>287</v>
      </c>
      <c r="C286" s="58"/>
      <c r="D286" s="58" t="s">
        <v>62</v>
      </c>
      <c r="E286" s="11"/>
      <c r="F286" s="11"/>
      <c r="G286" s="8"/>
      <c r="I286" s="58"/>
      <c r="J286" s="43"/>
      <c r="K286" s="102"/>
      <c r="M286" s="58">
        <v>1</v>
      </c>
      <c r="N286" s="171">
        <v>529</v>
      </c>
      <c r="P286" s="107"/>
      <c r="Q286" s="170"/>
      <c r="S286" s="107"/>
      <c r="T286" s="170"/>
      <c r="V286" s="77"/>
      <c r="W286" s="77"/>
      <c r="X286" s="77"/>
      <c r="Y286" s="77"/>
      <c r="Z286" s="77"/>
      <c r="AA286" s="60"/>
      <c r="AB286" s="5"/>
      <c r="AC286" s="5"/>
      <c r="AD286" s="5"/>
      <c r="AE286" s="5"/>
      <c r="AF286" s="5"/>
      <c r="AG286" s="5"/>
      <c r="AH286" s="5"/>
      <c r="AI286" s="5"/>
      <c r="AJ286" s="5"/>
      <c r="AK286" s="5"/>
      <c r="AL286" s="5"/>
      <c r="AM286" s="5"/>
    </row>
    <row r="287" spans="1:39" s="4" customFormat="1" ht="15" x14ac:dyDescent="0.25">
      <c r="A287" s="58" t="s">
        <v>820</v>
      </c>
      <c r="B287" s="58" t="s">
        <v>292</v>
      </c>
      <c r="C287" s="58"/>
      <c r="D287" s="58" t="s">
        <v>206</v>
      </c>
      <c r="E287" s="11"/>
      <c r="F287" s="11"/>
      <c r="G287" s="8"/>
      <c r="I287" s="58"/>
      <c r="J287" s="43"/>
      <c r="K287" s="102"/>
      <c r="M287" s="58"/>
      <c r="N287" s="171"/>
      <c r="P287" s="107"/>
      <c r="Q287" s="170"/>
      <c r="S287" s="107">
        <v>1</v>
      </c>
      <c r="T287" s="170">
        <v>402</v>
      </c>
      <c r="V287" s="77"/>
      <c r="W287" s="77"/>
      <c r="X287" s="77"/>
      <c r="Y287" s="77"/>
      <c r="Z287" s="77"/>
      <c r="AA287" s="60"/>
      <c r="AB287" s="5"/>
      <c r="AC287" s="5"/>
      <c r="AD287" s="5"/>
      <c r="AE287" s="5"/>
      <c r="AF287" s="5"/>
      <c r="AG287" s="5"/>
      <c r="AH287" s="5"/>
      <c r="AI287" s="5"/>
      <c r="AJ287" s="5"/>
      <c r="AK287" s="5"/>
      <c r="AL287" s="5"/>
      <c r="AM287" s="5"/>
    </row>
    <row r="288" spans="1:39" s="4" customFormat="1" ht="15" x14ac:dyDescent="0.25">
      <c r="A288" s="58" t="s">
        <v>820</v>
      </c>
      <c r="B288" s="58" t="s">
        <v>295</v>
      </c>
      <c r="C288" s="58"/>
      <c r="D288" s="58" t="s">
        <v>296</v>
      </c>
      <c r="E288" s="11"/>
      <c r="F288" s="11"/>
      <c r="G288" s="8"/>
      <c r="I288" s="58"/>
      <c r="J288" s="43"/>
      <c r="K288" s="102"/>
      <c r="M288" s="58">
        <v>1</v>
      </c>
      <c r="N288" s="171">
        <v>0</v>
      </c>
      <c r="P288" s="107"/>
      <c r="Q288" s="170"/>
      <c r="S288" s="107"/>
      <c r="T288" s="170"/>
      <c r="V288" s="77"/>
      <c r="W288" s="77"/>
      <c r="X288" s="77"/>
      <c r="Y288" s="77"/>
      <c r="Z288" s="77"/>
      <c r="AA288" s="60"/>
      <c r="AB288" s="5"/>
      <c r="AC288" s="5"/>
      <c r="AD288" s="5"/>
      <c r="AE288" s="5"/>
      <c r="AF288" s="5"/>
      <c r="AG288" s="5"/>
      <c r="AH288" s="5"/>
      <c r="AI288" s="5"/>
      <c r="AJ288" s="5"/>
      <c r="AK288" s="5"/>
      <c r="AL288" s="5"/>
      <c r="AM288" s="5"/>
    </row>
    <row r="289" spans="1:39" s="4" customFormat="1" ht="15" x14ac:dyDescent="0.25">
      <c r="A289" s="58" t="s">
        <v>820</v>
      </c>
      <c r="B289" s="58" t="s">
        <v>297</v>
      </c>
      <c r="C289" s="58"/>
      <c r="D289" s="58" t="s">
        <v>90</v>
      </c>
      <c r="E289" s="11"/>
      <c r="F289" s="11"/>
      <c r="G289" s="8"/>
      <c r="I289" s="58"/>
      <c r="J289" s="43"/>
      <c r="K289" s="102"/>
      <c r="M289" s="58">
        <v>6</v>
      </c>
      <c r="N289" s="171">
        <v>3174</v>
      </c>
      <c r="P289" s="107">
        <v>3</v>
      </c>
      <c r="Q289" s="170">
        <v>1587</v>
      </c>
      <c r="S289" s="107">
        <v>11</v>
      </c>
      <c r="T289" s="170">
        <v>6495</v>
      </c>
      <c r="V289" s="77"/>
      <c r="W289" s="77"/>
      <c r="X289" s="77"/>
      <c r="Y289" s="77"/>
      <c r="Z289" s="77"/>
      <c r="AA289" s="60"/>
      <c r="AB289" s="5"/>
      <c r="AC289" s="5"/>
      <c r="AD289" s="5"/>
      <c r="AE289" s="5"/>
      <c r="AF289" s="5"/>
      <c r="AG289" s="5"/>
      <c r="AH289" s="5"/>
      <c r="AI289" s="5"/>
      <c r="AJ289" s="5"/>
      <c r="AK289" s="5"/>
      <c r="AL289" s="5"/>
      <c r="AM289" s="5"/>
    </row>
    <row r="290" spans="1:39" s="4" customFormat="1" ht="15" x14ac:dyDescent="0.25">
      <c r="A290" s="58" t="s">
        <v>820</v>
      </c>
      <c r="B290" s="58" t="s">
        <v>303</v>
      </c>
      <c r="C290" s="58"/>
      <c r="D290" s="58" t="s">
        <v>206</v>
      </c>
      <c r="E290" s="11"/>
      <c r="F290" s="11"/>
      <c r="G290" s="8"/>
      <c r="I290" s="58"/>
      <c r="J290" s="43"/>
      <c r="K290" s="102"/>
      <c r="M290" s="58"/>
      <c r="N290" s="171"/>
      <c r="P290" s="107"/>
      <c r="Q290" s="170"/>
      <c r="S290" s="107">
        <v>1</v>
      </c>
      <c r="T290" s="170">
        <v>481</v>
      </c>
      <c r="V290" s="77"/>
      <c r="W290" s="77"/>
      <c r="X290" s="77"/>
      <c r="Y290" s="77"/>
      <c r="Z290" s="77"/>
      <c r="AA290" s="60"/>
      <c r="AB290" s="5"/>
      <c r="AC290" s="5"/>
      <c r="AD290" s="5"/>
      <c r="AE290" s="5"/>
      <c r="AF290" s="5"/>
      <c r="AG290" s="5"/>
      <c r="AH290" s="5"/>
      <c r="AI290" s="5"/>
      <c r="AJ290" s="5"/>
      <c r="AK290" s="5"/>
      <c r="AL290" s="5"/>
      <c r="AM290" s="5"/>
    </row>
    <row r="291" spans="1:39" s="4" customFormat="1" ht="15" x14ac:dyDescent="0.25">
      <c r="A291" s="58" t="s">
        <v>820</v>
      </c>
      <c r="B291" s="58" t="s">
        <v>304</v>
      </c>
      <c r="C291" s="58"/>
      <c r="D291" s="58" t="s">
        <v>305</v>
      </c>
      <c r="E291" s="11"/>
      <c r="F291" s="11"/>
      <c r="G291" s="8"/>
      <c r="I291" s="58"/>
      <c r="J291" s="43"/>
      <c r="K291" s="102"/>
      <c r="M291" s="58">
        <v>1</v>
      </c>
      <c r="N291" s="171">
        <v>529</v>
      </c>
      <c r="P291" s="107">
        <v>2</v>
      </c>
      <c r="Q291" s="170">
        <v>1058</v>
      </c>
      <c r="S291" s="107">
        <v>1</v>
      </c>
      <c r="T291" s="170">
        <v>537</v>
      </c>
      <c r="V291" s="77"/>
      <c r="W291" s="77"/>
      <c r="X291" s="77"/>
      <c r="Y291" s="77"/>
      <c r="Z291" s="77"/>
      <c r="AA291" s="60"/>
      <c r="AB291" s="5"/>
      <c r="AC291" s="5"/>
      <c r="AD291" s="5"/>
      <c r="AE291" s="5"/>
      <c r="AF291" s="5"/>
      <c r="AG291" s="5"/>
      <c r="AH291" s="5"/>
      <c r="AI291" s="5"/>
      <c r="AJ291" s="5"/>
      <c r="AK291" s="5"/>
      <c r="AL291" s="5"/>
      <c r="AM291" s="5"/>
    </row>
    <row r="292" spans="1:39" s="4" customFormat="1" ht="15" x14ac:dyDescent="0.25">
      <c r="A292" s="58" t="s">
        <v>820</v>
      </c>
      <c r="B292" s="58" t="s">
        <v>312</v>
      </c>
      <c r="C292" s="58"/>
      <c r="D292" s="58" t="s">
        <v>77</v>
      </c>
      <c r="E292" s="11"/>
      <c r="F292" s="11"/>
      <c r="G292" s="8"/>
      <c r="I292" s="58"/>
      <c r="J292" s="43"/>
      <c r="K292" s="102"/>
      <c r="M292" s="58">
        <v>1</v>
      </c>
      <c r="N292" s="171">
        <v>529</v>
      </c>
      <c r="P292" s="107">
        <v>4</v>
      </c>
      <c r="Q292" s="170">
        <v>2116</v>
      </c>
      <c r="S292" s="107">
        <v>3</v>
      </c>
      <c r="T292" s="170">
        <v>1042</v>
      </c>
      <c r="V292" s="77"/>
      <c r="W292" s="77"/>
      <c r="X292" s="77"/>
      <c r="Y292" s="77"/>
      <c r="Z292" s="77"/>
      <c r="AA292" s="60"/>
      <c r="AB292" s="5"/>
      <c r="AC292" s="5"/>
      <c r="AD292" s="5"/>
      <c r="AE292" s="5"/>
      <c r="AF292" s="5"/>
      <c r="AG292" s="5"/>
      <c r="AH292" s="5"/>
      <c r="AI292" s="5"/>
      <c r="AJ292" s="5"/>
      <c r="AK292" s="5"/>
      <c r="AL292" s="5"/>
      <c r="AM292" s="5"/>
    </row>
    <row r="293" spans="1:39" s="4" customFormat="1" ht="15" x14ac:dyDescent="0.25">
      <c r="A293" s="58" t="s">
        <v>820</v>
      </c>
      <c r="B293" s="58" t="s">
        <v>836</v>
      </c>
      <c r="C293" s="58"/>
      <c r="D293" s="58" t="s">
        <v>77</v>
      </c>
      <c r="E293" s="11"/>
      <c r="F293" s="11"/>
      <c r="G293" s="8"/>
      <c r="I293" s="58"/>
      <c r="J293" s="43"/>
      <c r="K293" s="102"/>
      <c r="M293" s="58"/>
      <c r="N293" s="171"/>
      <c r="P293" s="107">
        <v>1</v>
      </c>
      <c r="Q293" s="170">
        <v>334</v>
      </c>
      <c r="S293" s="107">
        <v>2</v>
      </c>
      <c r="T293" s="170">
        <v>1074</v>
      </c>
      <c r="V293" s="77"/>
      <c r="W293" s="77"/>
      <c r="X293" s="77"/>
      <c r="Y293" s="77"/>
      <c r="Z293" s="77"/>
      <c r="AA293" s="60"/>
      <c r="AB293" s="5"/>
      <c r="AC293" s="5"/>
      <c r="AD293" s="5"/>
      <c r="AE293" s="5"/>
      <c r="AF293" s="5"/>
      <c r="AG293" s="5"/>
      <c r="AH293" s="5"/>
      <c r="AI293" s="5"/>
      <c r="AJ293" s="5"/>
      <c r="AK293" s="5"/>
      <c r="AL293" s="5"/>
      <c r="AM293" s="5"/>
    </row>
    <row r="294" spans="1:39" s="4" customFormat="1" ht="15" x14ac:dyDescent="0.25">
      <c r="A294" s="58" t="s">
        <v>820</v>
      </c>
      <c r="B294" s="58" t="s">
        <v>313</v>
      </c>
      <c r="C294" s="58"/>
      <c r="D294" s="58" t="s">
        <v>314</v>
      </c>
      <c r="E294" s="11"/>
      <c r="F294" s="11"/>
      <c r="G294" s="8"/>
      <c r="I294" s="58"/>
      <c r="J294" s="43"/>
      <c r="K294" s="102"/>
      <c r="M294" s="58"/>
      <c r="N294" s="171"/>
      <c r="P294" s="107"/>
      <c r="Q294" s="170"/>
      <c r="S294" s="107">
        <v>1</v>
      </c>
      <c r="T294" s="170">
        <v>320</v>
      </c>
      <c r="V294" s="77"/>
      <c r="W294" s="77"/>
      <c r="X294" s="77"/>
      <c r="Y294" s="77"/>
      <c r="Z294" s="77"/>
      <c r="AA294" s="60"/>
      <c r="AB294" s="5"/>
      <c r="AC294" s="5"/>
      <c r="AD294" s="5"/>
      <c r="AE294" s="5"/>
      <c r="AF294" s="5"/>
      <c r="AG294" s="5"/>
      <c r="AH294" s="5"/>
      <c r="AI294" s="5"/>
      <c r="AJ294" s="5"/>
      <c r="AK294" s="5"/>
      <c r="AL294" s="5"/>
      <c r="AM294" s="5"/>
    </row>
    <row r="295" spans="1:39" s="4" customFormat="1" ht="15" x14ac:dyDescent="0.25">
      <c r="A295" s="58" t="s">
        <v>820</v>
      </c>
      <c r="B295" s="58" t="s">
        <v>317</v>
      </c>
      <c r="C295" s="58"/>
      <c r="D295" s="58" t="s">
        <v>161</v>
      </c>
      <c r="E295" s="11"/>
      <c r="F295" s="11"/>
      <c r="G295" s="8"/>
      <c r="I295" s="58"/>
      <c r="J295" s="43"/>
      <c r="K295" s="102"/>
      <c r="M295" s="58">
        <v>1</v>
      </c>
      <c r="N295" s="171">
        <v>529</v>
      </c>
      <c r="P295" s="107"/>
      <c r="Q295" s="170"/>
      <c r="S295" s="107"/>
      <c r="T295" s="170"/>
      <c r="V295" s="77"/>
      <c r="W295" s="77"/>
      <c r="X295" s="77"/>
      <c r="Y295" s="77"/>
      <c r="Z295" s="77"/>
      <c r="AA295" s="60"/>
      <c r="AB295" s="5"/>
      <c r="AC295" s="5"/>
      <c r="AD295" s="5"/>
      <c r="AE295" s="5"/>
      <c r="AF295" s="5"/>
      <c r="AG295" s="5"/>
      <c r="AH295" s="5"/>
      <c r="AI295" s="5"/>
      <c r="AJ295" s="5"/>
      <c r="AK295" s="5"/>
      <c r="AL295" s="5"/>
      <c r="AM295" s="5"/>
    </row>
    <row r="296" spans="1:39" s="4" customFormat="1" ht="15" x14ac:dyDescent="0.25">
      <c r="A296" s="58" t="s">
        <v>820</v>
      </c>
      <c r="B296" s="58" t="s">
        <v>325</v>
      </c>
      <c r="C296" s="58"/>
      <c r="D296" s="58" t="s">
        <v>326</v>
      </c>
      <c r="E296" s="11"/>
      <c r="F296" s="11"/>
      <c r="G296" s="8"/>
      <c r="I296" s="58"/>
      <c r="J296" s="43"/>
      <c r="K296" s="102"/>
      <c r="M296" s="58"/>
      <c r="N296" s="171"/>
      <c r="P296" s="107"/>
      <c r="Q296" s="170"/>
      <c r="S296" s="107">
        <v>1</v>
      </c>
      <c r="T296" s="170">
        <v>322</v>
      </c>
      <c r="V296" s="77"/>
      <c r="W296" s="77"/>
      <c r="X296" s="77"/>
      <c r="Y296" s="77"/>
      <c r="Z296" s="77"/>
      <c r="AA296" s="60"/>
      <c r="AB296" s="5"/>
      <c r="AC296" s="5"/>
      <c r="AD296" s="5"/>
      <c r="AE296" s="5"/>
      <c r="AF296" s="5"/>
      <c r="AG296" s="5"/>
      <c r="AH296" s="5"/>
      <c r="AI296" s="5"/>
      <c r="AJ296" s="5"/>
      <c r="AK296" s="5"/>
      <c r="AL296" s="5"/>
      <c r="AM296" s="5"/>
    </row>
    <row r="297" spans="1:39" s="4" customFormat="1" ht="15" x14ac:dyDescent="0.25">
      <c r="A297" s="58" t="s">
        <v>820</v>
      </c>
      <c r="B297" s="58" t="s">
        <v>327</v>
      </c>
      <c r="C297" s="58"/>
      <c r="D297" s="58" t="s">
        <v>328</v>
      </c>
      <c r="E297" s="11"/>
      <c r="F297" s="11"/>
      <c r="G297" s="8"/>
      <c r="I297" s="58"/>
      <c r="J297" s="43"/>
      <c r="K297" s="102"/>
      <c r="M297" s="58">
        <v>1</v>
      </c>
      <c r="N297" s="171">
        <v>529</v>
      </c>
      <c r="P297" s="107"/>
      <c r="Q297" s="170"/>
      <c r="S297" s="107">
        <v>1</v>
      </c>
      <c r="T297" s="170">
        <v>322</v>
      </c>
      <c r="V297" s="77"/>
      <c r="W297" s="77"/>
      <c r="X297" s="77"/>
      <c r="Y297" s="77"/>
      <c r="Z297" s="77"/>
      <c r="AA297" s="60"/>
      <c r="AB297" s="5"/>
      <c r="AC297" s="5"/>
      <c r="AD297" s="5"/>
      <c r="AE297" s="5"/>
      <c r="AF297" s="5"/>
      <c r="AG297" s="5"/>
      <c r="AH297" s="5"/>
      <c r="AI297" s="5"/>
      <c r="AJ297" s="5"/>
      <c r="AK297" s="5"/>
      <c r="AL297" s="5"/>
      <c r="AM297" s="5"/>
    </row>
    <row r="298" spans="1:39" s="4" customFormat="1" ht="15" x14ac:dyDescent="0.25">
      <c r="A298" s="58" t="s">
        <v>820</v>
      </c>
      <c r="B298" s="58" t="s">
        <v>337</v>
      </c>
      <c r="C298" s="58"/>
      <c r="D298" s="58" t="s">
        <v>86</v>
      </c>
      <c r="E298" s="11"/>
      <c r="F298" s="11"/>
      <c r="G298" s="8"/>
      <c r="I298" s="58"/>
      <c r="J298" s="43"/>
      <c r="K298" s="102"/>
      <c r="M298" s="58">
        <v>1</v>
      </c>
      <c r="N298" s="171">
        <v>529</v>
      </c>
      <c r="P298" s="107"/>
      <c r="Q298" s="170"/>
      <c r="S298" s="107"/>
      <c r="T298" s="170"/>
      <c r="V298" s="77"/>
      <c r="W298" s="77"/>
      <c r="X298" s="77"/>
      <c r="Y298" s="77"/>
      <c r="Z298" s="77"/>
      <c r="AA298" s="60"/>
      <c r="AB298" s="5"/>
      <c r="AC298" s="5"/>
      <c r="AD298" s="5"/>
      <c r="AE298" s="5"/>
      <c r="AF298" s="5"/>
      <c r="AG298" s="5"/>
      <c r="AH298" s="5"/>
      <c r="AI298" s="5"/>
      <c r="AJ298" s="5"/>
      <c r="AK298" s="5"/>
      <c r="AL298" s="5"/>
      <c r="AM298" s="5"/>
    </row>
    <row r="299" spans="1:39" s="4" customFormat="1" ht="15" x14ac:dyDescent="0.25">
      <c r="A299" s="58" t="s">
        <v>820</v>
      </c>
      <c r="B299" s="58" t="s">
        <v>344</v>
      </c>
      <c r="C299" s="58"/>
      <c r="D299" s="58" t="s">
        <v>345</v>
      </c>
      <c r="E299" s="11"/>
      <c r="F299" s="11"/>
      <c r="G299" s="8"/>
      <c r="I299" s="58"/>
      <c r="J299" s="43"/>
      <c r="K299" s="102"/>
      <c r="M299" s="58">
        <v>2</v>
      </c>
      <c r="N299" s="171">
        <v>1058</v>
      </c>
      <c r="P299" s="107">
        <v>2</v>
      </c>
      <c r="Q299" s="170">
        <v>1058</v>
      </c>
      <c r="S299" s="107"/>
      <c r="T299" s="170"/>
      <c r="V299" s="77"/>
      <c r="W299" s="77"/>
      <c r="X299" s="77"/>
      <c r="Y299" s="77"/>
      <c r="Z299" s="77"/>
      <c r="AA299" s="60"/>
      <c r="AB299" s="5"/>
      <c r="AC299" s="5"/>
      <c r="AD299" s="5"/>
      <c r="AE299" s="5"/>
      <c r="AF299" s="5"/>
      <c r="AG299" s="5"/>
      <c r="AH299" s="5"/>
      <c r="AI299" s="5"/>
      <c r="AJ299" s="5"/>
      <c r="AK299" s="5"/>
      <c r="AL299" s="5"/>
      <c r="AM299" s="5"/>
    </row>
    <row r="300" spans="1:39" s="4" customFormat="1" ht="15" x14ac:dyDescent="0.25">
      <c r="A300" s="58" t="s">
        <v>820</v>
      </c>
      <c r="B300" s="58" t="s">
        <v>837</v>
      </c>
      <c r="C300" s="58"/>
      <c r="D300" s="58" t="s">
        <v>345</v>
      </c>
      <c r="E300" s="11"/>
      <c r="F300" s="11"/>
      <c r="G300" s="8"/>
      <c r="I300" s="58"/>
      <c r="J300" s="43"/>
      <c r="K300" s="102"/>
      <c r="M300" s="58"/>
      <c r="N300" s="171"/>
      <c r="P300" s="107">
        <v>1</v>
      </c>
      <c r="Q300" s="170">
        <v>529</v>
      </c>
      <c r="S300" s="107"/>
      <c r="T300" s="170"/>
      <c r="V300" s="77"/>
      <c r="W300" s="77"/>
      <c r="X300" s="77"/>
      <c r="Y300" s="77"/>
      <c r="Z300" s="77"/>
      <c r="AA300" s="60"/>
      <c r="AB300" s="5"/>
      <c r="AC300" s="5"/>
      <c r="AD300" s="5"/>
      <c r="AE300" s="5"/>
      <c r="AF300" s="5"/>
      <c r="AG300" s="5"/>
      <c r="AH300" s="5"/>
      <c r="AI300" s="5"/>
      <c r="AJ300" s="5"/>
      <c r="AK300" s="5"/>
      <c r="AL300" s="5"/>
      <c r="AM300" s="5"/>
    </row>
    <row r="301" spans="1:39" s="4" customFormat="1" ht="15" x14ac:dyDescent="0.25">
      <c r="A301" s="58" t="s">
        <v>820</v>
      </c>
      <c r="B301" s="58" t="s">
        <v>346</v>
      </c>
      <c r="C301" s="58"/>
      <c r="D301" s="58" t="s">
        <v>183</v>
      </c>
      <c r="E301" s="11"/>
      <c r="F301" s="11"/>
      <c r="G301" s="8"/>
      <c r="I301" s="58"/>
      <c r="J301" s="43"/>
      <c r="K301" s="102"/>
      <c r="M301" s="58"/>
      <c r="N301" s="171"/>
      <c r="P301" s="107"/>
      <c r="Q301" s="170"/>
      <c r="S301" s="107">
        <v>1</v>
      </c>
      <c r="T301" s="170">
        <v>1290</v>
      </c>
      <c r="V301" s="77"/>
      <c r="W301" s="77"/>
      <c r="X301" s="77"/>
      <c r="Y301" s="77"/>
      <c r="Z301" s="77"/>
      <c r="AA301" s="60"/>
      <c r="AB301" s="5"/>
      <c r="AC301" s="5"/>
      <c r="AD301" s="5"/>
      <c r="AE301" s="5"/>
      <c r="AF301" s="5"/>
      <c r="AG301" s="5"/>
      <c r="AH301" s="5"/>
      <c r="AI301" s="5"/>
      <c r="AJ301" s="5"/>
      <c r="AK301" s="5"/>
      <c r="AL301" s="5"/>
      <c r="AM301" s="5"/>
    </row>
    <row r="302" spans="1:39" s="4" customFormat="1" ht="15" x14ac:dyDescent="0.25">
      <c r="A302" s="58" t="s">
        <v>820</v>
      </c>
      <c r="B302" s="58" t="s">
        <v>350</v>
      </c>
      <c r="C302" s="58"/>
      <c r="D302" s="58" t="s">
        <v>151</v>
      </c>
      <c r="E302" s="11"/>
      <c r="F302" s="11"/>
      <c r="G302" s="8"/>
      <c r="I302" s="58"/>
      <c r="J302" s="43"/>
      <c r="K302" s="102"/>
      <c r="M302" s="58">
        <v>1</v>
      </c>
      <c r="N302" s="171">
        <v>529</v>
      </c>
      <c r="P302" s="107"/>
      <c r="Q302" s="170"/>
      <c r="S302" s="107">
        <v>1</v>
      </c>
      <c r="T302" s="170">
        <v>320</v>
      </c>
      <c r="V302" s="77"/>
      <c r="W302" s="77"/>
      <c r="X302" s="77"/>
      <c r="Y302" s="77"/>
      <c r="Z302" s="77"/>
      <c r="AA302" s="60"/>
      <c r="AB302" s="5"/>
      <c r="AC302" s="5"/>
      <c r="AD302" s="5"/>
      <c r="AE302" s="5"/>
      <c r="AF302" s="5"/>
      <c r="AG302" s="5"/>
      <c r="AH302" s="5"/>
      <c r="AI302" s="5"/>
      <c r="AJ302" s="5"/>
      <c r="AK302" s="5"/>
      <c r="AL302" s="5"/>
      <c r="AM302" s="5"/>
    </row>
    <row r="303" spans="1:39" s="4" customFormat="1" ht="15" x14ac:dyDescent="0.25">
      <c r="A303" s="58" t="s">
        <v>820</v>
      </c>
      <c r="B303" s="58" t="s">
        <v>351</v>
      </c>
      <c r="C303" s="58"/>
      <c r="D303" s="58" t="s">
        <v>171</v>
      </c>
      <c r="E303" s="11"/>
      <c r="F303" s="11"/>
      <c r="G303" s="8"/>
      <c r="I303" s="58"/>
      <c r="J303" s="43"/>
      <c r="K303" s="102"/>
      <c r="M303" s="58">
        <v>3</v>
      </c>
      <c r="N303" s="171">
        <v>1587</v>
      </c>
      <c r="P303" s="107">
        <v>2</v>
      </c>
      <c r="Q303" s="170">
        <v>1058</v>
      </c>
      <c r="S303" s="107"/>
      <c r="T303" s="170"/>
      <c r="V303" s="77"/>
      <c r="W303" s="77"/>
      <c r="X303" s="77"/>
      <c r="Y303" s="77"/>
      <c r="Z303" s="77"/>
      <c r="AA303" s="60"/>
      <c r="AB303" s="5"/>
      <c r="AC303" s="5"/>
      <c r="AD303" s="5"/>
      <c r="AE303" s="5"/>
      <c r="AF303" s="5"/>
      <c r="AG303" s="5"/>
      <c r="AH303" s="5"/>
      <c r="AI303" s="5"/>
      <c r="AJ303" s="5"/>
      <c r="AK303" s="5"/>
      <c r="AL303" s="5"/>
      <c r="AM303" s="5"/>
    </row>
    <row r="304" spans="1:39" s="4" customFormat="1" ht="15" x14ac:dyDescent="0.25">
      <c r="A304" s="58" t="s">
        <v>820</v>
      </c>
      <c r="B304" s="58" t="s">
        <v>360</v>
      </c>
      <c r="C304" s="58"/>
      <c r="D304" s="58" t="s">
        <v>199</v>
      </c>
      <c r="E304" s="11"/>
      <c r="F304" s="11"/>
      <c r="G304" s="8"/>
      <c r="I304" s="58"/>
      <c r="J304" s="43"/>
      <c r="K304" s="102"/>
      <c r="M304" s="58">
        <v>13</v>
      </c>
      <c r="N304" s="171">
        <v>8826</v>
      </c>
      <c r="P304" s="107">
        <v>16</v>
      </c>
      <c r="Q304" s="170">
        <v>8464</v>
      </c>
      <c r="S304" s="107">
        <v>10</v>
      </c>
      <c r="T304" s="170">
        <v>5490</v>
      </c>
      <c r="V304" s="77"/>
      <c r="W304" s="77"/>
      <c r="X304" s="77"/>
      <c r="Y304" s="77"/>
      <c r="Z304" s="77"/>
      <c r="AA304" s="60"/>
      <c r="AB304" s="5"/>
      <c r="AC304" s="5"/>
      <c r="AD304" s="5"/>
      <c r="AE304" s="5"/>
      <c r="AF304" s="5"/>
      <c r="AG304" s="5"/>
      <c r="AH304" s="5"/>
      <c r="AI304" s="5"/>
      <c r="AJ304" s="5"/>
      <c r="AK304" s="5"/>
      <c r="AL304" s="5"/>
      <c r="AM304" s="5"/>
    </row>
    <row r="305" spans="1:39" s="4" customFormat="1" ht="15" x14ac:dyDescent="0.25">
      <c r="A305" s="58" t="s">
        <v>820</v>
      </c>
      <c r="B305" s="58" t="s">
        <v>819</v>
      </c>
      <c r="C305" s="58"/>
      <c r="D305" s="58" t="s">
        <v>332</v>
      </c>
      <c r="E305" s="11"/>
      <c r="F305" s="11"/>
      <c r="G305" s="8"/>
      <c r="I305" s="58"/>
      <c r="J305" s="43"/>
      <c r="K305" s="102"/>
      <c r="M305" s="58">
        <v>3</v>
      </c>
      <c r="N305" s="171">
        <v>2116</v>
      </c>
      <c r="P305" s="107"/>
      <c r="Q305" s="170"/>
      <c r="S305" s="107"/>
      <c r="T305" s="170"/>
      <c r="V305" s="77"/>
      <c r="W305" s="77"/>
      <c r="X305" s="77"/>
      <c r="Y305" s="77"/>
      <c r="Z305" s="77"/>
      <c r="AA305" s="60"/>
      <c r="AB305" s="5"/>
      <c r="AC305" s="5"/>
      <c r="AD305" s="5"/>
      <c r="AE305" s="5"/>
      <c r="AF305" s="5"/>
      <c r="AG305" s="5"/>
      <c r="AH305" s="5"/>
      <c r="AI305" s="5"/>
      <c r="AJ305" s="5"/>
      <c r="AK305" s="5"/>
      <c r="AL305" s="5"/>
      <c r="AM305" s="5"/>
    </row>
    <row r="306" spans="1:39" s="4" customFormat="1" ht="15" x14ac:dyDescent="0.25">
      <c r="A306" s="58" t="s">
        <v>820</v>
      </c>
      <c r="B306" s="58" t="s">
        <v>372</v>
      </c>
      <c r="C306" s="58"/>
      <c r="D306" s="58" t="s">
        <v>206</v>
      </c>
      <c r="E306" s="11"/>
      <c r="F306" s="11"/>
      <c r="G306" s="8"/>
      <c r="I306" s="58"/>
      <c r="J306" s="43"/>
      <c r="K306" s="102"/>
      <c r="M306" s="58"/>
      <c r="N306" s="171"/>
      <c r="P306" s="107">
        <v>1</v>
      </c>
      <c r="Q306" s="170">
        <v>529</v>
      </c>
      <c r="S306" s="107">
        <v>1</v>
      </c>
      <c r="T306" s="170">
        <v>481</v>
      </c>
      <c r="V306" s="77"/>
      <c r="W306" s="77"/>
      <c r="X306" s="77"/>
      <c r="Y306" s="77"/>
      <c r="Z306" s="77"/>
      <c r="AA306" s="60"/>
      <c r="AB306" s="5"/>
      <c r="AC306" s="5"/>
      <c r="AD306" s="5"/>
      <c r="AE306" s="5"/>
      <c r="AF306" s="5"/>
      <c r="AG306" s="5"/>
      <c r="AH306" s="5"/>
      <c r="AI306" s="5"/>
      <c r="AJ306" s="5"/>
      <c r="AK306" s="5"/>
      <c r="AL306" s="5"/>
      <c r="AM306" s="5"/>
    </row>
    <row r="307" spans="1:39" s="4" customFormat="1" ht="15" x14ac:dyDescent="0.25">
      <c r="A307" s="58" t="s">
        <v>820</v>
      </c>
      <c r="B307" s="58" t="s">
        <v>374</v>
      </c>
      <c r="C307" s="58"/>
      <c r="D307" s="58" t="s">
        <v>101</v>
      </c>
      <c r="E307" s="11"/>
      <c r="F307" s="11"/>
      <c r="G307" s="8"/>
      <c r="I307" s="58"/>
      <c r="J307" s="43"/>
      <c r="K307" s="102"/>
      <c r="M307" s="58">
        <v>12</v>
      </c>
      <c r="N307" s="171">
        <v>6877</v>
      </c>
      <c r="P307" s="107">
        <v>5</v>
      </c>
      <c r="Q307" s="170">
        <v>2645</v>
      </c>
      <c r="S307" s="107">
        <v>7</v>
      </c>
      <c r="T307" s="170">
        <v>2624</v>
      </c>
      <c r="V307" s="77"/>
      <c r="W307" s="77"/>
      <c r="X307" s="77"/>
      <c r="Y307" s="77"/>
      <c r="Z307" s="77"/>
      <c r="AA307" s="60"/>
      <c r="AB307" s="5"/>
      <c r="AC307" s="5"/>
      <c r="AD307" s="5"/>
      <c r="AE307" s="5"/>
      <c r="AF307" s="5"/>
      <c r="AG307" s="5"/>
      <c r="AH307" s="5"/>
      <c r="AI307" s="5"/>
      <c r="AJ307" s="5"/>
      <c r="AK307" s="5"/>
      <c r="AL307" s="5"/>
      <c r="AM307" s="5"/>
    </row>
    <row r="308" spans="1:39" s="4" customFormat="1" ht="15" x14ac:dyDescent="0.25">
      <c r="A308" s="58" t="s">
        <v>820</v>
      </c>
      <c r="B308" s="58" t="s">
        <v>838</v>
      </c>
      <c r="C308" s="58"/>
      <c r="D308" s="58" t="s">
        <v>161</v>
      </c>
      <c r="E308" s="11"/>
      <c r="F308" s="11"/>
      <c r="G308" s="8"/>
      <c r="I308" s="58"/>
      <c r="J308" s="43"/>
      <c r="K308" s="102"/>
      <c r="M308" s="58"/>
      <c r="N308" s="171"/>
      <c r="P308" s="107">
        <v>1</v>
      </c>
      <c r="Q308" s="170">
        <v>529</v>
      </c>
      <c r="S308" s="107"/>
      <c r="T308" s="170"/>
      <c r="V308" s="77"/>
      <c r="W308" s="77"/>
      <c r="X308" s="77"/>
      <c r="Y308" s="77"/>
      <c r="Z308" s="77"/>
      <c r="AA308" s="60"/>
      <c r="AB308" s="5"/>
      <c r="AC308" s="5"/>
      <c r="AD308" s="5"/>
      <c r="AE308" s="5"/>
      <c r="AF308" s="5"/>
      <c r="AG308" s="5"/>
      <c r="AH308" s="5"/>
      <c r="AI308" s="5"/>
      <c r="AJ308" s="5"/>
      <c r="AK308" s="5"/>
      <c r="AL308" s="5"/>
      <c r="AM308" s="5"/>
    </row>
    <row r="309" spans="1:39" s="4" customFormat="1" ht="15" x14ac:dyDescent="0.25">
      <c r="A309" s="58" t="s">
        <v>820</v>
      </c>
      <c r="B309" s="58" t="s">
        <v>377</v>
      </c>
      <c r="C309" s="58"/>
      <c r="D309" s="58" t="s">
        <v>378</v>
      </c>
      <c r="E309" s="11"/>
      <c r="F309" s="11"/>
      <c r="G309" s="8"/>
      <c r="I309" s="58"/>
      <c r="J309" s="43"/>
      <c r="K309" s="102"/>
      <c r="M309" s="58">
        <v>3</v>
      </c>
      <c r="N309" s="171">
        <v>1587</v>
      </c>
      <c r="P309" s="107">
        <v>3</v>
      </c>
      <c r="Q309" s="170">
        <v>1587</v>
      </c>
      <c r="S309" s="107">
        <v>2</v>
      </c>
      <c r="T309" s="170">
        <v>883</v>
      </c>
      <c r="V309" s="77"/>
      <c r="W309" s="77"/>
      <c r="X309" s="77"/>
      <c r="Y309" s="77"/>
      <c r="Z309" s="77"/>
      <c r="AA309" s="60"/>
      <c r="AB309" s="5"/>
      <c r="AC309" s="5"/>
      <c r="AD309" s="5"/>
      <c r="AE309" s="5"/>
      <c r="AF309" s="5"/>
      <c r="AG309" s="5"/>
      <c r="AH309" s="5"/>
      <c r="AI309" s="5"/>
      <c r="AJ309" s="5"/>
      <c r="AK309" s="5"/>
      <c r="AL309" s="5"/>
      <c r="AM309" s="5"/>
    </row>
    <row r="310" spans="1:39" s="4" customFormat="1" ht="15" x14ac:dyDescent="0.25">
      <c r="A310" s="58" t="s">
        <v>820</v>
      </c>
      <c r="B310" s="58" t="s">
        <v>380</v>
      </c>
      <c r="C310" s="58"/>
      <c r="D310" s="58" t="s">
        <v>82</v>
      </c>
      <c r="E310" s="11"/>
      <c r="F310" s="11"/>
      <c r="G310" s="8"/>
      <c r="I310" s="58"/>
      <c r="J310" s="43"/>
      <c r="K310" s="102"/>
      <c r="M310" s="58"/>
      <c r="N310" s="171"/>
      <c r="P310" s="107"/>
      <c r="Q310" s="170"/>
      <c r="S310" s="107">
        <v>2</v>
      </c>
      <c r="T310" s="170">
        <v>962</v>
      </c>
      <c r="V310" s="77"/>
      <c r="W310" s="77"/>
      <c r="X310" s="77"/>
      <c r="Y310" s="77"/>
      <c r="Z310" s="77"/>
      <c r="AA310" s="60"/>
      <c r="AB310" s="5"/>
      <c r="AC310" s="5"/>
      <c r="AD310" s="5"/>
      <c r="AE310" s="5"/>
      <c r="AF310" s="5"/>
      <c r="AG310" s="5"/>
      <c r="AH310" s="5"/>
      <c r="AI310" s="5"/>
      <c r="AJ310" s="5"/>
      <c r="AK310" s="5"/>
      <c r="AL310" s="5"/>
      <c r="AM310" s="5"/>
    </row>
    <row r="311" spans="1:39" s="4" customFormat="1" ht="15" x14ac:dyDescent="0.25">
      <c r="A311" s="58" t="s">
        <v>820</v>
      </c>
      <c r="B311" s="58" t="s">
        <v>383</v>
      </c>
      <c r="C311" s="58"/>
      <c r="D311" s="58" t="s">
        <v>183</v>
      </c>
      <c r="E311" s="11"/>
      <c r="F311" s="11"/>
      <c r="G311" s="8"/>
      <c r="I311" s="58"/>
      <c r="J311" s="43"/>
      <c r="K311" s="102"/>
      <c r="M311" s="58">
        <v>1</v>
      </c>
      <c r="N311" s="171">
        <v>529</v>
      </c>
      <c r="P311" s="107"/>
      <c r="Q311" s="170"/>
      <c r="S311" s="107">
        <v>3</v>
      </c>
      <c r="T311" s="170">
        <v>1044</v>
      </c>
      <c r="V311" s="77"/>
      <c r="W311" s="77"/>
      <c r="X311" s="77"/>
      <c r="Y311" s="77"/>
      <c r="Z311" s="77"/>
      <c r="AA311" s="60"/>
      <c r="AB311" s="5"/>
      <c r="AC311" s="5"/>
      <c r="AD311" s="5"/>
      <c r="AE311" s="5"/>
      <c r="AF311" s="5"/>
      <c r="AG311" s="5"/>
      <c r="AH311" s="5"/>
      <c r="AI311" s="5"/>
      <c r="AJ311" s="5"/>
      <c r="AK311" s="5"/>
      <c r="AL311" s="5"/>
      <c r="AM311" s="5"/>
    </row>
    <row r="312" spans="1:39" s="4" customFormat="1" ht="15" x14ac:dyDescent="0.25">
      <c r="A312" s="58" t="s">
        <v>820</v>
      </c>
      <c r="B312" s="58" t="s">
        <v>385</v>
      </c>
      <c r="C312" s="58"/>
      <c r="D312" s="58" t="s">
        <v>121</v>
      </c>
      <c r="E312" s="11"/>
      <c r="F312" s="11"/>
      <c r="G312" s="8"/>
      <c r="I312" s="58"/>
      <c r="J312" s="43"/>
      <c r="K312" s="102"/>
      <c r="M312" s="58">
        <v>1</v>
      </c>
      <c r="N312" s="171">
        <v>529</v>
      </c>
      <c r="P312" s="107">
        <v>1</v>
      </c>
      <c r="Q312" s="170">
        <v>529</v>
      </c>
      <c r="S312" s="107">
        <v>2</v>
      </c>
      <c r="T312" s="170">
        <v>722</v>
      </c>
      <c r="V312" s="77"/>
      <c r="W312" s="77"/>
      <c r="X312" s="77"/>
      <c r="Y312" s="77"/>
      <c r="Z312" s="77"/>
      <c r="AA312" s="60"/>
      <c r="AB312" s="5"/>
      <c r="AC312" s="5"/>
      <c r="AD312" s="5"/>
      <c r="AE312" s="5"/>
      <c r="AF312" s="5"/>
      <c r="AG312" s="5"/>
      <c r="AH312" s="5"/>
      <c r="AI312" s="5"/>
      <c r="AJ312" s="5"/>
      <c r="AK312" s="5"/>
      <c r="AL312" s="5"/>
      <c r="AM312" s="5"/>
    </row>
    <row r="313" spans="1:39" s="4" customFormat="1" ht="15" x14ac:dyDescent="0.25">
      <c r="A313" s="58" t="s">
        <v>820</v>
      </c>
      <c r="B313" s="58" t="s">
        <v>391</v>
      </c>
      <c r="C313" s="58"/>
      <c r="D313" s="58" t="s">
        <v>117</v>
      </c>
      <c r="E313" s="11"/>
      <c r="F313" s="11"/>
      <c r="G313" s="8"/>
      <c r="I313" s="58"/>
      <c r="J313" s="43"/>
      <c r="K313" s="102"/>
      <c r="M313" s="58">
        <v>12</v>
      </c>
      <c r="N313" s="171">
        <v>6772</v>
      </c>
      <c r="P313" s="107">
        <v>10</v>
      </c>
      <c r="Q313" s="170">
        <v>5290</v>
      </c>
      <c r="S313" s="107">
        <v>31</v>
      </c>
      <c r="T313" s="170">
        <v>14099.28</v>
      </c>
      <c r="V313" s="77"/>
      <c r="W313" s="77"/>
      <c r="X313" s="77"/>
      <c r="Y313" s="77"/>
      <c r="Z313" s="77"/>
      <c r="AA313" s="60"/>
      <c r="AB313" s="5"/>
      <c r="AC313" s="5"/>
      <c r="AD313" s="5"/>
      <c r="AE313" s="5"/>
      <c r="AF313" s="5"/>
      <c r="AG313" s="5"/>
      <c r="AH313" s="5"/>
      <c r="AI313" s="5"/>
      <c r="AJ313" s="5"/>
      <c r="AK313" s="5"/>
      <c r="AL313" s="5"/>
      <c r="AM313" s="5"/>
    </row>
    <row r="314" spans="1:39" s="4" customFormat="1" ht="15" x14ac:dyDescent="0.25">
      <c r="A314" s="58" t="s">
        <v>820</v>
      </c>
      <c r="B314" s="58" t="s">
        <v>392</v>
      </c>
      <c r="C314" s="58"/>
      <c r="D314" s="58" t="s">
        <v>93</v>
      </c>
      <c r="E314" s="11"/>
      <c r="F314" s="11"/>
      <c r="G314" s="8"/>
      <c r="I314" s="58"/>
      <c r="J314" s="43"/>
      <c r="K314" s="102"/>
      <c r="M314" s="58"/>
      <c r="N314" s="171"/>
      <c r="P314" s="107"/>
      <c r="Q314" s="170"/>
      <c r="S314" s="107">
        <v>1</v>
      </c>
      <c r="T314" s="170">
        <v>402</v>
      </c>
      <c r="V314" s="77"/>
      <c r="W314" s="77"/>
      <c r="X314" s="77"/>
      <c r="Y314" s="77"/>
      <c r="Z314" s="77"/>
      <c r="AA314" s="60"/>
      <c r="AB314" s="5"/>
      <c r="AC314" s="5"/>
      <c r="AD314" s="5"/>
      <c r="AE314" s="5"/>
      <c r="AF314" s="5"/>
      <c r="AG314" s="5"/>
      <c r="AH314" s="5"/>
      <c r="AI314" s="5"/>
      <c r="AJ314" s="5"/>
      <c r="AK314" s="5"/>
      <c r="AL314" s="5"/>
      <c r="AM314" s="5"/>
    </row>
    <row r="315" spans="1:39" s="4" customFormat="1" ht="15" x14ac:dyDescent="0.25">
      <c r="A315" s="58" t="s">
        <v>820</v>
      </c>
      <c r="B315" s="58" t="s">
        <v>393</v>
      </c>
      <c r="C315" s="58"/>
      <c r="D315" s="58" t="s">
        <v>75</v>
      </c>
      <c r="E315" s="11"/>
      <c r="F315" s="11"/>
      <c r="G315" s="8"/>
      <c r="I315" s="58"/>
      <c r="J315" s="43"/>
      <c r="K315" s="102"/>
      <c r="M315" s="58"/>
      <c r="N315" s="171"/>
      <c r="P315" s="107"/>
      <c r="Q315" s="170"/>
      <c r="S315" s="107">
        <v>1</v>
      </c>
      <c r="T315" s="170">
        <v>322</v>
      </c>
      <c r="V315" s="77"/>
      <c r="W315" s="77"/>
      <c r="X315" s="77"/>
      <c r="Y315" s="77"/>
      <c r="Z315" s="77"/>
      <c r="AA315" s="60"/>
      <c r="AB315" s="5"/>
      <c r="AC315" s="5"/>
      <c r="AD315" s="5"/>
      <c r="AE315" s="5"/>
      <c r="AF315" s="5"/>
      <c r="AG315" s="5"/>
      <c r="AH315" s="5"/>
      <c r="AI315" s="5"/>
      <c r="AJ315" s="5"/>
      <c r="AK315" s="5"/>
      <c r="AL315" s="5"/>
      <c r="AM315" s="5"/>
    </row>
    <row r="316" spans="1:39" s="4" customFormat="1" ht="15" x14ac:dyDescent="0.25">
      <c r="A316" s="58" t="s">
        <v>820</v>
      </c>
      <c r="B316" s="58" t="s">
        <v>395</v>
      </c>
      <c r="C316" s="58"/>
      <c r="D316" s="58" t="s">
        <v>379</v>
      </c>
      <c r="E316" s="11"/>
      <c r="F316" s="11"/>
      <c r="G316" s="8"/>
      <c r="I316" s="58"/>
      <c r="J316" s="43"/>
      <c r="K316" s="102"/>
      <c r="M316" s="58"/>
      <c r="N316" s="171"/>
      <c r="P316" s="107"/>
      <c r="Q316" s="170"/>
      <c r="S316" s="107">
        <v>1</v>
      </c>
      <c r="T316" s="170">
        <v>253</v>
      </c>
      <c r="V316" s="77"/>
      <c r="W316" s="77"/>
      <c r="X316" s="77"/>
      <c r="Y316" s="77"/>
      <c r="Z316" s="77"/>
      <c r="AA316" s="60"/>
      <c r="AB316" s="5"/>
      <c r="AC316" s="5"/>
      <c r="AD316" s="5"/>
      <c r="AE316" s="5"/>
      <c r="AF316" s="5"/>
      <c r="AG316" s="5"/>
      <c r="AH316" s="5"/>
      <c r="AI316" s="5"/>
      <c r="AJ316" s="5"/>
      <c r="AK316" s="5"/>
      <c r="AL316" s="5"/>
      <c r="AM316" s="5"/>
    </row>
    <row r="317" spans="1:39" s="4" customFormat="1" ht="15" x14ac:dyDescent="0.25">
      <c r="A317" s="58" t="s">
        <v>820</v>
      </c>
      <c r="B317" s="58" t="s">
        <v>396</v>
      </c>
      <c r="C317" s="58"/>
      <c r="D317" s="58" t="s">
        <v>171</v>
      </c>
      <c r="E317" s="11"/>
      <c r="F317" s="11"/>
      <c r="G317" s="8"/>
      <c r="I317" s="58"/>
      <c r="J317" s="43"/>
      <c r="K317" s="102"/>
      <c r="M317" s="58">
        <v>20</v>
      </c>
      <c r="N317" s="171">
        <v>9922</v>
      </c>
      <c r="P317" s="107">
        <v>14</v>
      </c>
      <c r="Q317" s="170">
        <v>7468</v>
      </c>
      <c r="S317" s="107">
        <v>14</v>
      </c>
      <c r="T317" s="170">
        <v>5432</v>
      </c>
      <c r="V317" s="77"/>
      <c r="W317" s="77"/>
      <c r="X317" s="77"/>
      <c r="Y317" s="77"/>
      <c r="Z317" s="77"/>
      <c r="AA317" s="60"/>
      <c r="AB317" s="5"/>
      <c r="AC317" s="5"/>
      <c r="AD317" s="5"/>
      <c r="AE317" s="5"/>
      <c r="AF317" s="5"/>
      <c r="AG317" s="5"/>
      <c r="AH317" s="5"/>
      <c r="AI317" s="5"/>
      <c r="AJ317" s="5"/>
      <c r="AK317" s="5"/>
      <c r="AL317" s="5"/>
      <c r="AM317" s="5"/>
    </row>
    <row r="318" spans="1:39" s="4" customFormat="1" ht="15" x14ac:dyDescent="0.25">
      <c r="A318" s="58" t="s">
        <v>820</v>
      </c>
      <c r="B318" s="58" t="s">
        <v>839</v>
      </c>
      <c r="C318" s="58"/>
      <c r="D318" s="58" t="s">
        <v>171</v>
      </c>
      <c r="E318" s="11"/>
      <c r="F318" s="11"/>
      <c r="G318" s="8"/>
      <c r="I318" s="58"/>
      <c r="J318" s="43"/>
      <c r="K318" s="102"/>
      <c r="M318" s="58"/>
      <c r="N318" s="171"/>
      <c r="P318" s="107">
        <v>4</v>
      </c>
      <c r="Q318" s="170">
        <v>2008.72</v>
      </c>
      <c r="S318" s="107">
        <v>4</v>
      </c>
      <c r="T318" s="170">
        <v>1689</v>
      </c>
      <c r="V318" s="77"/>
      <c r="W318" s="77"/>
      <c r="X318" s="77"/>
      <c r="Y318" s="77"/>
      <c r="Z318" s="77"/>
      <c r="AA318" s="60"/>
      <c r="AB318" s="5"/>
      <c r="AC318" s="5"/>
      <c r="AD318" s="5"/>
      <c r="AE318" s="5"/>
      <c r="AF318" s="5"/>
      <c r="AG318" s="5"/>
      <c r="AH318" s="5"/>
      <c r="AI318" s="5"/>
      <c r="AJ318" s="5"/>
      <c r="AK318" s="5"/>
      <c r="AL318" s="5"/>
      <c r="AM318" s="5"/>
    </row>
    <row r="319" spans="1:39" s="4" customFormat="1" ht="15" x14ac:dyDescent="0.25">
      <c r="A319" s="58" t="s">
        <v>820</v>
      </c>
      <c r="B319" s="58" t="s">
        <v>398</v>
      </c>
      <c r="C319" s="58"/>
      <c r="D319" s="58" t="s">
        <v>399</v>
      </c>
      <c r="E319" s="11"/>
      <c r="F319" s="11"/>
      <c r="G319" s="8"/>
      <c r="I319" s="58"/>
      <c r="J319" s="43"/>
      <c r="K319" s="102"/>
      <c r="M319" s="58">
        <v>1</v>
      </c>
      <c r="N319" s="171">
        <v>529</v>
      </c>
      <c r="P319" s="107"/>
      <c r="Q319" s="170"/>
      <c r="S319" s="107"/>
      <c r="T319" s="170"/>
      <c r="V319" s="77"/>
      <c r="W319" s="77"/>
      <c r="X319" s="77"/>
      <c r="Y319" s="77"/>
      <c r="Z319" s="77"/>
      <c r="AA319" s="60"/>
      <c r="AB319" s="5"/>
      <c r="AC319" s="5"/>
      <c r="AD319" s="5"/>
      <c r="AE319" s="5"/>
      <c r="AF319" s="5"/>
      <c r="AG319" s="5"/>
      <c r="AH319" s="5"/>
      <c r="AI319" s="5"/>
      <c r="AJ319" s="5"/>
      <c r="AK319" s="5"/>
      <c r="AL319" s="5"/>
      <c r="AM319" s="5"/>
    </row>
    <row r="320" spans="1:39" s="4" customFormat="1" ht="15" x14ac:dyDescent="0.25">
      <c r="A320" s="58" t="s">
        <v>820</v>
      </c>
      <c r="B320" s="58" t="s">
        <v>401</v>
      </c>
      <c r="C320" s="58"/>
      <c r="D320" s="58" t="s">
        <v>153</v>
      </c>
      <c r="E320" s="11"/>
      <c r="F320" s="11"/>
      <c r="G320" s="8"/>
      <c r="I320" s="58"/>
      <c r="J320" s="43"/>
      <c r="K320" s="102"/>
      <c r="M320" s="58">
        <v>3</v>
      </c>
      <c r="N320" s="171">
        <v>1587</v>
      </c>
      <c r="P320" s="107">
        <v>3</v>
      </c>
      <c r="Q320" s="170">
        <v>1587</v>
      </c>
      <c r="S320" s="107">
        <v>4</v>
      </c>
      <c r="T320" s="170">
        <v>1687</v>
      </c>
      <c r="V320" s="77"/>
      <c r="W320" s="77"/>
      <c r="X320" s="77"/>
      <c r="Y320" s="77"/>
      <c r="Z320" s="77"/>
      <c r="AA320" s="60"/>
      <c r="AB320" s="5"/>
      <c r="AC320" s="5"/>
      <c r="AD320" s="5"/>
      <c r="AE320" s="5"/>
      <c r="AF320" s="5"/>
      <c r="AG320" s="5"/>
      <c r="AH320" s="5"/>
      <c r="AI320" s="5"/>
      <c r="AJ320" s="5"/>
      <c r="AK320" s="5"/>
      <c r="AL320" s="5"/>
      <c r="AM320" s="5"/>
    </row>
    <row r="321" spans="1:39" s="4" customFormat="1" ht="15" x14ac:dyDescent="0.25">
      <c r="A321" s="58" t="s">
        <v>820</v>
      </c>
      <c r="B321" s="58" t="s">
        <v>402</v>
      </c>
      <c r="C321" s="58"/>
      <c r="D321" s="58" t="s">
        <v>403</v>
      </c>
      <c r="E321" s="11"/>
      <c r="F321" s="11"/>
      <c r="G321" s="8"/>
      <c r="I321" s="58"/>
      <c r="J321" s="43"/>
      <c r="K321" s="102"/>
      <c r="M321" s="58"/>
      <c r="N321" s="171"/>
      <c r="P321" s="107"/>
      <c r="Q321" s="170"/>
      <c r="S321" s="107">
        <v>1</v>
      </c>
      <c r="T321" s="170">
        <v>1290</v>
      </c>
      <c r="V321" s="77"/>
      <c r="W321" s="77"/>
      <c r="X321" s="77"/>
      <c r="Y321" s="77"/>
      <c r="Z321" s="77"/>
      <c r="AA321" s="60"/>
      <c r="AB321" s="5"/>
      <c r="AC321" s="5"/>
      <c r="AD321" s="5"/>
      <c r="AE321" s="5"/>
      <c r="AF321" s="5"/>
      <c r="AG321" s="5"/>
      <c r="AH321" s="5"/>
      <c r="AI321" s="5"/>
      <c r="AJ321" s="5"/>
      <c r="AK321" s="5"/>
      <c r="AL321" s="5"/>
      <c r="AM321" s="5"/>
    </row>
    <row r="322" spans="1:39" s="4" customFormat="1" ht="15" x14ac:dyDescent="0.25">
      <c r="A322" s="58" t="s">
        <v>820</v>
      </c>
      <c r="B322" s="58" t="s">
        <v>404</v>
      </c>
      <c r="C322" s="58"/>
      <c r="D322" s="58" t="s">
        <v>91</v>
      </c>
      <c r="E322" s="11"/>
      <c r="F322" s="11"/>
      <c r="G322" s="8"/>
      <c r="I322" s="58"/>
      <c r="J322" s="43"/>
      <c r="K322" s="102"/>
      <c r="M322" s="58"/>
      <c r="N322" s="171"/>
      <c r="P322" s="107"/>
      <c r="Q322" s="170"/>
      <c r="S322" s="107">
        <v>1</v>
      </c>
      <c r="T322" s="170">
        <v>537</v>
      </c>
      <c r="V322" s="77"/>
      <c r="W322" s="77"/>
      <c r="X322" s="77"/>
      <c r="Y322" s="77"/>
      <c r="Z322" s="77"/>
      <c r="AA322" s="60"/>
      <c r="AB322" s="5"/>
      <c r="AC322" s="5"/>
      <c r="AD322" s="5"/>
      <c r="AE322" s="5"/>
      <c r="AF322" s="5"/>
      <c r="AG322" s="5"/>
      <c r="AH322" s="5"/>
      <c r="AI322" s="5"/>
      <c r="AJ322" s="5"/>
      <c r="AK322" s="5"/>
      <c r="AL322" s="5"/>
      <c r="AM322" s="5"/>
    </row>
    <row r="323" spans="1:39" s="4" customFormat="1" ht="15" x14ac:dyDescent="0.25">
      <c r="A323" s="58" t="s">
        <v>820</v>
      </c>
      <c r="B323" s="58" t="s">
        <v>406</v>
      </c>
      <c r="C323" s="58"/>
      <c r="D323" s="58" t="s">
        <v>407</v>
      </c>
      <c r="E323" s="11"/>
      <c r="F323" s="11"/>
      <c r="G323" s="8"/>
      <c r="I323" s="58"/>
      <c r="J323" s="43"/>
      <c r="K323" s="102"/>
      <c r="M323" s="58"/>
      <c r="N323" s="171"/>
      <c r="P323" s="107">
        <v>1</v>
      </c>
      <c r="Q323" s="170">
        <v>529</v>
      </c>
      <c r="S323" s="107"/>
      <c r="T323" s="170"/>
      <c r="V323" s="77"/>
      <c r="W323" s="77"/>
      <c r="X323" s="77"/>
      <c r="Y323" s="77"/>
      <c r="Z323" s="77"/>
      <c r="AA323" s="60"/>
      <c r="AB323" s="5"/>
      <c r="AC323" s="5"/>
      <c r="AD323" s="5"/>
      <c r="AE323" s="5"/>
      <c r="AF323" s="5"/>
      <c r="AG323" s="5"/>
      <c r="AH323" s="5"/>
      <c r="AI323" s="5"/>
      <c r="AJ323" s="5"/>
      <c r="AK323" s="5"/>
      <c r="AL323" s="5"/>
      <c r="AM323" s="5"/>
    </row>
    <row r="324" spans="1:39" s="4" customFormat="1" ht="15" x14ac:dyDescent="0.25">
      <c r="A324" s="58" t="s">
        <v>820</v>
      </c>
      <c r="B324" s="58" t="s">
        <v>408</v>
      </c>
      <c r="C324" s="58"/>
      <c r="D324" s="58" t="s">
        <v>319</v>
      </c>
      <c r="E324" s="11"/>
      <c r="F324" s="11"/>
      <c r="G324" s="8"/>
      <c r="I324" s="58"/>
      <c r="J324" s="43"/>
      <c r="K324" s="102"/>
      <c r="M324" s="58">
        <v>6</v>
      </c>
      <c r="N324" s="171">
        <v>3355</v>
      </c>
      <c r="P324" s="107">
        <v>6</v>
      </c>
      <c r="Q324" s="170">
        <v>3355</v>
      </c>
      <c r="S324" s="107">
        <v>3</v>
      </c>
      <c r="T324" s="170">
        <v>1438</v>
      </c>
      <c r="V324" s="77"/>
      <c r="W324" s="77"/>
      <c r="X324" s="77"/>
      <c r="Y324" s="77"/>
      <c r="Z324" s="77"/>
      <c r="AA324" s="60"/>
      <c r="AB324" s="5"/>
      <c r="AC324" s="5"/>
      <c r="AD324" s="5"/>
      <c r="AE324" s="5"/>
      <c r="AF324" s="5"/>
      <c r="AG324" s="5"/>
      <c r="AH324" s="5"/>
      <c r="AI324" s="5"/>
      <c r="AJ324" s="5"/>
      <c r="AK324" s="5"/>
      <c r="AL324" s="5"/>
      <c r="AM324" s="5"/>
    </row>
    <row r="325" spans="1:39" s="4" customFormat="1" ht="15" x14ac:dyDescent="0.25">
      <c r="A325" s="58" t="s">
        <v>820</v>
      </c>
      <c r="B325" s="58" t="s">
        <v>644</v>
      </c>
      <c r="C325" s="58"/>
      <c r="D325" s="58" t="s">
        <v>332</v>
      </c>
      <c r="E325" s="11"/>
      <c r="F325" s="11"/>
      <c r="G325" s="8"/>
      <c r="I325" s="58"/>
      <c r="J325" s="43"/>
      <c r="K325" s="102"/>
      <c r="M325" s="58">
        <v>2</v>
      </c>
      <c r="N325" s="171">
        <v>1058</v>
      </c>
      <c r="P325" s="107"/>
      <c r="Q325" s="170"/>
      <c r="S325" s="107"/>
      <c r="T325" s="170"/>
      <c r="V325" s="77"/>
      <c r="W325" s="77"/>
      <c r="X325" s="77"/>
      <c r="Y325" s="77"/>
      <c r="Z325" s="77"/>
      <c r="AA325" s="60"/>
      <c r="AB325" s="5"/>
      <c r="AC325" s="5"/>
      <c r="AD325" s="5"/>
      <c r="AE325" s="5"/>
      <c r="AF325" s="5"/>
      <c r="AG325" s="5"/>
      <c r="AH325" s="5"/>
      <c r="AI325" s="5"/>
      <c r="AJ325" s="5"/>
      <c r="AK325" s="5"/>
      <c r="AL325" s="5"/>
      <c r="AM325" s="5"/>
    </row>
    <row r="326" spans="1:39" s="4" customFormat="1" ht="15" x14ac:dyDescent="0.25">
      <c r="A326" s="58" t="s">
        <v>820</v>
      </c>
      <c r="B326" s="58" t="s">
        <v>413</v>
      </c>
      <c r="C326" s="58"/>
      <c r="D326" s="58" t="s">
        <v>283</v>
      </c>
      <c r="E326" s="11"/>
      <c r="F326" s="11"/>
      <c r="G326" s="8"/>
      <c r="I326" s="58"/>
      <c r="J326" s="43"/>
      <c r="K326" s="102"/>
      <c r="M326" s="58">
        <v>1</v>
      </c>
      <c r="N326" s="171">
        <v>529</v>
      </c>
      <c r="P326" s="107">
        <v>1</v>
      </c>
      <c r="Q326" s="170">
        <v>529</v>
      </c>
      <c r="S326" s="107">
        <v>1</v>
      </c>
      <c r="T326" s="170">
        <v>481</v>
      </c>
      <c r="V326" s="77"/>
      <c r="W326" s="77"/>
      <c r="X326" s="77"/>
      <c r="Y326" s="77"/>
      <c r="Z326" s="77"/>
      <c r="AA326" s="60"/>
      <c r="AB326" s="5"/>
      <c r="AC326" s="5"/>
      <c r="AD326" s="5"/>
      <c r="AE326" s="5"/>
      <c r="AF326" s="5"/>
      <c r="AG326" s="5"/>
      <c r="AH326" s="5"/>
      <c r="AI326" s="5"/>
      <c r="AJ326" s="5"/>
      <c r="AK326" s="5"/>
      <c r="AL326" s="5"/>
      <c r="AM326" s="5"/>
    </row>
    <row r="327" spans="1:39" s="4" customFormat="1" ht="15" x14ac:dyDescent="0.25">
      <c r="A327" s="58" t="s">
        <v>820</v>
      </c>
      <c r="B327" s="58" t="s">
        <v>422</v>
      </c>
      <c r="C327" s="58"/>
      <c r="D327" s="58" t="s">
        <v>61</v>
      </c>
      <c r="E327" s="11"/>
      <c r="F327" s="11"/>
      <c r="G327" s="8"/>
      <c r="I327" s="58"/>
      <c r="J327" s="43"/>
      <c r="K327" s="102"/>
      <c r="M327" s="58">
        <v>1</v>
      </c>
      <c r="N327" s="171">
        <v>529</v>
      </c>
      <c r="P327" s="107"/>
      <c r="Q327" s="170"/>
      <c r="S327" s="107">
        <v>1</v>
      </c>
      <c r="T327" s="170">
        <v>481</v>
      </c>
      <c r="V327" s="77"/>
      <c r="W327" s="77"/>
      <c r="X327" s="77"/>
      <c r="Y327" s="77"/>
      <c r="Z327" s="77"/>
      <c r="AA327" s="60"/>
      <c r="AB327" s="5"/>
      <c r="AC327" s="5"/>
      <c r="AD327" s="5"/>
      <c r="AE327" s="5"/>
      <c r="AF327" s="5"/>
      <c r="AG327" s="5"/>
      <c r="AH327" s="5"/>
      <c r="AI327" s="5"/>
      <c r="AJ327" s="5"/>
      <c r="AK327" s="5"/>
      <c r="AL327" s="5"/>
      <c r="AM327" s="5"/>
    </row>
    <row r="328" spans="1:39" s="4" customFormat="1" ht="15" x14ac:dyDescent="0.25">
      <c r="A328" s="58" t="s">
        <v>820</v>
      </c>
      <c r="B328" s="58" t="s">
        <v>424</v>
      </c>
      <c r="C328" s="58"/>
      <c r="D328" s="58" t="s">
        <v>163</v>
      </c>
      <c r="E328" s="11"/>
      <c r="F328" s="11"/>
      <c r="G328" s="8"/>
      <c r="I328" s="58"/>
      <c r="J328" s="43"/>
      <c r="K328" s="102"/>
      <c r="M328" s="58">
        <v>4</v>
      </c>
      <c r="N328" s="171">
        <v>2116</v>
      </c>
      <c r="P328" s="107"/>
      <c r="Q328" s="170"/>
      <c r="S328" s="107"/>
      <c r="T328" s="170"/>
      <c r="V328" s="77"/>
      <c r="W328" s="77"/>
      <c r="X328" s="77"/>
      <c r="Y328" s="77"/>
      <c r="Z328" s="77"/>
      <c r="AA328" s="60"/>
      <c r="AB328" s="5"/>
      <c r="AC328" s="5"/>
      <c r="AD328" s="5"/>
      <c r="AE328" s="5"/>
      <c r="AF328" s="5"/>
      <c r="AG328" s="5"/>
      <c r="AH328" s="5"/>
      <c r="AI328" s="5"/>
      <c r="AJ328" s="5"/>
      <c r="AK328" s="5"/>
      <c r="AL328" s="5"/>
      <c r="AM328" s="5"/>
    </row>
    <row r="329" spans="1:39" s="4" customFormat="1" ht="15" x14ac:dyDescent="0.25">
      <c r="A329" s="58" t="s">
        <v>820</v>
      </c>
      <c r="B329" s="58" t="s">
        <v>430</v>
      </c>
      <c r="C329" s="58"/>
      <c r="D329" s="58" t="s">
        <v>386</v>
      </c>
      <c r="E329" s="11"/>
      <c r="F329" s="11"/>
      <c r="G329" s="8"/>
      <c r="I329" s="58"/>
      <c r="J329" s="43"/>
      <c r="K329" s="102"/>
      <c r="M329" s="58">
        <v>3</v>
      </c>
      <c r="N329" s="171">
        <v>1587</v>
      </c>
      <c r="P329" s="107"/>
      <c r="Q329" s="170"/>
      <c r="S329" s="107">
        <v>4</v>
      </c>
      <c r="T329" s="170">
        <v>2275</v>
      </c>
      <c r="V329" s="77"/>
      <c r="W329" s="77"/>
      <c r="X329" s="77"/>
      <c r="Y329" s="77"/>
      <c r="Z329" s="77"/>
      <c r="AA329" s="60"/>
      <c r="AB329" s="5"/>
      <c r="AC329" s="5"/>
      <c r="AD329" s="5"/>
      <c r="AE329" s="5"/>
      <c r="AF329" s="5"/>
      <c r="AG329" s="5"/>
      <c r="AH329" s="5"/>
      <c r="AI329" s="5"/>
      <c r="AJ329" s="5"/>
      <c r="AK329" s="5"/>
      <c r="AL329" s="5"/>
      <c r="AM329" s="5"/>
    </row>
    <row r="330" spans="1:39" s="4" customFormat="1" ht="15" x14ac:dyDescent="0.25">
      <c r="A330" s="58" t="s">
        <v>820</v>
      </c>
      <c r="B330" s="58" t="s">
        <v>432</v>
      </c>
      <c r="C330" s="58"/>
      <c r="D330" s="58" t="s">
        <v>220</v>
      </c>
      <c r="E330" s="11"/>
      <c r="F330" s="11"/>
      <c r="G330" s="8"/>
      <c r="I330" s="58"/>
      <c r="J330" s="43"/>
      <c r="K330" s="102"/>
      <c r="M330" s="58">
        <v>2</v>
      </c>
      <c r="N330" s="171">
        <v>1234</v>
      </c>
      <c r="P330" s="107">
        <v>1</v>
      </c>
      <c r="Q330" s="170">
        <v>529</v>
      </c>
      <c r="S330" s="107"/>
      <c r="T330" s="170"/>
      <c r="V330" s="77"/>
      <c r="W330" s="77"/>
      <c r="X330" s="77"/>
      <c r="Y330" s="77"/>
      <c r="Z330" s="77"/>
      <c r="AA330" s="60"/>
      <c r="AB330" s="5"/>
      <c r="AC330" s="5"/>
      <c r="AD330" s="5"/>
      <c r="AE330" s="5"/>
      <c r="AF330" s="5"/>
      <c r="AG330" s="5"/>
      <c r="AH330" s="5"/>
      <c r="AI330" s="5"/>
      <c r="AJ330" s="5"/>
      <c r="AK330" s="5"/>
      <c r="AL330" s="5"/>
      <c r="AM330" s="5"/>
    </row>
    <row r="331" spans="1:39" s="4" customFormat="1" ht="15" x14ac:dyDescent="0.25">
      <c r="A331" s="58" t="s">
        <v>820</v>
      </c>
      <c r="B331" s="58" t="s">
        <v>438</v>
      </c>
      <c r="C331" s="58"/>
      <c r="D331" s="58" t="s">
        <v>121</v>
      </c>
      <c r="E331" s="11"/>
      <c r="F331" s="11"/>
      <c r="G331" s="8"/>
      <c r="I331" s="58"/>
      <c r="J331" s="43"/>
      <c r="K331" s="102"/>
      <c r="M331" s="58">
        <v>2</v>
      </c>
      <c r="N331" s="171">
        <v>1058</v>
      </c>
      <c r="P331" s="107"/>
      <c r="Q331" s="170"/>
      <c r="S331" s="107">
        <v>2</v>
      </c>
      <c r="T331" s="170">
        <v>801</v>
      </c>
      <c r="V331" s="77"/>
      <c r="W331" s="77"/>
      <c r="X331" s="77"/>
      <c r="Y331" s="77"/>
      <c r="Z331" s="77"/>
      <c r="AA331" s="60"/>
      <c r="AB331" s="5"/>
      <c r="AC331" s="5"/>
      <c r="AD331" s="5"/>
      <c r="AE331" s="5"/>
      <c r="AF331" s="5"/>
      <c r="AG331" s="5"/>
      <c r="AH331" s="5"/>
      <c r="AI331" s="5"/>
      <c r="AJ331" s="5"/>
      <c r="AK331" s="5"/>
      <c r="AL331" s="5"/>
      <c r="AM331" s="5"/>
    </row>
    <row r="332" spans="1:39" s="4" customFormat="1" ht="15" x14ac:dyDescent="0.25">
      <c r="A332" s="58" t="s">
        <v>820</v>
      </c>
      <c r="B332" s="58" t="s">
        <v>439</v>
      </c>
      <c r="C332" s="58"/>
      <c r="D332" s="58" t="s">
        <v>332</v>
      </c>
      <c r="E332" s="11"/>
      <c r="F332" s="11"/>
      <c r="G332" s="8"/>
      <c r="I332" s="58"/>
      <c r="J332" s="43"/>
      <c r="K332" s="102"/>
      <c r="M332" s="58">
        <v>1</v>
      </c>
      <c r="N332" s="171">
        <v>529</v>
      </c>
      <c r="P332" s="107"/>
      <c r="Q332" s="170"/>
      <c r="S332" s="107"/>
      <c r="T332" s="170"/>
      <c r="V332" s="77"/>
      <c r="W332" s="77"/>
      <c r="X332" s="77"/>
      <c r="Y332" s="77"/>
      <c r="Z332" s="77"/>
      <c r="AA332" s="60"/>
      <c r="AB332" s="5"/>
      <c r="AC332" s="5"/>
      <c r="AD332" s="5"/>
      <c r="AE332" s="5"/>
      <c r="AF332" s="5"/>
      <c r="AG332" s="5"/>
      <c r="AH332" s="5"/>
      <c r="AI332" s="5"/>
      <c r="AJ332" s="5"/>
      <c r="AK332" s="5"/>
      <c r="AL332" s="5"/>
      <c r="AM332" s="5"/>
    </row>
    <row r="333" spans="1:39" s="4" customFormat="1" ht="15" x14ac:dyDescent="0.25">
      <c r="A333" s="58" t="s">
        <v>820</v>
      </c>
      <c r="B333" s="58" t="s">
        <v>840</v>
      </c>
      <c r="C333" s="58"/>
      <c r="D333" s="58" t="s">
        <v>442</v>
      </c>
      <c r="E333" s="11"/>
      <c r="F333" s="11"/>
      <c r="G333" s="8"/>
      <c r="I333" s="58"/>
      <c r="J333" s="43"/>
      <c r="K333" s="102"/>
      <c r="M333" s="58">
        <v>4</v>
      </c>
      <c r="N333" s="171">
        <v>2116</v>
      </c>
      <c r="P333" s="107">
        <v>4</v>
      </c>
      <c r="Q333" s="170">
        <v>2297</v>
      </c>
      <c r="S333" s="107">
        <v>2</v>
      </c>
      <c r="T333" s="170">
        <v>801</v>
      </c>
      <c r="V333" s="77"/>
      <c r="W333" s="77"/>
      <c r="X333" s="77"/>
      <c r="Y333" s="77"/>
      <c r="Z333" s="77"/>
      <c r="AA333" s="60"/>
      <c r="AB333" s="5"/>
      <c r="AC333" s="5"/>
      <c r="AD333" s="5"/>
      <c r="AE333" s="5"/>
      <c r="AF333" s="5"/>
      <c r="AG333" s="5"/>
      <c r="AH333" s="5"/>
      <c r="AI333" s="5"/>
      <c r="AJ333" s="5"/>
      <c r="AK333" s="5"/>
      <c r="AL333" s="5"/>
      <c r="AM333" s="5"/>
    </row>
    <row r="334" spans="1:39" s="4" customFormat="1" ht="15" x14ac:dyDescent="0.25">
      <c r="A334" s="58" t="s">
        <v>820</v>
      </c>
      <c r="B334" s="58" t="s">
        <v>446</v>
      </c>
      <c r="C334" s="58"/>
      <c r="D334" s="58" t="s">
        <v>173</v>
      </c>
      <c r="E334" s="11"/>
      <c r="F334" s="11"/>
      <c r="G334" s="8"/>
      <c r="I334" s="58"/>
      <c r="J334" s="43"/>
      <c r="K334" s="102"/>
      <c r="M334" s="58">
        <v>3</v>
      </c>
      <c r="N334" s="171">
        <v>1587</v>
      </c>
      <c r="P334" s="107">
        <v>6</v>
      </c>
      <c r="Q334" s="170">
        <v>3174</v>
      </c>
      <c r="S334" s="107">
        <v>5</v>
      </c>
      <c r="T334" s="170">
        <v>2194.83</v>
      </c>
      <c r="V334" s="77"/>
      <c r="W334" s="77"/>
      <c r="X334" s="77"/>
      <c r="Y334" s="77"/>
      <c r="Z334" s="77"/>
      <c r="AA334" s="60"/>
      <c r="AB334" s="5"/>
      <c r="AC334" s="5"/>
      <c r="AD334" s="5"/>
      <c r="AE334" s="5"/>
      <c r="AF334" s="5"/>
      <c r="AG334" s="5"/>
      <c r="AH334" s="5"/>
      <c r="AI334" s="5"/>
      <c r="AJ334" s="5"/>
      <c r="AK334" s="5"/>
      <c r="AL334" s="5"/>
      <c r="AM334" s="5"/>
    </row>
    <row r="335" spans="1:39" s="4" customFormat="1" ht="15" x14ac:dyDescent="0.25">
      <c r="A335" s="58" t="s">
        <v>820</v>
      </c>
      <c r="B335" s="58" t="s">
        <v>447</v>
      </c>
      <c r="C335" s="58"/>
      <c r="D335" s="58" t="s">
        <v>448</v>
      </c>
      <c r="E335" s="11"/>
      <c r="F335" s="11"/>
      <c r="G335" s="8"/>
      <c r="I335" s="58"/>
      <c r="J335" s="43"/>
      <c r="K335" s="102"/>
      <c r="M335" s="58">
        <v>2</v>
      </c>
      <c r="N335" s="171">
        <v>1058</v>
      </c>
      <c r="P335" s="107">
        <v>7</v>
      </c>
      <c r="Q335" s="170">
        <v>3884</v>
      </c>
      <c r="S335" s="107">
        <v>5</v>
      </c>
      <c r="T335" s="170">
        <v>2733</v>
      </c>
      <c r="V335" s="77"/>
      <c r="W335" s="77"/>
      <c r="X335" s="77"/>
      <c r="Y335" s="77"/>
      <c r="Z335" s="77"/>
      <c r="AA335" s="60"/>
      <c r="AB335" s="5"/>
      <c r="AC335" s="5"/>
      <c r="AD335" s="5"/>
      <c r="AE335" s="5"/>
      <c r="AF335" s="5"/>
      <c r="AG335" s="5"/>
      <c r="AH335" s="5"/>
      <c r="AI335" s="5"/>
      <c r="AJ335" s="5"/>
      <c r="AK335" s="5"/>
      <c r="AL335" s="5"/>
      <c r="AM335" s="5"/>
    </row>
    <row r="336" spans="1:39" s="4" customFormat="1" ht="15" x14ac:dyDescent="0.25">
      <c r="A336" s="58" t="s">
        <v>820</v>
      </c>
      <c r="B336" s="58" t="s">
        <v>451</v>
      </c>
      <c r="C336" s="58"/>
      <c r="D336" s="58" t="s">
        <v>124</v>
      </c>
      <c r="E336" s="11"/>
      <c r="F336" s="11"/>
      <c r="G336" s="8"/>
      <c r="I336" s="58"/>
      <c r="J336" s="43"/>
      <c r="K336" s="102"/>
      <c r="M336" s="58">
        <v>1</v>
      </c>
      <c r="N336" s="171">
        <v>1410</v>
      </c>
      <c r="P336" s="107">
        <v>1</v>
      </c>
      <c r="Q336" s="170">
        <v>529</v>
      </c>
      <c r="S336" s="107"/>
      <c r="T336" s="170"/>
      <c r="V336" s="77"/>
      <c r="W336" s="77"/>
      <c r="X336" s="77"/>
      <c r="Y336" s="77"/>
      <c r="Z336" s="77"/>
      <c r="AA336" s="60"/>
      <c r="AB336" s="5"/>
      <c r="AC336" s="5"/>
      <c r="AD336" s="5"/>
      <c r="AE336" s="5"/>
      <c r="AF336" s="5"/>
      <c r="AG336" s="5"/>
      <c r="AH336" s="5"/>
      <c r="AI336" s="5"/>
      <c r="AJ336" s="5"/>
      <c r="AK336" s="5"/>
      <c r="AL336" s="5"/>
      <c r="AM336" s="5"/>
    </row>
    <row r="337" spans="1:39" s="4" customFormat="1" ht="15" x14ac:dyDescent="0.25">
      <c r="A337" s="58" t="s">
        <v>820</v>
      </c>
      <c r="B337" s="58" t="s">
        <v>454</v>
      </c>
      <c r="C337" s="58"/>
      <c r="D337" s="58" t="s">
        <v>455</v>
      </c>
      <c r="E337" s="11"/>
      <c r="F337" s="11"/>
      <c r="G337" s="8"/>
      <c r="I337" s="58"/>
      <c r="J337" s="43"/>
      <c r="K337" s="102"/>
      <c r="M337" s="58"/>
      <c r="N337" s="171"/>
      <c r="P337" s="107">
        <v>1</v>
      </c>
      <c r="Q337" s="170">
        <v>529</v>
      </c>
      <c r="S337" s="107"/>
      <c r="T337" s="170"/>
      <c r="V337" s="77"/>
      <c r="W337" s="77"/>
      <c r="X337" s="77"/>
      <c r="Y337" s="77"/>
      <c r="Z337" s="77"/>
      <c r="AA337" s="60"/>
      <c r="AB337" s="5"/>
      <c r="AC337" s="5"/>
      <c r="AD337" s="5"/>
      <c r="AE337" s="5"/>
      <c r="AF337" s="5"/>
      <c r="AG337" s="5"/>
      <c r="AH337" s="5"/>
      <c r="AI337" s="5"/>
      <c r="AJ337" s="5"/>
      <c r="AK337" s="5"/>
      <c r="AL337" s="5"/>
      <c r="AM337" s="5"/>
    </row>
    <row r="338" spans="1:39" s="4" customFormat="1" ht="15" x14ac:dyDescent="0.25">
      <c r="A338" s="58" t="s">
        <v>820</v>
      </c>
      <c r="B338" s="58" t="s">
        <v>456</v>
      </c>
      <c r="C338" s="58"/>
      <c r="D338" s="58" t="s">
        <v>199</v>
      </c>
      <c r="E338" s="11"/>
      <c r="F338" s="11"/>
      <c r="G338" s="8"/>
      <c r="I338" s="58"/>
      <c r="J338" s="43"/>
      <c r="K338" s="102"/>
      <c r="M338" s="58">
        <v>3</v>
      </c>
      <c r="N338" s="171">
        <v>1587</v>
      </c>
      <c r="P338" s="107">
        <v>4</v>
      </c>
      <c r="Q338" s="170">
        <v>2116</v>
      </c>
      <c r="S338" s="107">
        <v>8</v>
      </c>
      <c r="T338" s="170">
        <v>4148</v>
      </c>
      <c r="V338" s="77"/>
      <c r="W338" s="77"/>
      <c r="X338" s="77"/>
      <c r="Y338" s="77"/>
      <c r="Z338" s="77"/>
      <c r="AA338" s="60"/>
      <c r="AB338" s="5"/>
      <c r="AC338" s="5"/>
      <c r="AD338" s="5"/>
      <c r="AE338" s="5"/>
      <c r="AF338" s="5"/>
      <c r="AG338" s="5"/>
      <c r="AH338" s="5"/>
      <c r="AI338" s="5"/>
      <c r="AJ338" s="5"/>
      <c r="AK338" s="5"/>
      <c r="AL338" s="5"/>
      <c r="AM338" s="5"/>
    </row>
    <row r="339" spans="1:39" s="4" customFormat="1" ht="15" x14ac:dyDescent="0.25">
      <c r="A339" s="58" t="s">
        <v>820</v>
      </c>
      <c r="B339" s="58" t="s">
        <v>459</v>
      </c>
      <c r="C339" s="58"/>
      <c r="D339" s="58" t="s">
        <v>63</v>
      </c>
      <c r="E339" s="11"/>
      <c r="F339" s="11"/>
      <c r="G339" s="8"/>
      <c r="I339" s="58"/>
      <c r="J339" s="43"/>
      <c r="K339" s="102"/>
      <c r="M339" s="58"/>
      <c r="N339" s="171"/>
      <c r="P339" s="107">
        <v>1</v>
      </c>
      <c r="Q339" s="170">
        <v>710</v>
      </c>
      <c r="S339" s="107"/>
      <c r="T339" s="170"/>
      <c r="V339" s="77"/>
      <c r="W339" s="77"/>
      <c r="X339" s="77"/>
      <c r="Y339" s="77"/>
      <c r="Z339" s="77"/>
      <c r="AA339" s="60"/>
      <c r="AB339" s="5"/>
      <c r="AC339" s="5"/>
      <c r="AD339" s="5"/>
      <c r="AE339" s="5"/>
      <c r="AF339" s="5"/>
      <c r="AG339" s="5"/>
      <c r="AH339" s="5"/>
      <c r="AI339" s="5"/>
      <c r="AJ339" s="5"/>
      <c r="AK339" s="5"/>
      <c r="AL339" s="5"/>
      <c r="AM339" s="5"/>
    </row>
    <row r="340" spans="1:39" s="4" customFormat="1" ht="15" x14ac:dyDescent="0.25">
      <c r="A340" s="58" t="s">
        <v>820</v>
      </c>
      <c r="B340" s="58" t="s">
        <v>841</v>
      </c>
      <c r="C340" s="58"/>
      <c r="D340" s="58" t="s">
        <v>462</v>
      </c>
      <c r="E340" s="11"/>
      <c r="F340" s="11"/>
      <c r="G340" s="8"/>
      <c r="I340" s="58"/>
      <c r="J340" s="43"/>
      <c r="K340" s="102"/>
      <c r="M340" s="58"/>
      <c r="N340" s="171"/>
      <c r="P340" s="107">
        <v>1</v>
      </c>
      <c r="Q340" s="170">
        <v>529</v>
      </c>
      <c r="S340" s="107">
        <v>2</v>
      </c>
      <c r="T340" s="170">
        <v>857</v>
      </c>
      <c r="V340" s="77"/>
      <c r="W340" s="77"/>
      <c r="X340" s="77"/>
      <c r="Y340" s="77"/>
      <c r="Z340" s="77"/>
      <c r="AA340" s="60"/>
      <c r="AB340" s="5"/>
      <c r="AC340" s="5"/>
      <c r="AD340" s="5"/>
      <c r="AE340" s="5"/>
      <c r="AF340" s="5"/>
      <c r="AG340" s="5"/>
      <c r="AH340" s="5"/>
      <c r="AI340" s="5"/>
      <c r="AJ340" s="5"/>
      <c r="AK340" s="5"/>
      <c r="AL340" s="5"/>
      <c r="AM340" s="5"/>
    </row>
    <row r="341" spans="1:39" s="4" customFormat="1" ht="15" x14ac:dyDescent="0.25">
      <c r="A341" s="58" t="s">
        <v>820</v>
      </c>
      <c r="B341" s="58" t="s">
        <v>465</v>
      </c>
      <c r="C341" s="58"/>
      <c r="D341" s="58" t="s">
        <v>98</v>
      </c>
      <c r="E341" s="11"/>
      <c r="F341" s="11"/>
      <c r="G341" s="8"/>
      <c r="I341" s="58"/>
      <c r="J341" s="43"/>
      <c r="K341" s="102"/>
      <c r="M341" s="58">
        <v>8</v>
      </c>
      <c r="N341" s="171">
        <v>4232</v>
      </c>
      <c r="P341" s="107">
        <v>8</v>
      </c>
      <c r="Q341" s="170">
        <v>4232</v>
      </c>
      <c r="S341" s="107">
        <v>10</v>
      </c>
      <c r="T341" s="170">
        <v>4589.01</v>
      </c>
      <c r="V341" s="77"/>
      <c r="W341" s="77"/>
      <c r="X341" s="77"/>
      <c r="Y341" s="77"/>
      <c r="Z341" s="77"/>
      <c r="AA341" s="60"/>
      <c r="AB341" s="5"/>
      <c r="AC341" s="5"/>
      <c r="AD341" s="5"/>
      <c r="AE341" s="5"/>
      <c r="AF341" s="5"/>
      <c r="AG341" s="5"/>
      <c r="AH341" s="5"/>
      <c r="AI341" s="5"/>
      <c r="AJ341" s="5"/>
      <c r="AK341" s="5"/>
      <c r="AL341" s="5"/>
      <c r="AM341" s="5"/>
    </row>
    <row r="342" spans="1:39" s="4" customFormat="1" ht="15" x14ac:dyDescent="0.25">
      <c r="A342" s="58" t="s">
        <v>820</v>
      </c>
      <c r="B342" s="58" t="s">
        <v>468</v>
      </c>
      <c r="C342" s="58"/>
      <c r="D342" s="58" t="s">
        <v>283</v>
      </c>
      <c r="E342" s="11"/>
      <c r="F342" s="11"/>
      <c r="G342" s="8"/>
      <c r="I342" s="58"/>
      <c r="J342" s="43"/>
      <c r="K342" s="102"/>
      <c r="M342" s="58">
        <v>1</v>
      </c>
      <c r="N342" s="171">
        <v>529</v>
      </c>
      <c r="P342" s="107"/>
      <c r="Q342" s="170"/>
      <c r="S342" s="107"/>
      <c r="T342" s="170"/>
      <c r="V342" s="77"/>
      <c r="W342" s="77"/>
      <c r="X342" s="77"/>
      <c r="Y342" s="77"/>
      <c r="Z342" s="77"/>
      <c r="AA342" s="60"/>
      <c r="AB342" s="5"/>
      <c r="AC342" s="5"/>
      <c r="AD342" s="5"/>
      <c r="AE342" s="5"/>
      <c r="AF342" s="5"/>
      <c r="AG342" s="5"/>
      <c r="AH342" s="5"/>
      <c r="AI342" s="5"/>
      <c r="AJ342" s="5"/>
      <c r="AK342" s="5"/>
      <c r="AL342" s="5"/>
      <c r="AM342" s="5"/>
    </row>
    <row r="343" spans="1:39" s="4" customFormat="1" ht="15" x14ac:dyDescent="0.25">
      <c r="A343" s="58" t="s">
        <v>820</v>
      </c>
      <c r="B343" s="58" t="s">
        <v>471</v>
      </c>
      <c r="C343" s="58"/>
      <c r="D343" s="58" t="s">
        <v>130</v>
      </c>
      <c r="E343" s="11"/>
      <c r="F343" s="11"/>
      <c r="G343" s="8"/>
      <c r="I343" s="58"/>
      <c r="J343" s="43"/>
      <c r="K343" s="102"/>
      <c r="M343" s="58">
        <v>3</v>
      </c>
      <c r="N343" s="171">
        <v>1768</v>
      </c>
      <c r="P343" s="107">
        <v>2</v>
      </c>
      <c r="Q343" s="170">
        <v>1239</v>
      </c>
      <c r="S343" s="107"/>
      <c r="T343" s="170"/>
      <c r="V343" s="77"/>
      <c r="W343" s="77"/>
      <c r="X343" s="77"/>
      <c r="Y343" s="77"/>
      <c r="Z343" s="77"/>
      <c r="AA343" s="60"/>
      <c r="AB343" s="5"/>
      <c r="AC343" s="5"/>
      <c r="AD343" s="5"/>
      <c r="AE343" s="5"/>
      <c r="AF343" s="5"/>
      <c r="AG343" s="5"/>
      <c r="AH343" s="5"/>
      <c r="AI343" s="5"/>
      <c r="AJ343" s="5"/>
      <c r="AK343" s="5"/>
      <c r="AL343" s="5"/>
      <c r="AM343" s="5"/>
    </row>
    <row r="344" spans="1:39" s="4" customFormat="1" ht="15" x14ac:dyDescent="0.25">
      <c r="A344" s="58" t="s">
        <v>820</v>
      </c>
      <c r="B344" s="58" t="s">
        <v>473</v>
      </c>
      <c r="C344" s="58"/>
      <c r="D344" s="58" t="s">
        <v>474</v>
      </c>
      <c r="E344" s="11"/>
      <c r="F344" s="11"/>
      <c r="G344" s="8"/>
      <c r="I344" s="58"/>
      <c r="J344" s="43"/>
      <c r="K344" s="102"/>
      <c r="M344" s="58">
        <v>1</v>
      </c>
      <c r="N344" s="171">
        <v>529</v>
      </c>
      <c r="P344" s="107"/>
      <c r="Q344" s="170"/>
      <c r="S344" s="107"/>
      <c r="T344" s="170"/>
      <c r="V344" s="77"/>
      <c r="W344" s="77"/>
      <c r="X344" s="77"/>
      <c r="Y344" s="77"/>
      <c r="Z344" s="77"/>
      <c r="AA344" s="60"/>
      <c r="AB344" s="5"/>
      <c r="AC344" s="5"/>
      <c r="AD344" s="5"/>
      <c r="AE344" s="5"/>
      <c r="AF344" s="5"/>
      <c r="AG344" s="5"/>
      <c r="AH344" s="5"/>
      <c r="AI344" s="5"/>
      <c r="AJ344" s="5"/>
      <c r="AK344" s="5"/>
      <c r="AL344" s="5"/>
      <c r="AM344" s="5"/>
    </row>
    <row r="345" spans="1:39" s="4" customFormat="1" ht="15" x14ac:dyDescent="0.25">
      <c r="A345" s="58" t="s">
        <v>820</v>
      </c>
      <c r="B345" s="58" t="s">
        <v>478</v>
      </c>
      <c r="C345" s="58"/>
      <c r="D345" s="58" t="s">
        <v>154</v>
      </c>
      <c r="E345" s="11"/>
      <c r="F345" s="11"/>
      <c r="G345" s="8"/>
      <c r="I345" s="58"/>
      <c r="J345" s="43"/>
      <c r="K345" s="102"/>
      <c r="M345" s="58"/>
      <c r="N345" s="171"/>
      <c r="P345" s="107">
        <v>1</v>
      </c>
      <c r="Q345" s="170">
        <v>529</v>
      </c>
      <c r="S345" s="107"/>
      <c r="T345" s="170"/>
      <c r="V345" s="77"/>
      <c r="W345" s="77"/>
      <c r="X345" s="77"/>
      <c r="Y345" s="77"/>
      <c r="Z345" s="77"/>
      <c r="AA345" s="60"/>
      <c r="AB345" s="5"/>
      <c r="AC345" s="5"/>
      <c r="AD345" s="5"/>
      <c r="AE345" s="5"/>
      <c r="AF345" s="5"/>
      <c r="AG345" s="5"/>
      <c r="AH345" s="5"/>
      <c r="AI345" s="5"/>
      <c r="AJ345" s="5"/>
      <c r="AK345" s="5"/>
      <c r="AL345" s="5"/>
      <c r="AM345" s="5"/>
    </row>
    <row r="346" spans="1:39" s="4" customFormat="1" ht="15" x14ac:dyDescent="0.25">
      <c r="A346" s="58" t="s">
        <v>820</v>
      </c>
      <c r="B346" s="58" t="s">
        <v>481</v>
      </c>
      <c r="C346" s="58"/>
      <c r="D346" s="58" t="s">
        <v>242</v>
      </c>
      <c r="E346" s="11"/>
      <c r="F346" s="11"/>
      <c r="G346" s="8"/>
      <c r="I346" s="58"/>
      <c r="J346" s="43"/>
      <c r="K346" s="102"/>
      <c r="M346" s="58">
        <v>4</v>
      </c>
      <c r="N346" s="171">
        <v>2116</v>
      </c>
      <c r="P346" s="107">
        <v>2</v>
      </c>
      <c r="Q346" s="170">
        <v>1058</v>
      </c>
      <c r="S346" s="107">
        <v>4</v>
      </c>
      <c r="T346" s="170">
        <v>1339</v>
      </c>
      <c r="V346" s="77"/>
      <c r="W346" s="77"/>
      <c r="X346" s="77"/>
      <c r="Y346" s="77"/>
      <c r="Z346" s="77"/>
      <c r="AA346" s="60"/>
      <c r="AB346" s="5"/>
      <c r="AC346" s="5"/>
      <c r="AD346" s="5"/>
      <c r="AE346" s="5"/>
      <c r="AF346" s="5"/>
      <c r="AG346" s="5"/>
      <c r="AH346" s="5"/>
      <c r="AI346" s="5"/>
      <c r="AJ346" s="5"/>
      <c r="AK346" s="5"/>
      <c r="AL346" s="5"/>
      <c r="AM346" s="5"/>
    </row>
    <row r="347" spans="1:39" s="4" customFormat="1" ht="15" x14ac:dyDescent="0.25">
      <c r="A347" s="58" t="s">
        <v>820</v>
      </c>
      <c r="B347" s="58" t="s">
        <v>485</v>
      </c>
      <c r="C347" s="58"/>
      <c r="D347" s="58" t="s">
        <v>214</v>
      </c>
      <c r="E347" s="11"/>
      <c r="F347" s="11"/>
      <c r="G347" s="8"/>
      <c r="I347" s="58"/>
      <c r="J347" s="43"/>
      <c r="K347" s="102"/>
      <c r="M347" s="58">
        <v>2</v>
      </c>
      <c r="N347" s="171">
        <v>1239</v>
      </c>
      <c r="P347" s="107"/>
      <c r="Q347" s="170"/>
      <c r="S347" s="107">
        <v>1</v>
      </c>
      <c r="T347" s="170">
        <v>645</v>
      </c>
      <c r="V347" s="77"/>
      <c r="W347" s="77"/>
      <c r="X347" s="77"/>
      <c r="Y347" s="77"/>
      <c r="Z347" s="77"/>
      <c r="AA347" s="60"/>
      <c r="AB347" s="5"/>
      <c r="AC347" s="5"/>
      <c r="AD347" s="5"/>
      <c r="AE347" s="5"/>
      <c r="AF347" s="5"/>
      <c r="AG347" s="5"/>
      <c r="AH347" s="5"/>
      <c r="AI347" s="5"/>
      <c r="AJ347" s="5"/>
      <c r="AK347" s="5"/>
      <c r="AL347" s="5"/>
      <c r="AM347" s="5"/>
    </row>
    <row r="348" spans="1:39" s="4" customFormat="1" ht="15" x14ac:dyDescent="0.25">
      <c r="A348" s="58" t="s">
        <v>820</v>
      </c>
      <c r="B348" s="58" t="s">
        <v>486</v>
      </c>
      <c r="C348" s="58"/>
      <c r="D348" s="58" t="s">
        <v>161</v>
      </c>
      <c r="E348" s="11"/>
      <c r="F348" s="11"/>
      <c r="G348" s="8"/>
      <c r="I348" s="58"/>
      <c r="J348" s="43"/>
      <c r="K348" s="102"/>
      <c r="M348" s="58">
        <v>3</v>
      </c>
      <c r="N348" s="171">
        <v>2116</v>
      </c>
      <c r="P348" s="107">
        <v>9</v>
      </c>
      <c r="Q348" s="170">
        <v>4761</v>
      </c>
      <c r="S348" s="107">
        <v>2</v>
      </c>
      <c r="T348" s="170">
        <v>911</v>
      </c>
      <c r="V348" s="77"/>
      <c r="W348" s="77"/>
      <c r="X348" s="77"/>
      <c r="Y348" s="77"/>
      <c r="Z348" s="77"/>
      <c r="AA348" s="60"/>
      <c r="AB348" s="5"/>
      <c r="AC348" s="5"/>
      <c r="AD348" s="5"/>
      <c r="AE348" s="5"/>
      <c r="AF348" s="5"/>
      <c r="AG348" s="5"/>
      <c r="AH348" s="5"/>
      <c r="AI348" s="5"/>
      <c r="AJ348" s="5"/>
      <c r="AK348" s="5"/>
      <c r="AL348" s="5"/>
      <c r="AM348" s="5"/>
    </row>
    <row r="349" spans="1:39" s="4" customFormat="1" ht="15" x14ac:dyDescent="0.25">
      <c r="A349" s="58" t="s">
        <v>820</v>
      </c>
      <c r="B349" s="58" t="s">
        <v>491</v>
      </c>
      <c r="C349" s="58"/>
      <c r="D349" s="58" t="s">
        <v>452</v>
      </c>
      <c r="E349" s="11"/>
      <c r="F349" s="11"/>
      <c r="G349" s="8"/>
      <c r="I349" s="58"/>
      <c r="J349" s="43"/>
      <c r="K349" s="102"/>
      <c r="M349" s="58"/>
      <c r="N349" s="171"/>
      <c r="P349" s="107"/>
      <c r="Q349" s="170"/>
      <c r="S349" s="107">
        <v>1</v>
      </c>
      <c r="T349" s="170">
        <v>402</v>
      </c>
      <c r="V349" s="77"/>
      <c r="W349" s="77"/>
      <c r="X349" s="77"/>
      <c r="Y349" s="77"/>
      <c r="Z349" s="77"/>
      <c r="AA349" s="60"/>
      <c r="AB349" s="5"/>
      <c r="AC349" s="5"/>
      <c r="AD349" s="5"/>
      <c r="AE349" s="5"/>
      <c r="AF349" s="5"/>
      <c r="AG349" s="5"/>
      <c r="AH349" s="5"/>
      <c r="AI349" s="5"/>
      <c r="AJ349" s="5"/>
      <c r="AK349" s="5"/>
      <c r="AL349" s="5"/>
      <c r="AM349" s="5"/>
    </row>
    <row r="350" spans="1:39" s="4" customFormat="1" ht="15" x14ac:dyDescent="0.25">
      <c r="A350" s="58" t="s">
        <v>820</v>
      </c>
      <c r="B350" s="58" t="s">
        <v>494</v>
      </c>
      <c r="C350" s="58"/>
      <c r="D350" s="58" t="s">
        <v>220</v>
      </c>
      <c r="E350" s="11"/>
      <c r="F350" s="11"/>
      <c r="G350" s="8"/>
      <c r="I350" s="58"/>
      <c r="J350" s="43"/>
      <c r="K350" s="102"/>
      <c r="M350" s="58"/>
      <c r="N350" s="171"/>
      <c r="P350" s="107"/>
      <c r="Q350" s="170"/>
      <c r="S350" s="107">
        <v>1</v>
      </c>
      <c r="T350" s="170">
        <v>481</v>
      </c>
      <c r="V350" s="77"/>
      <c r="W350" s="77"/>
      <c r="X350" s="77"/>
      <c r="Y350" s="77"/>
      <c r="Z350" s="77"/>
      <c r="AA350" s="60"/>
      <c r="AB350" s="5"/>
      <c r="AC350" s="5"/>
      <c r="AD350" s="5"/>
      <c r="AE350" s="5"/>
      <c r="AF350" s="5"/>
      <c r="AG350" s="5"/>
      <c r="AH350" s="5"/>
      <c r="AI350" s="5"/>
      <c r="AJ350" s="5"/>
      <c r="AK350" s="5"/>
      <c r="AL350" s="5"/>
      <c r="AM350" s="5"/>
    </row>
    <row r="351" spans="1:39" s="4" customFormat="1" ht="15" x14ac:dyDescent="0.25">
      <c r="A351" s="58" t="s">
        <v>820</v>
      </c>
      <c r="B351" s="58" t="s">
        <v>495</v>
      </c>
      <c r="C351" s="58"/>
      <c r="D351" s="58" t="s">
        <v>105</v>
      </c>
      <c r="E351" s="11"/>
      <c r="F351" s="11"/>
      <c r="G351" s="8"/>
      <c r="I351" s="58"/>
      <c r="J351" s="43"/>
      <c r="K351" s="102"/>
      <c r="M351" s="58">
        <v>1</v>
      </c>
      <c r="N351" s="171">
        <v>529</v>
      </c>
      <c r="P351" s="107">
        <v>3</v>
      </c>
      <c r="Q351" s="170">
        <v>1587</v>
      </c>
      <c r="S351" s="107"/>
      <c r="T351" s="170"/>
      <c r="V351" s="77"/>
      <c r="W351" s="77"/>
      <c r="X351" s="77"/>
      <c r="Y351" s="77"/>
      <c r="Z351" s="77"/>
      <c r="AA351" s="60"/>
      <c r="AB351" s="5"/>
      <c r="AC351" s="5"/>
      <c r="AD351" s="5"/>
      <c r="AE351" s="5"/>
      <c r="AF351" s="5"/>
      <c r="AG351" s="5"/>
      <c r="AH351" s="5"/>
      <c r="AI351" s="5"/>
      <c r="AJ351" s="5"/>
      <c r="AK351" s="5"/>
      <c r="AL351" s="5"/>
      <c r="AM351" s="5"/>
    </row>
    <row r="352" spans="1:39" s="4" customFormat="1" ht="15" x14ac:dyDescent="0.25">
      <c r="A352" s="58" t="s">
        <v>820</v>
      </c>
      <c r="B352" s="58" t="s">
        <v>504</v>
      </c>
      <c r="C352" s="58"/>
      <c r="D352" s="58" t="s">
        <v>70</v>
      </c>
      <c r="E352" s="11"/>
      <c r="F352" s="11"/>
      <c r="G352" s="8"/>
      <c r="I352" s="58"/>
      <c r="J352" s="43"/>
      <c r="K352" s="102"/>
      <c r="M352" s="58">
        <v>15</v>
      </c>
      <c r="N352" s="171">
        <v>8297</v>
      </c>
      <c r="P352" s="107">
        <v>17</v>
      </c>
      <c r="Q352" s="170">
        <v>9355</v>
      </c>
      <c r="S352" s="107">
        <v>14</v>
      </c>
      <c r="T352" s="170">
        <v>6500</v>
      </c>
      <c r="V352" s="77"/>
      <c r="W352" s="77"/>
      <c r="X352" s="77"/>
      <c r="Y352" s="77"/>
      <c r="Z352" s="77"/>
      <c r="AA352" s="60"/>
      <c r="AB352" s="5"/>
      <c r="AC352" s="5"/>
      <c r="AD352" s="5"/>
      <c r="AE352" s="5"/>
      <c r="AF352" s="5"/>
      <c r="AG352" s="5"/>
      <c r="AH352" s="5"/>
      <c r="AI352" s="5"/>
      <c r="AJ352" s="5"/>
      <c r="AK352" s="5"/>
      <c r="AL352" s="5"/>
      <c r="AM352" s="5"/>
    </row>
    <row r="353" spans="1:39" s="4" customFormat="1" ht="15" x14ac:dyDescent="0.25">
      <c r="A353" s="58" t="s">
        <v>820</v>
      </c>
      <c r="B353" s="58" t="s">
        <v>506</v>
      </c>
      <c r="C353" s="58"/>
      <c r="D353" s="58" t="s">
        <v>62</v>
      </c>
      <c r="E353" s="11"/>
      <c r="F353" s="11"/>
      <c r="G353" s="8"/>
      <c r="I353" s="58"/>
      <c r="J353" s="43"/>
      <c r="K353" s="102"/>
      <c r="M353" s="58">
        <v>2</v>
      </c>
      <c r="N353" s="171">
        <v>1058</v>
      </c>
      <c r="P353" s="107">
        <v>1</v>
      </c>
      <c r="Q353" s="170">
        <v>529</v>
      </c>
      <c r="S353" s="107"/>
      <c r="T353" s="170"/>
      <c r="V353" s="77"/>
      <c r="W353" s="77"/>
      <c r="X353" s="77"/>
      <c r="Y353" s="77"/>
      <c r="Z353" s="77"/>
      <c r="AA353" s="60"/>
      <c r="AB353" s="5"/>
      <c r="AC353" s="5"/>
      <c r="AD353" s="5"/>
      <c r="AE353" s="5"/>
      <c r="AF353" s="5"/>
      <c r="AG353" s="5"/>
      <c r="AH353" s="5"/>
      <c r="AI353" s="5"/>
      <c r="AJ353" s="5"/>
      <c r="AK353" s="5"/>
      <c r="AL353" s="5"/>
      <c r="AM353" s="5"/>
    </row>
    <row r="354" spans="1:39" s="4" customFormat="1" ht="15" x14ac:dyDescent="0.25">
      <c r="A354" s="58" t="s">
        <v>820</v>
      </c>
      <c r="B354" s="58" t="s">
        <v>507</v>
      </c>
      <c r="C354" s="58"/>
      <c r="D354" s="58" t="s">
        <v>328</v>
      </c>
      <c r="E354" s="11"/>
      <c r="F354" s="11"/>
      <c r="G354" s="8"/>
      <c r="I354" s="58"/>
      <c r="J354" s="43"/>
      <c r="K354" s="102"/>
      <c r="M354" s="58"/>
      <c r="N354" s="171"/>
      <c r="P354" s="107"/>
      <c r="Q354" s="170"/>
      <c r="S354" s="107">
        <v>1</v>
      </c>
      <c r="T354" s="170">
        <v>402</v>
      </c>
      <c r="V354" s="77"/>
      <c r="W354" s="77"/>
      <c r="X354" s="77"/>
      <c r="Y354" s="77"/>
      <c r="Z354" s="77"/>
      <c r="AA354" s="60"/>
      <c r="AB354" s="5"/>
      <c r="AC354" s="5"/>
      <c r="AD354" s="5"/>
      <c r="AE354" s="5"/>
      <c r="AF354" s="5"/>
      <c r="AG354" s="5"/>
      <c r="AH354" s="5"/>
      <c r="AI354" s="5"/>
      <c r="AJ354" s="5"/>
      <c r="AK354" s="5"/>
      <c r="AL354" s="5"/>
      <c r="AM354" s="5"/>
    </row>
    <row r="355" spans="1:39" s="4" customFormat="1" ht="15" x14ac:dyDescent="0.25">
      <c r="A355" s="58" t="s">
        <v>820</v>
      </c>
      <c r="B355" s="58" t="s">
        <v>508</v>
      </c>
      <c r="C355" s="58"/>
      <c r="D355" s="58" t="s">
        <v>363</v>
      </c>
      <c r="E355" s="11"/>
      <c r="F355" s="11"/>
      <c r="G355" s="8"/>
      <c r="I355" s="58"/>
      <c r="J355" s="43"/>
      <c r="K355" s="102"/>
      <c r="M355" s="58">
        <v>3</v>
      </c>
      <c r="N355" s="171">
        <v>2116</v>
      </c>
      <c r="P355" s="107">
        <v>5</v>
      </c>
      <c r="Q355" s="170">
        <v>2645</v>
      </c>
      <c r="S355" s="107">
        <v>4</v>
      </c>
      <c r="T355" s="170">
        <v>1928</v>
      </c>
      <c r="V355" s="77"/>
      <c r="W355" s="77"/>
      <c r="X355" s="77"/>
      <c r="Y355" s="77"/>
      <c r="Z355" s="77"/>
      <c r="AA355" s="60"/>
      <c r="AB355" s="5"/>
      <c r="AC355" s="5"/>
      <c r="AD355" s="5"/>
      <c r="AE355" s="5"/>
      <c r="AF355" s="5"/>
      <c r="AG355" s="5"/>
      <c r="AH355" s="5"/>
      <c r="AI355" s="5"/>
      <c r="AJ355" s="5"/>
      <c r="AK355" s="5"/>
      <c r="AL355" s="5"/>
      <c r="AM355" s="5"/>
    </row>
    <row r="356" spans="1:39" s="4" customFormat="1" ht="15" x14ac:dyDescent="0.25">
      <c r="A356" s="58" t="s">
        <v>820</v>
      </c>
      <c r="B356" s="58" t="s">
        <v>510</v>
      </c>
      <c r="C356" s="58"/>
      <c r="D356" s="58" t="s">
        <v>511</v>
      </c>
      <c r="E356" s="11"/>
      <c r="F356" s="11"/>
      <c r="G356" s="8"/>
      <c r="I356" s="58"/>
      <c r="J356" s="43"/>
      <c r="K356" s="102"/>
      <c r="M356" s="58"/>
      <c r="N356" s="171"/>
      <c r="P356" s="107">
        <v>2</v>
      </c>
      <c r="Q356" s="170">
        <v>1058</v>
      </c>
      <c r="S356" s="107"/>
      <c r="T356" s="170"/>
      <c r="V356" s="77"/>
      <c r="W356" s="77"/>
      <c r="X356" s="77"/>
      <c r="Y356" s="77"/>
      <c r="Z356" s="77"/>
      <c r="AA356" s="60"/>
      <c r="AB356" s="5"/>
      <c r="AC356" s="5"/>
      <c r="AD356" s="5"/>
      <c r="AE356" s="5"/>
      <c r="AF356" s="5"/>
      <c r="AG356" s="5"/>
      <c r="AH356" s="5"/>
      <c r="AI356" s="5"/>
      <c r="AJ356" s="5"/>
      <c r="AK356" s="5"/>
      <c r="AL356" s="5"/>
      <c r="AM356" s="5"/>
    </row>
    <row r="357" spans="1:39" s="4" customFormat="1" ht="15" x14ac:dyDescent="0.25">
      <c r="A357" s="58" t="s">
        <v>820</v>
      </c>
      <c r="B357" s="58" t="s">
        <v>512</v>
      </c>
      <c r="C357" s="58"/>
      <c r="D357" s="58" t="s">
        <v>206</v>
      </c>
      <c r="E357" s="11"/>
      <c r="F357" s="11"/>
      <c r="G357" s="8"/>
      <c r="I357" s="58"/>
      <c r="J357" s="43"/>
      <c r="K357" s="102"/>
      <c r="M357" s="58">
        <v>1</v>
      </c>
      <c r="N357" s="171">
        <v>529</v>
      </c>
      <c r="P357" s="107"/>
      <c r="Q357" s="170"/>
      <c r="S357" s="107">
        <v>2</v>
      </c>
      <c r="T357" s="170">
        <v>883</v>
      </c>
      <c r="V357" s="77"/>
      <c r="W357" s="77"/>
      <c r="X357" s="77"/>
      <c r="Y357" s="77"/>
      <c r="Z357" s="77"/>
      <c r="AA357" s="60"/>
      <c r="AB357" s="5"/>
      <c r="AC357" s="5"/>
      <c r="AD357" s="5"/>
      <c r="AE357" s="5"/>
      <c r="AF357" s="5"/>
      <c r="AG357" s="5"/>
      <c r="AH357" s="5"/>
      <c r="AI357" s="5"/>
      <c r="AJ357" s="5"/>
      <c r="AK357" s="5"/>
      <c r="AL357" s="5"/>
      <c r="AM357" s="5"/>
    </row>
    <row r="358" spans="1:39" s="4" customFormat="1" ht="15" x14ac:dyDescent="0.25">
      <c r="A358" s="58" t="s">
        <v>820</v>
      </c>
      <c r="B358" s="58" t="s">
        <v>842</v>
      </c>
      <c r="C358" s="58"/>
      <c r="D358" s="58" t="s">
        <v>86</v>
      </c>
      <c r="E358" s="11"/>
      <c r="F358" s="11"/>
      <c r="G358" s="8"/>
      <c r="I358" s="58"/>
      <c r="J358" s="43"/>
      <c r="K358" s="102"/>
      <c r="M358" s="58"/>
      <c r="N358" s="171"/>
      <c r="P358" s="107">
        <v>1</v>
      </c>
      <c r="Q358" s="170">
        <v>529</v>
      </c>
      <c r="S358" s="107"/>
      <c r="T358" s="170"/>
      <c r="V358" s="77"/>
      <c r="W358" s="77"/>
      <c r="X358" s="77"/>
      <c r="Y358" s="77"/>
      <c r="Z358" s="77"/>
      <c r="AA358" s="60"/>
      <c r="AB358" s="5"/>
      <c r="AC358" s="5"/>
      <c r="AD358" s="5"/>
      <c r="AE358" s="5"/>
      <c r="AF358" s="5"/>
      <c r="AG358" s="5"/>
      <c r="AH358" s="5"/>
      <c r="AI358" s="5"/>
      <c r="AJ358" s="5"/>
      <c r="AK358" s="5"/>
      <c r="AL358" s="5"/>
      <c r="AM358" s="5"/>
    </row>
    <row r="359" spans="1:39" s="4" customFormat="1" ht="15" x14ac:dyDescent="0.25">
      <c r="A359" s="58" t="s">
        <v>820</v>
      </c>
      <c r="B359" s="58" t="s">
        <v>525</v>
      </c>
      <c r="C359" s="58"/>
      <c r="D359" s="58" t="s">
        <v>496</v>
      </c>
      <c r="E359" s="11"/>
      <c r="F359" s="11"/>
      <c r="G359" s="8"/>
      <c r="I359" s="58"/>
      <c r="J359" s="43"/>
      <c r="K359" s="102"/>
      <c r="M359" s="58">
        <v>1</v>
      </c>
      <c r="N359" s="171">
        <v>529</v>
      </c>
      <c r="P359" s="107">
        <v>1</v>
      </c>
      <c r="Q359" s="170">
        <v>529</v>
      </c>
      <c r="S359" s="107">
        <v>1</v>
      </c>
      <c r="T359" s="170">
        <v>513</v>
      </c>
      <c r="V359" s="77"/>
      <c r="W359" s="77"/>
      <c r="X359" s="77"/>
      <c r="Y359" s="77"/>
      <c r="Z359" s="77"/>
      <c r="AA359" s="60"/>
      <c r="AB359" s="5"/>
      <c r="AC359" s="5"/>
      <c r="AD359" s="5"/>
      <c r="AE359" s="5"/>
      <c r="AF359" s="5"/>
      <c r="AG359" s="5"/>
      <c r="AH359" s="5"/>
      <c r="AI359" s="5"/>
      <c r="AJ359" s="5"/>
      <c r="AK359" s="5"/>
      <c r="AL359" s="5"/>
      <c r="AM359" s="5"/>
    </row>
    <row r="360" spans="1:39" s="4" customFormat="1" ht="15" x14ac:dyDescent="0.25">
      <c r="A360" s="58" t="s">
        <v>820</v>
      </c>
      <c r="B360" s="58" t="s">
        <v>530</v>
      </c>
      <c r="C360" s="58"/>
      <c r="D360" s="58" t="s">
        <v>88</v>
      </c>
      <c r="E360" s="11"/>
      <c r="F360" s="11"/>
      <c r="G360" s="8"/>
      <c r="I360" s="58"/>
      <c r="J360" s="43"/>
      <c r="K360" s="102"/>
      <c r="M360" s="58">
        <v>1</v>
      </c>
      <c r="N360" s="171">
        <v>529</v>
      </c>
      <c r="P360" s="107"/>
      <c r="Q360" s="170"/>
      <c r="S360" s="107"/>
      <c r="T360" s="170"/>
      <c r="V360" s="77"/>
      <c r="W360" s="77"/>
      <c r="X360" s="77"/>
      <c r="Y360" s="77"/>
      <c r="Z360" s="77"/>
      <c r="AA360" s="60"/>
      <c r="AB360" s="5"/>
      <c r="AC360" s="5"/>
      <c r="AD360" s="5"/>
      <c r="AE360" s="5"/>
      <c r="AF360" s="5"/>
      <c r="AG360" s="5"/>
      <c r="AH360" s="5"/>
      <c r="AI360" s="5"/>
      <c r="AJ360" s="5"/>
      <c r="AK360" s="5"/>
      <c r="AL360" s="5"/>
      <c r="AM360" s="5"/>
    </row>
    <row r="361" spans="1:39" s="4" customFormat="1" ht="15" x14ac:dyDescent="0.25">
      <c r="A361" s="58" t="s">
        <v>820</v>
      </c>
      <c r="B361" s="58" t="s">
        <v>531</v>
      </c>
      <c r="C361" s="58"/>
      <c r="D361" s="58" t="s">
        <v>77</v>
      </c>
      <c r="E361" s="11"/>
      <c r="F361" s="11"/>
      <c r="G361" s="8"/>
      <c r="I361" s="58"/>
      <c r="J361" s="43"/>
      <c r="K361" s="102"/>
      <c r="M361" s="58"/>
      <c r="N361" s="171"/>
      <c r="P361" s="107"/>
      <c r="Q361" s="170"/>
      <c r="S361" s="107">
        <v>1</v>
      </c>
      <c r="T361" s="170">
        <v>481</v>
      </c>
      <c r="V361" s="77"/>
      <c r="W361" s="77"/>
      <c r="X361" s="77"/>
      <c r="Y361" s="77"/>
      <c r="Z361" s="77"/>
      <c r="AA361" s="60"/>
      <c r="AB361" s="5"/>
      <c r="AC361" s="5"/>
      <c r="AD361" s="5"/>
      <c r="AE361" s="5"/>
      <c r="AF361" s="5"/>
      <c r="AG361" s="5"/>
      <c r="AH361" s="5"/>
      <c r="AI361" s="5"/>
      <c r="AJ361" s="5"/>
      <c r="AK361" s="5"/>
      <c r="AL361" s="5"/>
      <c r="AM361" s="5"/>
    </row>
    <row r="362" spans="1:39" s="4" customFormat="1" ht="15" x14ac:dyDescent="0.25">
      <c r="A362" s="58" t="s">
        <v>820</v>
      </c>
      <c r="B362" s="58" t="s">
        <v>539</v>
      </c>
      <c r="C362" s="58"/>
      <c r="D362" s="58" t="s">
        <v>332</v>
      </c>
      <c r="E362" s="11"/>
      <c r="F362" s="11"/>
      <c r="G362" s="8"/>
      <c r="I362" s="58"/>
      <c r="J362" s="43"/>
      <c r="K362" s="102"/>
      <c r="M362" s="58">
        <v>1</v>
      </c>
      <c r="N362" s="171">
        <v>529</v>
      </c>
      <c r="P362" s="107">
        <v>3</v>
      </c>
      <c r="Q362" s="170">
        <v>1587</v>
      </c>
      <c r="S362" s="107">
        <v>9</v>
      </c>
      <c r="T362" s="170">
        <v>3026</v>
      </c>
      <c r="V362" s="77"/>
      <c r="W362" s="77"/>
      <c r="X362" s="77"/>
      <c r="Y362" s="77"/>
      <c r="Z362" s="77"/>
      <c r="AA362" s="60"/>
      <c r="AB362" s="5"/>
      <c r="AC362" s="5"/>
      <c r="AD362" s="5"/>
      <c r="AE362" s="5"/>
      <c r="AF362" s="5"/>
      <c r="AG362" s="5"/>
      <c r="AH362" s="5"/>
      <c r="AI362" s="5"/>
      <c r="AJ362" s="5"/>
      <c r="AK362" s="5"/>
      <c r="AL362" s="5"/>
      <c r="AM362" s="5"/>
    </row>
    <row r="363" spans="1:39" s="4" customFormat="1" ht="15" x14ac:dyDescent="0.25">
      <c r="A363" s="58" t="s">
        <v>820</v>
      </c>
      <c r="B363" s="58" t="s">
        <v>540</v>
      </c>
      <c r="C363" s="58"/>
      <c r="D363" s="58" t="s">
        <v>128</v>
      </c>
      <c r="E363" s="11"/>
      <c r="F363" s="11"/>
      <c r="G363" s="8"/>
      <c r="I363" s="58"/>
      <c r="J363" s="43"/>
      <c r="K363" s="102"/>
      <c r="M363" s="58">
        <v>4</v>
      </c>
      <c r="N363" s="171">
        <v>2297</v>
      </c>
      <c r="P363" s="107">
        <v>4</v>
      </c>
      <c r="Q363" s="170">
        <v>2116</v>
      </c>
      <c r="S363" s="107">
        <v>10</v>
      </c>
      <c r="T363" s="170">
        <v>4574</v>
      </c>
      <c r="V363" s="77"/>
      <c r="W363" s="77"/>
      <c r="X363" s="77"/>
      <c r="Y363" s="77"/>
      <c r="Z363" s="77"/>
      <c r="AA363" s="60"/>
      <c r="AB363" s="5"/>
      <c r="AC363" s="5"/>
      <c r="AD363" s="5"/>
      <c r="AE363" s="5"/>
      <c r="AF363" s="5"/>
      <c r="AG363" s="5"/>
      <c r="AH363" s="5"/>
      <c r="AI363" s="5"/>
      <c r="AJ363" s="5"/>
      <c r="AK363" s="5"/>
      <c r="AL363" s="5"/>
      <c r="AM363" s="5"/>
    </row>
    <row r="364" spans="1:39" s="4" customFormat="1" ht="15" x14ac:dyDescent="0.25">
      <c r="A364" s="58" t="s">
        <v>820</v>
      </c>
      <c r="B364" s="58" t="s">
        <v>544</v>
      </c>
      <c r="C364" s="58"/>
      <c r="D364" s="58" t="s">
        <v>381</v>
      </c>
      <c r="E364" s="11"/>
      <c r="F364" s="11"/>
      <c r="G364" s="8"/>
      <c r="I364" s="58"/>
      <c r="J364" s="43"/>
      <c r="K364" s="102"/>
      <c r="M364" s="58">
        <v>3</v>
      </c>
      <c r="N364" s="171">
        <v>1587</v>
      </c>
      <c r="P364" s="107">
        <v>5</v>
      </c>
      <c r="Q364" s="170">
        <v>2645</v>
      </c>
      <c r="S364" s="107">
        <v>2</v>
      </c>
      <c r="T364" s="170">
        <v>1126</v>
      </c>
      <c r="V364" s="77"/>
      <c r="W364" s="77"/>
      <c r="X364" s="77"/>
      <c r="Y364" s="77"/>
      <c r="Z364" s="77"/>
      <c r="AA364" s="60"/>
      <c r="AB364" s="5"/>
      <c r="AC364" s="5"/>
      <c r="AD364" s="5"/>
      <c r="AE364" s="5"/>
      <c r="AF364" s="5"/>
      <c r="AG364" s="5"/>
      <c r="AH364" s="5"/>
      <c r="AI364" s="5"/>
      <c r="AJ364" s="5"/>
      <c r="AK364" s="5"/>
      <c r="AL364" s="5"/>
      <c r="AM364" s="5"/>
    </row>
    <row r="365" spans="1:39" s="4" customFormat="1" ht="15" x14ac:dyDescent="0.25">
      <c r="A365" s="58" t="s">
        <v>820</v>
      </c>
      <c r="B365" s="58" t="s">
        <v>546</v>
      </c>
      <c r="C365" s="58"/>
      <c r="D365" s="58" t="s">
        <v>166</v>
      </c>
      <c r="E365" s="11"/>
      <c r="F365" s="11"/>
      <c r="G365" s="8"/>
      <c r="I365" s="58"/>
      <c r="J365" s="43"/>
      <c r="K365" s="102"/>
      <c r="M365" s="58">
        <v>16</v>
      </c>
      <c r="N365" s="171">
        <v>8826</v>
      </c>
      <c r="P365" s="107">
        <v>5</v>
      </c>
      <c r="Q365" s="170">
        <v>2826</v>
      </c>
      <c r="S365" s="107">
        <v>7</v>
      </c>
      <c r="T365" s="170">
        <v>3024</v>
      </c>
      <c r="V365" s="77"/>
      <c r="W365" s="77"/>
      <c r="X365" s="77"/>
      <c r="Y365" s="77"/>
      <c r="Z365" s="77"/>
      <c r="AA365" s="60"/>
      <c r="AB365" s="5"/>
      <c r="AC365" s="5"/>
      <c r="AD365" s="5"/>
      <c r="AE365" s="5"/>
      <c r="AF365" s="5"/>
      <c r="AG365" s="5"/>
      <c r="AH365" s="5"/>
      <c r="AI365" s="5"/>
      <c r="AJ365" s="5"/>
      <c r="AK365" s="5"/>
      <c r="AL365" s="5"/>
      <c r="AM365" s="5"/>
    </row>
    <row r="366" spans="1:39" s="4" customFormat="1" ht="15" x14ac:dyDescent="0.25">
      <c r="A366" s="58" t="s">
        <v>820</v>
      </c>
      <c r="B366" s="58" t="s">
        <v>843</v>
      </c>
      <c r="C366" s="58"/>
      <c r="D366" s="58" t="s">
        <v>150</v>
      </c>
      <c r="E366" s="11"/>
      <c r="F366" s="11"/>
      <c r="G366" s="8"/>
      <c r="I366" s="58"/>
      <c r="J366" s="43"/>
      <c r="K366" s="102"/>
      <c r="M366" s="58"/>
      <c r="N366" s="171"/>
      <c r="P366" s="107"/>
      <c r="Q366" s="170"/>
      <c r="S366" s="107">
        <v>1</v>
      </c>
      <c r="T366" s="170">
        <v>640</v>
      </c>
      <c r="V366" s="77"/>
      <c r="W366" s="77"/>
      <c r="X366" s="77"/>
      <c r="Y366" s="77"/>
      <c r="Z366" s="77"/>
      <c r="AA366" s="60"/>
      <c r="AB366" s="5"/>
      <c r="AC366" s="5"/>
      <c r="AD366" s="5"/>
      <c r="AE366" s="5"/>
      <c r="AF366" s="5"/>
      <c r="AG366" s="5"/>
      <c r="AH366" s="5"/>
      <c r="AI366" s="5"/>
      <c r="AJ366" s="5"/>
      <c r="AK366" s="5"/>
      <c r="AL366" s="5"/>
      <c r="AM366" s="5"/>
    </row>
    <row r="367" spans="1:39" s="4" customFormat="1" ht="15" x14ac:dyDescent="0.25">
      <c r="A367" s="58" t="s">
        <v>820</v>
      </c>
      <c r="B367" s="58" t="s">
        <v>651</v>
      </c>
      <c r="C367" s="58"/>
      <c r="D367" s="58" t="s">
        <v>345</v>
      </c>
      <c r="E367" s="11"/>
      <c r="F367" s="11"/>
      <c r="G367" s="8"/>
      <c r="I367" s="58"/>
      <c r="J367" s="43"/>
      <c r="K367" s="102"/>
      <c r="M367" s="58">
        <v>1</v>
      </c>
      <c r="N367" s="171">
        <v>529</v>
      </c>
      <c r="P367" s="107"/>
      <c r="Q367" s="170"/>
      <c r="S367" s="107"/>
      <c r="T367" s="170"/>
      <c r="V367" s="77"/>
      <c r="W367" s="77"/>
      <c r="X367" s="77"/>
      <c r="Y367" s="77"/>
      <c r="Z367" s="77"/>
      <c r="AA367" s="60"/>
      <c r="AB367" s="5"/>
      <c r="AC367" s="5"/>
      <c r="AD367" s="5"/>
      <c r="AE367" s="5"/>
      <c r="AF367" s="5"/>
      <c r="AG367" s="5"/>
      <c r="AH367" s="5"/>
      <c r="AI367" s="5"/>
      <c r="AJ367" s="5"/>
      <c r="AK367" s="5"/>
      <c r="AL367" s="5"/>
      <c r="AM367" s="5"/>
    </row>
    <row r="368" spans="1:39" s="4" customFormat="1" ht="15" x14ac:dyDescent="0.25">
      <c r="A368" s="58" t="s">
        <v>820</v>
      </c>
      <c r="B368" s="58" t="s">
        <v>561</v>
      </c>
      <c r="C368" s="58"/>
      <c r="D368" s="58" t="s">
        <v>73</v>
      </c>
      <c r="E368" s="11"/>
      <c r="F368" s="11"/>
      <c r="G368" s="8"/>
      <c r="I368" s="58"/>
      <c r="J368" s="43"/>
      <c r="K368" s="102"/>
      <c r="M368" s="58">
        <v>1</v>
      </c>
      <c r="N368" s="171">
        <v>529</v>
      </c>
      <c r="P368" s="107">
        <v>2</v>
      </c>
      <c r="Q368" s="170">
        <v>1058</v>
      </c>
      <c r="S368" s="107">
        <v>2</v>
      </c>
      <c r="T368" s="170">
        <v>801</v>
      </c>
      <c r="V368" s="77"/>
      <c r="W368" s="77"/>
      <c r="X368" s="77"/>
      <c r="Y368" s="77"/>
      <c r="Z368" s="77"/>
      <c r="AA368" s="60"/>
      <c r="AB368" s="5"/>
      <c r="AC368" s="5"/>
      <c r="AD368" s="5"/>
      <c r="AE368" s="5"/>
      <c r="AF368" s="5"/>
      <c r="AG368" s="5"/>
      <c r="AH368" s="5"/>
      <c r="AI368" s="5"/>
      <c r="AJ368" s="5"/>
      <c r="AK368" s="5"/>
      <c r="AL368" s="5"/>
      <c r="AM368" s="5"/>
    </row>
    <row r="369" spans="1:39" s="4" customFormat="1" ht="15" x14ac:dyDescent="0.25">
      <c r="A369" s="58" t="s">
        <v>820</v>
      </c>
      <c r="B369" s="58" t="s">
        <v>563</v>
      </c>
      <c r="C369" s="58"/>
      <c r="D369" s="58" t="s">
        <v>84</v>
      </c>
      <c r="E369" s="11"/>
      <c r="F369" s="11"/>
      <c r="G369" s="8"/>
      <c r="I369" s="58"/>
      <c r="J369" s="43"/>
      <c r="K369" s="102"/>
      <c r="M369" s="58"/>
      <c r="N369" s="171"/>
      <c r="P369" s="107">
        <v>2</v>
      </c>
      <c r="Q369" s="170">
        <v>1058</v>
      </c>
      <c r="S369" s="107">
        <v>4</v>
      </c>
      <c r="T369" s="170">
        <v>1845</v>
      </c>
      <c r="V369" s="77"/>
      <c r="W369" s="77"/>
      <c r="X369" s="77"/>
      <c r="Y369" s="77"/>
      <c r="Z369" s="77"/>
      <c r="AA369" s="60"/>
      <c r="AB369" s="5"/>
      <c r="AC369" s="5"/>
      <c r="AD369" s="5"/>
      <c r="AE369" s="5"/>
      <c r="AF369" s="5"/>
      <c r="AG369" s="5"/>
      <c r="AH369" s="5"/>
      <c r="AI369" s="5"/>
      <c r="AJ369" s="5"/>
      <c r="AK369" s="5"/>
      <c r="AL369" s="5"/>
      <c r="AM369" s="5"/>
    </row>
    <row r="370" spans="1:39" s="4" customFormat="1" ht="15" x14ac:dyDescent="0.25">
      <c r="A370" s="58" t="s">
        <v>820</v>
      </c>
      <c r="B370" s="58" t="s">
        <v>566</v>
      </c>
      <c r="C370" s="58"/>
      <c r="D370" s="58" t="s">
        <v>163</v>
      </c>
      <c r="E370" s="11"/>
      <c r="F370" s="11"/>
      <c r="G370" s="8"/>
      <c r="I370" s="58"/>
      <c r="J370" s="43"/>
      <c r="K370" s="102"/>
      <c r="M370" s="58">
        <v>1</v>
      </c>
      <c r="N370" s="171">
        <v>529</v>
      </c>
      <c r="P370" s="107"/>
      <c r="Q370" s="170"/>
      <c r="S370" s="107"/>
      <c r="T370" s="170"/>
      <c r="V370" s="77"/>
      <c r="W370" s="77"/>
      <c r="X370" s="77"/>
      <c r="Y370" s="77"/>
      <c r="Z370" s="77"/>
      <c r="AA370" s="60"/>
      <c r="AB370" s="5"/>
      <c r="AC370" s="5"/>
      <c r="AD370" s="5"/>
      <c r="AE370" s="5"/>
      <c r="AF370" s="5"/>
      <c r="AG370" s="5"/>
      <c r="AH370" s="5"/>
      <c r="AI370" s="5"/>
      <c r="AJ370" s="5"/>
      <c r="AK370" s="5"/>
      <c r="AL370" s="5"/>
      <c r="AM370" s="5"/>
    </row>
    <row r="371" spans="1:39" s="4" customFormat="1" ht="15" x14ac:dyDescent="0.25">
      <c r="A371" s="58" t="s">
        <v>820</v>
      </c>
      <c r="B371" s="58" t="s">
        <v>568</v>
      </c>
      <c r="C371" s="58"/>
      <c r="D371" s="58" t="s">
        <v>569</v>
      </c>
      <c r="E371" s="11"/>
      <c r="F371" s="11"/>
      <c r="G371" s="8"/>
      <c r="I371" s="58"/>
      <c r="J371" s="43"/>
      <c r="K371" s="102"/>
      <c r="M371" s="58">
        <v>3</v>
      </c>
      <c r="N371" s="171">
        <v>1768</v>
      </c>
      <c r="P371" s="107">
        <v>3</v>
      </c>
      <c r="Q371" s="170">
        <v>1587</v>
      </c>
      <c r="S371" s="107">
        <v>3</v>
      </c>
      <c r="T371" s="170">
        <v>1154</v>
      </c>
      <c r="V371" s="77"/>
      <c r="W371" s="77"/>
      <c r="X371" s="77"/>
      <c r="Y371" s="77"/>
      <c r="Z371" s="77"/>
      <c r="AA371" s="60"/>
      <c r="AB371" s="5"/>
      <c r="AC371" s="5"/>
      <c r="AD371" s="5"/>
      <c r="AE371" s="5"/>
      <c r="AF371" s="5"/>
      <c r="AG371" s="5"/>
      <c r="AH371" s="5"/>
      <c r="AI371" s="5"/>
      <c r="AJ371" s="5"/>
      <c r="AK371" s="5"/>
      <c r="AL371" s="5"/>
      <c r="AM371" s="5"/>
    </row>
    <row r="372" spans="1:39" s="4" customFormat="1" ht="15" x14ac:dyDescent="0.25">
      <c r="A372" s="58" t="s">
        <v>820</v>
      </c>
      <c r="B372" s="58" t="s">
        <v>570</v>
      </c>
      <c r="C372" s="58"/>
      <c r="D372" s="58" t="s">
        <v>163</v>
      </c>
      <c r="E372" s="11"/>
      <c r="F372" s="11"/>
      <c r="G372" s="8"/>
      <c r="I372" s="58"/>
      <c r="J372" s="43"/>
      <c r="K372" s="102"/>
      <c r="M372" s="58">
        <v>11</v>
      </c>
      <c r="N372" s="171">
        <v>5819</v>
      </c>
      <c r="P372" s="107">
        <v>9</v>
      </c>
      <c r="Q372" s="170">
        <v>4761</v>
      </c>
      <c r="S372" s="107">
        <v>7</v>
      </c>
      <c r="T372" s="170">
        <v>2923</v>
      </c>
      <c r="V372" s="77"/>
      <c r="W372" s="77"/>
      <c r="X372" s="77"/>
      <c r="Y372" s="77"/>
      <c r="Z372" s="77"/>
      <c r="AA372" s="60"/>
      <c r="AB372" s="5"/>
      <c r="AC372" s="5"/>
      <c r="AD372" s="5"/>
      <c r="AE372" s="5"/>
      <c r="AF372" s="5"/>
      <c r="AG372" s="5"/>
      <c r="AH372" s="5"/>
      <c r="AI372" s="5"/>
      <c r="AJ372" s="5"/>
      <c r="AK372" s="5"/>
      <c r="AL372" s="5"/>
      <c r="AM372" s="5"/>
    </row>
    <row r="373" spans="1:39" s="4" customFormat="1" ht="15" x14ac:dyDescent="0.25">
      <c r="A373" s="58" t="s">
        <v>820</v>
      </c>
      <c r="B373" s="58" t="s">
        <v>571</v>
      </c>
      <c r="C373" s="58"/>
      <c r="D373" s="58" t="s">
        <v>163</v>
      </c>
      <c r="E373" s="11"/>
      <c r="F373" s="11"/>
      <c r="G373" s="8"/>
      <c r="I373" s="58"/>
      <c r="J373" s="43"/>
      <c r="K373" s="102"/>
      <c r="M373" s="58">
        <v>4</v>
      </c>
      <c r="N373" s="171">
        <v>2116</v>
      </c>
      <c r="P373" s="107">
        <v>2</v>
      </c>
      <c r="Q373" s="170">
        <v>1058</v>
      </c>
      <c r="S373" s="107">
        <v>4</v>
      </c>
      <c r="T373" s="170">
        <v>1901</v>
      </c>
      <c r="V373" s="77"/>
      <c r="W373" s="77"/>
      <c r="X373" s="77"/>
      <c r="Y373" s="77"/>
      <c r="Z373" s="77"/>
      <c r="AA373" s="60"/>
      <c r="AB373" s="5"/>
      <c r="AC373" s="5"/>
      <c r="AD373" s="5"/>
      <c r="AE373" s="5"/>
      <c r="AF373" s="5"/>
      <c r="AG373" s="5"/>
      <c r="AH373" s="5"/>
      <c r="AI373" s="5"/>
      <c r="AJ373" s="5"/>
      <c r="AK373" s="5"/>
      <c r="AL373" s="5"/>
      <c r="AM373" s="5"/>
    </row>
    <row r="374" spans="1:39" s="4" customFormat="1" ht="15" x14ac:dyDescent="0.25">
      <c r="A374" s="58" t="s">
        <v>820</v>
      </c>
      <c r="B374" s="58" t="s">
        <v>844</v>
      </c>
      <c r="C374" s="58"/>
      <c r="D374" s="58" t="s">
        <v>163</v>
      </c>
      <c r="E374" s="11"/>
      <c r="F374" s="11"/>
      <c r="G374" s="8"/>
      <c r="I374" s="58"/>
      <c r="J374" s="43"/>
      <c r="K374" s="102"/>
      <c r="M374" s="58"/>
      <c r="N374" s="171"/>
      <c r="P374" s="107">
        <v>1</v>
      </c>
      <c r="Q374" s="170">
        <v>529</v>
      </c>
      <c r="S374" s="107">
        <v>5</v>
      </c>
      <c r="T374" s="170">
        <v>2603</v>
      </c>
      <c r="V374" s="77"/>
      <c r="W374" s="77"/>
      <c r="X374" s="77"/>
      <c r="Y374" s="77"/>
      <c r="Z374" s="77"/>
      <c r="AA374" s="60"/>
      <c r="AB374" s="5"/>
      <c r="AC374" s="5"/>
      <c r="AD374" s="5"/>
      <c r="AE374" s="5"/>
      <c r="AF374" s="5"/>
      <c r="AG374" s="5"/>
      <c r="AH374" s="5"/>
      <c r="AI374" s="5"/>
      <c r="AJ374" s="5"/>
      <c r="AK374" s="5"/>
      <c r="AL374" s="5"/>
      <c r="AM374" s="5"/>
    </row>
    <row r="375" spans="1:39" s="4" customFormat="1" ht="15" x14ac:dyDescent="0.25">
      <c r="A375" s="58" t="s">
        <v>820</v>
      </c>
      <c r="B375" s="58" t="s">
        <v>572</v>
      </c>
      <c r="C375" s="58"/>
      <c r="D375" s="58" t="s">
        <v>175</v>
      </c>
      <c r="E375" s="11"/>
      <c r="F375" s="11"/>
      <c r="G375" s="8"/>
      <c r="I375" s="58"/>
      <c r="J375" s="43"/>
      <c r="K375" s="102"/>
      <c r="M375" s="58">
        <v>11</v>
      </c>
      <c r="N375" s="171">
        <v>6877</v>
      </c>
      <c r="P375" s="107">
        <v>6</v>
      </c>
      <c r="Q375" s="170">
        <v>3174</v>
      </c>
      <c r="S375" s="107">
        <v>10</v>
      </c>
      <c r="T375" s="170">
        <v>3762.74</v>
      </c>
      <c r="V375" s="77"/>
      <c r="W375" s="77"/>
      <c r="X375" s="77"/>
      <c r="Y375" s="77"/>
      <c r="Z375" s="77"/>
      <c r="AA375" s="60"/>
      <c r="AB375" s="5"/>
      <c r="AC375" s="5"/>
      <c r="AD375" s="5"/>
      <c r="AE375" s="5"/>
      <c r="AF375" s="5"/>
      <c r="AG375" s="5"/>
      <c r="AH375" s="5"/>
      <c r="AI375" s="5"/>
      <c r="AJ375" s="5"/>
      <c r="AK375" s="5"/>
      <c r="AL375" s="5"/>
      <c r="AM375" s="5"/>
    </row>
    <row r="376" spans="1:39" s="4" customFormat="1" ht="15" x14ac:dyDescent="0.25">
      <c r="A376" s="58" t="s">
        <v>820</v>
      </c>
      <c r="B376" s="58" t="s">
        <v>845</v>
      </c>
      <c r="C376" s="58"/>
      <c r="D376" s="58" t="s">
        <v>175</v>
      </c>
      <c r="E376" s="11"/>
      <c r="F376" s="11"/>
      <c r="G376" s="8"/>
      <c r="I376" s="58"/>
      <c r="J376" s="43"/>
      <c r="K376" s="102"/>
      <c r="M376" s="58"/>
      <c r="N376" s="171"/>
      <c r="P376" s="107">
        <v>3</v>
      </c>
      <c r="Q376" s="170">
        <v>1528.48</v>
      </c>
      <c r="S376" s="107"/>
      <c r="T376" s="170"/>
      <c r="V376" s="77"/>
      <c r="W376" s="77"/>
      <c r="X376" s="77"/>
      <c r="Y376" s="77"/>
      <c r="Z376" s="77"/>
      <c r="AA376" s="60"/>
      <c r="AB376" s="5"/>
      <c r="AC376" s="5"/>
      <c r="AD376" s="5"/>
      <c r="AE376" s="5"/>
      <c r="AF376" s="5"/>
      <c r="AG376" s="5"/>
      <c r="AH376" s="5"/>
      <c r="AI376" s="5"/>
      <c r="AJ376" s="5"/>
      <c r="AK376" s="5"/>
      <c r="AL376" s="5"/>
      <c r="AM376" s="5"/>
    </row>
    <row r="377" spans="1:39" s="4" customFormat="1" ht="15" x14ac:dyDescent="0.25">
      <c r="A377" s="58" t="s">
        <v>820</v>
      </c>
      <c r="B377" s="58" t="s">
        <v>573</v>
      </c>
      <c r="C377" s="58"/>
      <c r="D377" s="58" t="s">
        <v>283</v>
      </c>
      <c r="E377" s="11"/>
      <c r="F377" s="11"/>
      <c r="G377" s="8"/>
      <c r="I377" s="58"/>
      <c r="J377" s="43"/>
      <c r="K377" s="102"/>
      <c r="M377" s="58"/>
      <c r="N377" s="171"/>
      <c r="P377" s="107">
        <v>1</v>
      </c>
      <c r="Q377" s="170">
        <v>529</v>
      </c>
      <c r="S377" s="107"/>
      <c r="T377" s="170"/>
      <c r="V377" s="77"/>
      <c r="W377" s="77"/>
      <c r="X377" s="77"/>
      <c r="Y377" s="77"/>
      <c r="Z377" s="77"/>
      <c r="AA377" s="60"/>
      <c r="AB377" s="5"/>
      <c r="AC377" s="5"/>
      <c r="AD377" s="5"/>
      <c r="AE377" s="5"/>
      <c r="AF377" s="5"/>
      <c r="AG377" s="5"/>
      <c r="AH377" s="5"/>
      <c r="AI377" s="5"/>
      <c r="AJ377" s="5"/>
      <c r="AK377" s="5"/>
      <c r="AL377" s="5"/>
      <c r="AM377" s="5"/>
    </row>
    <row r="378" spans="1:39" s="4" customFormat="1" ht="15" x14ac:dyDescent="0.25">
      <c r="A378" s="58" t="s">
        <v>820</v>
      </c>
      <c r="B378" s="58" t="s">
        <v>653</v>
      </c>
      <c r="C378" s="58"/>
      <c r="D378" s="58" t="s">
        <v>575</v>
      </c>
      <c r="E378" s="11"/>
      <c r="F378" s="11"/>
      <c r="G378" s="8"/>
      <c r="I378" s="58"/>
      <c r="J378" s="43"/>
      <c r="K378" s="102"/>
      <c r="M378" s="58">
        <v>1</v>
      </c>
      <c r="N378" s="171">
        <v>529</v>
      </c>
      <c r="P378" s="107"/>
      <c r="Q378" s="170"/>
      <c r="S378" s="107"/>
      <c r="T378" s="170"/>
      <c r="V378" s="77"/>
      <c r="W378" s="77"/>
      <c r="X378" s="77"/>
      <c r="Y378" s="77"/>
      <c r="Z378" s="77"/>
      <c r="AA378" s="60"/>
      <c r="AB378" s="5"/>
      <c r="AC378" s="5"/>
      <c r="AD378" s="5"/>
      <c r="AE378" s="5"/>
      <c r="AF378" s="5"/>
      <c r="AG378" s="5"/>
      <c r="AH378" s="5"/>
      <c r="AI378" s="5"/>
      <c r="AJ378" s="5"/>
      <c r="AK378" s="5"/>
      <c r="AL378" s="5"/>
      <c r="AM378" s="5"/>
    </row>
    <row r="379" spans="1:39" s="4" customFormat="1" ht="15" x14ac:dyDescent="0.25">
      <c r="A379" s="58" t="s">
        <v>820</v>
      </c>
      <c r="B379" s="58" t="s">
        <v>576</v>
      </c>
      <c r="C379" s="58"/>
      <c r="D379" s="58" t="s">
        <v>124</v>
      </c>
      <c r="E379" s="11"/>
      <c r="F379" s="11"/>
      <c r="G379" s="8"/>
      <c r="I379" s="58"/>
      <c r="J379" s="43"/>
      <c r="K379" s="102"/>
      <c r="M379" s="58"/>
      <c r="N379" s="171"/>
      <c r="P379" s="107">
        <v>2</v>
      </c>
      <c r="Q379" s="170">
        <v>1058</v>
      </c>
      <c r="S379" s="107">
        <v>3</v>
      </c>
      <c r="T379" s="170">
        <v>1284</v>
      </c>
      <c r="V379" s="77"/>
      <c r="W379" s="77"/>
      <c r="X379" s="77"/>
      <c r="Y379" s="77"/>
      <c r="Z379" s="77"/>
      <c r="AA379" s="60"/>
      <c r="AB379" s="5"/>
      <c r="AC379" s="5"/>
      <c r="AD379" s="5"/>
      <c r="AE379" s="5"/>
      <c r="AF379" s="5"/>
      <c r="AG379" s="5"/>
      <c r="AH379" s="5"/>
      <c r="AI379" s="5"/>
      <c r="AJ379" s="5"/>
      <c r="AK379" s="5"/>
      <c r="AL379" s="5"/>
      <c r="AM379" s="5"/>
    </row>
    <row r="380" spans="1:39" s="4" customFormat="1" ht="15" x14ac:dyDescent="0.25">
      <c r="A380" s="58" t="s">
        <v>820</v>
      </c>
      <c r="B380" s="58" t="s">
        <v>580</v>
      </c>
      <c r="C380" s="58"/>
      <c r="D380" s="58" t="s">
        <v>455</v>
      </c>
      <c r="E380" s="11"/>
      <c r="F380" s="11"/>
      <c r="G380" s="8"/>
      <c r="I380" s="58"/>
      <c r="J380" s="43"/>
      <c r="K380" s="102"/>
      <c r="M380" s="58">
        <v>3</v>
      </c>
      <c r="N380" s="171">
        <v>1587</v>
      </c>
      <c r="P380" s="107">
        <v>6</v>
      </c>
      <c r="Q380" s="170">
        <v>3174</v>
      </c>
      <c r="S380" s="107">
        <v>4</v>
      </c>
      <c r="T380" s="170">
        <v>1636</v>
      </c>
      <c r="V380" s="77"/>
      <c r="W380" s="77"/>
      <c r="X380" s="77"/>
      <c r="Y380" s="77"/>
      <c r="Z380" s="77"/>
      <c r="AA380" s="60"/>
      <c r="AB380" s="5"/>
      <c r="AC380" s="5"/>
      <c r="AD380" s="5"/>
      <c r="AE380" s="5"/>
      <c r="AF380" s="5"/>
      <c r="AG380" s="5"/>
      <c r="AH380" s="5"/>
      <c r="AI380" s="5"/>
      <c r="AJ380" s="5"/>
      <c r="AK380" s="5"/>
      <c r="AL380" s="5"/>
      <c r="AM380" s="5"/>
    </row>
    <row r="381" spans="1:39" s="4" customFormat="1" ht="15" x14ac:dyDescent="0.25">
      <c r="A381" s="58" t="s">
        <v>820</v>
      </c>
      <c r="B381" s="58" t="s">
        <v>846</v>
      </c>
      <c r="C381" s="58"/>
      <c r="D381" s="58" t="s">
        <v>455</v>
      </c>
      <c r="E381" s="11"/>
      <c r="F381" s="11"/>
      <c r="G381" s="8"/>
      <c r="I381" s="58"/>
      <c r="J381" s="43"/>
      <c r="K381" s="102"/>
      <c r="M381" s="58"/>
      <c r="N381" s="171"/>
      <c r="P381" s="107"/>
      <c r="Q381" s="170"/>
      <c r="S381" s="107">
        <v>2</v>
      </c>
      <c r="T381" s="170">
        <v>883</v>
      </c>
      <c r="V381" s="77"/>
      <c r="W381" s="77"/>
      <c r="X381" s="77"/>
      <c r="Y381" s="77"/>
      <c r="Z381" s="77"/>
      <c r="AA381" s="60"/>
      <c r="AB381" s="5"/>
      <c r="AC381" s="5"/>
      <c r="AD381" s="5"/>
      <c r="AE381" s="5"/>
      <c r="AF381" s="5"/>
      <c r="AG381" s="5"/>
      <c r="AH381" s="5"/>
      <c r="AI381" s="5"/>
      <c r="AJ381" s="5"/>
      <c r="AK381" s="5"/>
      <c r="AL381" s="5"/>
      <c r="AM381" s="5"/>
    </row>
    <row r="382" spans="1:39" s="4" customFormat="1" ht="15" x14ac:dyDescent="0.25">
      <c r="A382" s="58"/>
      <c r="B382" s="58"/>
      <c r="C382" s="58"/>
      <c r="D382" s="58"/>
      <c r="E382" s="11"/>
      <c r="F382" s="11"/>
      <c r="G382" s="8"/>
      <c r="I382" s="58"/>
      <c r="J382" s="43"/>
      <c r="K382" s="102"/>
      <c r="M382" s="58"/>
      <c r="N382" s="171"/>
      <c r="P382" s="107"/>
      <c r="Q382" s="170"/>
      <c r="S382" s="107"/>
      <c r="T382" s="170"/>
      <c r="V382" s="77"/>
      <c r="W382" s="77"/>
      <c r="X382" s="77"/>
      <c r="Y382" s="77"/>
      <c r="Z382" s="77"/>
      <c r="AA382" s="60"/>
      <c r="AB382" s="5"/>
      <c r="AC382" s="5"/>
      <c r="AD382" s="5"/>
      <c r="AE382" s="5"/>
      <c r="AF382" s="5"/>
      <c r="AG382" s="5"/>
      <c r="AH382" s="5"/>
      <c r="AI382" s="5"/>
      <c r="AJ382" s="5"/>
      <c r="AK382" s="5"/>
      <c r="AL382" s="5"/>
      <c r="AM382" s="5"/>
    </row>
    <row r="383" spans="1:39" s="4" customFormat="1" ht="15" x14ac:dyDescent="0.25">
      <c r="A383" s="330" t="s">
        <v>847</v>
      </c>
      <c r="B383" s="330" t="s">
        <v>821</v>
      </c>
      <c r="C383" s="330"/>
      <c r="D383" s="330" t="s">
        <v>821</v>
      </c>
      <c r="E383" s="328" t="s">
        <v>848</v>
      </c>
      <c r="F383" s="330"/>
      <c r="G383" s="330" t="s">
        <v>849</v>
      </c>
      <c r="I383" s="58"/>
      <c r="J383" s="43"/>
      <c r="K383" s="102"/>
      <c r="M383" s="58"/>
      <c r="N383" s="171"/>
      <c r="P383" s="107"/>
      <c r="Q383" s="170"/>
      <c r="S383" s="107"/>
      <c r="T383" s="170"/>
      <c r="V383" s="77"/>
      <c r="W383" s="77"/>
      <c r="X383" s="77"/>
      <c r="Y383" s="77"/>
      <c r="Z383" s="77"/>
      <c r="AA383" s="60"/>
      <c r="AB383" s="5"/>
      <c r="AC383" s="5"/>
      <c r="AD383" s="5"/>
      <c r="AE383" s="5"/>
      <c r="AF383" s="5"/>
      <c r="AG383" s="5"/>
      <c r="AH383" s="5"/>
      <c r="AI383" s="5"/>
      <c r="AJ383" s="5"/>
      <c r="AK383" s="5"/>
      <c r="AL383" s="5"/>
      <c r="AM383" s="5"/>
    </row>
    <row r="384" spans="1:39" s="4" customFormat="1" ht="15" x14ac:dyDescent="0.25">
      <c r="A384" s="58" t="s">
        <v>847</v>
      </c>
      <c r="B384" s="58" t="s">
        <v>660</v>
      </c>
      <c r="C384" s="58"/>
      <c r="D384" s="58" t="s">
        <v>660</v>
      </c>
      <c r="E384" s="11"/>
      <c r="F384" s="11"/>
      <c r="G384" s="8"/>
      <c r="I384" s="58"/>
      <c r="J384" s="43"/>
      <c r="K384" s="102"/>
      <c r="M384" s="58"/>
      <c r="N384" s="171"/>
      <c r="P384" s="107"/>
      <c r="Q384" s="170"/>
      <c r="S384" s="107">
        <v>3</v>
      </c>
      <c r="T384" s="170">
        <v>1940</v>
      </c>
      <c r="V384" s="77"/>
      <c r="W384" s="77"/>
      <c r="X384" s="77"/>
      <c r="Y384" s="77"/>
      <c r="Z384" s="77"/>
      <c r="AA384" s="60"/>
      <c r="AB384" s="5"/>
      <c r="AC384" s="5"/>
      <c r="AD384" s="5"/>
      <c r="AE384" s="5"/>
      <c r="AF384" s="5"/>
      <c r="AG384" s="5"/>
      <c r="AH384" s="5"/>
      <c r="AI384" s="5"/>
      <c r="AJ384" s="5"/>
      <c r="AK384" s="5"/>
      <c r="AL384" s="5"/>
      <c r="AM384" s="5"/>
    </row>
    <row r="385" spans="1:39" s="4" customFormat="1" ht="15" x14ac:dyDescent="0.25">
      <c r="A385" s="58" t="s">
        <v>847</v>
      </c>
      <c r="B385" s="58" t="s">
        <v>204</v>
      </c>
      <c r="C385" s="58"/>
      <c r="D385" s="58" t="s">
        <v>175</v>
      </c>
      <c r="E385" s="11"/>
      <c r="F385" s="11"/>
      <c r="G385" s="8"/>
      <c r="I385" s="58"/>
      <c r="J385" s="43"/>
      <c r="K385" s="102"/>
      <c r="M385" s="58">
        <v>1</v>
      </c>
      <c r="N385" s="171">
        <v>700</v>
      </c>
      <c r="P385" s="107"/>
      <c r="Q385" s="170"/>
      <c r="S385" s="107"/>
      <c r="T385" s="170"/>
      <c r="V385" s="77"/>
      <c r="W385" s="77"/>
      <c r="X385" s="77"/>
      <c r="Y385" s="77"/>
      <c r="Z385" s="77"/>
      <c r="AA385" s="60"/>
      <c r="AB385" s="5"/>
      <c r="AC385" s="5"/>
      <c r="AD385" s="5"/>
      <c r="AE385" s="5"/>
      <c r="AF385" s="5"/>
      <c r="AG385" s="5"/>
      <c r="AH385" s="5"/>
      <c r="AI385" s="5"/>
      <c r="AJ385" s="5"/>
      <c r="AK385" s="5"/>
      <c r="AL385" s="5"/>
      <c r="AM385" s="5"/>
    </row>
    <row r="386" spans="1:39" s="4" customFormat="1" ht="15" x14ac:dyDescent="0.25">
      <c r="A386" s="58" t="s">
        <v>847</v>
      </c>
      <c r="B386" s="58" t="s">
        <v>287</v>
      </c>
      <c r="C386" s="58"/>
      <c r="D386" s="58" t="s">
        <v>62</v>
      </c>
      <c r="E386" s="11"/>
      <c r="F386" s="11"/>
      <c r="G386" s="8"/>
      <c r="I386" s="58"/>
      <c r="J386" s="43"/>
      <c r="K386" s="102"/>
      <c r="M386" s="58">
        <v>1</v>
      </c>
      <c r="N386" s="171">
        <v>700</v>
      </c>
      <c r="P386" s="107"/>
      <c r="Q386" s="170"/>
      <c r="S386" s="107"/>
      <c r="T386" s="170"/>
      <c r="V386" s="77"/>
      <c r="W386" s="77"/>
      <c r="X386" s="77"/>
      <c r="Y386" s="77"/>
      <c r="Z386" s="77"/>
      <c r="AA386" s="60"/>
      <c r="AB386" s="5"/>
      <c r="AC386" s="5"/>
      <c r="AD386" s="5"/>
      <c r="AE386" s="5"/>
      <c r="AF386" s="5"/>
      <c r="AG386" s="5"/>
      <c r="AH386" s="5"/>
      <c r="AI386" s="5"/>
      <c r="AJ386" s="5"/>
      <c r="AK386" s="5"/>
      <c r="AL386" s="5"/>
      <c r="AM386" s="5"/>
    </row>
    <row r="387" spans="1:39" s="4" customFormat="1" ht="15" x14ac:dyDescent="0.25">
      <c r="A387" s="58" t="s">
        <v>847</v>
      </c>
      <c r="B387" s="58" t="s">
        <v>344</v>
      </c>
      <c r="C387" s="58"/>
      <c r="D387" s="58" t="s">
        <v>345</v>
      </c>
      <c r="E387" s="11"/>
      <c r="F387" s="11"/>
      <c r="G387" s="8"/>
      <c r="I387" s="58"/>
      <c r="J387" s="43"/>
      <c r="K387" s="102"/>
      <c r="M387" s="58"/>
      <c r="N387" s="171"/>
      <c r="P387" s="107"/>
      <c r="Q387" s="170"/>
      <c r="S387" s="107">
        <v>1</v>
      </c>
      <c r="T387" s="170">
        <v>391</v>
      </c>
      <c r="V387" s="77"/>
      <c r="W387" s="77"/>
      <c r="X387" s="77"/>
      <c r="Y387" s="77"/>
      <c r="Z387" s="77"/>
      <c r="AA387" s="60"/>
      <c r="AB387" s="5"/>
      <c r="AC387" s="5"/>
      <c r="AD387" s="5"/>
      <c r="AE387" s="5"/>
      <c r="AF387" s="5"/>
      <c r="AG387" s="5"/>
      <c r="AH387" s="5"/>
      <c r="AI387" s="5"/>
      <c r="AJ387" s="5"/>
      <c r="AK387" s="5"/>
      <c r="AL387" s="5"/>
      <c r="AM387" s="5"/>
    </row>
    <row r="388" spans="1:39" s="4" customFormat="1" ht="15" x14ac:dyDescent="0.25">
      <c r="A388" s="58" t="s">
        <v>847</v>
      </c>
      <c r="B388" s="58" t="s">
        <v>374</v>
      </c>
      <c r="C388" s="58"/>
      <c r="D388" s="58" t="s">
        <v>101</v>
      </c>
      <c r="E388" s="11"/>
      <c r="F388" s="11"/>
      <c r="G388" s="8"/>
      <c r="I388" s="58"/>
      <c r="J388" s="43"/>
      <c r="K388" s="102"/>
      <c r="M388" s="58"/>
      <c r="N388" s="171"/>
      <c r="P388" s="107"/>
      <c r="Q388" s="170"/>
      <c r="S388" s="107">
        <v>1</v>
      </c>
      <c r="T388" s="170">
        <v>700</v>
      </c>
      <c r="V388" s="77"/>
      <c r="W388" s="77"/>
      <c r="X388" s="77"/>
      <c r="Y388" s="77"/>
      <c r="Z388" s="77"/>
      <c r="AA388" s="60"/>
      <c r="AB388" s="5"/>
      <c r="AC388" s="5"/>
      <c r="AD388" s="5"/>
      <c r="AE388" s="5"/>
      <c r="AF388" s="5"/>
      <c r="AG388" s="5"/>
      <c r="AH388" s="5"/>
      <c r="AI388" s="5"/>
      <c r="AJ388" s="5"/>
      <c r="AK388" s="5"/>
      <c r="AL388" s="5"/>
      <c r="AM388" s="5"/>
    </row>
    <row r="389" spans="1:39" s="4" customFormat="1" ht="15" x14ac:dyDescent="0.25">
      <c r="A389" s="58" t="s">
        <v>847</v>
      </c>
      <c r="B389" s="58" t="s">
        <v>391</v>
      </c>
      <c r="C389" s="58"/>
      <c r="D389" s="58" t="s">
        <v>117</v>
      </c>
      <c r="E389" s="11"/>
      <c r="F389" s="11"/>
      <c r="G389" s="8"/>
      <c r="I389" s="58"/>
      <c r="J389" s="43"/>
      <c r="K389" s="102"/>
      <c r="M389" s="58">
        <v>1</v>
      </c>
      <c r="N389" s="171">
        <v>700</v>
      </c>
      <c r="P389" s="107"/>
      <c r="Q389" s="170"/>
      <c r="S389" s="107"/>
      <c r="T389" s="170"/>
      <c r="V389" s="77"/>
      <c r="W389" s="77"/>
      <c r="X389" s="77"/>
      <c r="Y389" s="77"/>
      <c r="Z389" s="77"/>
      <c r="AA389" s="60"/>
      <c r="AB389" s="5"/>
      <c r="AC389" s="5"/>
      <c r="AD389" s="5"/>
      <c r="AE389" s="5"/>
      <c r="AF389" s="5"/>
      <c r="AG389" s="5"/>
      <c r="AH389" s="5"/>
      <c r="AI389" s="5"/>
      <c r="AJ389" s="5"/>
      <c r="AK389" s="5"/>
      <c r="AL389" s="5"/>
      <c r="AM389" s="5"/>
    </row>
    <row r="390" spans="1:39" s="4" customFormat="1" ht="15" x14ac:dyDescent="0.25">
      <c r="A390" s="58" t="s">
        <v>847</v>
      </c>
      <c r="B390" s="58" t="s">
        <v>530</v>
      </c>
      <c r="C390" s="58"/>
      <c r="D390" s="58" t="s">
        <v>88</v>
      </c>
      <c r="E390" s="11"/>
      <c r="F390" s="11"/>
      <c r="G390" s="8"/>
      <c r="I390" s="58"/>
      <c r="J390" s="43"/>
      <c r="K390" s="102"/>
      <c r="M390" s="58">
        <v>1</v>
      </c>
      <c r="N390" s="171">
        <v>600</v>
      </c>
      <c r="P390" s="107"/>
      <c r="Q390" s="170"/>
      <c r="S390" s="107"/>
      <c r="T390" s="170"/>
      <c r="V390" s="77"/>
      <c r="W390" s="77"/>
      <c r="X390" s="77"/>
      <c r="Y390" s="77"/>
      <c r="Z390" s="77"/>
      <c r="AA390" s="60"/>
      <c r="AB390" s="5"/>
      <c r="AC390" s="5"/>
      <c r="AD390" s="5"/>
      <c r="AE390" s="5"/>
      <c r="AF390" s="5"/>
      <c r="AG390" s="5"/>
      <c r="AH390" s="5"/>
      <c r="AI390" s="5"/>
      <c r="AJ390" s="5"/>
      <c r="AK390" s="5"/>
      <c r="AL390" s="5"/>
      <c r="AM390" s="5"/>
    </row>
    <row r="391" spans="1:39" s="4" customFormat="1" ht="15" x14ac:dyDescent="0.25">
      <c r="A391" s="58" t="s">
        <v>847</v>
      </c>
      <c r="B391" s="58" t="s">
        <v>546</v>
      </c>
      <c r="C391" s="58"/>
      <c r="D391" s="58" t="s">
        <v>166</v>
      </c>
      <c r="E391" s="11"/>
      <c r="F391" s="11"/>
      <c r="G391" s="8"/>
      <c r="I391" s="58"/>
      <c r="J391" s="43"/>
      <c r="K391" s="102"/>
      <c r="M391" s="58">
        <v>1</v>
      </c>
      <c r="N391" s="171">
        <v>609</v>
      </c>
      <c r="P391" s="107"/>
      <c r="Q391" s="170"/>
      <c r="S391" s="107"/>
      <c r="T391" s="170"/>
      <c r="V391" s="77"/>
      <c r="W391" s="77"/>
      <c r="X391" s="77"/>
      <c r="Y391" s="77"/>
      <c r="Z391" s="77"/>
      <c r="AA391" s="60"/>
      <c r="AB391" s="5"/>
      <c r="AC391" s="5"/>
      <c r="AD391" s="5"/>
      <c r="AE391" s="5"/>
      <c r="AF391" s="5"/>
      <c r="AG391" s="5"/>
      <c r="AH391" s="5"/>
      <c r="AI391" s="5"/>
      <c r="AJ391" s="5"/>
      <c r="AK391" s="5"/>
      <c r="AL391" s="5"/>
      <c r="AM391" s="5"/>
    </row>
    <row r="392" spans="1:39" s="4" customFormat="1" ht="15" x14ac:dyDescent="0.25">
      <c r="A392" s="58"/>
      <c r="B392" s="58"/>
      <c r="C392" s="58"/>
      <c r="D392" s="58"/>
      <c r="E392" s="11"/>
      <c r="F392" s="11"/>
      <c r="G392" s="8"/>
      <c r="I392" s="58"/>
      <c r="J392" s="43"/>
      <c r="K392" s="102"/>
      <c r="M392" s="58"/>
      <c r="N392" s="171"/>
      <c r="P392" s="107"/>
      <c r="Q392" s="170"/>
      <c r="S392" s="107"/>
      <c r="T392" s="170"/>
      <c r="V392" s="77"/>
      <c r="W392" s="77"/>
      <c r="X392" s="77"/>
      <c r="Y392" s="77"/>
      <c r="Z392" s="77"/>
      <c r="AA392" s="60"/>
      <c r="AB392" s="5"/>
      <c r="AC392" s="5"/>
      <c r="AD392" s="5"/>
      <c r="AE392" s="5"/>
      <c r="AF392" s="5"/>
      <c r="AG392" s="5"/>
      <c r="AH392" s="5"/>
      <c r="AI392" s="5"/>
      <c r="AJ392" s="5"/>
      <c r="AK392" s="5"/>
      <c r="AL392" s="5"/>
      <c r="AM392" s="5"/>
    </row>
    <row r="393" spans="1:39" s="4" customFormat="1" ht="15" x14ac:dyDescent="0.25">
      <c r="A393" s="330" t="s">
        <v>850</v>
      </c>
      <c r="B393" s="330" t="s">
        <v>821</v>
      </c>
      <c r="C393" s="330"/>
      <c r="D393" s="330" t="s">
        <v>821</v>
      </c>
      <c r="E393" s="328" t="s">
        <v>851</v>
      </c>
      <c r="F393" s="328"/>
      <c r="G393" s="328" t="s">
        <v>852</v>
      </c>
      <c r="I393" s="58"/>
      <c r="J393" s="43"/>
      <c r="K393" s="102"/>
      <c r="M393" s="58"/>
      <c r="N393" s="171"/>
      <c r="P393" s="107"/>
      <c r="Q393" s="170"/>
      <c r="S393" s="107"/>
      <c r="T393" s="170"/>
      <c r="V393" s="77"/>
      <c r="W393" s="77"/>
      <c r="X393" s="77"/>
      <c r="Y393" s="77"/>
      <c r="Z393" s="77"/>
      <c r="AA393" s="60"/>
      <c r="AB393" s="5"/>
      <c r="AC393" s="5"/>
      <c r="AD393" s="5"/>
      <c r="AE393" s="5"/>
      <c r="AF393" s="5"/>
      <c r="AG393" s="5"/>
      <c r="AH393" s="5"/>
      <c r="AI393" s="5"/>
      <c r="AJ393" s="5"/>
      <c r="AK393" s="5"/>
      <c r="AL393" s="5"/>
      <c r="AM393" s="5"/>
    </row>
    <row r="394" spans="1:39" s="4" customFormat="1" ht="15" x14ac:dyDescent="0.25">
      <c r="A394" s="58" t="s">
        <v>850</v>
      </c>
      <c r="B394" s="58" t="s">
        <v>660</v>
      </c>
      <c r="C394" s="58"/>
      <c r="D394" s="58" t="s">
        <v>660</v>
      </c>
      <c r="E394" s="11"/>
      <c r="F394" s="11"/>
      <c r="G394" s="8"/>
      <c r="I394" s="58"/>
      <c r="J394" s="43"/>
      <c r="K394" s="102"/>
      <c r="M394" s="58">
        <v>24</v>
      </c>
      <c r="N394" s="171">
        <v>2382.1799999999998</v>
      </c>
      <c r="P394" s="107">
        <v>29</v>
      </c>
      <c r="Q394" s="170">
        <v>2594.5100000000002</v>
      </c>
      <c r="S394" s="107">
        <v>218</v>
      </c>
      <c r="T394" s="170">
        <v>14534</v>
      </c>
      <c r="V394" s="77"/>
      <c r="W394" s="77"/>
      <c r="X394" s="77"/>
      <c r="Y394" s="77"/>
      <c r="Z394" s="77"/>
      <c r="AA394" s="60"/>
      <c r="AB394" s="5"/>
      <c r="AC394" s="5"/>
      <c r="AD394" s="5"/>
      <c r="AE394" s="5"/>
      <c r="AF394" s="5"/>
      <c r="AG394" s="5"/>
      <c r="AH394" s="5"/>
      <c r="AI394" s="5"/>
      <c r="AJ394" s="5"/>
      <c r="AK394" s="5"/>
      <c r="AL394" s="5"/>
      <c r="AM394" s="5"/>
    </row>
    <row r="395" spans="1:39" s="4" customFormat="1" ht="15" x14ac:dyDescent="0.25">
      <c r="A395" s="58" t="s">
        <v>850</v>
      </c>
      <c r="B395" s="58" t="s">
        <v>824</v>
      </c>
      <c r="C395" s="58"/>
      <c r="D395" s="58" t="s">
        <v>63</v>
      </c>
      <c r="E395" s="11"/>
      <c r="F395" s="11"/>
      <c r="G395" s="8"/>
      <c r="I395" s="58"/>
      <c r="J395" s="43"/>
      <c r="K395" s="102"/>
      <c r="M395" s="58">
        <v>354</v>
      </c>
      <c r="N395" s="171">
        <v>22773.35</v>
      </c>
      <c r="P395" s="107">
        <v>352</v>
      </c>
      <c r="Q395" s="170">
        <v>24391.61</v>
      </c>
      <c r="S395" s="107">
        <v>230</v>
      </c>
      <c r="T395" s="170">
        <v>17707.23</v>
      </c>
      <c r="V395" s="77"/>
      <c r="W395" s="77"/>
      <c r="X395" s="77"/>
      <c r="Y395" s="77"/>
      <c r="Z395" s="77"/>
      <c r="AA395" s="60"/>
      <c r="AB395" s="5"/>
      <c r="AC395" s="5"/>
      <c r="AD395" s="5"/>
      <c r="AE395" s="5"/>
      <c r="AF395" s="5"/>
      <c r="AG395" s="5"/>
      <c r="AH395" s="5"/>
      <c r="AI395" s="5"/>
      <c r="AJ395" s="5"/>
      <c r="AK395" s="5"/>
      <c r="AL395" s="5"/>
      <c r="AM395" s="5"/>
    </row>
    <row r="396" spans="1:39" s="4" customFormat="1" ht="15" x14ac:dyDescent="0.25">
      <c r="A396" s="58" t="s">
        <v>850</v>
      </c>
      <c r="B396" s="58" t="s">
        <v>60</v>
      </c>
      <c r="C396" s="58"/>
      <c r="D396" s="58" t="s">
        <v>62</v>
      </c>
      <c r="E396" s="11"/>
      <c r="F396" s="11"/>
      <c r="G396" s="8"/>
      <c r="I396" s="58"/>
      <c r="J396" s="43"/>
      <c r="K396" s="102"/>
      <c r="M396" s="58">
        <v>15</v>
      </c>
      <c r="N396" s="171">
        <v>1029.5999999999999</v>
      </c>
      <c r="P396" s="107">
        <v>435</v>
      </c>
      <c r="Q396" s="170">
        <v>29836.95</v>
      </c>
      <c r="S396" s="107">
        <v>271</v>
      </c>
      <c r="T396" s="170">
        <v>19446.84</v>
      </c>
      <c r="V396" s="77"/>
      <c r="W396" s="77"/>
      <c r="X396" s="77"/>
      <c r="Y396" s="77"/>
      <c r="Z396" s="77"/>
      <c r="AA396" s="60"/>
      <c r="AB396" s="5"/>
      <c r="AC396" s="5"/>
      <c r="AD396" s="5"/>
      <c r="AE396" s="5"/>
      <c r="AF396" s="5"/>
      <c r="AG396" s="5"/>
      <c r="AH396" s="5"/>
      <c r="AI396" s="5"/>
      <c r="AJ396" s="5"/>
      <c r="AK396" s="5"/>
      <c r="AL396" s="5"/>
      <c r="AM396" s="5"/>
    </row>
    <row r="397" spans="1:39" s="4" customFormat="1" ht="15" x14ac:dyDescent="0.25">
      <c r="A397" s="58" t="s">
        <v>850</v>
      </c>
      <c r="B397" s="58" t="s">
        <v>64</v>
      </c>
      <c r="C397" s="58"/>
      <c r="D397" s="58" t="s">
        <v>63</v>
      </c>
      <c r="E397" s="11"/>
      <c r="F397" s="11"/>
      <c r="G397" s="8"/>
      <c r="I397" s="58"/>
      <c r="J397" s="43"/>
      <c r="K397" s="102"/>
      <c r="M397" s="58">
        <v>49</v>
      </c>
      <c r="N397" s="171">
        <v>3437.32</v>
      </c>
      <c r="P397" s="107">
        <v>44</v>
      </c>
      <c r="Q397" s="170">
        <v>3897.96</v>
      </c>
      <c r="S397" s="107">
        <v>27</v>
      </c>
      <c r="T397" s="170">
        <v>2295.23</v>
      </c>
      <c r="V397" s="77"/>
      <c r="W397" s="77"/>
      <c r="X397" s="77"/>
      <c r="Y397" s="77"/>
      <c r="Z397" s="77"/>
      <c r="AA397" s="60"/>
      <c r="AB397" s="5"/>
      <c r="AC397" s="5"/>
      <c r="AD397" s="5"/>
      <c r="AE397" s="5"/>
      <c r="AF397" s="5"/>
      <c r="AG397" s="5"/>
      <c r="AH397" s="5"/>
      <c r="AI397" s="5"/>
      <c r="AJ397" s="5"/>
      <c r="AK397" s="5"/>
      <c r="AL397" s="5"/>
      <c r="AM397" s="5"/>
    </row>
    <row r="398" spans="1:39" s="4" customFormat="1" ht="15" x14ac:dyDescent="0.25">
      <c r="A398" s="58" t="s">
        <v>850</v>
      </c>
      <c r="B398" s="58" t="s">
        <v>64</v>
      </c>
      <c r="C398" s="58"/>
      <c r="D398" s="58" t="s">
        <v>62</v>
      </c>
      <c r="E398" s="11"/>
      <c r="F398" s="11"/>
      <c r="G398" s="8"/>
      <c r="I398" s="58"/>
      <c r="J398" s="43"/>
      <c r="K398" s="102"/>
      <c r="M398" s="58"/>
      <c r="N398" s="171"/>
      <c r="P398" s="107">
        <v>1</v>
      </c>
      <c r="Q398" s="170">
        <v>155.52000000000001</v>
      </c>
      <c r="S398" s="107"/>
      <c r="T398" s="170"/>
      <c r="V398" s="77"/>
      <c r="W398" s="77"/>
      <c r="X398" s="77"/>
      <c r="Y398" s="77"/>
      <c r="Z398" s="77"/>
      <c r="AA398" s="60"/>
      <c r="AB398" s="5"/>
      <c r="AC398" s="5"/>
      <c r="AD398" s="5"/>
      <c r="AE398" s="5"/>
      <c r="AF398" s="5"/>
      <c r="AG398" s="5"/>
      <c r="AH398" s="5"/>
      <c r="AI398" s="5"/>
      <c r="AJ398" s="5"/>
      <c r="AK398" s="5"/>
      <c r="AL398" s="5"/>
      <c r="AM398" s="5"/>
    </row>
    <row r="399" spans="1:39" s="4" customFormat="1" ht="15" x14ac:dyDescent="0.25">
      <c r="A399" s="58" t="s">
        <v>850</v>
      </c>
      <c r="B399" s="58" t="s">
        <v>825</v>
      </c>
      <c r="C399" s="58"/>
      <c r="D399" s="58" t="s">
        <v>62</v>
      </c>
      <c r="E399" s="11"/>
      <c r="F399" s="11"/>
      <c r="G399" s="8"/>
      <c r="I399" s="58"/>
      <c r="J399" s="43"/>
      <c r="K399" s="102"/>
      <c r="M399" s="58"/>
      <c r="N399" s="171"/>
      <c r="P399" s="107">
        <v>22</v>
      </c>
      <c r="Q399" s="170">
        <v>1143.93</v>
      </c>
      <c r="S399" s="107">
        <v>73</v>
      </c>
      <c r="T399" s="170">
        <v>5506.75</v>
      </c>
      <c r="V399" s="77"/>
      <c r="W399" s="77"/>
      <c r="X399" s="77"/>
      <c r="Y399" s="77"/>
      <c r="Z399" s="77"/>
      <c r="AA399" s="60"/>
      <c r="AB399" s="5"/>
      <c r="AC399" s="5"/>
      <c r="AD399" s="5"/>
      <c r="AE399" s="5"/>
      <c r="AF399" s="5"/>
      <c r="AG399" s="5"/>
      <c r="AH399" s="5"/>
      <c r="AI399" s="5"/>
      <c r="AJ399" s="5"/>
      <c r="AK399" s="5"/>
      <c r="AL399" s="5"/>
      <c r="AM399" s="5"/>
    </row>
    <row r="400" spans="1:39" s="4" customFormat="1" ht="15" x14ac:dyDescent="0.25">
      <c r="A400" s="58" t="s">
        <v>850</v>
      </c>
      <c r="B400" s="58" t="s">
        <v>853</v>
      </c>
      <c r="C400" s="58"/>
      <c r="D400" s="58" t="s">
        <v>66</v>
      </c>
      <c r="E400" s="11"/>
      <c r="F400" s="11"/>
      <c r="G400" s="8"/>
      <c r="I400" s="58"/>
      <c r="J400" s="43"/>
      <c r="K400" s="102"/>
      <c r="M400" s="58">
        <v>30</v>
      </c>
      <c r="N400" s="171">
        <v>2849.83</v>
      </c>
      <c r="P400" s="107">
        <v>18</v>
      </c>
      <c r="Q400" s="170">
        <v>2015.77</v>
      </c>
      <c r="S400" s="107">
        <v>17</v>
      </c>
      <c r="T400" s="170">
        <v>1775.55</v>
      </c>
      <c r="V400" s="77"/>
      <c r="W400" s="77"/>
      <c r="X400" s="77"/>
      <c r="Y400" s="77"/>
      <c r="Z400" s="77"/>
      <c r="AA400" s="60"/>
      <c r="AB400" s="5"/>
      <c r="AC400" s="5"/>
      <c r="AD400" s="5"/>
      <c r="AE400" s="5"/>
      <c r="AF400" s="5"/>
      <c r="AG400" s="5"/>
      <c r="AH400" s="5"/>
      <c r="AI400" s="5"/>
      <c r="AJ400" s="5"/>
      <c r="AK400" s="5"/>
      <c r="AL400" s="5"/>
      <c r="AM400" s="5"/>
    </row>
    <row r="401" spans="1:39" s="4" customFormat="1" ht="15" x14ac:dyDescent="0.25">
      <c r="A401" s="58" t="s">
        <v>850</v>
      </c>
      <c r="B401" s="58" t="s">
        <v>69</v>
      </c>
      <c r="C401" s="58"/>
      <c r="D401" s="58" t="s">
        <v>71</v>
      </c>
      <c r="E401" s="11"/>
      <c r="F401" s="11"/>
      <c r="G401" s="8"/>
      <c r="I401" s="58"/>
      <c r="J401" s="43"/>
      <c r="K401" s="102"/>
      <c r="M401" s="58">
        <v>42</v>
      </c>
      <c r="N401" s="171">
        <v>5096.1400000000003</v>
      </c>
      <c r="P401" s="107">
        <v>35</v>
      </c>
      <c r="Q401" s="170">
        <v>4206.32</v>
      </c>
      <c r="S401" s="107">
        <v>28</v>
      </c>
      <c r="T401" s="170">
        <v>2536.94</v>
      </c>
      <c r="V401" s="77"/>
      <c r="W401" s="77"/>
      <c r="X401" s="77"/>
      <c r="Y401" s="77"/>
      <c r="Z401" s="77"/>
      <c r="AA401" s="60"/>
      <c r="AB401" s="5"/>
      <c r="AC401" s="5"/>
      <c r="AD401" s="5"/>
      <c r="AE401" s="5"/>
      <c r="AF401" s="5"/>
      <c r="AG401" s="5"/>
      <c r="AH401" s="5"/>
      <c r="AI401" s="5"/>
      <c r="AJ401" s="5"/>
      <c r="AK401" s="5"/>
      <c r="AL401" s="5"/>
      <c r="AM401" s="5"/>
    </row>
    <row r="402" spans="1:39" s="4" customFormat="1" ht="15" x14ac:dyDescent="0.25">
      <c r="A402" s="58" t="s">
        <v>850</v>
      </c>
      <c r="B402" s="58" t="s">
        <v>76</v>
      </c>
      <c r="C402" s="58"/>
      <c r="D402" s="58" t="s">
        <v>77</v>
      </c>
      <c r="E402" s="11"/>
      <c r="F402" s="11"/>
      <c r="G402" s="8"/>
      <c r="I402" s="58"/>
      <c r="J402" s="43"/>
      <c r="K402" s="102"/>
      <c r="M402" s="58">
        <v>2</v>
      </c>
      <c r="N402" s="171">
        <v>398.22</v>
      </c>
      <c r="P402" s="107"/>
      <c r="Q402" s="170"/>
      <c r="S402" s="107"/>
      <c r="T402" s="170"/>
      <c r="V402" s="77"/>
      <c r="W402" s="77"/>
      <c r="X402" s="77"/>
      <c r="Y402" s="77"/>
      <c r="Z402" s="77"/>
      <c r="AA402" s="60"/>
      <c r="AB402" s="5"/>
      <c r="AC402" s="5"/>
      <c r="AD402" s="5"/>
      <c r="AE402" s="5"/>
      <c r="AF402" s="5"/>
      <c r="AG402" s="5"/>
      <c r="AH402" s="5"/>
      <c r="AI402" s="5"/>
      <c r="AJ402" s="5"/>
      <c r="AK402" s="5"/>
      <c r="AL402" s="5"/>
      <c r="AM402" s="5"/>
    </row>
    <row r="403" spans="1:39" s="4" customFormat="1" ht="15" x14ac:dyDescent="0.25">
      <c r="A403" s="58" t="s">
        <v>850</v>
      </c>
      <c r="B403" s="58" t="s">
        <v>78</v>
      </c>
      <c r="C403" s="58"/>
      <c r="D403" s="58" t="s">
        <v>79</v>
      </c>
      <c r="E403" s="11"/>
      <c r="F403" s="11"/>
      <c r="G403" s="8"/>
      <c r="I403" s="58"/>
      <c r="J403" s="43"/>
      <c r="K403" s="102"/>
      <c r="M403" s="58">
        <v>198</v>
      </c>
      <c r="N403" s="171">
        <v>19259.18</v>
      </c>
      <c r="P403" s="107">
        <v>193</v>
      </c>
      <c r="Q403" s="170">
        <v>19644.37</v>
      </c>
      <c r="S403" s="107">
        <v>138</v>
      </c>
      <c r="T403" s="170">
        <v>13014.71</v>
      </c>
      <c r="V403" s="77"/>
      <c r="W403" s="77"/>
      <c r="X403" s="77"/>
      <c r="Y403" s="77"/>
      <c r="Z403" s="77"/>
      <c r="AA403" s="60"/>
      <c r="AB403" s="5"/>
      <c r="AC403" s="5"/>
      <c r="AD403" s="5"/>
      <c r="AE403" s="5"/>
      <c r="AF403" s="5"/>
      <c r="AG403" s="5"/>
      <c r="AH403" s="5"/>
      <c r="AI403" s="5"/>
      <c r="AJ403" s="5"/>
      <c r="AK403" s="5"/>
      <c r="AL403" s="5"/>
      <c r="AM403" s="5"/>
    </row>
    <row r="404" spans="1:39" s="4" customFormat="1" ht="15" x14ac:dyDescent="0.25">
      <c r="A404" s="58" t="s">
        <v>850</v>
      </c>
      <c r="B404" s="58" t="s">
        <v>80</v>
      </c>
      <c r="C404" s="58"/>
      <c r="D404" s="58" t="s">
        <v>81</v>
      </c>
      <c r="E404" s="11"/>
      <c r="F404" s="11"/>
      <c r="G404" s="8"/>
      <c r="I404" s="58"/>
      <c r="J404" s="43"/>
      <c r="K404" s="102"/>
      <c r="M404" s="58">
        <v>2591</v>
      </c>
      <c r="N404" s="171">
        <v>142080.95000000001</v>
      </c>
      <c r="P404" s="107">
        <v>2380</v>
      </c>
      <c r="Q404" s="170">
        <v>134656.32000000001</v>
      </c>
      <c r="S404" s="107">
        <v>1736</v>
      </c>
      <c r="T404" s="170">
        <v>104526.54</v>
      </c>
      <c r="V404" s="77"/>
      <c r="W404" s="77"/>
      <c r="X404" s="77"/>
      <c r="Y404" s="77"/>
      <c r="Z404" s="77"/>
      <c r="AA404" s="60"/>
      <c r="AB404" s="5"/>
      <c r="AC404" s="5"/>
      <c r="AD404" s="5"/>
      <c r="AE404" s="5"/>
      <c r="AF404" s="5"/>
      <c r="AG404" s="5"/>
      <c r="AH404" s="5"/>
      <c r="AI404" s="5"/>
      <c r="AJ404" s="5"/>
      <c r="AK404" s="5"/>
      <c r="AL404" s="5"/>
      <c r="AM404" s="5"/>
    </row>
    <row r="405" spans="1:39" s="4" customFormat="1" ht="15" x14ac:dyDescent="0.25">
      <c r="A405" s="58" t="s">
        <v>850</v>
      </c>
      <c r="B405" s="58" t="s">
        <v>85</v>
      </c>
      <c r="C405" s="58"/>
      <c r="D405" s="58" t="s">
        <v>86</v>
      </c>
      <c r="E405" s="11"/>
      <c r="F405" s="11"/>
      <c r="G405" s="8"/>
      <c r="I405" s="58"/>
      <c r="J405" s="43"/>
      <c r="K405" s="102"/>
      <c r="M405" s="58">
        <v>1</v>
      </c>
      <c r="N405" s="171">
        <v>171.98</v>
      </c>
      <c r="P405" s="107">
        <v>1</v>
      </c>
      <c r="Q405" s="170">
        <v>138.16</v>
      </c>
      <c r="S405" s="107">
        <v>1</v>
      </c>
      <c r="T405" s="170">
        <v>150</v>
      </c>
      <c r="V405" s="77"/>
      <c r="W405" s="77"/>
      <c r="X405" s="77"/>
      <c r="Y405" s="77"/>
      <c r="Z405" s="77"/>
      <c r="AA405" s="60"/>
      <c r="AB405" s="5"/>
      <c r="AC405" s="5"/>
      <c r="AD405" s="5"/>
      <c r="AE405" s="5"/>
      <c r="AF405" s="5"/>
      <c r="AG405" s="5"/>
      <c r="AH405" s="5"/>
      <c r="AI405" s="5"/>
      <c r="AJ405" s="5"/>
      <c r="AK405" s="5"/>
      <c r="AL405" s="5"/>
      <c r="AM405" s="5"/>
    </row>
    <row r="406" spans="1:39" s="4" customFormat="1" ht="15" x14ac:dyDescent="0.25">
      <c r="A406" s="58" t="s">
        <v>850</v>
      </c>
      <c r="B406" s="58" t="s">
        <v>87</v>
      </c>
      <c r="C406" s="58"/>
      <c r="D406" s="58" t="s">
        <v>88</v>
      </c>
      <c r="E406" s="11"/>
      <c r="F406" s="11"/>
      <c r="G406" s="8"/>
      <c r="I406" s="58"/>
      <c r="J406" s="43"/>
      <c r="K406" s="102"/>
      <c r="M406" s="58">
        <v>2</v>
      </c>
      <c r="N406" s="171">
        <v>84.26</v>
      </c>
      <c r="P406" s="107"/>
      <c r="Q406" s="170"/>
      <c r="S406" s="107"/>
      <c r="T406" s="170"/>
      <c r="V406" s="77"/>
      <c r="W406" s="77"/>
      <c r="X406" s="77"/>
      <c r="Y406" s="77"/>
      <c r="Z406" s="77"/>
      <c r="AA406" s="60"/>
      <c r="AB406" s="5"/>
      <c r="AC406" s="5"/>
      <c r="AD406" s="5"/>
      <c r="AE406" s="5"/>
      <c r="AF406" s="5"/>
      <c r="AG406" s="5"/>
      <c r="AH406" s="5"/>
      <c r="AI406" s="5"/>
      <c r="AJ406" s="5"/>
      <c r="AK406" s="5"/>
      <c r="AL406" s="5"/>
      <c r="AM406" s="5"/>
    </row>
    <row r="407" spans="1:39" s="4" customFormat="1" ht="15" x14ac:dyDescent="0.25">
      <c r="A407" s="58" t="s">
        <v>850</v>
      </c>
      <c r="B407" s="58" t="s">
        <v>89</v>
      </c>
      <c r="C407" s="58"/>
      <c r="D407" s="58" t="s">
        <v>90</v>
      </c>
      <c r="E407" s="11"/>
      <c r="F407" s="11"/>
      <c r="G407" s="8"/>
      <c r="I407" s="58"/>
      <c r="J407" s="43"/>
      <c r="K407" s="102"/>
      <c r="M407" s="58">
        <v>7</v>
      </c>
      <c r="N407" s="171">
        <v>709.06</v>
      </c>
      <c r="P407" s="107">
        <v>3</v>
      </c>
      <c r="Q407" s="170">
        <v>123.95</v>
      </c>
      <c r="S407" s="107">
        <v>4</v>
      </c>
      <c r="T407" s="170">
        <v>452.3</v>
      </c>
      <c r="V407" s="77"/>
      <c r="W407" s="77"/>
      <c r="X407" s="77"/>
      <c r="Y407" s="77"/>
      <c r="Z407" s="77"/>
      <c r="AA407" s="60"/>
      <c r="AB407" s="5"/>
      <c r="AC407" s="5"/>
      <c r="AD407" s="5"/>
      <c r="AE407" s="5"/>
      <c r="AF407" s="5"/>
      <c r="AG407" s="5"/>
      <c r="AH407" s="5"/>
      <c r="AI407" s="5"/>
      <c r="AJ407" s="5"/>
      <c r="AK407" s="5"/>
      <c r="AL407" s="5"/>
      <c r="AM407" s="5"/>
    </row>
    <row r="408" spans="1:39" s="4" customFormat="1" ht="15" x14ac:dyDescent="0.25">
      <c r="A408" s="58" t="s">
        <v>850</v>
      </c>
      <c r="B408" s="58" t="s">
        <v>854</v>
      </c>
      <c r="C408" s="58"/>
      <c r="D408" s="58" t="s">
        <v>94</v>
      </c>
      <c r="E408" s="11"/>
      <c r="F408" s="11"/>
      <c r="G408" s="8"/>
      <c r="I408" s="58"/>
      <c r="J408" s="43"/>
      <c r="K408" s="102"/>
      <c r="M408" s="58">
        <v>8</v>
      </c>
      <c r="N408" s="171">
        <v>644.62</v>
      </c>
      <c r="P408" s="107">
        <v>8</v>
      </c>
      <c r="Q408" s="170">
        <v>513.88</v>
      </c>
      <c r="S408" s="107">
        <v>7</v>
      </c>
      <c r="T408" s="170">
        <v>487.09</v>
      </c>
      <c r="V408" s="77"/>
      <c r="W408" s="77"/>
      <c r="X408" s="77"/>
      <c r="Y408" s="77"/>
      <c r="Z408" s="77"/>
      <c r="AA408" s="60"/>
      <c r="AB408" s="5"/>
      <c r="AC408" s="5"/>
      <c r="AD408" s="5"/>
      <c r="AE408" s="5"/>
      <c r="AF408" s="5"/>
      <c r="AG408" s="5"/>
      <c r="AH408" s="5"/>
      <c r="AI408" s="5"/>
      <c r="AJ408" s="5"/>
      <c r="AK408" s="5"/>
      <c r="AL408" s="5"/>
      <c r="AM408" s="5"/>
    </row>
    <row r="409" spans="1:39" s="4" customFormat="1" ht="15" x14ac:dyDescent="0.25">
      <c r="A409" s="58" t="s">
        <v>850</v>
      </c>
      <c r="B409" s="58" t="s">
        <v>97</v>
      </c>
      <c r="C409" s="58"/>
      <c r="D409" s="58" t="s">
        <v>75</v>
      </c>
      <c r="E409" s="11"/>
      <c r="F409" s="11"/>
      <c r="G409" s="8"/>
      <c r="I409" s="58"/>
      <c r="J409" s="43"/>
      <c r="K409" s="102"/>
      <c r="M409" s="58">
        <v>183</v>
      </c>
      <c r="N409" s="171">
        <v>15083.21</v>
      </c>
      <c r="P409" s="107">
        <v>166</v>
      </c>
      <c r="Q409" s="170">
        <v>15111.02</v>
      </c>
      <c r="S409" s="107">
        <v>125</v>
      </c>
      <c r="T409" s="170">
        <v>11166.15</v>
      </c>
      <c r="V409" s="77"/>
      <c r="W409" s="77"/>
      <c r="X409" s="77"/>
      <c r="Y409" s="77"/>
      <c r="Z409" s="77"/>
      <c r="AA409" s="60"/>
      <c r="AB409" s="5"/>
      <c r="AC409" s="5"/>
      <c r="AD409" s="5"/>
      <c r="AE409" s="5"/>
      <c r="AF409" s="5"/>
      <c r="AG409" s="5"/>
      <c r="AH409" s="5"/>
      <c r="AI409" s="5"/>
      <c r="AJ409" s="5"/>
      <c r="AK409" s="5"/>
      <c r="AL409" s="5"/>
      <c r="AM409" s="5"/>
    </row>
    <row r="410" spans="1:39" s="4" customFormat="1" ht="15" x14ac:dyDescent="0.25">
      <c r="A410" s="58" t="s">
        <v>850</v>
      </c>
      <c r="B410" s="58" t="s">
        <v>99</v>
      </c>
      <c r="C410" s="58"/>
      <c r="D410" s="58" t="s">
        <v>103</v>
      </c>
      <c r="E410" s="11"/>
      <c r="F410" s="11"/>
      <c r="G410" s="8"/>
      <c r="I410" s="58"/>
      <c r="J410" s="43"/>
      <c r="K410" s="102"/>
      <c r="M410" s="58">
        <v>191</v>
      </c>
      <c r="N410" s="171">
        <v>14880.07</v>
      </c>
      <c r="P410" s="107">
        <v>158</v>
      </c>
      <c r="Q410" s="170">
        <v>12438.45</v>
      </c>
      <c r="S410" s="107">
        <v>132</v>
      </c>
      <c r="T410" s="170">
        <v>9585</v>
      </c>
      <c r="V410" s="77"/>
      <c r="W410" s="77"/>
      <c r="X410" s="77"/>
      <c r="Y410" s="77"/>
      <c r="Z410" s="77"/>
      <c r="AA410" s="60"/>
      <c r="AB410" s="5"/>
      <c r="AC410" s="5"/>
      <c r="AD410" s="5"/>
      <c r="AE410" s="5"/>
      <c r="AF410" s="5"/>
      <c r="AG410" s="5"/>
      <c r="AH410" s="5"/>
      <c r="AI410" s="5"/>
      <c r="AJ410" s="5"/>
      <c r="AK410" s="5"/>
      <c r="AL410" s="5"/>
      <c r="AM410" s="5"/>
    </row>
    <row r="411" spans="1:39" s="4" customFormat="1" ht="15" x14ac:dyDescent="0.25">
      <c r="A411" s="58" t="s">
        <v>850</v>
      </c>
      <c r="B411" s="58" t="s">
        <v>855</v>
      </c>
      <c r="C411" s="58"/>
      <c r="D411" s="58" t="s">
        <v>102</v>
      </c>
      <c r="E411" s="11"/>
      <c r="F411" s="11"/>
      <c r="G411" s="8"/>
      <c r="I411" s="58"/>
      <c r="J411" s="43"/>
      <c r="K411" s="102"/>
      <c r="M411" s="58">
        <v>1</v>
      </c>
      <c r="N411" s="171">
        <v>48.4</v>
      </c>
      <c r="P411" s="107"/>
      <c r="Q411" s="170"/>
      <c r="S411" s="107"/>
      <c r="T411" s="170"/>
      <c r="V411" s="77"/>
      <c r="W411" s="77"/>
      <c r="X411" s="77"/>
      <c r="Y411" s="77"/>
      <c r="Z411" s="77"/>
      <c r="AA411" s="60"/>
      <c r="AB411" s="5"/>
      <c r="AC411" s="5"/>
      <c r="AD411" s="5"/>
      <c r="AE411" s="5"/>
      <c r="AF411" s="5"/>
      <c r="AG411" s="5"/>
      <c r="AH411" s="5"/>
      <c r="AI411" s="5"/>
      <c r="AJ411" s="5"/>
      <c r="AK411" s="5"/>
      <c r="AL411" s="5"/>
      <c r="AM411" s="5"/>
    </row>
    <row r="412" spans="1:39" s="4" customFormat="1" ht="15" x14ac:dyDescent="0.25">
      <c r="A412" s="58" t="s">
        <v>850</v>
      </c>
      <c r="B412" s="58" t="s">
        <v>104</v>
      </c>
      <c r="C412" s="58"/>
      <c r="D412" s="58" t="s">
        <v>105</v>
      </c>
      <c r="E412" s="11"/>
      <c r="F412" s="11"/>
      <c r="G412" s="8"/>
      <c r="I412" s="58"/>
      <c r="J412" s="43"/>
      <c r="K412" s="102"/>
      <c r="M412" s="58">
        <v>21</v>
      </c>
      <c r="N412" s="171">
        <v>2581.2800000000002</v>
      </c>
      <c r="P412" s="107">
        <v>13</v>
      </c>
      <c r="Q412" s="170">
        <v>1548.68</v>
      </c>
      <c r="S412" s="107">
        <v>6</v>
      </c>
      <c r="T412" s="170">
        <v>465.09</v>
      </c>
      <c r="V412" s="77"/>
      <c r="W412" s="77"/>
      <c r="X412" s="77"/>
      <c r="Y412" s="77"/>
      <c r="Z412" s="77"/>
      <c r="AA412" s="60"/>
      <c r="AB412" s="5"/>
      <c r="AC412" s="5"/>
      <c r="AD412" s="5"/>
      <c r="AE412" s="5"/>
      <c r="AF412" s="5"/>
      <c r="AG412" s="5"/>
      <c r="AH412" s="5"/>
      <c r="AI412" s="5"/>
      <c r="AJ412" s="5"/>
      <c r="AK412" s="5"/>
      <c r="AL412" s="5"/>
      <c r="AM412" s="5"/>
    </row>
    <row r="413" spans="1:39" s="4" customFormat="1" ht="15" x14ac:dyDescent="0.25">
      <c r="A413" s="58" t="s">
        <v>850</v>
      </c>
      <c r="B413" s="58" t="s">
        <v>817</v>
      </c>
      <c r="C413" s="58"/>
      <c r="D413" s="58" t="s">
        <v>77</v>
      </c>
      <c r="E413" s="11"/>
      <c r="F413" s="11"/>
      <c r="G413" s="8"/>
      <c r="I413" s="58"/>
      <c r="J413" s="43"/>
      <c r="K413" s="102"/>
      <c r="M413" s="58">
        <v>2</v>
      </c>
      <c r="N413" s="171">
        <v>138.41999999999999</v>
      </c>
      <c r="P413" s="107"/>
      <c r="Q413" s="170"/>
      <c r="S413" s="107"/>
      <c r="T413" s="170"/>
      <c r="V413" s="77"/>
      <c r="W413" s="77"/>
      <c r="X413" s="77"/>
      <c r="Y413" s="77"/>
      <c r="Z413" s="77"/>
      <c r="AA413" s="60"/>
      <c r="AB413" s="5"/>
      <c r="AC413" s="5"/>
      <c r="AD413" s="5"/>
      <c r="AE413" s="5"/>
      <c r="AF413" s="5"/>
      <c r="AG413" s="5"/>
      <c r="AH413" s="5"/>
      <c r="AI413" s="5"/>
      <c r="AJ413" s="5"/>
      <c r="AK413" s="5"/>
      <c r="AL413" s="5"/>
      <c r="AM413" s="5"/>
    </row>
    <row r="414" spans="1:39" s="4" customFormat="1" ht="15" x14ac:dyDescent="0.25">
      <c r="A414" s="58" t="s">
        <v>850</v>
      </c>
      <c r="B414" s="58" t="s">
        <v>110</v>
      </c>
      <c r="C414" s="58"/>
      <c r="D414" s="58" t="s">
        <v>100</v>
      </c>
      <c r="E414" s="11"/>
      <c r="F414" s="11"/>
      <c r="G414" s="8"/>
      <c r="I414" s="58"/>
      <c r="J414" s="43"/>
      <c r="K414" s="102"/>
      <c r="M414" s="58">
        <v>8</v>
      </c>
      <c r="N414" s="171">
        <v>838.92</v>
      </c>
      <c r="P414" s="107">
        <v>11</v>
      </c>
      <c r="Q414" s="170">
        <v>1197.3800000000001</v>
      </c>
      <c r="S414" s="107">
        <v>8</v>
      </c>
      <c r="T414" s="170">
        <v>473.98</v>
      </c>
      <c r="V414" s="77"/>
      <c r="W414" s="77"/>
      <c r="X414" s="77"/>
      <c r="Y414" s="77"/>
      <c r="Z414" s="77"/>
      <c r="AA414" s="60"/>
      <c r="AB414" s="5"/>
      <c r="AC414" s="5"/>
      <c r="AD414" s="5"/>
      <c r="AE414" s="5"/>
      <c r="AF414" s="5"/>
      <c r="AG414" s="5"/>
      <c r="AH414" s="5"/>
      <c r="AI414" s="5"/>
      <c r="AJ414" s="5"/>
      <c r="AK414" s="5"/>
      <c r="AL414" s="5"/>
      <c r="AM414" s="5"/>
    </row>
    <row r="415" spans="1:39" s="4" customFormat="1" ht="15" x14ac:dyDescent="0.25">
      <c r="A415" s="58" t="s">
        <v>850</v>
      </c>
      <c r="B415" s="58" t="s">
        <v>110</v>
      </c>
      <c r="C415" s="58"/>
      <c r="D415" s="58" t="s">
        <v>101</v>
      </c>
      <c r="E415" s="11"/>
      <c r="F415" s="11"/>
      <c r="G415" s="8"/>
      <c r="I415" s="58"/>
      <c r="J415" s="43"/>
      <c r="K415" s="102"/>
      <c r="M415" s="58"/>
      <c r="N415" s="171"/>
      <c r="P415" s="107"/>
      <c r="Q415" s="170"/>
      <c r="S415" s="107">
        <v>3</v>
      </c>
      <c r="T415" s="170">
        <v>366.06</v>
      </c>
      <c r="V415" s="77"/>
      <c r="W415" s="77"/>
      <c r="X415" s="77"/>
      <c r="Y415" s="77"/>
      <c r="Z415" s="77"/>
      <c r="AA415" s="60"/>
      <c r="AB415" s="5"/>
      <c r="AC415" s="5"/>
      <c r="AD415" s="5"/>
      <c r="AE415" s="5"/>
      <c r="AF415" s="5"/>
      <c r="AG415" s="5"/>
      <c r="AH415" s="5"/>
      <c r="AI415" s="5"/>
      <c r="AJ415" s="5"/>
      <c r="AK415" s="5"/>
      <c r="AL415" s="5"/>
      <c r="AM415" s="5"/>
    </row>
    <row r="416" spans="1:39" s="4" customFormat="1" ht="15" x14ac:dyDescent="0.25">
      <c r="A416" s="58" t="s">
        <v>850</v>
      </c>
      <c r="B416" s="58" t="s">
        <v>112</v>
      </c>
      <c r="C416" s="58"/>
      <c r="D416" s="58" t="s">
        <v>100</v>
      </c>
      <c r="E416" s="11"/>
      <c r="F416" s="11"/>
      <c r="G416" s="8"/>
      <c r="I416" s="58"/>
      <c r="J416" s="43"/>
      <c r="K416" s="102"/>
      <c r="M416" s="58">
        <v>1</v>
      </c>
      <c r="N416" s="171">
        <v>55.71</v>
      </c>
      <c r="P416" s="107"/>
      <c r="Q416" s="170"/>
      <c r="S416" s="107"/>
      <c r="T416" s="170"/>
      <c r="V416" s="77"/>
      <c r="W416" s="77"/>
      <c r="X416" s="77"/>
      <c r="Y416" s="77"/>
      <c r="Z416" s="77"/>
      <c r="AA416" s="60"/>
      <c r="AB416" s="5"/>
      <c r="AC416" s="5"/>
      <c r="AD416" s="5"/>
      <c r="AE416" s="5"/>
      <c r="AF416" s="5"/>
      <c r="AG416" s="5"/>
      <c r="AH416" s="5"/>
      <c r="AI416" s="5"/>
      <c r="AJ416" s="5"/>
      <c r="AK416" s="5"/>
      <c r="AL416" s="5"/>
      <c r="AM416" s="5"/>
    </row>
    <row r="417" spans="1:39" s="4" customFormat="1" ht="15" x14ac:dyDescent="0.25">
      <c r="A417" s="58" t="s">
        <v>850</v>
      </c>
      <c r="B417" s="58" t="s">
        <v>115</v>
      </c>
      <c r="C417" s="58"/>
      <c r="D417" s="58" t="s">
        <v>101</v>
      </c>
      <c r="E417" s="11"/>
      <c r="F417" s="11"/>
      <c r="G417" s="8"/>
      <c r="I417" s="58"/>
      <c r="J417" s="43"/>
      <c r="K417" s="102"/>
      <c r="M417" s="58">
        <v>31</v>
      </c>
      <c r="N417" s="171">
        <v>2421.25</v>
      </c>
      <c r="P417" s="107">
        <v>31</v>
      </c>
      <c r="Q417" s="170">
        <v>2334.2800000000002</v>
      </c>
      <c r="S417" s="107">
        <v>16</v>
      </c>
      <c r="T417" s="170">
        <v>1235.6600000000001</v>
      </c>
      <c r="V417" s="77"/>
      <c r="W417" s="77"/>
      <c r="X417" s="77"/>
      <c r="Y417" s="77"/>
      <c r="Z417" s="77"/>
      <c r="AA417" s="60"/>
      <c r="AB417" s="5"/>
      <c r="AC417" s="5"/>
      <c r="AD417" s="5"/>
      <c r="AE417" s="5"/>
      <c r="AF417" s="5"/>
      <c r="AG417" s="5"/>
      <c r="AH417" s="5"/>
      <c r="AI417" s="5"/>
      <c r="AJ417" s="5"/>
      <c r="AK417" s="5"/>
      <c r="AL417" s="5"/>
      <c r="AM417" s="5"/>
    </row>
    <row r="418" spans="1:39" s="4" customFormat="1" ht="15" x14ac:dyDescent="0.25">
      <c r="A418" s="58" t="s">
        <v>850</v>
      </c>
      <c r="B418" s="58" t="s">
        <v>119</v>
      </c>
      <c r="C418" s="58"/>
      <c r="D418" s="58" t="s">
        <v>77</v>
      </c>
      <c r="E418" s="11"/>
      <c r="F418" s="11"/>
      <c r="G418" s="8"/>
      <c r="I418" s="58"/>
      <c r="J418" s="43"/>
      <c r="K418" s="102"/>
      <c r="M418" s="58">
        <v>1</v>
      </c>
      <c r="N418" s="171">
        <v>180</v>
      </c>
      <c r="P418" s="107"/>
      <c r="Q418" s="170"/>
      <c r="S418" s="107"/>
      <c r="T418" s="170"/>
      <c r="V418" s="77"/>
      <c r="W418" s="77"/>
      <c r="X418" s="77"/>
      <c r="Y418" s="77"/>
      <c r="Z418" s="77"/>
      <c r="AA418" s="60"/>
      <c r="AB418" s="5"/>
      <c r="AC418" s="5"/>
      <c r="AD418" s="5"/>
      <c r="AE418" s="5"/>
      <c r="AF418" s="5"/>
      <c r="AG418" s="5"/>
      <c r="AH418" s="5"/>
      <c r="AI418" s="5"/>
      <c r="AJ418" s="5"/>
      <c r="AK418" s="5"/>
      <c r="AL418" s="5"/>
      <c r="AM418" s="5"/>
    </row>
    <row r="419" spans="1:39" s="4" customFormat="1" ht="15" x14ac:dyDescent="0.25">
      <c r="A419" s="58" t="s">
        <v>850</v>
      </c>
      <c r="B419" s="58" t="s">
        <v>120</v>
      </c>
      <c r="C419" s="58"/>
      <c r="D419" s="58" t="s">
        <v>121</v>
      </c>
      <c r="E419" s="11"/>
      <c r="F419" s="11"/>
      <c r="G419" s="8"/>
      <c r="I419" s="58"/>
      <c r="J419" s="43"/>
      <c r="K419" s="102"/>
      <c r="M419" s="58">
        <v>9</v>
      </c>
      <c r="N419" s="171">
        <v>733.89</v>
      </c>
      <c r="P419" s="107"/>
      <c r="Q419" s="170"/>
      <c r="S419" s="107">
        <v>1</v>
      </c>
      <c r="T419" s="170">
        <v>104.09</v>
      </c>
      <c r="V419" s="77"/>
      <c r="W419" s="77"/>
      <c r="X419" s="77"/>
      <c r="Y419" s="77"/>
      <c r="Z419" s="77"/>
      <c r="AA419" s="60"/>
      <c r="AB419" s="5"/>
      <c r="AC419" s="5"/>
      <c r="AD419" s="5"/>
      <c r="AE419" s="5"/>
      <c r="AF419" s="5"/>
      <c r="AG419" s="5"/>
      <c r="AH419" s="5"/>
      <c r="AI419" s="5"/>
      <c r="AJ419" s="5"/>
      <c r="AK419" s="5"/>
      <c r="AL419" s="5"/>
      <c r="AM419" s="5"/>
    </row>
    <row r="420" spans="1:39" s="4" customFormat="1" ht="15" x14ac:dyDescent="0.25">
      <c r="A420" s="58" t="s">
        <v>850</v>
      </c>
      <c r="B420" s="58" t="s">
        <v>122</v>
      </c>
      <c r="C420" s="58"/>
      <c r="D420" s="58" t="s">
        <v>117</v>
      </c>
      <c r="E420" s="11"/>
      <c r="F420" s="11"/>
      <c r="G420" s="8"/>
      <c r="I420" s="58"/>
      <c r="J420" s="43"/>
      <c r="K420" s="102"/>
      <c r="M420" s="58">
        <v>33</v>
      </c>
      <c r="N420" s="171">
        <v>2398.98</v>
      </c>
      <c r="P420" s="107">
        <v>29</v>
      </c>
      <c r="Q420" s="170">
        <v>2158.58</v>
      </c>
      <c r="S420" s="107">
        <v>15</v>
      </c>
      <c r="T420" s="170">
        <v>1484.46</v>
      </c>
      <c r="V420" s="77"/>
      <c r="W420" s="77"/>
      <c r="X420" s="77"/>
      <c r="Y420" s="77"/>
      <c r="Z420" s="77"/>
      <c r="AA420" s="60"/>
      <c r="AB420" s="5"/>
      <c r="AC420" s="5"/>
      <c r="AD420" s="5"/>
      <c r="AE420" s="5"/>
      <c r="AF420" s="5"/>
      <c r="AG420" s="5"/>
      <c r="AH420" s="5"/>
      <c r="AI420" s="5"/>
      <c r="AJ420" s="5"/>
      <c r="AK420" s="5"/>
      <c r="AL420" s="5"/>
      <c r="AM420" s="5"/>
    </row>
    <row r="421" spans="1:39" s="4" customFormat="1" ht="15" x14ac:dyDescent="0.25">
      <c r="A421" s="58" t="s">
        <v>850</v>
      </c>
      <c r="B421" s="58" t="s">
        <v>123</v>
      </c>
      <c r="C421" s="58"/>
      <c r="D421" s="58" t="s">
        <v>124</v>
      </c>
      <c r="E421" s="11"/>
      <c r="F421" s="11"/>
      <c r="G421" s="8"/>
      <c r="I421" s="58"/>
      <c r="J421" s="43"/>
      <c r="K421" s="102"/>
      <c r="M421" s="58">
        <v>21</v>
      </c>
      <c r="N421" s="171">
        <v>2070.3000000000002</v>
      </c>
      <c r="P421" s="107">
        <v>19</v>
      </c>
      <c r="Q421" s="170">
        <v>2266.48</v>
      </c>
      <c r="S421" s="107">
        <v>17</v>
      </c>
      <c r="T421" s="170">
        <v>1788.95</v>
      </c>
      <c r="V421" s="77"/>
      <c r="W421" s="77"/>
      <c r="X421" s="77"/>
      <c r="Y421" s="77"/>
      <c r="Z421" s="77"/>
      <c r="AA421" s="60"/>
      <c r="AB421" s="5"/>
      <c r="AC421" s="5"/>
      <c r="AD421" s="5"/>
      <c r="AE421" s="5"/>
      <c r="AF421" s="5"/>
      <c r="AG421" s="5"/>
      <c r="AH421" s="5"/>
      <c r="AI421" s="5"/>
      <c r="AJ421" s="5"/>
      <c r="AK421" s="5"/>
      <c r="AL421" s="5"/>
      <c r="AM421" s="5"/>
    </row>
    <row r="422" spans="1:39" s="4" customFormat="1" ht="15" x14ac:dyDescent="0.25">
      <c r="A422" s="58" t="s">
        <v>850</v>
      </c>
      <c r="B422" s="58" t="s">
        <v>125</v>
      </c>
      <c r="C422" s="58"/>
      <c r="D422" s="58" t="s">
        <v>66</v>
      </c>
      <c r="E422" s="11"/>
      <c r="F422" s="11"/>
      <c r="G422" s="8"/>
      <c r="I422" s="58"/>
      <c r="J422" s="43"/>
      <c r="K422" s="102"/>
      <c r="M422" s="58">
        <v>205</v>
      </c>
      <c r="N422" s="171">
        <v>15469.61</v>
      </c>
      <c r="P422" s="107">
        <v>187</v>
      </c>
      <c r="Q422" s="170">
        <v>15894.41</v>
      </c>
      <c r="S422" s="107">
        <v>129</v>
      </c>
      <c r="T422" s="170">
        <v>10795.81</v>
      </c>
      <c r="V422" s="77"/>
      <c r="W422" s="77"/>
      <c r="X422" s="77"/>
      <c r="Y422" s="77"/>
      <c r="Z422" s="77"/>
      <c r="AA422" s="60"/>
      <c r="AB422" s="5"/>
      <c r="AC422" s="5"/>
      <c r="AD422" s="5"/>
      <c r="AE422" s="5"/>
      <c r="AF422" s="5"/>
      <c r="AG422" s="5"/>
      <c r="AH422" s="5"/>
      <c r="AI422" s="5"/>
      <c r="AJ422" s="5"/>
      <c r="AK422" s="5"/>
      <c r="AL422" s="5"/>
      <c r="AM422" s="5"/>
    </row>
    <row r="423" spans="1:39" s="4" customFormat="1" ht="15" x14ac:dyDescent="0.25">
      <c r="A423" s="58" t="s">
        <v>850</v>
      </c>
      <c r="B423" s="58" t="s">
        <v>127</v>
      </c>
      <c r="C423" s="58"/>
      <c r="D423" s="58" t="s">
        <v>105</v>
      </c>
      <c r="E423" s="11"/>
      <c r="F423" s="11"/>
      <c r="G423" s="8"/>
      <c r="I423" s="58"/>
      <c r="J423" s="43"/>
      <c r="K423" s="102"/>
      <c r="M423" s="58">
        <v>2</v>
      </c>
      <c r="N423" s="171">
        <v>28.75</v>
      </c>
      <c r="P423" s="107"/>
      <c r="Q423" s="170"/>
      <c r="S423" s="107"/>
      <c r="T423" s="170"/>
      <c r="V423" s="77"/>
      <c r="W423" s="77"/>
      <c r="X423" s="77"/>
      <c r="Y423" s="77"/>
      <c r="Z423" s="77"/>
      <c r="AA423" s="60"/>
      <c r="AB423" s="5"/>
      <c r="AC423" s="5"/>
      <c r="AD423" s="5"/>
      <c r="AE423" s="5"/>
      <c r="AF423" s="5"/>
      <c r="AG423" s="5"/>
      <c r="AH423" s="5"/>
      <c r="AI423" s="5"/>
      <c r="AJ423" s="5"/>
      <c r="AK423" s="5"/>
      <c r="AL423" s="5"/>
      <c r="AM423" s="5"/>
    </row>
    <row r="424" spans="1:39" s="4" customFormat="1" ht="15" x14ac:dyDescent="0.25">
      <c r="A424" s="58" t="s">
        <v>850</v>
      </c>
      <c r="B424" s="58" t="s">
        <v>129</v>
      </c>
      <c r="C424" s="58"/>
      <c r="D424" s="58" t="s">
        <v>130</v>
      </c>
      <c r="E424" s="11"/>
      <c r="F424" s="11"/>
      <c r="G424" s="8"/>
      <c r="I424" s="58"/>
      <c r="J424" s="43"/>
      <c r="K424" s="102"/>
      <c r="M424" s="58">
        <v>1</v>
      </c>
      <c r="N424" s="171">
        <v>180</v>
      </c>
      <c r="P424" s="107">
        <v>1</v>
      </c>
      <c r="Q424" s="170">
        <v>180</v>
      </c>
      <c r="S424" s="107">
        <v>1</v>
      </c>
      <c r="T424" s="170">
        <v>150</v>
      </c>
      <c r="V424" s="77"/>
      <c r="W424" s="77"/>
      <c r="X424" s="77"/>
      <c r="Y424" s="77"/>
      <c r="Z424" s="77"/>
      <c r="AA424" s="60"/>
      <c r="AB424" s="5"/>
      <c r="AC424" s="5"/>
      <c r="AD424" s="5"/>
      <c r="AE424" s="5"/>
      <c r="AF424" s="5"/>
      <c r="AG424" s="5"/>
      <c r="AH424" s="5"/>
      <c r="AI424" s="5"/>
      <c r="AJ424" s="5"/>
      <c r="AK424" s="5"/>
      <c r="AL424" s="5"/>
      <c r="AM424" s="5"/>
    </row>
    <row r="425" spans="1:39" s="4" customFormat="1" ht="15" x14ac:dyDescent="0.25">
      <c r="A425" s="58" t="s">
        <v>850</v>
      </c>
      <c r="B425" s="58" t="s">
        <v>132</v>
      </c>
      <c r="C425" s="58"/>
      <c r="D425" s="58" t="s">
        <v>128</v>
      </c>
      <c r="E425" s="11"/>
      <c r="F425" s="11"/>
      <c r="G425" s="8"/>
      <c r="I425" s="58"/>
      <c r="J425" s="43"/>
      <c r="K425" s="102"/>
      <c r="M425" s="58">
        <v>145</v>
      </c>
      <c r="N425" s="171">
        <v>15568.69</v>
      </c>
      <c r="P425" s="107">
        <v>62</v>
      </c>
      <c r="Q425" s="170">
        <v>6950.39</v>
      </c>
      <c r="S425" s="107">
        <v>53</v>
      </c>
      <c r="T425" s="170">
        <v>6346.29</v>
      </c>
      <c r="V425" s="77"/>
      <c r="W425" s="77"/>
      <c r="X425" s="77"/>
      <c r="Y425" s="77"/>
      <c r="Z425" s="77"/>
      <c r="AA425" s="60"/>
      <c r="AB425" s="5"/>
      <c r="AC425" s="5"/>
      <c r="AD425" s="5"/>
      <c r="AE425" s="5"/>
      <c r="AF425" s="5"/>
      <c r="AG425" s="5"/>
      <c r="AH425" s="5"/>
      <c r="AI425" s="5"/>
      <c r="AJ425" s="5"/>
      <c r="AK425" s="5"/>
      <c r="AL425" s="5"/>
      <c r="AM425" s="5"/>
    </row>
    <row r="426" spans="1:39" s="4" customFormat="1" ht="15" x14ac:dyDescent="0.25">
      <c r="A426" s="58" t="s">
        <v>850</v>
      </c>
      <c r="B426" s="58" t="s">
        <v>826</v>
      </c>
      <c r="C426" s="58"/>
      <c r="D426" s="58" t="s">
        <v>128</v>
      </c>
      <c r="E426" s="11"/>
      <c r="F426" s="11"/>
      <c r="G426" s="8"/>
      <c r="I426" s="58"/>
      <c r="J426" s="43"/>
      <c r="K426" s="102"/>
      <c r="M426" s="58"/>
      <c r="N426" s="171"/>
      <c r="P426" s="107">
        <v>9</v>
      </c>
      <c r="Q426" s="170">
        <v>545.57000000000005</v>
      </c>
      <c r="S426" s="107">
        <v>44</v>
      </c>
      <c r="T426" s="170">
        <v>5330.34</v>
      </c>
      <c r="V426" s="77"/>
      <c r="W426" s="77"/>
      <c r="X426" s="77"/>
      <c r="Y426" s="77"/>
      <c r="Z426" s="77"/>
      <c r="AA426" s="60"/>
      <c r="AB426" s="5"/>
      <c r="AC426" s="5"/>
      <c r="AD426" s="5"/>
      <c r="AE426" s="5"/>
      <c r="AF426" s="5"/>
      <c r="AG426" s="5"/>
      <c r="AH426" s="5"/>
      <c r="AI426" s="5"/>
      <c r="AJ426" s="5"/>
      <c r="AK426" s="5"/>
      <c r="AL426" s="5"/>
      <c r="AM426" s="5"/>
    </row>
    <row r="427" spans="1:39" s="4" customFormat="1" ht="15" x14ac:dyDescent="0.25">
      <c r="A427" s="58" t="s">
        <v>850</v>
      </c>
      <c r="B427" s="58" t="s">
        <v>133</v>
      </c>
      <c r="C427" s="58"/>
      <c r="D427" s="58" t="s">
        <v>77</v>
      </c>
      <c r="E427" s="11"/>
      <c r="F427" s="11"/>
      <c r="G427" s="8"/>
      <c r="I427" s="58"/>
      <c r="J427" s="43"/>
      <c r="K427" s="102"/>
      <c r="M427" s="58">
        <v>15</v>
      </c>
      <c r="N427" s="171">
        <v>1792.95</v>
      </c>
      <c r="P427" s="107">
        <v>10</v>
      </c>
      <c r="Q427" s="170">
        <v>968.71</v>
      </c>
      <c r="S427" s="107">
        <v>14</v>
      </c>
      <c r="T427" s="170">
        <v>1207.0899999999999</v>
      </c>
      <c r="V427" s="77"/>
      <c r="W427" s="77"/>
      <c r="X427" s="77"/>
      <c r="Y427" s="77"/>
      <c r="Z427" s="77"/>
      <c r="AA427" s="60"/>
      <c r="AB427" s="5"/>
      <c r="AC427" s="5"/>
      <c r="AD427" s="5"/>
      <c r="AE427" s="5"/>
      <c r="AF427" s="5"/>
      <c r="AG427" s="5"/>
      <c r="AH427" s="5"/>
      <c r="AI427" s="5"/>
      <c r="AJ427" s="5"/>
      <c r="AK427" s="5"/>
      <c r="AL427" s="5"/>
      <c r="AM427" s="5"/>
    </row>
    <row r="428" spans="1:39" s="4" customFormat="1" ht="15" x14ac:dyDescent="0.25">
      <c r="A428" s="58" t="s">
        <v>850</v>
      </c>
      <c r="B428" s="58" t="s">
        <v>135</v>
      </c>
      <c r="C428" s="58"/>
      <c r="D428" s="58" t="s">
        <v>77</v>
      </c>
      <c r="E428" s="11"/>
      <c r="F428" s="11"/>
      <c r="G428" s="8"/>
      <c r="I428" s="58"/>
      <c r="J428" s="43"/>
      <c r="K428" s="102"/>
      <c r="M428" s="58">
        <v>8</v>
      </c>
      <c r="N428" s="171">
        <v>765.06</v>
      </c>
      <c r="P428" s="107">
        <v>5</v>
      </c>
      <c r="Q428" s="170">
        <v>544.19000000000005</v>
      </c>
      <c r="S428" s="107">
        <v>2</v>
      </c>
      <c r="T428" s="170">
        <v>156.26</v>
      </c>
      <c r="V428" s="77"/>
      <c r="W428" s="77"/>
      <c r="X428" s="77"/>
      <c r="Y428" s="77"/>
      <c r="Z428" s="77"/>
      <c r="AA428" s="60"/>
      <c r="AB428" s="5"/>
      <c r="AC428" s="5"/>
      <c r="AD428" s="5"/>
      <c r="AE428" s="5"/>
      <c r="AF428" s="5"/>
      <c r="AG428" s="5"/>
      <c r="AH428" s="5"/>
      <c r="AI428" s="5"/>
      <c r="AJ428" s="5"/>
      <c r="AK428" s="5"/>
      <c r="AL428" s="5"/>
      <c r="AM428" s="5"/>
    </row>
    <row r="429" spans="1:39" s="4" customFormat="1" ht="15" x14ac:dyDescent="0.25">
      <c r="A429" s="58" t="s">
        <v>850</v>
      </c>
      <c r="B429" s="58" t="s">
        <v>139</v>
      </c>
      <c r="C429" s="58"/>
      <c r="D429" s="58" t="s">
        <v>140</v>
      </c>
      <c r="E429" s="11"/>
      <c r="F429" s="11"/>
      <c r="G429" s="8"/>
      <c r="I429" s="58"/>
      <c r="J429" s="43"/>
      <c r="K429" s="102"/>
      <c r="M429" s="58">
        <v>13</v>
      </c>
      <c r="N429" s="171">
        <v>1277.5999999999999</v>
      </c>
      <c r="P429" s="107">
        <v>11</v>
      </c>
      <c r="Q429" s="170">
        <v>1016.91</v>
      </c>
      <c r="S429" s="107">
        <v>13</v>
      </c>
      <c r="T429" s="170">
        <v>1150.3900000000001</v>
      </c>
      <c r="V429" s="77"/>
      <c r="W429" s="77"/>
      <c r="X429" s="77"/>
      <c r="Y429" s="77"/>
      <c r="Z429" s="77"/>
      <c r="AA429" s="60"/>
      <c r="AB429" s="5"/>
      <c r="AC429" s="5"/>
      <c r="AD429" s="5"/>
      <c r="AE429" s="5"/>
      <c r="AF429" s="5"/>
      <c r="AG429" s="5"/>
      <c r="AH429" s="5"/>
      <c r="AI429" s="5"/>
      <c r="AJ429" s="5"/>
      <c r="AK429" s="5"/>
      <c r="AL429" s="5"/>
      <c r="AM429" s="5"/>
    </row>
    <row r="430" spans="1:39" s="4" customFormat="1" ht="15" x14ac:dyDescent="0.25">
      <c r="A430" s="58" t="s">
        <v>850</v>
      </c>
      <c r="B430" s="58" t="s">
        <v>141</v>
      </c>
      <c r="C430" s="58"/>
      <c r="D430" s="58" t="s">
        <v>142</v>
      </c>
      <c r="E430" s="11"/>
      <c r="F430" s="11"/>
      <c r="G430" s="8"/>
      <c r="I430" s="58"/>
      <c r="J430" s="43"/>
      <c r="K430" s="102"/>
      <c r="M430" s="58">
        <v>2027</v>
      </c>
      <c r="N430" s="171">
        <v>211056.59</v>
      </c>
      <c r="P430" s="107">
        <v>1762</v>
      </c>
      <c r="Q430" s="170">
        <v>233393.08</v>
      </c>
      <c r="S430" s="107">
        <v>1463</v>
      </c>
      <c r="T430" s="170">
        <v>160650.22</v>
      </c>
      <c r="V430" s="77"/>
      <c r="W430" s="77"/>
      <c r="X430" s="77"/>
      <c r="Y430" s="77"/>
      <c r="Z430" s="77"/>
      <c r="AA430" s="60"/>
      <c r="AB430" s="5"/>
      <c r="AC430" s="5"/>
      <c r="AD430" s="5"/>
      <c r="AE430" s="5"/>
      <c r="AF430" s="5"/>
      <c r="AG430" s="5"/>
      <c r="AH430" s="5"/>
      <c r="AI430" s="5"/>
      <c r="AJ430" s="5"/>
      <c r="AK430" s="5"/>
      <c r="AL430" s="5"/>
      <c r="AM430" s="5"/>
    </row>
    <row r="431" spans="1:39" s="4" customFormat="1" ht="15" x14ac:dyDescent="0.25">
      <c r="A431" s="58" t="s">
        <v>850</v>
      </c>
      <c r="B431" s="58" t="s">
        <v>141</v>
      </c>
      <c r="C431" s="58"/>
      <c r="D431" s="58" t="s">
        <v>483</v>
      </c>
      <c r="E431" s="11"/>
      <c r="F431" s="11"/>
      <c r="G431" s="8"/>
      <c r="I431" s="58"/>
      <c r="J431" s="43"/>
      <c r="K431" s="102"/>
      <c r="M431" s="58"/>
      <c r="N431" s="171"/>
      <c r="P431" s="107">
        <v>1</v>
      </c>
      <c r="Q431" s="170">
        <v>150.77000000000001</v>
      </c>
      <c r="S431" s="107"/>
      <c r="T431" s="170"/>
      <c r="V431" s="77"/>
      <c r="W431" s="77"/>
      <c r="X431" s="77"/>
      <c r="Y431" s="77"/>
      <c r="Z431" s="77"/>
      <c r="AA431" s="60"/>
      <c r="AB431" s="5"/>
      <c r="AC431" s="5"/>
      <c r="AD431" s="5"/>
      <c r="AE431" s="5"/>
      <c r="AF431" s="5"/>
      <c r="AG431" s="5"/>
      <c r="AH431" s="5"/>
      <c r="AI431" s="5"/>
      <c r="AJ431" s="5"/>
      <c r="AK431" s="5"/>
      <c r="AL431" s="5"/>
      <c r="AM431" s="5"/>
    </row>
    <row r="432" spans="1:39" s="4" customFormat="1" ht="15" x14ac:dyDescent="0.25">
      <c r="A432" s="58" t="s">
        <v>850</v>
      </c>
      <c r="B432" s="58" t="s">
        <v>827</v>
      </c>
      <c r="C432" s="58"/>
      <c r="D432" s="58" t="s">
        <v>142</v>
      </c>
      <c r="E432" s="11"/>
      <c r="F432" s="11"/>
      <c r="G432" s="8"/>
      <c r="I432" s="58"/>
      <c r="J432" s="43"/>
      <c r="K432" s="102"/>
      <c r="M432" s="58"/>
      <c r="N432" s="171"/>
      <c r="P432" s="107">
        <v>108</v>
      </c>
      <c r="Q432" s="170">
        <v>12029.62</v>
      </c>
      <c r="S432" s="107">
        <v>285</v>
      </c>
      <c r="T432" s="170">
        <v>31785.01</v>
      </c>
      <c r="V432" s="77"/>
      <c r="W432" s="77"/>
      <c r="X432" s="77"/>
      <c r="Y432" s="77"/>
      <c r="Z432" s="77"/>
      <c r="AA432" s="60"/>
      <c r="AB432" s="5"/>
      <c r="AC432" s="5"/>
      <c r="AD432" s="5"/>
      <c r="AE432" s="5"/>
      <c r="AF432" s="5"/>
      <c r="AG432" s="5"/>
      <c r="AH432" s="5"/>
      <c r="AI432" s="5"/>
      <c r="AJ432" s="5"/>
      <c r="AK432" s="5"/>
      <c r="AL432" s="5"/>
      <c r="AM432" s="5"/>
    </row>
    <row r="433" spans="1:39" s="4" customFormat="1" ht="15" x14ac:dyDescent="0.25">
      <c r="A433" s="58" t="s">
        <v>850</v>
      </c>
      <c r="B433" s="58" t="s">
        <v>143</v>
      </c>
      <c r="C433" s="58"/>
      <c r="D433" s="58" t="s">
        <v>144</v>
      </c>
      <c r="E433" s="11"/>
      <c r="F433" s="11"/>
      <c r="G433" s="8"/>
      <c r="I433" s="58"/>
      <c r="J433" s="43"/>
      <c r="K433" s="102"/>
      <c r="M433" s="58">
        <v>140</v>
      </c>
      <c r="N433" s="171">
        <v>7538.53</v>
      </c>
      <c r="P433" s="107">
        <v>159</v>
      </c>
      <c r="Q433" s="170">
        <v>10508.9</v>
      </c>
      <c r="S433" s="107">
        <v>143</v>
      </c>
      <c r="T433" s="170">
        <v>13081.96</v>
      </c>
      <c r="V433" s="77"/>
      <c r="W433" s="77"/>
      <c r="X433" s="77"/>
      <c r="Y433" s="77"/>
      <c r="Z433" s="77"/>
      <c r="AA433" s="60"/>
      <c r="AB433" s="5"/>
      <c r="AC433" s="5"/>
      <c r="AD433" s="5"/>
      <c r="AE433" s="5"/>
      <c r="AF433" s="5"/>
      <c r="AG433" s="5"/>
      <c r="AH433" s="5"/>
      <c r="AI433" s="5"/>
      <c r="AJ433" s="5"/>
      <c r="AK433" s="5"/>
      <c r="AL433" s="5"/>
      <c r="AM433" s="5"/>
    </row>
    <row r="434" spans="1:39" s="4" customFormat="1" ht="15" x14ac:dyDescent="0.25">
      <c r="A434" s="58" t="s">
        <v>850</v>
      </c>
      <c r="B434" s="58" t="s">
        <v>148</v>
      </c>
      <c r="C434" s="58"/>
      <c r="D434" s="58" t="s">
        <v>142</v>
      </c>
      <c r="E434" s="11"/>
      <c r="F434" s="11"/>
      <c r="G434" s="8"/>
      <c r="I434" s="58"/>
      <c r="J434" s="43"/>
      <c r="K434" s="102"/>
      <c r="M434" s="58">
        <v>10</v>
      </c>
      <c r="N434" s="171">
        <v>995.25</v>
      </c>
      <c r="P434" s="107"/>
      <c r="Q434" s="170"/>
      <c r="S434" s="107"/>
      <c r="T434" s="170"/>
      <c r="V434" s="77"/>
      <c r="W434" s="77"/>
      <c r="X434" s="77"/>
      <c r="Y434" s="77"/>
      <c r="Z434" s="77"/>
      <c r="AA434" s="60"/>
      <c r="AB434" s="5"/>
      <c r="AC434" s="5"/>
      <c r="AD434" s="5"/>
      <c r="AE434" s="5"/>
      <c r="AF434" s="5"/>
      <c r="AG434" s="5"/>
      <c r="AH434" s="5"/>
      <c r="AI434" s="5"/>
      <c r="AJ434" s="5"/>
      <c r="AK434" s="5"/>
      <c r="AL434" s="5"/>
      <c r="AM434" s="5"/>
    </row>
    <row r="435" spans="1:39" s="4" customFormat="1" ht="15" x14ac:dyDescent="0.25">
      <c r="A435" s="58" t="s">
        <v>850</v>
      </c>
      <c r="B435" s="58" t="s">
        <v>149</v>
      </c>
      <c r="C435" s="58"/>
      <c r="D435" s="58" t="s">
        <v>152</v>
      </c>
      <c r="E435" s="11"/>
      <c r="F435" s="11"/>
      <c r="G435" s="8"/>
      <c r="I435" s="58"/>
      <c r="J435" s="43"/>
      <c r="K435" s="102"/>
      <c r="M435" s="58">
        <v>89</v>
      </c>
      <c r="N435" s="171">
        <v>7007.68</v>
      </c>
      <c r="P435" s="107">
        <v>74</v>
      </c>
      <c r="Q435" s="170">
        <v>7711.73</v>
      </c>
      <c r="S435" s="107">
        <v>69</v>
      </c>
      <c r="T435" s="170">
        <v>5687.51</v>
      </c>
      <c r="V435" s="77"/>
      <c r="W435" s="77"/>
      <c r="X435" s="77"/>
      <c r="Y435" s="77"/>
      <c r="Z435" s="77"/>
      <c r="AA435" s="60"/>
      <c r="AB435" s="5"/>
      <c r="AC435" s="5"/>
      <c r="AD435" s="5"/>
      <c r="AE435" s="5"/>
      <c r="AF435" s="5"/>
      <c r="AG435" s="5"/>
      <c r="AH435" s="5"/>
      <c r="AI435" s="5"/>
      <c r="AJ435" s="5"/>
      <c r="AK435" s="5"/>
      <c r="AL435" s="5"/>
      <c r="AM435" s="5"/>
    </row>
    <row r="436" spans="1:39" s="4" customFormat="1" ht="15" x14ac:dyDescent="0.25">
      <c r="A436" s="58" t="s">
        <v>850</v>
      </c>
      <c r="B436" s="58" t="s">
        <v>155</v>
      </c>
      <c r="C436" s="58"/>
      <c r="D436" s="58" t="s">
        <v>152</v>
      </c>
      <c r="E436" s="11"/>
      <c r="F436" s="11"/>
      <c r="G436" s="8"/>
      <c r="I436" s="58"/>
      <c r="J436" s="43"/>
      <c r="K436" s="102"/>
      <c r="M436" s="58">
        <v>1</v>
      </c>
      <c r="N436" s="171">
        <v>98.05</v>
      </c>
      <c r="P436" s="107">
        <v>2</v>
      </c>
      <c r="Q436" s="170">
        <v>285.33999999999997</v>
      </c>
      <c r="S436" s="107">
        <v>1</v>
      </c>
      <c r="T436" s="170">
        <v>46.53</v>
      </c>
      <c r="V436" s="77"/>
      <c r="W436" s="77"/>
      <c r="X436" s="77"/>
      <c r="Y436" s="77"/>
      <c r="Z436" s="77"/>
      <c r="AA436" s="60"/>
      <c r="AB436" s="5"/>
      <c r="AC436" s="5"/>
      <c r="AD436" s="5"/>
      <c r="AE436" s="5"/>
      <c r="AF436" s="5"/>
      <c r="AG436" s="5"/>
      <c r="AH436" s="5"/>
      <c r="AI436" s="5"/>
      <c r="AJ436" s="5"/>
      <c r="AK436" s="5"/>
      <c r="AL436" s="5"/>
      <c r="AM436" s="5"/>
    </row>
    <row r="437" spans="1:39" s="4" customFormat="1" ht="15" x14ac:dyDescent="0.25">
      <c r="A437" s="58" t="s">
        <v>850</v>
      </c>
      <c r="B437" s="58" t="s">
        <v>157</v>
      </c>
      <c r="C437" s="58"/>
      <c r="D437" s="58" t="s">
        <v>93</v>
      </c>
      <c r="E437" s="11"/>
      <c r="F437" s="11"/>
      <c r="G437" s="8"/>
      <c r="I437" s="58"/>
      <c r="J437" s="43"/>
      <c r="K437" s="102"/>
      <c r="M437" s="58">
        <v>64</v>
      </c>
      <c r="N437" s="171">
        <v>5835.97</v>
      </c>
      <c r="P437" s="107">
        <v>49</v>
      </c>
      <c r="Q437" s="170">
        <v>4574.8500000000004</v>
      </c>
      <c r="S437" s="107">
        <v>50</v>
      </c>
      <c r="T437" s="170">
        <v>4151.24</v>
      </c>
      <c r="V437" s="77"/>
      <c r="W437" s="77"/>
      <c r="X437" s="77"/>
      <c r="Y437" s="77"/>
      <c r="Z437" s="77"/>
      <c r="AA437" s="60"/>
      <c r="AB437" s="5"/>
      <c r="AC437" s="5"/>
      <c r="AD437" s="5"/>
      <c r="AE437" s="5"/>
      <c r="AF437" s="5"/>
      <c r="AG437" s="5"/>
      <c r="AH437" s="5"/>
      <c r="AI437" s="5"/>
      <c r="AJ437" s="5"/>
      <c r="AK437" s="5"/>
      <c r="AL437" s="5"/>
      <c r="AM437" s="5"/>
    </row>
    <row r="438" spans="1:39" s="4" customFormat="1" ht="15" x14ac:dyDescent="0.25">
      <c r="A438" s="58" t="s">
        <v>850</v>
      </c>
      <c r="B438" s="58" t="s">
        <v>160</v>
      </c>
      <c r="C438" s="58"/>
      <c r="D438" s="58" t="s">
        <v>161</v>
      </c>
      <c r="E438" s="11"/>
      <c r="F438" s="11"/>
      <c r="G438" s="8"/>
      <c r="I438" s="58"/>
      <c r="J438" s="43"/>
      <c r="K438" s="102"/>
      <c r="M438" s="58">
        <v>1</v>
      </c>
      <c r="N438" s="171">
        <v>63.27</v>
      </c>
      <c r="P438" s="107"/>
      <c r="Q438" s="170"/>
      <c r="S438" s="107"/>
      <c r="T438" s="170"/>
      <c r="V438" s="77"/>
      <c r="W438" s="77"/>
      <c r="X438" s="77"/>
      <c r="Y438" s="77"/>
      <c r="Z438" s="77"/>
      <c r="AA438" s="60"/>
      <c r="AB438" s="5"/>
      <c r="AC438" s="5"/>
      <c r="AD438" s="5"/>
      <c r="AE438" s="5"/>
      <c r="AF438" s="5"/>
      <c r="AG438" s="5"/>
      <c r="AH438" s="5"/>
      <c r="AI438" s="5"/>
      <c r="AJ438" s="5"/>
      <c r="AK438" s="5"/>
      <c r="AL438" s="5"/>
      <c r="AM438" s="5"/>
    </row>
    <row r="439" spans="1:39" s="4" customFormat="1" ht="15" x14ac:dyDescent="0.25">
      <c r="A439" s="58" t="s">
        <v>850</v>
      </c>
      <c r="B439" s="58" t="s">
        <v>162</v>
      </c>
      <c r="C439" s="58"/>
      <c r="D439" s="58" t="s">
        <v>61</v>
      </c>
      <c r="E439" s="11"/>
      <c r="F439" s="11"/>
      <c r="G439" s="8"/>
      <c r="I439" s="58"/>
      <c r="J439" s="43"/>
      <c r="K439" s="102"/>
      <c r="M439" s="58">
        <v>71</v>
      </c>
      <c r="N439" s="171">
        <v>2761.4</v>
      </c>
      <c r="P439" s="107">
        <v>291</v>
      </c>
      <c r="Q439" s="170">
        <v>14671.25</v>
      </c>
      <c r="S439" s="107">
        <v>126</v>
      </c>
      <c r="T439" s="170">
        <v>8683.5</v>
      </c>
      <c r="V439" s="77"/>
      <c r="W439" s="77"/>
      <c r="X439" s="77"/>
      <c r="Y439" s="77"/>
      <c r="Z439" s="77"/>
      <c r="AA439" s="60"/>
      <c r="AB439" s="5"/>
      <c r="AC439" s="5"/>
      <c r="AD439" s="5"/>
      <c r="AE439" s="5"/>
      <c r="AF439" s="5"/>
      <c r="AG439" s="5"/>
      <c r="AH439" s="5"/>
      <c r="AI439" s="5"/>
      <c r="AJ439" s="5"/>
      <c r="AK439" s="5"/>
      <c r="AL439" s="5"/>
      <c r="AM439" s="5"/>
    </row>
    <row r="440" spans="1:39" s="4" customFormat="1" ht="15" x14ac:dyDescent="0.25">
      <c r="A440" s="58" t="s">
        <v>850</v>
      </c>
      <c r="B440" s="58" t="s">
        <v>165</v>
      </c>
      <c r="C440" s="58"/>
      <c r="D440" s="58" t="s">
        <v>61</v>
      </c>
      <c r="E440" s="11"/>
      <c r="F440" s="11"/>
      <c r="G440" s="8"/>
      <c r="I440" s="58"/>
      <c r="J440" s="43"/>
      <c r="K440" s="102"/>
      <c r="M440" s="58">
        <v>5</v>
      </c>
      <c r="N440" s="171">
        <v>549.98</v>
      </c>
      <c r="P440" s="107"/>
      <c r="Q440" s="170"/>
      <c r="S440" s="107"/>
      <c r="T440" s="170"/>
      <c r="V440" s="77"/>
      <c r="W440" s="77"/>
      <c r="X440" s="77"/>
      <c r="Y440" s="77"/>
      <c r="Z440" s="77"/>
      <c r="AA440" s="60"/>
      <c r="AB440" s="5"/>
      <c r="AC440" s="5"/>
      <c r="AD440" s="5"/>
      <c r="AE440" s="5"/>
      <c r="AF440" s="5"/>
      <c r="AG440" s="5"/>
      <c r="AH440" s="5"/>
      <c r="AI440" s="5"/>
      <c r="AJ440" s="5"/>
      <c r="AK440" s="5"/>
      <c r="AL440" s="5"/>
      <c r="AM440" s="5"/>
    </row>
    <row r="441" spans="1:39" s="4" customFormat="1" ht="15" x14ac:dyDescent="0.25">
      <c r="A441" s="58" t="s">
        <v>850</v>
      </c>
      <c r="B441" s="58" t="s">
        <v>167</v>
      </c>
      <c r="C441" s="58"/>
      <c r="D441" s="58" t="s">
        <v>93</v>
      </c>
      <c r="E441" s="11"/>
      <c r="F441" s="11"/>
      <c r="G441" s="8"/>
      <c r="I441" s="58"/>
      <c r="J441" s="43"/>
      <c r="K441" s="102"/>
      <c r="M441" s="58">
        <v>182</v>
      </c>
      <c r="N441" s="171">
        <v>17169.400000000001</v>
      </c>
      <c r="P441" s="107">
        <v>197</v>
      </c>
      <c r="Q441" s="170">
        <v>19807.11</v>
      </c>
      <c r="S441" s="107">
        <v>153</v>
      </c>
      <c r="T441" s="170">
        <v>13253.14</v>
      </c>
      <c r="V441" s="77"/>
      <c r="W441" s="77"/>
      <c r="X441" s="77"/>
      <c r="Y441" s="77"/>
      <c r="Z441" s="77"/>
      <c r="AA441" s="60"/>
      <c r="AB441" s="5"/>
      <c r="AC441" s="5"/>
      <c r="AD441" s="5"/>
      <c r="AE441" s="5"/>
      <c r="AF441" s="5"/>
      <c r="AG441" s="5"/>
      <c r="AH441" s="5"/>
      <c r="AI441" s="5"/>
      <c r="AJ441" s="5"/>
      <c r="AK441" s="5"/>
      <c r="AL441" s="5"/>
      <c r="AM441" s="5"/>
    </row>
    <row r="442" spans="1:39" s="4" customFormat="1" ht="15" x14ac:dyDescent="0.25">
      <c r="A442" s="58" t="s">
        <v>850</v>
      </c>
      <c r="B442" s="58" t="s">
        <v>168</v>
      </c>
      <c r="C442" s="58"/>
      <c r="D442" s="58" t="s">
        <v>164</v>
      </c>
      <c r="E442" s="11"/>
      <c r="F442" s="11"/>
      <c r="G442" s="8"/>
      <c r="I442" s="58"/>
      <c r="J442" s="43"/>
      <c r="K442" s="102"/>
      <c r="M442" s="58">
        <v>2</v>
      </c>
      <c r="N442" s="171">
        <v>87.53</v>
      </c>
      <c r="P442" s="107">
        <v>2</v>
      </c>
      <c r="Q442" s="170">
        <v>82.66</v>
      </c>
      <c r="S442" s="107">
        <v>3</v>
      </c>
      <c r="T442" s="170">
        <v>199.73</v>
      </c>
      <c r="V442" s="77"/>
      <c r="W442" s="77"/>
      <c r="X442" s="77"/>
      <c r="Y442" s="77"/>
      <c r="Z442" s="77"/>
      <c r="AA442" s="60"/>
      <c r="AB442" s="5"/>
      <c r="AC442" s="5"/>
      <c r="AD442" s="5"/>
      <c r="AE442" s="5"/>
      <c r="AF442" s="5"/>
      <c r="AG442" s="5"/>
      <c r="AH442" s="5"/>
      <c r="AI442" s="5"/>
      <c r="AJ442" s="5"/>
      <c r="AK442" s="5"/>
      <c r="AL442" s="5"/>
      <c r="AM442" s="5"/>
    </row>
    <row r="443" spans="1:39" s="4" customFormat="1" ht="15" x14ac:dyDescent="0.25">
      <c r="A443" s="58" t="s">
        <v>850</v>
      </c>
      <c r="B443" s="58" t="s">
        <v>828</v>
      </c>
      <c r="C443" s="58"/>
      <c r="D443" s="58" t="s">
        <v>61</v>
      </c>
      <c r="E443" s="11"/>
      <c r="F443" s="11"/>
      <c r="G443" s="8"/>
      <c r="I443" s="58"/>
      <c r="J443" s="43"/>
      <c r="K443" s="102"/>
      <c r="M443" s="58"/>
      <c r="N443" s="171"/>
      <c r="P443" s="107">
        <v>12</v>
      </c>
      <c r="Q443" s="170">
        <v>314</v>
      </c>
      <c r="S443" s="107">
        <v>42</v>
      </c>
      <c r="T443" s="170">
        <v>2894.74</v>
      </c>
      <c r="V443" s="77"/>
      <c r="W443" s="77"/>
      <c r="X443" s="77"/>
      <c r="Y443" s="77"/>
      <c r="Z443" s="77"/>
      <c r="AA443" s="60"/>
      <c r="AB443" s="5"/>
      <c r="AC443" s="5"/>
      <c r="AD443" s="5"/>
      <c r="AE443" s="5"/>
      <c r="AF443" s="5"/>
      <c r="AG443" s="5"/>
      <c r="AH443" s="5"/>
      <c r="AI443" s="5"/>
      <c r="AJ443" s="5"/>
      <c r="AK443" s="5"/>
      <c r="AL443" s="5"/>
      <c r="AM443" s="5"/>
    </row>
    <row r="444" spans="1:39" s="4" customFormat="1" ht="15" x14ac:dyDescent="0.25">
      <c r="A444" s="58" t="s">
        <v>850</v>
      </c>
      <c r="B444" s="58" t="s">
        <v>169</v>
      </c>
      <c r="C444" s="58"/>
      <c r="D444" s="58" t="s">
        <v>98</v>
      </c>
      <c r="E444" s="11"/>
      <c r="F444" s="11"/>
      <c r="G444" s="8"/>
      <c r="I444" s="58"/>
      <c r="J444" s="43"/>
      <c r="K444" s="102"/>
      <c r="M444" s="58">
        <v>20</v>
      </c>
      <c r="N444" s="171">
        <v>1252.4100000000001</v>
      </c>
      <c r="P444" s="107">
        <v>16</v>
      </c>
      <c r="Q444" s="170">
        <v>1185.9000000000001</v>
      </c>
      <c r="S444" s="107">
        <v>19</v>
      </c>
      <c r="T444" s="170">
        <v>1131.24</v>
      </c>
      <c r="V444" s="77"/>
      <c r="W444" s="77"/>
      <c r="X444" s="77"/>
      <c r="Y444" s="77"/>
      <c r="Z444" s="77"/>
      <c r="AA444" s="60"/>
      <c r="AB444" s="5"/>
      <c r="AC444" s="5"/>
      <c r="AD444" s="5"/>
      <c r="AE444" s="5"/>
      <c r="AF444" s="5"/>
      <c r="AG444" s="5"/>
      <c r="AH444" s="5"/>
      <c r="AI444" s="5"/>
      <c r="AJ444" s="5"/>
      <c r="AK444" s="5"/>
      <c r="AL444" s="5"/>
      <c r="AM444" s="5"/>
    </row>
    <row r="445" spans="1:39" s="4" customFormat="1" ht="15" x14ac:dyDescent="0.25">
      <c r="A445" s="58" t="s">
        <v>850</v>
      </c>
      <c r="B445" s="58" t="s">
        <v>169</v>
      </c>
      <c r="C445" s="58"/>
      <c r="D445" s="58" t="s">
        <v>75</v>
      </c>
      <c r="E445" s="11"/>
      <c r="F445" s="11"/>
      <c r="G445" s="8"/>
      <c r="I445" s="58"/>
      <c r="J445" s="43"/>
      <c r="K445" s="102"/>
      <c r="M445" s="58">
        <v>40</v>
      </c>
      <c r="N445" s="171">
        <v>3355.02</v>
      </c>
      <c r="P445" s="107">
        <v>39</v>
      </c>
      <c r="Q445" s="170">
        <v>3720.66</v>
      </c>
      <c r="S445" s="107">
        <v>23</v>
      </c>
      <c r="T445" s="170">
        <v>1537.01</v>
      </c>
      <c r="V445" s="77"/>
      <c r="W445" s="77"/>
      <c r="X445" s="77"/>
      <c r="Y445" s="77"/>
      <c r="Z445" s="77"/>
      <c r="AA445" s="60"/>
      <c r="AB445" s="5"/>
      <c r="AC445" s="5"/>
      <c r="AD445" s="5"/>
      <c r="AE445" s="5"/>
      <c r="AF445" s="5"/>
      <c r="AG445" s="5"/>
      <c r="AH445" s="5"/>
      <c r="AI445" s="5"/>
      <c r="AJ445" s="5"/>
      <c r="AK445" s="5"/>
      <c r="AL445" s="5"/>
      <c r="AM445" s="5"/>
    </row>
    <row r="446" spans="1:39" s="4" customFormat="1" ht="15" x14ac:dyDescent="0.25">
      <c r="A446" s="58" t="s">
        <v>850</v>
      </c>
      <c r="B446" s="58" t="s">
        <v>170</v>
      </c>
      <c r="C446" s="58"/>
      <c r="D446" s="58" t="s">
        <v>171</v>
      </c>
      <c r="E446" s="11"/>
      <c r="F446" s="11"/>
      <c r="G446" s="8"/>
      <c r="I446" s="58"/>
      <c r="J446" s="43"/>
      <c r="K446" s="102"/>
      <c r="M446" s="58">
        <v>10</v>
      </c>
      <c r="N446" s="171">
        <v>1151.4000000000001</v>
      </c>
      <c r="P446" s="107">
        <v>4</v>
      </c>
      <c r="Q446" s="170">
        <v>486.24</v>
      </c>
      <c r="S446" s="107">
        <v>6</v>
      </c>
      <c r="T446" s="170">
        <v>787.93</v>
      </c>
      <c r="V446" s="77"/>
      <c r="W446" s="77"/>
      <c r="X446" s="77"/>
      <c r="Y446" s="77"/>
      <c r="Z446" s="77"/>
      <c r="AA446" s="60"/>
      <c r="AB446" s="5"/>
      <c r="AC446" s="5"/>
      <c r="AD446" s="5"/>
      <c r="AE446" s="5"/>
      <c r="AF446" s="5"/>
      <c r="AG446" s="5"/>
      <c r="AH446" s="5"/>
      <c r="AI446" s="5"/>
      <c r="AJ446" s="5"/>
      <c r="AK446" s="5"/>
      <c r="AL446" s="5"/>
      <c r="AM446" s="5"/>
    </row>
    <row r="447" spans="1:39" s="4" customFormat="1" ht="15" x14ac:dyDescent="0.25">
      <c r="A447" s="58" t="s">
        <v>850</v>
      </c>
      <c r="B447" s="58" t="s">
        <v>172</v>
      </c>
      <c r="C447" s="58"/>
      <c r="D447" s="58" t="s">
        <v>173</v>
      </c>
      <c r="E447" s="11"/>
      <c r="F447" s="11"/>
      <c r="G447" s="8"/>
      <c r="I447" s="58"/>
      <c r="J447" s="43"/>
      <c r="K447" s="102"/>
      <c r="M447" s="58">
        <v>261</v>
      </c>
      <c r="N447" s="171">
        <v>23355.47</v>
      </c>
      <c r="P447" s="107">
        <v>198</v>
      </c>
      <c r="Q447" s="170">
        <v>19521.400000000001</v>
      </c>
      <c r="S447" s="107">
        <v>141</v>
      </c>
      <c r="T447" s="170">
        <v>12173.87</v>
      </c>
      <c r="V447" s="77"/>
      <c r="W447" s="77"/>
      <c r="X447" s="77"/>
      <c r="Y447" s="77"/>
      <c r="Z447" s="77"/>
      <c r="AA447" s="60"/>
      <c r="AB447" s="5"/>
      <c r="AC447" s="5"/>
      <c r="AD447" s="5"/>
      <c r="AE447" s="5"/>
      <c r="AF447" s="5"/>
      <c r="AG447" s="5"/>
      <c r="AH447" s="5"/>
      <c r="AI447" s="5"/>
      <c r="AJ447" s="5"/>
      <c r="AK447" s="5"/>
      <c r="AL447" s="5"/>
      <c r="AM447" s="5"/>
    </row>
    <row r="448" spans="1:39" s="4" customFormat="1" ht="15" x14ac:dyDescent="0.25">
      <c r="A448" s="58" t="s">
        <v>850</v>
      </c>
      <c r="B448" s="58" t="s">
        <v>829</v>
      </c>
      <c r="C448" s="58"/>
      <c r="D448" s="58" t="s">
        <v>173</v>
      </c>
      <c r="E448" s="11"/>
      <c r="F448" s="11"/>
      <c r="G448" s="8"/>
      <c r="I448" s="58"/>
      <c r="J448" s="43"/>
      <c r="K448" s="102"/>
      <c r="M448" s="58"/>
      <c r="N448" s="171"/>
      <c r="P448" s="107">
        <v>35</v>
      </c>
      <c r="Q448" s="170">
        <v>3044.28</v>
      </c>
      <c r="S448" s="107">
        <v>130</v>
      </c>
      <c r="T448" s="170">
        <v>13285.72</v>
      </c>
      <c r="V448" s="77"/>
      <c r="W448" s="77"/>
      <c r="X448" s="77"/>
      <c r="Y448" s="77"/>
      <c r="Z448" s="77"/>
      <c r="AA448" s="60"/>
      <c r="AB448" s="5"/>
      <c r="AC448" s="5"/>
      <c r="AD448" s="5"/>
      <c r="AE448" s="5"/>
      <c r="AF448" s="5"/>
      <c r="AG448" s="5"/>
      <c r="AH448" s="5"/>
      <c r="AI448" s="5"/>
      <c r="AJ448" s="5"/>
      <c r="AK448" s="5"/>
      <c r="AL448" s="5"/>
      <c r="AM448" s="5"/>
    </row>
    <row r="449" spans="1:39" s="4" customFormat="1" ht="15" x14ac:dyDescent="0.25">
      <c r="A449" s="58" t="s">
        <v>850</v>
      </c>
      <c r="B449" s="58" t="s">
        <v>174</v>
      </c>
      <c r="C449" s="58"/>
      <c r="D449" s="58" t="s">
        <v>175</v>
      </c>
      <c r="E449" s="11"/>
      <c r="F449" s="11"/>
      <c r="G449" s="8"/>
      <c r="I449" s="58"/>
      <c r="J449" s="43"/>
      <c r="K449" s="102"/>
      <c r="M449" s="58">
        <v>33</v>
      </c>
      <c r="N449" s="171">
        <v>3528.13</v>
      </c>
      <c r="P449" s="107">
        <v>24</v>
      </c>
      <c r="Q449" s="170">
        <v>2607.81</v>
      </c>
      <c r="S449" s="107">
        <v>19</v>
      </c>
      <c r="T449" s="170">
        <v>1593.84</v>
      </c>
      <c r="V449" s="77"/>
      <c r="W449" s="77"/>
      <c r="X449" s="77"/>
      <c r="Y449" s="77"/>
      <c r="Z449" s="77"/>
      <c r="AA449" s="60"/>
      <c r="AB449" s="5"/>
      <c r="AC449" s="5"/>
      <c r="AD449" s="5"/>
      <c r="AE449" s="5"/>
      <c r="AF449" s="5"/>
      <c r="AG449" s="5"/>
      <c r="AH449" s="5"/>
      <c r="AI449" s="5"/>
      <c r="AJ449" s="5"/>
      <c r="AK449" s="5"/>
      <c r="AL449" s="5"/>
      <c r="AM449" s="5"/>
    </row>
    <row r="450" spans="1:39" s="4" customFormat="1" ht="15" x14ac:dyDescent="0.25">
      <c r="A450" s="58" t="s">
        <v>850</v>
      </c>
      <c r="B450" s="58" t="s">
        <v>177</v>
      </c>
      <c r="C450" s="58"/>
      <c r="D450" s="58" t="s">
        <v>178</v>
      </c>
      <c r="E450" s="11"/>
      <c r="F450" s="11"/>
      <c r="G450" s="8"/>
      <c r="I450" s="58"/>
      <c r="J450" s="43"/>
      <c r="K450" s="102"/>
      <c r="M450" s="58">
        <v>45</v>
      </c>
      <c r="N450" s="171">
        <v>5139.95</v>
      </c>
      <c r="P450" s="107">
        <v>36</v>
      </c>
      <c r="Q450" s="170">
        <v>4789.5200000000004</v>
      </c>
      <c r="S450" s="107">
        <v>24</v>
      </c>
      <c r="T450" s="170">
        <v>2366.08</v>
      </c>
      <c r="V450" s="77"/>
      <c r="W450" s="77"/>
      <c r="X450" s="77"/>
      <c r="Y450" s="77"/>
      <c r="Z450" s="77"/>
      <c r="AA450" s="60"/>
      <c r="AB450" s="5"/>
      <c r="AC450" s="5"/>
      <c r="AD450" s="5"/>
      <c r="AE450" s="5"/>
      <c r="AF450" s="5"/>
      <c r="AG450" s="5"/>
      <c r="AH450" s="5"/>
      <c r="AI450" s="5"/>
      <c r="AJ450" s="5"/>
      <c r="AK450" s="5"/>
      <c r="AL450" s="5"/>
      <c r="AM450" s="5"/>
    </row>
    <row r="451" spans="1:39" s="4" customFormat="1" ht="15" x14ac:dyDescent="0.25">
      <c r="A451" s="58" t="s">
        <v>850</v>
      </c>
      <c r="B451" s="58" t="s">
        <v>179</v>
      </c>
      <c r="C451" s="58"/>
      <c r="D451" s="58" t="s">
        <v>84</v>
      </c>
      <c r="E451" s="11"/>
      <c r="F451" s="11"/>
      <c r="G451" s="8"/>
      <c r="I451" s="58"/>
      <c r="J451" s="43"/>
      <c r="K451" s="102"/>
      <c r="M451" s="58">
        <v>9</v>
      </c>
      <c r="N451" s="171">
        <v>592.27</v>
      </c>
      <c r="P451" s="107">
        <v>10</v>
      </c>
      <c r="Q451" s="170">
        <v>714.79</v>
      </c>
      <c r="S451" s="107">
        <v>6</v>
      </c>
      <c r="T451" s="170">
        <v>584.39</v>
      </c>
      <c r="V451" s="77"/>
      <c r="W451" s="77"/>
      <c r="X451" s="77"/>
      <c r="Y451" s="77"/>
      <c r="Z451" s="77"/>
      <c r="AA451" s="60"/>
      <c r="AB451" s="5"/>
      <c r="AC451" s="5"/>
      <c r="AD451" s="5"/>
      <c r="AE451" s="5"/>
      <c r="AF451" s="5"/>
      <c r="AG451" s="5"/>
      <c r="AH451" s="5"/>
      <c r="AI451" s="5"/>
      <c r="AJ451" s="5"/>
      <c r="AK451" s="5"/>
      <c r="AL451" s="5"/>
      <c r="AM451" s="5"/>
    </row>
    <row r="452" spans="1:39" s="4" customFormat="1" ht="15" x14ac:dyDescent="0.25">
      <c r="A452" s="58" t="s">
        <v>850</v>
      </c>
      <c r="B452" s="58" t="s">
        <v>180</v>
      </c>
      <c r="C452" s="58"/>
      <c r="D452" s="58" t="s">
        <v>181</v>
      </c>
      <c r="E452" s="11"/>
      <c r="F452" s="11"/>
      <c r="G452" s="8"/>
      <c r="I452" s="58"/>
      <c r="J452" s="43"/>
      <c r="K452" s="102"/>
      <c r="M452" s="58">
        <v>90</v>
      </c>
      <c r="N452" s="171">
        <v>9054.2199999999993</v>
      </c>
      <c r="P452" s="107">
        <v>87</v>
      </c>
      <c r="Q452" s="170">
        <v>11982.83</v>
      </c>
      <c r="S452" s="107">
        <v>73</v>
      </c>
      <c r="T452" s="170">
        <v>8866.32</v>
      </c>
      <c r="V452" s="77"/>
      <c r="W452" s="77"/>
      <c r="X452" s="77"/>
      <c r="Y452" s="77"/>
      <c r="Z452" s="77"/>
      <c r="AA452" s="60"/>
      <c r="AB452" s="5"/>
      <c r="AC452" s="5"/>
      <c r="AD452" s="5"/>
      <c r="AE452" s="5"/>
      <c r="AF452" s="5"/>
      <c r="AG452" s="5"/>
      <c r="AH452" s="5"/>
      <c r="AI452" s="5"/>
      <c r="AJ452" s="5"/>
      <c r="AK452" s="5"/>
      <c r="AL452" s="5"/>
      <c r="AM452" s="5"/>
    </row>
    <row r="453" spans="1:39" s="4" customFormat="1" ht="15" x14ac:dyDescent="0.25">
      <c r="A453" s="58" t="s">
        <v>850</v>
      </c>
      <c r="B453" s="58" t="s">
        <v>185</v>
      </c>
      <c r="C453" s="58"/>
      <c r="D453" s="58" t="s">
        <v>68</v>
      </c>
      <c r="E453" s="11"/>
      <c r="F453" s="11"/>
      <c r="G453" s="8"/>
      <c r="I453" s="58"/>
      <c r="J453" s="43"/>
      <c r="K453" s="102"/>
      <c r="M453" s="58">
        <v>14</v>
      </c>
      <c r="N453" s="171">
        <v>1050.8</v>
      </c>
      <c r="P453" s="107">
        <v>11</v>
      </c>
      <c r="Q453" s="170">
        <v>1175.21</v>
      </c>
      <c r="S453" s="107">
        <v>7</v>
      </c>
      <c r="T453" s="170">
        <v>646.58000000000004</v>
      </c>
      <c r="V453" s="77"/>
      <c r="W453" s="77"/>
      <c r="X453" s="77"/>
      <c r="Y453" s="77"/>
      <c r="Z453" s="77"/>
      <c r="AA453" s="60"/>
      <c r="AB453" s="5"/>
      <c r="AC453" s="5"/>
      <c r="AD453" s="5"/>
      <c r="AE453" s="5"/>
      <c r="AF453" s="5"/>
      <c r="AG453" s="5"/>
      <c r="AH453" s="5"/>
      <c r="AI453" s="5"/>
      <c r="AJ453" s="5"/>
      <c r="AK453" s="5"/>
      <c r="AL453" s="5"/>
      <c r="AM453" s="5"/>
    </row>
    <row r="454" spans="1:39" s="4" customFormat="1" ht="15" x14ac:dyDescent="0.25">
      <c r="A454" s="58" t="s">
        <v>850</v>
      </c>
      <c r="B454" s="58" t="s">
        <v>187</v>
      </c>
      <c r="C454" s="58"/>
      <c r="D454" s="58" t="s">
        <v>188</v>
      </c>
      <c r="E454" s="11"/>
      <c r="F454" s="11"/>
      <c r="G454" s="8"/>
      <c r="I454" s="58"/>
      <c r="J454" s="43"/>
      <c r="K454" s="102"/>
      <c r="M454" s="58">
        <v>11</v>
      </c>
      <c r="N454" s="171">
        <v>1642.94</v>
      </c>
      <c r="P454" s="107">
        <v>7</v>
      </c>
      <c r="Q454" s="170">
        <v>968.72</v>
      </c>
      <c r="S454" s="107">
        <v>6</v>
      </c>
      <c r="T454" s="170">
        <v>722.38</v>
      </c>
      <c r="V454" s="77"/>
      <c r="W454" s="77"/>
      <c r="X454" s="77"/>
      <c r="Y454" s="77"/>
      <c r="Z454" s="77"/>
      <c r="AA454" s="60"/>
      <c r="AB454" s="5"/>
      <c r="AC454" s="5"/>
      <c r="AD454" s="5"/>
      <c r="AE454" s="5"/>
      <c r="AF454" s="5"/>
      <c r="AG454" s="5"/>
      <c r="AH454" s="5"/>
      <c r="AI454" s="5"/>
      <c r="AJ454" s="5"/>
      <c r="AK454" s="5"/>
      <c r="AL454" s="5"/>
      <c r="AM454" s="5"/>
    </row>
    <row r="455" spans="1:39" s="4" customFormat="1" ht="15" x14ac:dyDescent="0.25">
      <c r="A455" s="58" t="s">
        <v>850</v>
      </c>
      <c r="B455" s="58" t="s">
        <v>189</v>
      </c>
      <c r="C455" s="58"/>
      <c r="D455" s="58" t="s">
        <v>190</v>
      </c>
      <c r="E455" s="11"/>
      <c r="F455" s="11"/>
      <c r="G455" s="8"/>
      <c r="I455" s="58"/>
      <c r="J455" s="43"/>
      <c r="K455" s="102"/>
      <c r="M455" s="58">
        <v>75</v>
      </c>
      <c r="N455" s="171">
        <v>6699.62</v>
      </c>
      <c r="P455" s="107">
        <v>64</v>
      </c>
      <c r="Q455" s="170">
        <v>5946.28</v>
      </c>
      <c r="S455" s="107">
        <v>38</v>
      </c>
      <c r="T455" s="170">
        <v>3640.94</v>
      </c>
      <c r="V455" s="77"/>
      <c r="W455" s="77"/>
      <c r="X455" s="77"/>
      <c r="Y455" s="77"/>
      <c r="Z455" s="77"/>
      <c r="AA455" s="60"/>
      <c r="AB455" s="5"/>
      <c r="AC455" s="5"/>
      <c r="AD455" s="5"/>
      <c r="AE455" s="5"/>
      <c r="AF455" s="5"/>
      <c r="AG455" s="5"/>
      <c r="AH455" s="5"/>
      <c r="AI455" s="5"/>
      <c r="AJ455" s="5"/>
      <c r="AK455" s="5"/>
      <c r="AL455" s="5"/>
      <c r="AM455" s="5"/>
    </row>
    <row r="456" spans="1:39" s="4" customFormat="1" ht="15" x14ac:dyDescent="0.25">
      <c r="A456" s="58" t="s">
        <v>850</v>
      </c>
      <c r="B456" s="58" t="s">
        <v>831</v>
      </c>
      <c r="C456" s="58"/>
      <c r="D456" s="58" t="s">
        <v>190</v>
      </c>
      <c r="E456" s="11"/>
      <c r="F456" s="11"/>
      <c r="G456" s="8"/>
      <c r="I456" s="58"/>
      <c r="J456" s="43"/>
      <c r="K456" s="102"/>
      <c r="M456" s="58"/>
      <c r="N456" s="171"/>
      <c r="P456" s="107">
        <v>3</v>
      </c>
      <c r="Q456" s="170">
        <v>208.1</v>
      </c>
      <c r="S456" s="107">
        <v>14</v>
      </c>
      <c r="T456" s="170">
        <v>1025.44</v>
      </c>
      <c r="V456" s="77"/>
      <c r="W456" s="77"/>
      <c r="X456" s="77"/>
      <c r="Y456" s="77"/>
      <c r="Z456" s="77"/>
      <c r="AA456" s="60"/>
      <c r="AB456" s="5"/>
      <c r="AC456" s="5"/>
      <c r="AD456" s="5"/>
      <c r="AE456" s="5"/>
      <c r="AF456" s="5"/>
      <c r="AG456" s="5"/>
      <c r="AH456" s="5"/>
      <c r="AI456" s="5"/>
      <c r="AJ456" s="5"/>
      <c r="AK456" s="5"/>
      <c r="AL456" s="5"/>
      <c r="AM456" s="5"/>
    </row>
    <row r="457" spans="1:39" s="4" customFormat="1" ht="15" x14ac:dyDescent="0.25">
      <c r="A457" s="58" t="s">
        <v>850</v>
      </c>
      <c r="B457" s="58" t="s">
        <v>193</v>
      </c>
      <c r="C457" s="58"/>
      <c r="D457" s="58" t="s">
        <v>194</v>
      </c>
      <c r="E457" s="11"/>
      <c r="F457" s="11"/>
      <c r="G457" s="8"/>
      <c r="I457" s="58"/>
      <c r="J457" s="43"/>
      <c r="K457" s="102"/>
      <c r="M457" s="58">
        <v>34</v>
      </c>
      <c r="N457" s="171">
        <v>1928.08</v>
      </c>
      <c r="P457" s="107">
        <v>28</v>
      </c>
      <c r="Q457" s="170">
        <v>1809.98</v>
      </c>
      <c r="S457" s="107">
        <v>18</v>
      </c>
      <c r="T457" s="170">
        <v>1220.81</v>
      </c>
      <c r="V457" s="77"/>
      <c r="W457" s="77"/>
      <c r="X457" s="77"/>
      <c r="Y457" s="77"/>
      <c r="Z457" s="77"/>
      <c r="AA457" s="60"/>
      <c r="AB457" s="5"/>
      <c r="AC457" s="5"/>
      <c r="AD457" s="5"/>
      <c r="AE457" s="5"/>
      <c r="AF457" s="5"/>
      <c r="AG457" s="5"/>
      <c r="AH457" s="5"/>
      <c r="AI457" s="5"/>
      <c r="AJ457" s="5"/>
      <c r="AK457" s="5"/>
      <c r="AL457" s="5"/>
      <c r="AM457" s="5"/>
    </row>
    <row r="458" spans="1:39" s="4" customFormat="1" ht="15" x14ac:dyDescent="0.25">
      <c r="A458" s="58" t="s">
        <v>850</v>
      </c>
      <c r="B458" s="58" t="s">
        <v>195</v>
      </c>
      <c r="C458" s="58"/>
      <c r="D458" s="58" t="s">
        <v>196</v>
      </c>
      <c r="E458" s="11"/>
      <c r="F458" s="11"/>
      <c r="G458" s="8"/>
      <c r="I458" s="58"/>
      <c r="J458" s="43"/>
      <c r="K458" s="102"/>
      <c r="M458" s="58">
        <v>295</v>
      </c>
      <c r="N458" s="171">
        <v>24580.27</v>
      </c>
      <c r="P458" s="107">
        <v>251</v>
      </c>
      <c r="Q458" s="170">
        <v>23205.89</v>
      </c>
      <c r="S458" s="107">
        <v>168</v>
      </c>
      <c r="T458" s="170">
        <v>13242.86</v>
      </c>
      <c r="V458" s="77"/>
      <c r="W458" s="77"/>
      <c r="X458" s="77"/>
      <c r="Y458" s="77"/>
      <c r="Z458" s="77"/>
      <c r="AA458" s="60"/>
      <c r="AB458" s="5"/>
      <c r="AC458" s="5"/>
      <c r="AD458" s="5"/>
      <c r="AE458" s="5"/>
      <c r="AF458" s="5"/>
      <c r="AG458" s="5"/>
      <c r="AH458" s="5"/>
      <c r="AI458" s="5"/>
      <c r="AJ458" s="5"/>
      <c r="AK458" s="5"/>
      <c r="AL458" s="5"/>
      <c r="AM458" s="5"/>
    </row>
    <row r="459" spans="1:39" s="4" customFormat="1" ht="15" x14ac:dyDescent="0.25">
      <c r="A459" s="58" t="s">
        <v>850</v>
      </c>
      <c r="B459" s="58" t="s">
        <v>195</v>
      </c>
      <c r="C459" s="58"/>
      <c r="D459" s="58" t="s">
        <v>197</v>
      </c>
      <c r="E459" s="11"/>
      <c r="F459" s="11"/>
      <c r="G459" s="8"/>
      <c r="I459" s="58"/>
      <c r="J459" s="43"/>
      <c r="K459" s="102"/>
      <c r="M459" s="58">
        <v>1</v>
      </c>
      <c r="N459" s="171">
        <v>5</v>
      </c>
      <c r="P459" s="107">
        <v>1</v>
      </c>
      <c r="Q459" s="170">
        <v>5</v>
      </c>
      <c r="S459" s="107"/>
      <c r="T459" s="170"/>
      <c r="V459" s="77"/>
      <c r="W459" s="77"/>
      <c r="X459" s="77"/>
      <c r="Y459" s="77"/>
      <c r="Z459" s="77"/>
      <c r="AA459" s="60"/>
      <c r="AB459" s="5"/>
      <c r="AC459" s="5"/>
      <c r="AD459" s="5"/>
      <c r="AE459" s="5"/>
      <c r="AF459" s="5"/>
      <c r="AG459" s="5"/>
      <c r="AH459" s="5"/>
      <c r="AI459" s="5"/>
      <c r="AJ459" s="5"/>
      <c r="AK459" s="5"/>
      <c r="AL459" s="5"/>
      <c r="AM459" s="5"/>
    </row>
    <row r="460" spans="1:39" s="4" customFormat="1" ht="15" x14ac:dyDescent="0.25">
      <c r="A460" s="58" t="s">
        <v>850</v>
      </c>
      <c r="B460" s="58" t="s">
        <v>198</v>
      </c>
      <c r="C460" s="58"/>
      <c r="D460" s="58" t="s">
        <v>199</v>
      </c>
      <c r="E460" s="11"/>
      <c r="F460" s="11"/>
      <c r="G460" s="8"/>
      <c r="I460" s="58"/>
      <c r="J460" s="43"/>
      <c r="K460" s="102"/>
      <c r="M460" s="58">
        <v>606</v>
      </c>
      <c r="N460" s="171">
        <v>52719.43</v>
      </c>
      <c r="P460" s="107">
        <v>516</v>
      </c>
      <c r="Q460" s="170">
        <v>46346.45</v>
      </c>
      <c r="S460" s="107">
        <v>296</v>
      </c>
      <c r="T460" s="170">
        <v>23844.46</v>
      </c>
      <c r="V460" s="77"/>
      <c r="W460" s="77"/>
      <c r="X460" s="77"/>
      <c r="Y460" s="77"/>
      <c r="Z460" s="77"/>
      <c r="AA460" s="60"/>
      <c r="AB460" s="5"/>
      <c r="AC460" s="5"/>
      <c r="AD460" s="5"/>
      <c r="AE460" s="5"/>
      <c r="AF460" s="5"/>
      <c r="AG460" s="5"/>
      <c r="AH460" s="5"/>
      <c r="AI460" s="5"/>
      <c r="AJ460" s="5"/>
      <c r="AK460" s="5"/>
      <c r="AL460" s="5"/>
      <c r="AM460" s="5"/>
    </row>
    <row r="461" spans="1:39" s="4" customFormat="1" ht="15" x14ac:dyDescent="0.25">
      <c r="A461" s="58" t="s">
        <v>850</v>
      </c>
      <c r="B461" s="58" t="s">
        <v>832</v>
      </c>
      <c r="C461" s="58"/>
      <c r="D461" s="58" t="s">
        <v>199</v>
      </c>
      <c r="E461" s="11"/>
      <c r="F461" s="11"/>
      <c r="G461" s="8"/>
      <c r="I461" s="58"/>
      <c r="J461" s="43"/>
      <c r="K461" s="102"/>
      <c r="M461" s="58"/>
      <c r="N461" s="171"/>
      <c r="P461" s="107">
        <v>78</v>
      </c>
      <c r="Q461" s="170">
        <v>5879.7</v>
      </c>
      <c r="S461" s="107">
        <v>231</v>
      </c>
      <c r="T461" s="170">
        <v>18210.78</v>
      </c>
      <c r="V461" s="77"/>
      <c r="W461" s="77"/>
      <c r="X461" s="77"/>
      <c r="Y461" s="77"/>
      <c r="Z461" s="77"/>
      <c r="AA461" s="60"/>
      <c r="AB461" s="5"/>
      <c r="AC461" s="5"/>
      <c r="AD461" s="5"/>
      <c r="AE461" s="5"/>
      <c r="AF461" s="5"/>
      <c r="AG461" s="5"/>
      <c r="AH461" s="5"/>
      <c r="AI461" s="5"/>
      <c r="AJ461" s="5"/>
      <c r="AK461" s="5"/>
      <c r="AL461" s="5"/>
      <c r="AM461" s="5"/>
    </row>
    <row r="462" spans="1:39" s="4" customFormat="1" ht="15" x14ac:dyDescent="0.25">
      <c r="A462" s="58" t="s">
        <v>850</v>
      </c>
      <c r="B462" s="58" t="s">
        <v>200</v>
      </c>
      <c r="C462" s="58"/>
      <c r="D462" s="58" t="s">
        <v>93</v>
      </c>
      <c r="E462" s="11"/>
      <c r="F462" s="11"/>
      <c r="G462" s="8"/>
      <c r="I462" s="58"/>
      <c r="J462" s="43"/>
      <c r="K462" s="102"/>
      <c r="M462" s="58">
        <v>15</v>
      </c>
      <c r="N462" s="171">
        <v>1576.32</v>
      </c>
      <c r="P462" s="107">
        <v>13</v>
      </c>
      <c r="Q462" s="170">
        <v>2416.73</v>
      </c>
      <c r="S462" s="107">
        <v>9</v>
      </c>
      <c r="T462" s="170">
        <v>1145.6600000000001</v>
      </c>
      <c r="V462" s="77"/>
      <c r="W462" s="77"/>
      <c r="X462" s="77"/>
      <c r="Y462" s="77"/>
      <c r="Z462" s="77"/>
      <c r="AA462" s="60"/>
      <c r="AB462" s="5"/>
      <c r="AC462" s="5"/>
      <c r="AD462" s="5"/>
      <c r="AE462" s="5"/>
      <c r="AF462" s="5"/>
      <c r="AG462" s="5"/>
      <c r="AH462" s="5"/>
      <c r="AI462" s="5"/>
      <c r="AJ462" s="5"/>
      <c r="AK462" s="5"/>
      <c r="AL462" s="5"/>
      <c r="AM462" s="5"/>
    </row>
    <row r="463" spans="1:39" s="4" customFormat="1" ht="15" x14ac:dyDescent="0.25">
      <c r="A463" s="58" t="s">
        <v>850</v>
      </c>
      <c r="B463" s="58" t="s">
        <v>203</v>
      </c>
      <c r="C463" s="58"/>
      <c r="D463" s="58" t="s">
        <v>61</v>
      </c>
      <c r="E463" s="11"/>
      <c r="F463" s="11"/>
      <c r="G463" s="8"/>
      <c r="I463" s="58"/>
      <c r="J463" s="43"/>
      <c r="K463" s="102"/>
      <c r="M463" s="58">
        <v>49</v>
      </c>
      <c r="N463" s="171">
        <v>3618.22</v>
      </c>
      <c r="P463" s="107">
        <v>40</v>
      </c>
      <c r="Q463" s="170">
        <v>3117.86</v>
      </c>
      <c r="S463" s="107">
        <v>32</v>
      </c>
      <c r="T463" s="170">
        <v>2202.56</v>
      </c>
      <c r="V463" s="77"/>
      <c r="W463" s="77"/>
      <c r="X463" s="77"/>
      <c r="Y463" s="77"/>
      <c r="Z463" s="77"/>
      <c r="AA463" s="60"/>
      <c r="AB463" s="5"/>
      <c r="AC463" s="5"/>
      <c r="AD463" s="5"/>
      <c r="AE463" s="5"/>
      <c r="AF463" s="5"/>
      <c r="AG463" s="5"/>
      <c r="AH463" s="5"/>
      <c r="AI463" s="5"/>
      <c r="AJ463" s="5"/>
      <c r="AK463" s="5"/>
      <c r="AL463" s="5"/>
      <c r="AM463" s="5"/>
    </row>
    <row r="464" spans="1:39" s="4" customFormat="1" ht="15" x14ac:dyDescent="0.25">
      <c r="A464" s="58" t="s">
        <v>850</v>
      </c>
      <c r="B464" s="58" t="s">
        <v>204</v>
      </c>
      <c r="C464" s="58"/>
      <c r="D464" s="58" t="s">
        <v>175</v>
      </c>
      <c r="E464" s="11"/>
      <c r="F464" s="11"/>
      <c r="G464" s="8"/>
      <c r="I464" s="58"/>
      <c r="J464" s="43"/>
      <c r="K464" s="102"/>
      <c r="M464" s="58">
        <v>85</v>
      </c>
      <c r="N464" s="171">
        <v>7382.12</v>
      </c>
      <c r="P464" s="107">
        <v>73</v>
      </c>
      <c r="Q464" s="170">
        <v>7029.86</v>
      </c>
      <c r="S464" s="107">
        <v>59</v>
      </c>
      <c r="T464" s="170">
        <v>5259.92</v>
      </c>
      <c r="V464" s="77"/>
      <c r="W464" s="77"/>
      <c r="X464" s="77"/>
      <c r="Y464" s="77"/>
      <c r="Z464" s="77"/>
      <c r="AA464" s="60"/>
      <c r="AB464" s="5"/>
      <c r="AC464" s="5"/>
      <c r="AD464" s="5"/>
      <c r="AE464" s="5"/>
      <c r="AF464" s="5"/>
      <c r="AG464" s="5"/>
      <c r="AH464" s="5"/>
      <c r="AI464" s="5"/>
      <c r="AJ464" s="5"/>
      <c r="AK464" s="5"/>
      <c r="AL464" s="5"/>
      <c r="AM464" s="5"/>
    </row>
    <row r="465" spans="1:39" s="4" customFormat="1" ht="15" x14ac:dyDescent="0.25">
      <c r="A465" s="58" t="s">
        <v>850</v>
      </c>
      <c r="B465" s="58" t="s">
        <v>205</v>
      </c>
      <c r="C465" s="58"/>
      <c r="D465" s="58" t="s">
        <v>207</v>
      </c>
      <c r="E465" s="11"/>
      <c r="F465" s="11"/>
      <c r="G465" s="8"/>
      <c r="I465" s="58"/>
      <c r="J465" s="43"/>
      <c r="K465" s="102"/>
      <c r="M465" s="58">
        <v>16</v>
      </c>
      <c r="N465" s="171">
        <v>1853.43</v>
      </c>
      <c r="P465" s="107">
        <v>17</v>
      </c>
      <c r="Q465" s="170">
        <v>1915.54</v>
      </c>
      <c r="S465" s="107">
        <v>17</v>
      </c>
      <c r="T465" s="170">
        <v>1640.86</v>
      </c>
      <c r="V465" s="77"/>
      <c r="W465" s="77"/>
      <c r="X465" s="77"/>
      <c r="Y465" s="77"/>
      <c r="Z465" s="77"/>
      <c r="AA465" s="60"/>
      <c r="AB465" s="5"/>
      <c r="AC465" s="5"/>
      <c r="AD465" s="5"/>
      <c r="AE465" s="5"/>
      <c r="AF465" s="5"/>
      <c r="AG465" s="5"/>
      <c r="AH465" s="5"/>
      <c r="AI465" s="5"/>
      <c r="AJ465" s="5"/>
      <c r="AK465" s="5"/>
      <c r="AL465" s="5"/>
      <c r="AM465" s="5"/>
    </row>
    <row r="466" spans="1:39" s="4" customFormat="1" ht="15" x14ac:dyDescent="0.25">
      <c r="A466" s="58" t="s">
        <v>850</v>
      </c>
      <c r="B466" s="58" t="s">
        <v>209</v>
      </c>
      <c r="C466" s="58"/>
      <c r="D466" s="58" t="s">
        <v>124</v>
      </c>
      <c r="E466" s="11"/>
      <c r="F466" s="11"/>
      <c r="G466" s="8"/>
      <c r="I466" s="58"/>
      <c r="J466" s="43"/>
      <c r="K466" s="102"/>
      <c r="M466" s="58">
        <v>6</v>
      </c>
      <c r="N466" s="171">
        <v>890.02</v>
      </c>
      <c r="P466" s="107">
        <v>8</v>
      </c>
      <c r="Q466" s="170">
        <v>1008.01</v>
      </c>
      <c r="S466" s="107">
        <v>7</v>
      </c>
      <c r="T466" s="170">
        <v>732.43</v>
      </c>
      <c r="V466" s="77"/>
      <c r="W466" s="77"/>
      <c r="X466" s="77"/>
      <c r="Y466" s="77"/>
      <c r="Z466" s="77"/>
      <c r="AA466" s="60"/>
      <c r="AB466" s="5"/>
      <c r="AC466" s="5"/>
      <c r="AD466" s="5"/>
      <c r="AE466" s="5"/>
      <c r="AF466" s="5"/>
      <c r="AG466" s="5"/>
      <c r="AH466" s="5"/>
      <c r="AI466" s="5"/>
      <c r="AJ466" s="5"/>
      <c r="AK466" s="5"/>
      <c r="AL466" s="5"/>
      <c r="AM466" s="5"/>
    </row>
    <row r="467" spans="1:39" s="4" customFormat="1" ht="15" x14ac:dyDescent="0.25">
      <c r="A467" s="58" t="s">
        <v>850</v>
      </c>
      <c r="B467" s="58" t="s">
        <v>856</v>
      </c>
      <c r="C467" s="58"/>
      <c r="D467" s="58" t="s">
        <v>124</v>
      </c>
      <c r="E467" s="11"/>
      <c r="F467" s="11"/>
      <c r="G467" s="8"/>
      <c r="I467" s="58"/>
      <c r="J467" s="43"/>
      <c r="K467" s="102"/>
      <c r="M467" s="58"/>
      <c r="N467" s="171"/>
      <c r="P467" s="107">
        <v>8</v>
      </c>
      <c r="Q467" s="170">
        <v>457.33</v>
      </c>
      <c r="S467" s="107">
        <v>30</v>
      </c>
      <c r="T467" s="170">
        <v>2547.11</v>
      </c>
      <c r="V467" s="77"/>
      <c r="W467" s="77"/>
      <c r="X467" s="77"/>
      <c r="Y467" s="77"/>
      <c r="Z467" s="77"/>
      <c r="AA467" s="60"/>
      <c r="AB467" s="5"/>
      <c r="AC467" s="5"/>
      <c r="AD467" s="5"/>
      <c r="AE467" s="5"/>
      <c r="AF467" s="5"/>
      <c r="AG467" s="5"/>
      <c r="AH467" s="5"/>
      <c r="AI467" s="5"/>
      <c r="AJ467" s="5"/>
      <c r="AK467" s="5"/>
      <c r="AL467" s="5"/>
      <c r="AM467" s="5"/>
    </row>
    <row r="468" spans="1:39" s="4" customFormat="1" ht="15" x14ac:dyDescent="0.25">
      <c r="A468" s="58" t="s">
        <v>850</v>
      </c>
      <c r="B468" s="58" t="s">
        <v>641</v>
      </c>
      <c r="C468" s="58"/>
      <c r="D468" s="58" t="s">
        <v>105</v>
      </c>
      <c r="E468" s="11"/>
      <c r="F468" s="11"/>
      <c r="G468" s="8"/>
      <c r="I468" s="58"/>
      <c r="J468" s="43"/>
      <c r="K468" s="102"/>
      <c r="M468" s="58"/>
      <c r="N468" s="171"/>
      <c r="P468" s="107"/>
      <c r="Q468" s="170"/>
      <c r="S468" s="107">
        <v>1</v>
      </c>
      <c r="T468" s="170">
        <v>49.41</v>
      </c>
      <c r="V468" s="77"/>
      <c r="W468" s="77"/>
      <c r="X468" s="77"/>
      <c r="Y468" s="77"/>
      <c r="Z468" s="77"/>
      <c r="AA468" s="60"/>
      <c r="AB468" s="5"/>
      <c r="AC468" s="5"/>
      <c r="AD468" s="5"/>
      <c r="AE468" s="5"/>
      <c r="AF468" s="5"/>
      <c r="AG468" s="5"/>
      <c r="AH468" s="5"/>
      <c r="AI468" s="5"/>
      <c r="AJ468" s="5"/>
      <c r="AK468" s="5"/>
      <c r="AL468" s="5"/>
      <c r="AM468" s="5"/>
    </row>
    <row r="469" spans="1:39" s="4" customFormat="1" ht="15" x14ac:dyDescent="0.25">
      <c r="A469" s="58" t="s">
        <v>850</v>
      </c>
      <c r="B469" s="58" t="s">
        <v>857</v>
      </c>
      <c r="C469" s="58"/>
      <c r="D469" s="58" t="s">
        <v>105</v>
      </c>
      <c r="E469" s="11"/>
      <c r="F469" s="11"/>
      <c r="G469" s="8"/>
      <c r="I469" s="58"/>
      <c r="J469" s="43"/>
      <c r="K469" s="102"/>
      <c r="M469" s="58">
        <v>15</v>
      </c>
      <c r="N469" s="171">
        <v>1555.64</v>
      </c>
      <c r="P469" s="107"/>
      <c r="Q469" s="170"/>
      <c r="S469" s="107"/>
      <c r="T469" s="170"/>
      <c r="V469" s="77"/>
      <c r="W469" s="77"/>
      <c r="X469" s="77"/>
      <c r="Y469" s="77"/>
      <c r="Z469" s="77"/>
      <c r="AA469" s="60"/>
      <c r="AB469" s="5"/>
      <c r="AC469" s="5"/>
      <c r="AD469" s="5"/>
      <c r="AE469" s="5"/>
      <c r="AF469" s="5"/>
      <c r="AG469" s="5"/>
      <c r="AH469" s="5"/>
      <c r="AI469" s="5"/>
      <c r="AJ469" s="5"/>
      <c r="AK469" s="5"/>
      <c r="AL469" s="5"/>
      <c r="AM469" s="5"/>
    </row>
    <row r="470" spans="1:39" s="4" customFormat="1" ht="15" x14ac:dyDescent="0.25">
      <c r="A470" s="58" t="s">
        <v>850</v>
      </c>
      <c r="B470" s="58" t="s">
        <v>211</v>
      </c>
      <c r="C470" s="58"/>
      <c r="D470" s="58" t="s">
        <v>68</v>
      </c>
      <c r="E470" s="11"/>
      <c r="F470" s="11"/>
      <c r="G470" s="8"/>
      <c r="I470" s="58"/>
      <c r="J470" s="43"/>
      <c r="K470" s="102"/>
      <c r="M470" s="58">
        <v>3</v>
      </c>
      <c r="N470" s="171">
        <v>357.21</v>
      </c>
      <c r="P470" s="107">
        <v>3</v>
      </c>
      <c r="Q470" s="170">
        <v>370.17</v>
      </c>
      <c r="S470" s="107">
        <v>3</v>
      </c>
      <c r="T470" s="170">
        <v>100.31</v>
      </c>
      <c r="V470" s="77"/>
      <c r="W470" s="77"/>
      <c r="X470" s="77"/>
      <c r="Y470" s="77"/>
      <c r="Z470" s="77"/>
      <c r="AA470" s="60"/>
      <c r="AB470" s="5"/>
      <c r="AC470" s="5"/>
      <c r="AD470" s="5"/>
      <c r="AE470" s="5"/>
      <c r="AF470" s="5"/>
      <c r="AG470" s="5"/>
      <c r="AH470" s="5"/>
      <c r="AI470" s="5"/>
      <c r="AJ470" s="5"/>
      <c r="AK470" s="5"/>
      <c r="AL470" s="5"/>
      <c r="AM470" s="5"/>
    </row>
    <row r="471" spans="1:39" s="4" customFormat="1" ht="15" x14ac:dyDescent="0.25">
      <c r="A471" s="58" t="s">
        <v>850</v>
      </c>
      <c r="B471" s="58" t="s">
        <v>212</v>
      </c>
      <c r="C471" s="58"/>
      <c r="D471" s="58" t="s">
        <v>145</v>
      </c>
      <c r="E471" s="11"/>
      <c r="F471" s="11"/>
      <c r="G471" s="8"/>
      <c r="I471" s="58"/>
      <c r="J471" s="43"/>
      <c r="K471" s="102"/>
      <c r="M471" s="58">
        <v>25</v>
      </c>
      <c r="N471" s="171">
        <v>2868.44</v>
      </c>
      <c r="P471" s="107">
        <v>21</v>
      </c>
      <c r="Q471" s="170">
        <v>2172.04</v>
      </c>
      <c r="S471" s="107">
        <v>27</v>
      </c>
      <c r="T471" s="170">
        <v>2675.9</v>
      </c>
      <c r="V471" s="77"/>
      <c r="W471" s="77"/>
      <c r="X471" s="77"/>
      <c r="Y471" s="77"/>
      <c r="Z471" s="77"/>
      <c r="AA471" s="60"/>
      <c r="AB471" s="5"/>
      <c r="AC471" s="5"/>
      <c r="AD471" s="5"/>
      <c r="AE471" s="5"/>
      <c r="AF471" s="5"/>
      <c r="AG471" s="5"/>
      <c r="AH471" s="5"/>
      <c r="AI471" s="5"/>
      <c r="AJ471" s="5"/>
      <c r="AK471" s="5"/>
      <c r="AL471" s="5"/>
      <c r="AM471" s="5"/>
    </row>
    <row r="472" spans="1:39" s="4" customFormat="1" ht="15" x14ac:dyDescent="0.25">
      <c r="A472" s="58" t="s">
        <v>850</v>
      </c>
      <c r="B472" s="58" t="s">
        <v>213</v>
      </c>
      <c r="C472" s="58"/>
      <c r="D472" s="58" t="s">
        <v>215</v>
      </c>
      <c r="E472" s="11"/>
      <c r="F472" s="11"/>
      <c r="G472" s="8"/>
      <c r="I472" s="58"/>
      <c r="J472" s="43"/>
      <c r="K472" s="102"/>
      <c r="M472" s="58">
        <v>17</v>
      </c>
      <c r="N472" s="171">
        <v>1816.38</v>
      </c>
      <c r="P472" s="107">
        <v>17</v>
      </c>
      <c r="Q472" s="170">
        <v>2181.04</v>
      </c>
      <c r="S472" s="107">
        <v>13</v>
      </c>
      <c r="T472" s="170">
        <v>1581.01</v>
      </c>
      <c r="V472" s="77"/>
      <c r="W472" s="77"/>
      <c r="X472" s="77"/>
      <c r="Y472" s="77"/>
      <c r="Z472" s="77"/>
      <c r="AA472" s="60"/>
      <c r="AB472" s="5"/>
      <c r="AC472" s="5"/>
      <c r="AD472" s="5"/>
      <c r="AE472" s="5"/>
      <c r="AF472" s="5"/>
      <c r="AG472" s="5"/>
      <c r="AH472" s="5"/>
      <c r="AI472" s="5"/>
      <c r="AJ472" s="5"/>
      <c r="AK472" s="5"/>
      <c r="AL472" s="5"/>
      <c r="AM472" s="5"/>
    </row>
    <row r="473" spans="1:39" s="4" customFormat="1" ht="15" x14ac:dyDescent="0.25">
      <c r="A473" s="58" t="s">
        <v>850</v>
      </c>
      <c r="B473" s="58" t="s">
        <v>655</v>
      </c>
      <c r="C473" s="58"/>
      <c r="D473" s="58" t="s">
        <v>214</v>
      </c>
      <c r="E473" s="11"/>
      <c r="F473" s="11"/>
      <c r="G473" s="8"/>
      <c r="I473" s="58"/>
      <c r="J473" s="43"/>
      <c r="K473" s="102"/>
      <c r="M473" s="58">
        <v>1</v>
      </c>
      <c r="N473" s="171">
        <v>5.61</v>
      </c>
      <c r="P473" s="107"/>
      <c r="Q473" s="170"/>
      <c r="S473" s="107"/>
      <c r="T473" s="170"/>
      <c r="V473" s="77"/>
      <c r="W473" s="77"/>
      <c r="X473" s="77"/>
      <c r="Y473" s="77"/>
      <c r="Z473" s="77"/>
      <c r="AA473" s="60"/>
      <c r="AB473" s="5"/>
      <c r="AC473" s="5"/>
      <c r="AD473" s="5"/>
      <c r="AE473" s="5"/>
      <c r="AF473" s="5"/>
      <c r="AG473" s="5"/>
      <c r="AH473" s="5"/>
      <c r="AI473" s="5"/>
      <c r="AJ473" s="5"/>
      <c r="AK473" s="5"/>
      <c r="AL473" s="5"/>
      <c r="AM473" s="5"/>
    </row>
    <row r="474" spans="1:39" s="4" customFormat="1" ht="15" x14ac:dyDescent="0.25">
      <c r="A474" s="58" t="s">
        <v>850</v>
      </c>
      <c r="B474" s="58" t="s">
        <v>216</v>
      </c>
      <c r="C474" s="58"/>
      <c r="D474" s="58" t="s">
        <v>166</v>
      </c>
      <c r="E474" s="11"/>
      <c r="F474" s="11"/>
      <c r="G474" s="8"/>
      <c r="I474" s="58"/>
      <c r="J474" s="43"/>
      <c r="K474" s="102"/>
      <c r="M474" s="58">
        <v>45</v>
      </c>
      <c r="N474" s="171">
        <v>3729.08</v>
      </c>
      <c r="P474" s="107">
        <v>37</v>
      </c>
      <c r="Q474" s="170">
        <v>3305.91</v>
      </c>
      <c r="S474" s="107">
        <v>33</v>
      </c>
      <c r="T474" s="170">
        <v>3562.76</v>
      </c>
      <c r="V474" s="77"/>
      <c r="W474" s="77"/>
      <c r="X474" s="77"/>
      <c r="Y474" s="77"/>
      <c r="Z474" s="77"/>
      <c r="AA474" s="60"/>
      <c r="AB474" s="5"/>
      <c r="AC474" s="5"/>
      <c r="AD474" s="5"/>
      <c r="AE474" s="5"/>
      <c r="AF474" s="5"/>
      <c r="AG474" s="5"/>
      <c r="AH474" s="5"/>
      <c r="AI474" s="5"/>
      <c r="AJ474" s="5"/>
      <c r="AK474" s="5"/>
      <c r="AL474" s="5"/>
      <c r="AM474" s="5"/>
    </row>
    <row r="475" spans="1:39" s="4" customFormat="1" ht="15" x14ac:dyDescent="0.25">
      <c r="A475" s="58" t="s">
        <v>850</v>
      </c>
      <c r="B475" s="58" t="s">
        <v>833</v>
      </c>
      <c r="C475" s="58"/>
      <c r="D475" s="58" t="s">
        <v>166</v>
      </c>
      <c r="E475" s="11"/>
      <c r="F475" s="11"/>
      <c r="G475" s="8"/>
      <c r="I475" s="58"/>
      <c r="J475" s="43"/>
      <c r="K475" s="102"/>
      <c r="M475" s="58"/>
      <c r="N475" s="171"/>
      <c r="P475" s="107">
        <v>18</v>
      </c>
      <c r="Q475" s="170">
        <v>1503.66</v>
      </c>
      <c r="S475" s="107">
        <v>56</v>
      </c>
      <c r="T475" s="170">
        <v>4790.1499999999996</v>
      </c>
      <c r="V475" s="77"/>
      <c r="W475" s="77"/>
      <c r="X475" s="77"/>
      <c r="Y475" s="77"/>
      <c r="Z475" s="77"/>
      <c r="AA475" s="60"/>
      <c r="AB475" s="5"/>
      <c r="AC475" s="5"/>
      <c r="AD475" s="5"/>
      <c r="AE475" s="5"/>
      <c r="AF475" s="5"/>
      <c r="AG475" s="5"/>
      <c r="AH475" s="5"/>
      <c r="AI475" s="5"/>
      <c r="AJ475" s="5"/>
      <c r="AK475" s="5"/>
      <c r="AL475" s="5"/>
      <c r="AM475" s="5"/>
    </row>
    <row r="476" spans="1:39" s="4" customFormat="1" ht="15" x14ac:dyDescent="0.25">
      <c r="A476" s="58" t="s">
        <v>850</v>
      </c>
      <c r="B476" s="58" t="s">
        <v>858</v>
      </c>
      <c r="C476" s="58"/>
      <c r="D476" s="58" t="s">
        <v>218</v>
      </c>
      <c r="E476" s="11"/>
      <c r="F476" s="11"/>
      <c r="G476" s="8"/>
      <c r="I476" s="58"/>
      <c r="J476" s="43"/>
      <c r="K476" s="102"/>
      <c r="M476" s="58">
        <v>14</v>
      </c>
      <c r="N476" s="171">
        <v>1294.8800000000001</v>
      </c>
      <c r="P476" s="107">
        <v>10</v>
      </c>
      <c r="Q476" s="170">
        <v>776.41</v>
      </c>
      <c r="S476" s="107">
        <v>9</v>
      </c>
      <c r="T476" s="170">
        <v>869.51</v>
      </c>
      <c r="V476" s="77"/>
      <c r="W476" s="77"/>
      <c r="X476" s="77"/>
      <c r="Y476" s="77"/>
      <c r="Z476" s="77"/>
      <c r="AA476" s="60"/>
      <c r="AB476" s="5"/>
      <c r="AC476" s="5"/>
      <c r="AD476" s="5"/>
      <c r="AE476" s="5"/>
      <c r="AF476" s="5"/>
      <c r="AG476" s="5"/>
      <c r="AH476" s="5"/>
      <c r="AI476" s="5"/>
      <c r="AJ476" s="5"/>
      <c r="AK476" s="5"/>
      <c r="AL476" s="5"/>
      <c r="AM476" s="5"/>
    </row>
    <row r="477" spans="1:39" s="4" customFormat="1" ht="15" x14ac:dyDescent="0.25">
      <c r="A477" s="58" t="s">
        <v>850</v>
      </c>
      <c r="B477" s="58" t="s">
        <v>219</v>
      </c>
      <c r="C477" s="58"/>
      <c r="D477" s="58" t="s">
        <v>201</v>
      </c>
      <c r="E477" s="11"/>
      <c r="F477" s="11"/>
      <c r="G477" s="8"/>
      <c r="I477" s="58"/>
      <c r="J477" s="43"/>
      <c r="K477" s="102"/>
      <c r="M477" s="58">
        <v>15</v>
      </c>
      <c r="N477" s="171">
        <v>1892.09</v>
      </c>
      <c r="P477" s="107">
        <v>20</v>
      </c>
      <c r="Q477" s="170">
        <v>2603.06</v>
      </c>
      <c r="S477" s="107">
        <v>10</v>
      </c>
      <c r="T477" s="170">
        <v>1051.1099999999999</v>
      </c>
      <c r="V477" s="77"/>
      <c r="W477" s="77"/>
      <c r="X477" s="77"/>
      <c r="Y477" s="77"/>
      <c r="Z477" s="77"/>
      <c r="AA477" s="60"/>
      <c r="AB477" s="5"/>
      <c r="AC477" s="5"/>
      <c r="AD477" s="5"/>
      <c r="AE477" s="5"/>
      <c r="AF477" s="5"/>
      <c r="AG477" s="5"/>
      <c r="AH477" s="5"/>
      <c r="AI477" s="5"/>
      <c r="AJ477" s="5"/>
      <c r="AK477" s="5"/>
      <c r="AL477" s="5"/>
      <c r="AM477" s="5"/>
    </row>
    <row r="478" spans="1:39" s="4" customFormat="1" ht="15" x14ac:dyDescent="0.25">
      <c r="A478" s="58" t="s">
        <v>850</v>
      </c>
      <c r="B478" s="58" t="s">
        <v>665</v>
      </c>
      <c r="C478" s="58"/>
      <c r="D478" s="58" t="s">
        <v>223</v>
      </c>
      <c r="E478" s="11"/>
      <c r="F478" s="11"/>
      <c r="G478" s="8"/>
      <c r="I478" s="58"/>
      <c r="J478" s="43"/>
      <c r="K478" s="102"/>
      <c r="M478" s="58">
        <v>26</v>
      </c>
      <c r="N478" s="171">
        <v>2643.32</v>
      </c>
      <c r="P478" s="107"/>
      <c r="Q478" s="170"/>
      <c r="S478" s="107"/>
      <c r="T478" s="170"/>
      <c r="V478" s="77"/>
      <c r="W478" s="77"/>
      <c r="X478" s="77"/>
      <c r="Y478" s="77"/>
      <c r="Z478" s="77"/>
      <c r="AA478" s="60"/>
      <c r="AB478" s="5"/>
      <c r="AC478" s="5"/>
      <c r="AD478" s="5"/>
      <c r="AE478" s="5"/>
      <c r="AF478" s="5"/>
      <c r="AG478" s="5"/>
      <c r="AH478" s="5"/>
      <c r="AI478" s="5"/>
      <c r="AJ478" s="5"/>
      <c r="AK478" s="5"/>
      <c r="AL478" s="5"/>
      <c r="AM478" s="5"/>
    </row>
    <row r="479" spans="1:39" s="4" customFormat="1" ht="15" x14ac:dyDescent="0.25">
      <c r="A479" s="58" t="s">
        <v>850</v>
      </c>
      <c r="B479" s="58" t="s">
        <v>665</v>
      </c>
      <c r="C479" s="58"/>
      <c r="D479" s="58" t="s">
        <v>73</v>
      </c>
      <c r="E479" s="11"/>
      <c r="F479" s="11"/>
      <c r="G479" s="8"/>
      <c r="I479" s="58"/>
      <c r="J479" s="43"/>
      <c r="K479" s="102"/>
      <c r="M479" s="58">
        <v>1</v>
      </c>
      <c r="N479" s="171">
        <v>27.1</v>
      </c>
      <c r="P479" s="107"/>
      <c r="Q479" s="170"/>
      <c r="S479" s="107"/>
      <c r="T479" s="170"/>
      <c r="V479" s="77"/>
      <c r="W479" s="77"/>
      <c r="X479" s="77"/>
      <c r="Y479" s="77"/>
      <c r="Z479" s="77"/>
      <c r="AA479" s="60"/>
      <c r="AB479" s="5"/>
      <c r="AC479" s="5"/>
      <c r="AD479" s="5"/>
      <c r="AE479" s="5"/>
      <c r="AF479" s="5"/>
      <c r="AG479" s="5"/>
      <c r="AH479" s="5"/>
      <c r="AI479" s="5"/>
      <c r="AJ479" s="5"/>
      <c r="AK479" s="5"/>
      <c r="AL479" s="5"/>
      <c r="AM479" s="5"/>
    </row>
    <row r="480" spans="1:39" s="4" customFormat="1" ht="15" x14ac:dyDescent="0.25">
      <c r="A480" s="58" t="s">
        <v>850</v>
      </c>
      <c r="B480" s="58" t="s">
        <v>226</v>
      </c>
      <c r="C480" s="58"/>
      <c r="D480" s="58" t="s">
        <v>206</v>
      </c>
      <c r="E480" s="11"/>
      <c r="F480" s="11"/>
      <c r="G480" s="8"/>
      <c r="I480" s="58"/>
      <c r="J480" s="43"/>
      <c r="K480" s="102"/>
      <c r="M480" s="58">
        <v>39</v>
      </c>
      <c r="N480" s="171">
        <v>4143.55</v>
      </c>
      <c r="P480" s="107">
        <v>38</v>
      </c>
      <c r="Q480" s="170">
        <v>4293.57</v>
      </c>
      <c r="S480" s="107">
        <v>23</v>
      </c>
      <c r="T480" s="170">
        <v>2221.71</v>
      </c>
      <c r="V480" s="77"/>
      <c r="W480" s="77"/>
      <c r="X480" s="77"/>
      <c r="Y480" s="77"/>
      <c r="Z480" s="77"/>
      <c r="AA480" s="60"/>
      <c r="AB480" s="5"/>
      <c r="AC480" s="5"/>
      <c r="AD480" s="5"/>
      <c r="AE480" s="5"/>
      <c r="AF480" s="5"/>
      <c r="AG480" s="5"/>
      <c r="AH480" s="5"/>
      <c r="AI480" s="5"/>
      <c r="AJ480" s="5"/>
      <c r="AK480" s="5"/>
      <c r="AL480" s="5"/>
      <c r="AM480" s="5"/>
    </row>
    <row r="481" spans="1:39" s="4" customFormat="1" ht="15" x14ac:dyDescent="0.25">
      <c r="A481" s="58" t="s">
        <v>850</v>
      </c>
      <c r="B481" s="58" t="s">
        <v>228</v>
      </c>
      <c r="C481" s="58"/>
      <c r="D481" s="58" t="s">
        <v>93</v>
      </c>
      <c r="E481" s="11"/>
      <c r="F481" s="11"/>
      <c r="G481" s="8"/>
      <c r="I481" s="58"/>
      <c r="J481" s="43"/>
      <c r="K481" s="102"/>
      <c r="M481" s="58">
        <v>3</v>
      </c>
      <c r="N481" s="171">
        <v>122.1</v>
      </c>
      <c r="P481" s="107"/>
      <c r="Q481" s="170"/>
      <c r="S481" s="107"/>
      <c r="T481" s="170"/>
      <c r="V481" s="77"/>
      <c r="W481" s="77"/>
      <c r="X481" s="77"/>
      <c r="Y481" s="77"/>
      <c r="Z481" s="77"/>
      <c r="AA481" s="60"/>
      <c r="AB481" s="5"/>
      <c r="AC481" s="5"/>
      <c r="AD481" s="5"/>
      <c r="AE481" s="5"/>
      <c r="AF481" s="5"/>
      <c r="AG481" s="5"/>
      <c r="AH481" s="5"/>
      <c r="AI481" s="5"/>
      <c r="AJ481" s="5"/>
      <c r="AK481" s="5"/>
      <c r="AL481" s="5"/>
      <c r="AM481" s="5"/>
    </row>
    <row r="482" spans="1:39" s="4" customFormat="1" ht="15" x14ac:dyDescent="0.25">
      <c r="A482" s="58" t="s">
        <v>850</v>
      </c>
      <c r="B482" s="58" t="s">
        <v>229</v>
      </c>
      <c r="C482" s="58"/>
      <c r="D482" s="58" t="s">
        <v>230</v>
      </c>
      <c r="E482" s="11"/>
      <c r="F482" s="11"/>
      <c r="G482" s="8"/>
      <c r="I482" s="58"/>
      <c r="J482" s="43"/>
      <c r="K482" s="102"/>
      <c r="M482" s="58">
        <v>23</v>
      </c>
      <c r="N482" s="171">
        <v>2215.2199999999998</v>
      </c>
      <c r="P482" s="107">
        <v>12</v>
      </c>
      <c r="Q482" s="170">
        <v>1256.4000000000001</v>
      </c>
      <c r="S482" s="107">
        <v>16</v>
      </c>
      <c r="T482" s="170">
        <v>2138.46</v>
      </c>
      <c r="V482" s="77"/>
      <c r="W482" s="77"/>
      <c r="X482" s="77"/>
      <c r="Y482" s="77"/>
      <c r="Z482" s="77"/>
      <c r="AA482" s="60"/>
      <c r="AB482" s="5"/>
      <c r="AC482" s="5"/>
      <c r="AD482" s="5"/>
      <c r="AE482" s="5"/>
      <c r="AF482" s="5"/>
      <c r="AG482" s="5"/>
      <c r="AH482" s="5"/>
      <c r="AI482" s="5"/>
      <c r="AJ482" s="5"/>
      <c r="AK482" s="5"/>
      <c r="AL482" s="5"/>
      <c r="AM482" s="5"/>
    </row>
    <row r="483" spans="1:39" s="4" customFormat="1" ht="15" x14ac:dyDescent="0.25">
      <c r="A483" s="58" t="s">
        <v>850</v>
      </c>
      <c r="B483" s="58" t="s">
        <v>232</v>
      </c>
      <c r="C483" s="58"/>
      <c r="D483" s="58" t="s">
        <v>233</v>
      </c>
      <c r="E483" s="11"/>
      <c r="F483" s="11"/>
      <c r="G483" s="8"/>
      <c r="I483" s="58"/>
      <c r="J483" s="43"/>
      <c r="K483" s="102"/>
      <c r="M483" s="58">
        <v>11</v>
      </c>
      <c r="N483" s="171">
        <v>1025.8</v>
      </c>
      <c r="P483" s="107">
        <v>8</v>
      </c>
      <c r="Q483" s="170">
        <v>519.79999999999995</v>
      </c>
      <c r="S483" s="107">
        <v>7</v>
      </c>
      <c r="T483" s="170">
        <v>552.91</v>
      </c>
      <c r="V483" s="77"/>
      <c r="W483" s="77"/>
      <c r="X483" s="77"/>
      <c r="Y483" s="77"/>
      <c r="Z483" s="77"/>
      <c r="AA483" s="60"/>
      <c r="AB483" s="5"/>
      <c r="AC483" s="5"/>
      <c r="AD483" s="5"/>
      <c r="AE483" s="5"/>
      <c r="AF483" s="5"/>
      <c r="AG483" s="5"/>
      <c r="AH483" s="5"/>
      <c r="AI483" s="5"/>
      <c r="AJ483" s="5"/>
      <c r="AK483" s="5"/>
      <c r="AL483" s="5"/>
      <c r="AM483" s="5"/>
    </row>
    <row r="484" spans="1:39" s="4" customFormat="1" ht="15" x14ac:dyDescent="0.25">
      <c r="A484" s="58" t="s">
        <v>850</v>
      </c>
      <c r="B484" s="58" t="s">
        <v>234</v>
      </c>
      <c r="C484" s="58"/>
      <c r="D484" s="58" t="s">
        <v>235</v>
      </c>
      <c r="E484" s="11"/>
      <c r="F484" s="11"/>
      <c r="G484" s="8"/>
      <c r="I484" s="58"/>
      <c r="J484" s="43"/>
      <c r="K484" s="102"/>
      <c r="M484" s="58">
        <v>46</v>
      </c>
      <c r="N484" s="171">
        <v>3784.43</v>
      </c>
      <c r="P484" s="107">
        <v>45</v>
      </c>
      <c r="Q484" s="170">
        <v>4085.59</v>
      </c>
      <c r="S484" s="107">
        <v>36</v>
      </c>
      <c r="T484" s="170">
        <v>2693.84</v>
      </c>
      <c r="V484" s="77"/>
      <c r="W484" s="77"/>
      <c r="X484" s="77"/>
      <c r="Y484" s="77"/>
      <c r="Z484" s="77"/>
      <c r="AA484" s="60"/>
      <c r="AB484" s="5"/>
      <c r="AC484" s="5"/>
      <c r="AD484" s="5"/>
      <c r="AE484" s="5"/>
      <c r="AF484" s="5"/>
      <c r="AG484" s="5"/>
      <c r="AH484" s="5"/>
      <c r="AI484" s="5"/>
      <c r="AJ484" s="5"/>
      <c r="AK484" s="5"/>
      <c r="AL484" s="5"/>
      <c r="AM484" s="5"/>
    </row>
    <row r="485" spans="1:39" s="4" customFormat="1" ht="15" x14ac:dyDescent="0.25">
      <c r="A485" s="58" t="s">
        <v>850</v>
      </c>
      <c r="B485" s="58" t="s">
        <v>239</v>
      </c>
      <c r="C485" s="58"/>
      <c r="D485" s="58" t="s">
        <v>66</v>
      </c>
      <c r="E485" s="11"/>
      <c r="F485" s="11"/>
      <c r="G485" s="8"/>
      <c r="I485" s="58"/>
      <c r="J485" s="43"/>
      <c r="K485" s="102"/>
      <c r="M485" s="58">
        <v>1</v>
      </c>
      <c r="N485" s="171">
        <v>27.95</v>
      </c>
      <c r="P485" s="107"/>
      <c r="Q485" s="170"/>
      <c r="S485" s="107"/>
      <c r="T485" s="170"/>
      <c r="V485" s="77"/>
      <c r="W485" s="77"/>
      <c r="X485" s="77"/>
      <c r="Y485" s="77"/>
      <c r="Z485" s="77"/>
      <c r="AA485" s="60"/>
      <c r="AB485" s="5"/>
      <c r="AC485" s="5"/>
      <c r="AD485" s="5"/>
      <c r="AE485" s="5"/>
      <c r="AF485" s="5"/>
      <c r="AG485" s="5"/>
      <c r="AH485" s="5"/>
      <c r="AI485" s="5"/>
      <c r="AJ485" s="5"/>
      <c r="AK485" s="5"/>
      <c r="AL485" s="5"/>
      <c r="AM485" s="5"/>
    </row>
    <row r="486" spans="1:39" s="4" customFormat="1" ht="15" x14ac:dyDescent="0.25">
      <c r="A486" s="58" t="s">
        <v>850</v>
      </c>
      <c r="B486" s="58" t="s">
        <v>241</v>
      </c>
      <c r="C486" s="58"/>
      <c r="D486" s="58" t="s">
        <v>242</v>
      </c>
      <c r="E486" s="11"/>
      <c r="F486" s="11"/>
      <c r="G486" s="8"/>
      <c r="I486" s="58"/>
      <c r="J486" s="43"/>
      <c r="K486" s="102"/>
      <c r="M486" s="58">
        <v>1</v>
      </c>
      <c r="N486" s="171">
        <v>113.63</v>
      </c>
      <c r="P486" s="107"/>
      <c r="Q486" s="170"/>
      <c r="S486" s="107"/>
      <c r="T486" s="170"/>
      <c r="V486" s="77"/>
      <c r="W486" s="77"/>
      <c r="X486" s="77"/>
      <c r="Y486" s="77"/>
      <c r="Z486" s="77"/>
      <c r="AA486" s="60"/>
      <c r="AB486" s="5"/>
      <c r="AC486" s="5"/>
      <c r="AD486" s="5"/>
      <c r="AE486" s="5"/>
      <c r="AF486" s="5"/>
      <c r="AG486" s="5"/>
      <c r="AH486" s="5"/>
      <c r="AI486" s="5"/>
      <c r="AJ486" s="5"/>
      <c r="AK486" s="5"/>
      <c r="AL486" s="5"/>
      <c r="AM486" s="5"/>
    </row>
    <row r="487" spans="1:39" s="4" customFormat="1" ht="15" x14ac:dyDescent="0.25">
      <c r="A487" s="58" t="s">
        <v>850</v>
      </c>
      <c r="B487" s="58" t="s">
        <v>243</v>
      </c>
      <c r="C487" s="58"/>
      <c r="D487" s="58" t="s">
        <v>207</v>
      </c>
      <c r="E487" s="11"/>
      <c r="F487" s="11"/>
      <c r="G487" s="8"/>
      <c r="I487" s="58"/>
      <c r="J487" s="43"/>
      <c r="K487" s="102"/>
      <c r="M487" s="58">
        <v>1</v>
      </c>
      <c r="N487" s="171">
        <v>89.08</v>
      </c>
      <c r="P487" s="107"/>
      <c r="Q487" s="170"/>
      <c r="S487" s="107"/>
      <c r="T487" s="170"/>
      <c r="V487" s="77"/>
      <c r="W487" s="77"/>
      <c r="X487" s="77"/>
      <c r="Y487" s="77"/>
      <c r="Z487" s="77"/>
      <c r="AA487" s="60"/>
      <c r="AB487" s="5"/>
      <c r="AC487" s="5"/>
      <c r="AD487" s="5"/>
      <c r="AE487" s="5"/>
      <c r="AF487" s="5"/>
      <c r="AG487" s="5"/>
      <c r="AH487" s="5"/>
      <c r="AI487" s="5"/>
      <c r="AJ487" s="5"/>
      <c r="AK487" s="5"/>
      <c r="AL487" s="5"/>
      <c r="AM487" s="5"/>
    </row>
    <row r="488" spans="1:39" s="4" customFormat="1" ht="15" x14ac:dyDescent="0.25">
      <c r="A488" s="58" t="s">
        <v>850</v>
      </c>
      <c r="B488" s="58" t="s">
        <v>243</v>
      </c>
      <c r="C488" s="58"/>
      <c r="D488" s="58" t="s">
        <v>206</v>
      </c>
      <c r="E488" s="11"/>
      <c r="F488" s="11"/>
      <c r="G488" s="8"/>
      <c r="I488" s="58"/>
      <c r="J488" s="43"/>
      <c r="K488" s="102"/>
      <c r="M488" s="58">
        <v>397</v>
      </c>
      <c r="N488" s="171">
        <v>23733.61</v>
      </c>
      <c r="P488" s="107">
        <v>470</v>
      </c>
      <c r="Q488" s="170">
        <v>28816.77</v>
      </c>
      <c r="S488" s="107">
        <v>324</v>
      </c>
      <c r="T488" s="170">
        <v>18177.32</v>
      </c>
      <c r="V488" s="77"/>
      <c r="W488" s="77"/>
      <c r="X488" s="77"/>
      <c r="Y488" s="77"/>
      <c r="Z488" s="77"/>
      <c r="AA488" s="60"/>
      <c r="AB488" s="5"/>
      <c r="AC488" s="5"/>
      <c r="AD488" s="5"/>
      <c r="AE488" s="5"/>
      <c r="AF488" s="5"/>
      <c r="AG488" s="5"/>
      <c r="AH488" s="5"/>
      <c r="AI488" s="5"/>
      <c r="AJ488" s="5"/>
      <c r="AK488" s="5"/>
      <c r="AL488" s="5"/>
      <c r="AM488" s="5"/>
    </row>
    <row r="489" spans="1:39" s="4" customFormat="1" ht="15" x14ac:dyDescent="0.25">
      <c r="A489" s="58" t="s">
        <v>850</v>
      </c>
      <c r="B489" s="58" t="s">
        <v>244</v>
      </c>
      <c r="C489" s="58"/>
      <c r="D489" s="58" t="s">
        <v>75</v>
      </c>
      <c r="E489" s="11"/>
      <c r="F489" s="11"/>
      <c r="G489" s="8"/>
      <c r="I489" s="58"/>
      <c r="J489" s="43"/>
      <c r="K489" s="102"/>
      <c r="M489" s="58">
        <v>683</v>
      </c>
      <c r="N489" s="171">
        <v>50173.33</v>
      </c>
      <c r="P489" s="107">
        <v>599</v>
      </c>
      <c r="Q489" s="170">
        <v>47626.11</v>
      </c>
      <c r="S489" s="107">
        <v>479</v>
      </c>
      <c r="T489" s="170">
        <v>42130.48</v>
      </c>
      <c r="V489" s="77"/>
      <c r="W489" s="77"/>
      <c r="X489" s="77"/>
      <c r="Y489" s="77"/>
      <c r="Z489" s="77"/>
      <c r="AA489" s="60"/>
      <c r="AB489" s="5"/>
      <c r="AC489" s="5"/>
      <c r="AD489" s="5"/>
      <c r="AE489" s="5"/>
      <c r="AF489" s="5"/>
      <c r="AG489" s="5"/>
      <c r="AH489" s="5"/>
      <c r="AI489" s="5"/>
      <c r="AJ489" s="5"/>
      <c r="AK489" s="5"/>
      <c r="AL489" s="5"/>
      <c r="AM489" s="5"/>
    </row>
    <row r="490" spans="1:39" s="4" customFormat="1" ht="15" x14ac:dyDescent="0.25">
      <c r="A490" s="58" t="s">
        <v>850</v>
      </c>
      <c r="B490" s="58" t="s">
        <v>245</v>
      </c>
      <c r="C490" s="58"/>
      <c r="D490" s="58" t="s">
        <v>124</v>
      </c>
      <c r="E490" s="11"/>
      <c r="F490" s="11"/>
      <c r="G490" s="8"/>
      <c r="I490" s="58"/>
      <c r="J490" s="43"/>
      <c r="K490" s="102"/>
      <c r="M490" s="58">
        <v>8</v>
      </c>
      <c r="N490" s="171">
        <v>711.39</v>
      </c>
      <c r="P490" s="107">
        <v>8</v>
      </c>
      <c r="Q490" s="170">
        <v>498.2</v>
      </c>
      <c r="S490" s="107">
        <v>7</v>
      </c>
      <c r="T490" s="170">
        <v>870.81</v>
      </c>
      <c r="V490" s="77"/>
      <c r="W490" s="77"/>
      <c r="X490" s="77"/>
      <c r="Y490" s="77"/>
      <c r="Z490" s="77"/>
      <c r="AA490" s="60"/>
      <c r="AB490" s="5"/>
      <c r="AC490" s="5"/>
      <c r="AD490" s="5"/>
      <c r="AE490" s="5"/>
      <c r="AF490" s="5"/>
      <c r="AG490" s="5"/>
      <c r="AH490" s="5"/>
      <c r="AI490" s="5"/>
      <c r="AJ490" s="5"/>
      <c r="AK490" s="5"/>
      <c r="AL490" s="5"/>
      <c r="AM490" s="5"/>
    </row>
    <row r="491" spans="1:39" s="4" customFormat="1" ht="15" x14ac:dyDescent="0.25">
      <c r="A491" s="58" t="s">
        <v>850</v>
      </c>
      <c r="B491" s="58" t="s">
        <v>247</v>
      </c>
      <c r="C491" s="58"/>
      <c r="D491" s="58" t="s">
        <v>77</v>
      </c>
      <c r="E491" s="11"/>
      <c r="F491" s="11"/>
      <c r="G491" s="8"/>
      <c r="I491" s="58"/>
      <c r="J491" s="43"/>
      <c r="K491" s="102"/>
      <c r="M491" s="58">
        <v>43</v>
      </c>
      <c r="N491" s="171">
        <v>3668.45</v>
      </c>
      <c r="P491" s="107">
        <v>38</v>
      </c>
      <c r="Q491" s="170">
        <v>3112.45</v>
      </c>
      <c r="S491" s="107">
        <v>33</v>
      </c>
      <c r="T491" s="170">
        <v>2743.02</v>
      </c>
      <c r="V491" s="77"/>
      <c r="W491" s="77"/>
      <c r="X491" s="77"/>
      <c r="Y491" s="77"/>
      <c r="Z491" s="77"/>
      <c r="AA491" s="60"/>
      <c r="AB491" s="5"/>
      <c r="AC491" s="5"/>
      <c r="AD491" s="5"/>
      <c r="AE491" s="5"/>
      <c r="AF491" s="5"/>
      <c r="AG491" s="5"/>
      <c r="AH491" s="5"/>
      <c r="AI491" s="5"/>
      <c r="AJ491" s="5"/>
      <c r="AK491" s="5"/>
      <c r="AL491" s="5"/>
      <c r="AM491" s="5"/>
    </row>
    <row r="492" spans="1:39" s="4" customFormat="1" ht="15" x14ac:dyDescent="0.25">
      <c r="A492" s="58" t="s">
        <v>850</v>
      </c>
      <c r="B492" s="58" t="s">
        <v>248</v>
      </c>
      <c r="C492" s="58"/>
      <c r="D492" s="58" t="s">
        <v>68</v>
      </c>
      <c r="E492" s="11"/>
      <c r="F492" s="11"/>
      <c r="G492" s="8"/>
      <c r="I492" s="58"/>
      <c r="J492" s="43"/>
      <c r="K492" s="102"/>
      <c r="M492" s="58">
        <v>146</v>
      </c>
      <c r="N492" s="171">
        <v>15292.31</v>
      </c>
      <c r="P492" s="107">
        <v>131</v>
      </c>
      <c r="Q492" s="170">
        <v>15201.39</v>
      </c>
      <c r="S492" s="107">
        <v>96</v>
      </c>
      <c r="T492" s="170">
        <v>9542.24</v>
      </c>
      <c r="V492" s="77"/>
      <c r="W492" s="77"/>
      <c r="X492" s="77"/>
      <c r="Y492" s="77"/>
      <c r="Z492" s="77"/>
      <c r="AA492" s="60"/>
      <c r="AB492" s="5"/>
      <c r="AC492" s="5"/>
      <c r="AD492" s="5"/>
      <c r="AE492" s="5"/>
      <c r="AF492" s="5"/>
      <c r="AG492" s="5"/>
      <c r="AH492" s="5"/>
      <c r="AI492" s="5"/>
      <c r="AJ492" s="5"/>
      <c r="AK492" s="5"/>
      <c r="AL492" s="5"/>
      <c r="AM492" s="5"/>
    </row>
    <row r="493" spans="1:39" s="4" customFormat="1" ht="15" x14ac:dyDescent="0.25">
      <c r="A493" s="58" t="s">
        <v>850</v>
      </c>
      <c r="B493" s="58" t="s">
        <v>859</v>
      </c>
      <c r="C493" s="58"/>
      <c r="D493" s="58" t="s">
        <v>68</v>
      </c>
      <c r="E493" s="11"/>
      <c r="F493" s="11"/>
      <c r="G493" s="8"/>
      <c r="I493" s="58"/>
      <c r="J493" s="43"/>
      <c r="K493" s="102"/>
      <c r="M493" s="58"/>
      <c r="N493" s="171"/>
      <c r="P493" s="107">
        <v>6</v>
      </c>
      <c r="Q493" s="170">
        <v>717.39</v>
      </c>
      <c r="S493" s="107">
        <v>26</v>
      </c>
      <c r="T493" s="170">
        <v>2244.86</v>
      </c>
      <c r="V493" s="77"/>
      <c r="W493" s="77"/>
      <c r="X493" s="77"/>
      <c r="Y493" s="77"/>
      <c r="Z493" s="77"/>
      <c r="AA493" s="60"/>
      <c r="AB493" s="5"/>
      <c r="AC493" s="5"/>
      <c r="AD493" s="5"/>
      <c r="AE493" s="5"/>
      <c r="AF493" s="5"/>
      <c r="AG493" s="5"/>
      <c r="AH493" s="5"/>
      <c r="AI493" s="5"/>
      <c r="AJ493" s="5"/>
      <c r="AK493" s="5"/>
      <c r="AL493" s="5"/>
      <c r="AM493" s="5"/>
    </row>
    <row r="494" spans="1:39" s="4" customFormat="1" ht="15" x14ac:dyDescent="0.25">
      <c r="A494" s="58" t="s">
        <v>850</v>
      </c>
      <c r="B494" s="58" t="s">
        <v>250</v>
      </c>
      <c r="C494" s="58"/>
      <c r="D494" s="58" t="s">
        <v>161</v>
      </c>
      <c r="E494" s="11"/>
      <c r="F494" s="11"/>
      <c r="G494" s="8"/>
      <c r="I494" s="58"/>
      <c r="J494" s="43"/>
      <c r="K494" s="102"/>
      <c r="M494" s="58">
        <v>3</v>
      </c>
      <c r="N494" s="171">
        <v>350.48</v>
      </c>
      <c r="P494" s="107"/>
      <c r="Q494" s="170"/>
      <c r="S494" s="107"/>
      <c r="T494" s="170"/>
      <c r="V494" s="77"/>
      <c r="W494" s="77"/>
      <c r="X494" s="77"/>
      <c r="Y494" s="77"/>
      <c r="Z494" s="77"/>
      <c r="AA494" s="60"/>
      <c r="AB494" s="5"/>
      <c r="AC494" s="5"/>
      <c r="AD494" s="5"/>
      <c r="AE494" s="5"/>
      <c r="AF494" s="5"/>
      <c r="AG494" s="5"/>
      <c r="AH494" s="5"/>
      <c r="AI494" s="5"/>
      <c r="AJ494" s="5"/>
      <c r="AK494" s="5"/>
      <c r="AL494" s="5"/>
      <c r="AM494" s="5"/>
    </row>
    <row r="495" spans="1:39" s="4" customFormat="1" ht="15" x14ac:dyDescent="0.25">
      <c r="A495" s="58" t="s">
        <v>850</v>
      </c>
      <c r="B495" s="58" t="s">
        <v>251</v>
      </c>
      <c r="C495" s="58"/>
      <c r="D495" s="58" t="s">
        <v>252</v>
      </c>
      <c r="E495" s="11"/>
      <c r="F495" s="11"/>
      <c r="G495" s="8"/>
      <c r="I495" s="58"/>
      <c r="J495" s="43"/>
      <c r="K495" s="102"/>
      <c r="M495" s="58">
        <v>63</v>
      </c>
      <c r="N495" s="171">
        <v>6003.96</v>
      </c>
      <c r="P495" s="107">
        <v>48</v>
      </c>
      <c r="Q495" s="170">
        <v>5996.86</v>
      </c>
      <c r="S495" s="107">
        <v>48</v>
      </c>
      <c r="T495" s="170">
        <v>5106.29</v>
      </c>
      <c r="V495" s="77"/>
      <c r="W495" s="77"/>
      <c r="X495" s="77"/>
      <c r="Y495" s="77"/>
      <c r="Z495" s="77"/>
      <c r="AA495" s="60"/>
      <c r="AB495" s="5"/>
      <c r="AC495" s="5"/>
      <c r="AD495" s="5"/>
      <c r="AE495" s="5"/>
      <c r="AF495" s="5"/>
      <c r="AG495" s="5"/>
      <c r="AH495" s="5"/>
      <c r="AI495" s="5"/>
      <c r="AJ495" s="5"/>
      <c r="AK495" s="5"/>
      <c r="AL495" s="5"/>
      <c r="AM495" s="5"/>
    </row>
    <row r="496" spans="1:39" s="4" customFormat="1" ht="15" x14ac:dyDescent="0.25">
      <c r="A496" s="58" t="s">
        <v>850</v>
      </c>
      <c r="B496" s="58" t="s">
        <v>253</v>
      </c>
      <c r="C496" s="58"/>
      <c r="D496" s="58" t="s">
        <v>254</v>
      </c>
      <c r="E496" s="11"/>
      <c r="F496" s="11"/>
      <c r="G496" s="8"/>
      <c r="I496" s="58"/>
      <c r="J496" s="43"/>
      <c r="K496" s="102"/>
      <c r="M496" s="58">
        <v>1</v>
      </c>
      <c r="N496" s="171">
        <v>180</v>
      </c>
      <c r="P496" s="107">
        <v>1</v>
      </c>
      <c r="Q496" s="170">
        <v>180</v>
      </c>
      <c r="S496" s="107">
        <v>1</v>
      </c>
      <c r="T496" s="170">
        <v>150</v>
      </c>
      <c r="V496" s="77"/>
      <c r="W496" s="77"/>
      <c r="X496" s="77"/>
      <c r="Y496" s="77"/>
      <c r="Z496" s="77"/>
      <c r="AA496" s="60"/>
      <c r="AB496" s="5"/>
      <c r="AC496" s="5"/>
      <c r="AD496" s="5"/>
      <c r="AE496" s="5"/>
      <c r="AF496" s="5"/>
      <c r="AG496" s="5"/>
      <c r="AH496" s="5"/>
      <c r="AI496" s="5"/>
      <c r="AJ496" s="5"/>
      <c r="AK496" s="5"/>
      <c r="AL496" s="5"/>
      <c r="AM496" s="5"/>
    </row>
    <row r="497" spans="1:39" s="4" customFormat="1" ht="15" x14ac:dyDescent="0.25">
      <c r="A497" s="58" t="s">
        <v>850</v>
      </c>
      <c r="B497" s="58" t="s">
        <v>256</v>
      </c>
      <c r="C497" s="58"/>
      <c r="D497" s="58" t="s">
        <v>75</v>
      </c>
      <c r="E497" s="11"/>
      <c r="F497" s="11"/>
      <c r="G497" s="8"/>
      <c r="I497" s="58"/>
      <c r="J497" s="43"/>
      <c r="K497" s="102"/>
      <c r="M497" s="58">
        <v>1</v>
      </c>
      <c r="N497" s="171">
        <v>176.25</v>
      </c>
      <c r="P497" s="107">
        <v>1</v>
      </c>
      <c r="Q497" s="170">
        <v>67.69</v>
      </c>
      <c r="S497" s="107"/>
      <c r="T497" s="170"/>
      <c r="V497" s="77"/>
      <c r="W497" s="77"/>
      <c r="X497" s="77"/>
      <c r="Y497" s="77"/>
      <c r="Z497" s="77"/>
      <c r="AA497" s="60"/>
      <c r="AB497" s="5"/>
      <c r="AC497" s="5"/>
      <c r="AD497" s="5"/>
      <c r="AE497" s="5"/>
      <c r="AF497" s="5"/>
      <c r="AG497" s="5"/>
      <c r="AH497" s="5"/>
      <c r="AI497" s="5"/>
      <c r="AJ497" s="5"/>
      <c r="AK497" s="5"/>
      <c r="AL497" s="5"/>
      <c r="AM497" s="5"/>
    </row>
    <row r="498" spans="1:39" s="4" customFormat="1" ht="15" x14ac:dyDescent="0.25">
      <c r="A498" s="58" t="s">
        <v>850</v>
      </c>
      <c r="B498" s="58" t="s">
        <v>256</v>
      </c>
      <c r="C498" s="58"/>
      <c r="D498" s="58" t="s">
        <v>117</v>
      </c>
      <c r="E498" s="11"/>
      <c r="F498" s="11"/>
      <c r="G498" s="8"/>
      <c r="I498" s="58"/>
      <c r="J498" s="43"/>
      <c r="K498" s="102"/>
      <c r="M498" s="58">
        <v>17</v>
      </c>
      <c r="N498" s="171">
        <v>1512.68</v>
      </c>
      <c r="P498" s="107">
        <v>17</v>
      </c>
      <c r="Q498" s="170">
        <v>2646.26</v>
      </c>
      <c r="S498" s="107">
        <v>9</v>
      </c>
      <c r="T498" s="170">
        <v>1118.0899999999999</v>
      </c>
      <c r="V498" s="77"/>
      <c r="W498" s="77"/>
      <c r="X498" s="77"/>
      <c r="Y498" s="77"/>
      <c r="Z498" s="77"/>
      <c r="AA498" s="60"/>
      <c r="AB498" s="5"/>
      <c r="AC498" s="5"/>
      <c r="AD498" s="5"/>
      <c r="AE498" s="5"/>
      <c r="AF498" s="5"/>
      <c r="AG498" s="5"/>
      <c r="AH498" s="5"/>
      <c r="AI498" s="5"/>
      <c r="AJ498" s="5"/>
      <c r="AK498" s="5"/>
      <c r="AL498" s="5"/>
      <c r="AM498" s="5"/>
    </row>
    <row r="499" spans="1:39" s="4" customFormat="1" ht="15" x14ac:dyDescent="0.25">
      <c r="A499" s="58" t="s">
        <v>850</v>
      </c>
      <c r="B499" s="58" t="s">
        <v>257</v>
      </c>
      <c r="C499" s="58"/>
      <c r="D499" s="58" t="s">
        <v>70</v>
      </c>
      <c r="E499" s="11"/>
      <c r="F499" s="11"/>
      <c r="G499" s="8"/>
      <c r="I499" s="58"/>
      <c r="J499" s="43"/>
      <c r="K499" s="102"/>
      <c r="M499" s="58">
        <v>438</v>
      </c>
      <c r="N499" s="171">
        <v>51084.42</v>
      </c>
      <c r="P499" s="107">
        <v>370</v>
      </c>
      <c r="Q499" s="170">
        <v>43376.15</v>
      </c>
      <c r="S499" s="107">
        <v>242</v>
      </c>
      <c r="T499" s="170">
        <v>27931.52</v>
      </c>
      <c r="V499" s="77"/>
      <c r="W499" s="77"/>
      <c r="X499" s="77"/>
      <c r="Y499" s="77"/>
      <c r="Z499" s="77"/>
      <c r="AA499" s="60"/>
      <c r="AB499" s="5"/>
      <c r="AC499" s="5"/>
      <c r="AD499" s="5"/>
      <c r="AE499" s="5"/>
      <c r="AF499" s="5"/>
      <c r="AG499" s="5"/>
      <c r="AH499" s="5"/>
      <c r="AI499" s="5"/>
      <c r="AJ499" s="5"/>
      <c r="AK499" s="5"/>
      <c r="AL499" s="5"/>
      <c r="AM499" s="5"/>
    </row>
    <row r="500" spans="1:39" s="4" customFormat="1" ht="15" x14ac:dyDescent="0.25">
      <c r="A500" s="58" t="s">
        <v>850</v>
      </c>
      <c r="B500" s="58" t="s">
        <v>835</v>
      </c>
      <c r="C500" s="58"/>
      <c r="D500" s="58" t="s">
        <v>70</v>
      </c>
      <c r="E500" s="11"/>
      <c r="F500" s="11"/>
      <c r="G500" s="8"/>
      <c r="I500" s="58"/>
      <c r="J500" s="43"/>
      <c r="K500" s="102"/>
      <c r="M500" s="58"/>
      <c r="N500" s="171"/>
      <c r="P500" s="107">
        <v>66</v>
      </c>
      <c r="Q500" s="170">
        <v>4460.25</v>
      </c>
      <c r="S500" s="107">
        <v>159</v>
      </c>
      <c r="T500" s="170">
        <v>14623.66</v>
      </c>
      <c r="V500" s="77"/>
      <c r="W500" s="77"/>
      <c r="X500" s="77"/>
      <c r="Y500" s="77"/>
      <c r="Z500" s="77"/>
      <c r="AA500" s="60"/>
      <c r="AB500" s="5"/>
      <c r="AC500" s="5"/>
      <c r="AD500" s="5"/>
      <c r="AE500" s="5"/>
      <c r="AF500" s="5"/>
      <c r="AG500" s="5"/>
      <c r="AH500" s="5"/>
      <c r="AI500" s="5"/>
      <c r="AJ500" s="5"/>
      <c r="AK500" s="5"/>
      <c r="AL500" s="5"/>
      <c r="AM500" s="5"/>
    </row>
    <row r="501" spans="1:39" s="4" customFormat="1" ht="15" x14ac:dyDescent="0.25">
      <c r="A501" s="58" t="s">
        <v>850</v>
      </c>
      <c r="B501" s="58" t="s">
        <v>260</v>
      </c>
      <c r="C501" s="58"/>
      <c r="D501" s="58" t="s">
        <v>61</v>
      </c>
      <c r="E501" s="11"/>
      <c r="F501" s="11"/>
      <c r="G501" s="8"/>
      <c r="I501" s="58"/>
      <c r="J501" s="43"/>
      <c r="K501" s="102"/>
      <c r="M501" s="58">
        <v>60</v>
      </c>
      <c r="N501" s="171">
        <v>5594.59</v>
      </c>
      <c r="P501" s="107">
        <v>67</v>
      </c>
      <c r="Q501" s="170">
        <v>6336.63</v>
      </c>
      <c r="S501" s="107">
        <v>43</v>
      </c>
      <c r="T501" s="170">
        <v>4033.82</v>
      </c>
      <c r="V501" s="77"/>
      <c r="W501" s="77"/>
      <c r="X501" s="77"/>
      <c r="Y501" s="77"/>
      <c r="Z501" s="77"/>
      <c r="AA501" s="60"/>
      <c r="AB501" s="5"/>
      <c r="AC501" s="5"/>
      <c r="AD501" s="5"/>
      <c r="AE501" s="5"/>
      <c r="AF501" s="5"/>
      <c r="AG501" s="5"/>
      <c r="AH501" s="5"/>
      <c r="AI501" s="5"/>
      <c r="AJ501" s="5"/>
      <c r="AK501" s="5"/>
      <c r="AL501" s="5"/>
      <c r="AM501" s="5"/>
    </row>
    <row r="502" spans="1:39" s="4" customFormat="1" ht="15" x14ac:dyDescent="0.25">
      <c r="A502" s="58" t="s">
        <v>850</v>
      </c>
      <c r="B502" s="58" t="s">
        <v>262</v>
      </c>
      <c r="C502" s="58"/>
      <c r="D502" s="58" t="s">
        <v>263</v>
      </c>
      <c r="E502" s="11"/>
      <c r="F502" s="11"/>
      <c r="G502" s="8"/>
      <c r="I502" s="58"/>
      <c r="J502" s="43"/>
      <c r="K502" s="102"/>
      <c r="M502" s="58">
        <v>20</v>
      </c>
      <c r="N502" s="171">
        <v>2049.7600000000002</v>
      </c>
      <c r="P502" s="107">
        <v>23</v>
      </c>
      <c r="Q502" s="170">
        <v>2902.1</v>
      </c>
      <c r="S502" s="107">
        <v>12</v>
      </c>
      <c r="T502" s="170">
        <v>1516.38</v>
      </c>
      <c r="V502" s="77"/>
      <c r="W502" s="77"/>
      <c r="X502" s="77"/>
      <c r="Y502" s="77"/>
      <c r="Z502" s="77"/>
      <c r="AA502" s="60"/>
      <c r="AB502" s="5"/>
      <c r="AC502" s="5"/>
      <c r="AD502" s="5"/>
      <c r="AE502" s="5"/>
      <c r="AF502" s="5"/>
      <c r="AG502" s="5"/>
      <c r="AH502" s="5"/>
      <c r="AI502" s="5"/>
      <c r="AJ502" s="5"/>
      <c r="AK502" s="5"/>
      <c r="AL502" s="5"/>
      <c r="AM502" s="5"/>
    </row>
    <row r="503" spans="1:39" s="4" customFormat="1" ht="15" x14ac:dyDescent="0.25">
      <c r="A503" s="58" t="s">
        <v>850</v>
      </c>
      <c r="B503" s="58" t="s">
        <v>656</v>
      </c>
      <c r="C503" s="58"/>
      <c r="D503" s="58" t="s">
        <v>263</v>
      </c>
      <c r="E503" s="11"/>
      <c r="F503" s="11"/>
      <c r="G503" s="8"/>
      <c r="I503" s="58"/>
      <c r="J503" s="43"/>
      <c r="K503" s="102"/>
      <c r="M503" s="58">
        <v>1</v>
      </c>
      <c r="N503" s="171">
        <v>154.19999999999999</v>
      </c>
      <c r="P503" s="107"/>
      <c r="Q503" s="170"/>
      <c r="S503" s="107"/>
      <c r="T503" s="170"/>
      <c r="V503" s="77"/>
      <c r="W503" s="77"/>
      <c r="X503" s="77"/>
      <c r="Y503" s="77"/>
      <c r="Z503" s="77"/>
      <c r="AA503" s="60"/>
      <c r="AB503" s="5"/>
      <c r="AC503" s="5"/>
      <c r="AD503" s="5"/>
      <c r="AE503" s="5"/>
      <c r="AF503" s="5"/>
      <c r="AG503" s="5"/>
      <c r="AH503" s="5"/>
      <c r="AI503" s="5"/>
      <c r="AJ503" s="5"/>
      <c r="AK503" s="5"/>
      <c r="AL503" s="5"/>
      <c r="AM503" s="5"/>
    </row>
    <row r="504" spans="1:39" s="4" customFormat="1" ht="15" x14ac:dyDescent="0.25">
      <c r="A504" s="58" t="s">
        <v>850</v>
      </c>
      <c r="B504" s="58" t="s">
        <v>264</v>
      </c>
      <c r="C504" s="58"/>
      <c r="D504" s="58" t="s">
        <v>265</v>
      </c>
      <c r="E504" s="11"/>
      <c r="F504" s="11"/>
      <c r="G504" s="8"/>
      <c r="I504" s="58"/>
      <c r="J504" s="43"/>
      <c r="K504" s="102"/>
      <c r="M504" s="58">
        <v>5</v>
      </c>
      <c r="N504" s="171">
        <v>640.53</v>
      </c>
      <c r="P504" s="107">
        <v>5</v>
      </c>
      <c r="Q504" s="170">
        <v>586.78</v>
      </c>
      <c r="S504" s="107">
        <v>5</v>
      </c>
      <c r="T504" s="170">
        <v>464.83</v>
      </c>
      <c r="V504" s="77"/>
      <c r="W504" s="77"/>
      <c r="X504" s="77"/>
      <c r="Y504" s="77"/>
      <c r="Z504" s="77"/>
      <c r="AA504" s="60"/>
      <c r="AB504" s="5"/>
      <c r="AC504" s="5"/>
      <c r="AD504" s="5"/>
      <c r="AE504" s="5"/>
      <c r="AF504" s="5"/>
      <c r="AG504" s="5"/>
      <c r="AH504" s="5"/>
      <c r="AI504" s="5"/>
      <c r="AJ504" s="5"/>
      <c r="AK504" s="5"/>
      <c r="AL504" s="5"/>
      <c r="AM504" s="5"/>
    </row>
    <row r="505" spans="1:39" s="4" customFormat="1" ht="15" x14ac:dyDescent="0.25">
      <c r="A505" s="58" t="s">
        <v>850</v>
      </c>
      <c r="B505" s="58" t="s">
        <v>266</v>
      </c>
      <c r="C505" s="58"/>
      <c r="D505" s="58" t="s">
        <v>142</v>
      </c>
      <c r="E505" s="11"/>
      <c r="F505" s="11"/>
      <c r="G505" s="8"/>
      <c r="I505" s="58"/>
      <c r="J505" s="43"/>
      <c r="K505" s="102"/>
      <c r="M505" s="58">
        <v>21</v>
      </c>
      <c r="N505" s="171">
        <v>2055.64</v>
      </c>
      <c r="P505" s="107">
        <v>14</v>
      </c>
      <c r="Q505" s="170">
        <v>1901.67</v>
      </c>
      <c r="S505" s="107">
        <v>13</v>
      </c>
      <c r="T505" s="170">
        <v>2378.25</v>
      </c>
      <c r="V505" s="77"/>
      <c r="W505" s="77"/>
      <c r="X505" s="77"/>
      <c r="Y505" s="77"/>
      <c r="Z505" s="77"/>
      <c r="AA505" s="60"/>
      <c r="AB505" s="5"/>
      <c r="AC505" s="5"/>
      <c r="AD505" s="5"/>
      <c r="AE505" s="5"/>
      <c r="AF505" s="5"/>
      <c r="AG505" s="5"/>
      <c r="AH505" s="5"/>
      <c r="AI505" s="5"/>
      <c r="AJ505" s="5"/>
      <c r="AK505" s="5"/>
      <c r="AL505" s="5"/>
      <c r="AM505" s="5"/>
    </row>
    <row r="506" spans="1:39" s="4" customFormat="1" ht="15" x14ac:dyDescent="0.25">
      <c r="A506" s="58" t="s">
        <v>850</v>
      </c>
      <c r="B506" s="58" t="s">
        <v>266</v>
      </c>
      <c r="C506" s="58"/>
      <c r="D506" s="58" t="s">
        <v>267</v>
      </c>
      <c r="E506" s="11"/>
      <c r="F506" s="11"/>
      <c r="G506" s="8"/>
      <c r="I506" s="58"/>
      <c r="J506" s="43"/>
      <c r="K506" s="102"/>
      <c r="M506" s="58">
        <v>1</v>
      </c>
      <c r="N506" s="171">
        <v>180</v>
      </c>
      <c r="P506" s="107"/>
      <c r="Q506" s="170"/>
      <c r="S506" s="107"/>
      <c r="T506" s="170"/>
      <c r="V506" s="77"/>
      <c r="W506" s="77"/>
      <c r="X506" s="77"/>
      <c r="Y506" s="77"/>
      <c r="Z506" s="77"/>
      <c r="AA506" s="60"/>
      <c r="AB506" s="5"/>
      <c r="AC506" s="5"/>
      <c r="AD506" s="5"/>
      <c r="AE506" s="5"/>
      <c r="AF506" s="5"/>
      <c r="AG506" s="5"/>
      <c r="AH506" s="5"/>
      <c r="AI506" s="5"/>
      <c r="AJ506" s="5"/>
      <c r="AK506" s="5"/>
      <c r="AL506" s="5"/>
      <c r="AM506" s="5"/>
    </row>
    <row r="507" spans="1:39" s="4" customFormat="1" ht="15" x14ac:dyDescent="0.25">
      <c r="A507" s="58" t="s">
        <v>850</v>
      </c>
      <c r="B507" s="58" t="s">
        <v>269</v>
      </c>
      <c r="C507" s="58"/>
      <c r="D507" s="58" t="s">
        <v>267</v>
      </c>
      <c r="E507" s="11"/>
      <c r="F507" s="11"/>
      <c r="G507" s="8"/>
      <c r="I507" s="58"/>
      <c r="J507" s="43"/>
      <c r="K507" s="102"/>
      <c r="M507" s="58">
        <v>36</v>
      </c>
      <c r="N507" s="171">
        <v>4444.97</v>
      </c>
      <c r="P507" s="107">
        <v>30</v>
      </c>
      <c r="Q507" s="170">
        <v>7190.26</v>
      </c>
      <c r="S507" s="107">
        <v>27</v>
      </c>
      <c r="T507" s="170">
        <v>4381.8</v>
      </c>
      <c r="V507" s="77"/>
      <c r="W507" s="77"/>
      <c r="X507" s="77"/>
      <c r="Y507" s="77"/>
      <c r="Z507" s="77"/>
      <c r="AA507" s="60"/>
      <c r="AB507" s="5"/>
      <c r="AC507" s="5"/>
      <c r="AD507" s="5"/>
      <c r="AE507" s="5"/>
      <c r="AF507" s="5"/>
      <c r="AG507" s="5"/>
      <c r="AH507" s="5"/>
      <c r="AI507" s="5"/>
      <c r="AJ507" s="5"/>
      <c r="AK507" s="5"/>
      <c r="AL507" s="5"/>
      <c r="AM507" s="5"/>
    </row>
    <row r="508" spans="1:39" s="4" customFormat="1" ht="15" x14ac:dyDescent="0.25">
      <c r="A508" s="58" t="s">
        <v>850</v>
      </c>
      <c r="B508" s="58" t="s">
        <v>271</v>
      </c>
      <c r="C508" s="58"/>
      <c r="D508" s="58" t="s">
        <v>98</v>
      </c>
      <c r="E508" s="11"/>
      <c r="F508" s="11"/>
      <c r="G508" s="8"/>
      <c r="I508" s="58"/>
      <c r="J508" s="43"/>
      <c r="K508" s="102"/>
      <c r="M508" s="58">
        <v>4</v>
      </c>
      <c r="N508" s="171">
        <v>428.41</v>
      </c>
      <c r="P508" s="107">
        <v>5</v>
      </c>
      <c r="Q508" s="170">
        <v>595.54999999999995</v>
      </c>
      <c r="S508" s="107">
        <v>2</v>
      </c>
      <c r="T508" s="170">
        <v>253.61</v>
      </c>
      <c r="V508" s="77"/>
      <c r="W508" s="77"/>
      <c r="X508" s="77"/>
      <c r="Y508" s="77"/>
      <c r="Z508" s="77"/>
      <c r="AA508" s="60"/>
      <c r="AB508" s="5"/>
      <c r="AC508" s="5"/>
      <c r="AD508" s="5"/>
      <c r="AE508" s="5"/>
      <c r="AF508" s="5"/>
      <c r="AG508" s="5"/>
      <c r="AH508" s="5"/>
      <c r="AI508" s="5"/>
      <c r="AJ508" s="5"/>
      <c r="AK508" s="5"/>
      <c r="AL508" s="5"/>
      <c r="AM508" s="5"/>
    </row>
    <row r="509" spans="1:39" s="4" customFormat="1" ht="15" x14ac:dyDescent="0.25">
      <c r="A509" s="58" t="s">
        <v>850</v>
      </c>
      <c r="B509" s="58" t="s">
        <v>274</v>
      </c>
      <c r="C509" s="58"/>
      <c r="D509" s="58" t="s">
        <v>273</v>
      </c>
      <c r="E509" s="11"/>
      <c r="F509" s="11"/>
      <c r="G509" s="8"/>
      <c r="I509" s="58"/>
      <c r="J509" s="43"/>
      <c r="K509" s="102"/>
      <c r="M509" s="58">
        <v>4</v>
      </c>
      <c r="N509" s="171">
        <v>237.01</v>
      </c>
      <c r="P509" s="107">
        <v>6</v>
      </c>
      <c r="Q509" s="170">
        <v>532.94000000000005</v>
      </c>
      <c r="S509" s="107">
        <v>3</v>
      </c>
      <c r="T509" s="170">
        <v>253.17</v>
      </c>
      <c r="V509" s="77"/>
      <c r="W509" s="77"/>
      <c r="X509" s="77"/>
      <c r="Y509" s="77"/>
      <c r="Z509" s="77"/>
      <c r="AA509" s="60"/>
      <c r="AB509" s="5"/>
      <c r="AC509" s="5"/>
      <c r="AD509" s="5"/>
      <c r="AE509" s="5"/>
      <c r="AF509" s="5"/>
      <c r="AG509" s="5"/>
      <c r="AH509" s="5"/>
      <c r="AI509" s="5"/>
      <c r="AJ509" s="5"/>
      <c r="AK509" s="5"/>
      <c r="AL509" s="5"/>
      <c r="AM509" s="5"/>
    </row>
    <row r="510" spans="1:39" s="4" customFormat="1" ht="15" x14ac:dyDescent="0.25">
      <c r="A510" s="58" t="s">
        <v>850</v>
      </c>
      <c r="B510" s="58" t="s">
        <v>275</v>
      </c>
      <c r="C510" s="58"/>
      <c r="D510" s="58" t="s">
        <v>91</v>
      </c>
      <c r="E510" s="11"/>
      <c r="F510" s="11"/>
      <c r="G510" s="8"/>
      <c r="I510" s="58"/>
      <c r="J510" s="43"/>
      <c r="K510" s="102"/>
      <c r="M510" s="58">
        <v>6</v>
      </c>
      <c r="N510" s="171">
        <v>637.77</v>
      </c>
      <c r="P510" s="107">
        <v>7</v>
      </c>
      <c r="Q510" s="170">
        <v>693.12</v>
      </c>
      <c r="S510" s="107">
        <v>9</v>
      </c>
      <c r="T510" s="170">
        <v>913.34</v>
      </c>
      <c r="V510" s="77"/>
      <c r="W510" s="77"/>
      <c r="X510" s="77"/>
      <c r="Y510" s="77"/>
      <c r="Z510" s="77"/>
      <c r="AA510" s="60"/>
      <c r="AB510" s="5"/>
      <c r="AC510" s="5"/>
      <c r="AD510" s="5"/>
      <c r="AE510" s="5"/>
      <c r="AF510" s="5"/>
      <c r="AG510" s="5"/>
      <c r="AH510" s="5"/>
      <c r="AI510" s="5"/>
      <c r="AJ510" s="5"/>
      <c r="AK510" s="5"/>
      <c r="AL510" s="5"/>
      <c r="AM510" s="5"/>
    </row>
    <row r="511" spans="1:39" s="4" customFormat="1" ht="15" x14ac:dyDescent="0.25">
      <c r="A511" s="58" t="s">
        <v>850</v>
      </c>
      <c r="B511" s="58" t="s">
        <v>276</v>
      </c>
      <c r="C511" s="58"/>
      <c r="D511" s="58" t="s">
        <v>61</v>
      </c>
      <c r="E511" s="11"/>
      <c r="F511" s="11"/>
      <c r="G511" s="8"/>
      <c r="I511" s="58"/>
      <c r="J511" s="43"/>
      <c r="K511" s="102"/>
      <c r="M511" s="58">
        <v>36</v>
      </c>
      <c r="N511" s="171">
        <v>3456.95</v>
      </c>
      <c r="P511" s="107">
        <v>32</v>
      </c>
      <c r="Q511" s="170">
        <v>3116.91</v>
      </c>
      <c r="S511" s="107">
        <v>16</v>
      </c>
      <c r="T511" s="170">
        <v>1315.92</v>
      </c>
      <c r="V511" s="77"/>
      <c r="W511" s="77"/>
      <c r="X511" s="77"/>
      <c r="Y511" s="77"/>
      <c r="Z511" s="77"/>
      <c r="AA511" s="60"/>
      <c r="AB511" s="5"/>
      <c r="AC511" s="5"/>
      <c r="AD511" s="5"/>
      <c r="AE511" s="5"/>
      <c r="AF511" s="5"/>
      <c r="AG511" s="5"/>
      <c r="AH511" s="5"/>
      <c r="AI511" s="5"/>
      <c r="AJ511" s="5"/>
      <c r="AK511" s="5"/>
      <c r="AL511" s="5"/>
      <c r="AM511" s="5"/>
    </row>
    <row r="512" spans="1:39" s="4" customFormat="1" ht="15" x14ac:dyDescent="0.25">
      <c r="A512" s="58" t="s">
        <v>850</v>
      </c>
      <c r="B512" s="58" t="s">
        <v>276</v>
      </c>
      <c r="C512" s="58"/>
      <c r="D512" s="58" t="s">
        <v>166</v>
      </c>
      <c r="E512" s="11"/>
      <c r="F512" s="11"/>
      <c r="G512" s="8"/>
      <c r="I512" s="58"/>
      <c r="J512" s="43"/>
      <c r="K512" s="102"/>
      <c r="M512" s="58">
        <v>2</v>
      </c>
      <c r="N512" s="171">
        <v>84.14</v>
      </c>
      <c r="P512" s="107">
        <v>3</v>
      </c>
      <c r="Q512" s="170">
        <v>182.59</v>
      </c>
      <c r="S512" s="107">
        <v>2</v>
      </c>
      <c r="T512" s="170">
        <v>168.47</v>
      </c>
      <c r="V512" s="77"/>
      <c r="W512" s="77"/>
      <c r="X512" s="77"/>
      <c r="Y512" s="77"/>
      <c r="Z512" s="77"/>
      <c r="AA512" s="60"/>
      <c r="AB512" s="5"/>
      <c r="AC512" s="5"/>
      <c r="AD512" s="5"/>
      <c r="AE512" s="5"/>
      <c r="AF512" s="5"/>
      <c r="AG512" s="5"/>
      <c r="AH512" s="5"/>
      <c r="AI512" s="5"/>
      <c r="AJ512" s="5"/>
      <c r="AK512" s="5"/>
      <c r="AL512" s="5"/>
      <c r="AM512" s="5"/>
    </row>
    <row r="513" spans="1:39" s="4" customFormat="1" ht="15" x14ac:dyDescent="0.25">
      <c r="A513" s="58" t="s">
        <v>850</v>
      </c>
      <c r="B513" s="58" t="s">
        <v>278</v>
      </c>
      <c r="C513" s="58"/>
      <c r="D513" s="58" t="s">
        <v>77</v>
      </c>
      <c r="E513" s="11"/>
      <c r="F513" s="11"/>
      <c r="G513" s="8"/>
      <c r="I513" s="58"/>
      <c r="J513" s="43"/>
      <c r="K513" s="102"/>
      <c r="M513" s="58">
        <v>22</v>
      </c>
      <c r="N513" s="171">
        <v>2128.39</v>
      </c>
      <c r="P513" s="107">
        <v>20</v>
      </c>
      <c r="Q513" s="170">
        <v>2400.7600000000002</v>
      </c>
      <c r="S513" s="107">
        <v>16</v>
      </c>
      <c r="T513" s="170">
        <v>1630.95</v>
      </c>
      <c r="V513" s="77"/>
      <c r="W513" s="77"/>
      <c r="X513" s="77"/>
      <c r="Y513" s="77"/>
      <c r="Z513" s="77"/>
      <c r="AA513" s="60"/>
      <c r="AB513" s="5"/>
      <c r="AC513" s="5"/>
      <c r="AD513" s="5"/>
      <c r="AE513" s="5"/>
      <c r="AF513" s="5"/>
      <c r="AG513" s="5"/>
      <c r="AH513" s="5"/>
      <c r="AI513" s="5"/>
      <c r="AJ513" s="5"/>
      <c r="AK513" s="5"/>
      <c r="AL513" s="5"/>
      <c r="AM513" s="5"/>
    </row>
    <row r="514" spans="1:39" s="4" customFormat="1" ht="15" x14ac:dyDescent="0.25">
      <c r="A514" s="58" t="s">
        <v>850</v>
      </c>
      <c r="B514" s="58" t="s">
        <v>279</v>
      </c>
      <c r="C514" s="58"/>
      <c r="D514" s="58" t="s">
        <v>150</v>
      </c>
      <c r="E514" s="11"/>
      <c r="F514" s="11"/>
      <c r="G514" s="8"/>
      <c r="I514" s="58"/>
      <c r="J514" s="43"/>
      <c r="K514" s="102"/>
      <c r="M514" s="58">
        <v>1</v>
      </c>
      <c r="N514" s="171">
        <v>5</v>
      </c>
      <c r="P514" s="107"/>
      <c r="Q514" s="170"/>
      <c r="S514" s="107"/>
      <c r="T514" s="170"/>
      <c r="V514" s="77"/>
      <c r="W514" s="77"/>
      <c r="X514" s="77"/>
      <c r="Y514" s="77"/>
      <c r="Z514" s="77"/>
      <c r="AA514" s="60"/>
      <c r="AB514" s="5"/>
      <c r="AC514" s="5"/>
      <c r="AD514" s="5"/>
      <c r="AE514" s="5"/>
      <c r="AF514" s="5"/>
      <c r="AG514" s="5"/>
      <c r="AH514" s="5"/>
      <c r="AI514" s="5"/>
      <c r="AJ514" s="5"/>
      <c r="AK514" s="5"/>
      <c r="AL514" s="5"/>
      <c r="AM514" s="5"/>
    </row>
    <row r="515" spans="1:39" s="4" customFormat="1" ht="15" x14ac:dyDescent="0.25">
      <c r="A515" s="58" t="s">
        <v>850</v>
      </c>
      <c r="B515" s="58" t="s">
        <v>280</v>
      </c>
      <c r="C515" s="58"/>
      <c r="D515" s="58" t="s">
        <v>281</v>
      </c>
      <c r="E515" s="11"/>
      <c r="F515" s="11"/>
      <c r="G515" s="8"/>
      <c r="I515" s="58"/>
      <c r="J515" s="43"/>
      <c r="K515" s="102"/>
      <c r="M515" s="58">
        <v>21</v>
      </c>
      <c r="N515" s="171">
        <v>1955.32</v>
      </c>
      <c r="P515" s="107">
        <v>14</v>
      </c>
      <c r="Q515" s="170">
        <v>2408.81</v>
      </c>
      <c r="S515" s="107">
        <v>16</v>
      </c>
      <c r="T515" s="170">
        <v>2086.7199999999998</v>
      </c>
      <c r="V515" s="77"/>
      <c r="W515" s="77"/>
      <c r="X515" s="77"/>
      <c r="Y515" s="77"/>
      <c r="Z515" s="77"/>
      <c r="AA515" s="60"/>
      <c r="AB515" s="5"/>
      <c r="AC515" s="5"/>
      <c r="AD515" s="5"/>
      <c r="AE515" s="5"/>
      <c r="AF515" s="5"/>
      <c r="AG515" s="5"/>
      <c r="AH515" s="5"/>
      <c r="AI515" s="5"/>
      <c r="AJ515" s="5"/>
      <c r="AK515" s="5"/>
      <c r="AL515" s="5"/>
      <c r="AM515" s="5"/>
    </row>
    <row r="516" spans="1:39" s="4" customFormat="1" ht="15" x14ac:dyDescent="0.25">
      <c r="A516" s="58" t="s">
        <v>850</v>
      </c>
      <c r="B516" s="58" t="s">
        <v>282</v>
      </c>
      <c r="C516" s="58"/>
      <c r="D516" s="58" t="s">
        <v>283</v>
      </c>
      <c r="E516" s="11"/>
      <c r="F516" s="11"/>
      <c r="G516" s="8"/>
      <c r="I516" s="58"/>
      <c r="J516" s="43"/>
      <c r="K516" s="102"/>
      <c r="M516" s="58">
        <v>6</v>
      </c>
      <c r="N516" s="171">
        <v>860.44</v>
      </c>
      <c r="P516" s="107"/>
      <c r="Q516" s="170"/>
      <c r="S516" s="107"/>
      <c r="T516" s="170"/>
      <c r="V516" s="77"/>
      <c r="W516" s="77"/>
      <c r="X516" s="77"/>
      <c r="Y516" s="77"/>
      <c r="Z516" s="77"/>
      <c r="AA516" s="60"/>
      <c r="AB516" s="5"/>
      <c r="AC516" s="5"/>
      <c r="AD516" s="5"/>
      <c r="AE516" s="5"/>
      <c r="AF516" s="5"/>
      <c r="AG516" s="5"/>
      <c r="AH516" s="5"/>
      <c r="AI516" s="5"/>
      <c r="AJ516" s="5"/>
      <c r="AK516" s="5"/>
      <c r="AL516" s="5"/>
      <c r="AM516" s="5"/>
    </row>
    <row r="517" spans="1:39" s="4" customFormat="1" ht="15" x14ac:dyDescent="0.25">
      <c r="A517" s="58" t="s">
        <v>850</v>
      </c>
      <c r="B517" s="58" t="s">
        <v>285</v>
      </c>
      <c r="C517" s="58"/>
      <c r="D517" s="58" t="s">
        <v>197</v>
      </c>
      <c r="E517" s="11"/>
      <c r="F517" s="11"/>
      <c r="G517" s="8"/>
      <c r="I517" s="58"/>
      <c r="J517" s="43"/>
      <c r="K517" s="102"/>
      <c r="M517" s="58">
        <v>209</v>
      </c>
      <c r="N517" s="171">
        <v>23151.01</v>
      </c>
      <c r="P517" s="107">
        <v>175</v>
      </c>
      <c r="Q517" s="170">
        <v>20802.669999999998</v>
      </c>
      <c r="S517" s="107">
        <v>136</v>
      </c>
      <c r="T517" s="170">
        <v>13725.23</v>
      </c>
      <c r="V517" s="77"/>
      <c r="W517" s="77"/>
      <c r="X517" s="77"/>
      <c r="Y517" s="77"/>
      <c r="Z517" s="77"/>
      <c r="AA517" s="60"/>
      <c r="AB517" s="5"/>
      <c r="AC517" s="5"/>
      <c r="AD517" s="5"/>
      <c r="AE517" s="5"/>
      <c r="AF517" s="5"/>
      <c r="AG517" s="5"/>
      <c r="AH517" s="5"/>
      <c r="AI517" s="5"/>
      <c r="AJ517" s="5"/>
      <c r="AK517" s="5"/>
      <c r="AL517" s="5"/>
      <c r="AM517" s="5"/>
    </row>
    <row r="518" spans="1:39" s="4" customFormat="1" ht="15" x14ac:dyDescent="0.25">
      <c r="A518" s="58" t="s">
        <v>850</v>
      </c>
      <c r="B518" s="58" t="s">
        <v>287</v>
      </c>
      <c r="C518" s="58"/>
      <c r="D518" s="58" t="s">
        <v>63</v>
      </c>
      <c r="E518" s="11"/>
      <c r="F518" s="11"/>
      <c r="G518" s="8"/>
      <c r="I518" s="58"/>
      <c r="J518" s="43"/>
      <c r="K518" s="102"/>
      <c r="M518" s="58">
        <v>31</v>
      </c>
      <c r="N518" s="171">
        <v>1497.8</v>
      </c>
      <c r="P518" s="107"/>
      <c r="Q518" s="170"/>
      <c r="S518" s="107"/>
      <c r="T518" s="170"/>
      <c r="V518" s="77"/>
      <c r="W518" s="77"/>
      <c r="X518" s="77"/>
      <c r="Y518" s="77"/>
      <c r="Z518" s="77"/>
      <c r="AA518" s="60"/>
      <c r="AB518" s="5"/>
      <c r="AC518" s="5"/>
      <c r="AD518" s="5"/>
      <c r="AE518" s="5"/>
      <c r="AF518" s="5"/>
      <c r="AG518" s="5"/>
      <c r="AH518" s="5"/>
      <c r="AI518" s="5"/>
      <c r="AJ518" s="5"/>
      <c r="AK518" s="5"/>
      <c r="AL518" s="5"/>
      <c r="AM518" s="5"/>
    </row>
    <row r="519" spans="1:39" s="4" customFormat="1" ht="15" x14ac:dyDescent="0.25">
      <c r="A519" s="58" t="s">
        <v>850</v>
      </c>
      <c r="B519" s="58" t="s">
        <v>287</v>
      </c>
      <c r="C519" s="58"/>
      <c r="D519" s="58" t="s">
        <v>62</v>
      </c>
      <c r="E519" s="11"/>
      <c r="F519" s="11"/>
      <c r="G519" s="8"/>
      <c r="I519" s="58"/>
      <c r="J519" s="43"/>
      <c r="K519" s="102"/>
      <c r="M519" s="58">
        <v>511</v>
      </c>
      <c r="N519" s="171">
        <v>30534.83</v>
      </c>
      <c r="P519" s="107"/>
      <c r="Q519" s="170"/>
      <c r="S519" s="107">
        <v>10</v>
      </c>
      <c r="T519" s="170">
        <v>595.28</v>
      </c>
      <c r="V519" s="77"/>
      <c r="W519" s="77"/>
      <c r="X519" s="77"/>
      <c r="Y519" s="77"/>
      <c r="Z519" s="77"/>
      <c r="AA519" s="60"/>
      <c r="AB519" s="5"/>
      <c r="AC519" s="5"/>
      <c r="AD519" s="5"/>
      <c r="AE519" s="5"/>
      <c r="AF519" s="5"/>
      <c r="AG519" s="5"/>
      <c r="AH519" s="5"/>
      <c r="AI519" s="5"/>
      <c r="AJ519" s="5"/>
      <c r="AK519" s="5"/>
      <c r="AL519" s="5"/>
      <c r="AM519" s="5"/>
    </row>
    <row r="520" spans="1:39" s="4" customFormat="1" ht="15" x14ac:dyDescent="0.25">
      <c r="A520" s="58" t="s">
        <v>850</v>
      </c>
      <c r="B520" s="58" t="s">
        <v>292</v>
      </c>
      <c r="C520" s="58"/>
      <c r="D520" s="58" t="s">
        <v>206</v>
      </c>
      <c r="E520" s="11"/>
      <c r="F520" s="11"/>
      <c r="G520" s="8"/>
      <c r="I520" s="58"/>
      <c r="J520" s="43"/>
      <c r="K520" s="102"/>
      <c r="M520" s="58">
        <v>29</v>
      </c>
      <c r="N520" s="171">
        <v>2887.41</v>
      </c>
      <c r="P520" s="107">
        <v>20</v>
      </c>
      <c r="Q520" s="170">
        <v>1915.48</v>
      </c>
      <c r="S520" s="107">
        <v>18</v>
      </c>
      <c r="T520" s="170">
        <v>1754.27</v>
      </c>
      <c r="V520" s="77"/>
      <c r="W520" s="77"/>
      <c r="X520" s="77"/>
      <c r="Y520" s="77"/>
      <c r="Z520" s="77"/>
      <c r="AA520" s="60"/>
      <c r="AB520" s="5"/>
      <c r="AC520" s="5"/>
      <c r="AD520" s="5"/>
      <c r="AE520" s="5"/>
      <c r="AF520" s="5"/>
      <c r="AG520" s="5"/>
      <c r="AH520" s="5"/>
      <c r="AI520" s="5"/>
      <c r="AJ520" s="5"/>
      <c r="AK520" s="5"/>
      <c r="AL520" s="5"/>
      <c r="AM520" s="5"/>
    </row>
    <row r="521" spans="1:39" s="4" customFormat="1" ht="15" x14ac:dyDescent="0.25">
      <c r="A521" s="58" t="s">
        <v>850</v>
      </c>
      <c r="B521" s="58" t="s">
        <v>293</v>
      </c>
      <c r="C521" s="58"/>
      <c r="D521" s="58" t="s">
        <v>294</v>
      </c>
      <c r="E521" s="11"/>
      <c r="F521" s="11"/>
      <c r="G521" s="8"/>
      <c r="I521" s="58"/>
      <c r="J521" s="43"/>
      <c r="K521" s="102"/>
      <c r="M521" s="58">
        <v>52</v>
      </c>
      <c r="N521" s="171">
        <v>3688.56</v>
      </c>
      <c r="P521" s="107">
        <v>41</v>
      </c>
      <c r="Q521" s="170">
        <v>3059.84</v>
      </c>
      <c r="S521" s="107">
        <v>16</v>
      </c>
      <c r="T521" s="170">
        <v>1297.49</v>
      </c>
      <c r="V521" s="77"/>
      <c r="W521" s="77"/>
      <c r="X521" s="77"/>
      <c r="Y521" s="77"/>
      <c r="Z521" s="77"/>
      <c r="AA521" s="60"/>
      <c r="AB521" s="5"/>
      <c r="AC521" s="5"/>
      <c r="AD521" s="5"/>
      <c r="AE521" s="5"/>
      <c r="AF521" s="5"/>
      <c r="AG521" s="5"/>
      <c r="AH521" s="5"/>
      <c r="AI521" s="5"/>
      <c r="AJ521" s="5"/>
      <c r="AK521" s="5"/>
      <c r="AL521" s="5"/>
      <c r="AM521" s="5"/>
    </row>
    <row r="522" spans="1:39" s="4" customFormat="1" ht="15" x14ac:dyDescent="0.25">
      <c r="A522" s="58" t="s">
        <v>850</v>
      </c>
      <c r="B522" s="58" t="s">
        <v>295</v>
      </c>
      <c r="C522" s="58"/>
      <c r="D522" s="58" t="s">
        <v>296</v>
      </c>
      <c r="E522" s="11"/>
      <c r="F522" s="11"/>
      <c r="G522" s="8"/>
      <c r="I522" s="58"/>
      <c r="J522" s="43"/>
      <c r="K522" s="102"/>
      <c r="M522" s="58">
        <v>105</v>
      </c>
      <c r="N522" s="171">
        <v>8887.0300000000007</v>
      </c>
      <c r="P522" s="107">
        <v>92</v>
      </c>
      <c r="Q522" s="170">
        <v>8794.51</v>
      </c>
      <c r="S522" s="107">
        <v>65</v>
      </c>
      <c r="T522" s="170">
        <v>5541.21</v>
      </c>
      <c r="V522" s="77"/>
      <c r="W522" s="77"/>
      <c r="X522" s="77"/>
      <c r="Y522" s="77"/>
      <c r="Z522" s="77"/>
      <c r="AA522" s="60"/>
      <c r="AB522" s="5"/>
      <c r="AC522" s="5"/>
      <c r="AD522" s="5"/>
      <c r="AE522" s="5"/>
      <c r="AF522" s="5"/>
      <c r="AG522" s="5"/>
      <c r="AH522" s="5"/>
      <c r="AI522" s="5"/>
      <c r="AJ522" s="5"/>
      <c r="AK522" s="5"/>
      <c r="AL522" s="5"/>
      <c r="AM522" s="5"/>
    </row>
    <row r="523" spans="1:39" s="4" customFormat="1" ht="15" x14ac:dyDescent="0.25">
      <c r="A523" s="58" t="s">
        <v>850</v>
      </c>
      <c r="B523" s="58" t="s">
        <v>860</v>
      </c>
      <c r="C523" s="58"/>
      <c r="D523" s="58" t="s">
        <v>90</v>
      </c>
      <c r="E523" s="11"/>
      <c r="F523" s="11"/>
      <c r="G523" s="8"/>
      <c r="I523" s="58"/>
      <c r="J523" s="43"/>
      <c r="K523" s="102"/>
      <c r="M523" s="58">
        <v>567</v>
      </c>
      <c r="N523" s="171">
        <v>43007.76</v>
      </c>
      <c r="P523" s="107">
        <v>450</v>
      </c>
      <c r="Q523" s="170">
        <v>32988.06</v>
      </c>
      <c r="S523" s="107">
        <v>367</v>
      </c>
      <c r="T523" s="170">
        <v>27100.59</v>
      </c>
      <c r="V523" s="77"/>
      <c r="W523" s="77"/>
      <c r="X523" s="77"/>
      <c r="Y523" s="77"/>
      <c r="Z523" s="77"/>
      <c r="AA523" s="60"/>
      <c r="AB523" s="5"/>
      <c r="AC523" s="5"/>
      <c r="AD523" s="5"/>
      <c r="AE523" s="5"/>
      <c r="AF523" s="5"/>
      <c r="AG523" s="5"/>
      <c r="AH523" s="5"/>
      <c r="AI523" s="5"/>
      <c r="AJ523" s="5"/>
      <c r="AK523" s="5"/>
      <c r="AL523" s="5"/>
      <c r="AM523" s="5"/>
    </row>
    <row r="524" spans="1:39" s="4" customFormat="1" ht="15" x14ac:dyDescent="0.25">
      <c r="A524" s="58" t="s">
        <v>850</v>
      </c>
      <c r="B524" s="58" t="s">
        <v>861</v>
      </c>
      <c r="C524" s="58"/>
      <c r="D524" s="58" t="s">
        <v>300</v>
      </c>
      <c r="E524" s="11"/>
      <c r="F524" s="11"/>
      <c r="G524" s="8"/>
      <c r="I524" s="58"/>
      <c r="J524" s="43"/>
      <c r="K524" s="102"/>
      <c r="M524" s="58">
        <v>9</v>
      </c>
      <c r="N524" s="171">
        <v>1124.3699999999999</v>
      </c>
      <c r="P524" s="107">
        <v>6</v>
      </c>
      <c r="Q524" s="170">
        <v>316.49</v>
      </c>
      <c r="S524" s="107">
        <v>7</v>
      </c>
      <c r="T524" s="170">
        <v>481.1</v>
      </c>
      <c r="V524" s="77"/>
      <c r="W524" s="77"/>
      <c r="X524" s="77"/>
      <c r="Y524" s="77"/>
      <c r="Z524" s="77"/>
      <c r="AA524" s="60"/>
      <c r="AB524" s="5"/>
      <c r="AC524" s="5"/>
      <c r="AD524" s="5"/>
      <c r="AE524" s="5"/>
      <c r="AF524" s="5"/>
      <c r="AG524" s="5"/>
      <c r="AH524" s="5"/>
      <c r="AI524" s="5"/>
      <c r="AJ524" s="5"/>
      <c r="AK524" s="5"/>
      <c r="AL524" s="5"/>
      <c r="AM524" s="5"/>
    </row>
    <row r="525" spans="1:39" s="4" customFormat="1" ht="15" x14ac:dyDescent="0.25">
      <c r="A525" s="58" t="s">
        <v>850</v>
      </c>
      <c r="B525" s="58" t="s">
        <v>302</v>
      </c>
      <c r="C525" s="58"/>
      <c r="D525" s="58" t="s">
        <v>163</v>
      </c>
      <c r="E525" s="11"/>
      <c r="F525" s="11"/>
      <c r="G525" s="8"/>
      <c r="I525" s="58"/>
      <c r="J525" s="43"/>
      <c r="K525" s="102"/>
      <c r="M525" s="58">
        <v>1</v>
      </c>
      <c r="N525" s="171">
        <v>16.260000000000002</v>
      </c>
      <c r="P525" s="107">
        <v>1</v>
      </c>
      <c r="Q525" s="170">
        <v>540</v>
      </c>
      <c r="S525" s="107"/>
      <c r="T525" s="170"/>
      <c r="V525" s="77"/>
      <c r="W525" s="77"/>
      <c r="X525" s="77"/>
      <c r="Y525" s="77"/>
      <c r="Z525" s="77"/>
      <c r="AA525" s="60"/>
      <c r="AB525" s="5"/>
      <c r="AC525" s="5"/>
      <c r="AD525" s="5"/>
      <c r="AE525" s="5"/>
      <c r="AF525" s="5"/>
      <c r="AG525" s="5"/>
      <c r="AH525" s="5"/>
      <c r="AI525" s="5"/>
      <c r="AJ525" s="5"/>
      <c r="AK525" s="5"/>
      <c r="AL525" s="5"/>
      <c r="AM525" s="5"/>
    </row>
    <row r="526" spans="1:39" s="4" customFormat="1" ht="15" x14ac:dyDescent="0.25">
      <c r="A526" s="58" t="s">
        <v>850</v>
      </c>
      <c r="B526" s="58" t="s">
        <v>657</v>
      </c>
      <c r="C526" s="58"/>
      <c r="D526" s="58" t="s">
        <v>163</v>
      </c>
      <c r="E526" s="11"/>
      <c r="F526" s="11"/>
      <c r="G526" s="8"/>
      <c r="I526" s="58"/>
      <c r="J526" s="43"/>
      <c r="K526" s="102"/>
      <c r="M526" s="58">
        <v>1</v>
      </c>
      <c r="N526" s="171">
        <v>106.78</v>
      </c>
      <c r="P526" s="107"/>
      <c r="Q526" s="170"/>
      <c r="S526" s="107"/>
      <c r="T526" s="170"/>
      <c r="V526" s="77"/>
      <c r="W526" s="77"/>
      <c r="X526" s="77"/>
      <c r="Y526" s="77"/>
      <c r="Z526" s="77"/>
      <c r="AA526" s="60"/>
      <c r="AB526" s="5"/>
      <c r="AC526" s="5"/>
      <c r="AD526" s="5"/>
      <c r="AE526" s="5"/>
      <c r="AF526" s="5"/>
      <c r="AG526" s="5"/>
      <c r="AH526" s="5"/>
      <c r="AI526" s="5"/>
      <c r="AJ526" s="5"/>
      <c r="AK526" s="5"/>
      <c r="AL526" s="5"/>
      <c r="AM526" s="5"/>
    </row>
    <row r="527" spans="1:39" s="4" customFormat="1" ht="15" x14ac:dyDescent="0.25">
      <c r="A527" s="58" t="s">
        <v>850</v>
      </c>
      <c r="B527" s="58" t="s">
        <v>303</v>
      </c>
      <c r="C527" s="58"/>
      <c r="D527" s="58" t="s">
        <v>206</v>
      </c>
      <c r="E527" s="11"/>
      <c r="F527" s="11"/>
      <c r="G527" s="8"/>
      <c r="I527" s="58"/>
      <c r="J527" s="43"/>
      <c r="K527" s="102"/>
      <c r="M527" s="58">
        <v>3</v>
      </c>
      <c r="N527" s="171">
        <v>355</v>
      </c>
      <c r="P527" s="107">
        <v>3</v>
      </c>
      <c r="Q527" s="170">
        <v>199.17</v>
      </c>
      <c r="S527" s="107">
        <v>3</v>
      </c>
      <c r="T527" s="170">
        <v>146.57</v>
      </c>
      <c r="V527" s="77"/>
      <c r="W527" s="77"/>
      <c r="X527" s="77"/>
      <c r="Y527" s="77"/>
      <c r="Z527" s="77"/>
      <c r="AA527" s="60"/>
      <c r="AB527" s="5"/>
      <c r="AC527" s="5"/>
      <c r="AD527" s="5"/>
      <c r="AE527" s="5"/>
      <c r="AF527" s="5"/>
      <c r="AG527" s="5"/>
      <c r="AH527" s="5"/>
      <c r="AI527" s="5"/>
      <c r="AJ527" s="5"/>
      <c r="AK527" s="5"/>
      <c r="AL527" s="5"/>
      <c r="AM527" s="5"/>
    </row>
    <row r="528" spans="1:39" s="4" customFormat="1" ht="15" x14ac:dyDescent="0.25">
      <c r="A528" s="58" t="s">
        <v>850</v>
      </c>
      <c r="B528" s="58" t="s">
        <v>862</v>
      </c>
      <c r="C528" s="58"/>
      <c r="D528" s="58" t="s">
        <v>305</v>
      </c>
      <c r="E528" s="11"/>
      <c r="F528" s="11"/>
      <c r="G528" s="8"/>
      <c r="I528" s="58"/>
      <c r="J528" s="43"/>
      <c r="K528" s="102"/>
      <c r="M528" s="58">
        <v>48</v>
      </c>
      <c r="N528" s="171">
        <v>5057.24</v>
      </c>
      <c r="P528" s="107">
        <v>49</v>
      </c>
      <c r="Q528" s="170">
        <v>5678.4</v>
      </c>
      <c r="S528" s="107">
        <v>38</v>
      </c>
      <c r="T528" s="170">
        <v>3784.23</v>
      </c>
      <c r="V528" s="77"/>
      <c r="W528" s="77"/>
      <c r="X528" s="77"/>
      <c r="Y528" s="77"/>
      <c r="Z528" s="77"/>
      <c r="AA528" s="60"/>
      <c r="AB528" s="5"/>
      <c r="AC528" s="5"/>
      <c r="AD528" s="5"/>
      <c r="AE528" s="5"/>
      <c r="AF528" s="5"/>
      <c r="AG528" s="5"/>
      <c r="AH528" s="5"/>
      <c r="AI528" s="5"/>
      <c r="AJ528" s="5"/>
      <c r="AK528" s="5"/>
      <c r="AL528" s="5"/>
      <c r="AM528" s="5"/>
    </row>
    <row r="529" spans="1:39" s="4" customFormat="1" ht="15" x14ac:dyDescent="0.25">
      <c r="A529" s="58" t="s">
        <v>850</v>
      </c>
      <c r="B529" s="58" t="s">
        <v>307</v>
      </c>
      <c r="C529" s="58"/>
      <c r="D529" s="58" t="s">
        <v>308</v>
      </c>
      <c r="E529" s="11"/>
      <c r="F529" s="11"/>
      <c r="G529" s="8"/>
      <c r="I529" s="58"/>
      <c r="J529" s="43"/>
      <c r="K529" s="102"/>
      <c r="M529" s="58">
        <v>16</v>
      </c>
      <c r="N529" s="171">
        <v>2169.48</v>
      </c>
      <c r="P529" s="107">
        <v>17</v>
      </c>
      <c r="Q529" s="170">
        <v>1928.19</v>
      </c>
      <c r="S529" s="107">
        <v>9</v>
      </c>
      <c r="T529" s="170">
        <v>842.88</v>
      </c>
      <c r="V529" s="77"/>
      <c r="W529" s="77"/>
      <c r="X529" s="77"/>
      <c r="Y529" s="77"/>
      <c r="Z529" s="77"/>
      <c r="AA529" s="60"/>
      <c r="AB529" s="5"/>
      <c r="AC529" s="5"/>
      <c r="AD529" s="5"/>
      <c r="AE529" s="5"/>
      <c r="AF529" s="5"/>
      <c r="AG529" s="5"/>
      <c r="AH529" s="5"/>
      <c r="AI529" s="5"/>
      <c r="AJ529" s="5"/>
      <c r="AK529" s="5"/>
      <c r="AL529" s="5"/>
      <c r="AM529" s="5"/>
    </row>
    <row r="530" spans="1:39" s="4" customFormat="1" ht="15" x14ac:dyDescent="0.25">
      <c r="A530" s="58" t="s">
        <v>850</v>
      </c>
      <c r="B530" s="58" t="s">
        <v>309</v>
      </c>
      <c r="C530" s="58"/>
      <c r="D530" s="58" t="s">
        <v>310</v>
      </c>
      <c r="E530" s="11"/>
      <c r="F530" s="11"/>
      <c r="G530" s="8"/>
      <c r="I530" s="58"/>
      <c r="J530" s="43"/>
      <c r="K530" s="102"/>
      <c r="M530" s="58">
        <v>10</v>
      </c>
      <c r="N530" s="171">
        <v>834.06</v>
      </c>
      <c r="P530" s="107">
        <v>7</v>
      </c>
      <c r="Q530" s="170">
        <v>670.72</v>
      </c>
      <c r="S530" s="107">
        <v>6</v>
      </c>
      <c r="T530" s="170">
        <v>352.06</v>
      </c>
      <c r="V530" s="77"/>
      <c r="W530" s="77"/>
      <c r="X530" s="77"/>
      <c r="Y530" s="77"/>
      <c r="Z530" s="77"/>
      <c r="AA530" s="60"/>
      <c r="AB530" s="5"/>
      <c r="AC530" s="5"/>
      <c r="AD530" s="5"/>
      <c r="AE530" s="5"/>
      <c r="AF530" s="5"/>
      <c r="AG530" s="5"/>
      <c r="AH530" s="5"/>
      <c r="AI530" s="5"/>
      <c r="AJ530" s="5"/>
      <c r="AK530" s="5"/>
      <c r="AL530" s="5"/>
      <c r="AM530" s="5"/>
    </row>
    <row r="531" spans="1:39" s="4" customFormat="1" ht="15" x14ac:dyDescent="0.25">
      <c r="A531" s="58" t="s">
        <v>850</v>
      </c>
      <c r="B531" s="58" t="s">
        <v>863</v>
      </c>
      <c r="C531" s="58"/>
      <c r="D531" s="58" t="s">
        <v>86</v>
      </c>
      <c r="E531" s="11"/>
      <c r="F531" s="11"/>
      <c r="G531" s="8"/>
      <c r="I531" s="58"/>
      <c r="J531" s="43"/>
      <c r="K531" s="102"/>
      <c r="M531" s="58"/>
      <c r="N531" s="171"/>
      <c r="P531" s="107"/>
      <c r="Q531" s="170"/>
      <c r="S531" s="107">
        <v>2</v>
      </c>
      <c r="T531" s="170">
        <v>61.63</v>
      </c>
      <c r="V531" s="77"/>
      <c r="W531" s="77"/>
      <c r="X531" s="77"/>
      <c r="Y531" s="77"/>
      <c r="Z531" s="77"/>
      <c r="AA531" s="60"/>
      <c r="AB531" s="5"/>
      <c r="AC531" s="5"/>
      <c r="AD531" s="5"/>
      <c r="AE531" s="5"/>
      <c r="AF531" s="5"/>
      <c r="AG531" s="5"/>
      <c r="AH531" s="5"/>
      <c r="AI531" s="5"/>
      <c r="AJ531" s="5"/>
      <c r="AK531" s="5"/>
      <c r="AL531" s="5"/>
      <c r="AM531" s="5"/>
    </row>
    <row r="532" spans="1:39" s="4" customFormat="1" ht="15" x14ac:dyDescent="0.25">
      <c r="A532" s="58" t="s">
        <v>850</v>
      </c>
      <c r="B532" s="58" t="s">
        <v>311</v>
      </c>
      <c r="C532" s="58"/>
      <c r="D532" s="58" t="s">
        <v>130</v>
      </c>
      <c r="E532" s="11"/>
      <c r="F532" s="11"/>
      <c r="G532" s="8"/>
      <c r="I532" s="58"/>
      <c r="J532" s="43"/>
      <c r="K532" s="102"/>
      <c r="M532" s="58">
        <v>3</v>
      </c>
      <c r="N532" s="171">
        <v>244.42</v>
      </c>
      <c r="P532" s="107"/>
      <c r="Q532" s="170"/>
      <c r="S532" s="107"/>
      <c r="T532" s="170"/>
      <c r="V532" s="77"/>
      <c r="W532" s="77"/>
      <c r="X532" s="77"/>
      <c r="Y532" s="77"/>
      <c r="Z532" s="77"/>
      <c r="AA532" s="60"/>
      <c r="AB532" s="5"/>
      <c r="AC532" s="5"/>
      <c r="AD532" s="5"/>
      <c r="AE532" s="5"/>
      <c r="AF532" s="5"/>
      <c r="AG532" s="5"/>
      <c r="AH532" s="5"/>
      <c r="AI532" s="5"/>
      <c r="AJ532" s="5"/>
      <c r="AK532" s="5"/>
      <c r="AL532" s="5"/>
      <c r="AM532" s="5"/>
    </row>
    <row r="533" spans="1:39" s="4" customFormat="1" ht="15" x14ac:dyDescent="0.25">
      <c r="A533" s="58" t="s">
        <v>850</v>
      </c>
      <c r="B533" s="58" t="s">
        <v>312</v>
      </c>
      <c r="C533" s="58"/>
      <c r="D533" s="58" t="s">
        <v>77</v>
      </c>
      <c r="E533" s="11"/>
      <c r="F533" s="11"/>
      <c r="G533" s="8"/>
      <c r="I533" s="58"/>
      <c r="J533" s="43"/>
      <c r="K533" s="102"/>
      <c r="M533" s="58">
        <v>406</v>
      </c>
      <c r="N533" s="171">
        <v>31776.89</v>
      </c>
      <c r="P533" s="107">
        <v>352</v>
      </c>
      <c r="Q533" s="170">
        <v>29263.99</v>
      </c>
      <c r="S533" s="107">
        <v>304</v>
      </c>
      <c r="T533" s="170">
        <v>23425.96</v>
      </c>
      <c r="V533" s="77"/>
      <c r="W533" s="77"/>
      <c r="X533" s="77"/>
      <c r="Y533" s="77"/>
      <c r="Z533" s="77"/>
      <c r="AA533" s="60"/>
      <c r="AB533" s="5"/>
      <c r="AC533" s="5"/>
      <c r="AD533" s="5"/>
      <c r="AE533" s="5"/>
      <c r="AF533" s="5"/>
      <c r="AG533" s="5"/>
      <c r="AH533" s="5"/>
      <c r="AI533" s="5"/>
      <c r="AJ533" s="5"/>
      <c r="AK533" s="5"/>
      <c r="AL533" s="5"/>
      <c r="AM533" s="5"/>
    </row>
    <row r="534" spans="1:39" s="4" customFormat="1" ht="15" x14ac:dyDescent="0.25">
      <c r="A534" s="58" t="s">
        <v>850</v>
      </c>
      <c r="B534" s="58" t="s">
        <v>836</v>
      </c>
      <c r="C534" s="58"/>
      <c r="D534" s="58" t="s">
        <v>77</v>
      </c>
      <c r="E534" s="11"/>
      <c r="F534" s="11"/>
      <c r="G534" s="8"/>
      <c r="I534" s="58"/>
      <c r="J534" s="43"/>
      <c r="K534" s="102"/>
      <c r="M534" s="58"/>
      <c r="N534" s="171"/>
      <c r="P534" s="107">
        <v>13</v>
      </c>
      <c r="Q534" s="170">
        <v>859.34</v>
      </c>
      <c r="S534" s="107">
        <v>68</v>
      </c>
      <c r="T534" s="170">
        <v>5493.16</v>
      </c>
      <c r="V534" s="77"/>
      <c r="W534" s="77"/>
      <c r="X534" s="77"/>
      <c r="Y534" s="77"/>
      <c r="Z534" s="77"/>
      <c r="AA534" s="60"/>
      <c r="AB534" s="5"/>
      <c r="AC534" s="5"/>
      <c r="AD534" s="5"/>
      <c r="AE534" s="5"/>
      <c r="AF534" s="5"/>
      <c r="AG534" s="5"/>
      <c r="AH534" s="5"/>
      <c r="AI534" s="5"/>
      <c r="AJ534" s="5"/>
      <c r="AK534" s="5"/>
      <c r="AL534" s="5"/>
      <c r="AM534" s="5"/>
    </row>
    <row r="535" spans="1:39" s="4" customFormat="1" ht="15" x14ac:dyDescent="0.25">
      <c r="A535" s="58" t="s">
        <v>850</v>
      </c>
      <c r="B535" s="58" t="s">
        <v>313</v>
      </c>
      <c r="C535" s="58"/>
      <c r="D535" s="58" t="s">
        <v>314</v>
      </c>
      <c r="E535" s="11"/>
      <c r="F535" s="11"/>
      <c r="G535" s="8"/>
      <c r="I535" s="58"/>
      <c r="J535" s="43"/>
      <c r="K535" s="102"/>
      <c r="M535" s="58">
        <v>12</v>
      </c>
      <c r="N535" s="171">
        <v>1198.78</v>
      </c>
      <c r="P535" s="107">
        <v>10</v>
      </c>
      <c r="Q535" s="170">
        <v>1103.0899999999999</v>
      </c>
      <c r="S535" s="107">
        <v>8</v>
      </c>
      <c r="T535" s="170">
        <v>692.41</v>
      </c>
      <c r="V535" s="77"/>
      <c r="W535" s="77"/>
      <c r="X535" s="77"/>
      <c r="Y535" s="77"/>
      <c r="Z535" s="77"/>
      <c r="AA535" s="60"/>
      <c r="AB535" s="5"/>
      <c r="AC535" s="5"/>
      <c r="AD535" s="5"/>
      <c r="AE535" s="5"/>
      <c r="AF535" s="5"/>
      <c r="AG535" s="5"/>
      <c r="AH535" s="5"/>
      <c r="AI535" s="5"/>
      <c r="AJ535" s="5"/>
      <c r="AK535" s="5"/>
      <c r="AL535" s="5"/>
      <c r="AM535" s="5"/>
    </row>
    <row r="536" spans="1:39" s="4" customFormat="1" ht="15" x14ac:dyDescent="0.25">
      <c r="A536" s="58" t="s">
        <v>850</v>
      </c>
      <c r="B536" s="58" t="s">
        <v>315</v>
      </c>
      <c r="C536" s="58"/>
      <c r="D536" s="58" t="s">
        <v>283</v>
      </c>
      <c r="E536" s="11"/>
      <c r="F536" s="11"/>
      <c r="G536" s="8"/>
      <c r="I536" s="58"/>
      <c r="J536" s="43"/>
      <c r="K536" s="102"/>
      <c r="M536" s="58">
        <v>44</v>
      </c>
      <c r="N536" s="171">
        <v>4971.37</v>
      </c>
      <c r="P536" s="107"/>
      <c r="Q536" s="170"/>
      <c r="S536" s="107">
        <v>4</v>
      </c>
      <c r="T536" s="170">
        <v>401.71</v>
      </c>
      <c r="V536" s="77"/>
      <c r="W536" s="77"/>
      <c r="X536" s="77"/>
      <c r="Y536" s="77"/>
      <c r="Z536" s="77"/>
      <c r="AA536" s="60"/>
      <c r="AB536" s="5"/>
      <c r="AC536" s="5"/>
      <c r="AD536" s="5"/>
      <c r="AE536" s="5"/>
      <c r="AF536" s="5"/>
      <c r="AG536" s="5"/>
      <c r="AH536" s="5"/>
      <c r="AI536" s="5"/>
      <c r="AJ536" s="5"/>
      <c r="AK536" s="5"/>
      <c r="AL536" s="5"/>
      <c r="AM536" s="5"/>
    </row>
    <row r="537" spans="1:39" s="4" customFormat="1" ht="15" x14ac:dyDescent="0.25">
      <c r="A537" s="58" t="s">
        <v>850</v>
      </c>
      <c r="B537" s="58" t="s">
        <v>316</v>
      </c>
      <c r="C537" s="58"/>
      <c r="D537" s="58" t="s">
        <v>91</v>
      </c>
      <c r="E537" s="11"/>
      <c r="F537" s="11"/>
      <c r="G537" s="8"/>
      <c r="I537" s="58"/>
      <c r="J537" s="43"/>
      <c r="K537" s="102"/>
      <c r="M537" s="58">
        <v>1</v>
      </c>
      <c r="N537" s="171">
        <v>81.39</v>
      </c>
      <c r="P537" s="107"/>
      <c r="Q537" s="170"/>
      <c r="S537" s="107"/>
      <c r="T537" s="170"/>
      <c r="V537" s="77"/>
      <c r="W537" s="77"/>
      <c r="X537" s="77"/>
      <c r="Y537" s="77"/>
      <c r="Z537" s="77"/>
      <c r="AA537" s="60"/>
      <c r="AB537" s="5"/>
      <c r="AC537" s="5"/>
      <c r="AD537" s="5"/>
      <c r="AE537" s="5"/>
      <c r="AF537" s="5"/>
      <c r="AG537" s="5"/>
      <c r="AH537" s="5"/>
      <c r="AI537" s="5"/>
      <c r="AJ537" s="5"/>
      <c r="AK537" s="5"/>
      <c r="AL537" s="5"/>
      <c r="AM537" s="5"/>
    </row>
    <row r="538" spans="1:39" s="4" customFormat="1" ht="15" x14ac:dyDescent="0.25">
      <c r="A538" s="58" t="s">
        <v>850</v>
      </c>
      <c r="B538" s="58" t="s">
        <v>317</v>
      </c>
      <c r="C538" s="58"/>
      <c r="D538" s="58" t="s">
        <v>161</v>
      </c>
      <c r="E538" s="11"/>
      <c r="F538" s="11"/>
      <c r="G538" s="8"/>
      <c r="I538" s="58"/>
      <c r="J538" s="43"/>
      <c r="K538" s="102"/>
      <c r="M538" s="58">
        <v>4</v>
      </c>
      <c r="N538" s="171">
        <v>49.49</v>
      </c>
      <c r="P538" s="107"/>
      <c r="Q538" s="170"/>
      <c r="S538" s="107"/>
      <c r="T538" s="170"/>
      <c r="V538" s="77"/>
      <c r="W538" s="77"/>
      <c r="X538" s="77"/>
      <c r="Y538" s="77"/>
      <c r="Z538" s="77"/>
      <c r="AA538" s="60"/>
      <c r="AB538" s="5"/>
      <c r="AC538" s="5"/>
      <c r="AD538" s="5"/>
      <c r="AE538" s="5"/>
      <c r="AF538" s="5"/>
      <c r="AG538" s="5"/>
      <c r="AH538" s="5"/>
      <c r="AI538" s="5"/>
      <c r="AJ538" s="5"/>
      <c r="AK538" s="5"/>
      <c r="AL538" s="5"/>
      <c r="AM538" s="5"/>
    </row>
    <row r="539" spans="1:39" s="4" customFormat="1" ht="15" x14ac:dyDescent="0.25">
      <c r="A539" s="58" t="s">
        <v>850</v>
      </c>
      <c r="B539" s="58" t="s">
        <v>320</v>
      </c>
      <c r="C539" s="58"/>
      <c r="D539" s="58" t="s">
        <v>321</v>
      </c>
      <c r="E539" s="11"/>
      <c r="F539" s="11"/>
      <c r="G539" s="8"/>
      <c r="I539" s="58"/>
      <c r="J539" s="43"/>
      <c r="K539" s="102"/>
      <c r="M539" s="58">
        <v>10</v>
      </c>
      <c r="N539" s="171">
        <v>1423.81</v>
      </c>
      <c r="P539" s="107">
        <v>10</v>
      </c>
      <c r="Q539" s="170">
        <v>1833.2</v>
      </c>
      <c r="S539" s="107">
        <v>4</v>
      </c>
      <c r="T539" s="170">
        <v>523.89</v>
      </c>
      <c r="V539" s="77"/>
      <c r="W539" s="77"/>
      <c r="X539" s="77"/>
      <c r="Y539" s="77"/>
      <c r="Z539" s="77"/>
      <c r="AA539" s="60"/>
      <c r="AB539" s="5"/>
      <c r="AC539" s="5"/>
      <c r="AD539" s="5"/>
      <c r="AE539" s="5"/>
      <c r="AF539" s="5"/>
      <c r="AG539" s="5"/>
      <c r="AH539" s="5"/>
      <c r="AI539" s="5"/>
      <c r="AJ539" s="5"/>
      <c r="AK539" s="5"/>
      <c r="AL539" s="5"/>
      <c r="AM539" s="5"/>
    </row>
    <row r="540" spans="1:39" s="4" customFormat="1" ht="15" x14ac:dyDescent="0.25">
      <c r="A540" s="58" t="s">
        <v>850</v>
      </c>
      <c r="B540" s="58" t="s">
        <v>325</v>
      </c>
      <c r="C540" s="58"/>
      <c r="D540" s="58" t="s">
        <v>326</v>
      </c>
      <c r="E540" s="11"/>
      <c r="F540" s="11"/>
      <c r="G540" s="8"/>
      <c r="I540" s="58"/>
      <c r="J540" s="43"/>
      <c r="K540" s="102"/>
      <c r="M540" s="58">
        <v>16</v>
      </c>
      <c r="N540" s="171">
        <v>2013.19</v>
      </c>
      <c r="P540" s="107">
        <v>10</v>
      </c>
      <c r="Q540" s="170">
        <v>1265.17</v>
      </c>
      <c r="S540" s="107">
        <v>18</v>
      </c>
      <c r="T540" s="170">
        <v>2065.5300000000002</v>
      </c>
      <c r="V540" s="77"/>
      <c r="W540" s="77"/>
      <c r="X540" s="77"/>
      <c r="Y540" s="77"/>
      <c r="Z540" s="77"/>
      <c r="AA540" s="60"/>
      <c r="AB540" s="5"/>
      <c r="AC540" s="5"/>
      <c r="AD540" s="5"/>
      <c r="AE540" s="5"/>
      <c r="AF540" s="5"/>
      <c r="AG540" s="5"/>
      <c r="AH540" s="5"/>
      <c r="AI540" s="5"/>
      <c r="AJ540" s="5"/>
      <c r="AK540" s="5"/>
      <c r="AL540" s="5"/>
      <c r="AM540" s="5"/>
    </row>
    <row r="541" spans="1:39" s="4" customFormat="1" ht="15" x14ac:dyDescent="0.25">
      <c r="A541" s="58" t="s">
        <v>850</v>
      </c>
      <c r="B541" s="58" t="s">
        <v>327</v>
      </c>
      <c r="C541" s="58"/>
      <c r="D541" s="58" t="s">
        <v>328</v>
      </c>
      <c r="E541" s="11"/>
      <c r="F541" s="11"/>
      <c r="G541" s="8"/>
      <c r="I541" s="58"/>
      <c r="J541" s="43"/>
      <c r="K541" s="102"/>
      <c r="M541" s="58">
        <v>21</v>
      </c>
      <c r="N541" s="171">
        <v>3011.29</v>
      </c>
      <c r="P541" s="107">
        <v>22</v>
      </c>
      <c r="Q541" s="170">
        <v>825.47</v>
      </c>
      <c r="S541" s="107">
        <v>4</v>
      </c>
      <c r="T541" s="170">
        <v>184.76</v>
      </c>
      <c r="V541" s="77"/>
      <c r="W541" s="77"/>
      <c r="X541" s="77"/>
      <c r="Y541" s="77"/>
      <c r="Z541" s="77"/>
      <c r="AA541" s="60"/>
      <c r="AB541" s="5"/>
      <c r="AC541" s="5"/>
      <c r="AD541" s="5"/>
      <c r="AE541" s="5"/>
      <c r="AF541" s="5"/>
      <c r="AG541" s="5"/>
      <c r="AH541" s="5"/>
      <c r="AI541" s="5"/>
      <c r="AJ541" s="5"/>
      <c r="AK541" s="5"/>
      <c r="AL541" s="5"/>
      <c r="AM541" s="5"/>
    </row>
    <row r="542" spans="1:39" s="4" customFormat="1" ht="15" x14ac:dyDescent="0.25">
      <c r="A542" s="58" t="s">
        <v>850</v>
      </c>
      <c r="B542" s="58" t="s">
        <v>864</v>
      </c>
      <c r="C542" s="58"/>
      <c r="D542" s="58" t="s">
        <v>328</v>
      </c>
      <c r="E542" s="11"/>
      <c r="F542" s="11"/>
      <c r="G542" s="8"/>
      <c r="I542" s="58"/>
      <c r="J542" s="43"/>
      <c r="K542" s="102"/>
      <c r="M542" s="58"/>
      <c r="N542" s="171"/>
      <c r="P542" s="107">
        <v>2</v>
      </c>
      <c r="Q542" s="170">
        <v>27.73</v>
      </c>
      <c r="S542" s="107">
        <v>4</v>
      </c>
      <c r="T542" s="170">
        <v>147.79</v>
      </c>
      <c r="V542" s="77"/>
      <c r="W542" s="77"/>
      <c r="X542" s="77"/>
      <c r="Y542" s="77"/>
      <c r="Z542" s="77"/>
      <c r="AA542" s="60"/>
      <c r="AB542" s="5"/>
      <c r="AC542" s="5"/>
      <c r="AD542" s="5"/>
      <c r="AE542" s="5"/>
      <c r="AF542" s="5"/>
      <c r="AG542" s="5"/>
      <c r="AH542" s="5"/>
      <c r="AI542" s="5"/>
      <c r="AJ542" s="5"/>
      <c r="AK542" s="5"/>
      <c r="AL542" s="5"/>
      <c r="AM542" s="5"/>
    </row>
    <row r="543" spans="1:39" s="4" customFormat="1" ht="15" x14ac:dyDescent="0.25">
      <c r="A543" s="58" t="s">
        <v>850</v>
      </c>
      <c r="B543" s="58" t="s">
        <v>333</v>
      </c>
      <c r="C543" s="58"/>
      <c r="D543" s="58" t="s">
        <v>142</v>
      </c>
      <c r="E543" s="11"/>
      <c r="F543" s="11"/>
      <c r="G543" s="8"/>
      <c r="I543" s="58"/>
      <c r="J543" s="43"/>
      <c r="K543" s="102"/>
      <c r="M543" s="58">
        <v>1</v>
      </c>
      <c r="N543" s="171">
        <v>8.43</v>
      </c>
      <c r="P543" s="107"/>
      <c r="Q543" s="170"/>
      <c r="S543" s="107"/>
      <c r="T543" s="170"/>
      <c r="V543" s="77"/>
      <c r="W543" s="77"/>
      <c r="X543" s="77"/>
      <c r="Y543" s="77"/>
      <c r="Z543" s="77"/>
      <c r="AA543" s="60"/>
      <c r="AB543" s="5"/>
      <c r="AC543" s="5"/>
      <c r="AD543" s="5"/>
      <c r="AE543" s="5"/>
      <c r="AF543" s="5"/>
      <c r="AG543" s="5"/>
      <c r="AH543" s="5"/>
      <c r="AI543" s="5"/>
      <c r="AJ543" s="5"/>
      <c r="AK543" s="5"/>
      <c r="AL543" s="5"/>
      <c r="AM543" s="5"/>
    </row>
    <row r="544" spans="1:39" s="4" customFormat="1" ht="15" x14ac:dyDescent="0.25">
      <c r="A544" s="58" t="s">
        <v>850</v>
      </c>
      <c r="B544" s="58" t="s">
        <v>336</v>
      </c>
      <c r="C544" s="58"/>
      <c r="D544" s="58" t="s">
        <v>105</v>
      </c>
      <c r="E544" s="11"/>
      <c r="F544" s="11"/>
      <c r="G544" s="8"/>
      <c r="I544" s="58"/>
      <c r="J544" s="43"/>
      <c r="K544" s="102"/>
      <c r="M544" s="58">
        <v>17</v>
      </c>
      <c r="N544" s="171">
        <v>1380.49</v>
      </c>
      <c r="P544" s="107">
        <v>1</v>
      </c>
      <c r="Q544" s="170">
        <v>99.3</v>
      </c>
      <c r="S544" s="107">
        <v>2</v>
      </c>
      <c r="T544" s="170">
        <v>339.96</v>
      </c>
      <c r="V544" s="77"/>
      <c r="W544" s="77"/>
      <c r="X544" s="77"/>
      <c r="Y544" s="77"/>
      <c r="Z544" s="77"/>
      <c r="AA544" s="60"/>
      <c r="AB544" s="5"/>
      <c r="AC544" s="5"/>
      <c r="AD544" s="5"/>
      <c r="AE544" s="5"/>
      <c r="AF544" s="5"/>
      <c r="AG544" s="5"/>
      <c r="AH544" s="5"/>
      <c r="AI544" s="5"/>
      <c r="AJ544" s="5"/>
      <c r="AK544" s="5"/>
      <c r="AL544" s="5"/>
      <c r="AM544" s="5"/>
    </row>
    <row r="545" spans="1:39" s="4" customFormat="1" ht="15" x14ac:dyDescent="0.25">
      <c r="A545" s="58" t="s">
        <v>850</v>
      </c>
      <c r="B545" s="58" t="s">
        <v>337</v>
      </c>
      <c r="C545" s="58"/>
      <c r="D545" s="58" t="s">
        <v>86</v>
      </c>
      <c r="E545" s="11"/>
      <c r="F545" s="11"/>
      <c r="G545" s="8"/>
      <c r="I545" s="58"/>
      <c r="J545" s="43"/>
      <c r="K545" s="102"/>
      <c r="M545" s="58">
        <v>37</v>
      </c>
      <c r="N545" s="171">
        <v>3590.37</v>
      </c>
      <c r="P545" s="107">
        <v>41</v>
      </c>
      <c r="Q545" s="170">
        <v>4293.8900000000003</v>
      </c>
      <c r="S545" s="107">
        <v>33</v>
      </c>
      <c r="T545" s="170">
        <v>3035.93</v>
      </c>
      <c r="V545" s="77"/>
      <c r="W545" s="77"/>
      <c r="X545" s="77"/>
      <c r="Y545" s="77"/>
      <c r="Z545" s="77"/>
      <c r="AA545" s="60"/>
      <c r="AB545" s="5"/>
      <c r="AC545" s="5"/>
      <c r="AD545" s="5"/>
      <c r="AE545" s="5"/>
      <c r="AF545" s="5"/>
      <c r="AG545" s="5"/>
      <c r="AH545" s="5"/>
      <c r="AI545" s="5"/>
      <c r="AJ545" s="5"/>
      <c r="AK545" s="5"/>
      <c r="AL545" s="5"/>
      <c r="AM545" s="5"/>
    </row>
    <row r="546" spans="1:39" s="4" customFormat="1" ht="15" x14ac:dyDescent="0.25">
      <c r="A546" s="58" t="s">
        <v>850</v>
      </c>
      <c r="B546" s="58" t="s">
        <v>338</v>
      </c>
      <c r="C546" s="58"/>
      <c r="D546" s="58" t="s">
        <v>197</v>
      </c>
      <c r="E546" s="11"/>
      <c r="F546" s="11"/>
      <c r="G546" s="8"/>
      <c r="I546" s="58"/>
      <c r="J546" s="43"/>
      <c r="K546" s="102"/>
      <c r="M546" s="58">
        <v>1</v>
      </c>
      <c r="N546" s="171">
        <v>5</v>
      </c>
      <c r="P546" s="107"/>
      <c r="Q546" s="170"/>
      <c r="S546" s="107"/>
      <c r="T546" s="170"/>
      <c r="V546" s="77"/>
      <c r="W546" s="77"/>
      <c r="X546" s="77"/>
      <c r="Y546" s="77"/>
      <c r="Z546" s="77"/>
      <c r="AA546" s="60"/>
      <c r="AB546" s="5"/>
      <c r="AC546" s="5"/>
      <c r="AD546" s="5"/>
      <c r="AE546" s="5"/>
      <c r="AF546" s="5"/>
      <c r="AG546" s="5"/>
      <c r="AH546" s="5"/>
      <c r="AI546" s="5"/>
      <c r="AJ546" s="5"/>
      <c r="AK546" s="5"/>
      <c r="AL546" s="5"/>
      <c r="AM546" s="5"/>
    </row>
    <row r="547" spans="1:39" s="4" customFormat="1" ht="15" x14ac:dyDescent="0.25">
      <c r="A547" s="58" t="s">
        <v>850</v>
      </c>
      <c r="B547" s="58" t="s">
        <v>339</v>
      </c>
      <c r="C547" s="58"/>
      <c r="D547" s="58" t="s">
        <v>197</v>
      </c>
      <c r="E547" s="11"/>
      <c r="F547" s="11"/>
      <c r="G547" s="8"/>
      <c r="I547" s="58"/>
      <c r="J547" s="43"/>
      <c r="K547" s="102"/>
      <c r="M547" s="58">
        <v>8</v>
      </c>
      <c r="N547" s="171">
        <v>896.49</v>
      </c>
      <c r="P547" s="107"/>
      <c r="Q547" s="170"/>
      <c r="S547" s="107"/>
      <c r="T547" s="170"/>
      <c r="V547" s="77"/>
      <c r="W547" s="77"/>
      <c r="X547" s="77"/>
      <c r="Y547" s="77"/>
      <c r="Z547" s="77"/>
      <c r="AA547" s="60"/>
      <c r="AB547" s="5"/>
      <c r="AC547" s="5"/>
      <c r="AD547" s="5"/>
      <c r="AE547" s="5"/>
      <c r="AF547" s="5"/>
      <c r="AG547" s="5"/>
      <c r="AH547" s="5"/>
      <c r="AI547" s="5"/>
      <c r="AJ547" s="5"/>
      <c r="AK547" s="5"/>
      <c r="AL547" s="5"/>
      <c r="AM547" s="5"/>
    </row>
    <row r="548" spans="1:39" s="4" customFormat="1" ht="15" x14ac:dyDescent="0.25">
      <c r="A548" s="58" t="s">
        <v>850</v>
      </c>
      <c r="B548" s="58" t="s">
        <v>340</v>
      </c>
      <c r="C548" s="58"/>
      <c r="D548" s="58" t="s">
        <v>105</v>
      </c>
      <c r="E548" s="11"/>
      <c r="F548" s="11"/>
      <c r="G548" s="8"/>
      <c r="I548" s="58"/>
      <c r="J548" s="43"/>
      <c r="K548" s="102"/>
      <c r="M548" s="58">
        <v>2</v>
      </c>
      <c r="N548" s="171">
        <v>360</v>
      </c>
      <c r="P548" s="107">
        <v>2</v>
      </c>
      <c r="Q548" s="170">
        <v>360</v>
      </c>
      <c r="S548" s="107"/>
      <c r="T548" s="170"/>
      <c r="V548" s="77"/>
      <c r="W548" s="77"/>
      <c r="X548" s="77"/>
      <c r="Y548" s="77"/>
      <c r="Z548" s="77"/>
      <c r="AA548" s="60"/>
      <c r="AB548" s="5"/>
      <c r="AC548" s="5"/>
      <c r="AD548" s="5"/>
      <c r="AE548" s="5"/>
      <c r="AF548" s="5"/>
      <c r="AG548" s="5"/>
      <c r="AH548" s="5"/>
      <c r="AI548" s="5"/>
      <c r="AJ548" s="5"/>
      <c r="AK548" s="5"/>
      <c r="AL548" s="5"/>
      <c r="AM548" s="5"/>
    </row>
    <row r="549" spans="1:39" s="4" customFormat="1" ht="15" x14ac:dyDescent="0.25">
      <c r="A549" s="58" t="s">
        <v>850</v>
      </c>
      <c r="B549" s="58" t="s">
        <v>344</v>
      </c>
      <c r="C549" s="58"/>
      <c r="D549" s="58" t="s">
        <v>345</v>
      </c>
      <c r="E549" s="11"/>
      <c r="F549" s="11"/>
      <c r="G549" s="8"/>
      <c r="I549" s="58"/>
      <c r="J549" s="43"/>
      <c r="K549" s="102"/>
      <c r="M549" s="58">
        <v>25</v>
      </c>
      <c r="N549" s="171">
        <v>1483.8</v>
      </c>
      <c r="P549" s="107">
        <v>20</v>
      </c>
      <c r="Q549" s="170">
        <v>1612.15</v>
      </c>
      <c r="S549" s="107">
        <v>7</v>
      </c>
      <c r="T549" s="170">
        <v>643.49</v>
      </c>
      <c r="V549" s="77"/>
      <c r="W549" s="77"/>
      <c r="X549" s="77"/>
      <c r="Y549" s="77"/>
      <c r="Z549" s="77"/>
      <c r="AA549" s="60"/>
      <c r="AB549" s="5"/>
      <c r="AC549" s="5"/>
      <c r="AD549" s="5"/>
      <c r="AE549" s="5"/>
      <c r="AF549" s="5"/>
      <c r="AG549" s="5"/>
      <c r="AH549" s="5"/>
      <c r="AI549" s="5"/>
      <c r="AJ549" s="5"/>
      <c r="AK549" s="5"/>
      <c r="AL549" s="5"/>
      <c r="AM549" s="5"/>
    </row>
    <row r="550" spans="1:39" s="4" customFormat="1" ht="15" x14ac:dyDescent="0.25">
      <c r="A550" s="58" t="s">
        <v>850</v>
      </c>
      <c r="B550" s="58" t="s">
        <v>837</v>
      </c>
      <c r="C550" s="58"/>
      <c r="D550" s="58" t="s">
        <v>345</v>
      </c>
      <c r="E550" s="11"/>
      <c r="F550" s="11"/>
      <c r="G550" s="8"/>
      <c r="I550" s="58"/>
      <c r="J550" s="43"/>
      <c r="K550" s="102"/>
      <c r="M550" s="58"/>
      <c r="N550" s="171"/>
      <c r="P550" s="107">
        <v>3</v>
      </c>
      <c r="Q550" s="170">
        <v>157.99</v>
      </c>
      <c r="S550" s="107">
        <v>3</v>
      </c>
      <c r="T550" s="170">
        <v>213.46</v>
      </c>
      <c r="V550" s="77"/>
      <c r="W550" s="77"/>
      <c r="X550" s="77"/>
      <c r="Y550" s="77"/>
      <c r="Z550" s="77"/>
      <c r="AA550" s="60"/>
      <c r="AB550" s="5"/>
      <c r="AC550" s="5"/>
      <c r="AD550" s="5"/>
      <c r="AE550" s="5"/>
      <c r="AF550" s="5"/>
      <c r="AG550" s="5"/>
      <c r="AH550" s="5"/>
      <c r="AI550" s="5"/>
      <c r="AJ550" s="5"/>
      <c r="AK550" s="5"/>
      <c r="AL550" s="5"/>
      <c r="AM550" s="5"/>
    </row>
    <row r="551" spans="1:39" s="4" customFormat="1" ht="15" x14ac:dyDescent="0.25">
      <c r="A551" s="58" t="s">
        <v>850</v>
      </c>
      <c r="B551" s="58" t="s">
        <v>346</v>
      </c>
      <c r="C551" s="58"/>
      <c r="D551" s="58" t="s">
        <v>183</v>
      </c>
      <c r="E551" s="11"/>
      <c r="F551" s="11"/>
      <c r="G551" s="8"/>
      <c r="I551" s="58"/>
      <c r="J551" s="43"/>
      <c r="K551" s="102"/>
      <c r="M551" s="58">
        <v>13</v>
      </c>
      <c r="N551" s="171">
        <v>1300.3399999999999</v>
      </c>
      <c r="P551" s="107">
        <v>13</v>
      </c>
      <c r="Q551" s="170">
        <v>1518.55</v>
      </c>
      <c r="S551" s="107">
        <v>7</v>
      </c>
      <c r="T551" s="170">
        <v>651.85</v>
      </c>
      <c r="V551" s="77"/>
      <c r="W551" s="77"/>
      <c r="X551" s="77"/>
      <c r="Y551" s="77"/>
      <c r="Z551" s="77"/>
      <c r="AA551" s="60"/>
      <c r="AB551" s="5"/>
      <c r="AC551" s="5"/>
      <c r="AD551" s="5"/>
      <c r="AE551" s="5"/>
      <c r="AF551" s="5"/>
      <c r="AG551" s="5"/>
      <c r="AH551" s="5"/>
      <c r="AI551" s="5"/>
      <c r="AJ551" s="5"/>
      <c r="AK551" s="5"/>
      <c r="AL551" s="5"/>
      <c r="AM551" s="5"/>
    </row>
    <row r="552" spans="1:39" s="4" customFormat="1" ht="15" x14ac:dyDescent="0.25">
      <c r="A552" s="58" t="s">
        <v>850</v>
      </c>
      <c r="B552" s="58" t="s">
        <v>350</v>
      </c>
      <c r="C552" s="58"/>
      <c r="D552" s="58" t="s">
        <v>151</v>
      </c>
      <c r="E552" s="11"/>
      <c r="F552" s="11"/>
      <c r="G552" s="8"/>
      <c r="I552" s="58"/>
      <c r="J552" s="43"/>
      <c r="K552" s="102"/>
      <c r="M552" s="58">
        <v>58</v>
      </c>
      <c r="N552" s="171">
        <v>5184.8999999999996</v>
      </c>
      <c r="P552" s="107">
        <v>59</v>
      </c>
      <c r="Q552" s="170">
        <v>6853.05</v>
      </c>
      <c r="S552" s="107">
        <v>47</v>
      </c>
      <c r="T552" s="170">
        <v>7149.81</v>
      </c>
      <c r="V552" s="77"/>
      <c r="W552" s="77"/>
      <c r="X552" s="77"/>
      <c r="Y552" s="77"/>
      <c r="Z552" s="77"/>
      <c r="AA552" s="60"/>
      <c r="AB552" s="5"/>
      <c r="AC552" s="5"/>
      <c r="AD552" s="5"/>
      <c r="AE552" s="5"/>
      <c r="AF552" s="5"/>
      <c r="AG552" s="5"/>
      <c r="AH552" s="5"/>
      <c r="AI552" s="5"/>
      <c r="AJ552" s="5"/>
      <c r="AK552" s="5"/>
      <c r="AL552" s="5"/>
      <c r="AM552" s="5"/>
    </row>
    <row r="553" spans="1:39" s="4" customFormat="1" ht="15" x14ac:dyDescent="0.25">
      <c r="A553" s="58" t="s">
        <v>850</v>
      </c>
      <c r="B553" s="58" t="s">
        <v>351</v>
      </c>
      <c r="C553" s="58"/>
      <c r="D553" s="58" t="s">
        <v>171</v>
      </c>
      <c r="E553" s="11"/>
      <c r="F553" s="11"/>
      <c r="G553" s="8"/>
      <c r="I553" s="58"/>
      <c r="J553" s="43"/>
      <c r="K553" s="102"/>
      <c r="M553" s="58">
        <v>274</v>
      </c>
      <c r="N553" s="171">
        <v>30476.46</v>
      </c>
      <c r="P553" s="107">
        <v>224</v>
      </c>
      <c r="Q553" s="170">
        <v>26194.7</v>
      </c>
      <c r="S553" s="107">
        <v>169</v>
      </c>
      <c r="T553" s="170">
        <v>16963.12</v>
      </c>
      <c r="V553" s="77"/>
      <c r="W553" s="77"/>
      <c r="X553" s="77"/>
      <c r="Y553" s="77"/>
      <c r="Z553" s="77"/>
      <c r="AA553" s="60"/>
      <c r="AB553" s="5"/>
      <c r="AC553" s="5"/>
      <c r="AD553" s="5"/>
      <c r="AE553" s="5"/>
      <c r="AF553" s="5"/>
      <c r="AG553" s="5"/>
      <c r="AH553" s="5"/>
      <c r="AI553" s="5"/>
      <c r="AJ553" s="5"/>
      <c r="AK553" s="5"/>
      <c r="AL553" s="5"/>
      <c r="AM553" s="5"/>
    </row>
    <row r="554" spans="1:39" s="4" customFormat="1" ht="15" x14ac:dyDescent="0.25">
      <c r="A554" s="58" t="s">
        <v>850</v>
      </c>
      <c r="B554" s="58" t="s">
        <v>352</v>
      </c>
      <c r="C554" s="58"/>
      <c r="D554" s="58" t="s">
        <v>199</v>
      </c>
      <c r="E554" s="11"/>
      <c r="F554" s="11"/>
      <c r="G554" s="8"/>
      <c r="I554" s="58"/>
      <c r="J554" s="43"/>
      <c r="K554" s="102"/>
      <c r="M554" s="58">
        <v>45</v>
      </c>
      <c r="N554" s="171">
        <v>3359.13</v>
      </c>
      <c r="P554" s="107">
        <v>49</v>
      </c>
      <c r="Q554" s="170">
        <v>4151.37</v>
      </c>
      <c r="S554" s="107">
        <v>22</v>
      </c>
      <c r="T554" s="170">
        <v>1365.88</v>
      </c>
      <c r="V554" s="77"/>
      <c r="W554" s="77"/>
      <c r="X554" s="77"/>
      <c r="Y554" s="77"/>
      <c r="Z554" s="77"/>
      <c r="AA554" s="60"/>
      <c r="AB554" s="5"/>
      <c r="AC554" s="5"/>
      <c r="AD554" s="5"/>
      <c r="AE554" s="5"/>
      <c r="AF554" s="5"/>
      <c r="AG554" s="5"/>
      <c r="AH554" s="5"/>
      <c r="AI554" s="5"/>
      <c r="AJ554" s="5"/>
      <c r="AK554" s="5"/>
      <c r="AL554" s="5"/>
      <c r="AM554" s="5"/>
    </row>
    <row r="555" spans="1:39" s="4" customFormat="1" ht="15" x14ac:dyDescent="0.25">
      <c r="A555" s="58" t="s">
        <v>850</v>
      </c>
      <c r="B555" s="58" t="s">
        <v>354</v>
      </c>
      <c r="C555" s="58"/>
      <c r="D555" s="58" t="s">
        <v>355</v>
      </c>
      <c r="E555" s="11"/>
      <c r="F555" s="11"/>
      <c r="G555" s="8"/>
      <c r="I555" s="58"/>
      <c r="J555" s="43"/>
      <c r="K555" s="102"/>
      <c r="M555" s="58">
        <v>7</v>
      </c>
      <c r="N555" s="171">
        <v>712.93</v>
      </c>
      <c r="P555" s="107">
        <v>4</v>
      </c>
      <c r="Q555" s="170">
        <v>293.63</v>
      </c>
      <c r="S555" s="107">
        <v>3</v>
      </c>
      <c r="T555" s="170">
        <v>502.54</v>
      </c>
      <c r="V555" s="77"/>
      <c r="W555" s="77"/>
      <c r="X555" s="77"/>
      <c r="Y555" s="77"/>
      <c r="Z555" s="77"/>
      <c r="AA555" s="60"/>
      <c r="AB555" s="5"/>
      <c r="AC555" s="5"/>
      <c r="AD555" s="5"/>
      <c r="AE555" s="5"/>
      <c r="AF555" s="5"/>
      <c r="AG555" s="5"/>
      <c r="AH555" s="5"/>
      <c r="AI555" s="5"/>
      <c r="AJ555" s="5"/>
      <c r="AK555" s="5"/>
      <c r="AL555" s="5"/>
      <c r="AM555" s="5"/>
    </row>
    <row r="556" spans="1:39" s="4" customFormat="1" ht="15" x14ac:dyDescent="0.25">
      <c r="A556" s="58" t="s">
        <v>850</v>
      </c>
      <c r="B556" s="58" t="s">
        <v>356</v>
      </c>
      <c r="C556" s="58"/>
      <c r="D556" s="58" t="s">
        <v>107</v>
      </c>
      <c r="E556" s="11"/>
      <c r="F556" s="11"/>
      <c r="G556" s="8"/>
      <c r="I556" s="58"/>
      <c r="J556" s="43"/>
      <c r="K556" s="102"/>
      <c r="M556" s="58">
        <v>6</v>
      </c>
      <c r="N556" s="171">
        <v>644.14</v>
      </c>
      <c r="P556" s="107"/>
      <c r="Q556" s="170"/>
      <c r="S556" s="107"/>
      <c r="T556" s="170"/>
      <c r="V556" s="77"/>
      <c r="W556" s="77"/>
      <c r="X556" s="77"/>
      <c r="Y556" s="77"/>
      <c r="Z556" s="77"/>
      <c r="AA556" s="60"/>
      <c r="AB556" s="5"/>
      <c r="AC556" s="5"/>
      <c r="AD556" s="5"/>
      <c r="AE556" s="5"/>
      <c r="AF556" s="5"/>
      <c r="AG556" s="5"/>
      <c r="AH556" s="5"/>
      <c r="AI556" s="5"/>
      <c r="AJ556" s="5"/>
      <c r="AK556" s="5"/>
      <c r="AL556" s="5"/>
      <c r="AM556" s="5"/>
    </row>
    <row r="557" spans="1:39" s="4" customFormat="1" ht="15" x14ac:dyDescent="0.25">
      <c r="A557" s="58" t="s">
        <v>850</v>
      </c>
      <c r="B557" s="58" t="s">
        <v>865</v>
      </c>
      <c r="C557" s="58"/>
      <c r="D557" s="58" t="s">
        <v>358</v>
      </c>
      <c r="E557" s="11"/>
      <c r="F557" s="11"/>
      <c r="G557" s="8"/>
      <c r="I557" s="58"/>
      <c r="J557" s="43"/>
      <c r="K557" s="102"/>
      <c r="M557" s="58">
        <v>27</v>
      </c>
      <c r="N557" s="171">
        <v>2841.82</v>
      </c>
      <c r="P557" s="107">
        <v>19</v>
      </c>
      <c r="Q557" s="170">
        <v>2271.15</v>
      </c>
      <c r="S557" s="107">
        <v>15</v>
      </c>
      <c r="T557" s="170">
        <v>1661.4</v>
      </c>
      <c r="V557" s="77"/>
      <c r="W557" s="77"/>
      <c r="X557" s="77"/>
      <c r="Y557" s="77"/>
      <c r="Z557" s="77"/>
      <c r="AA557" s="60"/>
      <c r="AB557" s="5"/>
      <c r="AC557" s="5"/>
      <c r="AD557" s="5"/>
      <c r="AE557" s="5"/>
      <c r="AF557" s="5"/>
      <c r="AG557" s="5"/>
      <c r="AH557" s="5"/>
      <c r="AI557" s="5"/>
      <c r="AJ557" s="5"/>
      <c r="AK557" s="5"/>
      <c r="AL557" s="5"/>
      <c r="AM557" s="5"/>
    </row>
    <row r="558" spans="1:39" s="4" customFormat="1" ht="15" x14ac:dyDescent="0.25">
      <c r="A558" s="58" t="s">
        <v>850</v>
      </c>
      <c r="B558" s="58" t="s">
        <v>360</v>
      </c>
      <c r="C558" s="58"/>
      <c r="D558" s="58" t="s">
        <v>199</v>
      </c>
      <c r="E558" s="11"/>
      <c r="F558" s="11"/>
      <c r="G558" s="8"/>
      <c r="I558" s="58"/>
      <c r="J558" s="43"/>
      <c r="K558" s="102"/>
      <c r="M558" s="58">
        <v>911</v>
      </c>
      <c r="N558" s="171">
        <v>65852.600000000006</v>
      </c>
      <c r="P558" s="107">
        <v>840</v>
      </c>
      <c r="Q558" s="170">
        <v>57200.6</v>
      </c>
      <c r="S558" s="107">
        <v>390</v>
      </c>
      <c r="T558" s="170">
        <v>27080.16</v>
      </c>
      <c r="V558" s="77"/>
      <c r="W558" s="77"/>
      <c r="X558" s="77"/>
      <c r="Y558" s="77"/>
      <c r="Z558" s="77"/>
      <c r="AA558" s="60"/>
      <c r="AB558" s="5"/>
      <c r="AC558" s="5"/>
      <c r="AD558" s="5"/>
      <c r="AE558" s="5"/>
      <c r="AF558" s="5"/>
      <c r="AG558" s="5"/>
      <c r="AH558" s="5"/>
      <c r="AI558" s="5"/>
      <c r="AJ558" s="5"/>
      <c r="AK558" s="5"/>
      <c r="AL558" s="5"/>
      <c r="AM558" s="5"/>
    </row>
    <row r="559" spans="1:39" s="4" customFormat="1" ht="15" x14ac:dyDescent="0.25">
      <c r="A559" s="58" t="s">
        <v>850</v>
      </c>
      <c r="B559" s="58" t="s">
        <v>362</v>
      </c>
      <c r="C559" s="58"/>
      <c r="D559" s="58" t="s">
        <v>364</v>
      </c>
      <c r="E559" s="11"/>
      <c r="F559" s="11"/>
      <c r="G559" s="8"/>
      <c r="I559" s="58"/>
      <c r="J559" s="43"/>
      <c r="K559" s="102"/>
      <c r="M559" s="58">
        <v>55</v>
      </c>
      <c r="N559" s="171">
        <v>4562.3100000000004</v>
      </c>
      <c r="P559" s="107">
        <v>52</v>
      </c>
      <c r="Q559" s="170">
        <v>4356.41</v>
      </c>
      <c r="S559" s="107">
        <v>38</v>
      </c>
      <c r="T559" s="170">
        <v>2639.65</v>
      </c>
      <c r="V559" s="77"/>
      <c r="W559" s="77"/>
      <c r="X559" s="77"/>
      <c r="Y559" s="77"/>
      <c r="Z559" s="77"/>
      <c r="AA559" s="60"/>
      <c r="AB559" s="5"/>
      <c r="AC559" s="5"/>
      <c r="AD559" s="5"/>
      <c r="AE559" s="5"/>
      <c r="AF559" s="5"/>
      <c r="AG559" s="5"/>
      <c r="AH559" s="5"/>
      <c r="AI559" s="5"/>
      <c r="AJ559" s="5"/>
      <c r="AK559" s="5"/>
      <c r="AL559" s="5"/>
      <c r="AM559" s="5"/>
    </row>
    <row r="560" spans="1:39" s="4" customFormat="1" ht="15" x14ac:dyDescent="0.25">
      <c r="A560" s="58" t="s">
        <v>850</v>
      </c>
      <c r="B560" s="58" t="s">
        <v>819</v>
      </c>
      <c r="C560" s="58"/>
      <c r="D560" s="58" t="s">
        <v>332</v>
      </c>
      <c r="E560" s="11"/>
      <c r="F560" s="11"/>
      <c r="G560" s="8"/>
      <c r="I560" s="58"/>
      <c r="J560" s="43"/>
      <c r="K560" s="102"/>
      <c r="M560" s="58">
        <v>54</v>
      </c>
      <c r="N560" s="171">
        <v>4634.82</v>
      </c>
      <c r="P560" s="107"/>
      <c r="Q560" s="170"/>
      <c r="S560" s="107">
        <v>1</v>
      </c>
      <c r="T560" s="170">
        <v>91.61</v>
      </c>
      <c r="V560" s="77"/>
      <c r="W560" s="77"/>
      <c r="X560" s="77"/>
      <c r="Y560" s="77"/>
      <c r="Z560" s="77"/>
      <c r="AA560" s="60"/>
      <c r="AB560" s="5"/>
      <c r="AC560" s="5"/>
      <c r="AD560" s="5"/>
      <c r="AE560" s="5"/>
      <c r="AF560" s="5"/>
      <c r="AG560" s="5"/>
      <c r="AH560" s="5"/>
      <c r="AI560" s="5"/>
      <c r="AJ560" s="5"/>
      <c r="AK560" s="5"/>
      <c r="AL560" s="5"/>
      <c r="AM560" s="5"/>
    </row>
    <row r="561" spans="1:39" s="4" customFormat="1" ht="15" x14ac:dyDescent="0.25">
      <c r="A561" s="58" t="s">
        <v>850</v>
      </c>
      <c r="B561" s="58" t="s">
        <v>866</v>
      </c>
      <c r="C561" s="58"/>
      <c r="D561" s="58" t="s">
        <v>332</v>
      </c>
      <c r="E561" s="11"/>
      <c r="F561" s="11"/>
      <c r="G561" s="8"/>
      <c r="I561" s="58"/>
      <c r="J561" s="43"/>
      <c r="K561" s="102"/>
      <c r="M561" s="58"/>
      <c r="N561" s="171"/>
      <c r="P561" s="107">
        <v>23</v>
      </c>
      <c r="Q561" s="170">
        <v>1569.12</v>
      </c>
      <c r="S561" s="107">
        <v>78</v>
      </c>
      <c r="T561" s="170">
        <v>7052.9</v>
      </c>
      <c r="V561" s="77"/>
      <c r="W561" s="77"/>
      <c r="X561" s="77"/>
      <c r="Y561" s="77"/>
      <c r="Z561" s="77"/>
      <c r="AA561" s="60"/>
      <c r="AB561" s="5"/>
      <c r="AC561" s="5"/>
      <c r="AD561" s="5"/>
      <c r="AE561" s="5"/>
      <c r="AF561" s="5"/>
      <c r="AG561" s="5"/>
      <c r="AH561" s="5"/>
      <c r="AI561" s="5"/>
      <c r="AJ561" s="5"/>
      <c r="AK561" s="5"/>
      <c r="AL561" s="5"/>
      <c r="AM561" s="5"/>
    </row>
    <row r="562" spans="1:39" s="4" customFormat="1" ht="15" x14ac:dyDescent="0.25">
      <c r="A562" s="58" t="s">
        <v>850</v>
      </c>
      <c r="B562" s="58" t="s">
        <v>368</v>
      </c>
      <c r="C562" s="58"/>
      <c r="D562" s="58" t="s">
        <v>100</v>
      </c>
      <c r="E562" s="11"/>
      <c r="F562" s="11"/>
      <c r="G562" s="8"/>
      <c r="I562" s="58"/>
      <c r="J562" s="43"/>
      <c r="K562" s="102"/>
      <c r="M562" s="58">
        <v>2</v>
      </c>
      <c r="N562" s="171">
        <v>88.33</v>
      </c>
      <c r="P562" s="107">
        <v>2</v>
      </c>
      <c r="Q562" s="170">
        <v>224.79</v>
      </c>
      <c r="S562" s="107">
        <v>1</v>
      </c>
      <c r="T562" s="170">
        <v>97.06</v>
      </c>
      <c r="V562" s="77"/>
      <c r="W562" s="77"/>
      <c r="X562" s="77"/>
      <c r="Y562" s="77"/>
      <c r="Z562" s="77"/>
      <c r="AA562" s="60"/>
      <c r="AB562" s="5"/>
      <c r="AC562" s="5"/>
      <c r="AD562" s="5"/>
      <c r="AE562" s="5"/>
      <c r="AF562" s="5"/>
      <c r="AG562" s="5"/>
      <c r="AH562" s="5"/>
      <c r="AI562" s="5"/>
      <c r="AJ562" s="5"/>
      <c r="AK562" s="5"/>
      <c r="AL562" s="5"/>
      <c r="AM562" s="5"/>
    </row>
    <row r="563" spans="1:39" s="4" customFormat="1" ht="15" x14ac:dyDescent="0.25">
      <c r="A563" s="58" t="s">
        <v>850</v>
      </c>
      <c r="B563" s="58" t="s">
        <v>369</v>
      </c>
      <c r="C563" s="58"/>
      <c r="D563" s="58" t="s">
        <v>370</v>
      </c>
      <c r="E563" s="11"/>
      <c r="F563" s="11"/>
      <c r="G563" s="8"/>
      <c r="I563" s="58"/>
      <c r="J563" s="43"/>
      <c r="K563" s="102"/>
      <c r="M563" s="58">
        <v>3</v>
      </c>
      <c r="N563" s="171">
        <v>202.92</v>
      </c>
      <c r="P563" s="107">
        <v>5</v>
      </c>
      <c r="Q563" s="170">
        <v>292.29000000000002</v>
      </c>
      <c r="S563" s="107">
        <v>5</v>
      </c>
      <c r="T563" s="170">
        <v>404</v>
      </c>
      <c r="V563" s="77"/>
      <c r="W563" s="77"/>
      <c r="X563" s="77"/>
      <c r="Y563" s="77"/>
      <c r="Z563" s="77"/>
      <c r="AA563" s="60"/>
      <c r="AB563" s="5"/>
      <c r="AC563" s="5"/>
      <c r="AD563" s="5"/>
      <c r="AE563" s="5"/>
      <c r="AF563" s="5"/>
      <c r="AG563" s="5"/>
      <c r="AH563" s="5"/>
      <c r="AI563" s="5"/>
      <c r="AJ563" s="5"/>
      <c r="AK563" s="5"/>
      <c r="AL563" s="5"/>
      <c r="AM563" s="5"/>
    </row>
    <row r="564" spans="1:39" s="4" customFormat="1" ht="15" x14ac:dyDescent="0.25">
      <c r="A564" s="58" t="s">
        <v>850</v>
      </c>
      <c r="B564" s="58" t="s">
        <v>372</v>
      </c>
      <c r="C564" s="58"/>
      <c r="D564" s="58" t="s">
        <v>206</v>
      </c>
      <c r="E564" s="11"/>
      <c r="F564" s="11"/>
      <c r="G564" s="8"/>
      <c r="I564" s="58"/>
      <c r="J564" s="43"/>
      <c r="K564" s="102"/>
      <c r="M564" s="58">
        <v>4</v>
      </c>
      <c r="N564" s="171">
        <v>379.66</v>
      </c>
      <c r="P564" s="107">
        <v>4</v>
      </c>
      <c r="Q564" s="170">
        <v>332.35</v>
      </c>
      <c r="S564" s="107">
        <v>1</v>
      </c>
      <c r="T564" s="170">
        <v>19.170000000000002</v>
      </c>
      <c r="V564" s="77"/>
      <c r="W564" s="77"/>
      <c r="X564" s="77"/>
      <c r="Y564" s="77"/>
      <c r="Z564" s="77"/>
      <c r="AA564" s="60"/>
      <c r="AB564" s="5"/>
      <c r="AC564" s="5"/>
      <c r="AD564" s="5"/>
      <c r="AE564" s="5"/>
      <c r="AF564" s="5"/>
      <c r="AG564" s="5"/>
      <c r="AH564" s="5"/>
      <c r="AI564" s="5"/>
      <c r="AJ564" s="5"/>
      <c r="AK564" s="5"/>
      <c r="AL564" s="5"/>
      <c r="AM564" s="5"/>
    </row>
    <row r="565" spans="1:39" s="4" customFormat="1" ht="15" x14ac:dyDescent="0.25">
      <c r="A565" s="58" t="s">
        <v>850</v>
      </c>
      <c r="B565" s="58" t="s">
        <v>373</v>
      </c>
      <c r="C565" s="58"/>
      <c r="D565" s="58" t="s">
        <v>298</v>
      </c>
      <c r="E565" s="11"/>
      <c r="F565" s="11"/>
      <c r="G565" s="8"/>
      <c r="I565" s="58"/>
      <c r="J565" s="43"/>
      <c r="K565" s="102"/>
      <c r="M565" s="58">
        <v>54</v>
      </c>
      <c r="N565" s="171">
        <v>5329.24</v>
      </c>
      <c r="P565" s="107">
        <v>37</v>
      </c>
      <c r="Q565" s="170">
        <v>3587.09</v>
      </c>
      <c r="S565" s="107">
        <v>40</v>
      </c>
      <c r="T565" s="170">
        <v>3496.51</v>
      </c>
      <c r="V565" s="77"/>
      <c r="W565" s="77"/>
      <c r="X565" s="77"/>
      <c r="Y565" s="77"/>
      <c r="Z565" s="77"/>
      <c r="AA565" s="60"/>
      <c r="AB565" s="5"/>
      <c r="AC565" s="5"/>
      <c r="AD565" s="5"/>
      <c r="AE565" s="5"/>
      <c r="AF565" s="5"/>
      <c r="AG565" s="5"/>
      <c r="AH565" s="5"/>
      <c r="AI565" s="5"/>
      <c r="AJ565" s="5"/>
      <c r="AK565" s="5"/>
      <c r="AL565" s="5"/>
      <c r="AM565" s="5"/>
    </row>
    <row r="566" spans="1:39" s="4" customFormat="1" ht="15" x14ac:dyDescent="0.25">
      <c r="A566" s="58" t="s">
        <v>850</v>
      </c>
      <c r="B566" s="58" t="s">
        <v>374</v>
      </c>
      <c r="C566" s="58"/>
      <c r="D566" s="58" t="s">
        <v>101</v>
      </c>
      <c r="E566" s="11"/>
      <c r="F566" s="11"/>
      <c r="G566" s="8"/>
      <c r="I566" s="58"/>
      <c r="J566" s="43"/>
      <c r="K566" s="102"/>
      <c r="M566" s="58">
        <v>479</v>
      </c>
      <c r="N566" s="171">
        <v>30373.119999999999</v>
      </c>
      <c r="P566" s="107">
        <v>421</v>
      </c>
      <c r="Q566" s="170">
        <v>26559.5</v>
      </c>
      <c r="S566" s="107">
        <v>240</v>
      </c>
      <c r="T566" s="170">
        <v>18282.07</v>
      </c>
      <c r="V566" s="77"/>
      <c r="W566" s="77"/>
      <c r="X566" s="77"/>
      <c r="Y566" s="77"/>
      <c r="Z566" s="77"/>
      <c r="AA566" s="60"/>
      <c r="AB566" s="5"/>
      <c r="AC566" s="5"/>
      <c r="AD566" s="5"/>
      <c r="AE566" s="5"/>
      <c r="AF566" s="5"/>
      <c r="AG566" s="5"/>
      <c r="AH566" s="5"/>
      <c r="AI566" s="5"/>
      <c r="AJ566" s="5"/>
      <c r="AK566" s="5"/>
      <c r="AL566" s="5"/>
      <c r="AM566" s="5"/>
    </row>
    <row r="567" spans="1:39" s="4" customFormat="1" ht="15" x14ac:dyDescent="0.25">
      <c r="A567" s="58" t="s">
        <v>850</v>
      </c>
      <c r="B567" s="58" t="s">
        <v>376</v>
      </c>
      <c r="C567" s="58"/>
      <c r="D567" s="58" t="s">
        <v>161</v>
      </c>
      <c r="E567" s="11"/>
      <c r="F567" s="11"/>
      <c r="G567" s="8"/>
      <c r="I567" s="58"/>
      <c r="J567" s="43"/>
      <c r="K567" s="102"/>
      <c r="M567" s="58">
        <v>19</v>
      </c>
      <c r="N567" s="171">
        <v>1888.96</v>
      </c>
      <c r="P567" s="107">
        <v>14</v>
      </c>
      <c r="Q567" s="170">
        <v>1375.8</v>
      </c>
      <c r="S567" s="107">
        <v>9</v>
      </c>
      <c r="T567" s="170">
        <v>948.14</v>
      </c>
      <c r="V567" s="77"/>
      <c r="W567" s="77"/>
      <c r="X567" s="77"/>
      <c r="Y567" s="77"/>
      <c r="Z567" s="77"/>
      <c r="AA567" s="60"/>
      <c r="AB567" s="5"/>
      <c r="AC567" s="5"/>
      <c r="AD567" s="5"/>
      <c r="AE567" s="5"/>
      <c r="AF567" s="5"/>
      <c r="AG567" s="5"/>
      <c r="AH567" s="5"/>
      <c r="AI567" s="5"/>
      <c r="AJ567" s="5"/>
      <c r="AK567" s="5"/>
      <c r="AL567" s="5"/>
      <c r="AM567" s="5"/>
    </row>
    <row r="568" spans="1:39" s="4" customFormat="1" ht="15" x14ac:dyDescent="0.25">
      <c r="A568" s="58" t="s">
        <v>850</v>
      </c>
      <c r="B568" s="58" t="s">
        <v>838</v>
      </c>
      <c r="C568" s="58"/>
      <c r="D568" s="58" t="s">
        <v>161</v>
      </c>
      <c r="E568" s="11"/>
      <c r="F568" s="11"/>
      <c r="G568" s="8"/>
      <c r="I568" s="58"/>
      <c r="J568" s="43"/>
      <c r="K568" s="102"/>
      <c r="M568" s="58"/>
      <c r="N568" s="171"/>
      <c r="P568" s="107">
        <v>40</v>
      </c>
      <c r="Q568" s="170">
        <v>4118.49</v>
      </c>
      <c r="S568" s="107">
        <v>114</v>
      </c>
      <c r="T568" s="170">
        <v>9581.33</v>
      </c>
      <c r="V568" s="77"/>
      <c r="W568" s="77"/>
      <c r="X568" s="77"/>
      <c r="Y568" s="77"/>
      <c r="Z568" s="77"/>
      <c r="AA568" s="60"/>
      <c r="AB568" s="5"/>
      <c r="AC568" s="5"/>
      <c r="AD568" s="5"/>
      <c r="AE568" s="5"/>
      <c r="AF568" s="5"/>
      <c r="AG568" s="5"/>
      <c r="AH568" s="5"/>
      <c r="AI568" s="5"/>
      <c r="AJ568" s="5"/>
      <c r="AK568" s="5"/>
      <c r="AL568" s="5"/>
      <c r="AM568" s="5"/>
    </row>
    <row r="569" spans="1:39" s="4" customFormat="1" ht="15" x14ac:dyDescent="0.25">
      <c r="A569" s="58" t="s">
        <v>850</v>
      </c>
      <c r="B569" s="58" t="s">
        <v>377</v>
      </c>
      <c r="C569" s="58"/>
      <c r="D569" s="58" t="s">
        <v>378</v>
      </c>
      <c r="E569" s="11"/>
      <c r="F569" s="11"/>
      <c r="G569" s="8"/>
      <c r="I569" s="58"/>
      <c r="J569" s="43"/>
      <c r="K569" s="102"/>
      <c r="M569" s="58">
        <v>305</v>
      </c>
      <c r="N569" s="171">
        <v>23629.59</v>
      </c>
      <c r="P569" s="107">
        <v>282</v>
      </c>
      <c r="Q569" s="170">
        <v>21954.82</v>
      </c>
      <c r="S569" s="107">
        <v>183</v>
      </c>
      <c r="T569" s="170">
        <v>13396.72</v>
      </c>
      <c r="V569" s="77"/>
      <c r="W569" s="77"/>
      <c r="X569" s="77"/>
      <c r="Y569" s="77"/>
      <c r="Z569" s="77"/>
      <c r="AA569" s="60"/>
      <c r="AB569" s="5"/>
      <c r="AC569" s="5"/>
      <c r="AD569" s="5"/>
      <c r="AE569" s="5"/>
      <c r="AF569" s="5"/>
      <c r="AG569" s="5"/>
      <c r="AH569" s="5"/>
      <c r="AI569" s="5"/>
      <c r="AJ569" s="5"/>
      <c r="AK569" s="5"/>
      <c r="AL569" s="5"/>
      <c r="AM569" s="5"/>
    </row>
    <row r="570" spans="1:39" s="4" customFormat="1" ht="15" x14ac:dyDescent="0.25">
      <c r="A570" s="58" t="s">
        <v>850</v>
      </c>
      <c r="B570" s="58" t="s">
        <v>377</v>
      </c>
      <c r="C570" s="58"/>
      <c r="D570" s="58" t="s">
        <v>379</v>
      </c>
      <c r="E570" s="11"/>
      <c r="F570" s="11"/>
      <c r="G570" s="8"/>
      <c r="I570" s="58"/>
      <c r="J570" s="43"/>
      <c r="K570" s="102"/>
      <c r="M570" s="58">
        <v>10</v>
      </c>
      <c r="N570" s="171">
        <v>453.87</v>
      </c>
      <c r="P570" s="107">
        <v>5</v>
      </c>
      <c r="Q570" s="170">
        <v>219.12</v>
      </c>
      <c r="S570" s="107">
        <v>4</v>
      </c>
      <c r="T570" s="170">
        <v>160.19</v>
      </c>
      <c r="V570" s="77"/>
      <c r="W570" s="77"/>
      <c r="X570" s="77"/>
      <c r="Y570" s="77"/>
      <c r="Z570" s="77"/>
      <c r="AA570" s="60"/>
      <c r="AB570" s="5"/>
      <c r="AC570" s="5"/>
      <c r="AD570" s="5"/>
      <c r="AE570" s="5"/>
      <c r="AF570" s="5"/>
      <c r="AG570" s="5"/>
      <c r="AH570" s="5"/>
      <c r="AI570" s="5"/>
      <c r="AJ570" s="5"/>
      <c r="AK570" s="5"/>
      <c r="AL570" s="5"/>
      <c r="AM570" s="5"/>
    </row>
    <row r="571" spans="1:39" s="4" customFormat="1" ht="15" x14ac:dyDescent="0.25">
      <c r="A571" s="58" t="s">
        <v>850</v>
      </c>
      <c r="B571" s="58" t="s">
        <v>380</v>
      </c>
      <c r="C571" s="58"/>
      <c r="D571" s="58" t="s">
        <v>82</v>
      </c>
      <c r="E571" s="11"/>
      <c r="F571" s="11"/>
      <c r="G571" s="8"/>
      <c r="I571" s="58"/>
      <c r="J571" s="43"/>
      <c r="K571" s="102"/>
      <c r="M571" s="58">
        <v>103</v>
      </c>
      <c r="N571" s="171">
        <v>3213.64</v>
      </c>
      <c r="P571" s="107">
        <v>100</v>
      </c>
      <c r="Q571" s="170">
        <v>3060.79</v>
      </c>
      <c r="S571" s="107">
        <v>60</v>
      </c>
      <c r="T571" s="170">
        <v>3093.88</v>
      </c>
      <c r="V571" s="77"/>
      <c r="W571" s="77"/>
      <c r="X571" s="77"/>
      <c r="Y571" s="77"/>
      <c r="Z571" s="77"/>
      <c r="AA571" s="60"/>
      <c r="AB571" s="5"/>
      <c r="AC571" s="5"/>
      <c r="AD571" s="5"/>
      <c r="AE571" s="5"/>
      <c r="AF571" s="5"/>
      <c r="AG571" s="5"/>
      <c r="AH571" s="5"/>
      <c r="AI571" s="5"/>
      <c r="AJ571" s="5"/>
      <c r="AK571" s="5"/>
      <c r="AL571" s="5"/>
      <c r="AM571" s="5"/>
    </row>
    <row r="572" spans="1:39" s="4" customFormat="1" ht="15" x14ac:dyDescent="0.25">
      <c r="A572" s="58" t="s">
        <v>850</v>
      </c>
      <c r="B572" s="58" t="s">
        <v>383</v>
      </c>
      <c r="C572" s="58"/>
      <c r="D572" s="58" t="s">
        <v>183</v>
      </c>
      <c r="E572" s="11"/>
      <c r="F572" s="11"/>
      <c r="G572" s="8"/>
      <c r="I572" s="58"/>
      <c r="J572" s="43"/>
      <c r="K572" s="102"/>
      <c r="M572" s="58">
        <v>48</v>
      </c>
      <c r="N572" s="171">
        <v>3248.17</v>
      </c>
      <c r="P572" s="107">
        <v>45</v>
      </c>
      <c r="Q572" s="170">
        <v>2889.43</v>
      </c>
      <c r="S572" s="107">
        <v>37</v>
      </c>
      <c r="T572" s="170">
        <v>3280.57</v>
      </c>
      <c r="V572" s="77"/>
      <c r="W572" s="77"/>
      <c r="X572" s="77"/>
      <c r="Y572" s="77"/>
      <c r="Z572" s="77"/>
      <c r="AA572" s="60"/>
      <c r="AB572" s="5"/>
      <c r="AC572" s="5"/>
      <c r="AD572" s="5"/>
      <c r="AE572" s="5"/>
      <c r="AF572" s="5"/>
      <c r="AG572" s="5"/>
      <c r="AH572" s="5"/>
      <c r="AI572" s="5"/>
      <c r="AJ572" s="5"/>
      <c r="AK572" s="5"/>
      <c r="AL572" s="5"/>
      <c r="AM572" s="5"/>
    </row>
    <row r="573" spans="1:39" s="4" customFormat="1" ht="15" x14ac:dyDescent="0.25">
      <c r="A573" s="58" t="s">
        <v>850</v>
      </c>
      <c r="B573" s="58" t="s">
        <v>867</v>
      </c>
      <c r="C573" s="58"/>
      <c r="D573" s="58" t="s">
        <v>183</v>
      </c>
      <c r="E573" s="11"/>
      <c r="F573" s="11"/>
      <c r="G573" s="8"/>
      <c r="I573" s="58"/>
      <c r="J573" s="43"/>
      <c r="K573" s="102"/>
      <c r="M573" s="58">
        <v>4</v>
      </c>
      <c r="N573" s="171">
        <v>421.1</v>
      </c>
      <c r="P573" s="107"/>
      <c r="Q573" s="170"/>
      <c r="S573" s="107"/>
      <c r="T573" s="170"/>
      <c r="V573" s="77"/>
      <c r="W573" s="77"/>
      <c r="X573" s="77"/>
      <c r="Y573" s="77"/>
      <c r="Z573" s="77"/>
      <c r="AA573" s="60"/>
      <c r="AB573" s="5"/>
      <c r="AC573" s="5"/>
      <c r="AD573" s="5"/>
      <c r="AE573" s="5"/>
      <c r="AF573" s="5"/>
      <c r="AG573" s="5"/>
      <c r="AH573" s="5"/>
      <c r="AI573" s="5"/>
      <c r="AJ573" s="5"/>
      <c r="AK573" s="5"/>
      <c r="AL573" s="5"/>
      <c r="AM573" s="5"/>
    </row>
    <row r="574" spans="1:39" s="4" customFormat="1" ht="15" x14ac:dyDescent="0.25">
      <c r="A574" s="58" t="s">
        <v>850</v>
      </c>
      <c r="B574" s="58" t="s">
        <v>385</v>
      </c>
      <c r="C574" s="58"/>
      <c r="D574" s="58" t="s">
        <v>121</v>
      </c>
      <c r="E574" s="11"/>
      <c r="F574" s="11"/>
      <c r="G574" s="8"/>
      <c r="I574" s="58"/>
      <c r="J574" s="43"/>
      <c r="K574" s="102"/>
      <c r="M574" s="58">
        <v>36</v>
      </c>
      <c r="N574" s="171">
        <v>3088</v>
      </c>
      <c r="P574" s="107">
        <v>41</v>
      </c>
      <c r="Q574" s="170">
        <v>3398.39</v>
      </c>
      <c r="S574" s="107">
        <v>36</v>
      </c>
      <c r="T574" s="170">
        <v>3295.8</v>
      </c>
      <c r="V574" s="77"/>
      <c r="W574" s="77"/>
      <c r="X574" s="77"/>
      <c r="Y574" s="77"/>
      <c r="Z574" s="77"/>
      <c r="AA574" s="60"/>
      <c r="AB574" s="5"/>
      <c r="AC574" s="5"/>
      <c r="AD574" s="5"/>
      <c r="AE574" s="5"/>
      <c r="AF574" s="5"/>
      <c r="AG574" s="5"/>
      <c r="AH574" s="5"/>
      <c r="AI574" s="5"/>
      <c r="AJ574" s="5"/>
      <c r="AK574" s="5"/>
      <c r="AL574" s="5"/>
      <c r="AM574" s="5"/>
    </row>
    <row r="575" spans="1:39" s="4" customFormat="1" ht="15" x14ac:dyDescent="0.25">
      <c r="A575" s="58" t="s">
        <v>850</v>
      </c>
      <c r="B575" s="58" t="s">
        <v>387</v>
      </c>
      <c r="C575" s="58"/>
      <c r="D575" s="58" t="s">
        <v>107</v>
      </c>
      <c r="E575" s="11"/>
      <c r="F575" s="11"/>
      <c r="G575" s="8"/>
      <c r="I575" s="58"/>
      <c r="J575" s="43"/>
      <c r="K575" s="102"/>
      <c r="M575" s="58">
        <v>2</v>
      </c>
      <c r="N575" s="171">
        <v>122.23</v>
      </c>
      <c r="P575" s="107"/>
      <c r="Q575" s="170"/>
      <c r="S575" s="107"/>
      <c r="T575" s="170"/>
      <c r="V575" s="77"/>
      <c r="W575" s="77"/>
      <c r="X575" s="77"/>
      <c r="Y575" s="77"/>
      <c r="Z575" s="77"/>
      <c r="AA575" s="60"/>
      <c r="AB575" s="5"/>
      <c r="AC575" s="5"/>
      <c r="AD575" s="5"/>
      <c r="AE575" s="5"/>
      <c r="AF575" s="5"/>
      <c r="AG575" s="5"/>
      <c r="AH575" s="5"/>
      <c r="AI575" s="5"/>
      <c r="AJ575" s="5"/>
      <c r="AK575" s="5"/>
      <c r="AL575" s="5"/>
      <c r="AM575" s="5"/>
    </row>
    <row r="576" spans="1:39" s="4" customFormat="1" ht="15" x14ac:dyDescent="0.25">
      <c r="A576" s="58" t="s">
        <v>850</v>
      </c>
      <c r="B576" s="58" t="s">
        <v>388</v>
      </c>
      <c r="C576" s="58"/>
      <c r="D576" s="58" t="s">
        <v>389</v>
      </c>
      <c r="E576" s="11"/>
      <c r="F576" s="11"/>
      <c r="G576" s="8"/>
      <c r="I576" s="58"/>
      <c r="J576" s="43"/>
      <c r="K576" s="102"/>
      <c r="M576" s="58">
        <v>3</v>
      </c>
      <c r="N576" s="171">
        <v>169.79</v>
      </c>
      <c r="P576" s="107">
        <v>2</v>
      </c>
      <c r="Q576" s="170">
        <v>141.32</v>
      </c>
      <c r="S576" s="107">
        <v>2</v>
      </c>
      <c r="T576" s="170">
        <v>84.51</v>
      </c>
      <c r="V576" s="77"/>
      <c r="W576" s="77"/>
      <c r="X576" s="77"/>
      <c r="Y576" s="77"/>
      <c r="Z576" s="77"/>
      <c r="AA576" s="60"/>
      <c r="AB576" s="5"/>
      <c r="AC576" s="5"/>
      <c r="AD576" s="5"/>
      <c r="AE576" s="5"/>
      <c r="AF576" s="5"/>
      <c r="AG576" s="5"/>
      <c r="AH576" s="5"/>
      <c r="AI576" s="5"/>
      <c r="AJ576" s="5"/>
      <c r="AK576" s="5"/>
      <c r="AL576" s="5"/>
      <c r="AM576" s="5"/>
    </row>
    <row r="577" spans="1:39" s="4" customFormat="1" ht="15" x14ac:dyDescent="0.25">
      <c r="A577" s="58" t="s">
        <v>850</v>
      </c>
      <c r="B577" s="58" t="s">
        <v>390</v>
      </c>
      <c r="C577" s="58"/>
      <c r="D577" s="58" t="s">
        <v>84</v>
      </c>
      <c r="E577" s="11"/>
      <c r="F577" s="11"/>
      <c r="G577" s="8"/>
      <c r="I577" s="58"/>
      <c r="J577" s="43"/>
      <c r="K577" s="102"/>
      <c r="M577" s="58">
        <v>2</v>
      </c>
      <c r="N577" s="171">
        <v>287.66000000000003</v>
      </c>
      <c r="P577" s="107">
        <v>1</v>
      </c>
      <c r="Q577" s="170">
        <v>130.44999999999999</v>
      </c>
      <c r="S577" s="107">
        <v>3</v>
      </c>
      <c r="T577" s="170">
        <v>142.52000000000001</v>
      </c>
      <c r="V577" s="77"/>
      <c r="W577" s="77"/>
      <c r="X577" s="77"/>
      <c r="Y577" s="77"/>
      <c r="Z577" s="77"/>
      <c r="AA577" s="60"/>
      <c r="AB577" s="5"/>
      <c r="AC577" s="5"/>
      <c r="AD577" s="5"/>
      <c r="AE577" s="5"/>
      <c r="AF577" s="5"/>
      <c r="AG577" s="5"/>
      <c r="AH577" s="5"/>
      <c r="AI577" s="5"/>
      <c r="AJ577" s="5"/>
      <c r="AK577" s="5"/>
      <c r="AL577" s="5"/>
      <c r="AM577" s="5"/>
    </row>
    <row r="578" spans="1:39" s="4" customFormat="1" ht="15" x14ac:dyDescent="0.25">
      <c r="A578" s="58" t="s">
        <v>850</v>
      </c>
      <c r="B578" s="58" t="s">
        <v>391</v>
      </c>
      <c r="C578" s="58"/>
      <c r="D578" s="58" t="s">
        <v>62</v>
      </c>
      <c r="E578" s="11"/>
      <c r="F578" s="11"/>
      <c r="G578" s="8"/>
      <c r="I578" s="58"/>
      <c r="J578" s="43"/>
      <c r="K578" s="102"/>
      <c r="M578" s="58"/>
      <c r="N578" s="171"/>
      <c r="P578" s="107">
        <v>1</v>
      </c>
      <c r="Q578" s="170">
        <v>31.53</v>
      </c>
      <c r="S578" s="107"/>
      <c r="T578" s="170"/>
      <c r="V578" s="77"/>
      <c r="W578" s="77"/>
      <c r="X578" s="77"/>
      <c r="Y578" s="77"/>
      <c r="Z578" s="77"/>
      <c r="AA578" s="60"/>
      <c r="AB578" s="5"/>
      <c r="AC578" s="5"/>
      <c r="AD578" s="5"/>
      <c r="AE578" s="5"/>
      <c r="AF578" s="5"/>
      <c r="AG578" s="5"/>
      <c r="AH578" s="5"/>
      <c r="AI578" s="5"/>
      <c r="AJ578" s="5"/>
      <c r="AK578" s="5"/>
      <c r="AL578" s="5"/>
      <c r="AM578" s="5"/>
    </row>
    <row r="579" spans="1:39" s="4" customFormat="1" ht="15" x14ac:dyDescent="0.25">
      <c r="A579" s="58" t="s">
        <v>850</v>
      </c>
      <c r="B579" s="58" t="s">
        <v>391</v>
      </c>
      <c r="C579" s="58"/>
      <c r="D579" s="58" t="s">
        <v>117</v>
      </c>
      <c r="E579" s="11"/>
      <c r="F579" s="11"/>
      <c r="G579" s="8"/>
      <c r="I579" s="58"/>
      <c r="J579" s="43"/>
      <c r="K579" s="102"/>
      <c r="M579" s="58">
        <v>858</v>
      </c>
      <c r="N579" s="171">
        <v>73218.39</v>
      </c>
      <c r="P579" s="107">
        <v>713</v>
      </c>
      <c r="Q579" s="170">
        <v>64550.73</v>
      </c>
      <c r="S579" s="107">
        <v>557</v>
      </c>
      <c r="T579" s="170">
        <v>50881.63</v>
      </c>
      <c r="V579" s="77"/>
      <c r="W579" s="77"/>
      <c r="X579" s="77"/>
      <c r="Y579" s="77"/>
      <c r="Z579" s="77"/>
      <c r="AA579" s="60"/>
      <c r="AB579" s="5"/>
      <c r="AC579" s="5"/>
      <c r="AD579" s="5"/>
      <c r="AE579" s="5"/>
      <c r="AF579" s="5"/>
      <c r="AG579" s="5"/>
      <c r="AH579" s="5"/>
      <c r="AI579" s="5"/>
      <c r="AJ579" s="5"/>
      <c r="AK579" s="5"/>
      <c r="AL579" s="5"/>
      <c r="AM579" s="5"/>
    </row>
    <row r="580" spans="1:39" s="4" customFormat="1" ht="15" x14ac:dyDescent="0.25">
      <c r="A580" s="58" t="s">
        <v>850</v>
      </c>
      <c r="B580" s="58" t="s">
        <v>392</v>
      </c>
      <c r="C580" s="58"/>
      <c r="D580" s="58" t="s">
        <v>93</v>
      </c>
      <c r="E580" s="11"/>
      <c r="F580" s="11"/>
      <c r="G580" s="8"/>
      <c r="I580" s="58"/>
      <c r="J580" s="43"/>
      <c r="K580" s="102"/>
      <c r="M580" s="58">
        <v>28</v>
      </c>
      <c r="N580" s="171">
        <v>3118.32</v>
      </c>
      <c r="P580" s="107">
        <v>24</v>
      </c>
      <c r="Q580" s="170">
        <v>2446.04</v>
      </c>
      <c r="S580" s="107">
        <v>19</v>
      </c>
      <c r="T580" s="170">
        <v>1656.74</v>
      </c>
      <c r="V580" s="77"/>
      <c r="W580" s="77"/>
      <c r="X580" s="77"/>
      <c r="Y580" s="77"/>
      <c r="Z580" s="77"/>
      <c r="AA580" s="60"/>
      <c r="AB580" s="5"/>
      <c r="AC580" s="5"/>
      <c r="AD580" s="5"/>
      <c r="AE580" s="5"/>
      <c r="AF580" s="5"/>
      <c r="AG580" s="5"/>
      <c r="AH580" s="5"/>
      <c r="AI580" s="5"/>
      <c r="AJ580" s="5"/>
      <c r="AK580" s="5"/>
      <c r="AL580" s="5"/>
      <c r="AM580" s="5"/>
    </row>
    <row r="581" spans="1:39" s="4" customFormat="1" ht="15" x14ac:dyDescent="0.25">
      <c r="A581" s="58" t="s">
        <v>850</v>
      </c>
      <c r="B581" s="58" t="s">
        <v>393</v>
      </c>
      <c r="C581" s="58"/>
      <c r="D581" s="58" t="s">
        <v>98</v>
      </c>
      <c r="E581" s="11"/>
      <c r="F581" s="11"/>
      <c r="G581" s="8"/>
      <c r="I581" s="58"/>
      <c r="J581" s="43"/>
      <c r="K581" s="102"/>
      <c r="M581" s="58">
        <v>14</v>
      </c>
      <c r="N581" s="171">
        <v>1485.49</v>
      </c>
      <c r="P581" s="107"/>
      <c r="Q581" s="170"/>
      <c r="S581" s="107"/>
      <c r="T581" s="170"/>
      <c r="V581" s="77"/>
      <c r="W581" s="77"/>
      <c r="X581" s="77"/>
      <c r="Y581" s="77"/>
      <c r="Z581" s="77"/>
      <c r="AA581" s="60"/>
      <c r="AB581" s="5"/>
      <c r="AC581" s="5"/>
      <c r="AD581" s="5"/>
      <c r="AE581" s="5"/>
      <c r="AF581" s="5"/>
      <c r="AG581" s="5"/>
      <c r="AH581" s="5"/>
      <c r="AI581" s="5"/>
      <c r="AJ581" s="5"/>
      <c r="AK581" s="5"/>
      <c r="AL581" s="5"/>
      <c r="AM581" s="5"/>
    </row>
    <row r="582" spans="1:39" s="4" customFormat="1" ht="15" x14ac:dyDescent="0.25">
      <c r="A582" s="58" t="s">
        <v>850</v>
      </c>
      <c r="B582" s="58" t="s">
        <v>393</v>
      </c>
      <c r="C582" s="58"/>
      <c r="D582" s="58" t="s">
        <v>75</v>
      </c>
      <c r="E582" s="11"/>
      <c r="F582" s="11"/>
      <c r="G582" s="8"/>
      <c r="I582" s="58"/>
      <c r="J582" s="43"/>
      <c r="K582" s="102"/>
      <c r="M582" s="58">
        <v>320</v>
      </c>
      <c r="N582" s="171">
        <v>28141.57</v>
      </c>
      <c r="P582" s="107">
        <v>262</v>
      </c>
      <c r="Q582" s="170">
        <v>24535.59</v>
      </c>
      <c r="S582" s="107">
        <v>210</v>
      </c>
      <c r="T582" s="170">
        <v>18945.580000000002</v>
      </c>
      <c r="V582" s="77"/>
      <c r="W582" s="77"/>
      <c r="X582" s="77"/>
      <c r="Y582" s="77"/>
      <c r="Z582" s="77"/>
      <c r="AA582" s="60"/>
      <c r="AB582" s="5"/>
      <c r="AC582" s="5"/>
      <c r="AD582" s="5"/>
      <c r="AE582" s="5"/>
      <c r="AF582" s="5"/>
      <c r="AG582" s="5"/>
      <c r="AH582" s="5"/>
      <c r="AI582" s="5"/>
      <c r="AJ582" s="5"/>
      <c r="AK582" s="5"/>
      <c r="AL582" s="5"/>
      <c r="AM582" s="5"/>
    </row>
    <row r="583" spans="1:39" s="4" customFormat="1" ht="15" x14ac:dyDescent="0.25">
      <c r="A583" s="58" t="s">
        <v>850</v>
      </c>
      <c r="B583" s="58" t="s">
        <v>394</v>
      </c>
      <c r="C583" s="58"/>
      <c r="D583" s="58" t="s">
        <v>384</v>
      </c>
      <c r="E583" s="11"/>
      <c r="F583" s="11"/>
      <c r="G583" s="8"/>
      <c r="I583" s="58"/>
      <c r="J583" s="43"/>
      <c r="K583" s="102"/>
      <c r="M583" s="58">
        <v>7</v>
      </c>
      <c r="N583" s="171">
        <v>704.68</v>
      </c>
      <c r="P583" s="107">
        <v>7</v>
      </c>
      <c r="Q583" s="170">
        <v>560.23</v>
      </c>
      <c r="S583" s="107">
        <v>2</v>
      </c>
      <c r="T583" s="170">
        <v>291.56</v>
      </c>
      <c r="V583" s="77"/>
      <c r="W583" s="77"/>
      <c r="X583" s="77"/>
      <c r="Y583" s="77"/>
      <c r="Z583" s="77"/>
      <c r="AA583" s="60"/>
      <c r="AB583" s="5"/>
      <c r="AC583" s="5"/>
      <c r="AD583" s="5"/>
      <c r="AE583" s="5"/>
      <c r="AF583" s="5"/>
      <c r="AG583" s="5"/>
      <c r="AH583" s="5"/>
      <c r="AI583" s="5"/>
      <c r="AJ583" s="5"/>
      <c r="AK583" s="5"/>
      <c r="AL583" s="5"/>
      <c r="AM583" s="5"/>
    </row>
    <row r="584" spans="1:39" s="4" customFormat="1" ht="15" x14ac:dyDescent="0.25">
      <c r="A584" s="58" t="s">
        <v>850</v>
      </c>
      <c r="B584" s="58" t="s">
        <v>868</v>
      </c>
      <c r="C584" s="58"/>
      <c r="D584" s="58" t="s">
        <v>384</v>
      </c>
      <c r="E584" s="11"/>
      <c r="F584" s="11"/>
      <c r="G584" s="8"/>
      <c r="I584" s="58"/>
      <c r="J584" s="43"/>
      <c r="K584" s="102"/>
      <c r="M584" s="58">
        <v>3</v>
      </c>
      <c r="N584" s="171">
        <v>430.65</v>
      </c>
      <c r="P584" s="107"/>
      <c r="Q584" s="170"/>
      <c r="S584" s="107"/>
      <c r="T584" s="170"/>
      <c r="V584" s="77"/>
      <c r="W584" s="77"/>
      <c r="X584" s="77"/>
      <c r="Y584" s="77"/>
      <c r="Z584" s="77"/>
      <c r="AA584" s="60"/>
      <c r="AB584" s="5"/>
      <c r="AC584" s="5"/>
      <c r="AD584" s="5"/>
      <c r="AE584" s="5"/>
      <c r="AF584" s="5"/>
      <c r="AG584" s="5"/>
      <c r="AH584" s="5"/>
      <c r="AI584" s="5"/>
      <c r="AJ584" s="5"/>
      <c r="AK584" s="5"/>
      <c r="AL584" s="5"/>
      <c r="AM584" s="5"/>
    </row>
    <row r="585" spans="1:39" s="4" customFormat="1" ht="15" x14ac:dyDescent="0.25">
      <c r="A585" s="58" t="s">
        <v>850</v>
      </c>
      <c r="B585" s="58" t="s">
        <v>869</v>
      </c>
      <c r="C585" s="58"/>
      <c r="D585" s="58" t="s">
        <v>384</v>
      </c>
      <c r="E585" s="11"/>
      <c r="F585" s="11"/>
      <c r="G585" s="8"/>
      <c r="I585" s="58"/>
      <c r="J585" s="43"/>
      <c r="K585" s="102"/>
      <c r="M585" s="58"/>
      <c r="N585" s="171"/>
      <c r="P585" s="107"/>
      <c r="Q585" s="170"/>
      <c r="S585" s="107">
        <v>1</v>
      </c>
      <c r="T585" s="170">
        <v>150</v>
      </c>
      <c r="V585" s="77"/>
      <c r="W585" s="77"/>
      <c r="X585" s="77"/>
      <c r="Y585" s="77"/>
      <c r="Z585" s="77"/>
      <c r="AA585" s="60"/>
      <c r="AB585" s="5"/>
      <c r="AC585" s="5"/>
      <c r="AD585" s="5"/>
      <c r="AE585" s="5"/>
      <c r="AF585" s="5"/>
      <c r="AG585" s="5"/>
      <c r="AH585" s="5"/>
      <c r="AI585" s="5"/>
      <c r="AJ585" s="5"/>
      <c r="AK585" s="5"/>
      <c r="AL585" s="5"/>
      <c r="AM585" s="5"/>
    </row>
    <row r="586" spans="1:39" s="4" customFormat="1" ht="15" x14ac:dyDescent="0.25">
      <c r="A586" s="58" t="s">
        <v>850</v>
      </c>
      <c r="B586" s="58" t="s">
        <v>395</v>
      </c>
      <c r="C586" s="58"/>
      <c r="D586" s="58" t="s">
        <v>379</v>
      </c>
      <c r="E586" s="11"/>
      <c r="F586" s="11"/>
      <c r="G586" s="8"/>
      <c r="I586" s="58"/>
      <c r="J586" s="43"/>
      <c r="K586" s="102"/>
      <c r="M586" s="58">
        <v>13</v>
      </c>
      <c r="N586" s="171">
        <v>1668.95</v>
      </c>
      <c r="P586" s="107">
        <v>15</v>
      </c>
      <c r="Q586" s="170">
        <v>1659.44</v>
      </c>
      <c r="S586" s="107">
        <v>14</v>
      </c>
      <c r="T586" s="170">
        <v>1862.15</v>
      </c>
      <c r="V586" s="77"/>
      <c r="W586" s="77"/>
      <c r="X586" s="77"/>
      <c r="Y586" s="77"/>
      <c r="Z586" s="77"/>
      <c r="AA586" s="60"/>
      <c r="AB586" s="5"/>
      <c r="AC586" s="5"/>
      <c r="AD586" s="5"/>
      <c r="AE586" s="5"/>
      <c r="AF586" s="5"/>
      <c r="AG586" s="5"/>
      <c r="AH586" s="5"/>
      <c r="AI586" s="5"/>
      <c r="AJ586" s="5"/>
      <c r="AK586" s="5"/>
      <c r="AL586" s="5"/>
      <c r="AM586" s="5"/>
    </row>
    <row r="587" spans="1:39" s="4" customFormat="1" ht="15" x14ac:dyDescent="0.25">
      <c r="A587" s="58" t="s">
        <v>850</v>
      </c>
      <c r="B587" s="58" t="s">
        <v>396</v>
      </c>
      <c r="C587" s="58"/>
      <c r="D587" s="58" t="s">
        <v>171</v>
      </c>
      <c r="E587" s="11"/>
      <c r="F587" s="11"/>
      <c r="G587" s="8"/>
      <c r="I587" s="58"/>
      <c r="J587" s="43"/>
      <c r="K587" s="102"/>
      <c r="M587" s="58">
        <v>1510</v>
      </c>
      <c r="N587" s="171">
        <v>131894.46</v>
      </c>
      <c r="P587" s="107">
        <v>1153</v>
      </c>
      <c r="Q587" s="170">
        <v>113930.62</v>
      </c>
      <c r="S587" s="107">
        <v>729</v>
      </c>
      <c r="T587" s="170">
        <v>61246.76</v>
      </c>
      <c r="V587" s="77"/>
      <c r="W587" s="77"/>
      <c r="X587" s="77"/>
      <c r="Y587" s="77"/>
      <c r="Z587" s="77"/>
      <c r="AA587" s="60"/>
      <c r="AB587" s="5"/>
      <c r="AC587" s="5"/>
      <c r="AD587" s="5"/>
      <c r="AE587" s="5"/>
      <c r="AF587" s="5"/>
      <c r="AG587" s="5"/>
      <c r="AH587" s="5"/>
      <c r="AI587" s="5"/>
      <c r="AJ587" s="5"/>
      <c r="AK587" s="5"/>
      <c r="AL587" s="5"/>
      <c r="AM587" s="5"/>
    </row>
    <row r="588" spans="1:39" s="4" customFormat="1" ht="15" x14ac:dyDescent="0.25">
      <c r="A588" s="58" t="s">
        <v>850</v>
      </c>
      <c r="B588" s="58" t="s">
        <v>839</v>
      </c>
      <c r="C588" s="58"/>
      <c r="D588" s="58" t="s">
        <v>171</v>
      </c>
      <c r="E588" s="11"/>
      <c r="F588" s="11"/>
      <c r="G588" s="8"/>
      <c r="I588" s="58"/>
      <c r="J588" s="43"/>
      <c r="K588" s="102"/>
      <c r="M588" s="58"/>
      <c r="N588" s="171"/>
      <c r="P588" s="107">
        <v>116</v>
      </c>
      <c r="Q588" s="170">
        <v>9963.0300000000007</v>
      </c>
      <c r="S588" s="107">
        <v>203</v>
      </c>
      <c r="T588" s="170">
        <v>17438.28</v>
      </c>
      <c r="V588" s="77"/>
      <c r="W588" s="77"/>
      <c r="X588" s="77"/>
      <c r="Y588" s="77"/>
      <c r="Z588" s="77"/>
      <c r="AA588" s="60"/>
      <c r="AB588" s="5"/>
      <c r="AC588" s="5"/>
      <c r="AD588" s="5"/>
      <c r="AE588" s="5"/>
      <c r="AF588" s="5"/>
      <c r="AG588" s="5"/>
      <c r="AH588" s="5"/>
      <c r="AI588" s="5"/>
      <c r="AJ588" s="5"/>
      <c r="AK588" s="5"/>
      <c r="AL588" s="5"/>
      <c r="AM588" s="5"/>
    </row>
    <row r="589" spans="1:39" s="4" customFormat="1" ht="15" x14ac:dyDescent="0.25">
      <c r="A589" s="58" t="s">
        <v>850</v>
      </c>
      <c r="B589" s="58" t="s">
        <v>398</v>
      </c>
      <c r="C589" s="58"/>
      <c r="D589" s="58" t="s">
        <v>399</v>
      </c>
      <c r="E589" s="11"/>
      <c r="F589" s="11"/>
      <c r="G589" s="8"/>
      <c r="I589" s="58"/>
      <c r="J589" s="43"/>
      <c r="K589" s="102"/>
      <c r="M589" s="58">
        <v>23</v>
      </c>
      <c r="N589" s="171">
        <v>2391.48</v>
      </c>
      <c r="P589" s="107">
        <v>19</v>
      </c>
      <c r="Q589" s="170">
        <v>1668.07</v>
      </c>
      <c r="S589" s="107">
        <v>20</v>
      </c>
      <c r="T589" s="170">
        <v>2304.58</v>
      </c>
      <c r="V589" s="77"/>
      <c r="W589" s="77"/>
      <c r="X589" s="77"/>
      <c r="Y589" s="77"/>
      <c r="Z589" s="77"/>
      <c r="AA589" s="60"/>
      <c r="AB589" s="5"/>
      <c r="AC589" s="5"/>
      <c r="AD589" s="5"/>
      <c r="AE589" s="5"/>
      <c r="AF589" s="5"/>
      <c r="AG589" s="5"/>
      <c r="AH589" s="5"/>
      <c r="AI589" s="5"/>
      <c r="AJ589" s="5"/>
      <c r="AK589" s="5"/>
      <c r="AL589" s="5"/>
      <c r="AM589" s="5"/>
    </row>
    <row r="590" spans="1:39" s="4" customFormat="1" ht="15" x14ac:dyDescent="0.25">
      <c r="A590" s="58" t="s">
        <v>850</v>
      </c>
      <c r="B590" s="58" t="s">
        <v>870</v>
      </c>
      <c r="C590" s="58"/>
      <c r="D590" s="58" t="s">
        <v>153</v>
      </c>
      <c r="E590" s="11"/>
      <c r="F590" s="11"/>
      <c r="G590" s="8"/>
      <c r="I590" s="58"/>
      <c r="J590" s="43"/>
      <c r="K590" s="102"/>
      <c r="M590" s="58"/>
      <c r="N590" s="171"/>
      <c r="P590" s="107"/>
      <c r="Q590" s="170"/>
      <c r="S590" s="107">
        <v>1</v>
      </c>
      <c r="T590" s="170">
        <v>150</v>
      </c>
      <c r="V590" s="77"/>
      <c r="W590" s="77"/>
      <c r="X590" s="77"/>
      <c r="Y590" s="77"/>
      <c r="Z590" s="77"/>
      <c r="AA590" s="60"/>
      <c r="AB590" s="5"/>
      <c r="AC590" s="5"/>
      <c r="AD590" s="5"/>
      <c r="AE590" s="5"/>
      <c r="AF590" s="5"/>
      <c r="AG590" s="5"/>
      <c r="AH590" s="5"/>
      <c r="AI590" s="5"/>
      <c r="AJ590" s="5"/>
      <c r="AK590" s="5"/>
      <c r="AL590" s="5"/>
      <c r="AM590" s="5"/>
    </row>
    <row r="591" spans="1:39" s="4" customFormat="1" ht="15" x14ac:dyDescent="0.25">
      <c r="A591" s="58" t="s">
        <v>850</v>
      </c>
      <c r="B591" s="58" t="s">
        <v>401</v>
      </c>
      <c r="C591" s="58"/>
      <c r="D591" s="58" t="s">
        <v>153</v>
      </c>
      <c r="E591" s="11"/>
      <c r="F591" s="11"/>
      <c r="G591" s="8"/>
      <c r="I591" s="58"/>
      <c r="J591" s="43"/>
      <c r="K591" s="102"/>
      <c r="M591" s="58">
        <v>169</v>
      </c>
      <c r="N591" s="171">
        <v>8650.1200000000008</v>
      </c>
      <c r="P591" s="107">
        <v>152</v>
      </c>
      <c r="Q591" s="170">
        <v>9248.9</v>
      </c>
      <c r="S591" s="107">
        <v>98</v>
      </c>
      <c r="T591" s="170">
        <v>5733.87</v>
      </c>
      <c r="V591" s="77"/>
      <c r="W591" s="77"/>
      <c r="X591" s="77"/>
      <c r="Y591" s="77"/>
      <c r="Z591" s="77"/>
      <c r="AA591" s="60"/>
      <c r="AB591" s="5"/>
      <c r="AC591" s="5"/>
      <c r="AD591" s="5"/>
      <c r="AE591" s="5"/>
      <c r="AF591" s="5"/>
      <c r="AG591" s="5"/>
      <c r="AH591" s="5"/>
      <c r="AI591" s="5"/>
      <c r="AJ591" s="5"/>
      <c r="AK591" s="5"/>
      <c r="AL591" s="5"/>
      <c r="AM591" s="5"/>
    </row>
    <row r="592" spans="1:39" s="4" customFormat="1" ht="15" x14ac:dyDescent="0.25">
      <c r="A592" s="58" t="s">
        <v>850</v>
      </c>
      <c r="B592" s="58" t="s">
        <v>402</v>
      </c>
      <c r="C592" s="58"/>
      <c r="D592" s="58" t="s">
        <v>403</v>
      </c>
      <c r="E592" s="11"/>
      <c r="F592" s="11"/>
      <c r="G592" s="8"/>
      <c r="I592" s="58"/>
      <c r="J592" s="43"/>
      <c r="K592" s="102"/>
      <c r="M592" s="58">
        <v>38</v>
      </c>
      <c r="N592" s="171">
        <v>4787.8500000000004</v>
      </c>
      <c r="P592" s="107">
        <v>25</v>
      </c>
      <c r="Q592" s="170">
        <v>2983.21</v>
      </c>
      <c r="S592" s="107">
        <v>23</v>
      </c>
      <c r="T592" s="170">
        <v>2513.79</v>
      </c>
      <c r="V592" s="77"/>
      <c r="W592" s="77"/>
      <c r="X592" s="77"/>
      <c r="Y592" s="77"/>
      <c r="Z592" s="77"/>
      <c r="AA592" s="60"/>
      <c r="AB592" s="5"/>
      <c r="AC592" s="5"/>
      <c r="AD592" s="5"/>
      <c r="AE592" s="5"/>
      <c r="AF592" s="5"/>
      <c r="AG592" s="5"/>
      <c r="AH592" s="5"/>
      <c r="AI592" s="5"/>
      <c r="AJ592" s="5"/>
      <c r="AK592" s="5"/>
      <c r="AL592" s="5"/>
      <c r="AM592" s="5"/>
    </row>
    <row r="593" spans="1:39" s="4" customFormat="1" ht="15" x14ac:dyDescent="0.25">
      <c r="A593" s="58" t="s">
        <v>850</v>
      </c>
      <c r="B593" s="58" t="s">
        <v>404</v>
      </c>
      <c r="C593" s="58"/>
      <c r="D593" s="58" t="s">
        <v>91</v>
      </c>
      <c r="E593" s="11"/>
      <c r="F593" s="11"/>
      <c r="G593" s="8"/>
      <c r="I593" s="58"/>
      <c r="J593" s="43"/>
      <c r="K593" s="102"/>
      <c r="M593" s="58">
        <v>68</v>
      </c>
      <c r="N593" s="171">
        <v>6932.96</v>
      </c>
      <c r="P593" s="107">
        <v>54</v>
      </c>
      <c r="Q593" s="170">
        <v>5193.8900000000003</v>
      </c>
      <c r="S593" s="107">
        <v>50</v>
      </c>
      <c r="T593" s="170">
        <v>4718.8</v>
      </c>
      <c r="V593" s="77"/>
      <c r="W593" s="77"/>
      <c r="X593" s="77"/>
      <c r="Y593" s="77"/>
      <c r="Z593" s="77"/>
      <c r="AA593" s="60"/>
      <c r="AB593" s="5"/>
      <c r="AC593" s="5"/>
      <c r="AD593" s="5"/>
      <c r="AE593" s="5"/>
      <c r="AF593" s="5"/>
      <c r="AG593" s="5"/>
      <c r="AH593" s="5"/>
      <c r="AI593" s="5"/>
      <c r="AJ593" s="5"/>
      <c r="AK593" s="5"/>
      <c r="AL593" s="5"/>
      <c r="AM593" s="5"/>
    </row>
    <row r="594" spans="1:39" s="4" customFormat="1" ht="15" x14ac:dyDescent="0.25">
      <c r="A594" s="58" t="s">
        <v>850</v>
      </c>
      <c r="B594" s="58" t="s">
        <v>405</v>
      </c>
      <c r="C594" s="58"/>
      <c r="D594" s="58" t="s">
        <v>62</v>
      </c>
      <c r="E594" s="11"/>
      <c r="F594" s="11"/>
      <c r="G594" s="8"/>
      <c r="I594" s="58"/>
      <c r="J594" s="43"/>
      <c r="K594" s="102"/>
      <c r="M594" s="58">
        <v>1</v>
      </c>
      <c r="N594" s="171">
        <v>12.42</v>
      </c>
      <c r="P594" s="107"/>
      <c r="Q594" s="170"/>
      <c r="S594" s="107">
        <v>1</v>
      </c>
      <c r="T594" s="170">
        <v>11.4</v>
      </c>
      <c r="V594" s="77"/>
      <c r="W594" s="77"/>
      <c r="X594" s="77"/>
      <c r="Y594" s="77"/>
      <c r="Z594" s="77"/>
      <c r="AA594" s="60"/>
      <c r="AB594" s="5"/>
      <c r="AC594" s="5"/>
      <c r="AD594" s="5"/>
      <c r="AE594" s="5"/>
      <c r="AF594" s="5"/>
      <c r="AG594" s="5"/>
      <c r="AH594" s="5"/>
      <c r="AI594" s="5"/>
      <c r="AJ594" s="5"/>
      <c r="AK594" s="5"/>
      <c r="AL594" s="5"/>
      <c r="AM594" s="5"/>
    </row>
    <row r="595" spans="1:39" s="4" customFormat="1" ht="15" x14ac:dyDescent="0.25">
      <c r="A595" s="58" t="s">
        <v>850</v>
      </c>
      <c r="B595" s="58" t="s">
        <v>406</v>
      </c>
      <c r="C595" s="58"/>
      <c r="D595" s="58" t="s">
        <v>407</v>
      </c>
      <c r="E595" s="11"/>
      <c r="F595" s="11"/>
      <c r="G595" s="8"/>
      <c r="I595" s="58"/>
      <c r="J595" s="43"/>
      <c r="K595" s="102"/>
      <c r="M595" s="58">
        <v>55</v>
      </c>
      <c r="N595" s="171">
        <v>4640.5</v>
      </c>
      <c r="P595" s="107">
        <v>44</v>
      </c>
      <c r="Q595" s="170">
        <v>3821.21</v>
      </c>
      <c r="S595" s="107">
        <v>34</v>
      </c>
      <c r="T595" s="170">
        <v>2722.98</v>
      </c>
      <c r="V595" s="77"/>
      <c r="W595" s="77"/>
      <c r="X595" s="77"/>
      <c r="Y595" s="77"/>
      <c r="Z595" s="77"/>
      <c r="AA595" s="60"/>
      <c r="AB595" s="5"/>
      <c r="AC595" s="5"/>
      <c r="AD595" s="5"/>
      <c r="AE595" s="5"/>
      <c r="AF595" s="5"/>
      <c r="AG595" s="5"/>
      <c r="AH595" s="5"/>
      <c r="AI595" s="5"/>
      <c r="AJ595" s="5"/>
      <c r="AK595" s="5"/>
      <c r="AL595" s="5"/>
      <c r="AM595" s="5"/>
    </row>
    <row r="596" spans="1:39" s="4" customFormat="1" ht="15" x14ac:dyDescent="0.25">
      <c r="A596" s="58" t="s">
        <v>850</v>
      </c>
      <c r="B596" s="58" t="s">
        <v>408</v>
      </c>
      <c r="C596" s="58"/>
      <c r="D596" s="58" t="s">
        <v>319</v>
      </c>
      <c r="E596" s="11"/>
      <c r="F596" s="11"/>
      <c r="G596" s="8"/>
      <c r="I596" s="58"/>
      <c r="J596" s="43"/>
      <c r="K596" s="102"/>
      <c r="M596" s="58">
        <v>214</v>
      </c>
      <c r="N596" s="171">
        <v>15951.13</v>
      </c>
      <c r="P596" s="107">
        <v>170</v>
      </c>
      <c r="Q596" s="170">
        <v>13060.43</v>
      </c>
      <c r="S596" s="107">
        <v>112</v>
      </c>
      <c r="T596" s="170">
        <v>7914.45</v>
      </c>
      <c r="V596" s="77"/>
      <c r="W596" s="77"/>
      <c r="X596" s="77"/>
      <c r="Y596" s="77"/>
      <c r="Z596" s="77"/>
      <c r="AA596" s="60"/>
      <c r="AB596" s="5"/>
      <c r="AC596" s="5"/>
      <c r="AD596" s="5"/>
      <c r="AE596" s="5"/>
      <c r="AF596" s="5"/>
      <c r="AG596" s="5"/>
      <c r="AH596" s="5"/>
      <c r="AI596" s="5"/>
      <c r="AJ596" s="5"/>
      <c r="AK596" s="5"/>
      <c r="AL596" s="5"/>
      <c r="AM596" s="5"/>
    </row>
    <row r="597" spans="1:39" s="4" customFormat="1" ht="15" x14ac:dyDescent="0.25">
      <c r="A597" s="58" t="s">
        <v>850</v>
      </c>
      <c r="B597" s="58" t="s">
        <v>644</v>
      </c>
      <c r="C597" s="58"/>
      <c r="D597" s="58" t="s">
        <v>332</v>
      </c>
      <c r="E597" s="11"/>
      <c r="F597" s="11"/>
      <c r="G597" s="8"/>
      <c r="I597" s="58"/>
      <c r="J597" s="43"/>
      <c r="K597" s="102"/>
      <c r="M597" s="58">
        <v>322</v>
      </c>
      <c r="N597" s="171">
        <v>23333.8</v>
      </c>
      <c r="P597" s="107">
        <v>1</v>
      </c>
      <c r="Q597" s="170">
        <v>144.46</v>
      </c>
      <c r="S597" s="107">
        <v>12</v>
      </c>
      <c r="T597" s="170">
        <v>1173.18</v>
      </c>
      <c r="V597" s="77"/>
      <c r="W597" s="77"/>
      <c r="X597" s="77"/>
      <c r="Y597" s="77"/>
      <c r="Z597" s="77"/>
      <c r="AA597" s="60"/>
      <c r="AB597" s="5"/>
      <c r="AC597" s="5"/>
      <c r="AD597" s="5"/>
      <c r="AE597" s="5"/>
      <c r="AF597" s="5"/>
      <c r="AG597" s="5"/>
      <c r="AH597" s="5"/>
      <c r="AI597" s="5"/>
      <c r="AJ597" s="5"/>
      <c r="AK597" s="5"/>
      <c r="AL597" s="5"/>
      <c r="AM597" s="5"/>
    </row>
    <row r="598" spans="1:39" s="4" customFormat="1" ht="15" x14ac:dyDescent="0.25">
      <c r="A598" s="58" t="s">
        <v>850</v>
      </c>
      <c r="B598" s="58" t="s">
        <v>410</v>
      </c>
      <c r="C598" s="58"/>
      <c r="D598" s="58" t="s">
        <v>77</v>
      </c>
      <c r="E598" s="11"/>
      <c r="F598" s="11"/>
      <c r="G598" s="8"/>
      <c r="I598" s="58"/>
      <c r="J598" s="43"/>
      <c r="K598" s="102"/>
      <c r="M598" s="58">
        <v>13</v>
      </c>
      <c r="N598" s="171">
        <v>1221.43</v>
      </c>
      <c r="P598" s="107">
        <v>11</v>
      </c>
      <c r="Q598" s="170">
        <v>1109.9100000000001</v>
      </c>
      <c r="S598" s="107">
        <v>15</v>
      </c>
      <c r="T598" s="170">
        <v>1356.39</v>
      </c>
      <c r="V598" s="77"/>
      <c r="W598" s="77"/>
      <c r="X598" s="77"/>
      <c r="Y598" s="77"/>
      <c r="Z598" s="77"/>
      <c r="AA598" s="60"/>
      <c r="AB598" s="5"/>
      <c r="AC598" s="5"/>
      <c r="AD598" s="5"/>
      <c r="AE598" s="5"/>
      <c r="AF598" s="5"/>
      <c r="AG598" s="5"/>
      <c r="AH598" s="5"/>
      <c r="AI598" s="5"/>
      <c r="AJ598" s="5"/>
      <c r="AK598" s="5"/>
      <c r="AL598" s="5"/>
      <c r="AM598" s="5"/>
    </row>
    <row r="599" spans="1:39" s="4" customFormat="1" ht="15" x14ac:dyDescent="0.25">
      <c r="A599" s="58" t="s">
        <v>850</v>
      </c>
      <c r="B599" s="58" t="s">
        <v>411</v>
      </c>
      <c r="C599" s="58"/>
      <c r="D599" s="58" t="s">
        <v>70</v>
      </c>
      <c r="E599" s="11"/>
      <c r="F599" s="11"/>
      <c r="G599" s="8"/>
      <c r="I599" s="58"/>
      <c r="J599" s="43"/>
      <c r="K599" s="102"/>
      <c r="M599" s="58">
        <v>1</v>
      </c>
      <c r="N599" s="171">
        <v>102.57</v>
      </c>
      <c r="P599" s="107"/>
      <c r="Q599" s="170"/>
      <c r="S599" s="107"/>
      <c r="T599" s="170"/>
      <c r="V599" s="77"/>
      <c r="W599" s="77"/>
      <c r="X599" s="77"/>
      <c r="Y599" s="77"/>
      <c r="Z599" s="77"/>
      <c r="AA599" s="60"/>
      <c r="AB599" s="5"/>
      <c r="AC599" s="5"/>
      <c r="AD599" s="5"/>
      <c r="AE599" s="5"/>
      <c r="AF599" s="5"/>
      <c r="AG599" s="5"/>
      <c r="AH599" s="5"/>
      <c r="AI599" s="5"/>
      <c r="AJ599" s="5"/>
      <c r="AK599" s="5"/>
      <c r="AL599" s="5"/>
      <c r="AM599" s="5"/>
    </row>
    <row r="600" spans="1:39" s="4" customFormat="1" ht="15" x14ac:dyDescent="0.25">
      <c r="A600" s="58" t="s">
        <v>850</v>
      </c>
      <c r="B600" s="58" t="s">
        <v>412</v>
      </c>
      <c r="C600" s="58"/>
      <c r="D600" s="58" t="s">
        <v>107</v>
      </c>
      <c r="E600" s="11"/>
      <c r="F600" s="11"/>
      <c r="G600" s="8"/>
      <c r="I600" s="58"/>
      <c r="J600" s="43"/>
      <c r="K600" s="102"/>
      <c r="M600" s="58">
        <v>11</v>
      </c>
      <c r="N600" s="171">
        <v>1039.74</v>
      </c>
      <c r="P600" s="107">
        <v>19</v>
      </c>
      <c r="Q600" s="170">
        <v>2083.17</v>
      </c>
      <c r="S600" s="107">
        <v>13</v>
      </c>
      <c r="T600" s="170">
        <v>988.08</v>
      </c>
      <c r="V600" s="77"/>
      <c r="W600" s="77"/>
      <c r="X600" s="77"/>
      <c r="Y600" s="77"/>
      <c r="Z600" s="77"/>
      <c r="AA600" s="60"/>
      <c r="AB600" s="5"/>
      <c r="AC600" s="5"/>
      <c r="AD600" s="5"/>
      <c r="AE600" s="5"/>
      <c r="AF600" s="5"/>
      <c r="AG600" s="5"/>
      <c r="AH600" s="5"/>
      <c r="AI600" s="5"/>
      <c r="AJ600" s="5"/>
      <c r="AK600" s="5"/>
      <c r="AL600" s="5"/>
      <c r="AM600" s="5"/>
    </row>
    <row r="601" spans="1:39" s="4" customFormat="1" ht="15" x14ac:dyDescent="0.25">
      <c r="A601" s="58" t="s">
        <v>850</v>
      </c>
      <c r="B601" s="58" t="s">
        <v>412</v>
      </c>
      <c r="C601" s="58"/>
      <c r="D601" s="58" t="s">
        <v>363</v>
      </c>
      <c r="E601" s="11"/>
      <c r="F601" s="11"/>
      <c r="G601" s="8"/>
      <c r="I601" s="58"/>
      <c r="J601" s="43"/>
      <c r="K601" s="102"/>
      <c r="M601" s="58">
        <v>1</v>
      </c>
      <c r="N601" s="171">
        <v>137.88999999999999</v>
      </c>
      <c r="P601" s="107">
        <v>1</v>
      </c>
      <c r="Q601" s="170">
        <v>143.83000000000001</v>
      </c>
      <c r="S601" s="107"/>
      <c r="T601" s="170"/>
      <c r="V601" s="77"/>
      <c r="W601" s="77"/>
      <c r="X601" s="77"/>
      <c r="Y601" s="77"/>
      <c r="Z601" s="77"/>
      <c r="AA601" s="60"/>
      <c r="AB601" s="5"/>
      <c r="AC601" s="5"/>
      <c r="AD601" s="5"/>
      <c r="AE601" s="5"/>
      <c r="AF601" s="5"/>
      <c r="AG601" s="5"/>
      <c r="AH601" s="5"/>
      <c r="AI601" s="5"/>
      <c r="AJ601" s="5"/>
      <c r="AK601" s="5"/>
      <c r="AL601" s="5"/>
      <c r="AM601" s="5"/>
    </row>
    <row r="602" spans="1:39" s="4" customFormat="1" ht="15" x14ac:dyDescent="0.25">
      <c r="A602" s="58" t="s">
        <v>850</v>
      </c>
      <c r="B602" s="58" t="s">
        <v>413</v>
      </c>
      <c r="C602" s="58"/>
      <c r="D602" s="58" t="s">
        <v>283</v>
      </c>
      <c r="E602" s="11"/>
      <c r="F602" s="11"/>
      <c r="G602" s="8"/>
      <c r="I602" s="58"/>
      <c r="J602" s="43"/>
      <c r="K602" s="102"/>
      <c r="M602" s="58">
        <v>104</v>
      </c>
      <c r="N602" s="171">
        <v>11696.15</v>
      </c>
      <c r="P602" s="107">
        <v>137</v>
      </c>
      <c r="Q602" s="170">
        <v>14908.29</v>
      </c>
      <c r="S602" s="107">
        <v>96</v>
      </c>
      <c r="T602" s="170">
        <v>10593.59</v>
      </c>
      <c r="V602" s="77"/>
      <c r="W602" s="77"/>
      <c r="X602" s="77"/>
      <c r="Y602" s="77"/>
      <c r="Z602" s="77"/>
      <c r="AA602" s="60"/>
      <c r="AB602" s="5"/>
      <c r="AC602" s="5"/>
      <c r="AD602" s="5"/>
      <c r="AE602" s="5"/>
      <c r="AF602" s="5"/>
      <c r="AG602" s="5"/>
      <c r="AH602" s="5"/>
      <c r="AI602" s="5"/>
      <c r="AJ602" s="5"/>
      <c r="AK602" s="5"/>
      <c r="AL602" s="5"/>
      <c r="AM602" s="5"/>
    </row>
    <row r="603" spans="1:39" s="4" customFormat="1" ht="15" x14ac:dyDescent="0.25">
      <c r="A603" s="58" t="s">
        <v>850</v>
      </c>
      <c r="B603" s="58" t="s">
        <v>871</v>
      </c>
      <c r="C603" s="58"/>
      <c r="D603" s="58" t="s">
        <v>283</v>
      </c>
      <c r="E603" s="11"/>
      <c r="F603" s="11"/>
      <c r="G603" s="8"/>
      <c r="I603" s="58"/>
      <c r="J603" s="43"/>
      <c r="K603" s="102"/>
      <c r="M603" s="58"/>
      <c r="N603" s="171"/>
      <c r="P603" s="107">
        <v>6</v>
      </c>
      <c r="Q603" s="170">
        <v>446.41</v>
      </c>
      <c r="S603" s="107">
        <v>25</v>
      </c>
      <c r="T603" s="170">
        <v>2627.21</v>
      </c>
      <c r="V603" s="77"/>
      <c r="W603" s="77"/>
      <c r="X603" s="77"/>
      <c r="Y603" s="77"/>
      <c r="Z603" s="77"/>
      <c r="AA603" s="60"/>
      <c r="AB603" s="5"/>
      <c r="AC603" s="5"/>
      <c r="AD603" s="5"/>
      <c r="AE603" s="5"/>
      <c r="AF603" s="5"/>
      <c r="AG603" s="5"/>
      <c r="AH603" s="5"/>
      <c r="AI603" s="5"/>
      <c r="AJ603" s="5"/>
      <c r="AK603" s="5"/>
      <c r="AL603" s="5"/>
      <c r="AM603" s="5"/>
    </row>
    <row r="604" spans="1:39" s="4" customFormat="1" ht="15" x14ac:dyDescent="0.25">
      <c r="A604" s="58" t="s">
        <v>850</v>
      </c>
      <c r="B604" s="58" t="s">
        <v>414</v>
      </c>
      <c r="C604" s="58"/>
      <c r="D604" s="58" t="s">
        <v>291</v>
      </c>
      <c r="E604" s="11"/>
      <c r="F604" s="11"/>
      <c r="G604" s="8"/>
      <c r="I604" s="58"/>
      <c r="J604" s="43"/>
      <c r="K604" s="102"/>
      <c r="M604" s="58">
        <v>36</v>
      </c>
      <c r="N604" s="171">
        <v>3573.41</v>
      </c>
      <c r="P604" s="107">
        <v>24</v>
      </c>
      <c r="Q604" s="170">
        <v>4248.72</v>
      </c>
      <c r="S604" s="107">
        <v>23</v>
      </c>
      <c r="T604" s="170">
        <v>2990.86</v>
      </c>
      <c r="V604" s="77"/>
      <c r="W604" s="77"/>
      <c r="X604" s="77"/>
      <c r="Y604" s="77"/>
      <c r="Z604" s="77"/>
      <c r="AA604" s="60"/>
      <c r="AB604" s="5"/>
      <c r="AC604" s="5"/>
      <c r="AD604" s="5"/>
      <c r="AE604" s="5"/>
      <c r="AF604" s="5"/>
      <c r="AG604" s="5"/>
      <c r="AH604" s="5"/>
      <c r="AI604" s="5"/>
      <c r="AJ604" s="5"/>
      <c r="AK604" s="5"/>
      <c r="AL604" s="5"/>
      <c r="AM604" s="5"/>
    </row>
    <row r="605" spans="1:39" s="4" customFormat="1" ht="15" x14ac:dyDescent="0.25">
      <c r="A605" s="58" t="s">
        <v>850</v>
      </c>
      <c r="B605" s="58" t="s">
        <v>872</v>
      </c>
      <c r="C605" s="58"/>
      <c r="D605" s="58" t="s">
        <v>416</v>
      </c>
      <c r="E605" s="11"/>
      <c r="F605" s="11"/>
      <c r="G605" s="8"/>
      <c r="I605" s="58"/>
      <c r="J605" s="43"/>
      <c r="K605" s="102"/>
      <c r="M605" s="58">
        <v>60</v>
      </c>
      <c r="N605" s="171">
        <v>6174.41</v>
      </c>
      <c r="P605" s="107">
        <v>49</v>
      </c>
      <c r="Q605" s="170">
        <v>5688.43</v>
      </c>
      <c r="S605" s="107">
        <v>45</v>
      </c>
      <c r="T605" s="170">
        <v>4435.38</v>
      </c>
      <c r="V605" s="77"/>
      <c r="W605" s="77"/>
      <c r="X605" s="77"/>
      <c r="Y605" s="77"/>
      <c r="Z605" s="77"/>
      <c r="AA605" s="60"/>
      <c r="AB605" s="5"/>
      <c r="AC605" s="5"/>
      <c r="AD605" s="5"/>
      <c r="AE605" s="5"/>
      <c r="AF605" s="5"/>
      <c r="AG605" s="5"/>
      <c r="AH605" s="5"/>
      <c r="AI605" s="5"/>
      <c r="AJ605" s="5"/>
      <c r="AK605" s="5"/>
      <c r="AL605" s="5"/>
      <c r="AM605" s="5"/>
    </row>
    <row r="606" spans="1:39" s="4" customFormat="1" ht="15" x14ac:dyDescent="0.25">
      <c r="A606" s="58" t="s">
        <v>850</v>
      </c>
      <c r="B606" s="58" t="s">
        <v>873</v>
      </c>
      <c r="C606" s="58"/>
      <c r="D606" s="58" t="s">
        <v>419</v>
      </c>
      <c r="E606" s="11"/>
      <c r="F606" s="11"/>
      <c r="G606" s="8"/>
      <c r="I606" s="58"/>
      <c r="J606" s="43"/>
      <c r="K606" s="102"/>
      <c r="M606" s="58">
        <v>22</v>
      </c>
      <c r="N606" s="171">
        <v>2496.6</v>
      </c>
      <c r="P606" s="107">
        <v>15</v>
      </c>
      <c r="Q606" s="170">
        <v>1806.96</v>
      </c>
      <c r="S606" s="107">
        <v>26</v>
      </c>
      <c r="T606" s="170">
        <v>2269.33</v>
      </c>
      <c r="V606" s="77"/>
      <c r="W606" s="77"/>
      <c r="X606" s="77"/>
      <c r="Y606" s="77"/>
      <c r="Z606" s="77"/>
      <c r="AA606" s="60"/>
      <c r="AB606" s="5"/>
      <c r="AC606" s="5"/>
      <c r="AD606" s="5"/>
      <c r="AE606" s="5"/>
      <c r="AF606" s="5"/>
      <c r="AG606" s="5"/>
      <c r="AH606" s="5"/>
      <c r="AI606" s="5"/>
      <c r="AJ606" s="5"/>
      <c r="AK606" s="5"/>
      <c r="AL606" s="5"/>
      <c r="AM606" s="5"/>
    </row>
    <row r="607" spans="1:39" s="4" customFormat="1" ht="15" x14ac:dyDescent="0.25">
      <c r="A607" s="58" t="s">
        <v>850</v>
      </c>
      <c r="B607" s="58" t="s">
        <v>422</v>
      </c>
      <c r="C607" s="58"/>
      <c r="D607" s="58" t="s">
        <v>61</v>
      </c>
      <c r="E607" s="11"/>
      <c r="F607" s="11"/>
      <c r="G607" s="8"/>
      <c r="I607" s="58"/>
      <c r="J607" s="43"/>
      <c r="K607" s="102"/>
      <c r="M607" s="58">
        <v>189</v>
      </c>
      <c r="N607" s="171">
        <v>7662.36</v>
      </c>
      <c r="P607" s="107"/>
      <c r="Q607" s="170"/>
      <c r="S607" s="107">
        <v>5</v>
      </c>
      <c r="T607" s="170">
        <v>144.27000000000001</v>
      </c>
      <c r="V607" s="77"/>
      <c r="W607" s="77"/>
      <c r="X607" s="77"/>
      <c r="Y607" s="77"/>
      <c r="Z607" s="77"/>
      <c r="AA607" s="60"/>
      <c r="AB607" s="5"/>
      <c r="AC607" s="5"/>
      <c r="AD607" s="5"/>
      <c r="AE607" s="5"/>
      <c r="AF607" s="5"/>
      <c r="AG607" s="5"/>
      <c r="AH607" s="5"/>
      <c r="AI607" s="5"/>
      <c r="AJ607" s="5"/>
      <c r="AK607" s="5"/>
      <c r="AL607" s="5"/>
      <c r="AM607" s="5"/>
    </row>
    <row r="608" spans="1:39" s="4" customFormat="1" ht="15" x14ac:dyDescent="0.25">
      <c r="A608" s="58" t="s">
        <v>850</v>
      </c>
      <c r="B608" s="58" t="s">
        <v>424</v>
      </c>
      <c r="C608" s="58"/>
      <c r="D608" s="58" t="s">
        <v>163</v>
      </c>
      <c r="E608" s="11"/>
      <c r="F608" s="11"/>
      <c r="G608" s="8"/>
      <c r="I608" s="58"/>
      <c r="J608" s="43"/>
      <c r="K608" s="102"/>
      <c r="M608" s="58">
        <v>82</v>
      </c>
      <c r="N608" s="171">
        <v>5002.7</v>
      </c>
      <c r="P608" s="107">
        <v>1</v>
      </c>
      <c r="Q608" s="170">
        <v>14.05</v>
      </c>
      <c r="S608" s="107">
        <v>6</v>
      </c>
      <c r="T608" s="170">
        <v>205.99</v>
      </c>
      <c r="V608" s="77"/>
      <c r="W608" s="77"/>
      <c r="X608" s="77"/>
      <c r="Y608" s="77"/>
      <c r="Z608" s="77"/>
      <c r="AA608" s="60"/>
      <c r="AB608" s="5"/>
      <c r="AC608" s="5"/>
      <c r="AD608" s="5"/>
      <c r="AE608" s="5"/>
      <c r="AF608" s="5"/>
      <c r="AG608" s="5"/>
      <c r="AH608" s="5"/>
      <c r="AI608" s="5"/>
      <c r="AJ608" s="5"/>
      <c r="AK608" s="5"/>
      <c r="AL608" s="5"/>
      <c r="AM608" s="5"/>
    </row>
    <row r="609" spans="1:39" s="4" customFormat="1" ht="15" x14ac:dyDescent="0.25">
      <c r="A609" s="58" t="s">
        <v>850</v>
      </c>
      <c r="B609" s="58" t="s">
        <v>426</v>
      </c>
      <c r="C609" s="58"/>
      <c r="D609" s="58" t="s">
        <v>365</v>
      </c>
      <c r="E609" s="11"/>
      <c r="F609" s="11"/>
      <c r="G609" s="8"/>
      <c r="I609" s="58"/>
      <c r="J609" s="43"/>
      <c r="K609" s="102"/>
      <c r="M609" s="58">
        <v>125</v>
      </c>
      <c r="N609" s="171">
        <v>7718.63</v>
      </c>
      <c r="P609" s="107">
        <v>119</v>
      </c>
      <c r="Q609" s="170">
        <v>8982.7800000000007</v>
      </c>
      <c r="S609" s="107">
        <v>103</v>
      </c>
      <c r="T609" s="170">
        <v>7676.49</v>
      </c>
      <c r="V609" s="77"/>
      <c r="W609" s="77"/>
      <c r="X609" s="77"/>
      <c r="Y609" s="77"/>
      <c r="Z609" s="77"/>
      <c r="AA609" s="60"/>
      <c r="AB609" s="5"/>
      <c r="AC609" s="5"/>
      <c r="AD609" s="5"/>
      <c r="AE609" s="5"/>
      <c r="AF609" s="5"/>
      <c r="AG609" s="5"/>
      <c r="AH609" s="5"/>
      <c r="AI609" s="5"/>
      <c r="AJ609" s="5"/>
      <c r="AK609" s="5"/>
      <c r="AL609" s="5"/>
      <c r="AM609" s="5"/>
    </row>
    <row r="610" spans="1:39" s="4" customFormat="1" ht="15" x14ac:dyDescent="0.25">
      <c r="A610" s="58" t="s">
        <v>850</v>
      </c>
      <c r="B610" s="58" t="s">
        <v>430</v>
      </c>
      <c r="C610" s="58"/>
      <c r="D610" s="58" t="s">
        <v>386</v>
      </c>
      <c r="E610" s="11"/>
      <c r="F610" s="11"/>
      <c r="G610" s="8"/>
      <c r="I610" s="58"/>
      <c r="J610" s="43"/>
      <c r="K610" s="102"/>
      <c r="M610" s="58">
        <v>138</v>
      </c>
      <c r="N610" s="171">
        <v>4792.91</v>
      </c>
      <c r="P610" s="107">
        <v>150</v>
      </c>
      <c r="Q610" s="170">
        <v>8328.52</v>
      </c>
      <c r="S610" s="107">
        <v>103</v>
      </c>
      <c r="T610" s="170">
        <v>7780.97</v>
      </c>
      <c r="V610" s="77"/>
      <c r="W610" s="77"/>
      <c r="X610" s="77"/>
      <c r="Y610" s="77"/>
      <c r="Z610" s="77"/>
      <c r="AA610" s="60"/>
      <c r="AB610" s="5"/>
      <c r="AC610" s="5"/>
      <c r="AD610" s="5"/>
      <c r="AE610" s="5"/>
      <c r="AF610" s="5"/>
      <c r="AG610" s="5"/>
      <c r="AH610" s="5"/>
      <c r="AI610" s="5"/>
      <c r="AJ610" s="5"/>
      <c r="AK610" s="5"/>
      <c r="AL610" s="5"/>
      <c r="AM610" s="5"/>
    </row>
    <row r="611" spans="1:39" s="4" customFormat="1" ht="15" x14ac:dyDescent="0.25">
      <c r="A611" s="58" t="s">
        <v>850</v>
      </c>
      <c r="B611" s="58" t="s">
        <v>874</v>
      </c>
      <c r="C611" s="58"/>
      <c r="D611" s="58" t="s">
        <v>220</v>
      </c>
      <c r="E611" s="11"/>
      <c r="F611" s="11"/>
      <c r="G611" s="8"/>
      <c r="I611" s="58"/>
      <c r="J611" s="43"/>
      <c r="K611" s="102"/>
      <c r="M611" s="58">
        <v>21</v>
      </c>
      <c r="N611" s="171">
        <v>1693.07</v>
      </c>
      <c r="P611" s="107">
        <v>24</v>
      </c>
      <c r="Q611" s="170">
        <v>1961.18</v>
      </c>
      <c r="S611" s="107">
        <v>19</v>
      </c>
      <c r="T611" s="170">
        <v>1543</v>
      </c>
      <c r="V611" s="77"/>
      <c r="W611" s="77"/>
      <c r="X611" s="77"/>
      <c r="Y611" s="77"/>
      <c r="Z611" s="77"/>
      <c r="AA611" s="60"/>
      <c r="AB611" s="5"/>
      <c r="AC611" s="5"/>
      <c r="AD611" s="5"/>
      <c r="AE611" s="5"/>
      <c r="AF611" s="5"/>
      <c r="AG611" s="5"/>
      <c r="AH611" s="5"/>
      <c r="AI611" s="5"/>
      <c r="AJ611" s="5"/>
      <c r="AK611" s="5"/>
      <c r="AL611" s="5"/>
      <c r="AM611" s="5"/>
    </row>
    <row r="612" spans="1:39" s="4" customFormat="1" ht="15" x14ac:dyDescent="0.25">
      <c r="A612" s="58" t="s">
        <v>850</v>
      </c>
      <c r="B612" s="58" t="s">
        <v>433</v>
      </c>
      <c r="C612" s="58"/>
      <c r="D612" s="58" t="s">
        <v>289</v>
      </c>
      <c r="E612" s="11"/>
      <c r="F612" s="11"/>
      <c r="G612" s="8"/>
      <c r="I612" s="58"/>
      <c r="J612" s="43"/>
      <c r="K612" s="102"/>
      <c r="M612" s="58">
        <v>20</v>
      </c>
      <c r="N612" s="171">
        <v>2102.69</v>
      </c>
      <c r="P612" s="107">
        <v>19</v>
      </c>
      <c r="Q612" s="170">
        <v>2818.4</v>
      </c>
      <c r="S612" s="107">
        <v>19</v>
      </c>
      <c r="T612" s="170">
        <v>2781.56</v>
      </c>
      <c r="V612" s="77"/>
      <c r="W612" s="77"/>
      <c r="X612" s="77"/>
      <c r="Y612" s="77"/>
      <c r="Z612" s="77"/>
      <c r="AA612" s="60"/>
      <c r="AB612" s="5"/>
      <c r="AC612" s="5"/>
      <c r="AD612" s="5"/>
      <c r="AE612" s="5"/>
      <c r="AF612" s="5"/>
      <c r="AG612" s="5"/>
      <c r="AH612" s="5"/>
      <c r="AI612" s="5"/>
      <c r="AJ612" s="5"/>
      <c r="AK612" s="5"/>
      <c r="AL612" s="5"/>
      <c r="AM612" s="5"/>
    </row>
    <row r="613" spans="1:39" s="4" customFormat="1" ht="15" x14ac:dyDescent="0.25">
      <c r="A613" s="58" t="s">
        <v>850</v>
      </c>
      <c r="B613" s="58" t="s">
        <v>438</v>
      </c>
      <c r="C613" s="58"/>
      <c r="D613" s="58" t="s">
        <v>121</v>
      </c>
      <c r="E613" s="11"/>
      <c r="F613" s="11"/>
      <c r="G613" s="8"/>
      <c r="I613" s="58"/>
      <c r="J613" s="43"/>
      <c r="K613" s="102"/>
      <c r="M613" s="58">
        <v>38</v>
      </c>
      <c r="N613" s="171">
        <v>3359.05</v>
      </c>
      <c r="P613" s="107">
        <v>39</v>
      </c>
      <c r="Q613" s="170">
        <v>4084.88</v>
      </c>
      <c r="S613" s="107">
        <v>26</v>
      </c>
      <c r="T613" s="170">
        <v>1971.46</v>
      </c>
      <c r="V613" s="77"/>
      <c r="W613" s="77"/>
      <c r="X613" s="77"/>
      <c r="Y613" s="77"/>
      <c r="Z613" s="77"/>
      <c r="AA613" s="60"/>
      <c r="AB613" s="5"/>
      <c r="AC613" s="5"/>
      <c r="AD613" s="5"/>
      <c r="AE613" s="5"/>
      <c r="AF613" s="5"/>
      <c r="AG613" s="5"/>
      <c r="AH613" s="5"/>
      <c r="AI613" s="5"/>
      <c r="AJ613" s="5"/>
      <c r="AK613" s="5"/>
      <c r="AL613" s="5"/>
      <c r="AM613" s="5"/>
    </row>
    <row r="614" spans="1:39" s="4" customFormat="1" ht="15" x14ac:dyDescent="0.25">
      <c r="A614" s="58" t="s">
        <v>850</v>
      </c>
      <c r="B614" s="58" t="s">
        <v>439</v>
      </c>
      <c r="C614" s="58"/>
      <c r="D614" s="58" t="s">
        <v>332</v>
      </c>
      <c r="E614" s="11"/>
      <c r="F614" s="11"/>
      <c r="G614" s="8"/>
      <c r="I614" s="58"/>
      <c r="J614" s="43"/>
      <c r="K614" s="102"/>
      <c r="M614" s="58">
        <v>26</v>
      </c>
      <c r="N614" s="171">
        <v>2250.2800000000002</v>
      </c>
      <c r="P614" s="107">
        <v>26</v>
      </c>
      <c r="Q614" s="170">
        <v>2267.2199999999998</v>
      </c>
      <c r="S614" s="107">
        <v>14</v>
      </c>
      <c r="T614" s="170">
        <v>1000.03</v>
      </c>
      <c r="V614" s="77"/>
      <c r="W614" s="77"/>
      <c r="X614" s="77"/>
      <c r="Y614" s="77"/>
      <c r="Z614" s="77"/>
      <c r="AA614" s="60"/>
      <c r="AB614" s="5"/>
      <c r="AC614" s="5"/>
      <c r="AD614" s="5"/>
      <c r="AE614" s="5"/>
      <c r="AF614" s="5"/>
      <c r="AG614" s="5"/>
      <c r="AH614" s="5"/>
      <c r="AI614" s="5"/>
      <c r="AJ614" s="5"/>
      <c r="AK614" s="5"/>
      <c r="AL614" s="5"/>
      <c r="AM614" s="5"/>
    </row>
    <row r="615" spans="1:39" s="4" customFormat="1" ht="15" x14ac:dyDescent="0.25">
      <c r="A615" s="58" t="s">
        <v>850</v>
      </c>
      <c r="B615" s="58" t="s">
        <v>441</v>
      </c>
      <c r="C615" s="58"/>
      <c r="D615" s="58" t="s">
        <v>442</v>
      </c>
      <c r="E615" s="11"/>
      <c r="F615" s="11"/>
      <c r="G615" s="8"/>
      <c r="I615" s="58"/>
      <c r="J615" s="43"/>
      <c r="K615" s="102"/>
      <c r="M615" s="58">
        <v>552</v>
      </c>
      <c r="N615" s="171">
        <v>59953.81</v>
      </c>
      <c r="P615" s="107">
        <v>468</v>
      </c>
      <c r="Q615" s="170">
        <v>51766.68</v>
      </c>
      <c r="S615" s="107">
        <v>362</v>
      </c>
      <c r="T615" s="170">
        <v>34275.43</v>
      </c>
      <c r="V615" s="77"/>
      <c r="W615" s="77"/>
      <c r="X615" s="77"/>
      <c r="Y615" s="77"/>
      <c r="Z615" s="77"/>
      <c r="AA615" s="60"/>
      <c r="AB615" s="5"/>
      <c r="AC615" s="5"/>
      <c r="AD615" s="5"/>
      <c r="AE615" s="5"/>
      <c r="AF615" s="5"/>
      <c r="AG615" s="5"/>
      <c r="AH615" s="5"/>
      <c r="AI615" s="5"/>
      <c r="AJ615" s="5"/>
      <c r="AK615" s="5"/>
      <c r="AL615" s="5"/>
      <c r="AM615" s="5"/>
    </row>
    <row r="616" spans="1:39" s="4" customFormat="1" ht="15" x14ac:dyDescent="0.25">
      <c r="A616" s="58" t="s">
        <v>850</v>
      </c>
      <c r="B616" s="58" t="s">
        <v>875</v>
      </c>
      <c r="C616" s="58"/>
      <c r="D616" s="58" t="s">
        <v>444</v>
      </c>
      <c r="E616" s="11"/>
      <c r="F616" s="11"/>
      <c r="G616" s="8"/>
      <c r="I616" s="58"/>
      <c r="J616" s="43"/>
      <c r="K616" s="102"/>
      <c r="M616" s="58">
        <v>29</v>
      </c>
      <c r="N616" s="171">
        <v>2576.19</v>
      </c>
      <c r="P616" s="107">
        <v>21</v>
      </c>
      <c r="Q616" s="170">
        <v>2159.25</v>
      </c>
      <c r="S616" s="107">
        <v>27</v>
      </c>
      <c r="T616" s="170">
        <v>2417.06</v>
      </c>
      <c r="V616" s="77"/>
      <c r="W616" s="77"/>
      <c r="X616" s="77"/>
      <c r="Y616" s="77"/>
      <c r="Z616" s="77"/>
      <c r="AA616" s="60"/>
      <c r="AB616" s="5"/>
      <c r="AC616" s="5"/>
      <c r="AD616" s="5"/>
      <c r="AE616" s="5"/>
      <c r="AF616" s="5"/>
      <c r="AG616" s="5"/>
      <c r="AH616" s="5"/>
      <c r="AI616" s="5"/>
      <c r="AJ616" s="5"/>
      <c r="AK616" s="5"/>
      <c r="AL616" s="5"/>
      <c r="AM616" s="5"/>
    </row>
    <row r="617" spans="1:39" s="4" customFormat="1" ht="15" x14ac:dyDescent="0.25">
      <c r="A617" s="58" t="s">
        <v>850</v>
      </c>
      <c r="B617" s="58" t="s">
        <v>446</v>
      </c>
      <c r="C617" s="58"/>
      <c r="D617" s="58" t="s">
        <v>173</v>
      </c>
      <c r="E617" s="11"/>
      <c r="F617" s="11"/>
      <c r="G617" s="8"/>
      <c r="I617" s="58"/>
      <c r="J617" s="43"/>
      <c r="K617" s="102"/>
      <c r="M617" s="58">
        <v>447</v>
      </c>
      <c r="N617" s="171">
        <v>45194.400000000001</v>
      </c>
      <c r="P617" s="107">
        <v>325</v>
      </c>
      <c r="Q617" s="170">
        <v>35435.72</v>
      </c>
      <c r="S617" s="107">
        <v>284</v>
      </c>
      <c r="T617" s="170">
        <v>27625.759999999998</v>
      </c>
      <c r="V617" s="77"/>
      <c r="W617" s="77"/>
      <c r="X617" s="77"/>
      <c r="Y617" s="77"/>
      <c r="Z617" s="77"/>
      <c r="AA617" s="60"/>
      <c r="AB617" s="5"/>
      <c r="AC617" s="5"/>
      <c r="AD617" s="5"/>
      <c r="AE617" s="5"/>
      <c r="AF617" s="5"/>
      <c r="AG617" s="5"/>
      <c r="AH617" s="5"/>
      <c r="AI617" s="5"/>
      <c r="AJ617" s="5"/>
      <c r="AK617" s="5"/>
      <c r="AL617" s="5"/>
      <c r="AM617" s="5"/>
    </row>
    <row r="618" spans="1:39" s="4" customFormat="1" ht="15" x14ac:dyDescent="0.25">
      <c r="A618" s="58" t="s">
        <v>850</v>
      </c>
      <c r="B618" s="58" t="s">
        <v>447</v>
      </c>
      <c r="C618" s="58"/>
      <c r="D618" s="58" t="s">
        <v>448</v>
      </c>
      <c r="E618" s="11"/>
      <c r="F618" s="11"/>
      <c r="G618" s="8"/>
      <c r="I618" s="58"/>
      <c r="J618" s="43"/>
      <c r="K618" s="102"/>
      <c r="M618" s="58">
        <v>498</v>
      </c>
      <c r="N618" s="171">
        <v>39690.99</v>
      </c>
      <c r="P618" s="107">
        <v>388</v>
      </c>
      <c r="Q618" s="170">
        <v>32480.959999999999</v>
      </c>
      <c r="S618" s="107">
        <v>313</v>
      </c>
      <c r="T618" s="170">
        <v>23739.67</v>
      </c>
      <c r="V618" s="77"/>
      <c r="W618" s="77"/>
      <c r="X618" s="77"/>
      <c r="Y618" s="77"/>
      <c r="Z618" s="77"/>
      <c r="AA618" s="60"/>
      <c r="AB618" s="5"/>
      <c r="AC618" s="5"/>
      <c r="AD618" s="5"/>
      <c r="AE618" s="5"/>
      <c r="AF618" s="5"/>
      <c r="AG618" s="5"/>
      <c r="AH618" s="5"/>
      <c r="AI618" s="5"/>
      <c r="AJ618" s="5"/>
      <c r="AK618" s="5"/>
      <c r="AL618" s="5"/>
      <c r="AM618" s="5"/>
    </row>
    <row r="619" spans="1:39" s="4" customFormat="1" ht="15" x14ac:dyDescent="0.25">
      <c r="A619" s="58" t="s">
        <v>850</v>
      </c>
      <c r="B619" s="58" t="s">
        <v>451</v>
      </c>
      <c r="C619" s="58"/>
      <c r="D619" s="58" t="s">
        <v>124</v>
      </c>
      <c r="E619" s="11"/>
      <c r="F619" s="11"/>
      <c r="G619" s="8"/>
      <c r="I619" s="58"/>
      <c r="J619" s="43"/>
      <c r="K619" s="102"/>
      <c r="M619" s="58">
        <v>27</v>
      </c>
      <c r="N619" s="171">
        <v>2816.75</v>
      </c>
      <c r="P619" s="107">
        <v>29</v>
      </c>
      <c r="Q619" s="170">
        <v>3031.84</v>
      </c>
      <c r="S619" s="107">
        <v>14</v>
      </c>
      <c r="T619" s="170">
        <v>1051.32</v>
      </c>
      <c r="V619" s="77"/>
      <c r="W619" s="77"/>
      <c r="X619" s="77"/>
      <c r="Y619" s="77"/>
      <c r="Z619" s="77"/>
      <c r="AA619" s="60"/>
      <c r="AB619" s="5"/>
      <c r="AC619" s="5"/>
      <c r="AD619" s="5"/>
      <c r="AE619" s="5"/>
      <c r="AF619" s="5"/>
      <c r="AG619" s="5"/>
      <c r="AH619" s="5"/>
      <c r="AI619" s="5"/>
      <c r="AJ619" s="5"/>
      <c r="AK619" s="5"/>
      <c r="AL619" s="5"/>
      <c r="AM619" s="5"/>
    </row>
    <row r="620" spans="1:39" s="4" customFormat="1" ht="15" x14ac:dyDescent="0.25">
      <c r="A620" s="58" t="s">
        <v>850</v>
      </c>
      <c r="B620" s="58" t="s">
        <v>454</v>
      </c>
      <c r="C620" s="58"/>
      <c r="D620" s="58" t="s">
        <v>455</v>
      </c>
      <c r="E620" s="11"/>
      <c r="F620" s="11"/>
      <c r="G620" s="8"/>
      <c r="I620" s="58"/>
      <c r="J620" s="43"/>
      <c r="K620" s="102"/>
      <c r="M620" s="58">
        <v>5</v>
      </c>
      <c r="N620" s="171">
        <v>610.35</v>
      </c>
      <c r="P620" s="107">
        <v>5</v>
      </c>
      <c r="Q620" s="170">
        <v>651.1</v>
      </c>
      <c r="S620" s="107">
        <v>5</v>
      </c>
      <c r="T620" s="170">
        <v>554.96</v>
      </c>
      <c r="V620" s="77"/>
      <c r="W620" s="77"/>
      <c r="X620" s="77"/>
      <c r="Y620" s="77"/>
      <c r="Z620" s="77"/>
      <c r="AA620" s="60"/>
      <c r="AB620" s="5"/>
      <c r="AC620" s="5"/>
      <c r="AD620" s="5"/>
      <c r="AE620" s="5"/>
      <c r="AF620" s="5"/>
      <c r="AG620" s="5"/>
      <c r="AH620" s="5"/>
      <c r="AI620" s="5"/>
      <c r="AJ620" s="5"/>
      <c r="AK620" s="5"/>
      <c r="AL620" s="5"/>
      <c r="AM620" s="5"/>
    </row>
    <row r="621" spans="1:39" s="4" customFormat="1" ht="15" x14ac:dyDescent="0.25">
      <c r="A621" s="58" t="s">
        <v>850</v>
      </c>
      <c r="B621" s="58" t="s">
        <v>456</v>
      </c>
      <c r="C621" s="58"/>
      <c r="D621" s="58" t="s">
        <v>199</v>
      </c>
      <c r="E621" s="11"/>
      <c r="F621" s="11"/>
      <c r="G621" s="8"/>
      <c r="I621" s="58"/>
      <c r="J621" s="43"/>
      <c r="K621" s="102"/>
      <c r="M621" s="58">
        <v>524</v>
      </c>
      <c r="N621" s="171">
        <v>46226.02</v>
      </c>
      <c r="P621" s="107">
        <v>437</v>
      </c>
      <c r="Q621" s="170">
        <v>36410.51</v>
      </c>
      <c r="S621" s="107">
        <v>318</v>
      </c>
      <c r="T621" s="170">
        <v>33481.300000000003</v>
      </c>
      <c r="V621" s="77"/>
      <c r="W621" s="77"/>
      <c r="X621" s="77"/>
      <c r="Y621" s="77"/>
      <c r="Z621" s="77"/>
      <c r="AA621" s="60"/>
      <c r="AB621" s="5"/>
      <c r="AC621" s="5"/>
      <c r="AD621" s="5"/>
      <c r="AE621" s="5"/>
      <c r="AF621" s="5"/>
      <c r="AG621" s="5"/>
      <c r="AH621" s="5"/>
      <c r="AI621" s="5"/>
      <c r="AJ621" s="5"/>
      <c r="AK621" s="5"/>
      <c r="AL621" s="5"/>
      <c r="AM621" s="5"/>
    </row>
    <row r="622" spans="1:39" s="4" customFormat="1" ht="15" x14ac:dyDescent="0.25">
      <c r="A622" s="58" t="s">
        <v>850</v>
      </c>
      <c r="B622" s="58" t="s">
        <v>876</v>
      </c>
      <c r="C622" s="58"/>
      <c r="D622" s="58" t="s">
        <v>63</v>
      </c>
      <c r="E622" s="11"/>
      <c r="F622" s="11"/>
      <c r="G622" s="8"/>
      <c r="I622" s="58"/>
      <c r="J622" s="43"/>
      <c r="K622" s="102"/>
      <c r="M622" s="58">
        <v>27</v>
      </c>
      <c r="N622" s="171">
        <v>1972.6</v>
      </c>
      <c r="P622" s="107">
        <v>16</v>
      </c>
      <c r="Q622" s="170">
        <v>1782.11</v>
      </c>
      <c r="S622" s="107">
        <v>12</v>
      </c>
      <c r="T622" s="170">
        <v>1074.8599999999999</v>
      </c>
      <c r="V622" s="77"/>
      <c r="W622" s="77"/>
      <c r="X622" s="77"/>
      <c r="Y622" s="77"/>
      <c r="Z622" s="77"/>
      <c r="AA622" s="60"/>
      <c r="AB622" s="5"/>
      <c r="AC622" s="5"/>
      <c r="AD622" s="5"/>
      <c r="AE622" s="5"/>
      <c r="AF622" s="5"/>
      <c r="AG622" s="5"/>
      <c r="AH622" s="5"/>
      <c r="AI622" s="5"/>
      <c r="AJ622" s="5"/>
      <c r="AK622" s="5"/>
      <c r="AL622" s="5"/>
      <c r="AM622" s="5"/>
    </row>
    <row r="623" spans="1:39" s="4" customFormat="1" ht="15" x14ac:dyDescent="0.25">
      <c r="A623" s="58" t="s">
        <v>850</v>
      </c>
      <c r="B623" s="58" t="s">
        <v>461</v>
      </c>
      <c r="C623" s="58"/>
      <c r="D623" s="58" t="s">
        <v>462</v>
      </c>
      <c r="E623" s="11"/>
      <c r="F623" s="11"/>
      <c r="G623" s="8"/>
      <c r="I623" s="58"/>
      <c r="J623" s="43"/>
      <c r="K623" s="102"/>
      <c r="M623" s="58">
        <v>117</v>
      </c>
      <c r="N623" s="171">
        <v>9251.42</v>
      </c>
      <c r="P623" s="107">
        <v>95</v>
      </c>
      <c r="Q623" s="170">
        <v>8013.92</v>
      </c>
      <c r="S623" s="107">
        <v>98</v>
      </c>
      <c r="T623" s="170">
        <v>7326.7</v>
      </c>
      <c r="V623" s="77"/>
      <c r="W623" s="77"/>
      <c r="X623" s="77"/>
      <c r="Y623" s="77"/>
      <c r="Z623" s="77"/>
      <c r="AA623" s="60"/>
      <c r="AB623" s="5"/>
      <c r="AC623" s="5"/>
      <c r="AD623" s="5"/>
      <c r="AE623" s="5"/>
      <c r="AF623" s="5"/>
      <c r="AG623" s="5"/>
      <c r="AH623" s="5"/>
      <c r="AI623" s="5"/>
      <c r="AJ623" s="5"/>
      <c r="AK623" s="5"/>
      <c r="AL623" s="5"/>
      <c r="AM623" s="5"/>
    </row>
    <row r="624" spans="1:39" s="4" customFormat="1" ht="15" x14ac:dyDescent="0.25">
      <c r="A624" s="58" t="s">
        <v>850</v>
      </c>
      <c r="B624" s="58" t="s">
        <v>463</v>
      </c>
      <c r="C624" s="58"/>
      <c r="D624" s="58" t="s">
        <v>68</v>
      </c>
      <c r="E624" s="11"/>
      <c r="F624" s="11"/>
      <c r="G624" s="8"/>
      <c r="I624" s="58"/>
      <c r="J624" s="43"/>
      <c r="K624" s="102"/>
      <c r="M624" s="58">
        <v>6</v>
      </c>
      <c r="N624" s="171">
        <v>530.94000000000005</v>
      </c>
      <c r="P624" s="107"/>
      <c r="Q624" s="170"/>
      <c r="S624" s="107"/>
      <c r="T624" s="170"/>
      <c r="V624" s="77"/>
      <c r="W624" s="77"/>
      <c r="X624" s="77"/>
      <c r="Y624" s="77"/>
      <c r="Z624" s="77"/>
      <c r="AA624" s="60"/>
      <c r="AB624" s="5"/>
      <c r="AC624" s="5"/>
      <c r="AD624" s="5"/>
      <c r="AE624" s="5"/>
      <c r="AF624" s="5"/>
      <c r="AG624" s="5"/>
      <c r="AH624" s="5"/>
      <c r="AI624" s="5"/>
      <c r="AJ624" s="5"/>
      <c r="AK624" s="5"/>
      <c r="AL624" s="5"/>
      <c r="AM624" s="5"/>
    </row>
    <row r="625" spans="1:39" s="4" customFormat="1" ht="15" x14ac:dyDescent="0.25">
      <c r="A625" s="58" t="s">
        <v>850</v>
      </c>
      <c r="B625" s="58" t="s">
        <v>877</v>
      </c>
      <c r="C625" s="58"/>
      <c r="D625" s="58" t="s">
        <v>91</v>
      </c>
      <c r="E625" s="11"/>
      <c r="F625" s="11"/>
      <c r="G625" s="8"/>
      <c r="I625" s="58"/>
      <c r="J625" s="43"/>
      <c r="K625" s="102"/>
      <c r="M625" s="58">
        <v>1</v>
      </c>
      <c r="N625" s="171">
        <v>39.78</v>
      </c>
      <c r="P625" s="107"/>
      <c r="Q625" s="170"/>
      <c r="S625" s="107"/>
      <c r="T625" s="170"/>
      <c r="V625" s="77"/>
      <c r="W625" s="77"/>
      <c r="X625" s="77"/>
      <c r="Y625" s="77"/>
      <c r="Z625" s="77"/>
      <c r="AA625" s="60"/>
      <c r="AB625" s="5"/>
      <c r="AC625" s="5"/>
      <c r="AD625" s="5"/>
      <c r="AE625" s="5"/>
      <c r="AF625" s="5"/>
      <c r="AG625" s="5"/>
      <c r="AH625" s="5"/>
      <c r="AI625" s="5"/>
      <c r="AJ625" s="5"/>
      <c r="AK625" s="5"/>
      <c r="AL625" s="5"/>
      <c r="AM625" s="5"/>
    </row>
    <row r="626" spans="1:39" s="4" customFormat="1" ht="15" x14ac:dyDescent="0.25">
      <c r="A626" s="58" t="s">
        <v>850</v>
      </c>
      <c r="B626" s="58" t="s">
        <v>464</v>
      </c>
      <c r="C626" s="58"/>
      <c r="D626" s="58" t="s">
        <v>197</v>
      </c>
      <c r="E626" s="11"/>
      <c r="F626" s="11"/>
      <c r="G626" s="8"/>
      <c r="I626" s="58"/>
      <c r="J626" s="43"/>
      <c r="K626" s="102"/>
      <c r="M626" s="58"/>
      <c r="N626" s="171"/>
      <c r="P626" s="107"/>
      <c r="Q626" s="170"/>
      <c r="S626" s="107">
        <v>1</v>
      </c>
      <c r="T626" s="170">
        <v>74.459999999999994</v>
      </c>
      <c r="V626" s="77"/>
      <c r="W626" s="77"/>
      <c r="X626" s="77"/>
      <c r="Y626" s="77"/>
      <c r="Z626" s="77"/>
      <c r="AA626" s="60"/>
      <c r="AB626" s="5"/>
      <c r="AC626" s="5"/>
      <c r="AD626" s="5"/>
      <c r="AE626" s="5"/>
      <c r="AF626" s="5"/>
      <c r="AG626" s="5"/>
      <c r="AH626" s="5"/>
      <c r="AI626" s="5"/>
      <c r="AJ626" s="5"/>
      <c r="AK626" s="5"/>
      <c r="AL626" s="5"/>
      <c r="AM626" s="5"/>
    </row>
    <row r="627" spans="1:39" s="4" customFormat="1" ht="15" x14ac:dyDescent="0.25">
      <c r="A627" s="58" t="s">
        <v>850</v>
      </c>
      <c r="B627" s="58" t="s">
        <v>465</v>
      </c>
      <c r="C627" s="58"/>
      <c r="D627" s="58" t="s">
        <v>98</v>
      </c>
      <c r="E627" s="11"/>
      <c r="F627" s="11"/>
      <c r="G627" s="8"/>
      <c r="I627" s="58"/>
      <c r="J627" s="43"/>
      <c r="K627" s="102"/>
      <c r="M627" s="58">
        <v>1119</v>
      </c>
      <c r="N627" s="171">
        <v>84660.99</v>
      </c>
      <c r="P627" s="107">
        <v>1066</v>
      </c>
      <c r="Q627" s="170">
        <v>83039.61</v>
      </c>
      <c r="S627" s="107">
        <v>848</v>
      </c>
      <c r="T627" s="170">
        <v>66945.45</v>
      </c>
      <c r="V627" s="77"/>
      <c r="W627" s="77"/>
      <c r="X627" s="77"/>
      <c r="Y627" s="77"/>
      <c r="Z627" s="77"/>
      <c r="AA627" s="60"/>
      <c r="AB627" s="5"/>
      <c r="AC627" s="5"/>
      <c r="AD627" s="5"/>
      <c r="AE627" s="5"/>
      <c r="AF627" s="5"/>
      <c r="AG627" s="5"/>
      <c r="AH627" s="5"/>
      <c r="AI627" s="5"/>
      <c r="AJ627" s="5"/>
      <c r="AK627" s="5"/>
      <c r="AL627" s="5"/>
      <c r="AM627" s="5"/>
    </row>
    <row r="628" spans="1:39" s="4" customFormat="1" ht="15" x14ac:dyDescent="0.25">
      <c r="A628" s="58" t="s">
        <v>850</v>
      </c>
      <c r="B628" s="58" t="s">
        <v>466</v>
      </c>
      <c r="C628" s="58"/>
      <c r="D628" s="58" t="s">
        <v>68</v>
      </c>
      <c r="E628" s="11"/>
      <c r="F628" s="11"/>
      <c r="G628" s="8"/>
      <c r="I628" s="58"/>
      <c r="J628" s="43"/>
      <c r="K628" s="102"/>
      <c r="M628" s="58">
        <v>3</v>
      </c>
      <c r="N628" s="171">
        <v>340.21</v>
      </c>
      <c r="P628" s="107"/>
      <c r="Q628" s="170"/>
      <c r="S628" s="107">
        <v>1</v>
      </c>
      <c r="T628" s="170">
        <v>150</v>
      </c>
      <c r="V628" s="77"/>
      <c r="W628" s="77"/>
      <c r="X628" s="77"/>
      <c r="Y628" s="77"/>
      <c r="Z628" s="77"/>
      <c r="AA628" s="60"/>
      <c r="AB628" s="5"/>
      <c r="AC628" s="5"/>
      <c r="AD628" s="5"/>
      <c r="AE628" s="5"/>
      <c r="AF628" s="5"/>
      <c r="AG628" s="5"/>
      <c r="AH628" s="5"/>
      <c r="AI628" s="5"/>
      <c r="AJ628" s="5"/>
      <c r="AK628" s="5"/>
      <c r="AL628" s="5"/>
      <c r="AM628" s="5"/>
    </row>
    <row r="629" spans="1:39" s="4" customFormat="1" ht="15" x14ac:dyDescent="0.25">
      <c r="A629" s="58" t="s">
        <v>850</v>
      </c>
      <c r="B629" s="58" t="s">
        <v>467</v>
      </c>
      <c r="C629" s="58"/>
      <c r="D629" s="58" t="s">
        <v>63</v>
      </c>
      <c r="E629" s="11"/>
      <c r="F629" s="11"/>
      <c r="G629" s="8"/>
      <c r="I629" s="58"/>
      <c r="J629" s="43"/>
      <c r="K629" s="102"/>
      <c r="M629" s="58"/>
      <c r="N629" s="171"/>
      <c r="P629" s="107">
        <v>1</v>
      </c>
      <c r="Q629" s="170">
        <v>5</v>
      </c>
      <c r="S629" s="107"/>
      <c r="T629" s="170"/>
      <c r="V629" s="77"/>
      <c r="W629" s="77"/>
      <c r="X629" s="77"/>
      <c r="Y629" s="77"/>
      <c r="Z629" s="77"/>
      <c r="AA629" s="60"/>
      <c r="AB629" s="5"/>
      <c r="AC629" s="5"/>
      <c r="AD629" s="5"/>
      <c r="AE629" s="5"/>
      <c r="AF629" s="5"/>
      <c r="AG629" s="5"/>
      <c r="AH629" s="5"/>
      <c r="AI629" s="5"/>
      <c r="AJ629" s="5"/>
      <c r="AK629" s="5"/>
      <c r="AL629" s="5"/>
      <c r="AM629" s="5"/>
    </row>
    <row r="630" spans="1:39" s="4" customFormat="1" ht="15" x14ac:dyDescent="0.25">
      <c r="A630" s="58" t="s">
        <v>850</v>
      </c>
      <c r="B630" s="58" t="s">
        <v>467</v>
      </c>
      <c r="C630" s="58"/>
      <c r="D630" s="58" t="s">
        <v>288</v>
      </c>
      <c r="E630" s="11"/>
      <c r="F630" s="11"/>
      <c r="G630" s="8"/>
      <c r="I630" s="58"/>
      <c r="J630" s="43"/>
      <c r="K630" s="102"/>
      <c r="M630" s="58">
        <v>75</v>
      </c>
      <c r="N630" s="171">
        <v>6989.02</v>
      </c>
      <c r="P630" s="107">
        <v>62</v>
      </c>
      <c r="Q630" s="170">
        <v>6087.4</v>
      </c>
      <c r="S630" s="107">
        <v>44</v>
      </c>
      <c r="T630" s="170">
        <v>4169.54</v>
      </c>
      <c r="V630" s="77"/>
      <c r="W630" s="77"/>
      <c r="X630" s="77"/>
      <c r="Y630" s="77"/>
      <c r="Z630" s="77"/>
      <c r="AA630" s="60"/>
      <c r="AB630" s="5"/>
      <c r="AC630" s="5"/>
      <c r="AD630" s="5"/>
      <c r="AE630" s="5"/>
      <c r="AF630" s="5"/>
      <c r="AG630" s="5"/>
      <c r="AH630" s="5"/>
      <c r="AI630" s="5"/>
      <c r="AJ630" s="5"/>
      <c r="AK630" s="5"/>
      <c r="AL630" s="5"/>
      <c r="AM630" s="5"/>
    </row>
    <row r="631" spans="1:39" s="4" customFormat="1" ht="15" x14ac:dyDescent="0.25">
      <c r="A631" s="58" t="s">
        <v>850</v>
      </c>
      <c r="B631" s="58" t="s">
        <v>468</v>
      </c>
      <c r="C631" s="58"/>
      <c r="D631" s="58" t="s">
        <v>283</v>
      </c>
      <c r="E631" s="11"/>
      <c r="F631" s="11"/>
      <c r="G631" s="8"/>
      <c r="I631" s="58"/>
      <c r="J631" s="43"/>
      <c r="K631" s="102"/>
      <c r="M631" s="58">
        <v>19</v>
      </c>
      <c r="N631" s="171">
        <v>1997.46</v>
      </c>
      <c r="P631" s="107"/>
      <c r="Q631" s="170"/>
      <c r="S631" s="107">
        <v>1</v>
      </c>
      <c r="T631" s="170">
        <v>150</v>
      </c>
      <c r="V631" s="77"/>
      <c r="W631" s="77"/>
      <c r="X631" s="77"/>
      <c r="Y631" s="77"/>
      <c r="Z631" s="77"/>
      <c r="AA631" s="60"/>
      <c r="AB631" s="5"/>
      <c r="AC631" s="5"/>
      <c r="AD631" s="5"/>
      <c r="AE631" s="5"/>
      <c r="AF631" s="5"/>
      <c r="AG631" s="5"/>
      <c r="AH631" s="5"/>
      <c r="AI631" s="5"/>
      <c r="AJ631" s="5"/>
      <c r="AK631" s="5"/>
      <c r="AL631" s="5"/>
      <c r="AM631" s="5"/>
    </row>
    <row r="632" spans="1:39" s="4" customFormat="1" ht="15" x14ac:dyDescent="0.25">
      <c r="A632" s="58" t="s">
        <v>850</v>
      </c>
      <c r="B632" s="58" t="s">
        <v>469</v>
      </c>
      <c r="C632" s="58"/>
      <c r="D632" s="58" t="s">
        <v>470</v>
      </c>
      <c r="E632" s="11"/>
      <c r="F632" s="11"/>
      <c r="G632" s="8"/>
      <c r="I632" s="58"/>
      <c r="J632" s="43"/>
      <c r="K632" s="102"/>
      <c r="M632" s="58">
        <v>15</v>
      </c>
      <c r="N632" s="171">
        <v>1138.17</v>
      </c>
      <c r="P632" s="107">
        <v>13</v>
      </c>
      <c r="Q632" s="170">
        <v>1268.82</v>
      </c>
      <c r="S632" s="107">
        <v>6</v>
      </c>
      <c r="T632" s="170">
        <v>370.01</v>
      </c>
      <c r="V632" s="77"/>
      <c r="W632" s="77"/>
      <c r="X632" s="77"/>
      <c r="Y632" s="77"/>
      <c r="Z632" s="77"/>
      <c r="AA632" s="60"/>
      <c r="AB632" s="5"/>
      <c r="AC632" s="5"/>
      <c r="AD632" s="5"/>
      <c r="AE632" s="5"/>
      <c r="AF632" s="5"/>
      <c r="AG632" s="5"/>
      <c r="AH632" s="5"/>
      <c r="AI632" s="5"/>
      <c r="AJ632" s="5"/>
      <c r="AK632" s="5"/>
      <c r="AL632" s="5"/>
      <c r="AM632" s="5"/>
    </row>
    <row r="633" spans="1:39" s="4" customFormat="1" ht="15" x14ac:dyDescent="0.25">
      <c r="A633" s="58" t="s">
        <v>850</v>
      </c>
      <c r="B633" s="58" t="s">
        <v>878</v>
      </c>
      <c r="C633" s="58"/>
      <c r="D633" s="58" t="s">
        <v>130</v>
      </c>
      <c r="E633" s="11"/>
      <c r="F633" s="11"/>
      <c r="G633" s="8"/>
      <c r="I633" s="58"/>
      <c r="J633" s="43"/>
      <c r="K633" s="102"/>
      <c r="M633" s="58">
        <v>97</v>
      </c>
      <c r="N633" s="171">
        <v>9748.7199999999993</v>
      </c>
      <c r="P633" s="107">
        <v>90</v>
      </c>
      <c r="Q633" s="170">
        <v>10444.799999999999</v>
      </c>
      <c r="S633" s="107">
        <v>85</v>
      </c>
      <c r="T633" s="170">
        <v>7941.14</v>
      </c>
      <c r="V633" s="77"/>
      <c r="W633" s="77"/>
      <c r="X633" s="77"/>
      <c r="Y633" s="77"/>
      <c r="Z633" s="77"/>
      <c r="AA633" s="60"/>
      <c r="AB633" s="5"/>
      <c r="AC633" s="5"/>
      <c r="AD633" s="5"/>
      <c r="AE633" s="5"/>
      <c r="AF633" s="5"/>
      <c r="AG633" s="5"/>
      <c r="AH633" s="5"/>
      <c r="AI633" s="5"/>
      <c r="AJ633" s="5"/>
      <c r="AK633" s="5"/>
      <c r="AL633" s="5"/>
      <c r="AM633" s="5"/>
    </row>
    <row r="634" spans="1:39" s="4" customFormat="1" ht="15" x14ac:dyDescent="0.25">
      <c r="A634" s="58" t="s">
        <v>850</v>
      </c>
      <c r="B634" s="58" t="s">
        <v>472</v>
      </c>
      <c r="C634" s="58"/>
      <c r="D634" s="58" t="s">
        <v>192</v>
      </c>
      <c r="E634" s="11"/>
      <c r="F634" s="11"/>
      <c r="G634" s="8"/>
      <c r="I634" s="58"/>
      <c r="J634" s="43"/>
      <c r="K634" s="102"/>
      <c r="M634" s="58">
        <v>5</v>
      </c>
      <c r="N634" s="171">
        <v>471.13</v>
      </c>
      <c r="P634" s="107">
        <v>8</v>
      </c>
      <c r="Q634" s="170">
        <v>1142.58</v>
      </c>
      <c r="S634" s="107">
        <v>6</v>
      </c>
      <c r="T634" s="170">
        <v>531.82000000000005</v>
      </c>
      <c r="V634" s="77"/>
      <c r="W634" s="77"/>
      <c r="X634" s="77"/>
      <c r="Y634" s="77"/>
      <c r="Z634" s="77"/>
      <c r="AA634" s="60"/>
      <c r="AB634" s="5"/>
      <c r="AC634" s="5"/>
      <c r="AD634" s="5"/>
      <c r="AE634" s="5"/>
      <c r="AF634" s="5"/>
      <c r="AG634" s="5"/>
      <c r="AH634" s="5"/>
      <c r="AI634" s="5"/>
      <c r="AJ634" s="5"/>
      <c r="AK634" s="5"/>
      <c r="AL634" s="5"/>
      <c r="AM634" s="5"/>
    </row>
    <row r="635" spans="1:39" s="4" customFormat="1" ht="15" x14ac:dyDescent="0.25">
      <c r="A635" s="58" t="s">
        <v>850</v>
      </c>
      <c r="B635" s="58" t="s">
        <v>879</v>
      </c>
      <c r="C635" s="58"/>
      <c r="D635" s="58" t="s">
        <v>474</v>
      </c>
      <c r="E635" s="11"/>
      <c r="F635" s="11"/>
      <c r="G635" s="8"/>
      <c r="I635" s="58"/>
      <c r="J635" s="43"/>
      <c r="K635" s="102"/>
      <c r="M635" s="58">
        <v>67</v>
      </c>
      <c r="N635" s="171">
        <v>7767.79</v>
      </c>
      <c r="P635" s="107">
        <v>3</v>
      </c>
      <c r="Q635" s="170">
        <v>256.62</v>
      </c>
      <c r="S635" s="107">
        <v>5</v>
      </c>
      <c r="T635" s="170">
        <v>739.05</v>
      </c>
      <c r="V635" s="77"/>
      <c r="W635" s="77"/>
      <c r="X635" s="77"/>
      <c r="Y635" s="77"/>
      <c r="Z635" s="77"/>
      <c r="AA635" s="60"/>
      <c r="AB635" s="5"/>
      <c r="AC635" s="5"/>
      <c r="AD635" s="5"/>
      <c r="AE635" s="5"/>
      <c r="AF635" s="5"/>
      <c r="AG635" s="5"/>
      <c r="AH635" s="5"/>
      <c r="AI635" s="5"/>
      <c r="AJ635" s="5"/>
      <c r="AK635" s="5"/>
      <c r="AL635" s="5"/>
      <c r="AM635" s="5"/>
    </row>
    <row r="636" spans="1:39" s="4" customFormat="1" ht="15" x14ac:dyDescent="0.25">
      <c r="A636" s="58" t="s">
        <v>850</v>
      </c>
      <c r="B636" s="58" t="s">
        <v>473</v>
      </c>
      <c r="C636" s="58"/>
      <c r="D636" s="58" t="s">
        <v>142</v>
      </c>
      <c r="E636" s="11"/>
      <c r="F636" s="11"/>
      <c r="G636" s="8"/>
      <c r="I636" s="58"/>
      <c r="J636" s="43"/>
      <c r="K636" s="102"/>
      <c r="M636" s="58">
        <v>1</v>
      </c>
      <c r="N636" s="171">
        <v>103.24</v>
      </c>
      <c r="P636" s="107"/>
      <c r="Q636" s="170"/>
      <c r="S636" s="107"/>
      <c r="T636" s="170"/>
      <c r="V636" s="77"/>
      <c r="W636" s="77"/>
      <c r="X636" s="77"/>
      <c r="Y636" s="77"/>
      <c r="Z636" s="77"/>
      <c r="AA636" s="60"/>
      <c r="AB636" s="5"/>
      <c r="AC636" s="5"/>
      <c r="AD636" s="5"/>
      <c r="AE636" s="5"/>
      <c r="AF636" s="5"/>
      <c r="AG636" s="5"/>
      <c r="AH636" s="5"/>
      <c r="AI636" s="5"/>
      <c r="AJ636" s="5"/>
      <c r="AK636" s="5"/>
      <c r="AL636" s="5"/>
      <c r="AM636" s="5"/>
    </row>
    <row r="637" spans="1:39" s="4" customFormat="1" ht="15" x14ac:dyDescent="0.25">
      <c r="A637" s="58" t="s">
        <v>850</v>
      </c>
      <c r="B637" s="58" t="s">
        <v>645</v>
      </c>
      <c r="C637" s="58"/>
      <c r="D637" s="58" t="s">
        <v>474</v>
      </c>
      <c r="E637" s="11"/>
      <c r="F637" s="11"/>
      <c r="G637" s="8"/>
      <c r="I637" s="58"/>
      <c r="J637" s="43"/>
      <c r="K637" s="102"/>
      <c r="M637" s="58"/>
      <c r="N637" s="171"/>
      <c r="P637" s="107">
        <v>51</v>
      </c>
      <c r="Q637" s="170">
        <v>5533.59</v>
      </c>
      <c r="S637" s="107">
        <v>36</v>
      </c>
      <c r="T637" s="170">
        <v>3967.32</v>
      </c>
      <c r="V637" s="77"/>
      <c r="W637" s="77"/>
      <c r="X637" s="77"/>
      <c r="Y637" s="77"/>
      <c r="Z637" s="77"/>
      <c r="AA637" s="60"/>
      <c r="AB637" s="5"/>
      <c r="AC637" s="5"/>
      <c r="AD637" s="5"/>
      <c r="AE637" s="5"/>
      <c r="AF637" s="5"/>
      <c r="AG637" s="5"/>
      <c r="AH637" s="5"/>
      <c r="AI637" s="5"/>
      <c r="AJ637" s="5"/>
      <c r="AK637" s="5"/>
      <c r="AL637" s="5"/>
      <c r="AM637" s="5"/>
    </row>
    <row r="638" spans="1:39" s="4" customFormat="1" ht="15" x14ac:dyDescent="0.25">
      <c r="A638" s="58" t="s">
        <v>850</v>
      </c>
      <c r="B638" s="58" t="s">
        <v>880</v>
      </c>
      <c r="C638" s="58"/>
      <c r="D638" s="58" t="s">
        <v>474</v>
      </c>
      <c r="E638" s="11"/>
      <c r="F638" s="11"/>
      <c r="G638" s="8"/>
      <c r="I638" s="58"/>
      <c r="J638" s="43"/>
      <c r="K638" s="102"/>
      <c r="M638" s="58">
        <v>1</v>
      </c>
      <c r="N638" s="171">
        <v>5</v>
      </c>
      <c r="P638" s="107"/>
      <c r="Q638" s="170"/>
      <c r="S638" s="107"/>
      <c r="T638" s="170"/>
      <c r="V638" s="77"/>
      <c r="W638" s="77"/>
      <c r="X638" s="77"/>
      <c r="Y638" s="77"/>
      <c r="Z638" s="77"/>
      <c r="AA638" s="60"/>
      <c r="AB638" s="5"/>
      <c r="AC638" s="5"/>
      <c r="AD638" s="5"/>
      <c r="AE638" s="5"/>
      <c r="AF638" s="5"/>
      <c r="AG638" s="5"/>
      <c r="AH638" s="5"/>
      <c r="AI638" s="5"/>
      <c r="AJ638" s="5"/>
      <c r="AK638" s="5"/>
      <c r="AL638" s="5"/>
      <c r="AM638" s="5"/>
    </row>
    <row r="639" spans="1:39" s="4" customFormat="1" ht="15" x14ac:dyDescent="0.25">
      <c r="A639" s="58" t="s">
        <v>850</v>
      </c>
      <c r="B639" s="58" t="s">
        <v>881</v>
      </c>
      <c r="C639" s="58"/>
      <c r="D639" s="58" t="s">
        <v>142</v>
      </c>
      <c r="E639" s="11"/>
      <c r="F639" s="11"/>
      <c r="G639" s="8"/>
      <c r="I639" s="58"/>
      <c r="J639" s="43"/>
      <c r="K639" s="102"/>
      <c r="M639" s="58">
        <v>2</v>
      </c>
      <c r="N639" s="171">
        <v>340.77</v>
      </c>
      <c r="P639" s="107"/>
      <c r="Q639" s="170"/>
      <c r="S639" s="107"/>
      <c r="T639" s="170"/>
      <c r="V639" s="77"/>
      <c r="W639" s="77"/>
      <c r="X639" s="77"/>
      <c r="Y639" s="77"/>
      <c r="Z639" s="77"/>
      <c r="AA639" s="60"/>
      <c r="AB639" s="5"/>
      <c r="AC639" s="5"/>
      <c r="AD639" s="5"/>
      <c r="AE639" s="5"/>
      <c r="AF639" s="5"/>
      <c r="AG639" s="5"/>
      <c r="AH639" s="5"/>
      <c r="AI639" s="5"/>
      <c r="AJ639" s="5"/>
      <c r="AK639" s="5"/>
      <c r="AL639" s="5"/>
      <c r="AM639" s="5"/>
    </row>
    <row r="640" spans="1:39" s="4" customFormat="1" ht="15" x14ac:dyDescent="0.25">
      <c r="A640" s="58" t="s">
        <v>850</v>
      </c>
      <c r="B640" s="58" t="s">
        <v>882</v>
      </c>
      <c r="C640" s="58"/>
      <c r="D640" s="58" t="s">
        <v>161</v>
      </c>
      <c r="E640" s="11"/>
      <c r="F640" s="11"/>
      <c r="G640" s="8"/>
      <c r="I640" s="58"/>
      <c r="J640" s="43"/>
      <c r="K640" s="102"/>
      <c r="M640" s="58">
        <v>1</v>
      </c>
      <c r="N640" s="171">
        <v>36.61</v>
      </c>
      <c r="P640" s="107"/>
      <c r="Q640" s="170"/>
      <c r="S640" s="107"/>
      <c r="T640" s="170"/>
      <c r="V640" s="77"/>
      <c r="W640" s="77"/>
      <c r="X640" s="77"/>
      <c r="Y640" s="77"/>
      <c r="Z640" s="77"/>
      <c r="AA640" s="60"/>
      <c r="AB640" s="5"/>
      <c r="AC640" s="5"/>
      <c r="AD640" s="5"/>
      <c r="AE640" s="5"/>
      <c r="AF640" s="5"/>
      <c r="AG640" s="5"/>
      <c r="AH640" s="5"/>
      <c r="AI640" s="5"/>
      <c r="AJ640" s="5"/>
      <c r="AK640" s="5"/>
      <c r="AL640" s="5"/>
      <c r="AM640" s="5"/>
    </row>
    <row r="641" spans="1:39" s="4" customFormat="1" ht="15" x14ac:dyDescent="0.25">
      <c r="A641" s="58" t="s">
        <v>850</v>
      </c>
      <c r="B641" s="58" t="s">
        <v>475</v>
      </c>
      <c r="C641" s="58"/>
      <c r="D641" s="58" t="s">
        <v>142</v>
      </c>
      <c r="E641" s="11"/>
      <c r="F641" s="11"/>
      <c r="G641" s="8"/>
      <c r="I641" s="58"/>
      <c r="J641" s="43"/>
      <c r="K641" s="102"/>
      <c r="M641" s="58">
        <v>1</v>
      </c>
      <c r="N641" s="171">
        <v>119.58</v>
      </c>
      <c r="P641" s="107"/>
      <c r="Q641" s="170"/>
      <c r="S641" s="107"/>
      <c r="T641" s="170"/>
      <c r="V641" s="77"/>
      <c r="W641" s="77"/>
      <c r="X641" s="77"/>
      <c r="Y641" s="77"/>
      <c r="Z641" s="77"/>
      <c r="AA641" s="60"/>
      <c r="AB641" s="5"/>
      <c r="AC641" s="5"/>
      <c r="AD641" s="5"/>
      <c r="AE641" s="5"/>
      <c r="AF641" s="5"/>
      <c r="AG641" s="5"/>
      <c r="AH641" s="5"/>
      <c r="AI641" s="5"/>
      <c r="AJ641" s="5"/>
      <c r="AK641" s="5"/>
      <c r="AL641" s="5"/>
      <c r="AM641" s="5"/>
    </row>
    <row r="642" spans="1:39" s="4" customFormat="1" ht="15" x14ac:dyDescent="0.25">
      <c r="A642" s="58" t="s">
        <v>850</v>
      </c>
      <c r="B642" s="58" t="s">
        <v>477</v>
      </c>
      <c r="C642" s="58"/>
      <c r="D642" s="58" t="s">
        <v>442</v>
      </c>
      <c r="E642" s="11"/>
      <c r="F642" s="11"/>
      <c r="G642" s="8"/>
      <c r="I642" s="58"/>
      <c r="J642" s="43"/>
      <c r="K642" s="102"/>
      <c r="M642" s="58">
        <v>10</v>
      </c>
      <c r="N642" s="171">
        <v>1444.52</v>
      </c>
      <c r="P642" s="107"/>
      <c r="Q642" s="170"/>
      <c r="S642" s="107"/>
      <c r="T642" s="170"/>
      <c r="V642" s="77"/>
      <c r="W642" s="77"/>
      <c r="X642" s="77"/>
      <c r="Y642" s="77"/>
      <c r="Z642" s="77"/>
      <c r="AA642" s="60"/>
      <c r="AB642" s="5"/>
      <c r="AC642" s="5"/>
      <c r="AD642" s="5"/>
      <c r="AE642" s="5"/>
      <c r="AF642" s="5"/>
      <c r="AG642" s="5"/>
      <c r="AH642" s="5"/>
      <c r="AI642" s="5"/>
      <c r="AJ642" s="5"/>
      <c r="AK642" s="5"/>
      <c r="AL642" s="5"/>
      <c r="AM642" s="5"/>
    </row>
    <row r="643" spans="1:39" s="4" customFormat="1" ht="15" x14ac:dyDescent="0.25">
      <c r="A643" s="58" t="s">
        <v>850</v>
      </c>
      <c r="B643" s="58" t="s">
        <v>478</v>
      </c>
      <c r="C643" s="58"/>
      <c r="D643" s="58" t="s">
        <v>66</v>
      </c>
      <c r="E643" s="11"/>
      <c r="F643" s="11"/>
      <c r="G643" s="8"/>
      <c r="I643" s="58"/>
      <c r="J643" s="43"/>
      <c r="K643" s="102"/>
      <c r="M643" s="58"/>
      <c r="N643" s="171"/>
      <c r="P643" s="107"/>
      <c r="Q643" s="170"/>
      <c r="S643" s="107">
        <v>1</v>
      </c>
      <c r="T643" s="170">
        <v>139.69</v>
      </c>
      <c r="V643" s="77"/>
      <c r="W643" s="77"/>
      <c r="X643" s="77"/>
      <c r="Y643" s="77"/>
      <c r="Z643" s="77"/>
      <c r="AA643" s="60"/>
      <c r="AB643" s="5"/>
      <c r="AC643" s="5"/>
      <c r="AD643" s="5"/>
      <c r="AE643" s="5"/>
      <c r="AF643" s="5"/>
      <c r="AG643" s="5"/>
      <c r="AH643" s="5"/>
      <c r="AI643" s="5"/>
      <c r="AJ643" s="5"/>
      <c r="AK643" s="5"/>
      <c r="AL643" s="5"/>
      <c r="AM643" s="5"/>
    </row>
    <row r="644" spans="1:39" s="4" customFormat="1" ht="15" x14ac:dyDescent="0.25">
      <c r="A644" s="58" t="s">
        <v>850</v>
      </c>
      <c r="B644" s="58" t="s">
        <v>478</v>
      </c>
      <c r="C644" s="58"/>
      <c r="D644" s="58" t="s">
        <v>154</v>
      </c>
      <c r="E644" s="11"/>
      <c r="F644" s="11"/>
      <c r="G644" s="8"/>
      <c r="I644" s="58"/>
      <c r="J644" s="43"/>
      <c r="K644" s="102"/>
      <c r="M644" s="58">
        <v>29</v>
      </c>
      <c r="N644" s="171">
        <v>3440.66</v>
      </c>
      <c r="P644" s="107">
        <v>28</v>
      </c>
      <c r="Q644" s="170">
        <v>3826.05</v>
      </c>
      <c r="S644" s="107">
        <v>14</v>
      </c>
      <c r="T644" s="170">
        <v>2020.22</v>
      </c>
      <c r="V644" s="77"/>
      <c r="W644" s="77"/>
      <c r="X644" s="77"/>
      <c r="Y644" s="77"/>
      <c r="Z644" s="77"/>
      <c r="AA644" s="60"/>
      <c r="AB644" s="5"/>
      <c r="AC644" s="5"/>
      <c r="AD644" s="5"/>
      <c r="AE644" s="5"/>
      <c r="AF644" s="5"/>
      <c r="AG644" s="5"/>
      <c r="AH644" s="5"/>
      <c r="AI644" s="5"/>
      <c r="AJ644" s="5"/>
      <c r="AK644" s="5"/>
      <c r="AL644" s="5"/>
      <c r="AM644" s="5"/>
    </row>
    <row r="645" spans="1:39" s="4" customFormat="1" ht="15" x14ac:dyDescent="0.25">
      <c r="A645" s="58" t="s">
        <v>850</v>
      </c>
      <c r="B645" s="58" t="s">
        <v>479</v>
      </c>
      <c r="C645" s="58"/>
      <c r="D645" s="58" t="s">
        <v>480</v>
      </c>
      <c r="E645" s="11"/>
      <c r="F645" s="11"/>
      <c r="G645" s="8"/>
      <c r="I645" s="58"/>
      <c r="J645" s="43"/>
      <c r="K645" s="102"/>
      <c r="M645" s="58">
        <v>7</v>
      </c>
      <c r="N645" s="171">
        <v>875.52</v>
      </c>
      <c r="P645" s="107">
        <v>11</v>
      </c>
      <c r="Q645" s="170">
        <v>1335.36</v>
      </c>
      <c r="S645" s="107">
        <v>5</v>
      </c>
      <c r="T645" s="170">
        <v>545.27</v>
      </c>
      <c r="V645" s="77"/>
      <c r="W645" s="77"/>
      <c r="X645" s="77"/>
      <c r="Y645" s="77"/>
      <c r="Z645" s="77"/>
      <c r="AA645" s="60"/>
      <c r="AB645" s="5"/>
      <c r="AC645" s="5"/>
      <c r="AD645" s="5"/>
      <c r="AE645" s="5"/>
      <c r="AF645" s="5"/>
      <c r="AG645" s="5"/>
      <c r="AH645" s="5"/>
      <c r="AI645" s="5"/>
      <c r="AJ645" s="5"/>
      <c r="AK645" s="5"/>
      <c r="AL645" s="5"/>
      <c r="AM645" s="5"/>
    </row>
    <row r="646" spans="1:39" s="4" customFormat="1" ht="15" x14ac:dyDescent="0.25">
      <c r="A646" s="58" t="s">
        <v>850</v>
      </c>
      <c r="B646" s="58" t="s">
        <v>883</v>
      </c>
      <c r="C646" s="58"/>
      <c r="D646" s="58" t="s">
        <v>242</v>
      </c>
      <c r="E646" s="11"/>
      <c r="F646" s="11"/>
      <c r="G646" s="8"/>
      <c r="I646" s="58"/>
      <c r="J646" s="43"/>
      <c r="K646" s="102"/>
      <c r="M646" s="58">
        <v>211</v>
      </c>
      <c r="N646" s="171">
        <v>18772.23</v>
      </c>
      <c r="P646" s="107">
        <v>214</v>
      </c>
      <c r="Q646" s="170">
        <v>19260.68</v>
      </c>
      <c r="S646" s="107">
        <v>172</v>
      </c>
      <c r="T646" s="170">
        <v>12578.99</v>
      </c>
      <c r="V646" s="77"/>
      <c r="W646" s="77"/>
      <c r="X646" s="77"/>
      <c r="Y646" s="77"/>
      <c r="Z646" s="77"/>
      <c r="AA646" s="60"/>
      <c r="AB646" s="5"/>
      <c r="AC646" s="5"/>
      <c r="AD646" s="5"/>
      <c r="AE646" s="5"/>
      <c r="AF646" s="5"/>
      <c r="AG646" s="5"/>
      <c r="AH646" s="5"/>
      <c r="AI646" s="5"/>
      <c r="AJ646" s="5"/>
      <c r="AK646" s="5"/>
      <c r="AL646" s="5"/>
      <c r="AM646" s="5"/>
    </row>
    <row r="647" spans="1:39" s="4" customFormat="1" ht="15" x14ac:dyDescent="0.25">
      <c r="A647" s="58" t="s">
        <v>850</v>
      </c>
      <c r="B647" s="58" t="s">
        <v>482</v>
      </c>
      <c r="C647" s="58"/>
      <c r="D647" s="58" t="s">
        <v>483</v>
      </c>
      <c r="E647" s="11"/>
      <c r="F647" s="11"/>
      <c r="G647" s="8"/>
      <c r="I647" s="58"/>
      <c r="J647" s="43"/>
      <c r="K647" s="102"/>
      <c r="M647" s="58">
        <v>1</v>
      </c>
      <c r="N647" s="171">
        <v>41.2</v>
      </c>
      <c r="P647" s="107"/>
      <c r="Q647" s="170"/>
      <c r="S647" s="107"/>
      <c r="T647" s="170"/>
      <c r="V647" s="77"/>
      <c r="W647" s="77"/>
      <c r="X647" s="77"/>
      <c r="Y647" s="77"/>
      <c r="Z647" s="77"/>
      <c r="AA647" s="60"/>
      <c r="AB647" s="5"/>
      <c r="AC647" s="5"/>
      <c r="AD647" s="5"/>
      <c r="AE647" s="5"/>
      <c r="AF647" s="5"/>
      <c r="AG647" s="5"/>
      <c r="AH647" s="5"/>
      <c r="AI647" s="5"/>
      <c r="AJ647" s="5"/>
      <c r="AK647" s="5"/>
      <c r="AL647" s="5"/>
      <c r="AM647" s="5"/>
    </row>
    <row r="648" spans="1:39" s="4" customFormat="1" ht="15" x14ac:dyDescent="0.25">
      <c r="A648" s="58" t="s">
        <v>850</v>
      </c>
      <c r="B648" s="58" t="s">
        <v>484</v>
      </c>
      <c r="C648" s="58"/>
      <c r="D648" s="58" t="s">
        <v>77</v>
      </c>
      <c r="E648" s="11"/>
      <c r="F648" s="11"/>
      <c r="G648" s="8"/>
      <c r="I648" s="58"/>
      <c r="J648" s="43"/>
      <c r="K648" s="102"/>
      <c r="M648" s="58">
        <v>5</v>
      </c>
      <c r="N648" s="171">
        <v>706.95</v>
      </c>
      <c r="P648" s="107">
        <v>2</v>
      </c>
      <c r="Q648" s="170">
        <v>183.8</v>
      </c>
      <c r="S648" s="107">
        <v>3</v>
      </c>
      <c r="T648" s="170">
        <v>209.42</v>
      </c>
      <c r="V648" s="77"/>
      <c r="W648" s="77"/>
      <c r="X648" s="77"/>
      <c r="Y648" s="77"/>
      <c r="Z648" s="77"/>
      <c r="AA648" s="60"/>
      <c r="AB648" s="5"/>
      <c r="AC648" s="5"/>
      <c r="AD648" s="5"/>
      <c r="AE648" s="5"/>
      <c r="AF648" s="5"/>
      <c r="AG648" s="5"/>
      <c r="AH648" s="5"/>
      <c r="AI648" s="5"/>
      <c r="AJ648" s="5"/>
      <c r="AK648" s="5"/>
      <c r="AL648" s="5"/>
      <c r="AM648" s="5"/>
    </row>
    <row r="649" spans="1:39" s="4" customFormat="1" ht="15" x14ac:dyDescent="0.25">
      <c r="A649" s="58" t="s">
        <v>850</v>
      </c>
      <c r="B649" s="58" t="s">
        <v>485</v>
      </c>
      <c r="C649" s="58"/>
      <c r="D649" s="58" t="s">
        <v>214</v>
      </c>
      <c r="E649" s="11"/>
      <c r="F649" s="11"/>
      <c r="G649" s="8"/>
      <c r="I649" s="58"/>
      <c r="J649" s="43"/>
      <c r="K649" s="102"/>
      <c r="M649" s="58">
        <v>57</v>
      </c>
      <c r="N649" s="171">
        <v>6624.85</v>
      </c>
      <c r="P649" s="107">
        <v>52</v>
      </c>
      <c r="Q649" s="170">
        <v>6265.54</v>
      </c>
      <c r="S649" s="107">
        <v>38</v>
      </c>
      <c r="T649" s="170">
        <v>3742.83</v>
      </c>
      <c r="V649" s="77"/>
      <c r="W649" s="77"/>
      <c r="X649" s="77"/>
      <c r="Y649" s="77"/>
      <c r="Z649" s="77"/>
      <c r="AA649" s="60"/>
      <c r="AB649" s="5"/>
      <c r="AC649" s="5"/>
      <c r="AD649" s="5"/>
      <c r="AE649" s="5"/>
      <c r="AF649" s="5"/>
      <c r="AG649" s="5"/>
      <c r="AH649" s="5"/>
      <c r="AI649" s="5"/>
      <c r="AJ649" s="5"/>
      <c r="AK649" s="5"/>
      <c r="AL649" s="5"/>
      <c r="AM649" s="5"/>
    </row>
    <row r="650" spans="1:39" s="4" customFormat="1" ht="15" x14ac:dyDescent="0.25">
      <c r="A650" s="58" t="s">
        <v>850</v>
      </c>
      <c r="B650" s="58" t="s">
        <v>486</v>
      </c>
      <c r="C650" s="58"/>
      <c r="D650" s="58" t="s">
        <v>161</v>
      </c>
      <c r="E650" s="11"/>
      <c r="F650" s="11"/>
      <c r="G650" s="8"/>
      <c r="I650" s="58"/>
      <c r="J650" s="43"/>
      <c r="K650" s="102"/>
      <c r="M650" s="58">
        <v>693</v>
      </c>
      <c r="N650" s="171">
        <v>70533.08</v>
      </c>
      <c r="P650" s="107">
        <v>552</v>
      </c>
      <c r="Q650" s="170">
        <v>60850.080000000002</v>
      </c>
      <c r="S650" s="107">
        <v>453</v>
      </c>
      <c r="T650" s="170">
        <v>39884.370000000003</v>
      </c>
      <c r="V650" s="77"/>
      <c r="W650" s="77"/>
      <c r="X650" s="77"/>
      <c r="Y650" s="77"/>
      <c r="Z650" s="77"/>
      <c r="AA650" s="60"/>
      <c r="AB650" s="5"/>
      <c r="AC650" s="5"/>
      <c r="AD650" s="5"/>
      <c r="AE650" s="5"/>
      <c r="AF650" s="5"/>
      <c r="AG650" s="5"/>
      <c r="AH650" s="5"/>
      <c r="AI650" s="5"/>
      <c r="AJ650" s="5"/>
      <c r="AK650" s="5"/>
      <c r="AL650" s="5"/>
      <c r="AM650" s="5"/>
    </row>
    <row r="651" spans="1:39" s="4" customFormat="1" ht="15" x14ac:dyDescent="0.25">
      <c r="A651" s="58" t="s">
        <v>850</v>
      </c>
      <c r="B651" s="58" t="s">
        <v>488</v>
      </c>
      <c r="C651" s="58"/>
      <c r="D651" s="58" t="s">
        <v>489</v>
      </c>
      <c r="E651" s="11"/>
      <c r="F651" s="11"/>
      <c r="G651" s="8"/>
      <c r="I651" s="58"/>
      <c r="J651" s="43"/>
      <c r="K651" s="102"/>
      <c r="M651" s="58">
        <v>5</v>
      </c>
      <c r="N651" s="171">
        <v>405.11</v>
      </c>
      <c r="P651" s="107">
        <v>3</v>
      </c>
      <c r="Q651" s="170">
        <v>143.75</v>
      </c>
      <c r="S651" s="107">
        <v>6</v>
      </c>
      <c r="T651" s="170">
        <v>477.54</v>
      </c>
      <c r="V651" s="77"/>
      <c r="W651" s="77"/>
      <c r="X651" s="77"/>
      <c r="Y651" s="77"/>
      <c r="Z651" s="77"/>
      <c r="AA651" s="60"/>
      <c r="AB651" s="5"/>
      <c r="AC651" s="5"/>
      <c r="AD651" s="5"/>
      <c r="AE651" s="5"/>
      <c r="AF651" s="5"/>
      <c r="AG651" s="5"/>
      <c r="AH651" s="5"/>
      <c r="AI651" s="5"/>
      <c r="AJ651" s="5"/>
      <c r="AK651" s="5"/>
      <c r="AL651" s="5"/>
      <c r="AM651" s="5"/>
    </row>
    <row r="652" spans="1:39" s="4" customFormat="1" ht="15" x14ac:dyDescent="0.25">
      <c r="A652" s="58" t="s">
        <v>850</v>
      </c>
      <c r="B652" s="58" t="s">
        <v>488</v>
      </c>
      <c r="C652" s="58"/>
      <c r="D652" s="58" t="s">
        <v>117</v>
      </c>
      <c r="E652" s="11"/>
      <c r="F652" s="11"/>
      <c r="G652" s="8"/>
      <c r="I652" s="58"/>
      <c r="J652" s="43"/>
      <c r="K652" s="102"/>
      <c r="M652" s="58">
        <v>11</v>
      </c>
      <c r="N652" s="171">
        <v>956.14</v>
      </c>
      <c r="P652" s="107">
        <v>11</v>
      </c>
      <c r="Q652" s="170">
        <v>774.71</v>
      </c>
      <c r="S652" s="107">
        <v>7</v>
      </c>
      <c r="T652" s="170">
        <v>597.52</v>
      </c>
      <c r="V652" s="77"/>
      <c r="W652" s="77"/>
      <c r="X652" s="77"/>
      <c r="Y652" s="77"/>
      <c r="Z652" s="77"/>
      <c r="AA652" s="60"/>
      <c r="AB652" s="5"/>
      <c r="AC652" s="5"/>
      <c r="AD652" s="5"/>
      <c r="AE652" s="5"/>
      <c r="AF652" s="5"/>
      <c r="AG652" s="5"/>
      <c r="AH652" s="5"/>
      <c r="AI652" s="5"/>
      <c r="AJ652" s="5"/>
      <c r="AK652" s="5"/>
      <c r="AL652" s="5"/>
      <c r="AM652" s="5"/>
    </row>
    <row r="653" spans="1:39" s="4" customFormat="1" ht="15" x14ac:dyDescent="0.25">
      <c r="A653" s="58" t="s">
        <v>850</v>
      </c>
      <c r="B653" s="58" t="s">
        <v>491</v>
      </c>
      <c r="C653" s="58"/>
      <c r="D653" s="58" t="s">
        <v>452</v>
      </c>
      <c r="E653" s="11"/>
      <c r="F653" s="11"/>
      <c r="G653" s="8"/>
      <c r="I653" s="58"/>
      <c r="J653" s="43"/>
      <c r="K653" s="102"/>
      <c r="M653" s="58">
        <v>15</v>
      </c>
      <c r="N653" s="171">
        <v>1341.57</v>
      </c>
      <c r="P653" s="107">
        <v>13</v>
      </c>
      <c r="Q653" s="170">
        <v>1233.6500000000001</v>
      </c>
      <c r="S653" s="107">
        <v>5</v>
      </c>
      <c r="T653" s="170">
        <v>263.31</v>
      </c>
      <c r="V653" s="77"/>
      <c r="W653" s="77"/>
      <c r="X653" s="77"/>
      <c r="Y653" s="77"/>
      <c r="Z653" s="77"/>
      <c r="AA653" s="60"/>
      <c r="AB653" s="5"/>
      <c r="AC653" s="5"/>
      <c r="AD653" s="5"/>
      <c r="AE653" s="5"/>
      <c r="AF653" s="5"/>
      <c r="AG653" s="5"/>
      <c r="AH653" s="5"/>
      <c r="AI653" s="5"/>
      <c r="AJ653" s="5"/>
      <c r="AK653" s="5"/>
      <c r="AL653" s="5"/>
      <c r="AM653" s="5"/>
    </row>
    <row r="654" spans="1:39" s="4" customFormat="1" ht="15" x14ac:dyDescent="0.25">
      <c r="A654" s="58" t="s">
        <v>850</v>
      </c>
      <c r="B654" s="58" t="s">
        <v>884</v>
      </c>
      <c r="C654" s="58"/>
      <c r="D654" s="58" t="s">
        <v>452</v>
      </c>
      <c r="E654" s="11"/>
      <c r="F654" s="11"/>
      <c r="G654" s="8"/>
      <c r="I654" s="58"/>
      <c r="J654" s="43"/>
      <c r="K654" s="102"/>
      <c r="M654" s="58"/>
      <c r="N654" s="171"/>
      <c r="P654" s="107"/>
      <c r="Q654" s="170"/>
      <c r="S654" s="107">
        <v>2</v>
      </c>
      <c r="T654" s="170">
        <v>121</v>
      </c>
      <c r="V654" s="77"/>
      <c r="W654" s="77"/>
      <c r="X654" s="77"/>
      <c r="Y654" s="77"/>
      <c r="Z654" s="77"/>
      <c r="AA654" s="60"/>
      <c r="AB654" s="5"/>
      <c r="AC654" s="5"/>
      <c r="AD654" s="5"/>
      <c r="AE654" s="5"/>
      <c r="AF654" s="5"/>
      <c r="AG654" s="5"/>
      <c r="AH654" s="5"/>
      <c r="AI654" s="5"/>
      <c r="AJ654" s="5"/>
      <c r="AK654" s="5"/>
      <c r="AL654" s="5"/>
      <c r="AM654" s="5"/>
    </row>
    <row r="655" spans="1:39" s="4" customFormat="1" ht="15" x14ac:dyDescent="0.25">
      <c r="A655" s="58" t="s">
        <v>850</v>
      </c>
      <c r="B655" s="58" t="s">
        <v>492</v>
      </c>
      <c r="C655" s="58"/>
      <c r="D655" s="58" t="s">
        <v>142</v>
      </c>
      <c r="E655" s="11"/>
      <c r="F655" s="11"/>
      <c r="G655" s="8"/>
      <c r="I655" s="58"/>
      <c r="J655" s="43"/>
      <c r="K655" s="102"/>
      <c r="M655" s="58">
        <v>2</v>
      </c>
      <c r="N655" s="171">
        <v>243.16</v>
      </c>
      <c r="P655" s="107">
        <v>2</v>
      </c>
      <c r="Q655" s="170">
        <v>276.43</v>
      </c>
      <c r="S655" s="107">
        <v>1</v>
      </c>
      <c r="T655" s="170">
        <v>142.79</v>
      </c>
      <c r="V655" s="77"/>
      <c r="W655" s="77"/>
      <c r="X655" s="77"/>
      <c r="Y655" s="77"/>
      <c r="Z655" s="77"/>
      <c r="AA655" s="60"/>
      <c r="AB655" s="5"/>
      <c r="AC655" s="5"/>
      <c r="AD655" s="5"/>
      <c r="AE655" s="5"/>
      <c r="AF655" s="5"/>
      <c r="AG655" s="5"/>
      <c r="AH655" s="5"/>
      <c r="AI655" s="5"/>
      <c r="AJ655" s="5"/>
      <c r="AK655" s="5"/>
      <c r="AL655" s="5"/>
      <c r="AM655" s="5"/>
    </row>
    <row r="656" spans="1:39" s="4" customFormat="1" ht="15" x14ac:dyDescent="0.25">
      <c r="A656" s="58" t="s">
        <v>850</v>
      </c>
      <c r="B656" s="58" t="s">
        <v>493</v>
      </c>
      <c r="C656" s="58"/>
      <c r="D656" s="58" t="s">
        <v>63</v>
      </c>
      <c r="E656" s="11"/>
      <c r="F656" s="11"/>
      <c r="G656" s="8"/>
      <c r="I656" s="58"/>
      <c r="J656" s="43"/>
      <c r="K656" s="102"/>
      <c r="M656" s="58">
        <v>10</v>
      </c>
      <c r="N656" s="171">
        <v>728.29</v>
      </c>
      <c r="P656" s="107"/>
      <c r="Q656" s="170"/>
      <c r="S656" s="107">
        <v>2</v>
      </c>
      <c r="T656" s="170">
        <v>300</v>
      </c>
      <c r="V656" s="77"/>
      <c r="W656" s="77"/>
      <c r="X656" s="77"/>
      <c r="Y656" s="77"/>
      <c r="Z656" s="77"/>
      <c r="AA656" s="60"/>
      <c r="AB656" s="5"/>
      <c r="AC656" s="5"/>
      <c r="AD656" s="5"/>
      <c r="AE656" s="5"/>
      <c r="AF656" s="5"/>
      <c r="AG656" s="5"/>
      <c r="AH656" s="5"/>
      <c r="AI656" s="5"/>
      <c r="AJ656" s="5"/>
      <c r="AK656" s="5"/>
      <c r="AL656" s="5"/>
      <c r="AM656" s="5"/>
    </row>
    <row r="657" spans="1:39" s="4" customFormat="1" ht="15" x14ac:dyDescent="0.25">
      <c r="A657" s="58" t="s">
        <v>850</v>
      </c>
      <c r="B657" s="58" t="s">
        <v>494</v>
      </c>
      <c r="C657" s="58"/>
      <c r="D657" s="58" t="s">
        <v>93</v>
      </c>
      <c r="E657" s="11"/>
      <c r="F657" s="11"/>
      <c r="G657" s="8"/>
      <c r="I657" s="58"/>
      <c r="J657" s="43"/>
      <c r="K657" s="102"/>
      <c r="M657" s="58">
        <v>1</v>
      </c>
      <c r="N657" s="171">
        <v>7.43</v>
      </c>
      <c r="P657" s="107">
        <v>1</v>
      </c>
      <c r="Q657" s="170">
        <v>32.4</v>
      </c>
      <c r="S657" s="107"/>
      <c r="T657" s="170"/>
      <c r="V657" s="77"/>
      <c r="W657" s="77"/>
      <c r="X657" s="77"/>
      <c r="Y657" s="77"/>
      <c r="Z657" s="77"/>
      <c r="AA657" s="60"/>
      <c r="AB657" s="5"/>
      <c r="AC657" s="5"/>
      <c r="AD657" s="5"/>
      <c r="AE657" s="5"/>
      <c r="AF657" s="5"/>
      <c r="AG657" s="5"/>
      <c r="AH657" s="5"/>
      <c r="AI657" s="5"/>
      <c r="AJ657" s="5"/>
      <c r="AK657" s="5"/>
      <c r="AL657" s="5"/>
      <c r="AM657" s="5"/>
    </row>
    <row r="658" spans="1:39" s="4" customFormat="1" ht="15" x14ac:dyDescent="0.25">
      <c r="A658" s="58" t="s">
        <v>850</v>
      </c>
      <c r="B658" s="58" t="s">
        <v>494</v>
      </c>
      <c r="C658" s="58"/>
      <c r="D658" s="58" t="s">
        <v>220</v>
      </c>
      <c r="E658" s="11"/>
      <c r="F658" s="11"/>
      <c r="G658" s="8"/>
      <c r="I658" s="58"/>
      <c r="J658" s="43"/>
      <c r="K658" s="102"/>
      <c r="M658" s="58">
        <v>23</v>
      </c>
      <c r="N658" s="171">
        <v>2280.06</v>
      </c>
      <c r="P658" s="107">
        <v>22</v>
      </c>
      <c r="Q658" s="170">
        <v>1908.65</v>
      </c>
      <c r="S658" s="107">
        <v>17</v>
      </c>
      <c r="T658" s="170">
        <v>1714.07</v>
      </c>
      <c r="V658" s="77"/>
      <c r="W658" s="77"/>
      <c r="X658" s="77"/>
      <c r="Y658" s="77"/>
      <c r="Z658" s="77"/>
      <c r="AA658" s="60"/>
      <c r="AB658" s="5"/>
      <c r="AC658" s="5"/>
      <c r="AD658" s="5"/>
      <c r="AE658" s="5"/>
      <c r="AF658" s="5"/>
      <c r="AG658" s="5"/>
      <c r="AH658" s="5"/>
      <c r="AI658" s="5"/>
      <c r="AJ658" s="5"/>
      <c r="AK658" s="5"/>
      <c r="AL658" s="5"/>
      <c r="AM658" s="5"/>
    </row>
    <row r="659" spans="1:39" s="4" customFormat="1" ht="15" x14ac:dyDescent="0.25">
      <c r="A659" s="58" t="s">
        <v>850</v>
      </c>
      <c r="B659" s="58" t="s">
        <v>885</v>
      </c>
      <c r="C659" s="58"/>
      <c r="D659" s="58" t="s">
        <v>105</v>
      </c>
      <c r="E659" s="11"/>
      <c r="F659" s="11"/>
      <c r="G659" s="8"/>
      <c r="I659" s="58"/>
      <c r="J659" s="43"/>
      <c r="K659" s="102"/>
      <c r="M659" s="58">
        <v>296</v>
      </c>
      <c r="N659" s="171">
        <v>29574.720000000001</v>
      </c>
      <c r="P659" s="107">
        <v>256</v>
      </c>
      <c r="Q659" s="170">
        <v>23098.43</v>
      </c>
      <c r="S659" s="107">
        <v>193</v>
      </c>
      <c r="T659" s="170">
        <v>16810.29</v>
      </c>
      <c r="V659" s="77"/>
      <c r="W659" s="77"/>
      <c r="X659" s="77"/>
      <c r="Y659" s="77"/>
      <c r="Z659" s="77"/>
      <c r="AA659" s="60"/>
      <c r="AB659" s="5"/>
      <c r="AC659" s="5"/>
      <c r="AD659" s="5"/>
      <c r="AE659" s="5"/>
      <c r="AF659" s="5"/>
      <c r="AG659" s="5"/>
      <c r="AH659" s="5"/>
      <c r="AI659" s="5"/>
      <c r="AJ659" s="5"/>
      <c r="AK659" s="5"/>
      <c r="AL659" s="5"/>
      <c r="AM659" s="5"/>
    </row>
    <row r="660" spans="1:39" s="4" customFormat="1" ht="15" x14ac:dyDescent="0.25">
      <c r="A660" s="58" t="s">
        <v>850</v>
      </c>
      <c r="B660" s="58" t="s">
        <v>497</v>
      </c>
      <c r="C660" s="58"/>
      <c r="D660" s="58" t="s">
        <v>86</v>
      </c>
      <c r="E660" s="11"/>
      <c r="F660" s="11"/>
      <c r="G660" s="8"/>
      <c r="I660" s="58"/>
      <c r="J660" s="43"/>
      <c r="K660" s="102"/>
      <c r="M660" s="58">
        <v>2</v>
      </c>
      <c r="N660" s="171">
        <v>249.91</v>
      </c>
      <c r="P660" s="107"/>
      <c r="Q660" s="170"/>
      <c r="S660" s="107"/>
      <c r="T660" s="170"/>
      <c r="V660" s="77"/>
      <c r="W660" s="77"/>
      <c r="X660" s="77"/>
      <c r="Y660" s="77"/>
      <c r="Z660" s="77"/>
      <c r="AA660" s="60"/>
      <c r="AB660" s="5"/>
      <c r="AC660" s="5"/>
      <c r="AD660" s="5"/>
      <c r="AE660" s="5"/>
      <c r="AF660" s="5"/>
      <c r="AG660" s="5"/>
      <c r="AH660" s="5"/>
      <c r="AI660" s="5"/>
      <c r="AJ660" s="5"/>
      <c r="AK660" s="5"/>
      <c r="AL660" s="5"/>
      <c r="AM660" s="5"/>
    </row>
    <row r="661" spans="1:39" s="4" customFormat="1" ht="15" x14ac:dyDescent="0.25">
      <c r="A661" s="58" t="s">
        <v>850</v>
      </c>
      <c r="B661" s="58" t="s">
        <v>498</v>
      </c>
      <c r="C661" s="58"/>
      <c r="D661" s="58" t="s">
        <v>455</v>
      </c>
      <c r="E661" s="11"/>
      <c r="F661" s="11"/>
      <c r="G661" s="8"/>
      <c r="I661" s="58"/>
      <c r="J661" s="43"/>
      <c r="K661" s="102"/>
      <c r="M661" s="58">
        <v>7</v>
      </c>
      <c r="N661" s="171">
        <v>719.53</v>
      </c>
      <c r="P661" s="107">
        <v>5</v>
      </c>
      <c r="Q661" s="170">
        <v>717.31</v>
      </c>
      <c r="S661" s="107">
        <v>2</v>
      </c>
      <c r="T661" s="170">
        <v>210.32</v>
      </c>
      <c r="V661" s="77"/>
      <c r="W661" s="77"/>
      <c r="X661" s="77"/>
      <c r="Y661" s="77"/>
      <c r="Z661" s="77"/>
      <c r="AA661" s="60"/>
      <c r="AB661" s="5"/>
      <c r="AC661" s="5"/>
      <c r="AD661" s="5"/>
      <c r="AE661" s="5"/>
      <c r="AF661" s="5"/>
      <c r="AG661" s="5"/>
      <c r="AH661" s="5"/>
      <c r="AI661" s="5"/>
      <c r="AJ661" s="5"/>
      <c r="AK661" s="5"/>
      <c r="AL661" s="5"/>
      <c r="AM661" s="5"/>
    </row>
    <row r="662" spans="1:39" s="4" customFormat="1" ht="15" x14ac:dyDescent="0.25">
      <c r="A662" s="58" t="s">
        <v>850</v>
      </c>
      <c r="B662" s="58" t="s">
        <v>499</v>
      </c>
      <c r="C662" s="58"/>
      <c r="D662" s="58" t="s">
        <v>163</v>
      </c>
      <c r="E662" s="11"/>
      <c r="F662" s="11"/>
      <c r="G662" s="8"/>
      <c r="I662" s="58"/>
      <c r="J662" s="43"/>
      <c r="K662" s="102"/>
      <c r="M662" s="58">
        <v>2</v>
      </c>
      <c r="N662" s="171">
        <v>94.11</v>
      </c>
      <c r="P662" s="107"/>
      <c r="Q662" s="170"/>
      <c r="S662" s="107"/>
      <c r="T662" s="170"/>
      <c r="V662" s="77"/>
      <c r="W662" s="77"/>
      <c r="X662" s="77"/>
      <c r="Y662" s="77"/>
      <c r="Z662" s="77"/>
      <c r="AA662" s="60"/>
      <c r="AB662" s="5"/>
      <c r="AC662" s="5"/>
      <c r="AD662" s="5"/>
      <c r="AE662" s="5"/>
      <c r="AF662" s="5"/>
      <c r="AG662" s="5"/>
      <c r="AH662" s="5"/>
      <c r="AI662" s="5"/>
      <c r="AJ662" s="5"/>
      <c r="AK662" s="5"/>
      <c r="AL662" s="5"/>
      <c r="AM662" s="5"/>
    </row>
    <row r="663" spans="1:39" s="4" customFormat="1" ht="15" x14ac:dyDescent="0.25">
      <c r="A663" s="58" t="s">
        <v>850</v>
      </c>
      <c r="B663" s="58" t="s">
        <v>500</v>
      </c>
      <c r="C663" s="58"/>
      <c r="D663" s="58" t="s">
        <v>501</v>
      </c>
      <c r="E663" s="11"/>
      <c r="F663" s="11"/>
      <c r="G663" s="8"/>
      <c r="I663" s="58"/>
      <c r="J663" s="43"/>
      <c r="K663" s="102"/>
      <c r="M663" s="58">
        <v>19</v>
      </c>
      <c r="N663" s="171">
        <v>1768.04</v>
      </c>
      <c r="P663" s="107">
        <v>16</v>
      </c>
      <c r="Q663" s="170">
        <v>2275.0700000000002</v>
      </c>
      <c r="S663" s="107">
        <v>8</v>
      </c>
      <c r="T663" s="170">
        <v>787.16</v>
      </c>
      <c r="V663" s="77"/>
      <c r="W663" s="77"/>
      <c r="X663" s="77"/>
      <c r="Y663" s="77"/>
      <c r="Z663" s="77"/>
      <c r="AA663" s="60"/>
      <c r="AB663" s="5"/>
      <c r="AC663" s="5"/>
      <c r="AD663" s="5"/>
      <c r="AE663" s="5"/>
      <c r="AF663" s="5"/>
      <c r="AG663" s="5"/>
      <c r="AH663" s="5"/>
      <c r="AI663" s="5"/>
      <c r="AJ663" s="5"/>
      <c r="AK663" s="5"/>
      <c r="AL663" s="5"/>
      <c r="AM663" s="5"/>
    </row>
    <row r="664" spans="1:39" s="4" customFormat="1" ht="15" x14ac:dyDescent="0.25">
      <c r="A664" s="58" t="s">
        <v>850</v>
      </c>
      <c r="B664" s="58" t="s">
        <v>502</v>
      </c>
      <c r="C664" s="58"/>
      <c r="D664" s="58" t="s">
        <v>100</v>
      </c>
      <c r="E664" s="11"/>
      <c r="F664" s="11"/>
      <c r="G664" s="8"/>
      <c r="I664" s="58"/>
      <c r="J664" s="43"/>
      <c r="K664" s="102"/>
      <c r="M664" s="58">
        <v>3</v>
      </c>
      <c r="N664" s="171">
        <v>315.81</v>
      </c>
      <c r="P664" s="107">
        <v>6</v>
      </c>
      <c r="Q664" s="170">
        <v>557.16999999999996</v>
      </c>
      <c r="S664" s="107">
        <v>4</v>
      </c>
      <c r="T664" s="170">
        <v>318.3</v>
      </c>
      <c r="V664" s="77"/>
      <c r="W664" s="77"/>
      <c r="X664" s="77"/>
      <c r="Y664" s="77"/>
      <c r="Z664" s="77"/>
      <c r="AA664" s="60"/>
      <c r="AB664" s="5"/>
      <c r="AC664" s="5"/>
      <c r="AD664" s="5"/>
      <c r="AE664" s="5"/>
      <c r="AF664" s="5"/>
      <c r="AG664" s="5"/>
      <c r="AH664" s="5"/>
      <c r="AI664" s="5"/>
      <c r="AJ664" s="5"/>
      <c r="AK664" s="5"/>
      <c r="AL664" s="5"/>
      <c r="AM664" s="5"/>
    </row>
    <row r="665" spans="1:39" s="4" customFormat="1" ht="15" x14ac:dyDescent="0.25">
      <c r="A665" s="58" t="s">
        <v>850</v>
      </c>
      <c r="B665" s="58" t="s">
        <v>886</v>
      </c>
      <c r="C665" s="58"/>
      <c r="D665" s="58" t="s">
        <v>100</v>
      </c>
      <c r="E665" s="11"/>
      <c r="F665" s="11"/>
      <c r="G665" s="8"/>
      <c r="I665" s="58"/>
      <c r="J665" s="43"/>
      <c r="K665" s="102"/>
      <c r="M665" s="58"/>
      <c r="N665" s="171"/>
      <c r="P665" s="107"/>
      <c r="Q665" s="170"/>
      <c r="S665" s="107">
        <v>4</v>
      </c>
      <c r="T665" s="170">
        <v>35.200000000000003</v>
      </c>
      <c r="V665" s="77"/>
      <c r="W665" s="77"/>
      <c r="X665" s="77"/>
      <c r="Y665" s="77"/>
      <c r="Z665" s="77"/>
      <c r="AA665" s="60"/>
      <c r="AB665" s="5"/>
      <c r="AC665" s="5"/>
      <c r="AD665" s="5"/>
      <c r="AE665" s="5"/>
      <c r="AF665" s="5"/>
      <c r="AG665" s="5"/>
      <c r="AH665" s="5"/>
      <c r="AI665" s="5"/>
      <c r="AJ665" s="5"/>
      <c r="AK665" s="5"/>
      <c r="AL665" s="5"/>
      <c r="AM665" s="5"/>
    </row>
    <row r="666" spans="1:39" s="4" customFormat="1" ht="15" x14ac:dyDescent="0.25">
      <c r="A666" s="58" t="s">
        <v>850</v>
      </c>
      <c r="B666" s="58" t="s">
        <v>504</v>
      </c>
      <c r="C666" s="58"/>
      <c r="D666" s="58" t="s">
        <v>70</v>
      </c>
      <c r="E666" s="11"/>
      <c r="F666" s="11"/>
      <c r="G666" s="8"/>
      <c r="I666" s="58"/>
      <c r="J666" s="43"/>
      <c r="K666" s="102"/>
      <c r="M666" s="58">
        <v>1061</v>
      </c>
      <c r="N666" s="171">
        <v>89390.09</v>
      </c>
      <c r="P666" s="107">
        <v>906</v>
      </c>
      <c r="Q666" s="170">
        <v>83530.559999999998</v>
      </c>
      <c r="S666" s="107">
        <v>561</v>
      </c>
      <c r="T666" s="170">
        <v>48743.92</v>
      </c>
      <c r="V666" s="77"/>
      <c r="W666" s="77"/>
      <c r="X666" s="77"/>
      <c r="Y666" s="77"/>
      <c r="Z666" s="77"/>
      <c r="AA666" s="60"/>
      <c r="AB666" s="5"/>
      <c r="AC666" s="5"/>
      <c r="AD666" s="5"/>
      <c r="AE666" s="5"/>
      <c r="AF666" s="5"/>
      <c r="AG666" s="5"/>
      <c r="AH666" s="5"/>
      <c r="AI666" s="5"/>
      <c r="AJ666" s="5"/>
      <c r="AK666" s="5"/>
      <c r="AL666" s="5"/>
      <c r="AM666" s="5"/>
    </row>
    <row r="667" spans="1:39" s="4" customFormat="1" ht="15" x14ac:dyDescent="0.25">
      <c r="A667" s="58" t="s">
        <v>850</v>
      </c>
      <c r="B667" s="58" t="s">
        <v>506</v>
      </c>
      <c r="C667" s="58"/>
      <c r="D667" s="58" t="s">
        <v>62</v>
      </c>
      <c r="E667" s="11"/>
      <c r="F667" s="11"/>
      <c r="G667" s="8"/>
      <c r="I667" s="58"/>
      <c r="J667" s="43"/>
      <c r="K667" s="102"/>
      <c r="M667" s="58">
        <v>100</v>
      </c>
      <c r="N667" s="171">
        <v>6866.64</v>
      </c>
      <c r="P667" s="107">
        <v>81</v>
      </c>
      <c r="Q667" s="170">
        <v>6799.85</v>
      </c>
      <c r="S667" s="107">
        <v>57</v>
      </c>
      <c r="T667" s="170">
        <v>4188.1000000000004</v>
      </c>
      <c r="V667" s="77"/>
      <c r="W667" s="77"/>
      <c r="X667" s="77"/>
      <c r="Y667" s="77"/>
      <c r="Z667" s="77"/>
      <c r="AA667" s="60"/>
      <c r="AB667" s="5"/>
      <c r="AC667" s="5"/>
      <c r="AD667" s="5"/>
      <c r="AE667" s="5"/>
      <c r="AF667" s="5"/>
      <c r="AG667" s="5"/>
      <c r="AH667" s="5"/>
      <c r="AI667" s="5"/>
      <c r="AJ667" s="5"/>
      <c r="AK667" s="5"/>
      <c r="AL667" s="5"/>
      <c r="AM667" s="5"/>
    </row>
    <row r="668" spans="1:39" s="4" customFormat="1" ht="15" x14ac:dyDescent="0.25">
      <c r="A668" s="58" t="s">
        <v>850</v>
      </c>
      <c r="B668" s="58" t="s">
        <v>506</v>
      </c>
      <c r="C668" s="58"/>
      <c r="D668" s="58" t="s">
        <v>206</v>
      </c>
      <c r="E668" s="11"/>
      <c r="F668" s="11"/>
      <c r="G668" s="8"/>
      <c r="I668" s="58"/>
      <c r="J668" s="43"/>
      <c r="K668" s="102"/>
      <c r="M668" s="58">
        <v>1</v>
      </c>
      <c r="N668" s="171">
        <v>40.47</v>
      </c>
      <c r="P668" s="107"/>
      <c r="Q668" s="170"/>
      <c r="S668" s="107"/>
      <c r="T668" s="170"/>
      <c r="V668" s="77"/>
      <c r="W668" s="77"/>
      <c r="X668" s="77"/>
      <c r="Y668" s="77"/>
      <c r="Z668" s="77"/>
      <c r="AA668" s="60"/>
      <c r="AB668" s="5"/>
      <c r="AC668" s="5"/>
      <c r="AD668" s="5"/>
      <c r="AE668" s="5"/>
      <c r="AF668" s="5"/>
      <c r="AG668" s="5"/>
      <c r="AH668" s="5"/>
      <c r="AI668" s="5"/>
      <c r="AJ668" s="5"/>
      <c r="AK668" s="5"/>
      <c r="AL668" s="5"/>
      <c r="AM668" s="5"/>
    </row>
    <row r="669" spans="1:39" s="4" customFormat="1" ht="15" x14ac:dyDescent="0.25">
      <c r="A669" s="58" t="s">
        <v>850</v>
      </c>
      <c r="B669" s="58" t="s">
        <v>507</v>
      </c>
      <c r="C669" s="58"/>
      <c r="D669" s="58" t="s">
        <v>328</v>
      </c>
      <c r="E669" s="11"/>
      <c r="F669" s="11"/>
      <c r="G669" s="8"/>
      <c r="I669" s="58"/>
      <c r="J669" s="43"/>
      <c r="K669" s="102"/>
      <c r="M669" s="58">
        <v>6</v>
      </c>
      <c r="N669" s="171">
        <v>431.7</v>
      </c>
      <c r="P669" s="107">
        <v>11</v>
      </c>
      <c r="Q669" s="170">
        <v>1046.48</v>
      </c>
      <c r="S669" s="107">
        <v>3</v>
      </c>
      <c r="T669" s="170">
        <v>164.19</v>
      </c>
      <c r="V669" s="77"/>
      <c r="W669" s="77"/>
      <c r="X669" s="77"/>
      <c r="Y669" s="77"/>
      <c r="Z669" s="77"/>
      <c r="AA669" s="60"/>
      <c r="AB669" s="5"/>
      <c r="AC669" s="5"/>
      <c r="AD669" s="5"/>
      <c r="AE669" s="5"/>
      <c r="AF669" s="5"/>
      <c r="AG669" s="5"/>
      <c r="AH669" s="5"/>
      <c r="AI669" s="5"/>
      <c r="AJ669" s="5"/>
      <c r="AK669" s="5"/>
      <c r="AL669" s="5"/>
      <c r="AM669" s="5"/>
    </row>
    <row r="670" spans="1:39" s="4" customFormat="1" ht="15" x14ac:dyDescent="0.25">
      <c r="A670" s="58" t="s">
        <v>850</v>
      </c>
      <c r="B670" s="58" t="s">
        <v>508</v>
      </c>
      <c r="C670" s="58"/>
      <c r="D670" s="58" t="s">
        <v>363</v>
      </c>
      <c r="E670" s="11"/>
      <c r="F670" s="11"/>
      <c r="G670" s="8"/>
      <c r="I670" s="58"/>
      <c r="J670" s="43"/>
      <c r="K670" s="102"/>
      <c r="M670" s="58">
        <v>268</v>
      </c>
      <c r="N670" s="171">
        <v>15861.57</v>
      </c>
      <c r="P670" s="107">
        <v>225</v>
      </c>
      <c r="Q670" s="170">
        <v>14540.13</v>
      </c>
      <c r="S670" s="107">
        <v>162</v>
      </c>
      <c r="T670" s="170">
        <v>10473.32</v>
      </c>
      <c r="V670" s="77"/>
      <c r="W670" s="77"/>
      <c r="X670" s="77"/>
      <c r="Y670" s="77"/>
      <c r="Z670" s="77"/>
      <c r="AA670" s="60"/>
      <c r="AB670" s="5"/>
      <c r="AC670" s="5"/>
      <c r="AD670" s="5"/>
      <c r="AE670" s="5"/>
      <c r="AF670" s="5"/>
      <c r="AG670" s="5"/>
      <c r="AH670" s="5"/>
      <c r="AI670" s="5"/>
      <c r="AJ670" s="5"/>
      <c r="AK670" s="5"/>
      <c r="AL670" s="5"/>
      <c r="AM670" s="5"/>
    </row>
    <row r="671" spans="1:39" s="4" customFormat="1" ht="15" x14ac:dyDescent="0.25">
      <c r="A671" s="58" t="s">
        <v>850</v>
      </c>
      <c r="B671" s="58" t="s">
        <v>510</v>
      </c>
      <c r="C671" s="58"/>
      <c r="D671" s="58" t="s">
        <v>511</v>
      </c>
      <c r="E671" s="11"/>
      <c r="F671" s="11"/>
      <c r="G671" s="8"/>
      <c r="I671" s="58"/>
      <c r="J671" s="43"/>
      <c r="K671" s="102"/>
      <c r="M671" s="58">
        <v>15</v>
      </c>
      <c r="N671" s="171">
        <v>865.34</v>
      </c>
      <c r="P671" s="107">
        <v>18</v>
      </c>
      <c r="Q671" s="170">
        <v>1919.42</v>
      </c>
      <c r="S671" s="107">
        <v>18</v>
      </c>
      <c r="T671" s="170">
        <v>2201.48</v>
      </c>
      <c r="V671" s="77"/>
      <c r="W671" s="77"/>
      <c r="X671" s="77"/>
      <c r="Y671" s="77"/>
      <c r="Z671" s="77"/>
      <c r="AA671" s="60"/>
      <c r="AB671" s="5"/>
      <c r="AC671" s="5"/>
      <c r="AD671" s="5"/>
      <c r="AE671" s="5"/>
      <c r="AF671" s="5"/>
      <c r="AG671" s="5"/>
      <c r="AH671" s="5"/>
      <c r="AI671" s="5"/>
      <c r="AJ671" s="5"/>
      <c r="AK671" s="5"/>
      <c r="AL671" s="5"/>
      <c r="AM671" s="5"/>
    </row>
    <row r="672" spans="1:39" s="4" customFormat="1" ht="15" x14ac:dyDescent="0.25">
      <c r="A672" s="58" t="s">
        <v>850</v>
      </c>
      <c r="B672" s="58" t="s">
        <v>512</v>
      </c>
      <c r="C672" s="58"/>
      <c r="D672" s="58" t="s">
        <v>206</v>
      </c>
      <c r="E672" s="11"/>
      <c r="F672" s="11"/>
      <c r="G672" s="8"/>
      <c r="I672" s="58"/>
      <c r="J672" s="43"/>
      <c r="K672" s="102"/>
      <c r="M672" s="58">
        <v>104</v>
      </c>
      <c r="N672" s="171">
        <v>5555.9</v>
      </c>
      <c r="P672" s="107"/>
      <c r="Q672" s="170"/>
      <c r="S672" s="107">
        <v>4</v>
      </c>
      <c r="T672" s="170">
        <v>331.63</v>
      </c>
      <c r="V672" s="77"/>
      <c r="W672" s="77"/>
      <c r="X672" s="77"/>
      <c r="Y672" s="77"/>
      <c r="Z672" s="77"/>
      <c r="AA672" s="60"/>
      <c r="AB672" s="5"/>
      <c r="AC672" s="5"/>
      <c r="AD672" s="5"/>
      <c r="AE672" s="5"/>
      <c r="AF672" s="5"/>
      <c r="AG672" s="5"/>
      <c r="AH672" s="5"/>
      <c r="AI672" s="5"/>
      <c r="AJ672" s="5"/>
      <c r="AK672" s="5"/>
      <c r="AL672" s="5"/>
      <c r="AM672" s="5"/>
    </row>
    <row r="673" spans="1:39" s="4" customFormat="1" ht="15" x14ac:dyDescent="0.25">
      <c r="A673" s="58" t="s">
        <v>850</v>
      </c>
      <c r="B673" s="58" t="s">
        <v>515</v>
      </c>
      <c r="C673" s="58"/>
      <c r="D673" s="58" t="s">
        <v>221</v>
      </c>
      <c r="E673" s="11"/>
      <c r="F673" s="11"/>
      <c r="G673" s="8"/>
      <c r="I673" s="58"/>
      <c r="J673" s="43"/>
      <c r="K673" s="102"/>
      <c r="M673" s="58">
        <v>15</v>
      </c>
      <c r="N673" s="171">
        <v>1486.23</v>
      </c>
      <c r="P673" s="107">
        <v>18</v>
      </c>
      <c r="Q673" s="170">
        <v>2233.84</v>
      </c>
      <c r="S673" s="107">
        <v>17</v>
      </c>
      <c r="T673" s="170">
        <v>3419.72</v>
      </c>
      <c r="V673" s="77"/>
      <c r="W673" s="77"/>
      <c r="X673" s="77"/>
      <c r="Y673" s="77"/>
      <c r="Z673" s="77"/>
      <c r="AA673" s="60"/>
      <c r="AB673" s="5"/>
      <c r="AC673" s="5"/>
      <c r="AD673" s="5"/>
      <c r="AE673" s="5"/>
      <c r="AF673" s="5"/>
      <c r="AG673" s="5"/>
      <c r="AH673" s="5"/>
      <c r="AI673" s="5"/>
      <c r="AJ673" s="5"/>
      <c r="AK673" s="5"/>
      <c r="AL673" s="5"/>
      <c r="AM673" s="5"/>
    </row>
    <row r="674" spans="1:39" s="4" customFormat="1" ht="15" x14ac:dyDescent="0.25">
      <c r="A674" s="58" t="s">
        <v>850</v>
      </c>
      <c r="B674" s="58" t="s">
        <v>647</v>
      </c>
      <c r="C674" s="58"/>
      <c r="D674" s="58" t="s">
        <v>86</v>
      </c>
      <c r="E674" s="11"/>
      <c r="F674" s="11"/>
      <c r="G674" s="8"/>
      <c r="I674" s="58"/>
      <c r="J674" s="43"/>
      <c r="K674" s="102"/>
      <c r="M674" s="58">
        <v>6</v>
      </c>
      <c r="N674" s="171">
        <v>606.47</v>
      </c>
      <c r="P674" s="107">
        <v>5</v>
      </c>
      <c r="Q674" s="170">
        <v>338.18</v>
      </c>
      <c r="S674" s="107">
        <v>3</v>
      </c>
      <c r="T674" s="170">
        <v>230.12</v>
      </c>
      <c r="V674" s="77"/>
      <c r="W674" s="77"/>
      <c r="X674" s="77"/>
      <c r="Y674" s="77"/>
      <c r="Z674" s="77"/>
      <c r="AA674" s="60"/>
      <c r="AB674" s="5"/>
      <c r="AC674" s="5"/>
      <c r="AD674" s="5"/>
      <c r="AE674" s="5"/>
      <c r="AF674" s="5"/>
      <c r="AG674" s="5"/>
      <c r="AH674" s="5"/>
      <c r="AI674" s="5"/>
      <c r="AJ674" s="5"/>
      <c r="AK674" s="5"/>
      <c r="AL674" s="5"/>
      <c r="AM674" s="5"/>
    </row>
    <row r="675" spans="1:39" s="4" customFormat="1" ht="15" x14ac:dyDescent="0.25">
      <c r="A675" s="58" t="s">
        <v>850</v>
      </c>
      <c r="B675" s="58" t="s">
        <v>842</v>
      </c>
      <c r="C675" s="58"/>
      <c r="D675" s="58" t="s">
        <v>86</v>
      </c>
      <c r="E675" s="11"/>
      <c r="F675" s="11"/>
      <c r="G675" s="8"/>
      <c r="I675" s="58"/>
      <c r="J675" s="43"/>
      <c r="K675" s="102"/>
      <c r="M675" s="58"/>
      <c r="N675" s="171"/>
      <c r="P675" s="107">
        <v>1</v>
      </c>
      <c r="Q675" s="170">
        <v>63.33</v>
      </c>
      <c r="S675" s="107">
        <v>14</v>
      </c>
      <c r="T675" s="170">
        <v>1067.49</v>
      </c>
      <c r="V675" s="77"/>
      <c r="W675" s="77"/>
      <c r="X675" s="77"/>
      <c r="Y675" s="77"/>
      <c r="Z675" s="77"/>
      <c r="AA675" s="60"/>
      <c r="AB675" s="5"/>
      <c r="AC675" s="5"/>
      <c r="AD675" s="5"/>
      <c r="AE675" s="5"/>
      <c r="AF675" s="5"/>
      <c r="AG675" s="5"/>
      <c r="AH675" s="5"/>
      <c r="AI675" s="5"/>
      <c r="AJ675" s="5"/>
      <c r="AK675" s="5"/>
      <c r="AL675" s="5"/>
      <c r="AM675" s="5"/>
    </row>
    <row r="676" spans="1:39" s="4" customFormat="1" ht="15" x14ac:dyDescent="0.25">
      <c r="A676" s="58" t="s">
        <v>850</v>
      </c>
      <c r="B676" s="58" t="s">
        <v>519</v>
      </c>
      <c r="C676" s="58"/>
      <c r="D676" s="58" t="s">
        <v>84</v>
      </c>
      <c r="E676" s="11"/>
      <c r="F676" s="11"/>
      <c r="G676" s="8"/>
      <c r="I676" s="58"/>
      <c r="J676" s="43"/>
      <c r="K676" s="102"/>
      <c r="M676" s="58">
        <v>3</v>
      </c>
      <c r="N676" s="171">
        <v>153.6</v>
      </c>
      <c r="P676" s="107">
        <v>3</v>
      </c>
      <c r="Q676" s="170">
        <v>86.44</v>
      </c>
      <c r="S676" s="107">
        <v>3</v>
      </c>
      <c r="T676" s="170">
        <v>219.89</v>
      </c>
      <c r="V676" s="77"/>
      <c r="W676" s="77"/>
      <c r="X676" s="77"/>
      <c r="Y676" s="77"/>
      <c r="Z676" s="77"/>
      <c r="AA676" s="60"/>
      <c r="AB676" s="5"/>
      <c r="AC676" s="5"/>
      <c r="AD676" s="5"/>
      <c r="AE676" s="5"/>
      <c r="AF676" s="5"/>
      <c r="AG676" s="5"/>
      <c r="AH676" s="5"/>
      <c r="AI676" s="5"/>
      <c r="AJ676" s="5"/>
      <c r="AK676" s="5"/>
      <c r="AL676" s="5"/>
      <c r="AM676" s="5"/>
    </row>
    <row r="677" spans="1:39" s="4" customFormat="1" ht="15" x14ac:dyDescent="0.25">
      <c r="A677" s="58" t="s">
        <v>850</v>
      </c>
      <c r="B677" s="58" t="s">
        <v>520</v>
      </c>
      <c r="C677" s="58"/>
      <c r="D677" s="58" t="s">
        <v>124</v>
      </c>
      <c r="E677" s="11"/>
      <c r="F677" s="11"/>
      <c r="G677" s="8"/>
      <c r="I677" s="58"/>
      <c r="J677" s="43"/>
      <c r="K677" s="102"/>
      <c r="M677" s="58">
        <v>1</v>
      </c>
      <c r="N677" s="171">
        <v>5</v>
      </c>
      <c r="P677" s="107">
        <v>1</v>
      </c>
      <c r="Q677" s="170">
        <v>33.299999999999997</v>
      </c>
      <c r="S677" s="107"/>
      <c r="T677" s="170"/>
      <c r="V677" s="77"/>
      <c r="W677" s="77"/>
      <c r="X677" s="77"/>
      <c r="Y677" s="77"/>
      <c r="Z677" s="77"/>
      <c r="AA677" s="60"/>
      <c r="AB677" s="5"/>
      <c r="AC677" s="5"/>
      <c r="AD677" s="5"/>
      <c r="AE677" s="5"/>
      <c r="AF677" s="5"/>
      <c r="AG677" s="5"/>
      <c r="AH677" s="5"/>
      <c r="AI677" s="5"/>
      <c r="AJ677" s="5"/>
      <c r="AK677" s="5"/>
      <c r="AL677" s="5"/>
      <c r="AM677" s="5"/>
    </row>
    <row r="678" spans="1:39" s="4" customFormat="1" ht="15" x14ac:dyDescent="0.25">
      <c r="A678" s="58" t="s">
        <v>850</v>
      </c>
      <c r="B678" s="58" t="s">
        <v>521</v>
      </c>
      <c r="C678" s="58"/>
      <c r="D678" s="58" t="s">
        <v>75</v>
      </c>
      <c r="E678" s="11"/>
      <c r="F678" s="11"/>
      <c r="G678" s="8"/>
      <c r="I678" s="58"/>
      <c r="J678" s="43"/>
      <c r="K678" s="102"/>
      <c r="M678" s="58">
        <v>19</v>
      </c>
      <c r="N678" s="171">
        <v>1750.54</v>
      </c>
      <c r="P678" s="107">
        <v>13</v>
      </c>
      <c r="Q678" s="170">
        <v>1238.6600000000001</v>
      </c>
      <c r="S678" s="107">
        <v>11</v>
      </c>
      <c r="T678" s="170">
        <v>868.85</v>
      </c>
      <c r="V678" s="77"/>
      <c r="W678" s="77"/>
      <c r="X678" s="77"/>
      <c r="Y678" s="77"/>
      <c r="Z678" s="77"/>
      <c r="AA678" s="60"/>
      <c r="AB678" s="5"/>
      <c r="AC678" s="5"/>
      <c r="AD678" s="5"/>
      <c r="AE678" s="5"/>
      <c r="AF678" s="5"/>
      <c r="AG678" s="5"/>
      <c r="AH678" s="5"/>
      <c r="AI678" s="5"/>
      <c r="AJ678" s="5"/>
      <c r="AK678" s="5"/>
      <c r="AL678" s="5"/>
      <c r="AM678" s="5"/>
    </row>
    <row r="679" spans="1:39" s="4" customFormat="1" ht="15" x14ac:dyDescent="0.25">
      <c r="A679" s="58" t="s">
        <v>850</v>
      </c>
      <c r="B679" s="58" t="s">
        <v>522</v>
      </c>
      <c r="C679" s="58"/>
      <c r="D679" s="58" t="s">
        <v>523</v>
      </c>
      <c r="E679" s="11"/>
      <c r="F679" s="11"/>
      <c r="G679" s="8"/>
      <c r="I679" s="58"/>
      <c r="J679" s="43"/>
      <c r="K679" s="102"/>
      <c r="M679" s="58">
        <v>2</v>
      </c>
      <c r="N679" s="171">
        <v>194.82</v>
      </c>
      <c r="P679" s="107">
        <v>3</v>
      </c>
      <c r="Q679" s="170">
        <v>199.22</v>
      </c>
      <c r="S679" s="107">
        <v>1</v>
      </c>
      <c r="T679" s="170">
        <v>150</v>
      </c>
      <c r="V679" s="77"/>
      <c r="W679" s="77"/>
      <c r="X679" s="77"/>
      <c r="Y679" s="77"/>
      <c r="Z679" s="77"/>
      <c r="AA679" s="60"/>
      <c r="AB679" s="5"/>
      <c r="AC679" s="5"/>
      <c r="AD679" s="5"/>
      <c r="AE679" s="5"/>
      <c r="AF679" s="5"/>
      <c r="AG679" s="5"/>
      <c r="AH679" s="5"/>
      <c r="AI679" s="5"/>
      <c r="AJ679" s="5"/>
      <c r="AK679" s="5"/>
      <c r="AL679" s="5"/>
      <c r="AM679" s="5"/>
    </row>
    <row r="680" spans="1:39" s="4" customFormat="1" ht="15" x14ac:dyDescent="0.25">
      <c r="A680" s="58" t="s">
        <v>850</v>
      </c>
      <c r="B680" s="58" t="s">
        <v>524</v>
      </c>
      <c r="C680" s="58"/>
      <c r="D680" s="58" t="s">
        <v>142</v>
      </c>
      <c r="E680" s="11"/>
      <c r="F680" s="11"/>
      <c r="G680" s="8"/>
      <c r="I680" s="58"/>
      <c r="J680" s="43"/>
      <c r="K680" s="102"/>
      <c r="M680" s="58">
        <v>4</v>
      </c>
      <c r="N680" s="171">
        <v>489.6</v>
      </c>
      <c r="P680" s="107"/>
      <c r="Q680" s="170"/>
      <c r="S680" s="107"/>
      <c r="T680" s="170"/>
      <c r="V680" s="77"/>
      <c r="W680" s="77"/>
      <c r="X680" s="77"/>
      <c r="Y680" s="77"/>
      <c r="Z680" s="77"/>
      <c r="AA680" s="60"/>
      <c r="AB680" s="5"/>
      <c r="AC680" s="5"/>
      <c r="AD680" s="5"/>
      <c r="AE680" s="5"/>
      <c r="AF680" s="5"/>
      <c r="AG680" s="5"/>
      <c r="AH680" s="5"/>
      <c r="AI680" s="5"/>
      <c r="AJ680" s="5"/>
      <c r="AK680" s="5"/>
      <c r="AL680" s="5"/>
      <c r="AM680" s="5"/>
    </row>
    <row r="681" spans="1:39" s="4" customFormat="1" ht="15" x14ac:dyDescent="0.25">
      <c r="A681" s="58" t="s">
        <v>850</v>
      </c>
      <c r="B681" s="58" t="s">
        <v>704</v>
      </c>
      <c r="C681" s="58"/>
      <c r="D681" s="58" t="s">
        <v>142</v>
      </c>
      <c r="E681" s="11"/>
      <c r="F681" s="11"/>
      <c r="G681" s="8"/>
      <c r="I681" s="58"/>
      <c r="J681" s="43"/>
      <c r="K681" s="102"/>
      <c r="M681" s="58">
        <v>11</v>
      </c>
      <c r="N681" s="171">
        <v>1158.67</v>
      </c>
      <c r="P681" s="107"/>
      <c r="Q681" s="170"/>
      <c r="S681" s="107"/>
      <c r="T681" s="170"/>
      <c r="V681" s="77"/>
      <c r="W681" s="77"/>
      <c r="X681" s="77"/>
      <c r="Y681" s="77"/>
      <c r="Z681" s="77"/>
      <c r="AA681" s="60"/>
      <c r="AB681" s="5"/>
      <c r="AC681" s="5"/>
      <c r="AD681" s="5"/>
      <c r="AE681" s="5"/>
      <c r="AF681" s="5"/>
      <c r="AG681" s="5"/>
      <c r="AH681" s="5"/>
      <c r="AI681" s="5"/>
      <c r="AJ681" s="5"/>
      <c r="AK681" s="5"/>
      <c r="AL681" s="5"/>
      <c r="AM681" s="5"/>
    </row>
    <row r="682" spans="1:39" s="4" customFormat="1" ht="15" x14ac:dyDescent="0.25">
      <c r="A682" s="58" t="s">
        <v>850</v>
      </c>
      <c r="B682" s="58" t="s">
        <v>525</v>
      </c>
      <c r="C682" s="58"/>
      <c r="D682" s="58" t="s">
        <v>496</v>
      </c>
      <c r="E682" s="11"/>
      <c r="F682" s="11"/>
      <c r="G682" s="8"/>
      <c r="I682" s="58"/>
      <c r="J682" s="43"/>
      <c r="K682" s="102"/>
      <c r="M682" s="58">
        <v>133</v>
      </c>
      <c r="N682" s="171">
        <v>10554.24</v>
      </c>
      <c r="P682" s="107">
        <v>115</v>
      </c>
      <c r="Q682" s="170">
        <v>8676.77</v>
      </c>
      <c r="S682" s="107">
        <v>92</v>
      </c>
      <c r="T682" s="170">
        <v>6811.25</v>
      </c>
      <c r="V682" s="77"/>
      <c r="W682" s="77"/>
      <c r="X682" s="77"/>
      <c r="Y682" s="77"/>
      <c r="Z682" s="77"/>
      <c r="AA682" s="60"/>
      <c r="AB682" s="5"/>
      <c r="AC682" s="5"/>
      <c r="AD682" s="5"/>
      <c r="AE682" s="5"/>
      <c r="AF682" s="5"/>
      <c r="AG682" s="5"/>
      <c r="AH682" s="5"/>
      <c r="AI682" s="5"/>
      <c r="AJ682" s="5"/>
      <c r="AK682" s="5"/>
      <c r="AL682" s="5"/>
      <c r="AM682" s="5"/>
    </row>
    <row r="683" spans="1:39" s="4" customFormat="1" ht="15" x14ac:dyDescent="0.25">
      <c r="A683" s="58" t="s">
        <v>850</v>
      </c>
      <c r="B683" s="58" t="s">
        <v>526</v>
      </c>
      <c r="C683" s="58"/>
      <c r="D683" s="58" t="s">
        <v>527</v>
      </c>
      <c r="E683" s="11"/>
      <c r="F683" s="11"/>
      <c r="G683" s="8"/>
      <c r="I683" s="58"/>
      <c r="J683" s="43"/>
      <c r="K683" s="102"/>
      <c r="M683" s="58"/>
      <c r="N683" s="171"/>
      <c r="P683" s="107"/>
      <c r="Q683" s="170"/>
      <c r="S683" s="107">
        <v>1</v>
      </c>
      <c r="T683" s="170">
        <v>54.92</v>
      </c>
      <c r="V683" s="77"/>
      <c r="W683" s="77"/>
      <c r="X683" s="77"/>
      <c r="Y683" s="77"/>
      <c r="Z683" s="77"/>
      <c r="AA683" s="60"/>
      <c r="AB683" s="5"/>
      <c r="AC683" s="5"/>
      <c r="AD683" s="5"/>
      <c r="AE683" s="5"/>
      <c r="AF683" s="5"/>
      <c r="AG683" s="5"/>
      <c r="AH683" s="5"/>
      <c r="AI683" s="5"/>
      <c r="AJ683" s="5"/>
      <c r="AK683" s="5"/>
      <c r="AL683" s="5"/>
      <c r="AM683" s="5"/>
    </row>
    <row r="684" spans="1:39" s="4" customFormat="1" ht="15" x14ac:dyDescent="0.25">
      <c r="A684" s="58" t="s">
        <v>850</v>
      </c>
      <c r="B684" s="58" t="s">
        <v>528</v>
      </c>
      <c r="C684" s="58"/>
      <c r="D684" s="58" t="s">
        <v>100</v>
      </c>
      <c r="E684" s="11"/>
      <c r="F684" s="11"/>
      <c r="G684" s="8"/>
      <c r="I684" s="58"/>
      <c r="J684" s="43"/>
      <c r="K684" s="102"/>
      <c r="M684" s="58">
        <v>10</v>
      </c>
      <c r="N684" s="171">
        <v>728.34</v>
      </c>
      <c r="P684" s="107">
        <v>5</v>
      </c>
      <c r="Q684" s="170">
        <v>450.27</v>
      </c>
      <c r="S684" s="107">
        <v>4</v>
      </c>
      <c r="T684" s="170">
        <v>287.04000000000002</v>
      </c>
      <c r="V684" s="77"/>
      <c r="W684" s="77"/>
      <c r="X684" s="77"/>
      <c r="Y684" s="77"/>
      <c r="Z684" s="77"/>
      <c r="AA684" s="60"/>
      <c r="AB684" s="5"/>
      <c r="AC684" s="5"/>
      <c r="AD684" s="5"/>
      <c r="AE684" s="5"/>
      <c r="AF684" s="5"/>
      <c r="AG684" s="5"/>
      <c r="AH684" s="5"/>
      <c r="AI684" s="5"/>
      <c r="AJ684" s="5"/>
      <c r="AK684" s="5"/>
      <c r="AL684" s="5"/>
      <c r="AM684" s="5"/>
    </row>
    <row r="685" spans="1:39" s="4" customFormat="1" ht="15" x14ac:dyDescent="0.25">
      <c r="A685" s="58" t="s">
        <v>850</v>
      </c>
      <c r="B685" s="58" t="s">
        <v>529</v>
      </c>
      <c r="C685" s="58"/>
      <c r="D685" s="58" t="s">
        <v>93</v>
      </c>
      <c r="E685" s="11"/>
      <c r="F685" s="11"/>
      <c r="G685" s="8"/>
      <c r="I685" s="58"/>
      <c r="J685" s="43"/>
      <c r="K685" s="102"/>
      <c r="M685" s="58">
        <v>21</v>
      </c>
      <c r="N685" s="171">
        <v>1573.68</v>
      </c>
      <c r="P685" s="107">
        <v>21</v>
      </c>
      <c r="Q685" s="170">
        <v>1871.3</v>
      </c>
      <c r="S685" s="107">
        <v>17</v>
      </c>
      <c r="T685" s="170">
        <v>1851.06</v>
      </c>
      <c r="V685" s="77"/>
      <c r="W685" s="77"/>
      <c r="X685" s="77"/>
      <c r="Y685" s="77"/>
      <c r="Z685" s="77"/>
      <c r="AA685" s="60"/>
      <c r="AB685" s="5"/>
      <c r="AC685" s="5"/>
      <c r="AD685" s="5"/>
      <c r="AE685" s="5"/>
      <c r="AF685" s="5"/>
      <c r="AG685" s="5"/>
      <c r="AH685" s="5"/>
      <c r="AI685" s="5"/>
      <c r="AJ685" s="5"/>
      <c r="AK685" s="5"/>
      <c r="AL685" s="5"/>
      <c r="AM685" s="5"/>
    </row>
    <row r="686" spans="1:39" s="4" customFormat="1" ht="15" x14ac:dyDescent="0.25">
      <c r="A686" s="58" t="s">
        <v>850</v>
      </c>
      <c r="B686" s="58" t="s">
        <v>530</v>
      </c>
      <c r="C686" s="58"/>
      <c r="D686" s="58" t="s">
        <v>88</v>
      </c>
      <c r="E686" s="11"/>
      <c r="F686" s="11"/>
      <c r="G686" s="8"/>
      <c r="I686" s="58"/>
      <c r="J686" s="43"/>
      <c r="K686" s="102"/>
      <c r="M686" s="58">
        <v>269</v>
      </c>
      <c r="N686" s="171">
        <v>24106.400000000001</v>
      </c>
      <c r="P686" s="107">
        <v>224</v>
      </c>
      <c r="Q686" s="170">
        <v>20511.79</v>
      </c>
      <c r="S686" s="107">
        <v>170</v>
      </c>
      <c r="T686" s="170">
        <v>14486.48</v>
      </c>
      <c r="V686" s="77"/>
      <c r="W686" s="77"/>
      <c r="X686" s="77"/>
      <c r="Y686" s="77"/>
      <c r="Z686" s="77"/>
      <c r="AA686" s="60"/>
      <c r="AB686" s="5"/>
      <c r="AC686" s="5"/>
      <c r="AD686" s="5"/>
      <c r="AE686" s="5"/>
      <c r="AF686" s="5"/>
      <c r="AG686" s="5"/>
      <c r="AH686" s="5"/>
      <c r="AI686" s="5"/>
      <c r="AJ686" s="5"/>
      <c r="AK686" s="5"/>
      <c r="AL686" s="5"/>
      <c r="AM686" s="5"/>
    </row>
    <row r="687" spans="1:39" s="4" customFormat="1" ht="15" x14ac:dyDescent="0.25">
      <c r="A687" s="58" t="s">
        <v>850</v>
      </c>
      <c r="B687" s="58" t="s">
        <v>531</v>
      </c>
      <c r="C687" s="58"/>
      <c r="D687" s="58" t="s">
        <v>77</v>
      </c>
      <c r="E687" s="11"/>
      <c r="F687" s="11"/>
      <c r="G687" s="8"/>
      <c r="I687" s="58"/>
      <c r="J687" s="43"/>
      <c r="K687" s="102"/>
      <c r="M687" s="58">
        <v>17</v>
      </c>
      <c r="N687" s="171">
        <v>1820.16</v>
      </c>
      <c r="P687" s="107">
        <v>14</v>
      </c>
      <c r="Q687" s="170">
        <v>1973.12</v>
      </c>
      <c r="S687" s="107">
        <v>11</v>
      </c>
      <c r="T687" s="170">
        <v>1253.5999999999999</v>
      </c>
      <c r="V687" s="77"/>
      <c r="W687" s="77"/>
      <c r="X687" s="77"/>
      <c r="Y687" s="77"/>
      <c r="Z687" s="77"/>
      <c r="AA687" s="60"/>
      <c r="AB687" s="5"/>
      <c r="AC687" s="5"/>
      <c r="AD687" s="5"/>
      <c r="AE687" s="5"/>
      <c r="AF687" s="5"/>
      <c r="AG687" s="5"/>
      <c r="AH687" s="5"/>
      <c r="AI687" s="5"/>
      <c r="AJ687" s="5"/>
      <c r="AK687" s="5"/>
      <c r="AL687" s="5"/>
      <c r="AM687" s="5"/>
    </row>
    <row r="688" spans="1:39" s="4" customFormat="1" ht="15" x14ac:dyDescent="0.25">
      <c r="A688" s="58" t="s">
        <v>850</v>
      </c>
      <c r="B688" s="58" t="s">
        <v>532</v>
      </c>
      <c r="C688" s="58"/>
      <c r="D688" s="58" t="s">
        <v>86</v>
      </c>
      <c r="E688" s="11"/>
      <c r="F688" s="11"/>
      <c r="G688" s="8"/>
      <c r="I688" s="58"/>
      <c r="J688" s="43"/>
      <c r="K688" s="102"/>
      <c r="M688" s="58">
        <v>56</v>
      </c>
      <c r="N688" s="171">
        <v>4707.37</v>
      </c>
      <c r="P688" s="107"/>
      <c r="Q688" s="170"/>
      <c r="S688" s="107"/>
      <c r="T688" s="170"/>
      <c r="V688" s="77"/>
      <c r="W688" s="77"/>
      <c r="X688" s="77"/>
      <c r="Y688" s="77"/>
      <c r="Z688" s="77"/>
      <c r="AA688" s="60"/>
      <c r="AB688" s="5"/>
      <c r="AC688" s="5"/>
      <c r="AD688" s="5"/>
      <c r="AE688" s="5"/>
      <c r="AF688" s="5"/>
      <c r="AG688" s="5"/>
      <c r="AH688" s="5"/>
      <c r="AI688" s="5"/>
      <c r="AJ688" s="5"/>
      <c r="AK688" s="5"/>
      <c r="AL688" s="5"/>
      <c r="AM688" s="5"/>
    </row>
    <row r="689" spans="1:39" s="4" customFormat="1" ht="15" x14ac:dyDescent="0.25">
      <c r="A689" s="58" t="s">
        <v>850</v>
      </c>
      <c r="B689" s="58" t="s">
        <v>533</v>
      </c>
      <c r="C689" s="58"/>
      <c r="D689" s="58" t="s">
        <v>66</v>
      </c>
      <c r="E689" s="11"/>
      <c r="F689" s="11"/>
      <c r="G689" s="8"/>
      <c r="I689" s="58"/>
      <c r="J689" s="43"/>
      <c r="K689" s="102"/>
      <c r="M689" s="58">
        <v>38</v>
      </c>
      <c r="N689" s="171">
        <v>2779.9</v>
      </c>
      <c r="P689" s="107">
        <v>37</v>
      </c>
      <c r="Q689" s="170">
        <v>3140.61</v>
      </c>
      <c r="S689" s="107">
        <v>25</v>
      </c>
      <c r="T689" s="170">
        <v>1143.8</v>
      </c>
      <c r="V689" s="77"/>
      <c r="W689" s="77"/>
      <c r="X689" s="77"/>
      <c r="Y689" s="77"/>
      <c r="Z689" s="77"/>
      <c r="AA689" s="60"/>
      <c r="AB689" s="5"/>
      <c r="AC689" s="5"/>
      <c r="AD689" s="5"/>
      <c r="AE689" s="5"/>
      <c r="AF689" s="5"/>
      <c r="AG689" s="5"/>
      <c r="AH689" s="5"/>
      <c r="AI689" s="5"/>
      <c r="AJ689" s="5"/>
      <c r="AK689" s="5"/>
      <c r="AL689" s="5"/>
      <c r="AM689" s="5"/>
    </row>
    <row r="690" spans="1:39" s="4" customFormat="1" ht="15" x14ac:dyDescent="0.25">
      <c r="A690" s="58" t="s">
        <v>850</v>
      </c>
      <c r="B690" s="58" t="s">
        <v>535</v>
      </c>
      <c r="C690" s="58"/>
      <c r="D690" s="58" t="s">
        <v>61</v>
      </c>
      <c r="E690" s="11"/>
      <c r="F690" s="11"/>
      <c r="G690" s="8"/>
      <c r="I690" s="58"/>
      <c r="J690" s="43"/>
      <c r="K690" s="102"/>
      <c r="M690" s="58">
        <v>4</v>
      </c>
      <c r="N690" s="171">
        <v>488.38</v>
      </c>
      <c r="P690" s="107">
        <v>2</v>
      </c>
      <c r="Q690" s="170">
        <v>172.77</v>
      </c>
      <c r="S690" s="107"/>
      <c r="T690" s="170"/>
      <c r="V690" s="77"/>
      <c r="W690" s="77"/>
      <c r="X690" s="77"/>
      <c r="Y690" s="77"/>
      <c r="Z690" s="77"/>
      <c r="AA690" s="60"/>
      <c r="AB690" s="5"/>
      <c r="AC690" s="5"/>
      <c r="AD690" s="5"/>
      <c r="AE690" s="5"/>
      <c r="AF690" s="5"/>
      <c r="AG690" s="5"/>
      <c r="AH690" s="5"/>
      <c r="AI690" s="5"/>
      <c r="AJ690" s="5"/>
      <c r="AK690" s="5"/>
      <c r="AL690" s="5"/>
      <c r="AM690" s="5"/>
    </row>
    <row r="691" spans="1:39" s="4" customFormat="1" ht="15" x14ac:dyDescent="0.25">
      <c r="A691" s="58" t="s">
        <v>850</v>
      </c>
      <c r="B691" s="58" t="s">
        <v>537</v>
      </c>
      <c r="C691" s="58"/>
      <c r="D691" s="58" t="s">
        <v>538</v>
      </c>
      <c r="E691" s="11"/>
      <c r="F691" s="11"/>
      <c r="G691" s="8"/>
      <c r="I691" s="58"/>
      <c r="J691" s="43"/>
      <c r="K691" s="102"/>
      <c r="M691" s="58">
        <v>16</v>
      </c>
      <c r="N691" s="171">
        <v>1969.3</v>
      </c>
      <c r="P691" s="107">
        <v>11</v>
      </c>
      <c r="Q691" s="170">
        <v>1612.49</v>
      </c>
      <c r="S691" s="107">
        <v>8</v>
      </c>
      <c r="T691" s="170">
        <v>951.48</v>
      </c>
      <c r="V691" s="77"/>
      <c r="W691" s="77"/>
      <c r="X691" s="77"/>
      <c r="Y691" s="77"/>
      <c r="Z691" s="77"/>
      <c r="AA691" s="60"/>
      <c r="AB691" s="5"/>
      <c r="AC691" s="5"/>
      <c r="AD691" s="5"/>
      <c r="AE691" s="5"/>
      <c r="AF691" s="5"/>
      <c r="AG691" s="5"/>
      <c r="AH691" s="5"/>
      <c r="AI691" s="5"/>
      <c r="AJ691" s="5"/>
      <c r="AK691" s="5"/>
      <c r="AL691" s="5"/>
      <c r="AM691" s="5"/>
    </row>
    <row r="692" spans="1:39" s="4" customFormat="1" ht="15" x14ac:dyDescent="0.25">
      <c r="A692" s="58" t="s">
        <v>850</v>
      </c>
      <c r="B692" s="58" t="s">
        <v>539</v>
      </c>
      <c r="C692" s="58"/>
      <c r="D692" s="58" t="s">
        <v>332</v>
      </c>
      <c r="E692" s="11"/>
      <c r="F692" s="11"/>
      <c r="G692" s="8"/>
      <c r="I692" s="58"/>
      <c r="J692" s="43"/>
      <c r="K692" s="102"/>
      <c r="M692" s="58">
        <v>142</v>
      </c>
      <c r="N692" s="171">
        <v>13049.1</v>
      </c>
      <c r="P692" s="107">
        <v>510</v>
      </c>
      <c r="Q692" s="170">
        <v>41557.74</v>
      </c>
      <c r="S692" s="107">
        <v>293</v>
      </c>
      <c r="T692" s="170">
        <v>25968.81</v>
      </c>
      <c r="V692" s="77"/>
      <c r="W692" s="77"/>
      <c r="X692" s="77"/>
      <c r="Y692" s="77"/>
      <c r="Z692" s="77"/>
      <c r="AA692" s="60"/>
      <c r="AB692" s="5"/>
      <c r="AC692" s="5"/>
      <c r="AD692" s="5"/>
      <c r="AE692" s="5"/>
      <c r="AF692" s="5"/>
      <c r="AG692" s="5"/>
      <c r="AH692" s="5"/>
      <c r="AI692" s="5"/>
      <c r="AJ692" s="5"/>
      <c r="AK692" s="5"/>
      <c r="AL692" s="5"/>
      <c r="AM692" s="5"/>
    </row>
    <row r="693" spans="1:39" s="4" customFormat="1" ht="15" x14ac:dyDescent="0.25">
      <c r="A693" s="58" t="s">
        <v>850</v>
      </c>
      <c r="B693" s="58" t="s">
        <v>540</v>
      </c>
      <c r="C693" s="58"/>
      <c r="D693" s="58" t="s">
        <v>128</v>
      </c>
      <c r="E693" s="11"/>
      <c r="F693" s="11"/>
      <c r="G693" s="8"/>
      <c r="I693" s="58"/>
      <c r="J693" s="43"/>
      <c r="K693" s="102"/>
      <c r="M693" s="58">
        <v>334</v>
      </c>
      <c r="N693" s="171">
        <v>27524.2</v>
      </c>
      <c r="P693" s="107">
        <v>295</v>
      </c>
      <c r="Q693" s="170">
        <v>27276.46</v>
      </c>
      <c r="S693" s="107">
        <v>185</v>
      </c>
      <c r="T693" s="170">
        <v>19876.87</v>
      </c>
      <c r="V693" s="77"/>
      <c r="W693" s="77"/>
      <c r="X693" s="77"/>
      <c r="Y693" s="77"/>
      <c r="Z693" s="77"/>
      <c r="AA693" s="60"/>
      <c r="AB693" s="5"/>
      <c r="AC693" s="5"/>
      <c r="AD693" s="5"/>
      <c r="AE693" s="5"/>
      <c r="AF693" s="5"/>
      <c r="AG693" s="5"/>
      <c r="AH693" s="5"/>
      <c r="AI693" s="5"/>
      <c r="AJ693" s="5"/>
      <c r="AK693" s="5"/>
      <c r="AL693" s="5"/>
      <c r="AM693" s="5"/>
    </row>
    <row r="694" spans="1:39" s="4" customFormat="1" ht="15" x14ac:dyDescent="0.25">
      <c r="A694" s="58" t="s">
        <v>850</v>
      </c>
      <c r="B694" s="58" t="s">
        <v>540</v>
      </c>
      <c r="C694" s="58"/>
      <c r="D694" s="58" t="s">
        <v>105</v>
      </c>
      <c r="E694" s="11"/>
      <c r="F694" s="11"/>
      <c r="G694" s="8"/>
      <c r="I694" s="58"/>
      <c r="J694" s="43"/>
      <c r="K694" s="102"/>
      <c r="M694" s="58">
        <v>1</v>
      </c>
      <c r="N694" s="171">
        <v>5</v>
      </c>
      <c r="P694" s="107">
        <v>1</v>
      </c>
      <c r="Q694" s="170">
        <v>5</v>
      </c>
      <c r="S694" s="107"/>
      <c r="T694" s="170"/>
      <c r="V694" s="77"/>
      <c r="W694" s="77"/>
      <c r="X694" s="77"/>
      <c r="Y694" s="77"/>
      <c r="Z694" s="77"/>
      <c r="AA694" s="60"/>
      <c r="AB694" s="5"/>
      <c r="AC694" s="5"/>
      <c r="AD694" s="5"/>
      <c r="AE694" s="5"/>
      <c r="AF694" s="5"/>
      <c r="AG694" s="5"/>
      <c r="AH694" s="5"/>
      <c r="AI694" s="5"/>
      <c r="AJ694" s="5"/>
      <c r="AK694" s="5"/>
      <c r="AL694" s="5"/>
      <c r="AM694" s="5"/>
    </row>
    <row r="695" spans="1:39" s="4" customFormat="1" ht="15" x14ac:dyDescent="0.25">
      <c r="A695" s="58" t="s">
        <v>850</v>
      </c>
      <c r="B695" s="58" t="s">
        <v>648</v>
      </c>
      <c r="C695" s="58"/>
      <c r="D695" s="58" t="s">
        <v>142</v>
      </c>
      <c r="E695" s="11"/>
      <c r="F695" s="11"/>
      <c r="G695" s="8"/>
      <c r="I695" s="58"/>
      <c r="J695" s="43"/>
      <c r="K695" s="102"/>
      <c r="M695" s="58">
        <v>10</v>
      </c>
      <c r="N695" s="171">
        <v>668.29</v>
      </c>
      <c r="P695" s="107">
        <v>2</v>
      </c>
      <c r="Q695" s="170">
        <v>307.75</v>
      </c>
      <c r="S695" s="107"/>
      <c r="T695" s="170"/>
      <c r="V695" s="77"/>
      <c r="W695" s="77"/>
      <c r="X695" s="77"/>
      <c r="Y695" s="77"/>
      <c r="Z695" s="77"/>
      <c r="AA695" s="60"/>
      <c r="AB695" s="5"/>
      <c r="AC695" s="5"/>
      <c r="AD695" s="5"/>
      <c r="AE695" s="5"/>
      <c r="AF695" s="5"/>
      <c r="AG695" s="5"/>
      <c r="AH695" s="5"/>
      <c r="AI695" s="5"/>
      <c r="AJ695" s="5"/>
      <c r="AK695" s="5"/>
      <c r="AL695" s="5"/>
      <c r="AM695" s="5"/>
    </row>
    <row r="696" spans="1:39" s="4" customFormat="1" ht="15" x14ac:dyDescent="0.25">
      <c r="A696" s="58" t="s">
        <v>850</v>
      </c>
      <c r="B696" s="58" t="s">
        <v>649</v>
      </c>
      <c r="C696" s="58"/>
      <c r="D696" s="58" t="s">
        <v>142</v>
      </c>
      <c r="E696" s="11"/>
      <c r="F696" s="11"/>
      <c r="G696" s="8"/>
      <c r="I696" s="58"/>
      <c r="J696" s="43"/>
      <c r="K696" s="102"/>
      <c r="M696" s="58">
        <v>34</v>
      </c>
      <c r="N696" s="171">
        <v>4156.1099999999997</v>
      </c>
      <c r="P696" s="107"/>
      <c r="Q696" s="170"/>
      <c r="S696" s="107"/>
      <c r="T696" s="170"/>
      <c r="V696" s="77"/>
      <c r="W696" s="77"/>
      <c r="X696" s="77"/>
      <c r="Y696" s="77"/>
      <c r="Z696" s="77"/>
      <c r="AA696" s="60"/>
      <c r="AB696" s="5"/>
      <c r="AC696" s="5"/>
      <c r="AD696" s="5"/>
      <c r="AE696" s="5"/>
      <c r="AF696" s="5"/>
      <c r="AG696" s="5"/>
      <c r="AH696" s="5"/>
      <c r="AI696" s="5"/>
      <c r="AJ696" s="5"/>
      <c r="AK696" s="5"/>
      <c r="AL696" s="5"/>
      <c r="AM696" s="5"/>
    </row>
    <row r="697" spans="1:39" s="4" customFormat="1" ht="15" x14ac:dyDescent="0.25">
      <c r="A697" s="58" t="s">
        <v>850</v>
      </c>
      <c r="B697" s="58" t="s">
        <v>544</v>
      </c>
      <c r="C697" s="58"/>
      <c r="D697" s="58" t="s">
        <v>381</v>
      </c>
      <c r="E697" s="11"/>
      <c r="F697" s="11"/>
      <c r="G697" s="8"/>
      <c r="I697" s="58"/>
      <c r="J697" s="43"/>
      <c r="K697" s="102"/>
      <c r="M697" s="58">
        <v>345</v>
      </c>
      <c r="N697" s="171">
        <v>14285.65</v>
      </c>
      <c r="P697" s="107">
        <v>316</v>
      </c>
      <c r="Q697" s="170">
        <v>13503.41</v>
      </c>
      <c r="S697" s="107">
        <v>211</v>
      </c>
      <c r="T697" s="170">
        <v>11725.16</v>
      </c>
      <c r="V697" s="77"/>
      <c r="W697" s="77"/>
      <c r="X697" s="77"/>
      <c r="Y697" s="77"/>
      <c r="Z697" s="77"/>
      <c r="AA697" s="60"/>
      <c r="AB697" s="5"/>
      <c r="AC697" s="5"/>
      <c r="AD697" s="5"/>
      <c r="AE697" s="5"/>
      <c r="AF697" s="5"/>
      <c r="AG697" s="5"/>
      <c r="AH697" s="5"/>
      <c r="AI697" s="5"/>
      <c r="AJ697" s="5"/>
      <c r="AK697" s="5"/>
      <c r="AL697" s="5"/>
      <c r="AM697" s="5"/>
    </row>
    <row r="698" spans="1:39" s="4" customFormat="1" ht="15" x14ac:dyDescent="0.25">
      <c r="A698" s="58" t="s">
        <v>850</v>
      </c>
      <c r="B698" s="58" t="s">
        <v>546</v>
      </c>
      <c r="C698" s="58"/>
      <c r="D698" s="58" t="s">
        <v>166</v>
      </c>
      <c r="E698" s="11"/>
      <c r="F698" s="11"/>
      <c r="G698" s="8"/>
      <c r="I698" s="58"/>
      <c r="J698" s="43"/>
      <c r="K698" s="102"/>
      <c r="M698" s="58">
        <v>373</v>
      </c>
      <c r="N698" s="171">
        <v>33564.050000000003</v>
      </c>
      <c r="P698" s="107">
        <v>374</v>
      </c>
      <c r="Q698" s="170">
        <v>35489.97</v>
      </c>
      <c r="S698" s="107">
        <v>279</v>
      </c>
      <c r="T698" s="170">
        <v>24394.91</v>
      </c>
      <c r="V698" s="77"/>
      <c r="W698" s="77"/>
      <c r="X698" s="77"/>
      <c r="Y698" s="77"/>
      <c r="Z698" s="77"/>
      <c r="AA698" s="60"/>
      <c r="AB698" s="5"/>
      <c r="AC698" s="5"/>
      <c r="AD698" s="5"/>
      <c r="AE698" s="5"/>
      <c r="AF698" s="5"/>
      <c r="AG698" s="5"/>
      <c r="AH698" s="5"/>
      <c r="AI698" s="5"/>
      <c r="AJ698" s="5"/>
      <c r="AK698" s="5"/>
      <c r="AL698" s="5"/>
      <c r="AM698" s="5"/>
    </row>
    <row r="699" spans="1:39" s="4" customFormat="1" ht="15" x14ac:dyDescent="0.25">
      <c r="A699" s="58" t="s">
        <v>850</v>
      </c>
      <c r="B699" s="58" t="s">
        <v>547</v>
      </c>
      <c r="C699" s="58"/>
      <c r="D699" s="58" t="s">
        <v>86</v>
      </c>
      <c r="E699" s="11"/>
      <c r="F699" s="11"/>
      <c r="G699" s="8"/>
      <c r="I699" s="58"/>
      <c r="J699" s="43"/>
      <c r="K699" s="102"/>
      <c r="M699" s="58"/>
      <c r="N699" s="171"/>
      <c r="P699" s="107">
        <v>52</v>
      </c>
      <c r="Q699" s="170">
        <v>4405.3100000000004</v>
      </c>
      <c r="S699" s="107">
        <v>31</v>
      </c>
      <c r="T699" s="170">
        <v>2267.4699999999998</v>
      </c>
      <c r="V699" s="77"/>
      <c r="W699" s="77"/>
      <c r="X699" s="77"/>
      <c r="Y699" s="77"/>
      <c r="Z699" s="77"/>
      <c r="AA699" s="60"/>
      <c r="AB699" s="5"/>
      <c r="AC699" s="5"/>
      <c r="AD699" s="5"/>
      <c r="AE699" s="5"/>
      <c r="AF699" s="5"/>
      <c r="AG699" s="5"/>
      <c r="AH699" s="5"/>
      <c r="AI699" s="5"/>
      <c r="AJ699" s="5"/>
      <c r="AK699" s="5"/>
      <c r="AL699" s="5"/>
      <c r="AM699" s="5"/>
    </row>
    <row r="700" spans="1:39" s="4" customFormat="1" ht="15" x14ac:dyDescent="0.25">
      <c r="A700" s="58" t="s">
        <v>850</v>
      </c>
      <c r="B700" s="58" t="s">
        <v>548</v>
      </c>
      <c r="C700" s="58"/>
      <c r="D700" s="58" t="s">
        <v>150</v>
      </c>
      <c r="E700" s="11"/>
      <c r="F700" s="11"/>
      <c r="G700" s="8"/>
      <c r="I700" s="58"/>
      <c r="J700" s="43"/>
      <c r="K700" s="102"/>
      <c r="M700" s="58">
        <v>31</v>
      </c>
      <c r="N700" s="171">
        <v>2666.36</v>
      </c>
      <c r="P700" s="107">
        <v>28</v>
      </c>
      <c r="Q700" s="170">
        <v>3099.8</v>
      </c>
      <c r="S700" s="107">
        <v>22</v>
      </c>
      <c r="T700" s="170">
        <v>2893.71</v>
      </c>
      <c r="V700" s="77"/>
      <c r="W700" s="77"/>
      <c r="X700" s="77"/>
      <c r="Y700" s="77"/>
      <c r="Z700" s="77"/>
      <c r="AA700" s="60"/>
      <c r="AB700" s="5"/>
      <c r="AC700" s="5"/>
      <c r="AD700" s="5"/>
      <c r="AE700" s="5"/>
      <c r="AF700" s="5"/>
      <c r="AG700" s="5"/>
      <c r="AH700" s="5"/>
      <c r="AI700" s="5"/>
      <c r="AJ700" s="5"/>
      <c r="AK700" s="5"/>
      <c r="AL700" s="5"/>
      <c r="AM700" s="5"/>
    </row>
    <row r="701" spans="1:39" s="4" customFormat="1" ht="15" x14ac:dyDescent="0.25">
      <c r="A701" s="58" t="s">
        <v>850</v>
      </c>
      <c r="B701" s="58" t="s">
        <v>651</v>
      </c>
      <c r="C701" s="58"/>
      <c r="D701" s="58" t="s">
        <v>345</v>
      </c>
      <c r="E701" s="11"/>
      <c r="F701" s="11"/>
      <c r="G701" s="8"/>
      <c r="I701" s="58"/>
      <c r="J701" s="43"/>
      <c r="K701" s="102"/>
      <c r="M701" s="58">
        <v>11</v>
      </c>
      <c r="N701" s="171">
        <v>592.92999999999995</v>
      </c>
      <c r="P701" s="107"/>
      <c r="Q701" s="170"/>
      <c r="S701" s="107"/>
      <c r="T701" s="170"/>
      <c r="V701" s="77"/>
      <c r="W701" s="77"/>
      <c r="X701" s="77"/>
      <c r="Y701" s="77"/>
      <c r="Z701" s="77"/>
      <c r="AA701" s="60"/>
      <c r="AB701" s="5"/>
      <c r="AC701" s="5"/>
      <c r="AD701" s="5"/>
      <c r="AE701" s="5"/>
      <c r="AF701" s="5"/>
      <c r="AG701" s="5"/>
      <c r="AH701" s="5"/>
      <c r="AI701" s="5"/>
      <c r="AJ701" s="5"/>
      <c r="AK701" s="5"/>
      <c r="AL701" s="5"/>
      <c r="AM701" s="5"/>
    </row>
    <row r="702" spans="1:39" s="4" customFormat="1" ht="15" x14ac:dyDescent="0.25">
      <c r="A702" s="58" t="s">
        <v>850</v>
      </c>
      <c r="B702" s="58" t="s">
        <v>549</v>
      </c>
      <c r="C702" s="58"/>
      <c r="D702" s="58" t="s">
        <v>345</v>
      </c>
      <c r="E702" s="11"/>
      <c r="F702" s="11"/>
      <c r="G702" s="8"/>
      <c r="I702" s="58"/>
      <c r="J702" s="43"/>
      <c r="K702" s="102"/>
      <c r="M702" s="58"/>
      <c r="N702" s="171"/>
      <c r="P702" s="107">
        <v>6</v>
      </c>
      <c r="Q702" s="170">
        <v>780.21</v>
      </c>
      <c r="S702" s="107">
        <v>5</v>
      </c>
      <c r="T702" s="170">
        <v>415.58</v>
      </c>
      <c r="V702" s="77"/>
      <c r="W702" s="77"/>
      <c r="X702" s="77"/>
      <c r="Y702" s="77"/>
      <c r="Z702" s="77"/>
      <c r="AA702" s="60"/>
      <c r="AB702" s="5"/>
      <c r="AC702" s="5"/>
      <c r="AD702" s="5"/>
      <c r="AE702" s="5"/>
      <c r="AF702" s="5"/>
      <c r="AG702" s="5"/>
      <c r="AH702" s="5"/>
      <c r="AI702" s="5"/>
      <c r="AJ702" s="5"/>
      <c r="AK702" s="5"/>
      <c r="AL702" s="5"/>
      <c r="AM702" s="5"/>
    </row>
    <row r="703" spans="1:39" s="4" customFormat="1" ht="15" x14ac:dyDescent="0.25">
      <c r="A703" s="58" t="s">
        <v>850</v>
      </c>
      <c r="B703" s="58" t="s">
        <v>552</v>
      </c>
      <c r="C703" s="58"/>
      <c r="D703" s="58" t="s">
        <v>206</v>
      </c>
      <c r="E703" s="11"/>
      <c r="F703" s="11"/>
      <c r="G703" s="8"/>
      <c r="I703" s="58"/>
      <c r="J703" s="43"/>
      <c r="K703" s="102"/>
      <c r="M703" s="58">
        <v>1</v>
      </c>
      <c r="N703" s="171">
        <v>75.98</v>
      </c>
      <c r="P703" s="107"/>
      <c r="Q703" s="170"/>
      <c r="S703" s="107"/>
      <c r="T703" s="170"/>
      <c r="V703" s="77"/>
      <c r="W703" s="77"/>
      <c r="X703" s="77"/>
      <c r="Y703" s="77"/>
      <c r="Z703" s="77"/>
      <c r="AA703" s="60"/>
      <c r="AB703" s="5"/>
      <c r="AC703" s="5"/>
      <c r="AD703" s="5"/>
      <c r="AE703" s="5"/>
      <c r="AF703" s="5"/>
      <c r="AG703" s="5"/>
      <c r="AH703" s="5"/>
      <c r="AI703" s="5"/>
      <c r="AJ703" s="5"/>
      <c r="AK703" s="5"/>
      <c r="AL703" s="5"/>
      <c r="AM703" s="5"/>
    </row>
    <row r="704" spans="1:39" s="4" customFormat="1" ht="15" x14ac:dyDescent="0.25">
      <c r="A704" s="58" t="s">
        <v>850</v>
      </c>
      <c r="B704" s="58" t="s">
        <v>553</v>
      </c>
      <c r="C704" s="58"/>
      <c r="D704" s="58" t="s">
        <v>103</v>
      </c>
      <c r="E704" s="11"/>
      <c r="F704" s="11"/>
      <c r="G704" s="8"/>
      <c r="I704" s="58"/>
      <c r="J704" s="43"/>
      <c r="K704" s="102"/>
      <c r="M704" s="58">
        <v>2</v>
      </c>
      <c r="N704" s="171">
        <v>220.5</v>
      </c>
      <c r="P704" s="107">
        <v>2</v>
      </c>
      <c r="Q704" s="170">
        <v>208.84</v>
      </c>
      <c r="S704" s="107">
        <v>3</v>
      </c>
      <c r="T704" s="170">
        <v>308.83</v>
      </c>
      <c r="V704" s="77"/>
      <c r="W704" s="77"/>
      <c r="X704" s="77"/>
      <c r="Y704" s="77"/>
      <c r="Z704" s="77"/>
      <c r="AA704" s="60"/>
      <c r="AB704" s="5"/>
      <c r="AC704" s="5"/>
      <c r="AD704" s="5"/>
      <c r="AE704" s="5"/>
      <c r="AF704" s="5"/>
      <c r="AG704" s="5"/>
      <c r="AH704" s="5"/>
      <c r="AI704" s="5"/>
      <c r="AJ704" s="5"/>
      <c r="AK704" s="5"/>
      <c r="AL704" s="5"/>
      <c r="AM704" s="5"/>
    </row>
    <row r="705" spans="1:39" s="4" customFormat="1" ht="15" x14ac:dyDescent="0.25">
      <c r="A705" s="58" t="s">
        <v>850</v>
      </c>
      <c r="B705" s="58" t="s">
        <v>555</v>
      </c>
      <c r="C705" s="58"/>
      <c r="D705" s="58" t="s">
        <v>190</v>
      </c>
      <c r="E705" s="11"/>
      <c r="F705" s="11"/>
      <c r="G705" s="8"/>
      <c r="I705" s="58"/>
      <c r="J705" s="43"/>
      <c r="K705" s="102"/>
      <c r="M705" s="58">
        <v>37</v>
      </c>
      <c r="N705" s="171">
        <v>3861.8</v>
      </c>
      <c r="P705" s="107">
        <v>32</v>
      </c>
      <c r="Q705" s="170">
        <v>3576.32</v>
      </c>
      <c r="S705" s="107">
        <v>16</v>
      </c>
      <c r="T705" s="170">
        <v>1425.1</v>
      </c>
      <c r="V705" s="77"/>
      <c r="W705" s="77"/>
      <c r="X705" s="77"/>
      <c r="Y705" s="77"/>
      <c r="Z705" s="77"/>
      <c r="AA705" s="60"/>
      <c r="AB705" s="5"/>
      <c r="AC705" s="5"/>
      <c r="AD705" s="5"/>
      <c r="AE705" s="5"/>
      <c r="AF705" s="5"/>
      <c r="AG705" s="5"/>
      <c r="AH705" s="5"/>
      <c r="AI705" s="5"/>
      <c r="AJ705" s="5"/>
      <c r="AK705" s="5"/>
      <c r="AL705" s="5"/>
      <c r="AM705" s="5"/>
    </row>
    <row r="706" spans="1:39" s="4" customFormat="1" ht="15" x14ac:dyDescent="0.25">
      <c r="A706" s="58" t="s">
        <v>850</v>
      </c>
      <c r="B706" s="58" t="s">
        <v>557</v>
      </c>
      <c r="C706" s="58"/>
      <c r="D706" s="58" t="s">
        <v>206</v>
      </c>
      <c r="E706" s="11"/>
      <c r="F706" s="11"/>
      <c r="G706" s="8"/>
      <c r="I706" s="58"/>
      <c r="J706" s="43"/>
      <c r="K706" s="102"/>
      <c r="M706" s="58">
        <v>5</v>
      </c>
      <c r="N706" s="171">
        <v>538.94000000000005</v>
      </c>
      <c r="P706" s="107">
        <v>6</v>
      </c>
      <c r="Q706" s="170">
        <v>699.51</v>
      </c>
      <c r="S706" s="107">
        <v>3</v>
      </c>
      <c r="T706" s="170">
        <v>178.69</v>
      </c>
      <c r="V706" s="77"/>
      <c r="W706" s="77"/>
      <c r="X706" s="77"/>
      <c r="Y706" s="77"/>
      <c r="Z706" s="77"/>
      <c r="AA706" s="60"/>
      <c r="AB706" s="5"/>
      <c r="AC706" s="5"/>
      <c r="AD706" s="5"/>
      <c r="AE706" s="5"/>
      <c r="AF706" s="5"/>
      <c r="AG706" s="5"/>
      <c r="AH706" s="5"/>
      <c r="AI706" s="5"/>
      <c r="AJ706" s="5"/>
      <c r="AK706" s="5"/>
      <c r="AL706" s="5"/>
      <c r="AM706" s="5"/>
    </row>
    <row r="707" spans="1:39" s="4" customFormat="1" ht="15" x14ac:dyDescent="0.25">
      <c r="A707" s="58" t="s">
        <v>850</v>
      </c>
      <c r="B707" s="58" t="s">
        <v>558</v>
      </c>
      <c r="C707" s="58"/>
      <c r="D707" s="58" t="s">
        <v>223</v>
      </c>
      <c r="E707" s="11"/>
      <c r="F707" s="11"/>
      <c r="G707" s="8"/>
      <c r="I707" s="58"/>
      <c r="J707" s="43"/>
      <c r="K707" s="102"/>
      <c r="M707" s="58">
        <v>116</v>
      </c>
      <c r="N707" s="171">
        <v>9064.5300000000007</v>
      </c>
      <c r="P707" s="107">
        <v>113</v>
      </c>
      <c r="Q707" s="170">
        <v>9657</v>
      </c>
      <c r="S707" s="107">
        <v>108</v>
      </c>
      <c r="T707" s="170">
        <v>8433.23</v>
      </c>
      <c r="V707" s="77"/>
      <c r="W707" s="77"/>
      <c r="X707" s="77"/>
      <c r="Y707" s="77"/>
      <c r="Z707" s="77"/>
      <c r="AA707" s="60"/>
      <c r="AB707" s="5"/>
      <c r="AC707" s="5"/>
      <c r="AD707" s="5"/>
      <c r="AE707" s="5"/>
      <c r="AF707" s="5"/>
      <c r="AG707" s="5"/>
      <c r="AH707" s="5"/>
      <c r="AI707" s="5"/>
      <c r="AJ707" s="5"/>
      <c r="AK707" s="5"/>
      <c r="AL707" s="5"/>
      <c r="AM707" s="5"/>
    </row>
    <row r="708" spans="1:39" s="4" customFormat="1" ht="15" x14ac:dyDescent="0.25">
      <c r="A708" s="58" t="s">
        <v>850</v>
      </c>
      <c r="B708" s="58" t="s">
        <v>559</v>
      </c>
      <c r="C708" s="58"/>
      <c r="D708" s="58" t="s">
        <v>79</v>
      </c>
      <c r="E708" s="11"/>
      <c r="F708" s="11"/>
      <c r="G708" s="8"/>
      <c r="I708" s="58"/>
      <c r="J708" s="43"/>
      <c r="K708" s="102"/>
      <c r="M708" s="58">
        <v>22</v>
      </c>
      <c r="N708" s="171">
        <v>2244</v>
      </c>
      <c r="P708" s="107"/>
      <c r="Q708" s="170"/>
      <c r="S708" s="107"/>
      <c r="T708" s="170"/>
      <c r="V708" s="77"/>
      <c r="W708" s="77"/>
      <c r="X708" s="77"/>
      <c r="Y708" s="77"/>
      <c r="Z708" s="77"/>
      <c r="AA708" s="60"/>
      <c r="AB708" s="5"/>
      <c r="AC708" s="5"/>
      <c r="AD708" s="5"/>
      <c r="AE708" s="5"/>
      <c r="AF708" s="5"/>
      <c r="AG708" s="5"/>
      <c r="AH708" s="5"/>
      <c r="AI708" s="5"/>
      <c r="AJ708" s="5"/>
      <c r="AK708" s="5"/>
      <c r="AL708" s="5"/>
      <c r="AM708" s="5"/>
    </row>
    <row r="709" spans="1:39" s="4" customFormat="1" ht="15" x14ac:dyDescent="0.25">
      <c r="A709" s="58" t="s">
        <v>850</v>
      </c>
      <c r="B709" s="58" t="s">
        <v>560</v>
      </c>
      <c r="C709" s="58"/>
      <c r="D709" s="58" t="s">
        <v>98</v>
      </c>
      <c r="E709" s="11"/>
      <c r="F709" s="11"/>
      <c r="G709" s="8"/>
      <c r="I709" s="58"/>
      <c r="J709" s="43"/>
      <c r="K709" s="102"/>
      <c r="M709" s="58">
        <v>31</v>
      </c>
      <c r="N709" s="171">
        <v>2045.01</v>
      </c>
      <c r="P709" s="107"/>
      <c r="Q709" s="170"/>
      <c r="S709" s="107">
        <v>1</v>
      </c>
      <c r="T709" s="170">
        <v>150</v>
      </c>
      <c r="V709" s="77"/>
      <c r="W709" s="77"/>
      <c r="X709" s="77"/>
      <c r="Y709" s="77"/>
      <c r="Z709" s="77"/>
      <c r="AA709" s="60"/>
      <c r="AB709" s="5"/>
      <c r="AC709" s="5"/>
      <c r="AD709" s="5"/>
      <c r="AE709" s="5"/>
      <c r="AF709" s="5"/>
      <c r="AG709" s="5"/>
      <c r="AH709" s="5"/>
      <c r="AI709" s="5"/>
      <c r="AJ709" s="5"/>
      <c r="AK709" s="5"/>
      <c r="AL709" s="5"/>
      <c r="AM709" s="5"/>
    </row>
    <row r="710" spans="1:39" s="4" customFormat="1" ht="15" x14ac:dyDescent="0.25">
      <c r="A710" s="58" t="s">
        <v>850</v>
      </c>
      <c r="B710" s="58" t="s">
        <v>561</v>
      </c>
      <c r="C710" s="58"/>
      <c r="D710" s="58" t="s">
        <v>73</v>
      </c>
      <c r="E710" s="11"/>
      <c r="F710" s="11"/>
      <c r="G710" s="8"/>
      <c r="I710" s="58"/>
      <c r="J710" s="43"/>
      <c r="K710" s="102"/>
      <c r="M710" s="58">
        <v>123</v>
      </c>
      <c r="N710" s="171">
        <v>8999.17</v>
      </c>
      <c r="P710" s="107">
        <v>95</v>
      </c>
      <c r="Q710" s="170">
        <v>7054.74</v>
      </c>
      <c r="S710" s="107">
        <v>67</v>
      </c>
      <c r="T710" s="170">
        <v>4698.6099999999997</v>
      </c>
      <c r="V710" s="77"/>
      <c r="W710" s="77"/>
      <c r="X710" s="77"/>
      <c r="Y710" s="77"/>
      <c r="Z710" s="77"/>
      <c r="AA710" s="60"/>
      <c r="AB710" s="5"/>
      <c r="AC710" s="5"/>
      <c r="AD710" s="5"/>
      <c r="AE710" s="5"/>
      <c r="AF710" s="5"/>
      <c r="AG710" s="5"/>
      <c r="AH710" s="5"/>
      <c r="AI710" s="5"/>
      <c r="AJ710" s="5"/>
      <c r="AK710" s="5"/>
      <c r="AL710" s="5"/>
      <c r="AM710" s="5"/>
    </row>
    <row r="711" spans="1:39" s="4" customFormat="1" ht="15" x14ac:dyDescent="0.25">
      <c r="A711" s="58" t="s">
        <v>850</v>
      </c>
      <c r="B711" s="58" t="s">
        <v>562</v>
      </c>
      <c r="C711" s="58"/>
      <c r="D711" s="58" t="s">
        <v>61</v>
      </c>
      <c r="E711" s="11"/>
      <c r="F711" s="11"/>
      <c r="G711" s="8"/>
      <c r="I711" s="58"/>
      <c r="J711" s="43"/>
      <c r="K711" s="102"/>
      <c r="M711" s="58">
        <v>23</v>
      </c>
      <c r="N711" s="171">
        <v>1603.24</v>
      </c>
      <c r="P711" s="107"/>
      <c r="Q711" s="170"/>
      <c r="S711" s="107"/>
      <c r="T711" s="170"/>
      <c r="V711" s="77"/>
      <c r="W711" s="77"/>
      <c r="X711" s="77"/>
      <c r="Y711" s="77"/>
      <c r="Z711" s="77"/>
      <c r="AA711" s="60"/>
      <c r="AB711" s="5"/>
      <c r="AC711" s="5"/>
      <c r="AD711" s="5"/>
      <c r="AE711" s="5"/>
      <c r="AF711" s="5"/>
      <c r="AG711" s="5"/>
      <c r="AH711" s="5"/>
      <c r="AI711" s="5"/>
      <c r="AJ711" s="5"/>
      <c r="AK711" s="5"/>
      <c r="AL711" s="5"/>
      <c r="AM711" s="5"/>
    </row>
    <row r="712" spans="1:39" s="4" customFormat="1" ht="15" x14ac:dyDescent="0.25">
      <c r="A712" s="58" t="s">
        <v>850</v>
      </c>
      <c r="B712" s="58" t="s">
        <v>563</v>
      </c>
      <c r="C712" s="58"/>
      <c r="D712" s="58" t="s">
        <v>84</v>
      </c>
      <c r="E712" s="11"/>
      <c r="F712" s="11"/>
      <c r="G712" s="8"/>
      <c r="I712" s="58"/>
      <c r="J712" s="43"/>
      <c r="K712" s="102"/>
      <c r="M712" s="58">
        <v>77</v>
      </c>
      <c r="N712" s="171">
        <v>3910.66</v>
      </c>
      <c r="P712" s="107">
        <v>68</v>
      </c>
      <c r="Q712" s="170">
        <v>3414.23</v>
      </c>
      <c r="S712" s="107">
        <v>40</v>
      </c>
      <c r="T712" s="170">
        <v>2453.77</v>
      </c>
      <c r="V712" s="77"/>
      <c r="W712" s="77"/>
      <c r="X712" s="77"/>
      <c r="Y712" s="77"/>
      <c r="Z712" s="77"/>
      <c r="AA712" s="60"/>
      <c r="AB712" s="5"/>
      <c r="AC712" s="5"/>
      <c r="AD712" s="5"/>
      <c r="AE712" s="5"/>
      <c r="AF712" s="5"/>
      <c r="AG712" s="5"/>
      <c r="AH712" s="5"/>
      <c r="AI712" s="5"/>
      <c r="AJ712" s="5"/>
      <c r="AK712" s="5"/>
      <c r="AL712" s="5"/>
      <c r="AM712" s="5"/>
    </row>
    <row r="713" spans="1:39" s="4" customFormat="1" ht="15" x14ac:dyDescent="0.25">
      <c r="A713" s="58" t="s">
        <v>850</v>
      </c>
      <c r="B713" s="58" t="s">
        <v>565</v>
      </c>
      <c r="C713" s="58"/>
      <c r="D713" s="58" t="s">
        <v>332</v>
      </c>
      <c r="E713" s="11"/>
      <c r="F713" s="11"/>
      <c r="G713" s="8"/>
      <c r="I713" s="58"/>
      <c r="J713" s="43"/>
      <c r="K713" s="102"/>
      <c r="M713" s="58">
        <v>32</v>
      </c>
      <c r="N713" s="171">
        <v>1492.21</v>
      </c>
      <c r="P713" s="107"/>
      <c r="Q713" s="170"/>
      <c r="S713" s="107"/>
      <c r="T713" s="170"/>
      <c r="V713" s="77"/>
      <c r="W713" s="77"/>
      <c r="X713" s="77"/>
      <c r="Y713" s="77"/>
      <c r="Z713" s="77"/>
      <c r="AA713" s="60"/>
      <c r="AB713" s="5"/>
      <c r="AC713" s="5"/>
      <c r="AD713" s="5"/>
      <c r="AE713" s="5"/>
      <c r="AF713" s="5"/>
      <c r="AG713" s="5"/>
      <c r="AH713" s="5"/>
      <c r="AI713" s="5"/>
      <c r="AJ713" s="5"/>
      <c r="AK713" s="5"/>
      <c r="AL713" s="5"/>
      <c r="AM713" s="5"/>
    </row>
    <row r="714" spans="1:39" s="4" customFormat="1" ht="15" x14ac:dyDescent="0.25">
      <c r="A714" s="58" t="s">
        <v>850</v>
      </c>
      <c r="B714" s="58" t="s">
        <v>566</v>
      </c>
      <c r="C714" s="58"/>
      <c r="D714" s="58" t="s">
        <v>163</v>
      </c>
      <c r="E714" s="11"/>
      <c r="F714" s="11"/>
      <c r="G714" s="8"/>
      <c r="I714" s="58"/>
      <c r="J714" s="43"/>
      <c r="K714" s="102"/>
      <c r="M714" s="58">
        <v>9</v>
      </c>
      <c r="N714" s="171">
        <v>699.86</v>
      </c>
      <c r="P714" s="107">
        <v>1</v>
      </c>
      <c r="Q714" s="170">
        <v>52.26</v>
      </c>
      <c r="S714" s="107">
        <v>3</v>
      </c>
      <c r="T714" s="170">
        <v>237.41</v>
      </c>
      <c r="V714" s="77"/>
      <c r="W714" s="77"/>
      <c r="X714" s="77"/>
      <c r="Y714" s="77"/>
      <c r="Z714" s="77"/>
      <c r="AA714" s="60"/>
      <c r="AB714" s="5"/>
      <c r="AC714" s="5"/>
      <c r="AD714" s="5"/>
      <c r="AE714" s="5"/>
      <c r="AF714" s="5"/>
      <c r="AG714" s="5"/>
      <c r="AH714" s="5"/>
      <c r="AI714" s="5"/>
      <c r="AJ714" s="5"/>
      <c r="AK714" s="5"/>
      <c r="AL714" s="5"/>
      <c r="AM714" s="5"/>
    </row>
    <row r="715" spans="1:39" s="4" customFormat="1" ht="15" x14ac:dyDescent="0.25">
      <c r="A715" s="58" t="s">
        <v>850</v>
      </c>
      <c r="B715" s="58" t="s">
        <v>567</v>
      </c>
      <c r="C715" s="58"/>
      <c r="D715" s="58" t="s">
        <v>117</v>
      </c>
      <c r="E715" s="11"/>
      <c r="F715" s="11"/>
      <c r="G715" s="8"/>
      <c r="I715" s="58"/>
      <c r="J715" s="43"/>
      <c r="K715" s="102"/>
      <c r="M715" s="58">
        <v>30</v>
      </c>
      <c r="N715" s="171">
        <v>4242.8900000000003</v>
      </c>
      <c r="P715" s="107">
        <v>21</v>
      </c>
      <c r="Q715" s="170">
        <v>2503.19</v>
      </c>
      <c r="S715" s="107">
        <v>21</v>
      </c>
      <c r="T715" s="170">
        <v>2258.9699999999998</v>
      </c>
      <c r="V715" s="77"/>
      <c r="W715" s="77"/>
      <c r="X715" s="77"/>
      <c r="Y715" s="77"/>
      <c r="Z715" s="77"/>
      <c r="AA715" s="60"/>
      <c r="AB715" s="5"/>
      <c r="AC715" s="5"/>
      <c r="AD715" s="5"/>
      <c r="AE715" s="5"/>
      <c r="AF715" s="5"/>
      <c r="AG715" s="5"/>
      <c r="AH715" s="5"/>
      <c r="AI715" s="5"/>
      <c r="AJ715" s="5"/>
      <c r="AK715" s="5"/>
      <c r="AL715" s="5"/>
      <c r="AM715" s="5"/>
    </row>
    <row r="716" spans="1:39" s="4" customFormat="1" ht="15" x14ac:dyDescent="0.25">
      <c r="A716" s="58" t="s">
        <v>850</v>
      </c>
      <c r="B716" s="58" t="s">
        <v>568</v>
      </c>
      <c r="C716" s="58"/>
      <c r="D716" s="58" t="s">
        <v>93</v>
      </c>
      <c r="E716" s="11"/>
      <c r="F716" s="11"/>
      <c r="G716" s="8"/>
      <c r="I716" s="58"/>
      <c r="J716" s="43"/>
      <c r="K716" s="102"/>
      <c r="M716" s="58">
        <v>2</v>
      </c>
      <c r="N716" s="171">
        <v>121.63</v>
      </c>
      <c r="P716" s="107"/>
      <c r="Q716" s="170"/>
      <c r="S716" s="107"/>
      <c r="T716" s="170"/>
      <c r="V716" s="77"/>
      <c r="W716" s="77"/>
      <c r="X716" s="77"/>
      <c r="Y716" s="77"/>
      <c r="Z716" s="77"/>
      <c r="AA716" s="60"/>
      <c r="AB716" s="5"/>
      <c r="AC716" s="5"/>
      <c r="AD716" s="5"/>
      <c r="AE716" s="5"/>
      <c r="AF716" s="5"/>
      <c r="AG716" s="5"/>
      <c r="AH716" s="5"/>
      <c r="AI716" s="5"/>
      <c r="AJ716" s="5"/>
      <c r="AK716" s="5"/>
      <c r="AL716" s="5"/>
      <c r="AM716" s="5"/>
    </row>
    <row r="717" spans="1:39" s="4" customFormat="1" ht="15" x14ac:dyDescent="0.25">
      <c r="A717" s="58" t="s">
        <v>850</v>
      </c>
      <c r="B717" s="58" t="s">
        <v>568</v>
      </c>
      <c r="C717" s="58"/>
      <c r="D717" s="58" t="s">
        <v>569</v>
      </c>
      <c r="E717" s="11"/>
      <c r="F717" s="11"/>
      <c r="G717" s="8"/>
      <c r="I717" s="58"/>
      <c r="J717" s="43"/>
      <c r="K717" s="102"/>
      <c r="M717" s="58">
        <v>67</v>
      </c>
      <c r="N717" s="171">
        <v>7233.69</v>
      </c>
      <c r="P717" s="107">
        <v>59</v>
      </c>
      <c r="Q717" s="170">
        <v>6514.12</v>
      </c>
      <c r="S717" s="107">
        <v>46</v>
      </c>
      <c r="T717" s="170">
        <v>4848.78</v>
      </c>
      <c r="V717" s="77"/>
      <c r="W717" s="77"/>
      <c r="X717" s="77"/>
      <c r="Y717" s="77"/>
      <c r="Z717" s="77"/>
      <c r="AA717" s="60"/>
      <c r="AB717" s="5"/>
      <c r="AC717" s="5"/>
      <c r="AD717" s="5"/>
      <c r="AE717" s="5"/>
      <c r="AF717" s="5"/>
      <c r="AG717" s="5"/>
      <c r="AH717" s="5"/>
      <c r="AI717" s="5"/>
      <c r="AJ717" s="5"/>
      <c r="AK717" s="5"/>
      <c r="AL717" s="5"/>
      <c r="AM717" s="5"/>
    </row>
    <row r="718" spans="1:39" s="4" customFormat="1" ht="15" x14ac:dyDescent="0.25">
      <c r="A718" s="58" t="s">
        <v>850</v>
      </c>
      <c r="B718" s="58" t="s">
        <v>570</v>
      </c>
      <c r="C718" s="58"/>
      <c r="D718" s="58" t="s">
        <v>163</v>
      </c>
      <c r="E718" s="11"/>
      <c r="F718" s="11"/>
      <c r="G718" s="8"/>
      <c r="I718" s="58"/>
      <c r="J718" s="43"/>
      <c r="K718" s="102"/>
      <c r="M718" s="58">
        <v>222</v>
      </c>
      <c r="N718" s="171">
        <v>16583.41</v>
      </c>
      <c r="P718" s="107">
        <v>301</v>
      </c>
      <c r="Q718" s="170">
        <v>21701.200000000001</v>
      </c>
      <c r="S718" s="107">
        <v>219</v>
      </c>
      <c r="T718" s="170">
        <v>13813.56</v>
      </c>
      <c r="V718" s="77"/>
      <c r="W718" s="77"/>
      <c r="X718" s="77"/>
      <c r="Y718" s="77"/>
      <c r="Z718" s="77"/>
      <c r="AA718" s="60"/>
      <c r="AB718" s="5"/>
      <c r="AC718" s="5"/>
      <c r="AD718" s="5"/>
      <c r="AE718" s="5"/>
      <c r="AF718" s="5"/>
      <c r="AG718" s="5"/>
      <c r="AH718" s="5"/>
      <c r="AI718" s="5"/>
      <c r="AJ718" s="5"/>
      <c r="AK718" s="5"/>
      <c r="AL718" s="5"/>
      <c r="AM718" s="5"/>
    </row>
    <row r="719" spans="1:39" s="4" customFormat="1" ht="15" x14ac:dyDescent="0.25">
      <c r="A719" s="58" t="s">
        <v>850</v>
      </c>
      <c r="B719" s="58" t="s">
        <v>571</v>
      </c>
      <c r="C719" s="58"/>
      <c r="D719" s="58" t="s">
        <v>163</v>
      </c>
      <c r="E719" s="11"/>
      <c r="F719" s="11"/>
      <c r="G719" s="8"/>
      <c r="I719" s="58"/>
      <c r="J719" s="43"/>
      <c r="K719" s="102"/>
      <c r="M719" s="58">
        <v>71</v>
      </c>
      <c r="N719" s="171">
        <v>4644.1000000000004</v>
      </c>
      <c r="P719" s="107">
        <v>74</v>
      </c>
      <c r="Q719" s="170">
        <v>5032.26</v>
      </c>
      <c r="S719" s="107">
        <v>45</v>
      </c>
      <c r="T719" s="170">
        <v>2825.91</v>
      </c>
      <c r="V719" s="77"/>
      <c r="W719" s="77"/>
      <c r="X719" s="77"/>
      <c r="Y719" s="77"/>
      <c r="Z719" s="77"/>
      <c r="AA719" s="60"/>
      <c r="AB719" s="5"/>
      <c r="AC719" s="5"/>
      <c r="AD719" s="5"/>
      <c r="AE719" s="5"/>
      <c r="AF719" s="5"/>
      <c r="AG719" s="5"/>
      <c r="AH719" s="5"/>
      <c r="AI719" s="5"/>
      <c r="AJ719" s="5"/>
      <c r="AK719" s="5"/>
      <c r="AL719" s="5"/>
      <c r="AM719" s="5"/>
    </row>
    <row r="720" spans="1:39" s="4" customFormat="1" ht="15" x14ac:dyDescent="0.25">
      <c r="A720" s="58" t="s">
        <v>850</v>
      </c>
      <c r="B720" s="58" t="s">
        <v>844</v>
      </c>
      <c r="C720" s="58"/>
      <c r="D720" s="58" t="s">
        <v>163</v>
      </c>
      <c r="E720" s="11"/>
      <c r="F720" s="11"/>
      <c r="G720" s="8"/>
      <c r="I720" s="58"/>
      <c r="J720" s="43"/>
      <c r="K720" s="102"/>
      <c r="M720" s="58"/>
      <c r="N720" s="171"/>
      <c r="P720" s="107">
        <v>25</v>
      </c>
      <c r="Q720" s="170">
        <v>2009.69</v>
      </c>
      <c r="S720" s="107">
        <v>84</v>
      </c>
      <c r="T720" s="170">
        <v>6402.2</v>
      </c>
      <c r="V720" s="77"/>
      <c r="W720" s="77"/>
      <c r="X720" s="77"/>
      <c r="Y720" s="77"/>
      <c r="Z720" s="77"/>
      <c r="AA720" s="60"/>
      <c r="AB720" s="5"/>
      <c r="AC720" s="5"/>
      <c r="AD720" s="5"/>
      <c r="AE720" s="5"/>
      <c r="AF720" s="5"/>
      <c r="AG720" s="5"/>
      <c r="AH720" s="5"/>
      <c r="AI720" s="5"/>
      <c r="AJ720" s="5"/>
      <c r="AK720" s="5"/>
      <c r="AL720" s="5"/>
      <c r="AM720" s="5"/>
    </row>
    <row r="721" spans="1:39" s="4" customFormat="1" ht="15" x14ac:dyDescent="0.25">
      <c r="A721" s="58" t="s">
        <v>850</v>
      </c>
      <c r="B721" s="58" t="s">
        <v>572</v>
      </c>
      <c r="C721" s="58"/>
      <c r="D721" s="58" t="s">
        <v>175</v>
      </c>
      <c r="E721" s="11"/>
      <c r="F721" s="11"/>
      <c r="G721" s="8"/>
      <c r="I721" s="58"/>
      <c r="J721" s="43"/>
      <c r="K721" s="102"/>
      <c r="M721" s="58">
        <v>970</v>
      </c>
      <c r="N721" s="171">
        <v>78898.100000000006</v>
      </c>
      <c r="P721" s="107">
        <v>837</v>
      </c>
      <c r="Q721" s="170">
        <v>71116.25</v>
      </c>
      <c r="S721" s="107">
        <v>573</v>
      </c>
      <c r="T721" s="170">
        <v>50813.96</v>
      </c>
      <c r="V721" s="77"/>
      <c r="W721" s="77"/>
      <c r="X721" s="77"/>
      <c r="Y721" s="77"/>
      <c r="Z721" s="77"/>
      <c r="AA721" s="60"/>
      <c r="AB721" s="5"/>
      <c r="AC721" s="5"/>
      <c r="AD721" s="5"/>
      <c r="AE721" s="5"/>
      <c r="AF721" s="5"/>
      <c r="AG721" s="5"/>
      <c r="AH721" s="5"/>
      <c r="AI721" s="5"/>
      <c r="AJ721" s="5"/>
      <c r="AK721" s="5"/>
      <c r="AL721" s="5"/>
      <c r="AM721" s="5"/>
    </row>
    <row r="722" spans="1:39" s="4" customFormat="1" ht="15" x14ac:dyDescent="0.25">
      <c r="A722" s="58" t="s">
        <v>850</v>
      </c>
      <c r="B722" s="58" t="s">
        <v>887</v>
      </c>
      <c r="C722" s="58"/>
      <c r="D722" s="58" t="s">
        <v>66</v>
      </c>
      <c r="E722" s="11"/>
      <c r="F722" s="11"/>
      <c r="G722" s="8"/>
      <c r="I722" s="58"/>
      <c r="J722" s="43"/>
      <c r="K722" s="102"/>
      <c r="M722" s="58">
        <v>1</v>
      </c>
      <c r="N722" s="171">
        <v>58.73</v>
      </c>
      <c r="P722" s="107"/>
      <c r="Q722" s="170"/>
      <c r="S722" s="107"/>
      <c r="T722" s="170"/>
      <c r="V722" s="77"/>
      <c r="W722" s="77"/>
      <c r="X722" s="77"/>
      <c r="Y722" s="77"/>
      <c r="Z722" s="77"/>
      <c r="AA722" s="60"/>
      <c r="AB722" s="5"/>
      <c r="AC722" s="5"/>
      <c r="AD722" s="5"/>
      <c r="AE722" s="5"/>
      <c r="AF722" s="5"/>
      <c r="AG722" s="5"/>
      <c r="AH722" s="5"/>
      <c r="AI722" s="5"/>
      <c r="AJ722" s="5"/>
      <c r="AK722" s="5"/>
      <c r="AL722" s="5"/>
      <c r="AM722" s="5"/>
    </row>
    <row r="723" spans="1:39" s="4" customFormat="1" ht="15" x14ac:dyDescent="0.25">
      <c r="A723" s="58" t="s">
        <v>850</v>
      </c>
      <c r="B723" s="58" t="s">
        <v>845</v>
      </c>
      <c r="C723" s="58"/>
      <c r="D723" s="58" t="s">
        <v>175</v>
      </c>
      <c r="E723" s="11"/>
      <c r="F723" s="11"/>
      <c r="G723" s="8"/>
      <c r="I723" s="58"/>
      <c r="J723" s="43"/>
      <c r="K723" s="102"/>
      <c r="M723" s="58"/>
      <c r="N723" s="171"/>
      <c r="P723" s="107">
        <v>44</v>
      </c>
      <c r="Q723" s="170">
        <v>2791.1</v>
      </c>
      <c r="S723" s="107">
        <v>126</v>
      </c>
      <c r="T723" s="170">
        <v>11187.23</v>
      </c>
      <c r="V723" s="77"/>
      <c r="W723" s="77"/>
      <c r="X723" s="77"/>
      <c r="Y723" s="77"/>
      <c r="Z723" s="77"/>
      <c r="AA723" s="60"/>
      <c r="AB723" s="5"/>
      <c r="AC723" s="5"/>
      <c r="AD723" s="5"/>
      <c r="AE723" s="5"/>
      <c r="AF723" s="5"/>
      <c r="AG723" s="5"/>
      <c r="AH723" s="5"/>
      <c r="AI723" s="5"/>
      <c r="AJ723" s="5"/>
      <c r="AK723" s="5"/>
      <c r="AL723" s="5"/>
      <c r="AM723" s="5"/>
    </row>
    <row r="724" spans="1:39" s="4" customFormat="1" ht="15" x14ac:dyDescent="0.25">
      <c r="A724" s="58" t="s">
        <v>850</v>
      </c>
      <c r="B724" s="58" t="s">
        <v>573</v>
      </c>
      <c r="C724" s="58"/>
      <c r="D724" s="58" t="s">
        <v>283</v>
      </c>
      <c r="E724" s="11"/>
      <c r="F724" s="11"/>
      <c r="G724" s="8"/>
      <c r="I724" s="58"/>
      <c r="J724" s="43"/>
      <c r="K724" s="102"/>
      <c r="M724" s="58">
        <v>23</v>
      </c>
      <c r="N724" s="171">
        <v>2596.8000000000002</v>
      </c>
      <c r="P724" s="107">
        <v>19</v>
      </c>
      <c r="Q724" s="170">
        <v>1860.84</v>
      </c>
      <c r="S724" s="107">
        <v>16</v>
      </c>
      <c r="T724" s="170">
        <v>1770.54</v>
      </c>
      <c r="V724" s="77"/>
      <c r="W724" s="77"/>
      <c r="X724" s="77"/>
      <c r="Y724" s="77"/>
      <c r="Z724" s="77"/>
      <c r="AA724" s="60"/>
      <c r="AB724" s="5"/>
      <c r="AC724" s="5"/>
      <c r="AD724" s="5"/>
      <c r="AE724" s="5"/>
      <c r="AF724" s="5"/>
      <c r="AG724" s="5"/>
      <c r="AH724" s="5"/>
      <c r="AI724" s="5"/>
      <c r="AJ724" s="5"/>
      <c r="AK724" s="5"/>
      <c r="AL724" s="5"/>
      <c r="AM724" s="5"/>
    </row>
    <row r="725" spans="1:39" s="4" customFormat="1" ht="15" x14ac:dyDescent="0.25">
      <c r="A725" s="58" t="s">
        <v>850</v>
      </c>
      <c r="B725" s="58" t="s">
        <v>653</v>
      </c>
      <c r="C725" s="58"/>
      <c r="D725" s="58" t="s">
        <v>575</v>
      </c>
      <c r="E725" s="11"/>
      <c r="F725" s="11"/>
      <c r="G725" s="8"/>
      <c r="I725" s="58"/>
      <c r="J725" s="43"/>
      <c r="K725" s="102"/>
      <c r="M725" s="58">
        <v>8</v>
      </c>
      <c r="N725" s="171">
        <v>1114.43</v>
      </c>
      <c r="P725" s="107">
        <v>8</v>
      </c>
      <c r="Q725" s="170">
        <v>989.71</v>
      </c>
      <c r="S725" s="107">
        <v>9</v>
      </c>
      <c r="T725" s="170">
        <v>1065.21</v>
      </c>
      <c r="V725" s="77"/>
      <c r="W725" s="77"/>
      <c r="X725" s="77"/>
      <c r="Y725" s="77"/>
      <c r="Z725" s="77"/>
      <c r="AA725" s="60"/>
      <c r="AB725" s="5"/>
      <c r="AC725" s="5"/>
      <c r="AD725" s="5"/>
      <c r="AE725" s="5"/>
      <c r="AF725" s="5"/>
      <c r="AG725" s="5"/>
      <c r="AH725" s="5"/>
      <c r="AI725" s="5"/>
      <c r="AJ725" s="5"/>
      <c r="AK725" s="5"/>
      <c r="AL725" s="5"/>
      <c r="AM725" s="5"/>
    </row>
    <row r="726" spans="1:39" s="4" customFormat="1" ht="15" x14ac:dyDescent="0.25">
      <c r="A726" s="58" t="s">
        <v>850</v>
      </c>
      <c r="B726" s="58" t="s">
        <v>576</v>
      </c>
      <c r="C726" s="58"/>
      <c r="D726" s="58" t="s">
        <v>124</v>
      </c>
      <c r="E726" s="11"/>
      <c r="F726" s="11"/>
      <c r="G726" s="8"/>
      <c r="I726" s="58"/>
      <c r="J726" s="43"/>
      <c r="K726" s="102"/>
      <c r="M726" s="58">
        <v>154</v>
      </c>
      <c r="N726" s="171">
        <v>13975.1</v>
      </c>
      <c r="P726" s="107">
        <v>148</v>
      </c>
      <c r="Q726" s="170">
        <v>14499.63</v>
      </c>
      <c r="S726" s="107">
        <v>94</v>
      </c>
      <c r="T726" s="170">
        <v>6761.14</v>
      </c>
      <c r="V726" s="77"/>
      <c r="W726" s="77"/>
      <c r="X726" s="77"/>
      <c r="Y726" s="77"/>
      <c r="Z726" s="77"/>
      <c r="AA726" s="60"/>
      <c r="AB726" s="5"/>
      <c r="AC726" s="5"/>
      <c r="AD726" s="5"/>
      <c r="AE726" s="5"/>
      <c r="AF726" s="5"/>
      <c r="AG726" s="5"/>
      <c r="AH726" s="5"/>
      <c r="AI726" s="5"/>
      <c r="AJ726" s="5"/>
      <c r="AK726" s="5"/>
      <c r="AL726" s="5"/>
      <c r="AM726" s="5"/>
    </row>
    <row r="727" spans="1:39" s="4" customFormat="1" ht="15" x14ac:dyDescent="0.25">
      <c r="A727" s="58" t="s">
        <v>850</v>
      </c>
      <c r="B727" s="58" t="s">
        <v>580</v>
      </c>
      <c r="C727" s="58"/>
      <c r="D727" s="58" t="s">
        <v>455</v>
      </c>
      <c r="E727" s="11"/>
      <c r="F727" s="11"/>
      <c r="G727" s="8"/>
      <c r="I727" s="58"/>
      <c r="J727" s="43"/>
      <c r="K727" s="102"/>
      <c r="M727" s="58">
        <v>201</v>
      </c>
      <c r="N727" s="171">
        <v>15592.04</v>
      </c>
      <c r="P727" s="107">
        <v>163</v>
      </c>
      <c r="Q727" s="170">
        <v>14235.09</v>
      </c>
      <c r="S727" s="107">
        <v>114</v>
      </c>
      <c r="T727" s="170">
        <v>8873.34</v>
      </c>
      <c r="V727" s="77"/>
      <c r="W727" s="77"/>
      <c r="X727" s="77"/>
      <c r="Y727" s="77"/>
      <c r="Z727" s="77"/>
      <c r="AA727" s="60"/>
      <c r="AB727" s="5"/>
      <c r="AC727" s="5"/>
      <c r="AD727" s="5"/>
      <c r="AE727" s="5"/>
      <c r="AF727" s="5"/>
      <c r="AG727" s="5"/>
      <c r="AH727" s="5"/>
      <c r="AI727" s="5"/>
      <c r="AJ727" s="5"/>
      <c r="AK727" s="5"/>
      <c r="AL727" s="5"/>
      <c r="AM727" s="5"/>
    </row>
    <row r="728" spans="1:39" s="4" customFormat="1" ht="15" x14ac:dyDescent="0.25">
      <c r="A728" s="58" t="s">
        <v>850</v>
      </c>
      <c r="B728" s="58" t="s">
        <v>846</v>
      </c>
      <c r="C728" s="58"/>
      <c r="D728" s="58" t="s">
        <v>455</v>
      </c>
      <c r="E728" s="11"/>
      <c r="F728" s="11"/>
      <c r="G728" s="8"/>
      <c r="I728" s="58"/>
      <c r="J728" s="43"/>
      <c r="K728" s="102"/>
      <c r="M728" s="58"/>
      <c r="N728" s="171"/>
      <c r="P728" s="107">
        <v>10</v>
      </c>
      <c r="Q728" s="170">
        <v>670.16</v>
      </c>
      <c r="S728" s="107">
        <v>29</v>
      </c>
      <c r="T728" s="170">
        <v>2355.7399999999998</v>
      </c>
      <c r="V728" s="77"/>
      <c r="W728" s="77"/>
      <c r="X728" s="77"/>
      <c r="Y728" s="77"/>
      <c r="Z728" s="77"/>
      <c r="AA728" s="60"/>
      <c r="AB728" s="5"/>
      <c r="AC728" s="5"/>
      <c r="AD728" s="5"/>
      <c r="AE728" s="5"/>
      <c r="AF728" s="5"/>
      <c r="AG728" s="5"/>
      <c r="AH728" s="5"/>
      <c r="AI728" s="5"/>
      <c r="AJ728" s="5"/>
      <c r="AK728" s="5"/>
      <c r="AL728" s="5"/>
      <c r="AM728" s="5"/>
    </row>
    <row r="729" spans="1:39" s="4" customFormat="1" ht="15" x14ac:dyDescent="0.25">
      <c r="A729" s="58"/>
      <c r="B729" s="58"/>
      <c r="C729" s="58"/>
      <c r="D729" s="58"/>
      <c r="E729" s="11"/>
      <c r="F729" s="11"/>
      <c r="G729" s="8"/>
      <c r="I729" s="58"/>
      <c r="J729" s="43"/>
      <c r="K729" s="102"/>
      <c r="M729" s="58"/>
      <c r="N729" s="171"/>
      <c r="P729" s="107"/>
      <c r="Q729" s="170"/>
      <c r="S729" s="107"/>
      <c r="T729" s="170"/>
      <c r="V729" s="77"/>
      <c r="W729" s="77"/>
      <c r="X729" s="77"/>
      <c r="Y729" s="77"/>
      <c r="Z729" s="77"/>
      <c r="AA729" s="60"/>
      <c r="AB729" s="5"/>
      <c r="AC729" s="5"/>
      <c r="AD729" s="5"/>
      <c r="AE729" s="5"/>
      <c r="AF729" s="5"/>
      <c r="AG729" s="5"/>
      <c r="AH729" s="5"/>
      <c r="AI729" s="5"/>
      <c r="AJ729" s="5"/>
      <c r="AK729" s="5"/>
      <c r="AL729" s="5"/>
      <c r="AM729" s="5"/>
    </row>
    <row r="730" spans="1:39" s="4" customFormat="1" ht="15" x14ac:dyDescent="0.25">
      <c r="A730" s="58" t="s">
        <v>888</v>
      </c>
      <c r="B730" s="58" t="s">
        <v>821</v>
      </c>
      <c r="C730" s="58"/>
      <c r="D730" s="58" t="s">
        <v>821</v>
      </c>
      <c r="E730" s="11" t="s">
        <v>889</v>
      </c>
      <c r="F730" s="11"/>
      <c r="G730" s="8" t="s">
        <v>890</v>
      </c>
      <c r="I730" s="58"/>
      <c r="J730" s="43"/>
      <c r="K730" s="102"/>
      <c r="M730" s="58"/>
      <c r="N730" s="171"/>
      <c r="P730" s="107"/>
      <c r="Q730" s="170"/>
      <c r="S730" s="107"/>
      <c r="T730" s="170"/>
      <c r="V730" s="77"/>
      <c r="W730" s="77"/>
      <c r="X730" s="77"/>
      <c r="Y730" s="77"/>
      <c r="Z730" s="77"/>
      <c r="AA730" s="60"/>
      <c r="AB730" s="5"/>
      <c r="AC730" s="5"/>
      <c r="AD730" s="5"/>
      <c r="AE730" s="5"/>
      <c r="AF730" s="5"/>
      <c r="AG730" s="5"/>
      <c r="AH730" s="5"/>
      <c r="AI730" s="5"/>
      <c r="AJ730" s="5"/>
      <c r="AK730" s="5"/>
      <c r="AL730" s="5"/>
      <c r="AM730" s="5"/>
    </row>
    <row r="731" spans="1:39" s="4" customFormat="1" ht="15" x14ac:dyDescent="0.25">
      <c r="A731" s="58" t="s">
        <v>888</v>
      </c>
      <c r="B731" s="58" t="s">
        <v>660</v>
      </c>
      <c r="C731" s="58"/>
      <c r="D731" s="58" t="s">
        <v>660</v>
      </c>
      <c r="E731" s="11"/>
      <c r="F731" s="11"/>
      <c r="G731" s="8"/>
      <c r="I731" s="58"/>
      <c r="J731" s="43"/>
      <c r="K731" s="102"/>
      <c r="M731" s="58">
        <v>150</v>
      </c>
      <c r="N731" s="171">
        <v>27439.439999999999</v>
      </c>
      <c r="P731" s="107"/>
      <c r="Q731" s="170"/>
      <c r="S731" s="107">
        <v>12</v>
      </c>
      <c r="T731" s="170">
        <v>2481.59</v>
      </c>
      <c r="V731" s="77"/>
      <c r="W731" s="77"/>
      <c r="X731" s="77"/>
      <c r="Y731" s="77"/>
      <c r="Z731" s="77"/>
      <c r="AA731" s="60"/>
      <c r="AB731" s="5"/>
      <c r="AC731" s="5"/>
      <c r="AD731" s="5"/>
      <c r="AE731" s="5"/>
      <c r="AF731" s="5"/>
      <c r="AG731" s="5"/>
      <c r="AH731" s="5"/>
      <c r="AI731" s="5"/>
      <c r="AJ731" s="5"/>
      <c r="AK731" s="5"/>
      <c r="AL731" s="5"/>
      <c r="AM731" s="5"/>
    </row>
    <row r="732" spans="1:39" s="4" customFormat="1" ht="15" x14ac:dyDescent="0.25">
      <c r="A732" s="58" t="s">
        <v>888</v>
      </c>
      <c r="B732" s="58" t="s">
        <v>60</v>
      </c>
      <c r="C732" s="58"/>
      <c r="D732" s="58" t="s">
        <v>63</v>
      </c>
      <c r="E732" s="11"/>
      <c r="F732" s="11"/>
      <c r="G732" s="8"/>
      <c r="I732" s="58"/>
      <c r="J732" s="43"/>
      <c r="K732" s="102"/>
      <c r="M732" s="58">
        <v>41</v>
      </c>
      <c r="N732" s="171">
        <v>6550.42</v>
      </c>
      <c r="P732" s="107">
        <v>3</v>
      </c>
      <c r="Q732" s="170">
        <v>993.2</v>
      </c>
      <c r="S732" s="107">
        <v>1</v>
      </c>
      <c r="T732" s="170">
        <v>35.06</v>
      </c>
      <c r="V732" s="77"/>
      <c r="W732" s="77"/>
      <c r="X732" s="77"/>
      <c r="Y732" s="77"/>
      <c r="Z732" s="77"/>
      <c r="AA732" s="60"/>
      <c r="AB732" s="5"/>
      <c r="AC732" s="5"/>
      <c r="AD732" s="5"/>
      <c r="AE732" s="5"/>
      <c r="AF732" s="5"/>
      <c r="AG732" s="5"/>
      <c r="AH732" s="5"/>
      <c r="AI732" s="5"/>
      <c r="AJ732" s="5"/>
      <c r="AK732" s="5"/>
      <c r="AL732" s="5"/>
      <c r="AM732" s="5"/>
    </row>
    <row r="733" spans="1:39" s="4" customFormat="1" ht="15" x14ac:dyDescent="0.25">
      <c r="A733" s="58" t="s">
        <v>888</v>
      </c>
      <c r="B733" s="58" t="s">
        <v>60</v>
      </c>
      <c r="C733" s="58"/>
      <c r="D733" s="58" t="s">
        <v>62</v>
      </c>
      <c r="E733" s="11"/>
      <c r="F733" s="11"/>
      <c r="G733" s="8"/>
      <c r="I733" s="58"/>
      <c r="J733" s="43"/>
      <c r="K733" s="102"/>
      <c r="M733" s="58">
        <v>2</v>
      </c>
      <c r="N733" s="171">
        <v>364.16</v>
      </c>
      <c r="P733" s="107">
        <v>2</v>
      </c>
      <c r="Q733" s="170">
        <v>404.79</v>
      </c>
      <c r="S733" s="107">
        <v>3</v>
      </c>
      <c r="T733" s="170">
        <v>660.92</v>
      </c>
      <c r="V733" s="77"/>
      <c r="W733" s="77"/>
      <c r="X733" s="77"/>
      <c r="Y733" s="77"/>
      <c r="Z733" s="77"/>
      <c r="AA733" s="60"/>
      <c r="AB733" s="5"/>
      <c r="AC733" s="5"/>
      <c r="AD733" s="5"/>
      <c r="AE733" s="5"/>
      <c r="AF733" s="5"/>
      <c r="AG733" s="5"/>
      <c r="AH733" s="5"/>
      <c r="AI733" s="5"/>
      <c r="AJ733" s="5"/>
      <c r="AK733" s="5"/>
      <c r="AL733" s="5"/>
      <c r="AM733" s="5"/>
    </row>
    <row r="734" spans="1:39" s="4" customFormat="1" ht="15" x14ac:dyDescent="0.25">
      <c r="A734" s="58" t="s">
        <v>888</v>
      </c>
      <c r="B734" s="58" t="s">
        <v>64</v>
      </c>
      <c r="C734" s="58"/>
      <c r="D734" s="58" t="s">
        <v>63</v>
      </c>
      <c r="E734" s="11"/>
      <c r="F734" s="11"/>
      <c r="G734" s="8"/>
      <c r="I734" s="58"/>
      <c r="J734" s="43"/>
      <c r="K734" s="102"/>
      <c r="M734" s="58">
        <v>6</v>
      </c>
      <c r="N734" s="171">
        <v>1382.74</v>
      </c>
      <c r="P734" s="107"/>
      <c r="Q734" s="170"/>
      <c r="S734" s="107"/>
      <c r="T734" s="170"/>
      <c r="V734" s="77"/>
      <c r="W734" s="77"/>
      <c r="X734" s="77"/>
      <c r="Y734" s="77"/>
      <c r="Z734" s="77"/>
      <c r="AA734" s="60"/>
      <c r="AB734" s="5"/>
      <c r="AC734" s="5"/>
      <c r="AD734" s="5"/>
      <c r="AE734" s="5"/>
      <c r="AF734" s="5"/>
      <c r="AG734" s="5"/>
      <c r="AH734" s="5"/>
      <c r="AI734" s="5"/>
      <c r="AJ734" s="5"/>
      <c r="AK734" s="5"/>
      <c r="AL734" s="5"/>
      <c r="AM734" s="5"/>
    </row>
    <row r="735" spans="1:39" s="4" customFormat="1" ht="15" x14ac:dyDescent="0.25">
      <c r="A735" s="58" t="s">
        <v>888</v>
      </c>
      <c r="B735" s="58" t="s">
        <v>825</v>
      </c>
      <c r="C735" s="58"/>
      <c r="D735" s="58" t="s">
        <v>62</v>
      </c>
      <c r="E735" s="11"/>
      <c r="F735" s="11"/>
      <c r="G735" s="8"/>
      <c r="I735" s="58"/>
      <c r="J735" s="43"/>
      <c r="K735" s="102"/>
      <c r="M735" s="58"/>
      <c r="N735" s="171"/>
      <c r="P735" s="107"/>
      <c r="Q735" s="170"/>
      <c r="S735" s="107">
        <v>2</v>
      </c>
      <c r="T735" s="170">
        <v>274.16000000000003</v>
      </c>
      <c r="V735" s="77"/>
      <c r="W735" s="77"/>
      <c r="X735" s="77"/>
      <c r="Y735" s="77"/>
      <c r="Z735" s="77"/>
      <c r="AA735" s="60"/>
      <c r="AB735" s="5"/>
      <c r="AC735" s="5"/>
      <c r="AD735" s="5"/>
      <c r="AE735" s="5"/>
      <c r="AF735" s="5"/>
      <c r="AG735" s="5"/>
      <c r="AH735" s="5"/>
      <c r="AI735" s="5"/>
      <c r="AJ735" s="5"/>
      <c r="AK735" s="5"/>
      <c r="AL735" s="5"/>
      <c r="AM735" s="5"/>
    </row>
    <row r="736" spans="1:39" s="4" customFormat="1" ht="15" x14ac:dyDescent="0.25">
      <c r="A736" s="58" t="s">
        <v>888</v>
      </c>
      <c r="B736" s="58" t="s">
        <v>65</v>
      </c>
      <c r="C736" s="58"/>
      <c r="D736" s="58" t="s">
        <v>66</v>
      </c>
      <c r="E736" s="11"/>
      <c r="F736" s="11"/>
      <c r="G736" s="8"/>
      <c r="I736" s="58"/>
      <c r="J736" s="43"/>
      <c r="K736" s="102"/>
      <c r="M736" s="58">
        <v>7</v>
      </c>
      <c r="N736" s="171">
        <v>784.22</v>
      </c>
      <c r="P736" s="107">
        <v>1</v>
      </c>
      <c r="Q736" s="170">
        <v>407.99</v>
      </c>
      <c r="S736" s="107"/>
      <c r="T736" s="170"/>
      <c r="V736" s="77"/>
      <c r="W736" s="77"/>
      <c r="X736" s="77"/>
      <c r="Y736" s="77"/>
      <c r="Z736" s="77"/>
      <c r="AA736" s="60"/>
      <c r="AB736" s="5"/>
      <c r="AC736" s="5"/>
      <c r="AD736" s="5"/>
      <c r="AE736" s="5"/>
      <c r="AF736" s="5"/>
      <c r="AG736" s="5"/>
      <c r="AH736" s="5"/>
      <c r="AI736" s="5"/>
      <c r="AJ736" s="5"/>
      <c r="AK736" s="5"/>
      <c r="AL736" s="5"/>
      <c r="AM736" s="5"/>
    </row>
    <row r="737" spans="1:39" s="4" customFormat="1" ht="15" x14ac:dyDescent="0.25">
      <c r="A737" s="58" t="s">
        <v>888</v>
      </c>
      <c r="B737" s="58" t="s">
        <v>69</v>
      </c>
      <c r="C737" s="58"/>
      <c r="D737" s="58" t="s">
        <v>71</v>
      </c>
      <c r="E737" s="11"/>
      <c r="F737" s="11"/>
      <c r="G737" s="8"/>
      <c r="I737" s="58"/>
      <c r="J737" s="43"/>
      <c r="K737" s="102"/>
      <c r="M737" s="58">
        <v>5</v>
      </c>
      <c r="N737" s="171">
        <v>1526.08</v>
      </c>
      <c r="P737" s="107"/>
      <c r="Q737" s="170"/>
      <c r="S737" s="107">
        <v>1</v>
      </c>
      <c r="T737" s="170">
        <v>46.63</v>
      </c>
      <c r="V737" s="77"/>
      <c r="W737" s="77"/>
      <c r="X737" s="77"/>
      <c r="Y737" s="77"/>
      <c r="Z737" s="77"/>
      <c r="AA737" s="60"/>
      <c r="AB737" s="5"/>
      <c r="AC737" s="5"/>
      <c r="AD737" s="5"/>
      <c r="AE737" s="5"/>
      <c r="AF737" s="5"/>
      <c r="AG737" s="5"/>
      <c r="AH737" s="5"/>
      <c r="AI737" s="5"/>
      <c r="AJ737" s="5"/>
      <c r="AK737" s="5"/>
      <c r="AL737" s="5"/>
      <c r="AM737" s="5"/>
    </row>
    <row r="738" spans="1:39" s="4" customFormat="1" ht="15" x14ac:dyDescent="0.25">
      <c r="A738" s="58" t="s">
        <v>888</v>
      </c>
      <c r="B738" s="58" t="s">
        <v>78</v>
      </c>
      <c r="C738" s="58"/>
      <c r="D738" s="58" t="s">
        <v>79</v>
      </c>
      <c r="E738" s="11"/>
      <c r="F738" s="11"/>
      <c r="G738" s="8"/>
      <c r="I738" s="58"/>
      <c r="J738" s="43"/>
      <c r="K738" s="102"/>
      <c r="M738" s="58">
        <v>28</v>
      </c>
      <c r="N738" s="171">
        <v>4396.82</v>
      </c>
      <c r="P738" s="107">
        <v>3</v>
      </c>
      <c r="Q738" s="170">
        <v>801.28</v>
      </c>
      <c r="S738" s="107">
        <v>2</v>
      </c>
      <c r="T738" s="170">
        <v>384.26</v>
      </c>
      <c r="V738" s="77"/>
      <c r="W738" s="77"/>
      <c r="X738" s="77"/>
      <c r="Y738" s="77"/>
      <c r="Z738" s="77"/>
      <c r="AA738" s="60"/>
      <c r="AB738" s="5"/>
      <c r="AC738" s="5"/>
      <c r="AD738" s="5"/>
      <c r="AE738" s="5"/>
      <c r="AF738" s="5"/>
      <c r="AG738" s="5"/>
      <c r="AH738" s="5"/>
      <c r="AI738" s="5"/>
      <c r="AJ738" s="5"/>
      <c r="AK738" s="5"/>
      <c r="AL738" s="5"/>
      <c r="AM738" s="5"/>
    </row>
    <row r="739" spans="1:39" s="4" customFormat="1" ht="15" x14ac:dyDescent="0.25">
      <c r="A739" s="58" t="s">
        <v>888</v>
      </c>
      <c r="B739" s="58" t="s">
        <v>80</v>
      </c>
      <c r="C739" s="58"/>
      <c r="D739" s="58" t="s">
        <v>81</v>
      </c>
      <c r="E739" s="11"/>
      <c r="F739" s="11"/>
      <c r="G739" s="8"/>
      <c r="I739" s="58"/>
      <c r="J739" s="43"/>
      <c r="K739" s="102"/>
      <c r="M739" s="58">
        <v>301</v>
      </c>
      <c r="N739" s="171">
        <v>56586.79</v>
      </c>
      <c r="P739" s="107">
        <v>19</v>
      </c>
      <c r="Q739" s="170">
        <v>4512.63</v>
      </c>
      <c r="S739" s="107">
        <v>30</v>
      </c>
      <c r="T739" s="170">
        <v>6069.91</v>
      </c>
      <c r="V739" s="77"/>
      <c r="W739" s="77"/>
      <c r="X739" s="77"/>
      <c r="Y739" s="77"/>
      <c r="Z739" s="77"/>
      <c r="AA739" s="60"/>
      <c r="AB739" s="5"/>
      <c r="AC739" s="5"/>
      <c r="AD739" s="5"/>
      <c r="AE739" s="5"/>
      <c r="AF739" s="5"/>
      <c r="AG739" s="5"/>
      <c r="AH739" s="5"/>
      <c r="AI739" s="5"/>
      <c r="AJ739" s="5"/>
      <c r="AK739" s="5"/>
      <c r="AL739" s="5"/>
      <c r="AM739" s="5"/>
    </row>
    <row r="740" spans="1:39" s="4" customFormat="1" ht="15" x14ac:dyDescent="0.25">
      <c r="A740" s="58" t="s">
        <v>888</v>
      </c>
      <c r="B740" s="58" t="s">
        <v>87</v>
      </c>
      <c r="C740" s="58"/>
      <c r="D740" s="58" t="s">
        <v>88</v>
      </c>
      <c r="E740" s="11"/>
      <c r="F740" s="11"/>
      <c r="G740" s="8"/>
      <c r="I740" s="58"/>
      <c r="J740" s="43"/>
      <c r="K740" s="102"/>
      <c r="M740" s="58">
        <v>1</v>
      </c>
      <c r="N740" s="171">
        <v>38.69</v>
      </c>
      <c r="P740" s="107"/>
      <c r="Q740" s="170"/>
      <c r="S740" s="107"/>
      <c r="T740" s="170"/>
      <c r="V740" s="77"/>
      <c r="W740" s="77"/>
      <c r="X740" s="77"/>
      <c r="Y740" s="77"/>
      <c r="Z740" s="77"/>
      <c r="AA740" s="60"/>
      <c r="AB740" s="5"/>
      <c r="AC740" s="5"/>
      <c r="AD740" s="5"/>
      <c r="AE740" s="5"/>
      <c r="AF740" s="5"/>
      <c r="AG740" s="5"/>
      <c r="AH740" s="5"/>
      <c r="AI740" s="5"/>
      <c r="AJ740" s="5"/>
      <c r="AK740" s="5"/>
      <c r="AL740" s="5"/>
      <c r="AM740" s="5"/>
    </row>
    <row r="741" spans="1:39" s="4" customFormat="1" ht="15" x14ac:dyDescent="0.25">
      <c r="A741" s="58" t="s">
        <v>888</v>
      </c>
      <c r="B741" s="58" t="s">
        <v>89</v>
      </c>
      <c r="C741" s="58"/>
      <c r="D741" s="58" t="s">
        <v>90</v>
      </c>
      <c r="E741" s="11"/>
      <c r="F741" s="11"/>
      <c r="G741" s="8"/>
      <c r="I741" s="58"/>
      <c r="J741" s="43"/>
      <c r="K741" s="102"/>
      <c r="M741" s="58">
        <v>2</v>
      </c>
      <c r="N741" s="171">
        <v>274.95999999999998</v>
      </c>
      <c r="P741" s="107"/>
      <c r="Q741" s="170"/>
      <c r="S741" s="107"/>
      <c r="T741" s="170"/>
      <c r="V741" s="77"/>
      <c r="W741" s="77"/>
      <c r="X741" s="77"/>
      <c r="Y741" s="77"/>
      <c r="Z741" s="77"/>
      <c r="AA741" s="60"/>
      <c r="AB741" s="5"/>
      <c r="AC741" s="5"/>
      <c r="AD741" s="5"/>
      <c r="AE741" s="5"/>
      <c r="AF741" s="5"/>
      <c r="AG741" s="5"/>
      <c r="AH741" s="5"/>
      <c r="AI741" s="5"/>
      <c r="AJ741" s="5"/>
      <c r="AK741" s="5"/>
      <c r="AL741" s="5"/>
      <c r="AM741" s="5"/>
    </row>
    <row r="742" spans="1:39" s="4" customFormat="1" ht="15" x14ac:dyDescent="0.25">
      <c r="A742" s="58" t="s">
        <v>888</v>
      </c>
      <c r="B742" s="58" t="s">
        <v>97</v>
      </c>
      <c r="C742" s="58"/>
      <c r="D742" s="58" t="s">
        <v>75</v>
      </c>
      <c r="E742" s="11"/>
      <c r="F742" s="11"/>
      <c r="G742" s="8"/>
      <c r="I742" s="58"/>
      <c r="J742" s="43"/>
      <c r="K742" s="102"/>
      <c r="M742" s="58">
        <v>8</v>
      </c>
      <c r="N742" s="171">
        <v>2508.86</v>
      </c>
      <c r="P742" s="107"/>
      <c r="Q742" s="170"/>
      <c r="S742" s="107">
        <v>1</v>
      </c>
      <c r="T742" s="170">
        <v>209.04</v>
      </c>
      <c r="V742" s="77"/>
      <c r="W742" s="77"/>
      <c r="X742" s="77"/>
      <c r="Y742" s="77"/>
      <c r="Z742" s="77"/>
      <c r="AA742" s="60"/>
      <c r="AB742" s="5"/>
      <c r="AC742" s="5"/>
      <c r="AD742" s="5"/>
      <c r="AE742" s="5"/>
      <c r="AF742" s="5"/>
      <c r="AG742" s="5"/>
      <c r="AH742" s="5"/>
      <c r="AI742" s="5"/>
      <c r="AJ742" s="5"/>
      <c r="AK742" s="5"/>
      <c r="AL742" s="5"/>
      <c r="AM742" s="5"/>
    </row>
    <row r="743" spans="1:39" s="4" customFormat="1" ht="15" x14ac:dyDescent="0.25">
      <c r="A743" s="58" t="s">
        <v>888</v>
      </c>
      <c r="B743" s="58" t="s">
        <v>99</v>
      </c>
      <c r="C743" s="58"/>
      <c r="D743" s="58" t="s">
        <v>103</v>
      </c>
      <c r="E743" s="11"/>
      <c r="F743" s="11"/>
      <c r="G743" s="8"/>
      <c r="I743" s="58"/>
      <c r="J743" s="43"/>
      <c r="K743" s="102"/>
      <c r="M743" s="58">
        <v>17</v>
      </c>
      <c r="N743" s="171">
        <v>2115.31</v>
      </c>
      <c r="P743" s="107"/>
      <c r="Q743" s="170"/>
      <c r="S743" s="107">
        <v>1</v>
      </c>
      <c r="T743" s="170">
        <v>63.5</v>
      </c>
      <c r="V743" s="77"/>
      <c r="W743" s="77"/>
      <c r="X743" s="77"/>
      <c r="Y743" s="77"/>
      <c r="Z743" s="77"/>
      <c r="AA743" s="60"/>
      <c r="AB743" s="5"/>
      <c r="AC743" s="5"/>
      <c r="AD743" s="5"/>
      <c r="AE743" s="5"/>
      <c r="AF743" s="5"/>
      <c r="AG743" s="5"/>
      <c r="AH743" s="5"/>
      <c r="AI743" s="5"/>
      <c r="AJ743" s="5"/>
      <c r="AK743" s="5"/>
      <c r="AL743" s="5"/>
      <c r="AM743" s="5"/>
    </row>
    <row r="744" spans="1:39" s="4" customFormat="1" ht="15" x14ac:dyDescent="0.25">
      <c r="A744" s="58" t="s">
        <v>888</v>
      </c>
      <c r="B744" s="58" t="s">
        <v>104</v>
      </c>
      <c r="C744" s="58"/>
      <c r="D744" s="58" t="s">
        <v>105</v>
      </c>
      <c r="E744" s="11"/>
      <c r="F744" s="11"/>
      <c r="G744" s="8"/>
      <c r="I744" s="58"/>
      <c r="J744" s="43"/>
      <c r="K744" s="102"/>
      <c r="M744" s="58">
        <v>3</v>
      </c>
      <c r="N744" s="171">
        <v>731.25</v>
      </c>
      <c r="P744" s="107"/>
      <c r="Q744" s="170"/>
      <c r="S744" s="107"/>
      <c r="T744" s="170"/>
      <c r="V744" s="77"/>
      <c r="W744" s="77"/>
      <c r="X744" s="77"/>
      <c r="Y744" s="77"/>
      <c r="Z744" s="77"/>
      <c r="AA744" s="60"/>
      <c r="AB744" s="5"/>
      <c r="AC744" s="5"/>
      <c r="AD744" s="5"/>
      <c r="AE744" s="5"/>
      <c r="AF744" s="5"/>
      <c r="AG744" s="5"/>
      <c r="AH744" s="5"/>
      <c r="AI744" s="5"/>
      <c r="AJ744" s="5"/>
      <c r="AK744" s="5"/>
      <c r="AL744" s="5"/>
      <c r="AM744" s="5"/>
    </row>
    <row r="745" spans="1:39" s="4" customFormat="1" ht="15" x14ac:dyDescent="0.25">
      <c r="A745" s="58" t="s">
        <v>888</v>
      </c>
      <c r="B745" s="58" t="s">
        <v>817</v>
      </c>
      <c r="C745" s="58"/>
      <c r="D745" s="58" t="s">
        <v>77</v>
      </c>
      <c r="E745" s="11"/>
      <c r="F745" s="11"/>
      <c r="G745" s="8"/>
      <c r="I745" s="58"/>
      <c r="J745" s="43"/>
      <c r="K745" s="102"/>
      <c r="M745" s="58">
        <v>1</v>
      </c>
      <c r="N745" s="171">
        <v>166.51</v>
      </c>
      <c r="P745" s="107"/>
      <c r="Q745" s="170"/>
      <c r="S745" s="107"/>
      <c r="T745" s="170"/>
      <c r="V745" s="77"/>
      <c r="W745" s="77"/>
      <c r="X745" s="77"/>
      <c r="Y745" s="77"/>
      <c r="Z745" s="77"/>
      <c r="AA745" s="60"/>
      <c r="AB745" s="5"/>
      <c r="AC745" s="5"/>
      <c r="AD745" s="5"/>
      <c r="AE745" s="5"/>
      <c r="AF745" s="5"/>
      <c r="AG745" s="5"/>
      <c r="AH745" s="5"/>
      <c r="AI745" s="5"/>
      <c r="AJ745" s="5"/>
      <c r="AK745" s="5"/>
      <c r="AL745" s="5"/>
      <c r="AM745" s="5"/>
    </row>
    <row r="746" spans="1:39" s="4" customFormat="1" ht="15" x14ac:dyDescent="0.25">
      <c r="A746" s="58" t="s">
        <v>888</v>
      </c>
      <c r="B746" s="58" t="s">
        <v>115</v>
      </c>
      <c r="C746" s="58"/>
      <c r="D746" s="58" t="s">
        <v>101</v>
      </c>
      <c r="E746" s="11"/>
      <c r="F746" s="11"/>
      <c r="G746" s="8"/>
      <c r="I746" s="58"/>
      <c r="J746" s="43"/>
      <c r="K746" s="102"/>
      <c r="M746" s="58">
        <v>5</v>
      </c>
      <c r="N746" s="171">
        <v>1367.75</v>
      </c>
      <c r="P746" s="107"/>
      <c r="Q746" s="170"/>
      <c r="S746" s="107">
        <v>1</v>
      </c>
      <c r="T746" s="170">
        <v>35.119999999999997</v>
      </c>
      <c r="V746" s="77"/>
      <c r="W746" s="77"/>
      <c r="X746" s="77"/>
      <c r="Y746" s="77"/>
      <c r="Z746" s="77"/>
      <c r="AA746" s="60"/>
      <c r="AB746" s="5"/>
      <c r="AC746" s="5"/>
      <c r="AD746" s="5"/>
      <c r="AE746" s="5"/>
      <c r="AF746" s="5"/>
      <c r="AG746" s="5"/>
      <c r="AH746" s="5"/>
      <c r="AI746" s="5"/>
      <c r="AJ746" s="5"/>
      <c r="AK746" s="5"/>
      <c r="AL746" s="5"/>
      <c r="AM746" s="5"/>
    </row>
    <row r="747" spans="1:39" s="4" customFormat="1" ht="15" x14ac:dyDescent="0.25">
      <c r="A747" s="58" t="s">
        <v>888</v>
      </c>
      <c r="B747" s="58" t="s">
        <v>120</v>
      </c>
      <c r="C747" s="58"/>
      <c r="D747" s="58" t="s">
        <v>121</v>
      </c>
      <c r="E747" s="11"/>
      <c r="F747" s="11"/>
      <c r="G747" s="8"/>
      <c r="I747" s="58"/>
      <c r="J747" s="43"/>
      <c r="K747" s="102"/>
      <c r="M747" s="58">
        <v>2</v>
      </c>
      <c r="N747" s="171">
        <v>753.13</v>
      </c>
      <c r="P747" s="107"/>
      <c r="Q747" s="170"/>
      <c r="S747" s="107"/>
      <c r="T747" s="170"/>
      <c r="V747" s="77"/>
      <c r="W747" s="77"/>
      <c r="X747" s="77"/>
      <c r="Y747" s="77"/>
      <c r="Z747" s="77"/>
      <c r="AA747" s="60"/>
      <c r="AB747" s="5"/>
      <c r="AC747" s="5"/>
      <c r="AD747" s="5"/>
      <c r="AE747" s="5"/>
      <c r="AF747" s="5"/>
      <c r="AG747" s="5"/>
      <c r="AH747" s="5"/>
      <c r="AI747" s="5"/>
      <c r="AJ747" s="5"/>
      <c r="AK747" s="5"/>
      <c r="AL747" s="5"/>
      <c r="AM747" s="5"/>
    </row>
    <row r="748" spans="1:39" s="4" customFormat="1" ht="15" x14ac:dyDescent="0.25">
      <c r="A748" s="58" t="s">
        <v>888</v>
      </c>
      <c r="B748" s="58" t="s">
        <v>123</v>
      </c>
      <c r="C748" s="58"/>
      <c r="D748" s="58" t="s">
        <v>124</v>
      </c>
      <c r="E748" s="11"/>
      <c r="F748" s="11"/>
      <c r="G748" s="8"/>
      <c r="I748" s="58"/>
      <c r="J748" s="43"/>
      <c r="K748" s="102"/>
      <c r="M748" s="58">
        <v>1</v>
      </c>
      <c r="N748" s="171">
        <v>34.85</v>
      </c>
      <c r="P748" s="107"/>
      <c r="Q748" s="170"/>
      <c r="S748" s="107"/>
      <c r="T748" s="170"/>
      <c r="V748" s="77"/>
      <c r="W748" s="77"/>
      <c r="X748" s="77"/>
      <c r="Y748" s="77"/>
      <c r="Z748" s="77"/>
      <c r="AA748" s="60"/>
      <c r="AB748" s="5"/>
      <c r="AC748" s="5"/>
      <c r="AD748" s="5"/>
      <c r="AE748" s="5"/>
      <c r="AF748" s="5"/>
      <c r="AG748" s="5"/>
      <c r="AH748" s="5"/>
      <c r="AI748" s="5"/>
      <c r="AJ748" s="5"/>
      <c r="AK748" s="5"/>
      <c r="AL748" s="5"/>
      <c r="AM748" s="5"/>
    </row>
    <row r="749" spans="1:39" s="4" customFormat="1" ht="15" x14ac:dyDescent="0.25">
      <c r="A749" s="58" t="s">
        <v>888</v>
      </c>
      <c r="B749" s="58" t="s">
        <v>125</v>
      </c>
      <c r="C749" s="58"/>
      <c r="D749" s="58" t="s">
        <v>66</v>
      </c>
      <c r="E749" s="11"/>
      <c r="F749" s="11"/>
      <c r="G749" s="8"/>
      <c r="I749" s="58"/>
      <c r="J749" s="43"/>
      <c r="K749" s="102"/>
      <c r="M749" s="58">
        <v>15</v>
      </c>
      <c r="N749" s="171">
        <v>2756.63</v>
      </c>
      <c r="P749" s="107">
        <v>1</v>
      </c>
      <c r="Q749" s="170">
        <v>471.14</v>
      </c>
      <c r="S749" s="107">
        <v>2</v>
      </c>
      <c r="T749" s="170">
        <v>206.12</v>
      </c>
      <c r="V749" s="77"/>
      <c r="W749" s="77"/>
      <c r="X749" s="77"/>
      <c r="Y749" s="77"/>
      <c r="Z749" s="77"/>
      <c r="AA749" s="60"/>
      <c r="AB749" s="5"/>
      <c r="AC749" s="5"/>
      <c r="AD749" s="5"/>
      <c r="AE749" s="5"/>
      <c r="AF749" s="5"/>
      <c r="AG749" s="5"/>
      <c r="AH749" s="5"/>
      <c r="AI749" s="5"/>
      <c r="AJ749" s="5"/>
      <c r="AK749" s="5"/>
      <c r="AL749" s="5"/>
      <c r="AM749" s="5"/>
    </row>
    <row r="750" spans="1:39" s="4" customFormat="1" ht="15" x14ac:dyDescent="0.25">
      <c r="A750" s="58" t="s">
        <v>888</v>
      </c>
      <c r="B750" s="58" t="s">
        <v>129</v>
      </c>
      <c r="C750" s="58"/>
      <c r="D750" s="58" t="s">
        <v>130</v>
      </c>
      <c r="E750" s="11"/>
      <c r="F750" s="11"/>
      <c r="G750" s="8"/>
      <c r="I750" s="58"/>
      <c r="J750" s="43"/>
      <c r="K750" s="102"/>
      <c r="M750" s="58">
        <v>1</v>
      </c>
      <c r="N750" s="171">
        <v>15.04</v>
      </c>
      <c r="P750" s="107"/>
      <c r="Q750" s="170"/>
      <c r="S750" s="107"/>
      <c r="T750" s="170"/>
      <c r="V750" s="77"/>
      <c r="W750" s="77"/>
      <c r="X750" s="77"/>
      <c r="Y750" s="77"/>
      <c r="Z750" s="77"/>
      <c r="AA750" s="60"/>
      <c r="AB750" s="5"/>
      <c r="AC750" s="5"/>
      <c r="AD750" s="5"/>
      <c r="AE750" s="5"/>
      <c r="AF750" s="5"/>
      <c r="AG750" s="5"/>
      <c r="AH750" s="5"/>
      <c r="AI750" s="5"/>
      <c r="AJ750" s="5"/>
      <c r="AK750" s="5"/>
      <c r="AL750" s="5"/>
      <c r="AM750" s="5"/>
    </row>
    <row r="751" spans="1:39" s="4" customFormat="1" ht="15" x14ac:dyDescent="0.25">
      <c r="A751" s="58" t="s">
        <v>888</v>
      </c>
      <c r="B751" s="58" t="s">
        <v>132</v>
      </c>
      <c r="C751" s="58"/>
      <c r="D751" s="58" t="s">
        <v>128</v>
      </c>
      <c r="E751" s="11"/>
      <c r="F751" s="11"/>
      <c r="G751" s="8"/>
      <c r="I751" s="58"/>
      <c r="J751" s="43"/>
      <c r="K751" s="102"/>
      <c r="M751" s="58">
        <v>6</v>
      </c>
      <c r="N751" s="171">
        <v>1392.09</v>
      </c>
      <c r="P751" s="107">
        <v>3</v>
      </c>
      <c r="Q751" s="170">
        <v>616.64</v>
      </c>
      <c r="S751" s="107">
        <v>1</v>
      </c>
      <c r="T751" s="170">
        <v>142.75</v>
      </c>
      <c r="V751" s="77"/>
      <c r="W751" s="77"/>
      <c r="X751" s="77"/>
      <c r="Y751" s="77"/>
      <c r="Z751" s="77"/>
      <c r="AA751" s="60"/>
      <c r="AB751" s="5"/>
      <c r="AC751" s="5"/>
      <c r="AD751" s="5"/>
      <c r="AE751" s="5"/>
      <c r="AF751" s="5"/>
      <c r="AG751" s="5"/>
      <c r="AH751" s="5"/>
      <c r="AI751" s="5"/>
      <c r="AJ751" s="5"/>
      <c r="AK751" s="5"/>
      <c r="AL751" s="5"/>
      <c r="AM751" s="5"/>
    </row>
    <row r="752" spans="1:39" s="4" customFormat="1" ht="15" x14ac:dyDescent="0.25">
      <c r="A752" s="58" t="s">
        <v>888</v>
      </c>
      <c r="B752" s="58" t="s">
        <v>826</v>
      </c>
      <c r="C752" s="58"/>
      <c r="D752" s="58" t="s">
        <v>128</v>
      </c>
      <c r="E752" s="11"/>
      <c r="F752" s="11"/>
      <c r="G752" s="8"/>
      <c r="I752" s="58"/>
      <c r="J752" s="43"/>
      <c r="K752" s="102"/>
      <c r="M752" s="58"/>
      <c r="N752" s="171"/>
      <c r="P752" s="107"/>
      <c r="Q752" s="170"/>
      <c r="S752" s="107">
        <v>1</v>
      </c>
      <c r="T752" s="170">
        <v>203.13</v>
      </c>
      <c r="V752" s="77"/>
      <c r="W752" s="77"/>
      <c r="X752" s="77"/>
      <c r="Y752" s="77"/>
      <c r="Z752" s="77"/>
      <c r="AA752" s="60"/>
      <c r="AB752" s="5"/>
      <c r="AC752" s="5"/>
      <c r="AD752" s="5"/>
      <c r="AE752" s="5"/>
      <c r="AF752" s="5"/>
      <c r="AG752" s="5"/>
      <c r="AH752" s="5"/>
      <c r="AI752" s="5"/>
      <c r="AJ752" s="5"/>
      <c r="AK752" s="5"/>
      <c r="AL752" s="5"/>
      <c r="AM752" s="5"/>
    </row>
    <row r="753" spans="1:39" s="4" customFormat="1" ht="15" x14ac:dyDescent="0.25">
      <c r="A753" s="58" t="s">
        <v>888</v>
      </c>
      <c r="B753" s="58" t="s">
        <v>133</v>
      </c>
      <c r="C753" s="58"/>
      <c r="D753" s="58" t="s">
        <v>77</v>
      </c>
      <c r="E753" s="11"/>
      <c r="F753" s="11"/>
      <c r="G753" s="8"/>
      <c r="I753" s="58"/>
      <c r="J753" s="43"/>
      <c r="K753" s="102"/>
      <c r="M753" s="58">
        <v>4</v>
      </c>
      <c r="N753" s="171">
        <v>1440.07</v>
      </c>
      <c r="P753" s="107"/>
      <c r="Q753" s="170"/>
      <c r="S753" s="107"/>
      <c r="T753" s="170"/>
      <c r="V753" s="77"/>
      <c r="W753" s="77"/>
      <c r="X753" s="77"/>
      <c r="Y753" s="77"/>
      <c r="Z753" s="77"/>
      <c r="AA753" s="60"/>
      <c r="AB753" s="5"/>
      <c r="AC753" s="5"/>
      <c r="AD753" s="5"/>
      <c r="AE753" s="5"/>
      <c r="AF753" s="5"/>
      <c r="AG753" s="5"/>
      <c r="AH753" s="5"/>
      <c r="AI753" s="5"/>
      <c r="AJ753" s="5"/>
      <c r="AK753" s="5"/>
      <c r="AL753" s="5"/>
      <c r="AM753" s="5"/>
    </row>
    <row r="754" spans="1:39" s="4" customFormat="1" ht="15" x14ac:dyDescent="0.25">
      <c r="A754" s="58" t="s">
        <v>888</v>
      </c>
      <c r="B754" s="58" t="s">
        <v>141</v>
      </c>
      <c r="C754" s="58"/>
      <c r="D754" s="58" t="s">
        <v>142</v>
      </c>
      <c r="E754" s="11"/>
      <c r="F754" s="11"/>
      <c r="G754" s="8"/>
      <c r="I754" s="58"/>
      <c r="J754" s="43"/>
      <c r="K754" s="102"/>
      <c r="M754" s="58">
        <v>271</v>
      </c>
      <c r="N754" s="171">
        <v>48592.51</v>
      </c>
      <c r="P754" s="107">
        <v>35</v>
      </c>
      <c r="Q754" s="170">
        <v>21268.19</v>
      </c>
      <c r="S754" s="107">
        <v>17</v>
      </c>
      <c r="T754" s="170">
        <v>2903.78</v>
      </c>
      <c r="V754" s="77"/>
      <c r="W754" s="77"/>
      <c r="X754" s="77"/>
      <c r="Y754" s="77"/>
      <c r="Z754" s="77"/>
      <c r="AA754" s="60"/>
      <c r="AB754" s="5"/>
      <c r="AC754" s="5"/>
      <c r="AD754" s="5"/>
      <c r="AE754" s="5"/>
      <c r="AF754" s="5"/>
      <c r="AG754" s="5"/>
      <c r="AH754" s="5"/>
      <c r="AI754" s="5"/>
      <c r="AJ754" s="5"/>
      <c r="AK754" s="5"/>
      <c r="AL754" s="5"/>
      <c r="AM754" s="5"/>
    </row>
    <row r="755" spans="1:39" s="4" customFormat="1" ht="15" x14ac:dyDescent="0.25">
      <c r="A755" s="58" t="s">
        <v>888</v>
      </c>
      <c r="B755" s="58" t="s">
        <v>827</v>
      </c>
      <c r="C755" s="58"/>
      <c r="D755" s="58" t="s">
        <v>142</v>
      </c>
      <c r="E755" s="11"/>
      <c r="F755" s="11"/>
      <c r="G755" s="8"/>
      <c r="I755" s="58"/>
      <c r="J755" s="43"/>
      <c r="K755" s="102"/>
      <c r="M755" s="58"/>
      <c r="N755" s="171"/>
      <c r="P755" s="107"/>
      <c r="Q755" s="170"/>
      <c r="S755" s="107">
        <v>3</v>
      </c>
      <c r="T755" s="170">
        <v>497.72</v>
      </c>
      <c r="V755" s="77"/>
      <c r="W755" s="77"/>
      <c r="X755" s="77"/>
      <c r="Y755" s="77"/>
      <c r="Z755" s="77"/>
      <c r="AA755" s="60"/>
      <c r="AB755" s="5"/>
      <c r="AC755" s="5"/>
      <c r="AD755" s="5"/>
      <c r="AE755" s="5"/>
      <c r="AF755" s="5"/>
      <c r="AG755" s="5"/>
      <c r="AH755" s="5"/>
      <c r="AI755" s="5"/>
      <c r="AJ755" s="5"/>
      <c r="AK755" s="5"/>
      <c r="AL755" s="5"/>
      <c r="AM755" s="5"/>
    </row>
    <row r="756" spans="1:39" s="4" customFormat="1" ht="15" x14ac:dyDescent="0.25">
      <c r="A756" s="58" t="s">
        <v>888</v>
      </c>
      <c r="B756" s="58" t="s">
        <v>143</v>
      </c>
      <c r="C756" s="58"/>
      <c r="D756" s="58" t="s">
        <v>144</v>
      </c>
      <c r="E756" s="11"/>
      <c r="F756" s="11"/>
      <c r="G756" s="8"/>
      <c r="I756" s="58"/>
      <c r="J756" s="43"/>
      <c r="K756" s="102"/>
      <c r="M756" s="58">
        <v>24</v>
      </c>
      <c r="N756" s="171">
        <v>3605.16</v>
      </c>
      <c r="P756" s="107"/>
      <c r="Q756" s="170"/>
      <c r="S756" s="107">
        <v>2</v>
      </c>
      <c r="T756" s="170">
        <v>99.47</v>
      </c>
      <c r="V756" s="77"/>
      <c r="W756" s="77"/>
      <c r="X756" s="77"/>
      <c r="Y756" s="77"/>
      <c r="Z756" s="77"/>
      <c r="AA756" s="60"/>
      <c r="AB756" s="5"/>
      <c r="AC756" s="5"/>
      <c r="AD756" s="5"/>
      <c r="AE756" s="5"/>
      <c r="AF756" s="5"/>
      <c r="AG756" s="5"/>
      <c r="AH756" s="5"/>
      <c r="AI756" s="5"/>
      <c r="AJ756" s="5"/>
      <c r="AK756" s="5"/>
      <c r="AL756" s="5"/>
      <c r="AM756" s="5"/>
    </row>
    <row r="757" spans="1:39" s="4" customFormat="1" ht="15" x14ac:dyDescent="0.25">
      <c r="A757" s="58" t="s">
        <v>888</v>
      </c>
      <c r="B757" s="58" t="s">
        <v>891</v>
      </c>
      <c r="C757" s="58"/>
      <c r="D757" s="58" t="s">
        <v>152</v>
      </c>
      <c r="E757" s="11"/>
      <c r="F757" s="11"/>
      <c r="G757" s="8"/>
      <c r="I757" s="58"/>
      <c r="J757" s="43"/>
      <c r="K757" s="102"/>
      <c r="M757" s="58">
        <v>10</v>
      </c>
      <c r="N757" s="171">
        <v>1389.13</v>
      </c>
      <c r="P757" s="107">
        <v>1</v>
      </c>
      <c r="Q757" s="170">
        <v>31.1</v>
      </c>
      <c r="S757" s="107">
        <v>1</v>
      </c>
      <c r="T757" s="170">
        <v>74.709999999999994</v>
      </c>
      <c r="V757" s="77"/>
      <c r="W757" s="77"/>
      <c r="X757" s="77"/>
      <c r="Y757" s="77"/>
      <c r="Z757" s="77"/>
      <c r="AA757" s="60"/>
      <c r="AB757" s="5"/>
      <c r="AC757" s="5"/>
      <c r="AD757" s="5"/>
      <c r="AE757" s="5"/>
      <c r="AF757" s="5"/>
      <c r="AG757" s="5"/>
      <c r="AH757" s="5"/>
      <c r="AI757" s="5"/>
      <c r="AJ757" s="5"/>
      <c r="AK757" s="5"/>
      <c r="AL757" s="5"/>
      <c r="AM757" s="5"/>
    </row>
    <row r="758" spans="1:39" s="4" customFormat="1" ht="15" x14ac:dyDescent="0.25">
      <c r="A758" s="58" t="s">
        <v>888</v>
      </c>
      <c r="B758" s="58" t="s">
        <v>155</v>
      </c>
      <c r="C758" s="58"/>
      <c r="D758" s="58" t="s">
        <v>152</v>
      </c>
      <c r="E758" s="11"/>
      <c r="F758" s="11"/>
      <c r="G758" s="8"/>
      <c r="I758" s="58"/>
      <c r="J758" s="43"/>
      <c r="K758" s="102"/>
      <c r="M758" s="58"/>
      <c r="N758" s="171"/>
      <c r="P758" s="107"/>
      <c r="Q758" s="170"/>
      <c r="S758" s="107">
        <v>1</v>
      </c>
      <c r="T758" s="170">
        <v>142.69999999999999</v>
      </c>
      <c r="V758" s="77"/>
      <c r="W758" s="77"/>
      <c r="X758" s="77"/>
      <c r="Y758" s="77"/>
      <c r="Z758" s="77"/>
      <c r="AA758" s="60"/>
      <c r="AB758" s="5"/>
      <c r="AC758" s="5"/>
      <c r="AD758" s="5"/>
      <c r="AE758" s="5"/>
      <c r="AF758" s="5"/>
      <c r="AG758" s="5"/>
      <c r="AH758" s="5"/>
      <c r="AI758" s="5"/>
      <c r="AJ758" s="5"/>
      <c r="AK758" s="5"/>
      <c r="AL758" s="5"/>
      <c r="AM758" s="5"/>
    </row>
    <row r="759" spans="1:39" s="4" customFormat="1" ht="15" x14ac:dyDescent="0.25">
      <c r="A759" s="58" t="s">
        <v>888</v>
      </c>
      <c r="B759" s="58" t="s">
        <v>157</v>
      </c>
      <c r="C759" s="58"/>
      <c r="D759" s="58" t="s">
        <v>93</v>
      </c>
      <c r="E759" s="11"/>
      <c r="F759" s="11"/>
      <c r="G759" s="8"/>
      <c r="I759" s="58"/>
      <c r="J759" s="43"/>
      <c r="K759" s="102"/>
      <c r="M759" s="58">
        <v>10</v>
      </c>
      <c r="N759" s="171">
        <v>1059.1500000000001</v>
      </c>
      <c r="P759" s="107"/>
      <c r="Q759" s="170"/>
      <c r="S759" s="107"/>
      <c r="T759" s="170"/>
      <c r="V759" s="77"/>
      <c r="W759" s="77"/>
      <c r="X759" s="77"/>
      <c r="Y759" s="77"/>
      <c r="Z759" s="77"/>
      <c r="AA759" s="60"/>
      <c r="AB759" s="5"/>
      <c r="AC759" s="5"/>
      <c r="AD759" s="5"/>
      <c r="AE759" s="5"/>
      <c r="AF759" s="5"/>
      <c r="AG759" s="5"/>
      <c r="AH759" s="5"/>
      <c r="AI759" s="5"/>
      <c r="AJ759" s="5"/>
      <c r="AK759" s="5"/>
      <c r="AL759" s="5"/>
      <c r="AM759" s="5"/>
    </row>
    <row r="760" spans="1:39" s="4" customFormat="1" ht="15" x14ac:dyDescent="0.25">
      <c r="A760" s="58" t="s">
        <v>888</v>
      </c>
      <c r="B760" s="58" t="s">
        <v>162</v>
      </c>
      <c r="C760" s="58"/>
      <c r="D760" s="58" t="s">
        <v>61</v>
      </c>
      <c r="E760" s="11"/>
      <c r="F760" s="11"/>
      <c r="G760" s="8"/>
      <c r="I760" s="58"/>
      <c r="J760" s="43"/>
      <c r="K760" s="102"/>
      <c r="M760" s="58">
        <v>3</v>
      </c>
      <c r="N760" s="171">
        <v>204.12</v>
      </c>
      <c r="P760" s="107"/>
      <c r="Q760" s="170"/>
      <c r="S760" s="107">
        <v>1</v>
      </c>
      <c r="T760" s="170">
        <v>111.39</v>
      </c>
      <c r="V760" s="77"/>
      <c r="W760" s="77"/>
      <c r="X760" s="77"/>
      <c r="Y760" s="77"/>
      <c r="Z760" s="77"/>
      <c r="AA760" s="60"/>
      <c r="AB760" s="5"/>
      <c r="AC760" s="5"/>
      <c r="AD760" s="5"/>
      <c r="AE760" s="5"/>
      <c r="AF760" s="5"/>
      <c r="AG760" s="5"/>
      <c r="AH760" s="5"/>
      <c r="AI760" s="5"/>
      <c r="AJ760" s="5"/>
      <c r="AK760" s="5"/>
      <c r="AL760" s="5"/>
      <c r="AM760" s="5"/>
    </row>
    <row r="761" spans="1:39" s="4" customFormat="1" ht="15" x14ac:dyDescent="0.25">
      <c r="A761" s="58" t="s">
        <v>888</v>
      </c>
      <c r="B761" s="58" t="s">
        <v>167</v>
      </c>
      <c r="C761" s="58"/>
      <c r="D761" s="58" t="s">
        <v>93</v>
      </c>
      <c r="E761" s="11"/>
      <c r="F761" s="11"/>
      <c r="G761" s="8"/>
      <c r="I761" s="58"/>
      <c r="J761" s="43"/>
      <c r="K761" s="102"/>
      <c r="M761" s="58">
        <v>23</v>
      </c>
      <c r="N761" s="171">
        <v>4077.22</v>
      </c>
      <c r="P761" s="107"/>
      <c r="Q761" s="170"/>
      <c r="S761" s="107"/>
      <c r="T761" s="170"/>
      <c r="V761" s="77"/>
      <c r="W761" s="77"/>
      <c r="X761" s="77"/>
      <c r="Y761" s="77"/>
      <c r="Z761" s="77"/>
      <c r="AA761" s="60"/>
      <c r="AB761" s="5"/>
      <c r="AC761" s="5"/>
      <c r="AD761" s="5"/>
      <c r="AE761" s="5"/>
      <c r="AF761" s="5"/>
      <c r="AG761" s="5"/>
      <c r="AH761" s="5"/>
      <c r="AI761" s="5"/>
      <c r="AJ761" s="5"/>
      <c r="AK761" s="5"/>
      <c r="AL761" s="5"/>
      <c r="AM761" s="5"/>
    </row>
    <row r="762" spans="1:39" s="4" customFormat="1" ht="15" x14ac:dyDescent="0.25">
      <c r="A762" s="58" t="s">
        <v>888</v>
      </c>
      <c r="B762" s="58" t="s">
        <v>828</v>
      </c>
      <c r="C762" s="58"/>
      <c r="D762" s="58" t="s">
        <v>61</v>
      </c>
      <c r="E762" s="11"/>
      <c r="F762" s="11"/>
      <c r="G762" s="8"/>
      <c r="I762" s="58"/>
      <c r="J762" s="43"/>
      <c r="K762" s="102"/>
      <c r="M762" s="58"/>
      <c r="N762" s="171"/>
      <c r="P762" s="107"/>
      <c r="Q762" s="170"/>
      <c r="S762" s="107">
        <v>2</v>
      </c>
      <c r="T762" s="170">
        <v>176.2</v>
      </c>
      <c r="V762" s="77"/>
      <c r="W762" s="77"/>
      <c r="X762" s="77"/>
      <c r="Y762" s="77"/>
      <c r="Z762" s="77"/>
      <c r="AA762" s="60"/>
      <c r="AB762" s="5"/>
      <c r="AC762" s="5"/>
      <c r="AD762" s="5"/>
      <c r="AE762" s="5"/>
      <c r="AF762" s="5"/>
      <c r="AG762" s="5"/>
      <c r="AH762" s="5"/>
      <c r="AI762" s="5"/>
      <c r="AJ762" s="5"/>
      <c r="AK762" s="5"/>
      <c r="AL762" s="5"/>
      <c r="AM762" s="5"/>
    </row>
    <row r="763" spans="1:39" s="4" customFormat="1" ht="15" x14ac:dyDescent="0.25">
      <c r="A763" s="58" t="s">
        <v>888</v>
      </c>
      <c r="B763" s="58" t="s">
        <v>169</v>
      </c>
      <c r="C763" s="58"/>
      <c r="D763" s="58" t="s">
        <v>98</v>
      </c>
      <c r="E763" s="11"/>
      <c r="F763" s="11"/>
      <c r="G763" s="8"/>
      <c r="I763" s="58"/>
      <c r="J763" s="43"/>
      <c r="K763" s="102"/>
      <c r="M763" s="58">
        <v>2</v>
      </c>
      <c r="N763" s="171">
        <v>139.94999999999999</v>
      </c>
      <c r="P763" s="107"/>
      <c r="Q763" s="170"/>
      <c r="S763" s="107"/>
      <c r="T763" s="170"/>
      <c r="V763" s="77"/>
      <c r="W763" s="77"/>
      <c r="X763" s="77"/>
      <c r="Y763" s="77"/>
      <c r="Z763" s="77"/>
      <c r="AA763" s="60"/>
      <c r="AB763" s="5"/>
      <c r="AC763" s="5"/>
      <c r="AD763" s="5"/>
      <c r="AE763" s="5"/>
      <c r="AF763" s="5"/>
      <c r="AG763" s="5"/>
      <c r="AH763" s="5"/>
      <c r="AI763" s="5"/>
      <c r="AJ763" s="5"/>
      <c r="AK763" s="5"/>
      <c r="AL763" s="5"/>
      <c r="AM763" s="5"/>
    </row>
    <row r="764" spans="1:39" s="4" customFormat="1" ht="15" x14ac:dyDescent="0.25">
      <c r="A764" s="58" t="s">
        <v>888</v>
      </c>
      <c r="B764" s="58" t="s">
        <v>169</v>
      </c>
      <c r="C764" s="58"/>
      <c r="D764" s="58" t="s">
        <v>75</v>
      </c>
      <c r="E764" s="11"/>
      <c r="F764" s="11"/>
      <c r="G764" s="8"/>
      <c r="I764" s="58"/>
      <c r="J764" s="43"/>
      <c r="K764" s="102"/>
      <c r="M764" s="58">
        <v>9</v>
      </c>
      <c r="N764" s="171">
        <v>1073.1199999999999</v>
      </c>
      <c r="P764" s="107"/>
      <c r="Q764" s="170"/>
      <c r="S764" s="107"/>
      <c r="T764" s="170"/>
      <c r="V764" s="77"/>
      <c r="W764" s="77"/>
      <c r="X764" s="77"/>
      <c r="Y764" s="77"/>
      <c r="Z764" s="77"/>
      <c r="AA764" s="60"/>
      <c r="AB764" s="5"/>
      <c r="AC764" s="5"/>
      <c r="AD764" s="5"/>
      <c r="AE764" s="5"/>
      <c r="AF764" s="5"/>
      <c r="AG764" s="5"/>
      <c r="AH764" s="5"/>
      <c r="AI764" s="5"/>
      <c r="AJ764" s="5"/>
      <c r="AK764" s="5"/>
      <c r="AL764" s="5"/>
      <c r="AM764" s="5"/>
    </row>
    <row r="765" spans="1:39" s="4" customFormat="1" ht="15" x14ac:dyDescent="0.25">
      <c r="A765" s="58" t="s">
        <v>888</v>
      </c>
      <c r="B765" s="58" t="s">
        <v>170</v>
      </c>
      <c r="C765" s="58"/>
      <c r="D765" s="58" t="s">
        <v>171</v>
      </c>
      <c r="E765" s="11"/>
      <c r="F765" s="11"/>
      <c r="G765" s="8"/>
      <c r="I765" s="58"/>
      <c r="J765" s="43"/>
      <c r="K765" s="102"/>
      <c r="M765" s="58">
        <v>2</v>
      </c>
      <c r="N765" s="171">
        <v>165.26</v>
      </c>
      <c r="P765" s="107">
        <v>1</v>
      </c>
      <c r="Q765" s="170">
        <v>3387.76</v>
      </c>
      <c r="S765" s="107"/>
      <c r="T765" s="170"/>
      <c r="V765" s="77"/>
      <c r="W765" s="77"/>
      <c r="X765" s="77"/>
      <c r="Y765" s="77"/>
      <c r="Z765" s="77"/>
      <c r="AA765" s="60"/>
      <c r="AB765" s="5"/>
      <c r="AC765" s="5"/>
      <c r="AD765" s="5"/>
      <c r="AE765" s="5"/>
      <c r="AF765" s="5"/>
      <c r="AG765" s="5"/>
      <c r="AH765" s="5"/>
      <c r="AI765" s="5"/>
      <c r="AJ765" s="5"/>
      <c r="AK765" s="5"/>
      <c r="AL765" s="5"/>
      <c r="AM765" s="5"/>
    </row>
    <row r="766" spans="1:39" s="4" customFormat="1" ht="15" x14ac:dyDescent="0.25">
      <c r="A766" s="58" t="s">
        <v>888</v>
      </c>
      <c r="B766" s="58" t="s">
        <v>172</v>
      </c>
      <c r="C766" s="58"/>
      <c r="D766" s="58" t="s">
        <v>173</v>
      </c>
      <c r="E766" s="11"/>
      <c r="F766" s="11"/>
      <c r="G766" s="8"/>
      <c r="I766" s="58"/>
      <c r="J766" s="43"/>
      <c r="K766" s="102"/>
      <c r="M766" s="58">
        <v>5</v>
      </c>
      <c r="N766" s="171">
        <v>667.92</v>
      </c>
      <c r="P766" s="107"/>
      <c r="Q766" s="170"/>
      <c r="S766" s="107">
        <v>2</v>
      </c>
      <c r="T766" s="170">
        <v>476.06</v>
      </c>
      <c r="V766" s="77"/>
      <c r="W766" s="77"/>
      <c r="X766" s="77"/>
      <c r="Y766" s="77"/>
      <c r="Z766" s="77"/>
      <c r="AA766" s="60"/>
      <c r="AB766" s="5"/>
      <c r="AC766" s="5"/>
      <c r="AD766" s="5"/>
      <c r="AE766" s="5"/>
      <c r="AF766" s="5"/>
      <c r="AG766" s="5"/>
      <c r="AH766" s="5"/>
      <c r="AI766" s="5"/>
      <c r="AJ766" s="5"/>
      <c r="AK766" s="5"/>
      <c r="AL766" s="5"/>
      <c r="AM766" s="5"/>
    </row>
    <row r="767" spans="1:39" s="4" customFormat="1" ht="15" x14ac:dyDescent="0.25">
      <c r="A767" s="58" t="s">
        <v>888</v>
      </c>
      <c r="B767" s="58" t="s">
        <v>174</v>
      </c>
      <c r="C767" s="58"/>
      <c r="D767" s="58" t="s">
        <v>175</v>
      </c>
      <c r="E767" s="11"/>
      <c r="F767" s="11"/>
      <c r="G767" s="8"/>
      <c r="I767" s="58"/>
      <c r="J767" s="43"/>
      <c r="K767" s="102"/>
      <c r="M767" s="58">
        <v>4</v>
      </c>
      <c r="N767" s="171">
        <v>572.6</v>
      </c>
      <c r="P767" s="107">
        <v>1</v>
      </c>
      <c r="Q767" s="170">
        <v>58.76</v>
      </c>
      <c r="S767" s="107"/>
      <c r="T767" s="170"/>
      <c r="V767" s="77"/>
      <c r="W767" s="77"/>
      <c r="X767" s="77"/>
      <c r="Y767" s="77"/>
      <c r="Z767" s="77"/>
      <c r="AA767" s="60"/>
      <c r="AB767" s="5"/>
      <c r="AC767" s="5"/>
      <c r="AD767" s="5"/>
      <c r="AE767" s="5"/>
      <c r="AF767" s="5"/>
      <c r="AG767" s="5"/>
      <c r="AH767" s="5"/>
      <c r="AI767" s="5"/>
      <c r="AJ767" s="5"/>
      <c r="AK767" s="5"/>
      <c r="AL767" s="5"/>
      <c r="AM767" s="5"/>
    </row>
    <row r="768" spans="1:39" s="4" customFormat="1" ht="15" x14ac:dyDescent="0.25">
      <c r="A768" s="58" t="s">
        <v>888</v>
      </c>
      <c r="B768" s="58" t="s">
        <v>177</v>
      </c>
      <c r="C768" s="58"/>
      <c r="D768" s="58" t="s">
        <v>178</v>
      </c>
      <c r="E768" s="11"/>
      <c r="F768" s="11"/>
      <c r="G768" s="8"/>
      <c r="I768" s="58"/>
      <c r="J768" s="43"/>
      <c r="K768" s="102"/>
      <c r="M768" s="58">
        <v>9</v>
      </c>
      <c r="N768" s="171">
        <v>1146.3499999999999</v>
      </c>
      <c r="P768" s="107"/>
      <c r="Q768" s="170"/>
      <c r="S768" s="107">
        <v>2</v>
      </c>
      <c r="T768" s="170">
        <v>429.9</v>
      </c>
      <c r="V768" s="77"/>
      <c r="W768" s="77"/>
      <c r="X768" s="77"/>
      <c r="Y768" s="77"/>
      <c r="Z768" s="77"/>
      <c r="AA768" s="60"/>
      <c r="AB768" s="5"/>
      <c r="AC768" s="5"/>
      <c r="AD768" s="5"/>
      <c r="AE768" s="5"/>
      <c r="AF768" s="5"/>
      <c r="AG768" s="5"/>
      <c r="AH768" s="5"/>
      <c r="AI768" s="5"/>
      <c r="AJ768" s="5"/>
      <c r="AK768" s="5"/>
      <c r="AL768" s="5"/>
      <c r="AM768" s="5"/>
    </row>
    <row r="769" spans="1:39" s="4" customFormat="1" ht="15" x14ac:dyDescent="0.25">
      <c r="A769" s="58" t="s">
        <v>888</v>
      </c>
      <c r="B769" s="58" t="s">
        <v>179</v>
      </c>
      <c r="C769" s="58"/>
      <c r="D769" s="58" t="s">
        <v>84</v>
      </c>
      <c r="E769" s="11"/>
      <c r="F769" s="11"/>
      <c r="G769" s="8"/>
      <c r="I769" s="58"/>
      <c r="J769" s="43"/>
      <c r="K769" s="102"/>
      <c r="M769" s="58">
        <v>2</v>
      </c>
      <c r="N769" s="171">
        <v>2616</v>
      </c>
      <c r="P769" s="107"/>
      <c r="Q769" s="170"/>
      <c r="S769" s="107"/>
      <c r="T769" s="170"/>
      <c r="V769" s="77"/>
      <c r="W769" s="77"/>
      <c r="X769" s="77"/>
      <c r="Y769" s="77"/>
      <c r="Z769" s="77"/>
      <c r="AA769" s="60"/>
      <c r="AB769" s="5"/>
      <c r="AC769" s="5"/>
      <c r="AD769" s="5"/>
      <c r="AE769" s="5"/>
      <c r="AF769" s="5"/>
      <c r="AG769" s="5"/>
      <c r="AH769" s="5"/>
      <c r="AI769" s="5"/>
      <c r="AJ769" s="5"/>
      <c r="AK769" s="5"/>
      <c r="AL769" s="5"/>
      <c r="AM769" s="5"/>
    </row>
    <row r="770" spans="1:39" s="4" customFormat="1" ht="15" x14ac:dyDescent="0.25">
      <c r="A770" s="58" t="s">
        <v>888</v>
      </c>
      <c r="B770" s="58" t="s">
        <v>180</v>
      </c>
      <c r="C770" s="58"/>
      <c r="D770" s="58" t="s">
        <v>181</v>
      </c>
      <c r="E770" s="11"/>
      <c r="F770" s="11"/>
      <c r="G770" s="8"/>
      <c r="I770" s="58"/>
      <c r="J770" s="43"/>
      <c r="K770" s="102"/>
      <c r="M770" s="58">
        <v>9</v>
      </c>
      <c r="N770" s="171">
        <v>605.41</v>
      </c>
      <c r="P770" s="107">
        <v>2</v>
      </c>
      <c r="Q770" s="170">
        <v>1175.72</v>
      </c>
      <c r="S770" s="107"/>
      <c r="T770" s="170"/>
      <c r="V770" s="77"/>
      <c r="W770" s="77"/>
      <c r="X770" s="77"/>
      <c r="Y770" s="77"/>
      <c r="Z770" s="77"/>
      <c r="AA770" s="60"/>
      <c r="AB770" s="5"/>
      <c r="AC770" s="5"/>
      <c r="AD770" s="5"/>
      <c r="AE770" s="5"/>
      <c r="AF770" s="5"/>
      <c r="AG770" s="5"/>
      <c r="AH770" s="5"/>
      <c r="AI770" s="5"/>
      <c r="AJ770" s="5"/>
      <c r="AK770" s="5"/>
      <c r="AL770" s="5"/>
      <c r="AM770" s="5"/>
    </row>
    <row r="771" spans="1:39" s="4" customFormat="1" ht="15" x14ac:dyDescent="0.25">
      <c r="A771" s="58" t="s">
        <v>888</v>
      </c>
      <c r="B771" s="58" t="s">
        <v>185</v>
      </c>
      <c r="C771" s="58"/>
      <c r="D771" s="58" t="s">
        <v>68</v>
      </c>
      <c r="E771" s="11"/>
      <c r="F771" s="11"/>
      <c r="G771" s="8"/>
      <c r="I771" s="58"/>
      <c r="J771" s="43"/>
      <c r="K771" s="102"/>
      <c r="M771" s="58">
        <v>3</v>
      </c>
      <c r="N771" s="171">
        <v>185.09</v>
      </c>
      <c r="P771" s="107"/>
      <c r="Q771" s="170"/>
      <c r="S771" s="107"/>
      <c r="T771" s="170"/>
      <c r="V771" s="77"/>
      <c r="W771" s="77"/>
      <c r="X771" s="77"/>
      <c r="Y771" s="77"/>
      <c r="Z771" s="77"/>
      <c r="AA771" s="60"/>
      <c r="AB771" s="5"/>
      <c r="AC771" s="5"/>
      <c r="AD771" s="5"/>
      <c r="AE771" s="5"/>
      <c r="AF771" s="5"/>
      <c r="AG771" s="5"/>
      <c r="AH771" s="5"/>
      <c r="AI771" s="5"/>
      <c r="AJ771" s="5"/>
      <c r="AK771" s="5"/>
      <c r="AL771" s="5"/>
      <c r="AM771" s="5"/>
    </row>
    <row r="772" spans="1:39" s="4" customFormat="1" ht="15" x14ac:dyDescent="0.25">
      <c r="A772" s="58" t="s">
        <v>888</v>
      </c>
      <c r="B772" s="58" t="s">
        <v>187</v>
      </c>
      <c r="C772" s="58"/>
      <c r="D772" s="58" t="s">
        <v>188</v>
      </c>
      <c r="E772" s="11"/>
      <c r="F772" s="11"/>
      <c r="G772" s="8"/>
      <c r="I772" s="58"/>
      <c r="J772" s="43"/>
      <c r="K772" s="102"/>
      <c r="M772" s="58">
        <v>1</v>
      </c>
      <c r="N772" s="171">
        <v>192.8</v>
      </c>
      <c r="P772" s="107"/>
      <c r="Q772" s="170"/>
      <c r="S772" s="107"/>
      <c r="T772" s="170"/>
      <c r="V772" s="77"/>
      <c r="W772" s="77"/>
      <c r="X772" s="77"/>
      <c r="Y772" s="77"/>
      <c r="Z772" s="77"/>
      <c r="AA772" s="60"/>
      <c r="AB772" s="5"/>
      <c r="AC772" s="5"/>
      <c r="AD772" s="5"/>
      <c r="AE772" s="5"/>
      <c r="AF772" s="5"/>
      <c r="AG772" s="5"/>
      <c r="AH772" s="5"/>
      <c r="AI772" s="5"/>
      <c r="AJ772" s="5"/>
      <c r="AK772" s="5"/>
      <c r="AL772" s="5"/>
      <c r="AM772" s="5"/>
    </row>
    <row r="773" spans="1:39" s="4" customFormat="1" ht="15" x14ac:dyDescent="0.25">
      <c r="A773" s="58" t="s">
        <v>888</v>
      </c>
      <c r="B773" s="58" t="s">
        <v>189</v>
      </c>
      <c r="C773" s="58"/>
      <c r="D773" s="58" t="s">
        <v>190</v>
      </c>
      <c r="E773" s="11"/>
      <c r="F773" s="11"/>
      <c r="G773" s="8"/>
      <c r="I773" s="58"/>
      <c r="J773" s="43"/>
      <c r="K773" s="102"/>
      <c r="M773" s="58">
        <v>8</v>
      </c>
      <c r="N773" s="171">
        <v>1234.5</v>
      </c>
      <c r="P773" s="107"/>
      <c r="Q773" s="170"/>
      <c r="S773" s="107"/>
      <c r="T773" s="170"/>
      <c r="V773" s="77"/>
      <c r="W773" s="77"/>
      <c r="X773" s="77"/>
      <c r="Y773" s="77"/>
      <c r="Z773" s="77"/>
      <c r="AA773" s="60"/>
      <c r="AB773" s="5"/>
      <c r="AC773" s="5"/>
      <c r="AD773" s="5"/>
      <c r="AE773" s="5"/>
      <c r="AF773" s="5"/>
      <c r="AG773" s="5"/>
      <c r="AH773" s="5"/>
      <c r="AI773" s="5"/>
      <c r="AJ773" s="5"/>
      <c r="AK773" s="5"/>
      <c r="AL773" s="5"/>
      <c r="AM773" s="5"/>
    </row>
    <row r="774" spans="1:39" s="4" customFormat="1" ht="15" x14ac:dyDescent="0.25">
      <c r="A774" s="58" t="s">
        <v>888</v>
      </c>
      <c r="B774" s="58" t="s">
        <v>193</v>
      </c>
      <c r="C774" s="58"/>
      <c r="D774" s="58" t="s">
        <v>194</v>
      </c>
      <c r="E774" s="11"/>
      <c r="F774" s="11"/>
      <c r="G774" s="8"/>
      <c r="I774" s="58"/>
      <c r="J774" s="43"/>
      <c r="K774" s="102"/>
      <c r="M774" s="58">
        <v>2</v>
      </c>
      <c r="N774" s="171">
        <v>48.89</v>
      </c>
      <c r="P774" s="107"/>
      <c r="Q774" s="170"/>
      <c r="S774" s="107"/>
      <c r="T774" s="170"/>
      <c r="V774" s="77"/>
      <c r="W774" s="77"/>
      <c r="X774" s="77"/>
      <c r="Y774" s="77"/>
      <c r="Z774" s="77"/>
      <c r="AA774" s="60"/>
      <c r="AB774" s="5"/>
      <c r="AC774" s="5"/>
      <c r="AD774" s="5"/>
      <c r="AE774" s="5"/>
      <c r="AF774" s="5"/>
      <c r="AG774" s="5"/>
      <c r="AH774" s="5"/>
      <c r="AI774" s="5"/>
      <c r="AJ774" s="5"/>
      <c r="AK774" s="5"/>
      <c r="AL774" s="5"/>
      <c r="AM774" s="5"/>
    </row>
    <row r="775" spans="1:39" s="4" customFormat="1" ht="15" x14ac:dyDescent="0.25">
      <c r="A775" s="58" t="s">
        <v>888</v>
      </c>
      <c r="B775" s="58" t="s">
        <v>195</v>
      </c>
      <c r="C775" s="58"/>
      <c r="D775" s="58" t="s">
        <v>196</v>
      </c>
      <c r="E775" s="11"/>
      <c r="F775" s="11"/>
      <c r="G775" s="8"/>
      <c r="I775" s="58"/>
      <c r="J775" s="43"/>
      <c r="K775" s="102"/>
      <c r="M775" s="58">
        <v>47</v>
      </c>
      <c r="N775" s="171">
        <v>12956.68</v>
      </c>
      <c r="P775" s="107">
        <v>1</v>
      </c>
      <c r="Q775" s="170">
        <v>45.92</v>
      </c>
      <c r="S775" s="107">
        <v>1</v>
      </c>
      <c r="T775" s="170">
        <v>122.78</v>
      </c>
      <c r="V775" s="77"/>
      <c r="W775" s="77"/>
      <c r="X775" s="77"/>
      <c r="Y775" s="77"/>
      <c r="Z775" s="77"/>
      <c r="AA775" s="60"/>
      <c r="AB775" s="5"/>
      <c r="AC775" s="5"/>
      <c r="AD775" s="5"/>
      <c r="AE775" s="5"/>
      <c r="AF775" s="5"/>
      <c r="AG775" s="5"/>
      <c r="AH775" s="5"/>
      <c r="AI775" s="5"/>
      <c r="AJ775" s="5"/>
      <c r="AK775" s="5"/>
      <c r="AL775" s="5"/>
      <c r="AM775" s="5"/>
    </row>
    <row r="776" spans="1:39" s="4" customFormat="1" ht="15" x14ac:dyDescent="0.25">
      <c r="A776" s="58" t="s">
        <v>888</v>
      </c>
      <c r="B776" s="58" t="s">
        <v>198</v>
      </c>
      <c r="C776" s="58"/>
      <c r="D776" s="58" t="s">
        <v>199</v>
      </c>
      <c r="E776" s="11"/>
      <c r="F776" s="11"/>
      <c r="G776" s="8"/>
      <c r="I776" s="58"/>
      <c r="J776" s="43"/>
      <c r="K776" s="102"/>
      <c r="M776" s="58">
        <v>20</v>
      </c>
      <c r="N776" s="171">
        <v>4008.51</v>
      </c>
      <c r="P776" s="107">
        <v>3</v>
      </c>
      <c r="Q776" s="170">
        <v>323.25</v>
      </c>
      <c r="S776" s="107">
        <v>3</v>
      </c>
      <c r="T776" s="170">
        <v>354.25</v>
      </c>
      <c r="V776" s="77"/>
      <c r="W776" s="77"/>
      <c r="X776" s="77"/>
      <c r="Y776" s="77"/>
      <c r="Z776" s="77"/>
      <c r="AA776" s="60"/>
      <c r="AB776" s="5"/>
      <c r="AC776" s="5"/>
      <c r="AD776" s="5"/>
      <c r="AE776" s="5"/>
      <c r="AF776" s="5"/>
      <c r="AG776" s="5"/>
      <c r="AH776" s="5"/>
      <c r="AI776" s="5"/>
      <c r="AJ776" s="5"/>
      <c r="AK776" s="5"/>
      <c r="AL776" s="5"/>
      <c r="AM776" s="5"/>
    </row>
    <row r="777" spans="1:39" s="4" customFormat="1" ht="15" x14ac:dyDescent="0.25">
      <c r="A777" s="58" t="s">
        <v>888</v>
      </c>
      <c r="B777" s="58" t="s">
        <v>832</v>
      </c>
      <c r="C777" s="58"/>
      <c r="D777" s="58" t="s">
        <v>199</v>
      </c>
      <c r="E777" s="11"/>
      <c r="F777" s="11"/>
      <c r="G777" s="8"/>
      <c r="I777" s="58"/>
      <c r="J777" s="43"/>
      <c r="K777" s="102"/>
      <c r="M777" s="58"/>
      <c r="N777" s="171"/>
      <c r="P777" s="107">
        <v>1</v>
      </c>
      <c r="Q777" s="170">
        <v>125.39</v>
      </c>
      <c r="S777" s="107">
        <v>2</v>
      </c>
      <c r="T777" s="170">
        <v>246.72</v>
      </c>
      <c r="V777" s="77"/>
      <c r="W777" s="77"/>
      <c r="X777" s="77"/>
      <c r="Y777" s="77"/>
      <c r="Z777" s="77"/>
      <c r="AA777" s="60"/>
      <c r="AB777" s="5"/>
      <c r="AC777" s="5"/>
      <c r="AD777" s="5"/>
      <c r="AE777" s="5"/>
      <c r="AF777" s="5"/>
      <c r="AG777" s="5"/>
      <c r="AH777" s="5"/>
      <c r="AI777" s="5"/>
      <c r="AJ777" s="5"/>
      <c r="AK777" s="5"/>
      <c r="AL777" s="5"/>
      <c r="AM777" s="5"/>
    </row>
    <row r="778" spans="1:39" s="4" customFormat="1" ht="15" x14ac:dyDescent="0.25">
      <c r="A778" s="58" t="s">
        <v>888</v>
      </c>
      <c r="B778" s="58" t="s">
        <v>200</v>
      </c>
      <c r="C778" s="58"/>
      <c r="D778" s="58" t="s">
        <v>93</v>
      </c>
      <c r="E778" s="11"/>
      <c r="F778" s="11"/>
      <c r="G778" s="8"/>
      <c r="I778" s="58"/>
      <c r="J778" s="43"/>
      <c r="K778" s="102"/>
      <c r="M778" s="58">
        <v>1</v>
      </c>
      <c r="N778" s="171">
        <v>17.98</v>
      </c>
      <c r="P778" s="107"/>
      <c r="Q778" s="170"/>
      <c r="S778" s="107"/>
      <c r="T778" s="170"/>
      <c r="V778" s="77"/>
      <c r="W778" s="77"/>
      <c r="X778" s="77"/>
      <c r="Y778" s="77"/>
      <c r="Z778" s="77"/>
      <c r="AA778" s="60"/>
      <c r="AB778" s="5"/>
      <c r="AC778" s="5"/>
      <c r="AD778" s="5"/>
      <c r="AE778" s="5"/>
      <c r="AF778" s="5"/>
      <c r="AG778" s="5"/>
      <c r="AH778" s="5"/>
      <c r="AI778" s="5"/>
      <c r="AJ778" s="5"/>
      <c r="AK778" s="5"/>
      <c r="AL778" s="5"/>
      <c r="AM778" s="5"/>
    </row>
    <row r="779" spans="1:39" s="4" customFormat="1" ht="15" x14ac:dyDescent="0.25">
      <c r="A779" s="58" t="s">
        <v>888</v>
      </c>
      <c r="B779" s="58" t="s">
        <v>203</v>
      </c>
      <c r="C779" s="58"/>
      <c r="D779" s="58" t="s">
        <v>61</v>
      </c>
      <c r="E779" s="11"/>
      <c r="F779" s="11"/>
      <c r="G779" s="8"/>
      <c r="I779" s="58"/>
      <c r="J779" s="43"/>
      <c r="K779" s="102"/>
      <c r="M779" s="58">
        <v>6</v>
      </c>
      <c r="N779" s="171">
        <v>1571.77</v>
      </c>
      <c r="P779" s="107"/>
      <c r="Q779" s="170"/>
      <c r="S779" s="107"/>
      <c r="T779" s="170"/>
      <c r="V779" s="77"/>
      <c r="W779" s="77"/>
      <c r="X779" s="77"/>
      <c r="Y779" s="77"/>
      <c r="Z779" s="77"/>
      <c r="AA779" s="60"/>
      <c r="AB779" s="5"/>
      <c r="AC779" s="5"/>
      <c r="AD779" s="5"/>
      <c r="AE779" s="5"/>
      <c r="AF779" s="5"/>
      <c r="AG779" s="5"/>
      <c r="AH779" s="5"/>
      <c r="AI779" s="5"/>
      <c r="AJ779" s="5"/>
      <c r="AK779" s="5"/>
      <c r="AL779" s="5"/>
      <c r="AM779" s="5"/>
    </row>
    <row r="780" spans="1:39" s="4" customFormat="1" ht="15" x14ac:dyDescent="0.25">
      <c r="A780" s="58" t="s">
        <v>888</v>
      </c>
      <c r="B780" s="58" t="s">
        <v>204</v>
      </c>
      <c r="C780" s="58"/>
      <c r="D780" s="58" t="s">
        <v>175</v>
      </c>
      <c r="E780" s="11"/>
      <c r="F780" s="11"/>
      <c r="G780" s="8"/>
      <c r="I780" s="58"/>
      <c r="J780" s="43"/>
      <c r="K780" s="102"/>
      <c r="M780" s="58">
        <v>9</v>
      </c>
      <c r="N780" s="171">
        <v>1234.8800000000001</v>
      </c>
      <c r="P780" s="107"/>
      <c r="Q780" s="170"/>
      <c r="S780" s="107">
        <v>1</v>
      </c>
      <c r="T780" s="170">
        <v>22.33</v>
      </c>
      <c r="V780" s="77"/>
      <c r="W780" s="77"/>
      <c r="X780" s="77"/>
      <c r="Y780" s="77"/>
      <c r="Z780" s="77"/>
      <c r="AA780" s="60"/>
      <c r="AB780" s="5"/>
      <c r="AC780" s="5"/>
      <c r="AD780" s="5"/>
      <c r="AE780" s="5"/>
      <c r="AF780" s="5"/>
      <c r="AG780" s="5"/>
      <c r="AH780" s="5"/>
      <c r="AI780" s="5"/>
      <c r="AJ780" s="5"/>
      <c r="AK780" s="5"/>
      <c r="AL780" s="5"/>
      <c r="AM780" s="5"/>
    </row>
    <row r="781" spans="1:39" s="4" customFormat="1" ht="15" x14ac:dyDescent="0.25">
      <c r="A781" s="58" t="s">
        <v>888</v>
      </c>
      <c r="B781" s="58" t="s">
        <v>205</v>
      </c>
      <c r="C781" s="58"/>
      <c r="D781" s="58" t="s">
        <v>207</v>
      </c>
      <c r="E781" s="11"/>
      <c r="F781" s="11"/>
      <c r="G781" s="8"/>
      <c r="I781" s="58"/>
      <c r="J781" s="43"/>
      <c r="K781" s="102"/>
      <c r="M781" s="58">
        <v>3</v>
      </c>
      <c r="N781" s="171">
        <v>1523.2</v>
      </c>
      <c r="P781" s="107"/>
      <c r="Q781" s="170"/>
      <c r="S781" s="107">
        <v>1</v>
      </c>
      <c r="T781" s="170">
        <v>48.43</v>
      </c>
      <c r="V781" s="77"/>
      <c r="W781" s="77"/>
      <c r="X781" s="77"/>
      <c r="Y781" s="77"/>
      <c r="Z781" s="77"/>
      <c r="AA781" s="60"/>
      <c r="AB781" s="5"/>
      <c r="AC781" s="5"/>
      <c r="AD781" s="5"/>
      <c r="AE781" s="5"/>
      <c r="AF781" s="5"/>
      <c r="AG781" s="5"/>
      <c r="AH781" s="5"/>
      <c r="AI781" s="5"/>
      <c r="AJ781" s="5"/>
      <c r="AK781" s="5"/>
      <c r="AL781" s="5"/>
      <c r="AM781" s="5"/>
    </row>
    <row r="782" spans="1:39" s="4" customFormat="1" ht="15" x14ac:dyDescent="0.25">
      <c r="A782" s="58" t="s">
        <v>888</v>
      </c>
      <c r="B782" s="58" t="s">
        <v>209</v>
      </c>
      <c r="C782" s="58"/>
      <c r="D782" s="58" t="s">
        <v>124</v>
      </c>
      <c r="E782" s="11"/>
      <c r="F782" s="11"/>
      <c r="G782" s="8"/>
      <c r="I782" s="58"/>
      <c r="J782" s="43"/>
      <c r="K782" s="102"/>
      <c r="M782" s="58">
        <v>1</v>
      </c>
      <c r="N782" s="171">
        <v>286.97000000000003</v>
      </c>
      <c r="P782" s="107"/>
      <c r="Q782" s="170"/>
      <c r="S782" s="107"/>
      <c r="T782" s="170"/>
      <c r="V782" s="77"/>
      <c r="W782" s="77"/>
      <c r="X782" s="77"/>
      <c r="Y782" s="77"/>
      <c r="Z782" s="77"/>
      <c r="AA782" s="60"/>
      <c r="AB782" s="5"/>
      <c r="AC782" s="5"/>
      <c r="AD782" s="5"/>
      <c r="AE782" s="5"/>
      <c r="AF782" s="5"/>
      <c r="AG782" s="5"/>
      <c r="AH782" s="5"/>
      <c r="AI782" s="5"/>
      <c r="AJ782" s="5"/>
      <c r="AK782" s="5"/>
      <c r="AL782" s="5"/>
      <c r="AM782" s="5"/>
    </row>
    <row r="783" spans="1:39" s="4" customFormat="1" ht="15" x14ac:dyDescent="0.25">
      <c r="A783" s="58" t="s">
        <v>888</v>
      </c>
      <c r="B783" s="58" t="s">
        <v>857</v>
      </c>
      <c r="C783" s="58"/>
      <c r="D783" s="58" t="s">
        <v>105</v>
      </c>
      <c r="E783" s="11"/>
      <c r="F783" s="11"/>
      <c r="G783" s="8"/>
      <c r="I783" s="58"/>
      <c r="J783" s="43"/>
      <c r="K783" s="102"/>
      <c r="M783" s="58">
        <v>4</v>
      </c>
      <c r="N783" s="171">
        <v>550.44000000000005</v>
      </c>
      <c r="P783" s="107"/>
      <c r="Q783" s="170"/>
      <c r="S783" s="107"/>
      <c r="T783" s="170"/>
      <c r="V783" s="77"/>
      <c r="W783" s="77"/>
      <c r="X783" s="77"/>
      <c r="Y783" s="77"/>
      <c r="Z783" s="77"/>
      <c r="AA783" s="60"/>
      <c r="AB783" s="5"/>
      <c r="AC783" s="5"/>
      <c r="AD783" s="5"/>
      <c r="AE783" s="5"/>
      <c r="AF783" s="5"/>
      <c r="AG783" s="5"/>
      <c r="AH783" s="5"/>
      <c r="AI783" s="5"/>
      <c r="AJ783" s="5"/>
      <c r="AK783" s="5"/>
      <c r="AL783" s="5"/>
      <c r="AM783" s="5"/>
    </row>
    <row r="784" spans="1:39" s="4" customFormat="1" ht="15" x14ac:dyDescent="0.25">
      <c r="A784" s="58" t="s">
        <v>888</v>
      </c>
      <c r="B784" s="58" t="s">
        <v>212</v>
      </c>
      <c r="C784" s="58"/>
      <c r="D784" s="58" t="s">
        <v>145</v>
      </c>
      <c r="E784" s="11"/>
      <c r="F784" s="11"/>
      <c r="G784" s="8"/>
      <c r="I784" s="58"/>
      <c r="J784" s="43"/>
      <c r="K784" s="102"/>
      <c r="M784" s="58">
        <v>1</v>
      </c>
      <c r="N784" s="171">
        <v>998.28</v>
      </c>
      <c r="P784" s="107"/>
      <c r="Q784" s="170"/>
      <c r="S784" s="107">
        <v>1</v>
      </c>
      <c r="T784" s="170">
        <v>23.05</v>
      </c>
      <c r="V784" s="77"/>
      <c r="W784" s="77"/>
      <c r="X784" s="77"/>
      <c r="Y784" s="77"/>
      <c r="Z784" s="77"/>
      <c r="AA784" s="60"/>
      <c r="AB784" s="5"/>
      <c r="AC784" s="5"/>
      <c r="AD784" s="5"/>
      <c r="AE784" s="5"/>
      <c r="AF784" s="5"/>
      <c r="AG784" s="5"/>
      <c r="AH784" s="5"/>
      <c r="AI784" s="5"/>
      <c r="AJ784" s="5"/>
      <c r="AK784" s="5"/>
      <c r="AL784" s="5"/>
      <c r="AM784" s="5"/>
    </row>
    <row r="785" spans="1:39" s="4" customFormat="1" ht="15" x14ac:dyDescent="0.25">
      <c r="A785" s="58" t="s">
        <v>888</v>
      </c>
      <c r="B785" s="58" t="s">
        <v>213</v>
      </c>
      <c r="C785" s="58"/>
      <c r="D785" s="58" t="s">
        <v>215</v>
      </c>
      <c r="E785" s="11"/>
      <c r="F785" s="11"/>
      <c r="G785" s="8"/>
      <c r="I785" s="58"/>
      <c r="J785" s="43"/>
      <c r="K785" s="102"/>
      <c r="M785" s="58">
        <v>1</v>
      </c>
      <c r="N785" s="171">
        <v>30.33</v>
      </c>
      <c r="P785" s="107"/>
      <c r="Q785" s="170"/>
      <c r="S785" s="107"/>
      <c r="T785" s="170"/>
      <c r="V785" s="77"/>
      <c r="W785" s="77"/>
      <c r="X785" s="77"/>
      <c r="Y785" s="77"/>
      <c r="Z785" s="77"/>
      <c r="AA785" s="60"/>
      <c r="AB785" s="5"/>
      <c r="AC785" s="5"/>
      <c r="AD785" s="5"/>
      <c r="AE785" s="5"/>
      <c r="AF785" s="5"/>
      <c r="AG785" s="5"/>
      <c r="AH785" s="5"/>
      <c r="AI785" s="5"/>
      <c r="AJ785" s="5"/>
      <c r="AK785" s="5"/>
      <c r="AL785" s="5"/>
      <c r="AM785" s="5"/>
    </row>
    <row r="786" spans="1:39" s="4" customFormat="1" ht="15" x14ac:dyDescent="0.25">
      <c r="A786" s="58" t="s">
        <v>888</v>
      </c>
      <c r="B786" s="58" t="s">
        <v>216</v>
      </c>
      <c r="C786" s="58"/>
      <c r="D786" s="58" t="s">
        <v>166</v>
      </c>
      <c r="E786" s="11"/>
      <c r="F786" s="11"/>
      <c r="G786" s="8"/>
      <c r="I786" s="58"/>
      <c r="J786" s="43"/>
      <c r="K786" s="102"/>
      <c r="M786" s="58">
        <v>7</v>
      </c>
      <c r="N786" s="171">
        <v>1917.11</v>
      </c>
      <c r="P786" s="107">
        <v>1</v>
      </c>
      <c r="Q786" s="170">
        <v>47.78</v>
      </c>
      <c r="S786" s="107">
        <v>1</v>
      </c>
      <c r="T786" s="170">
        <v>347.41</v>
      </c>
      <c r="V786" s="77"/>
      <c r="W786" s="77"/>
      <c r="X786" s="77"/>
      <c r="Y786" s="77"/>
      <c r="Z786" s="77"/>
      <c r="AA786" s="60"/>
      <c r="AB786" s="5"/>
      <c r="AC786" s="5"/>
      <c r="AD786" s="5"/>
      <c r="AE786" s="5"/>
      <c r="AF786" s="5"/>
      <c r="AG786" s="5"/>
      <c r="AH786" s="5"/>
      <c r="AI786" s="5"/>
      <c r="AJ786" s="5"/>
      <c r="AK786" s="5"/>
      <c r="AL786" s="5"/>
      <c r="AM786" s="5"/>
    </row>
    <row r="787" spans="1:39" s="4" customFormat="1" ht="15" x14ac:dyDescent="0.25">
      <c r="A787" s="58" t="s">
        <v>888</v>
      </c>
      <c r="B787" s="58" t="s">
        <v>833</v>
      </c>
      <c r="C787" s="58"/>
      <c r="D787" s="58" t="s">
        <v>166</v>
      </c>
      <c r="E787" s="11"/>
      <c r="F787" s="11"/>
      <c r="G787" s="8"/>
      <c r="I787" s="58"/>
      <c r="J787" s="43"/>
      <c r="K787" s="102"/>
      <c r="M787" s="58"/>
      <c r="N787" s="171"/>
      <c r="P787" s="107">
        <v>1</v>
      </c>
      <c r="Q787" s="170">
        <v>927.19</v>
      </c>
      <c r="S787" s="107">
        <v>1</v>
      </c>
      <c r="T787" s="170">
        <v>153.57</v>
      </c>
      <c r="V787" s="77"/>
      <c r="W787" s="77"/>
      <c r="X787" s="77"/>
      <c r="Y787" s="77"/>
      <c r="Z787" s="77"/>
      <c r="AA787" s="60"/>
      <c r="AB787" s="5"/>
      <c r="AC787" s="5"/>
      <c r="AD787" s="5"/>
      <c r="AE787" s="5"/>
      <c r="AF787" s="5"/>
      <c r="AG787" s="5"/>
      <c r="AH787" s="5"/>
      <c r="AI787" s="5"/>
      <c r="AJ787" s="5"/>
      <c r="AK787" s="5"/>
      <c r="AL787" s="5"/>
      <c r="AM787" s="5"/>
    </row>
    <row r="788" spans="1:39" s="4" customFormat="1" ht="15" x14ac:dyDescent="0.25">
      <c r="A788" s="58" t="s">
        <v>888</v>
      </c>
      <c r="B788" s="58" t="s">
        <v>226</v>
      </c>
      <c r="C788" s="58"/>
      <c r="D788" s="58" t="s">
        <v>206</v>
      </c>
      <c r="E788" s="11"/>
      <c r="F788" s="11"/>
      <c r="G788" s="8"/>
      <c r="I788" s="58"/>
      <c r="J788" s="43"/>
      <c r="K788" s="102"/>
      <c r="M788" s="58">
        <v>12</v>
      </c>
      <c r="N788" s="171">
        <v>3440.84</v>
      </c>
      <c r="P788" s="107"/>
      <c r="Q788" s="170"/>
      <c r="S788" s="107"/>
      <c r="T788" s="170"/>
      <c r="V788" s="77"/>
      <c r="W788" s="77"/>
      <c r="X788" s="77"/>
      <c r="Y788" s="77"/>
      <c r="Z788" s="77"/>
      <c r="AA788" s="60"/>
      <c r="AB788" s="5"/>
      <c r="AC788" s="5"/>
      <c r="AD788" s="5"/>
      <c r="AE788" s="5"/>
      <c r="AF788" s="5"/>
      <c r="AG788" s="5"/>
      <c r="AH788" s="5"/>
      <c r="AI788" s="5"/>
      <c r="AJ788" s="5"/>
      <c r="AK788" s="5"/>
      <c r="AL788" s="5"/>
      <c r="AM788" s="5"/>
    </row>
    <row r="789" spans="1:39" s="4" customFormat="1" ht="15" x14ac:dyDescent="0.25">
      <c r="A789" s="58" t="s">
        <v>888</v>
      </c>
      <c r="B789" s="58" t="s">
        <v>229</v>
      </c>
      <c r="C789" s="58"/>
      <c r="D789" s="58" t="s">
        <v>230</v>
      </c>
      <c r="E789" s="11"/>
      <c r="F789" s="11"/>
      <c r="G789" s="8"/>
      <c r="I789" s="58"/>
      <c r="J789" s="43"/>
      <c r="K789" s="102"/>
      <c r="M789" s="58">
        <v>1</v>
      </c>
      <c r="N789" s="171">
        <v>0</v>
      </c>
      <c r="P789" s="107"/>
      <c r="Q789" s="170"/>
      <c r="S789" s="107"/>
      <c r="T789" s="170"/>
      <c r="V789" s="77"/>
      <c r="W789" s="77"/>
      <c r="X789" s="77"/>
      <c r="Y789" s="77"/>
      <c r="Z789" s="77"/>
      <c r="AA789" s="60"/>
      <c r="AB789" s="5"/>
      <c r="AC789" s="5"/>
      <c r="AD789" s="5"/>
      <c r="AE789" s="5"/>
      <c r="AF789" s="5"/>
      <c r="AG789" s="5"/>
      <c r="AH789" s="5"/>
      <c r="AI789" s="5"/>
      <c r="AJ789" s="5"/>
      <c r="AK789" s="5"/>
      <c r="AL789" s="5"/>
      <c r="AM789" s="5"/>
    </row>
    <row r="790" spans="1:39" s="4" customFormat="1" ht="15" x14ac:dyDescent="0.25">
      <c r="A790" s="58" t="s">
        <v>888</v>
      </c>
      <c r="B790" s="58" t="s">
        <v>239</v>
      </c>
      <c r="C790" s="58"/>
      <c r="D790" s="58" t="s">
        <v>66</v>
      </c>
      <c r="E790" s="11"/>
      <c r="F790" s="11"/>
      <c r="G790" s="8"/>
      <c r="I790" s="58"/>
      <c r="J790" s="43"/>
      <c r="K790" s="102"/>
      <c r="M790" s="58">
        <v>1</v>
      </c>
      <c r="N790" s="171">
        <v>396.58</v>
      </c>
      <c r="P790" s="107"/>
      <c r="Q790" s="170"/>
      <c r="S790" s="107"/>
      <c r="T790" s="170"/>
      <c r="V790" s="77"/>
      <c r="W790" s="77"/>
      <c r="X790" s="77"/>
      <c r="Y790" s="77"/>
      <c r="Z790" s="77"/>
      <c r="AA790" s="60"/>
      <c r="AB790" s="5"/>
      <c r="AC790" s="5"/>
      <c r="AD790" s="5"/>
      <c r="AE790" s="5"/>
      <c r="AF790" s="5"/>
      <c r="AG790" s="5"/>
      <c r="AH790" s="5"/>
      <c r="AI790" s="5"/>
      <c r="AJ790" s="5"/>
      <c r="AK790" s="5"/>
      <c r="AL790" s="5"/>
      <c r="AM790" s="5"/>
    </row>
    <row r="791" spans="1:39" s="4" customFormat="1" ht="15" x14ac:dyDescent="0.25">
      <c r="A791" s="58" t="s">
        <v>888</v>
      </c>
      <c r="B791" s="58" t="s">
        <v>243</v>
      </c>
      <c r="C791" s="58"/>
      <c r="D791" s="58" t="s">
        <v>206</v>
      </c>
      <c r="E791" s="11"/>
      <c r="F791" s="11"/>
      <c r="G791" s="8"/>
      <c r="I791" s="58"/>
      <c r="J791" s="43"/>
      <c r="K791" s="102"/>
      <c r="M791" s="58">
        <v>50</v>
      </c>
      <c r="N791" s="171">
        <v>6593.28</v>
      </c>
      <c r="P791" s="107">
        <v>1</v>
      </c>
      <c r="Q791" s="170">
        <v>1254.7</v>
      </c>
      <c r="S791" s="107">
        <v>2</v>
      </c>
      <c r="T791" s="170">
        <v>87.97</v>
      </c>
      <c r="V791" s="77"/>
      <c r="W791" s="77"/>
      <c r="X791" s="77"/>
      <c r="Y791" s="77"/>
      <c r="Z791" s="77"/>
      <c r="AA791" s="60"/>
      <c r="AB791" s="5"/>
      <c r="AC791" s="5"/>
      <c r="AD791" s="5"/>
      <c r="AE791" s="5"/>
      <c r="AF791" s="5"/>
      <c r="AG791" s="5"/>
      <c r="AH791" s="5"/>
      <c r="AI791" s="5"/>
      <c r="AJ791" s="5"/>
      <c r="AK791" s="5"/>
      <c r="AL791" s="5"/>
      <c r="AM791" s="5"/>
    </row>
    <row r="792" spans="1:39" s="4" customFormat="1" ht="15" x14ac:dyDescent="0.25">
      <c r="A792" s="58" t="s">
        <v>888</v>
      </c>
      <c r="B792" s="58" t="s">
        <v>244</v>
      </c>
      <c r="C792" s="58"/>
      <c r="D792" s="58" t="s">
        <v>75</v>
      </c>
      <c r="E792" s="11"/>
      <c r="F792" s="11"/>
      <c r="G792" s="8"/>
      <c r="I792" s="58"/>
      <c r="J792" s="43"/>
      <c r="K792" s="102"/>
      <c r="M792" s="58">
        <v>102</v>
      </c>
      <c r="N792" s="171">
        <v>16790.62</v>
      </c>
      <c r="P792" s="107">
        <v>1</v>
      </c>
      <c r="Q792" s="170">
        <v>47.81</v>
      </c>
      <c r="S792" s="107">
        <v>6</v>
      </c>
      <c r="T792" s="170">
        <v>392.08</v>
      </c>
      <c r="V792" s="77"/>
      <c r="W792" s="77"/>
      <c r="X792" s="77"/>
      <c r="Y792" s="77"/>
      <c r="Z792" s="77"/>
      <c r="AA792" s="60"/>
      <c r="AB792" s="5"/>
      <c r="AC792" s="5"/>
      <c r="AD792" s="5"/>
      <c r="AE792" s="5"/>
      <c r="AF792" s="5"/>
      <c r="AG792" s="5"/>
      <c r="AH792" s="5"/>
      <c r="AI792" s="5"/>
      <c r="AJ792" s="5"/>
      <c r="AK792" s="5"/>
      <c r="AL792" s="5"/>
      <c r="AM792" s="5"/>
    </row>
    <row r="793" spans="1:39" s="4" customFormat="1" ht="15" x14ac:dyDescent="0.25">
      <c r="A793" s="58" t="s">
        <v>888</v>
      </c>
      <c r="B793" s="58" t="s">
        <v>248</v>
      </c>
      <c r="C793" s="58"/>
      <c r="D793" s="58" t="s">
        <v>68</v>
      </c>
      <c r="E793" s="11"/>
      <c r="F793" s="11"/>
      <c r="G793" s="8"/>
      <c r="I793" s="58"/>
      <c r="J793" s="43"/>
      <c r="K793" s="102"/>
      <c r="M793" s="58">
        <v>14</v>
      </c>
      <c r="N793" s="171">
        <v>3746.18</v>
      </c>
      <c r="P793" s="107"/>
      <c r="Q793" s="170"/>
      <c r="S793" s="107">
        <v>1</v>
      </c>
      <c r="T793" s="170">
        <v>16.72</v>
      </c>
      <c r="V793" s="77"/>
      <c r="W793" s="77"/>
      <c r="X793" s="77"/>
      <c r="Y793" s="77"/>
      <c r="Z793" s="77"/>
      <c r="AA793" s="60"/>
      <c r="AB793" s="5"/>
      <c r="AC793" s="5"/>
      <c r="AD793" s="5"/>
      <c r="AE793" s="5"/>
      <c r="AF793" s="5"/>
      <c r="AG793" s="5"/>
      <c r="AH793" s="5"/>
      <c r="AI793" s="5"/>
      <c r="AJ793" s="5"/>
      <c r="AK793" s="5"/>
      <c r="AL793" s="5"/>
      <c r="AM793" s="5"/>
    </row>
    <row r="794" spans="1:39" s="4" customFormat="1" ht="15" x14ac:dyDescent="0.25">
      <c r="A794" s="58" t="s">
        <v>888</v>
      </c>
      <c r="B794" s="58" t="s">
        <v>250</v>
      </c>
      <c r="C794" s="58"/>
      <c r="D794" s="58" t="s">
        <v>161</v>
      </c>
      <c r="E794" s="11"/>
      <c r="F794" s="11"/>
      <c r="G794" s="8"/>
      <c r="I794" s="58"/>
      <c r="J794" s="43"/>
      <c r="K794" s="102"/>
      <c r="M794" s="58">
        <v>1</v>
      </c>
      <c r="N794" s="171">
        <v>70.87</v>
      </c>
      <c r="P794" s="107"/>
      <c r="Q794" s="170"/>
      <c r="S794" s="107"/>
      <c r="T794" s="170"/>
      <c r="V794" s="77"/>
      <c r="W794" s="77"/>
      <c r="X794" s="77"/>
      <c r="Y794" s="77"/>
      <c r="Z794" s="77"/>
      <c r="AA794" s="60"/>
      <c r="AB794" s="5"/>
      <c r="AC794" s="5"/>
      <c r="AD794" s="5"/>
      <c r="AE794" s="5"/>
      <c r="AF794" s="5"/>
      <c r="AG794" s="5"/>
      <c r="AH794" s="5"/>
      <c r="AI794" s="5"/>
      <c r="AJ794" s="5"/>
      <c r="AK794" s="5"/>
      <c r="AL794" s="5"/>
      <c r="AM794" s="5"/>
    </row>
    <row r="795" spans="1:39" s="4" customFormat="1" ht="15" x14ac:dyDescent="0.25">
      <c r="A795" s="58" t="s">
        <v>888</v>
      </c>
      <c r="B795" s="58" t="s">
        <v>251</v>
      </c>
      <c r="C795" s="58"/>
      <c r="D795" s="58" t="s">
        <v>252</v>
      </c>
      <c r="E795" s="11"/>
      <c r="F795" s="11"/>
      <c r="G795" s="8"/>
      <c r="I795" s="58"/>
      <c r="J795" s="43"/>
      <c r="K795" s="102"/>
      <c r="M795" s="58">
        <v>9</v>
      </c>
      <c r="N795" s="171">
        <v>1227.04</v>
      </c>
      <c r="P795" s="107">
        <v>1</v>
      </c>
      <c r="Q795" s="170">
        <v>547.80999999999995</v>
      </c>
      <c r="S795" s="107">
        <v>1</v>
      </c>
      <c r="T795" s="170">
        <v>172.76</v>
      </c>
      <c r="V795" s="77"/>
      <c r="W795" s="77"/>
      <c r="X795" s="77"/>
      <c r="Y795" s="77"/>
      <c r="Z795" s="77"/>
      <c r="AA795" s="60"/>
      <c r="AB795" s="5"/>
      <c r="AC795" s="5"/>
      <c r="AD795" s="5"/>
      <c r="AE795" s="5"/>
      <c r="AF795" s="5"/>
      <c r="AG795" s="5"/>
      <c r="AH795" s="5"/>
      <c r="AI795" s="5"/>
      <c r="AJ795" s="5"/>
      <c r="AK795" s="5"/>
      <c r="AL795" s="5"/>
      <c r="AM795" s="5"/>
    </row>
    <row r="796" spans="1:39" s="4" customFormat="1" ht="15" x14ac:dyDescent="0.25">
      <c r="A796" s="58" t="s">
        <v>888</v>
      </c>
      <c r="B796" s="58" t="s">
        <v>256</v>
      </c>
      <c r="C796" s="58"/>
      <c r="D796" s="58" t="s">
        <v>117</v>
      </c>
      <c r="E796" s="11"/>
      <c r="F796" s="11"/>
      <c r="G796" s="8"/>
      <c r="I796" s="58"/>
      <c r="J796" s="43"/>
      <c r="K796" s="102"/>
      <c r="M796" s="58">
        <v>1</v>
      </c>
      <c r="N796" s="171">
        <v>14.75</v>
      </c>
      <c r="P796" s="107"/>
      <c r="Q796" s="170"/>
      <c r="S796" s="107"/>
      <c r="T796" s="170"/>
      <c r="V796" s="77"/>
      <c r="W796" s="77"/>
      <c r="X796" s="77"/>
      <c r="Y796" s="77"/>
      <c r="Z796" s="77"/>
      <c r="AA796" s="60"/>
      <c r="AB796" s="5"/>
      <c r="AC796" s="5"/>
      <c r="AD796" s="5"/>
      <c r="AE796" s="5"/>
      <c r="AF796" s="5"/>
      <c r="AG796" s="5"/>
      <c r="AH796" s="5"/>
      <c r="AI796" s="5"/>
      <c r="AJ796" s="5"/>
      <c r="AK796" s="5"/>
      <c r="AL796" s="5"/>
      <c r="AM796" s="5"/>
    </row>
    <row r="797" spans="1:39" s="4" customFormat="1" ht="15" x14ac:dyDescent="0.25">
      <c r="A797" s="58" t="s">
        <v>888</v>
      </c>
      <c r="B797" s="58" t="s">
        <v>257</v>
      </c>
      <c r="C797" s="58"/>
      <c r="D797" s="58" t="s">
        <v>70</v>
      </c>
      <c r="E797" s="11"/>
      <c r="F797" s="11"/>
      <c r="G797" s="8"/>
      <c r="I797" s="58"/>
      <c r="J797" s="43"/>
      <c r="K797" s="102"/>
      <c r="M797" s="58">
        <v>74</v>
      </c>
      <c r="N797" s="171">
        <v>14524.37</v>
      </c>
      <c r="P797" s="107">
        <v>9</v>
      </c>
      <c r="Q797" s="170">
        <v>6499.06</v>
      </c>
      <c r="S797" s="107">
        <v>3</v>
      </c>
      <c r="T797" s="170">
        <v>205.38</v>
      </c>
      <c r="V797" s="77"/>
      <c r="W797" s="77"/>
      <c r="X797" s="77"/>
      <c r="Y797" s="77"/>
      <c r="Z797" s="77"/>
      <c r="AA797" s="60"/>
      <c r="AB797" s="5"/>
      <c r="AC797" s="5"/>
      <c r="AD797" s="5"/>
      <c r="AE797" s="5"/>
      <c r="AF797" s="5"/>
      <c r="AG797" s="5"/>
      <c r="AH797" s="5"/>
      <c r="AI797" s="5"/>
      <c r="AJ797" s="5"/>
      <c r="AK797" s="5"/>
      <c r="AL797" s="5"/>
      <c r="AM797" s="5"/>
    </row>
    <row r="798" spans="1:39" s="4" customFormat="1" ht="15" x14ac:dyDescent="0.25">
      <c r="A798" s="58" t="s">
        <v>888</v>
      </c>
      <c r="B798" s="58" t="s">
        <v>835</v>
      </c>
      <c r="C798" s="58"/>
      <c r="D798" s="58" t="s">
        <v>70</v>
      </c>
      <c r="E798" s="11"/>
      <c r="F798" s="11"/>
      <c r="G798" s="8"/>
      <c r="I798" s="58"/>
      <c r="J798" s="43"/>
      <c r="K798" s="102"/>
      <c r="M798" s="58"/>
      <c r="N798" s="171"/>
      <c r="P798" s="107"/>
      <c r="Q798" s="170"/>
      <c r="S798" s="107">
        <v>1</v>
      </c>
      <c r="T798" s="170">
        <v>378.2</v>
      </c>
      <c r="V798" s="77"/>
      <c r="W798" s="77"/>
      <c r="X798" s="77"/>
      <c r="Y798" s="77"/>
      <c r="Z798" s="77"/>
      <c r="AA798" s="60"/>
      <c r="AB798" s="5"/>
      <c r="AC798" s="5"/>
      <c r="AD798" s="5"/>
      <c r="AE798" s="5"/>
      <c r="AF798" s="5"/>
      <c r="AG798" s="5"/>
      <c r="AH798" s="5"/>
      <c r="AI798" s="5"/>
      <c r="AJ798" s="5"/>
      <c r="AK798" s="5"/>
      <c r="AL798" s="5"/>
      <c r="AM798" s="5"/>
    </row>
    <row r="799" spans="1:39" s="4" customFormat="1" ht="15" x14ac:dyDescent="0.25">
      <c r="A799" s="58" t="s">
        <v>888</v>
      </c>
      <c r="B799" s="58" t="s">
        <v>260</v>
      </c>
      <c r="C799" s="58"/>
      <c r="D799" s="58" t="s">
        <v>61</v>
      </c>
      <c r="E799" s="11"/>
      <c r="F799" s="11"/>
      <c r="G799" s="8"/>
      <c r="I799" s="58"/>
      <c r="J799" s="43"/>
      <c r="K799" s="102"/>
      <c r="M799" s="58">
        <v>5</v>
      </c>
      <c r="N799" s="171">
        <v>856.48</v>
      </c>
      <c r="P799" s="107">
        <v>1</v>
      </c>
      <c r="Q799" s="170">
        <v>308.36</v>
      </c>
      <c r="S799" s="107">
        <v>2</v>
      </c>
      <c r="T799" s="170">
        <v>563.86</v>
      </c>
      <c r="V799" s="77"/>
      <c r="W799" s="77"/>
      <c r="X799" s="77"/>
      <c r="Y799" s="77"/>
      <c r="Z799" s="77"/>
      <c r="AA799" s="60"/>
      <c r="AB799" s="5"/>
      <c r="AC799" s="5"/>
      <c r="AD799" s="5"/>
      <c r="AE799" s="5"/>
      <c r="AF799" s="5"/>
      <c r="AG799" s="5"/>
      <c r="AH799" s="5"/>
      <c r="AI799" s="5"/>
      <c r="AJ799" s="5"/>
      <c r="AK799" s="5"/>
      <c r="AL799" s="5"/>
      <c r="AM799" s="5"/>
    </row>
    <row r="800" spans="1:39" s="4" customFormat="1" ht="15" x14ac:dyDescent="0.25">
      <c r="A800" s="58" t="s">
        <v>888</v>
      </c>
      <c r="B800" s="58" t="s">
        <v>266</v>
      </c>
      <c r="C800" s="58"/>
      <c r="D800" s="58" t="s">
        <v>142</v>
      </c>
      <c r="E800" s="11"/>
      <c r="F800" s="11"/>
      <c r="G800" s="8"/>
      <c r="I800" s="58"/>
      <c r="J800" s="43"/>
      <c r="K800" s="102"/>
      <c r="M800" s="58">
        <v>3</v>
      </c>
      <c r="N800" s="171">
        <v>209.02</v>
      </c>
      <c r="P800" s="107"/>
      <c r="Q800" s="170"/>
      <c r="S800" s="107"/>
      <c r="T800" s="170"/>
      <c r="V800" s="77"/>
      <c r="W800" s="77"/>
      <c r="X800" s="77"/>
      <c r="Y800" s="77"/>
      <c r="Z800" s="77"/>
      <c r="AA800" s="60"/>
      <c r="AB800" s="5"/>
      <c r="AC800" s="5"/>
      <c r="AD800" s="5"/>
      <c r="AE800" s="5"/>
      <c r="AF800" s="5"/>
      <c r="AG800" s="5"/>
      <c r="AH800" s="5"/>
      <c r="AI800" s="5"/>
      <c r="AJ800" s="5"/>
      <c r="AK800" s="5"/>
      <c r="AL800" s="5"/>
      <c r="AM800" s="5"/>
    </row>
    <row r="801" spans="1:39" s="4" customFormat="1" ht="15" x14ac:dyDescent="0.25">
      <c r="A801" s="58" t="s">
        <v>888</v>
      </c>
      <c r="B801" s="58" t="s">
        <v>266</v>
      </c>
      <c r="C801" s="58"/>
      <c r="D801" s="58" t="s">
        <v>267</v>
      </c>
      <c r="E801" s="11"/>
      <c r="F801" s="11"/>
      <c r="G801" s="8"/>
      <c r="I801" s="58"/>
      <c r="J801" s="43"/>
      <c r="K801" s="102"/>
      <c r="M801" s="58">
        <v>1</v>
      </c>
      <c r="N801" s="171">
        <v>161.18</v>
      </c>
      <c r="P801" s="107"/>
      <c r="Q801" s="170"/>
      <c r="S801" s="107"/>
      <c r="T801" s="170"/>
      <c r="V801" s="77"/>
      <c r="W801" s="77"/>
      <c r="X801" s="77"/>
      <c r="Y801" s="77"/>
      <c r="Z801" s="77"/>
      <c r="AA801" s="60"/>
      <c r="AB801" s="5"/>
      <c r="AC801" s="5"/>
      <c r="AD801" s="5"/>
      <c r="AE801" s="5"/>
      <c r="AF801" s="5"/>
      <c r="AG801" s="5"/>
      <c r="AH801" s="5"/>
      <c r="AI801" s="5"/>
      <c r="AJ801" s="5"/>
      <c r="AK801" s="5"/>
      <c r="AL801" s="5"/>
      <c r="AM801" s="5"/>
    </row>
    <row r="802" spans="1:39" s="4" customFormat="1" ht="15" x14ac:dyDescent="0.25">
      <c r="A802" s="58" t="s">
        <v>888</v>
      </c>
      <c r="B802" s="58" t="s">
        <v>269</v>
      </c>
      <c r="C802" s="58"/>
      <c r="D802" s="58" t="s">
        <v>267</v>
      </c>
      <c r="E802" s="11"/>
      <c r="F802" s="11"/>
      <c r="G802" s="8"/>
      <c r="I802" s="58"/>
      <c r="J802" s="43"/>
      <c r="K802" s="102"/>
      <c r="M802" s="58">
        <v>3</v>
      </c>
      <c r="N802" s="171">
        <v>102.78</v>
      </c>
      <c r="P802" s="107"/>
      <c r="Q802" s="170"/>
      <c r="S802" s="107">
        <v>1</v>
      </c>
      <c r="T802" s="170">
        <v>63.5</v>
      </c>
      <c r="V802" s="77"/>
      <c r="W802" s="77"/>
      <c r="X802" s="77"/>
      <c r="Y802" s="77"/>
      <c r="Z802" s="77"/>
      <c r="AA802" s="60"/>
      <c r="AB802" s="5"/>
      <c r="AC802" s="5"/>
      <c r="AD802" s="5"/>
      <c r="AE802" s="5"/>
      <c r="AF802" s="5"/>
      <c r="AG802" s="5"/>
      <c r="AH802" s="5"/>
      <c r="AI802" s="5"/>
      <c r="AJ802" s="5"/>
      <c r="AK802" s="5"/>
      <c r="AL802" s="5"/>
      <c r="AM802" s="5"/>
    </row>
    <row r="803" spans="1:39" s="4" customFormat="1" ht="15" x14ac:dyDescent="0.25">
      <c r="A803" s="58" t="s">
        <v>888</v>
      </c>
      <c r="B803" s="58" t="s">
        <v>271</v>
      </c>
      <c r="C803" s="58"/>
      <c r="D803" s="58" t="s">
        <v>98</v>
      </c>
      <c r="E803" s="11"/>
      <c r="F803" s="11"/>
      <c r="G803" s="8"/>
      <c r="I803" s="58"/>
      <c r="J803" s="43"/>
      <c r="K803" s="102"/>
      <c r="M803" s="58">
        <v>1</v>
      </c>
      <c r="N803" s="171">
        <v>275.67</v>
      </c>
      <c r="P803" s="107"/>
      <c r="Q803" s="170"/>
      <c r="S803" s="107"/>
      <c r="T803" s="170"/>
      <c r="V803" s="77"/>
      <c r="W803" s="77"/>
      <c r="X803" s="77"/>
      <c r="Y803" s="77"/>
      <c r="Z803" s="77"/>
      <c r="AA803" s="60"/>
      <c r="AB803" s="5"/>
      <c r="AC803" s="5"/>
      <c r="AD803" s="5"/>
      <c r="AE803" s="5"/>
      <c r="AF803" s="5"/>
      <c r="AG803" s="5"/>
      <c r="AH803" s="5"/>
      <c r="AI803" s="5"/>
      <c r="AJ803" s="5"/>
      <c r="AK803" s="5"/>
      <c r="AL803" s="5"/>
      <c r="AM803" s="5"/>
    </row>
    <row r="804" spans="1:39" s="4" customFormat="1" ht="15" x14ac:dyDescent="0.25">
      <c r="A804" s="58" t="s">
        <v>888</v>
      </c>
      <c r="B804" s="58" t="s">
        <v>276</v>
      </c>
      <c r="C804" s="58"/>
      <c r="D804" s="58" t="s">
        <v>61</v>
      </c>
      <c r="E804" s="11"/>
      <c r="F804" s="11"/>
      <c r="G804" s="8"/>
      <c r="I804" s="58"/>
      <c r="J804" s="43"/>
      <c r="K804" s="102"/>
      <c r="M804" s="58">
        <v>7</v>
      </c>
      <c r="N804" s="171">
        <v>1685.99</v>
      </c>
      <c r="P804" s="107"/>
      <c r="Q804" s="170"/>
      <c r="S804" s="107"/>
      <c r="T804" s="170"/>
      <c r="V804" s="77"/>
      <c r="W804" s="77"/>
      <c r="X804" s="77"/>
      <c r="Y804" s="77"/>
      <c r="Z804" s="77"/>
      <c r="AA804" s="60"/>
      <c r="AB804" s="5"/>
      <c r="AC804" s="5"/>
      <c r="AD804" s="5"/>
      <c r="AE804" s="5"/>
      <c r="AF804" s="5"/>
      <c r="AG804" s="5"/>
      <c r="AH804" s="5"/>
      <c r="AI804" s="5"/>
      <c r="AJ804" s="5"/>
      <c r="AK804" s="5"/>
      <c r="AL804" s="5"/>
      <c r="AM804" s="5"/>
    </row>
    <row r="805" spans="1:39" s="4" customFormat="1" ht="15" x14ac:dyDescent="0.25">
      <c r="A805" s="58" t="s">
        <v>888</v>
      </c>
      <c r="B805" s="58" t="s">
        <v>278</v>
      </c>
      <c r="C805" s="58"/>
      <c r="D805" s="58" t="s">
        <v>77</v>
      </c>
      <c r="E805" s="11"/>
      <c r="F805" s="11"/>
      <c r="G805" s="8"/>
      <c r="I805" s="58"/>
      <c r="J805" s="43"/>
      <c r="K805" s="102"/>
      <c r="M805" s="58">
        <v>3</v>
      </c>
      <c r="N805" s="171">
        <v>263.58</v>
      </c>
      <c r="P805" s="107">
        <v>1</v>
      </c>
      <c r="Q805" s="170">
        <v>123.72</v>
      </c>
      <c r="S805" s="107">
        <v>1</v>
      </c>
      <c r="T805" s="170">
        <v>300</v>
      </c>
      <c r="V805" s="77"/>
      <c r="W805" s="77"/>
      <c r="X805" s="77"/>
      <c r="Y805" s="77"/>
      <c r="Z805" s="77"/>
      <c r="AA805" s="60"/>
      <c r="AB805" s="5"/>
      <c r="AC805" s="5"/>
      <c r="AD805" s="5"/>
      <c r="AE805" s="5"/>
      <c r="AF805" s="5"/>
      <c r="AG805" s="5"/>
      <c r="AH805" s="5"/>
      <c r="AI805" s="5"/>
      <c r="AJ805" s="5"/>
      <c r="AK805" s="5"/>
      <c r="AL805" s="5"/>
      <c r="AM805" s="5"/>
    </row>
    <row r="806" spans="1:39" s="4" customFormat="1" ht="15" x14ac:dyDescent="0.25">
      <c r="A806" s="58" t="s">
        <v>888</v>
      </c>
      <c r="B806" s="58" t="s">
        <v>280</v>
      </c>
      <c r="C806" s="58"/>
      <c r="D806" s="58" t="s">
        <v>281</v>
      </c>
      <c r="E806" s="11"/>
      <c r="F806" s="11"/>
      <c r="G806" s="8"/>
      <c r="I806" s="58"/>
      <c r="J806" s="43"/>
      <c r="K806" s="102"/>
      <c r="M806" s="58">
        <v>3</v>
      </c>
      <c r="N806" s="171">
        <v>128.68</v>
      </c>
      <c r="P806" s="107"/>
      <c r="Q806" s="170"/>
      <c r="S806" s="107"/>
      <c r="T806" s="170"/>
      <c r="V806" s="77"/>
      <c r="W806" s="77"/>
      <c r="X806" s="77"/>
      <c r="Y806" s="77"/>
      <c r="Z806" s="77"/>
      <c r="AA806" s="60"/>
      <c r="AB806" s="5"/>
      <c r="AC806" s="5"/>
      <c r="AD806" s="5"/>
      <c r="AE806" s="5"/>
      <c r="AF806" s="5"/>
      <c r="AG806" s="5"/>
      <c r="AH806" s="5"/>
      <c r="AI806" s="5"/>
      <c r="AJ806" s="5"/>
      <c r="AK806" s="5"/>
      <c r="AL806" s="5"/>
      <c r="AM806" s="5"/>
    </row>
    <row r="807" spans="1:39" s="4" customFormat="1" ht="15" x14ac:dyDescent="0.25">
      <c r="A807" s="58" t="s">
        <v>888</v>
      </c>
      <c r="B807" s="58" t="s">
        <v>282</v>
      </c>
      <c r="C807" s="58"/>
      <c r="D807" s="58" t="s">
        <v>283</v>
      </c>
      <c r="E807" s="11"/>
      <c r="F807" s="11"/>
      <c r="G807" s="8"/>
      <c r="I807" s="58"/>
      <c r="J807" s="43"/>
      <c r="K807" s="102"/>
      <c r="M807" s="58">
        <v>1</v>
      </c>
      <c r="N807" s="171">
        <v>62.66</v>
      </c>
      <c r="P807" s="107"/>
      <c r="Q807" s="170"/>
      <c r="S807" s="107"/>
      <c r="T807" s="170"/>
      <c r="V807" s="77"/>
      <c r="W807" s="77"/>
      <c r="X807" s="77"/>
      <c r="Y807" s="77"/>
      <c r="Z807" s="77"/>
      <c r="AA807" s="60"/>
      <c r="AB807" s="5"/>
      <c r="AC807" s="5"/>
      <c r="AD807" s="5"/>
      <c r="AE807" s="5"/>
      <c r="AF807" s="5"/>
      <c r="AG807" s="5"/>
      <c r="AH807" s="5"/>
      <c r="AI807" s="5"/>
      <c r="AJ807" s="5"/>
      <c r="AK807" s="5"/>
      <c r="AL807" s="5"/>
      <c r="AM807" s="5"/>
    </row>
    <row r="808" spans="1:39" s="4" customFormat="1" ht="15" x14ac:dyDescent="0.25">
      <c r="A808" s="58" t="s">
        <v>888</v>
      </c>
      <c r="B808" s="58" t="s">
        <v>285</v>
      </c>
      <c r="C808" s="58"/>
      <c r="D808" s="58" t="s">
        <v>197</v>
      </c>
      <c r="E808" s="11"/>
      <c r="F808" s="11"/>
      <c r="G808" s="8"/>
      <c r="I808" s="58"/>
      <c r="J808" s="43"/>
      <c r="K808" s="102"/>
      <c r="M808" s="58">
        <v>12</v>
      </c>
      <c r="N808" s="171">
        <v>2318.37</v>
      </c>
      <c r="P808" s="107">
        <v>3</v>
      </c>
      <c r="Q808" s="170">
        <v>149.09</v>
      </c>
      <c r="S808" s="107"/>
      <c r="T808" s="170"/>
      <c r="V808" s="77"/>
      <c r="W808" s="77"/>
      <c r="X808" s="77"/>
      <c r="Y808" s="77"/>
      <c r="Z808" s="77"/>
      <c r="AA808" s="60"/>
      <c r="AB808" s="5"/>
      <c r="AC808" s="5"/>
      <c r="AD808" s="5"/>
      <c r="AE808" s="5"/>
      <c r="AF808" s="5"/>
      <c r="AG808" s="5"/>
      <c r="AH808" s="5"/>
      <c r="AI808" s="5"/>
      <c r="AJ808" s="5"/>
      <c r="AK808" s="5"/>
      <c r="AL808" s="5"/>
      <c r="AM808" s="5"/>
    </row>
    <row r="809" spans="1:39" s="4" customFormat="1" ht="15" x14ac:dyDescent="0.25">
      <c r="A809" s="58" t="s">
        <v>888</v>
      </c>
      <c r="B809" s="58" t="s">
        <v>287</v>
      </c>
      <c r="C809" s="58"/>
      <c r="D809" s="58" t="s">
        <v>63</v>
      </c>
      <c r="E809" s="11"/>
      <c r="F809" s="11"/>
      <c r="G809" s="8"/>
      <c r="I809" s="58"/>
      <c r="J809" s="43"/>
      <c r="K809" s="102"/>
      <c r="M809" s="58">
        <v>2</v>
      </c>
      <c r="N809" s="171">
        <v>69.459999999999994</v>
      </c>
      <c r="P809" s="107"/>
      <c r="Q809" s="170"/>
      <c r="S809" s="107"/>
      <c r="T809" s="170"/>
      <c r="V809" s="77"/>
      <c r="W809" s="77"/>
      <c r="X809" s="77"/>
      <c r="Y809" s="77"/>
      <c r="Z809" s="77"/>
      <c r="AA809" s="60"/>
      <c r="AB809" s="5"/>
      <c r="AC809" s="5"/>
      <c r="AD809" s="5"/>
      <c r="AE809" s="5"/>
      <c r="AF809" s="5"/>
      <c r="AG809" s="5"/>
      <c r="AH809" s="5"/>
      <c r="AI809" s="5"/>
      <c r="AJ809" s="5"/>
      <c r="AK809" s="5"/>
      <c r="AL809" s="5"/>
      <c r="AM809" s="5"/>
    </row>
    <row r="810" spans="1:39" s="4" customFormat="1" ht="15" x14ac:dyDescent="0.25">
      <c r="A810" s="58" t="s">
        <v>888</v>
      </c>
      <c r="B810" s="58" t="s">
        <v>287</v>
      </c>
      <c r="C810" s="58"/>
      <c r="D810" s="58" t="s">
        <v>62</v>
      </c>
      <c r="E810" s="11"/>
      <c r="F810" s="11"/>
      <c r="G810" s="8"/>
      <c r="I810" s="58"/>
      <c r="J810" s="43"/>
      <c r="K810" s="102"/>
      <c r="M810" s="58">
        <v>85</v>
      </c>
      <c r="N810" s="171">
        <v>10875.7</v>
      </c>
      <c r="P810" s="107"/>
      <c r="Q810" s="170"/>
      <c r="S810" s="107">
        <v>1</v>
      </c>
      <c r="T810" s="170">
        <v>113.09</v>
      </c>
      <c r="V810" s="77"/>
      <c r="W810" s="77"/>
      <c r="X810" s="77"/>
      <c r="Y810" s="77"/>
      <c r="Z810" s="77"/>
      <c r="AA810" s="60"/>
      <c r="AB810" s="5"/>
      <c r="AC810" s="5"/>
      <c r="AD810" s="5"/>
      <c r="AE810" s="5"/>
      <c r="AF810" s="5"/>
      <c r="AG810" s="5"/>
      <c r="AH810" s="5"/>
      <c r="AI810" s="5"/>
      <c r="AJ810" s="5"/>
      <c r="AK810" s="5"/>
      <c r="AL810" s="5"/>
      <c r="AM810" s="5"/>
    </row>
    <row r="811" spans="1:39" s="4" customFormat="1" ht="15" x14ac:dyDescent="0.25">
      <c r="A811" s="58" t="s">
        <v>888</v>
      </c>
      <c r="B811" s="58" t="s">
        <v>292</v>
      </c>
      <c r="C811" s="58"/>
      <c r="D811" s="58" t="s">
        <v>206</v>
      </c>
      <c r="E811" s="11"/>
      <c r="F811" s="11"/>
      <c r="G811" s="8"/>
      <c r="I811" s="58"/>
      <c r="J811" s="43"/>
      <c r="K811" s="102"/>
      <c r="M811" s="58">
        <v>6</v>
      </c>
      <c r="N811" s="171">
        <v>865.98</v>
      </c>
      <c r="P811" s="107"/>
      <c r="Q811" s="170"/>
      <c r="S811" s="107">
        <v>1</v>
      </c>
      <c r="T811" s="170">
        <v>300</v>
      </c>
      <c r="V811" s="77"/>
      <c r="W811" s="77"/>
      <c r="X811" s="77"/>
      <c r="Y811" s="77"/>
      <c r="Z811" s="77"/>
      <c r="AA811" s="60"/>
      <c r="AB811" s="5"/>
      <c r="AC811" s="5"/>
      <c r="AD811" s="5"/>
      <c r="AE811" s="5"/>
      <c r="AF811" s="5"/>
      <c r="AG811" s="5"/>
      <c r="AH811" s="5"/>
      <c r="AI811" s="5"/>
      <c r="AJ811" s="5"/>
      <c r="AK811" s="5"/>
      <c r="AL811" s="5"/>
      <c r="AM811" s="5"/>
    </row>
    <row r="812" spans="1:39" s="4" customFormat="1" ht="15" x14ac:dyDescent="0.25">
      <c r="A812" s="58" t="s">
        <v>888</v>
      </c>
      <c r="B812" s="58" t="s">
        <v>295</v>
      </c>
      <c r="C812" s="58"/>
      <c r="D812" s="58" t="s">
        <v>296</v>
      </c>
      <c r="E812" s="11"/>
      <c r="F812" s="11"/>
      <c r="G812" s="8"/>
      <c r="I812" s="58"/>
      <c r="J812" s="43"/>
      <c r="K812" s="102"/>
      <c r="M812" s="58">
        <v>4</v>
      </c>
      <c r="N812" s="171">
        <v>469.46</v>
      </c>
      <c r="P812" s="107">
        <v>2</v>
      </c>
      <c r="Q812" s="170">
        <v>382.38</v>
      </c>
      <c r="S812" s="107"/>
      <c r="T812" s="170"/>
      <c r="V812" s="77"/>
      <c r="W812" s="77"/>
      <c r="X812" s="77"/>
      <c r="Y812" s="77"/>
      <c r="Z812" s="77"/>
      <c r="AA812" s="60"/>
      <c r="AB812" s="5"/>
      <c r="AC812" s="5"/>
      <c r="AD812" s="5"/>
      <c r="AE812" s="5"/>
      <c r="AF812" s="5"/>
      <c r="AG812" s="5"/>
      <c r="AH812" s="5"/>
      <c r="AI812" s="5"/>
      <c r="AJ812" s="5"/>
      <c r="AK812" s="5"/>
      <c r="AL812" s="5"/>
      <c r="AM812" s="5"/>
    </row>
    <row r="813" spans="1:39" s="4" customFormat="1" ht="15" x14ac:dyDescent="0.25">
      <c r="A813" s="58" t="s">
        <v>888</v>
      </c>
      <c r="B813" s="58" t="s">
        <v>297</v>
      </c>
      <c r="C813" s="58"/>
      <c r="D813" s="58" t="s">
        <v>90</v>
      </c>
      <c r="E813" s="11"/>
      <c r="F813" s="11"/>
      <c r="G813" s="8"/>
      <c r="I813" s="58"/>
      <c r="J813" s="43"/>
      <c r="K813" s="102"/>
      <c r="M813" s="58">
        <v>125</v>
      </c>
      <c r="N813" s="171">
        <v>19609.96</v>
      </c>
      <c r="P813" s="107">
        <v>5</v>
      </c>
      <c r="Q813" s="170">
        <v>1983.85</v>
      </c>
      <c r="S813" s="107">
        <v>10</v>
      </c>
      <c r="T813" s="170">
        <v>1923.6</v>
      </c>
      <c r="V813" s="77"/>
      <c r="W813" s="77"/>
      <c r="X813" s="77"/>
      <c r="Y813" s="77"/>
      <c r="Z813" s="77"/>
      <c r="AA813" s="60"/>
      <c r="AB813" s="5"/>
      <c r="AC813" s="5"/>
      <c r="AD813" s="5"/>
      <c r="AE813" s="5"/>
      <c r="AF813" s="5"/>
      <c r="AG813" s="5"/>
      <c r="AH813" s="5"/>
      <c r="AI813" s="5"/>
      <c r="AJ813" s="5"/>
      <c r="AK813" s="5"/>
      <c r="AL813" s="5"/>
      <c r="AM813" s="5"/>
    </row>
    <row r="814" spans="1:39" s="4" customFormat="1" ht="15" x14ac:dyDescent="0.25">
      <c r="A814" s="58" t="s">
        <v>888</v>
      </c>
      <c r="B814" s="58" t="s">
        <v>302</v>
      </c>
      <c r="C814" s="58"/>
      <c r="D814" s="58" t="s">
        <v>163</v>
      </c>
      <c r="E814" s="11"/>
      <c r="F814" s="11"/>
      <c r="G814" s="8"/>
      <c r="I814" s="58"/>
      <c r="J814" s="43"/>
      <c r="K814" s="102"/>
      <c r="M814" s="58">
        <v>1</v>
      </c>
      <c r="N814" s="171">
        <v>1173.0899999999999</v>
      </c>
      <c r="P814" s="107"/>
      <c r="Q814" s="170"/>
      <c r="S814" s="107"/>
      <c r="T814" s="170"/>
      <c r="V814" s="77"/>
      <c r="W814" s="77"/>
      <c r="X814" s="77"/>
      <c r="Y814" s="77"/>
      <c r="Z814" s="77"/>
      <c r="AA814" s="60"/>
      <c r="AB814" s="5"/>
      <c r="AC814" s="5"/>
      <c r="AD814" s="5"/>
      <c r="AE814" s="5"/>
      <c r="AF814" s="5"/>
      <c r="AG814" s="5"/>
      <c r="AH814" s="5"/>
      <c r="AI814" s="5"/>
      <c r="AJ814" s="5"/>
      <c r="AK814" s="5"/>
      <c r="AL814" s="5"/>
      <c r="AM814" s="5"/>
    </row>
    <row r="815" spans="1:39" s="4" customFormat="1" ht="15" x14ac:dyDescent="0.25">
      <c r="A815" s="58" t="s">
        <v>888</v>
      </c>
      <c r="B815" s="58" t="s">
        <v>303</v>
      </c>
      <c r="C815" s="58"/>
      <c r="D815" s="58" t="s">
        <v>206</v>
      </c>
      <c r="E815" s="11"/>
      <c r="F815" s="11"/>
      <c r="G815" s="8"/>
      <c r="I815" s="58"/>
      <c r="J815" s="43"/>
      <c r="K815" s="102"/>
      <c r="M815" s="58">
        <v>1</v>
      </c>
      <c r="N815" s="171">
        <v>220.08</v>
      </c>
      <c r="P815" s="107"/>
      <c r="Q815" s="170"/>
      <c r="S815" s="107"/>
      <c r="T815" s="170"/>
      <c r="V815" s="77"/>
      <c r="W815" s="77"/>
      <c r="X815" s="77"/>
      <c r="Y815" s="77"/>
      <c r="Z815" s="77"/>
      <c r="AA815" s="60"/>
      <c r="AB815" s="5"/>
      <c r="AC815" s="5"/>
      <c r="AD815" s="5"/>
      <c r="AE815" s="5"/>
      <c r="AF815" s="5"/>
      <c r="AG815" s="5"/>
      <c r="AH815" s="5"/>
      <c r="AI815" s="5"/>
      <c r="AJ815" s="5"/>
      <c r="AK815" s="5"/>
      <c r="AL815" s="5"/>
      <c r="AM815" s="5"/>
    </row>
    <row r="816" spans="1:39" s="4" customFormat="1" ht="15" x14ac:dyDescent="0.25">
      <c r="A816" s="58" t="s">
        <v>888</v>
      </c>
      <c r="B816" s="58" t="s">
        <v>304</v>
      </c>
      <c r="C816" s="58"/>
      <c r="D816" s="58" t="s">
        <v>305</v>
      </c>
      <c r="E816" s="11"/>
      <c r="F816" s="11"/>
      <c r="G816" s="8"/>
      <c r="I816" s="58"/>
      <c r="J816" s="43"/>
      <c r="K816" s="102"/>
      <c r="M816" s="58">
        <v>7</v>
      </c>
      <c r="N816" s="171">
        <v>2589.19</v>
      </c>
      <c r="P816" s="107"/>
      <c r="Q816" s="170"/>
      <c r="S816" s="107">
        <v>1</v>
      </c>
      <c r="T816" s="170">
        <v>70.849999999999994</v>
      </c>
      <c r="V816" s="77"/>
      <c r="W816" s="77"/>
      <c r="X816" s="77"/>
      <c r="Y816" s="77"/>
      <c r="Z816" s="77"/>
      <c r="AA816" s="60"/>
      <c r="AB816" s="5"/>
      <c r="AC816" s="5"/>
      <c r="AD816" s="5"/>
      <c r="AE816" s="5"/>
      <c r="AF816" s="5"/>
      <c r="AG816" s="5"/>
      <c r="AH816" s="5"/>
      <c r="AI816" s="5"/>
      <c r="AJ816" s="5"/>
      <c r="AK816" s="5"/>
      <c r="AL816" s="5"/>
      <c r="AM816" s="5"/>
    </row>
    <row r="817" spans="1:39" s="4" customFormat="1" ht="15" x14ac:dyDescent="0.25">
      <c r="A817" s="58" t="s">
        <v>888</v>
      </c>
      <c r="B817" s="58" t="s">
        <v>307</v>
      </c>
      <c r="C817" s="58"/>
      <c r="D817" s="58" t="s">
        <v>308</v>
      </c>
      <c r="E817" s="11"/>
      <c r="F817" s="11"/>
      <c r="G817" s="8"/>
      <c r="I817" s="58"/>
      <c r="J817" s="43"/>
      <c r="K817" s="102"/>
      <c r="M817" s="58">
        <v>2</v>
      </c>
      <c r="N817" s="171">
        <v>685.24</v>
      </c>
      <c r="P817" s="107"/>
      <c r="Q817" s="170"/>
      <c r="S817" s="107"/>
      <c r="T817" s="170"/>
      <c r="V817" s="77"/>
      <c r="W817" s="77"/>
      <c r="X817" s="77"/>
      <c r="Y817" s="77"/>
      <c r="Z817" s="77"/>
      <c r="AA817" s="60"/>
      <c r="AB817" s="5"/>
      <c r="AC817" s="5"/>
      <c r="AD817" s="5"/>
      <c r="AE817" s="5"/>
      <c r="AF817" s="5"/>
      <c r="AG817" s="5"/>
      <c r="AH817" s="5"/>
      <c r="AI817" s="5"/>
      <c r="AJ817" s="5"/>
      <c r="AK817" s="5"/>
      <c r="AL817" s="5"/>
      <c r="AM817" s="5"/>
    </row>
    <row r="818" spans="1:39" s="4" customFormat="1" ht="15" x14ac:dyDescent="0.25">
      <c r="A818" s="58" t="s">
        <v>888</v>
      </c>
      <c r="B818" s="58" t="s">
        <v>309</v>
      </c>
      <c r="C818" s="58"/>
      <c r="D818" s="58" t="s">
        <v>310</v>
      </c>
      <c r="E818" s="11"/>
      <c r="F818" s="11"/>
      <c r="G818" s="8"/>
      <c r="I818" s="58"/>
      <c r="J818" s="43"/>
      <c r="K818" s="102"/>
      <c r="M818" s="58">
        <v>1</v>
      </c>
      <c r="N818" s="171">
        <v>53</v>
      </c>
      <c r="P818" s="107"/>
      <c r="Q818" s="170"/>
      <c r="S818" s="107"/>
      <c r="T818" s="170"/>
      <c r="V818" s="77"/>
      <c r="W818" s="77"/>
      <c r="X818" s="77"/>
      <c r="Y818" s="77"/>
      <c r="Z818" s="77"/>
      <c r="AA818" s="60"/>
      <c r="AB818" s="5"/>
      <c r="AC818" s="5"/>
      <c r="AD818" s="5"/>
      <c r="AE818" s="5"/>
      <c r="AF818" s="5"/>
      <c r="AG818" s="5"/>
      <c r="AH818" s="5"/>
      <c r="AI818" s="5"/>
      <c r="AJ818" s="5"/>
      <c r="AK818" s="5"/>
      <c r="AL818" s="5"/>
      <c r="AM818" s="5"/>
    </row>
    <row r="819" spans="1:39" s="4" customFormat="1" ht="15" x14ac:dyDescent="0.25">
      <c r="A819" s="58" t="s">
        <v>888</v>
      </c>
      <c r="B819" s="58" t="s">
        <v>312</v>
      </c>
      <c r="C819" s="58"/>
      <c r="D819" s="58" t="s">
        <v>77</v>
      </c>
      <c r="E819" s="11"/>
      <c r="F819" s="11"/>
      <c r="G819" s="8"/>
      <c r="I819" s="58"/>
      <c r="J819" s="43"/>
      <c r="K819" s="102"/>
      <c r="M819" s="58">
        <v>53</v>
      </c>
      <c r="N819" s="171">
        <v>8181.99</v>
      </c>
      <c r="P819" s="107">
        <v>2</v>
      </c>
      <c r="Q819" s="170">
        <v>658.69</v>
      </c>
      <c r="S819" s="107">
        <v>4</v>
      </c>
      <c r="T819" s="170">
        <v>454.31</v>
      </c>
      <c r="V819" s="77"/>
      <c r="W819" s="77"/>
      <c r="X819" s="77"/>
      <c r="Y819" s="77"/>
      <c r="Z819" s="77"/>
      <c r="AA819" s="60"/>
      <c r="AB819" s="5"/>
      <c r="AC819" s="5"/>
      <c r="AD819" s="5"/>
      <c r="AE819" s="5"/>
      <c r="AF819" s="5"/>
      <c r="AG819" s="5"/>
      <c r="AH819" s="5"/>
      <c r="AI819" s="5"/>
      <c r="AJ819" s="5"/>
      <c r="AK819" s="5"/>
      <c r="AL819" s="5"/>
      <c r="AM819" s="5"/>
    </row>
    <row r="820" spans="1:39" s="4" customFormat="1" ht="15" x14ac:dyDescent="0.25">
      <c r="A820" s="58" t="s">
        <v>888</v>
      </c>
      <c r="B820" s="58" t="s">
        <v>320</v>
      </c>
      <c r="C820" s="58"/>
      <c r="D820" s="58" t="s">
        <v>321</v>
      </c>
      <c r="E820" s="11"/>
      <c r="F820" s="11"/>
      <c r="G820" s="8"/>
      <c r="I820" s="58"/>
      <c r="J820" s="43"/>
      <c r="K820" s="102"/>
      <c r="M820" s="58">
        <v>1</v>
      </c>
      <c r="N820" s="171">
        <v>15.7</v>
      </c>
      <c r="P820" s="107"/>
      <c r="Q820" s="170"/>
      <c r="S820" s="107"/>
      <c r="T820" s="170"/>
      <c r="V820" s="77"/>
      <c r="W820" s="77"/>
      <c r="X820" s="77"/>
      <c r="Y820" s="77"/>
      <c r="Z820" s="77"/>
      <c r="AA820" s="60"/>
      <c r="AB820" s="5"/>
      <c r="AC820" s="5"/>
      <c r="AD820" s="5"/>
      <c r="AE820" s="5"/>
      <c r="AF820" s="5"/>
      <c r="AG820" s="5"/>
      <c r="AH820" s="5"/>
      <c r="AI820" s="5"/>
      <c r="AJ820" s="5"/>
      <c r="AK820" s="5"/>
      <c r="AL820" s="5"/>
      <c r="AM820" s="5"/>
    </row>
    <row r="821" spans="1:39" s="4" customFormat="1" ht="15" x14ac:dyDescent="0.25">
      <c r="A821" s="58" t="s">
        <v>888</v>
      </c>
      <c r="B821" s="58" t="s">
        <v>325</v>
      </c>
      <c r="C821" s="58"/>
      <c r="D821" s="58" t="s">
        <v>326</v>
      </c>
      <c r="E821" s="11"/>
      <c r="F821" s="11"/>
      <c r="G821" s="8"/>
      <c r="I821" s="58"/>
      <c r="J821" s="43"/>
      <c r="K821" s="102"/>
      <c r="M821" s="58">
        <v>1</v>
      </c>
      <c r="N821" s="171">
        <v>46.15</v>
      </c>
      <c r="P821" s="107"/>
      <c r="Q821" s="170"/>
      <c r="S821" s="107">
        <v>1</v>
      </c>
      <c r="T821" s="170">
        <v>211.31</v>
      </c>
      <c r="V821" s="77"/>
      <c r="W821" s="77"/>
      <c r="X821" s="77"/>
      <c r="Y821" s="77"/>
      <c r="Z821" s="77"/>
      <c r="AA821" s="60"/>
      <c r="AB821" s="5"/>
      <c r="AC821" s="5"/>
      <c r="AD821" s="5"/>
      <c r="AE821" s="5"/>
      <c r="AF821" s="5"/>
      <c r="AG821" s="5"/>
      <c r="AH821" s="5"/>
      <c r="AI821" s="5"/>
      <c r="AJ821" s="5"/>
      <c r="AK821" s="5"/>
      <c r="AL821" s="5"/>
      <c r="AM821" s="5"/>
    </row>
    <row r="822" spans="1:39" s="4" customFormat="1" ht="15" x14ac:dyDescent="0.25">
      <c r="A822" s="58" t="s">
        <v>888</v>
      </c>
      <c r="B822" s="58" t="s">
        <v>327</v>
      </c>
      <c r="C822" s="58"/>
      <c r="D822" s="58" t="s">
        <v>328</v>
      </c>
      <c r="E822" s="11"/>
      <c r="F822" s="11"/>
      <c r="G822" s="8"/>
      <c r="I822" s="58"/>
      <c r="J822" s="43"/>
      <c r="K822" s="102"/>
      <c r="M822" s="58">
        <v>1</v>
      </c>
      <c r="N822" s="171">
        <v>188.82</v>
      </c>
      <c r="P822" s="107"/>
      <c r="Q822" s="170"/>
      <c r="S822" s="107"/>
      <c r="T822" s="170"/>
      <c r="V822" s="77"/>
      <c r="W822" s="77"/>
      <c r="X822" s="77"/>
      <c r="Y822" s="77"/>
      <c r="Z822" s="77"/>
      <c r="AA822" s="60"/>
      <c r="AB822" s="5"/>
      <c r="AC822" s="5"/>
      <c r="AD822" s="5"/>
      <c r="AE822" s="5"/>
      <c r="AF822" s="5"/>
      <c r="AG822" s="5"/>
      <c r="AH822" s="5"/>
      <c r="AI822" s="5"/>
      <c r="AJ822" s="5"/>
      <c r="AK822" s="5"/>
      <c r="AL822" s="5"/>
      <c r="AM822" s="5"/>
    </row>
    <row r="823" spans="1:39" s="4" customFormat="1" ht="15" x14ac:dyDescent="0.25">
      <c r="A823" s="58" t="s">
        <v>888</v>
      </c>
      <c r="B823" s="58" t="s">
        <v>336</v>
      </c>
      <c r="C823" s="58"/>
      <c r="D823" s="58" t="s">
        <v>105</v>
      </c>
      <c r="E823" s="11"/>
      <c r="F823" s="11"/>
      <c r="G823" s="8"/>
      <c r="I823" s="58"/>
      <c r="J823" s="43"/>
      <c r="K823" s="102"/>
      <c r="M823" s="58">
        <v>2</v>
      </c>
      <c r="N823" s="171">
        <v>182.78</v>
      </c>
      <c r="P823" s="107"/>
      <c r="Q823" s="170"/>
      <c r="S823" s="107"/>
      <c r="T823" s="170"/>
      <c r="V823" s="77"/>
      <c r="W823" s="77"/>
      <c r="X823" s="77"/>
      <c r="Y823" s="77"/>
      <c r="Z823" s="77"/>
      <c r="AA823" s="60"/>
      <c r="AB823" s="5"/>
      <c r="AC823" s="5"/>
      <c r="AD823" s="5"/>
      <c r="AE823" s="5"/>
      <c r="AF823" s="5"/>
      <c r="AG823" s="5"/>
      <c r="AH823" s="5"/>
      <c r="AI823" s="5"/>
      <c r="AJ823" s="5"/>
      <c r="AK823" s="5"/>
      <c r="AL823" s="5"/>
      <c r="AM823" s="5"/>
    </row>
    <row r="824" spans="1:39" s="4" customFormat="1" ht="15" x14ac:dyDescent="0.25">
      <c r="A824" s="58" t="s">
        <v>888</v>
      </c>
      <c r="B824" s="58" t="s">
        <v>337</v>
      </c>
      <c r="C824" s="58"/>
      <c r="D824" s="58" t="s">
        <v>86</v>
      </c>
      <c r="E824" s="11"/>
      <c r="F824" s="11"/>
      <c r="G824" s="8"/>
      <c r="I824" s="58"/>
      <c r="J824" s="43"/>
      <c r="K824" s="102"/>
      <c r="M824" s="58">
        <v>1</v>
      </c>
      <c r="N824" s="171">
        <v>19.350000000000001</v>
      </c>
      <c r="P824" s="107"/>
      <c r="Q824" s="170"/>
      <c r="S824" s="107">
        <v>1</v>
      </c>
      <c r="T824" s="170">
        <v>27.82</v>
      </c>
      <c r="V824" s="77"/>
      <c r="W824" s="77"/>
      <c r="X824" s="77"/>
      <c r="Y824" s="77"/>
      <c r="Z824" s="77"/>
      <c r="AA824" s="60"/>
      <c r="AB824" s="5"/>
      <c r="AC824" s="5"/>
      <c r="AD824" s="5"/>
      <c r="AE824" s="5"/>
      <c r="AF824" s="5"/>
      <c r="AG824" s="5"/>
      <c r="AH824" s="5"/>
      <c r="AI824" s="5"/>
      <c r="AJ824" s="5"/>
      <c r="AK824" s="5"/>
      <c r="AL824" s="5"/>
      <c r="AM824" s="5"/>
    </row>
    <row r="825" spans="1:39" s="4" customFormat="1" ht="15" x14ac:dyDescent="0.25">
      <c r="A825" s="58" t="s">
        <v>888</v>
      </c>
      <c r="B825" s="58" t="s">
        <v>339</v>
      </c>
      <c r="C825" s="58"/>
      <c r="D825" s="58" t="s">
        <v>197</v>
      </c>
      <c r="E825" s="11"/>
      <c r="F825" s="11"/>
      <c r="G825" s="8"/>
      <c r="I825" s="58"/>
      <c r="J825" s="43"/>
      <c r="K825" s="102"/>
      <c r="M825" s="58">
        <v>1</v>
      </c>
      <c r="N825" s="171">
        <v>247.21</v>
      </c>
      <c r="P825" s="107"/>
      <c r="Q825" s="170"/>
      <c r="S825" s="107"/>
      <c r="T825" s="170"/>
      <c r="V825" s="77"/>
      <c r="W825" s="77"/>
      <c r="X825" s="77"/>
      <c r="Y825" s="77"/>
      <c r="Z825" s="77"/>
      <c r="AA825" s="60"/>
      <c r="AB825" s="5"/>
      <c r="AC825" s="5"/>
      <c r="AD825" s="5"/>
      <c r="AE825" s="5"/>
      <c r="AF825" s="5"/>
      <c r="AG825" s="5"/>
      <c r="AH825" s="5"/>
      <c r="AI825" s="5"/>
      <c r="AJ825" s="5"/>
      <c r="AK825" s="5"/>
      <c r="AL825" s="5"/>
      <c r="AM825" s="5"/>
    </row>
    <row r="826" spans="1:39" s="4" customFormat="1" ht="15" x14ac:dyDescent="0.25">
      <c r="A826" s="58" t="s">
        <v>888</v>
      </c>
      <c r="B826" s="58" t="s">
        <v>344</v>
      </c>
      <c r="C826" s="58"/>
      <c r="D826" s="58" t="s">
        <v>345</v>
      </c>
      <c r="E826" s="11"/>
      <c r="F826" s="11"/>
      <c r="G826" s="8"/>
      <c r="I826" s="58"/>
      <c r="J826" s="43"/>
      <c r="K826" s="102"/>
      <c r="M826" s="58"/>
      <c r="N826" s="171"/>
      <c r="P826" s="107"/>
      <c r="Q826" s="170"/>
      <c r="S826" s="107">
        <v>1</v>
      </c>
      <c r="T826" s="170">
        <v>300</v>
      </c>
      <c r="V826" s="77"/>
      <c r="W826" s="77"/>
      <c r="X826" s="77"/>
      <c r="Y826" s="77"/>
      <c r="Z826" s="77"/>
      <c r="AA826" s="60"/>
      <c r="AB826" s="5"/>
      <c r="AC826" s="5"/>
      <c r="AD826" s="5"/>
      <c r="AE826" s="5"/>
      <c r="AF826" s="5"/>
      <c r="AG826" s="5"/>
      <c r="AH826" s="5"/>
      <c r="AI826" s="5"/>
      <c r="AJ826" s="5"/>
      <c r="AK826" s="5"/>
      <c r="AL826" s="5"/>
      <c r="AM826" s="5"/>
    </row>
    <row r="827" spans="1:39" s="4" customFormat="1" ht="15" x14ac:dyDescent="0.25">
      <c r="A827" s="58" t="s">
        <v>888</v>
      </c>
      <c r="B827" s="58" t="s">
        <v>346</v>
      </c>
      <c r="C827" s="58"/>
      <c r="D827" s="58" t="s">
        <v>183</v>
      </c>
      <c r="E827" s="11"/>
      <c r="F827" s="11"/>
      <c r="G827" s="8"/>
      <c r="I827" s="58"/>
      <c r="J827" s="43"/>
      <c r="K827" s="102"/>
      <c r="M827" s="58">
        <v>1</v>
      </c>
      <c r="N827" s="171">
        <v>852.5</v>
      </c>
      <c r="P827" s="107"/>
      <c r="Q827" s="170"/>
      <c r="S827" s="107"/>
      <c r="T827" s="170"/>
      <c r="V827" s="77"/>
      <c r="W827" s="77"/>
      <c r="X827" s="77"/>
      <c r="Y827" s="77"/>
      <c r="Z827" s="77"/>
      <c r="AA827" s="60"/>
      <c r="AB827" s="5"/>
      <c r="AC827" s="5"/>
      <c r="AD827" s="5"/>
      <c r="AE827" s="5"/>
      <c r="AF827" s="5"/>
      <c r="AG827" s="5"/>
      <c r="AH827" s="5"/>
      <c r="AI827" s="5"/>
      <c r="AJ827" s="5"/>
      <c r="AK827" s="5"/>
      <c r="AL827" s="5"/>
      <c r="AM827" s="5"/>
    </row>
    <row r="828" spans="1:39" s="4" customFormat="1" ht="15" x14ac:dyDescent="0.25">
      <c r="A828" s="58" t="s">
        <v>888</v>
      </c>
      <c r="B828" s="58" t="s">
        <v>350</v>
      </c>
      <c r="C828" s="58"/>
      <c r="D828" s="58" t="s">
        <v>151</v>
      </c>
      <c r="E828" s="11"/>
      <c r="F828" s="11"/>
      <c r="G828" s="8"/>
      <c r="I828" s="58"/>
      <c r="J828" s="43"/>
      <c r="K828" s="102"/>
      <c r="M828" s="58">
        <v>9</v>
      </c>
      <c r="N828" s="171">
        <v>2100.39</v>
      </c>
      <c r="P828" s="107"/>
      <c r="Q828" s="170"/>
      <c r="S828" s="107">
        <v>2</v>
      </c>
      <c r="T828" s="170">
        <v>281.22000000000003</v>
      </c>
      <c r="V828" s="77"/>
      <c r="W828" s="77"/>
      <c r="X828" s="77"/>
      <c r="Y828" s="77"/>
      <c r="Z828" s="77"/>
      <c r="AA828" s="60"/>
      <c r="AB828" s="5"/>
      <c r="AC828" s="5"/>
      <c r="AD828" s="5"/>
      <c r="AE828" s="5"/>
      <c r="AF828" s="5"/>
      <c r="AG828" s="5"/>
      <c r="AH828" s="5"/>
      <c r="AI828" s="5"/>
      <c r="AJ828" s="5"/>
      <c r="AK828" s="5"/>
      <c r="AL828" s="5"/>
      <c r="AM828" s="5"/>
    </row>
    <row r="829" spans="1:39" s="4" customFormat="1" ht="15" x14ac:dyDescent="0.25">
      <c r="A829" s="58" t="s">
        <v>888</v>
      </c>
      <c r="B829" s="58" t="s">
        <v>351</v>
      </c>
      <c r="C829" s="58"/>
      <c r="D829" s="58" t="s">
        <v>171</v>
      </c>
      <c r="E829" s="11"/>
      <c r="F829" s="11"/>
      <c r="G829" s="8"/>
      <c r="I829" s="58"/>
      <c r="J829" s="43"/>
      <c r="K829" s="102"/>
      <c r="M829" s="58">
        <v>12</v>
      </c>
      <c r="N829" s="171">
        <v>2900.61</v>
      </c>
      <c r="P829" s="107">
        <v>2</v>
      </c>
      <c r="Q829" s="170">
        <v>99.37</v>
      </c>
      <c r="S829" s="107">
        <v>1</v>
      </c>
      <c r="T829" s="170">
        <v>161.81</v>
      </c>
      <c r="V829" s="77"/>
      <c r="W829" s="77"/>
      <c r="X829" s="77"/>
      <c r="Y829" s="77"/>
      <c r="Z829" s="77"/>
      <c r="AA829" s="60"/>
      <c r="AB829" s="5"/>
      <c r="AC829" s="5"/>
      <c r="AD829" s="5"/>
      <c r="AE829" s="5"/>
      <c r="AF829" s="5"/>
      <c r="AG829" s="5"/>
      <c r="AH829" s="5"/>
      <c r="AI829" s="5"/>
      <c r="AJ829" s="5"/>
      <c r="AK829" s="5"/>
      <c r="AL829" s="5"/>
      <c r="AM829" s="5"/>
    </row>
    <row r="830" spans="1:39" s="4" customFormat="1" ht="15" x14ac:dyDescent="0.25">
      <c r="A830" s="58" t="s">
        <v>888</v>
      </c>
      <c r="B830" s="58" t="s">
        <v>352</v>
      </c>
      <c r="C830" s="58"/>
      <c r="D830" s="58" t="s">
        <v>199</v>
      </c>
      <c r="E830" s="11"/>
      <c r="F830" s="11"/>
      <c r="G830" s="8"/>
      <c r="I830" s="58"/>
      <c r="J830" s="43"/>
      <c r="K830" s="102"/>
      <c r="M830" s="58">
        <v>2</v>
      </c>
      <c r="N830" s="171">
        <v>96.29</v>
      </c>
      <c r="P830" s="107">
        <v>1</v>
      </c>
      <c r="Q830" s="170">
        <v>403.27</v>
      </c>
      <c r="S830" s="107"/>
      <c r="T830" s="170"/>
      <c r="V830" s="77"/>
      <c r="W830" s="77"/>
      <c r="X830" s="77"/>
      <c r="Y830" s="77"/>
      <c r="Z830" s="77"/>
      <c r="AA830" s="60"/>
      <c r="AB830" s="5"/>
      <c r="AC830" s="5"/>
      <c r="AD830" s="5"/>
      <c r="AE830" s="5"/>
      <c r="AF830" s="5"/>
      <c r="AG830" s="5"/>
      <c r="AH830" s="5"/>
      <c r="AI830" s="5"/>
      <c r="AJ830" s="5"/>
      <c r="AK830" s="5"/>
      <c r="AL830" s="5"/>
      <c r="AM830" s="5"/>
    </row>
    <row r="831" spans="1:39" s="4" customFormat="1" ht="15" x14ac:dyDescent="0.25">
      <c r="A831" s="58" t="s">
        <v>888</v>
      </c>
      <c r="B831" s="58" t="s">
        <v>357</v>
      </c>
      <c r="C831" s="58"/>
      <c r="D831" s="58" t="s">
        <v>358</v>
      </c>
      <c r="E831" s="11"/>
      <c r="F831" s="11"/>
      <c r="G831" s="8"/>
      <c r="I831" s="58"/>
      <c r="J831" s="43"/>
      <c r="K831" s="102"/>
      <c r="M831" s="58">
        <v>1</v>
      </c>
      <c r="N831" s="171">
        <v>318.14</v>
      </c>
      <c r="P831" s="107"/>
      <c r="Q831" s="170"/>
      <c r="S831" s="107">
        <v>1</v>
      </c>
      <c r="T831" s="170">
        <v>200.13</v>
      </c>
      <c r="V831" s="77"/>
      <c r="W831" s="77"/>
      <c r="X831" s="77"/>
      <c r="Y831" s="77"/>
      <c r="Z831" s="77"/>
      <c r="AA831" s="60"/>
      <c r="AB831" s="5"/>
      <c r="AC831" s="5"/>
      <c r="AD831" s="5"/>
      <c r="AE831" s="5"/>
      <c r="AF831" s="5"/>
      <c r="AG831" s="5"/>
      <c r="AH831" s="5"/>
      <c r="AI831" s="5"/>
      <c r="AJ831" s="5"/>
      <c r="AK831" s="5"/>
      <c r="AL831" s="5"/>
      <c r="AM831" s="5"/>
    </row>
    <row r="832" spans="1:39" s="4" customFormat="1" ht="15" x14ac:dyDescent="0.25">
      <c r="A832" s="58" t="s">
        <v>888</v>
      </c>
      <c r="B832" s="58" t="s">
        <v>360</v>
      </c>
      <c r="C832" s="58"/>
      <c r="D832" s="58" t="s">
        <v>199</v>
      </c>
      <c r="E832" s="11"/>
      <c r="F832" s="11"/>
      <c r="G832" s="8"/>
      <c r="I832" s="58"/>
      <c r="J832" s="43"/>
      <c r="K832" s="102"/>
      <c r="M832" s="58">
        <v>20</v>
      </c>
      <c r="N832" s="171">
        <v>3846.01</v>
      </c>
      <c r="P832" s="107">
        <v>3</v>
      </c>
      <c r="Q832" s="170">
        <v>147.19</v>
      </c>
      <c r="S832" s="107">
        <v>9</v>
      </c>
      <c r="T832" s="170">
        <v>840.26</v>
      </c>
      <c r="V832" s="77"/>
      <c r="W832" s="77"/>
      <c r="X832" s="77"/>
      <c r="Y832" s="77"/>
      <c r="Z832" s="77"/>
      <c r="AA832" s="60"/>
      <c r="AB832" s="5"/>
      <c r="AC832" s="5"/>
      <c r="AD832" s="5"/>
      <c r="AE832" s="5"/>
      <c r="AF832" s="5"/>
      <c r="AG832" s="5"/>
      <c r="AH832" s="5"/>
      <c r="AI832" s="5"/>
      <c r="AJ832" s="5"/>
      <c r="AK832" s="5"/>
      <c r="AL832" s="5"/>
      <c r="AM832" s="5"/>
    </row>
    <row r="833" spans="1:39" s="4" customFormat="1" ht="15" x14ac:dyDescent="0.25">
      <c r="A833" s="58" t="s">
        <v>888</v>
      </c>
      <c r="B833" s="58" t="s">
        <v>362</v>
      </c>
      <c r="C833" s="58"/>
      <c r="D833" s="58" t="s">
        <v>364</v>
      </c>
      <c r="E833" s="11"/>
      <c r="F833" s="11"/>
      <c r="G833" s="8"/>
      <c r="I833" s="58"/>
      <c r="J833" s="43"/>
      <c r="K833" s="102"/>
      <c r="M833" s="58"/>
      <c r="N833" s="171"/>
      <c r="P833" s="107">
        <v>1</v>
      </c>
      <c r="Q833" s="170">
        <v>127.17</v>
      </c>
      <c r="S833" s="107">
        <v>1</v>
      </c>
      <c r="T833" s="170">
        <v>122.79</v>
      </c>
      <c r="V833" s="77"/>
      <c r="W833" s="77"/>
      <c r="X833" s="77"/>
      <c r="Y833" s="77"/>
      <c r="Z833" s="77"/>
      <c r="AA833" s="60"/>
      <c r="AB833" s="5"/>
      <c r="AC833" s="5"/>
      <c r="AD833" s="5"/>
      <c r="AE833" s="5"/>
      <c r="AF833" s="5"/>
      <c r="AG833" s="5"/>
      <c r="AH833" s="5"/>
      <c r="AI833" s="5"/>
      <c r="AJ833" s="5"/>
      <c r="AK833" s="5"/>
      <c r="AL833" s="5"/>
      <c r="AM833" s="5"/>
    </row>
    <row r="834" spans="1:39" s="4" customFormat="1" ht="15" x14ac:dyDescent="0.25">
      <c r="A834" s="58" t="s">
        <v>888</v>
      </c>
      <c r="B834" s="58" t="s">
        <v>819</v>
      </c>
      <c r="C834" s="58"/>
      <c r="D834" s="58" t="s">
        <v>332</v>
      </c>
      <c r="E834" s="11"/>
      <c r="F834" s="11"/>
      <c r="G834" s="8"/>
      <c r="I834" s="58"/>
      <c r="J834" s="43"/>
      <c r="K834" s="102"/>
      <c r="M834" s="58">
        <v>6</v>
      </c>
      <c r="N834" s="171">
        <v>405.43</v>
      </c>
      <c r="P834" s="107"/>
      <c r="Q834" s="170"/>
      <c r="S834" s="107"/>
      <c r="T834" s="170"/>
      <c r="V834" s="77"/>
      <c r="W834" s="77"/>
      <c r="X834" s="77"/>
      <c r="Y834" s="77"/>
      <c r="Z834" s="77"/>
      <c r="AA834" s="60"/>
      <c r="AB834" s="5"/>
      <c r="AC834" s="5"/>
      <c r="AD834" s="5"/>
      <c r="AE834" s="5"/>
      <c r="AF834" s="5"/>
      <c r="AG834" s="5"/>
      <c r="AH834" s="5"/>
      <c r="AI834" s="5"/>
      <c r="AJ834" s="5"/>
      <c r="AK834" s="5"/>
      <c r="AL834" s="5"/>
      <c r="AM834" s="5"/>
    </row>
    <row r="835" spans="1:39" s="4" customFormat="1" ht="15" x14ac:dyDescent="0.25">
      <c r="A835" s="58" t="s">
        <v>888</v>
      </c>
      <c r="B835" s="58" t="s">
        <v>866</v>
      </c>
      <c r="C835" s="58"/>
      <c r="D835" s="58" t="s">
        <v>332</v>
      </c>
      <c r="E835" s="11"/>
      <c r="F835" s="11"/>
      <c r="G835" s="8"/>
      <c r="I835" s="58"/>
      <c r="J835" s="43"/>
      <c r="K835" s="102"/>
      <c r="M835" s="58"/>
      <c r="N835" s="171"/>
      <c r="P835" s="107"/>
      <c r="Q835" s="170"/>
      <c r="S835" s="107">
        <v>2</v>
      </c>
      <c r="T835" s="170">
        <v>1200.0899999999999</v>
      </c>
      <c r="V835" s="77"/>
      <c r="W835" s="77"/>
      <c r="X835" s="77"/>
      <c r="Y835" s="77"/>
      <c r="Z835" s="77"/>
      <c r="AA835" s="60"/>
      <c r="AB835" s="5"/>
      <c r="AC835" s="5"/>
      <c r="AD835" s="5"/>
      <c r="AE835" s="5"/>
      <c r="AF835" s="5"/>
      <c r="AG835" s="5"/>
      <c r="AH835" s="5"/>
      <c r="AI835" s="5"/>
      <c r="AJ835" s="5"/>
      <c r="AK835" s="5"/>
      <c r="AL835" s="5"/>
      <c r="AM835" s="5"/>
    </row>
    <row r="836" spans="1:39" s="4" customFormat="1" ht="15" x14ac:dyDescent="0.25">
      <c r="A836" s="58" t="s">
        <v>888</v>
      </c>
      <c r="B836" s="58" t="s">
        <v>373</v>
      </c>
      <c r="C836" s="58"/>
      <c r="D836" s="58" t="s">
        <v>298</v>
      </c>
      <c r="E836" s="11"/>
      <c r="F836" s="11"/>
      <c r="G836" s="8"/>
      <c r="I836" s="58"/>
      <c r="J836" s="43"/>
      <c r="K836" s="102"/>
      <c r="M836" s="58">
        <v>2</v>
      </c>
      <c r="N836" s="171">
        <v>890.38</v>
      </c>
      <c r="P836" s="107"/>
      <c r="Q836" s="170"/>
      <c r="S836" s="107">
        <v>1</v>
      </c>
      <c r="T836" s="170">
        <v>38.65</v>
      </c>
      <c r="V836" s="77"/>
      <c r="W836" s="77"/>
      <c r="X836" s="77"/>
      <c r="Y836" s="77"/>
      <c r="Z836" s="77"/>
      <c r="AA836" s="60"/>
      <c r="AB836" s="5"/>
      <c r="AC836" s="5"/>
      <c r="AD836" s="5"/>
      <c r="AE836" s="5"/>
      <c r="AF836" s="5"/>
      <c r="AG836" s="5"/>
      <c r="AH836" s="5"/>
      <c r="AI836" s="5"/>
      <c r="AJ836" s="5"/>
      <c r="AK836" s="5"/>
      <c r="AL836" s="5"/>
      <c r="AM836" s="5"/>
    </row>
    <row r="837" spans="1:39" s="4" customFormat="1" ht="15" x14ac:dyDescent="0.25">
      <c r="A837" s="58" t="s">
        <v>888</v>
      </c>
      <c r="B837" s="58" t="s">
        <v>374</v>
      </c>
      <c r="C837" s="58"/>
      <c r="D837" s="58" t="s">
        <v>101</v>
      </c>
      <c r="E837" s="11"/>
      <c r="F837" s="11"/>
      <c r="G837" s="8"/>
      <c r="I837" s="58"/>
      <c r="J837" s="43"/>
      <c r="K837" s="102"/>
      <c r="M837" s="58">
        <v>43</v>
      </c>
      <c r="N837" s="171">
        <v>11050.82</v>
      </c>
      <c r="P837" s="107">
        <v>2</v>
      </c>
      <c r="Q837" s="170">
        <v>706.04</v>
      </c>
      <c r="S837" s="107"/>
      <c r="T837" s="170"/>
      <c r="V837" s="77"/>
      <c r="W837" s="77"/>
      <c r="X837" s="77"/>
      <c r="Y837" s="77"/>
      <c r="Z837" s="77"/>
      <c r="AA837" s="60"/>
      <c r="AB837" s="5"/>
      <c r="AC837" s="5"/>
      <c r="AD837" s="5"/>
      <c r="AE837" s="5"/>
      <c r="AF837" s="5"/>
      <c r="AG837" s="5"/>
      <c r="AH837" s="5"/>
      <c r="AI837" s="5"/>
      <c r="AJ837" s="5"/>
      <c r="AK837" s="5"/>
      <c r="AL837" s="5"/>
      <c r="AM837" s="5"/>
    </row>
    <row r="838" spans="1:39" s="4" customFormat="1" ht="15" x14ac:dyDescent="0.25">
      <c r="A838" s="58" t="s">
        <v>888</v>
      </c>
      <c r="B838" s="58" t="s">
        <v>376</v>
      </c>
      <c r="C838" s="58"/>
      <c r="D838" s="58" t="s">
        <v>161</v>
      </c>
      <c r="E838" s="11"/>
      <c r="F838" s="11"/>
      <c r="G838" s="8"/>
      <c r="I838" s="58"/>
      <c r="J838" s="43"/>
      <c r="K838" s="102"/>
      <c r="M838" s="58">
        <v>3</v>
      </c>
      <c r="N838" s="171">
        <v>3150.19</v>
      </c>
      <c r="P838" s="107"/>
      <c r="Q838" s="170"/>
      <c r="S838" s="107"/>
      <c r="T838" s="170"/>
      <c r="V838" s="77"/>
      <c r="W838" s="77"/>
      <c r="X838" s="77"/>
      <c r="Y838" s="77"/>
      <c r="Z838" s="77"/>
      <c r="AA838" s="60"/>
      <c r="AB838" s="5"/>
      <c r="AC838" s="5"/>
      <c r="AD838" s="5"/>
      <c r="AE838" s="5"/>
      <c r="AF838" s="5"/>
      <c r="AG838" s="5"/>
      <c r="AH838" s="5"/>
      <c r="AI838" s="5"/>
      <c r="AJ838" s="5"/>
      <c r="AK838" s="5"/>
      <c r="AL838" s="5"/>
      <c r="AM838" s="5"/>
    </row>
    <row r="839" spans="1:39" s="4" customFormat="1" ht="15" x14ac:dyDescent="0.25">
      <c r="A839" s="58" t="s">
        <v>888</v>
      </c>
      <c r="B839" s="58" t="s">
        <v>838</v>
      </c>
      <c r="C839" s="58"/>
      <c r="D839" s="58" t="s">
        <v>161</v>
      </c>
      <c r="E839" s="11"/>
      <c r="F839" s="11"/>
      <c r="G839" s="8"/>
      <c r="I839" s="58"/>
      <c r="J839" s="43"/>
      <c r="K839" s="102"/>
      <c r="M839" s="58"/>
      <c r="N839" s="171"/>
      <c r="P839" s="107">
        <v>1</v>
      </c>
      <c r="Q839" s="170">
        <v>34.31</v>
      </c>
      <c r="S839" s="107">
        <v>1</v>
      </c>
      <c r="T839" s="170">
        <v>39.26</v>
      </c>
      <c r="V839" s="77"/>
      <c r="W839" s="77"/>
      <c r="X839" s="77"/>
      <c r="Y839" s="77"/>
      <c r="Z839" s="77"/>
      <c r="AA839" s="60"/>
      <c r="AB839" s="5"/>
      <c r="AC839" s="5"/>
      <c r="AD839" s="5"/>
      <c r="AE839" s="5"/>
      <c r="AF839" s="5"/>
      <c r="AG839" s="5"/>
      <c r="AH839" s="5"/>
      <c r="AI839" s="5"/>
      <c r="AJ839" s="5"/>
      <c r="AK839" s="5"/>
      <c r="AL839" s="5"/>
      <c r="AM839" s="5"/>
    </row>
    <row r="840" spans="1:39" s="4" customFormat="1" ht="15" x14ac:dyDescent="0.25">
      <c r="A840" s="58" t="s">
        <v>888</v>
      </c>
      <c r="B840" s="58" t="s">
        <v>377</v>
      </c>
      <c r="C840" s="58"/>
      <c r="D840" s="58" t="s">
        <v>378</v>
      </c>
      <c r="E840" s="11"/>
      <c r="F840" s="11"/>
      <c r="G840" s="8"/>
      <c r="I840" s="58"/>
      <c r="J840" s="43"/>
      <c r="K840" s="102"/>
      <c r="M840" s="58">
        <v>11</v>
      </c>
      <c r="N840" s="171">
        <v>2340.0700000000002</v>
      </c>
      <c r="P840" s="107"/>
      <c r="Q840" s="170"/>
      <c r="S840" s="107">
        <v>3</v>
      </c>
      <c r="T840" s="170">
        <v>773.51</v>
      </c>
      <c r="V840" s="77"/>
      <c r="W840" s="77"/>
      <c r="X840" s="77"/>
      <c r="Y840" s="77"/>
      <c r="Z840" s="77"/>
      <c r="AA840" s="60"/>
      <c r="AB840" s="5"/>
      <c r="AC840" s="5"/>
      <c r="AD840" s="5"/>
      <c r="AE840" s="5"/>
      <c r="AF840" s="5"/>
      <c r="AG840" s="5"/>
      <c r="AH840" s="5"/>
      <c r="AI840" s="5"/>
      <c r="AJ840" s="5"/>
      <c r="AK840" s="5"/>
      <c r="AL840" s="5"/>
      <c r="AM840" s="5"/>
    </row>
    <row r="841" spans="1:39" s="4" customFormat="1" ht="15" x14ac:dyDescent="0.25">
      <c r="A841" s="58" t="s">
        <v>888</v>
      </c>
      <c r="B841" s="58" t="s">
        <v>383</v>
      </c>
      <c r="C841" s="58"/>
      <c r="D841" s="58" t="s">
        <v>183</v>
      </c>
      <c r="E841" s="11"/>
      <c r="F841" s="11"/>
      <c r="G841" s="8"/>
      <c r="I841" s="58"/>
      <c r="J841" s="43"/>
      <c r="K841" s="102"/>
      <c r="M841" s="58">
        <v>1</v>
      </c>
      <c r="N841" s="171">
        <v>108.75</v>
      </c>
      <c r="P841" s="107"/>
      <c r="Q841" s="170"/>
      <c r="S841" s="107"/>
      <c r="T841" s="170"/>
      <c r="V841" s="77"/>
      <c r="W841" s="77"/>
      <c r="X841" s="77"/>
      <c r="Y841" s="77"/>
      <c r="Z841" s="77"/>
      <c r="AA841" s="60"/>
      <c r="AB841" s="5"/>
      <c r="AC841" s="5"/>
      <c r="AD841" s="5"/>
      <c r="AE841" s="5"/>
      <c r="AF841" s="5"/>
      <c r="AG841" s="5"/>
      <c r="AH841" s="5"/>
      <c r="AI841" s="5"/>
      <c r="AJ841" s="5"/>
      <c r="AK841" s="5"/>
      <c r="AL841" s="5"/>
      <c r="AM841" s="5"/>
    </row>
    <row r="842" spans="1:39" s="4" customFormat="1" ht="15" x14ac:dyDescent="0.25">
      <c r="A842" s="58" t="s">
        <v>888</v>
      </c>
      <c r="B842" s="58" t="s">
        <v>385</v>
      </c>
      <c r="C842" s="58"/>
      <c r="D842" s="58" t="s">
        <v>121</v>
      </c>
      <c r="E842" s="11"/>
      <c r="F842" s="11"/>
      <c r="G842" s="8"/>
      <c r="I842" s="58"/>
      <c r="J842" s="43"/>
      <c r="K842" s="102"/>
      <c r="M842" s="58">
        <v>5</v>
      </c>
      <c r="N842" s="171">
        <v>280.95999999999998</v>
      </c>
      <c r="P842" s="107"/>
      <c r="Q842" s="170"/>
      <c r="S842" s="107">
        <v>1</v>
      </c>
      <c r="T842" s="170">
        <v>127.1</v>
      </c>
      <c r="V842" s="77"/>
      <c r="W842" s="77"/>
      <c r="X842" s="77"/>
      <c r="Y842" s="77"/>
      <c r="Z842" s="77"/>
      <c r="AA842" s="60"/>
      <c r="AB842" s="5"/>
      <c r="AC842" s="5"/>
      <c r="AD842" s="5"/>
      <c r="AE842" s="5"/>
      <c r="AF842" s="5"/>
      <c r="AG842" s="5"/>
      <c r="AH842" s="5"/>
      <c r="AI842" s="5"/>
      <c r="AJ842" s="5"/>
      <c r="AK842" s="5"/>
      <c r="AL842" s="5"/>
      <c r="AM842" s="5"/>
    </row>
    <row r="843" spans="1:39" s="4" customFormat="1" ht="15" x14ac:dyDescent="0.25">
      <c r="A843" s="58" t="s">
        <v>888</v>
      </c>
      <c r="B843" s="58" t="s">
        <v>387</v>
      </c>
      <c r="C843" s="58"/>
      <c r="D843" s="58" t="s">
        <v>107</v>
      </c>
      <c r="E843" s="11"/>
      <c r="F843" s="11"/>
      <c r="G843" s="8"/>
      <c r="I843" s="58"/>
      <c r="J843" s="43"/>
      <c r="K843" s="102"/>
      <c r="M843" s="58">
        <v>1</v>
      </c>
      <c r="N843" s="171">
        <v>177.66</v>
      </c>
      <c r="P843" s="107"/>
      <c r="Q843" s="170"/>
      <c r="S843" s="107"/>
      <c r="T843" s="170"/>
      <c r="V843" s="77"/>
      <c r="W843" s="77"/>
      <c r="X843" s="77"/>
      <c r="Y843" s="77"/>
      <c r="Z843" s="77"/>
      <c r="AA843" s="60"/>
      <c r="AB843" s="5"/>
      <c r="AC843" s="5"/>
      <c r="AD843" s="5"/>
      <c r="AE843" s="5"/>
      <c r="AF843" s="5"/>
      <c r="AG843" s="5"/>
      <c r="AH843" s="5"/>
      <c r="AI843" s="5"/>
      <c r="AJ843" s="5"/>
      <c r="AK843" s="5"/>
      <c r="AL843" s="5"/>
      <c r="AM843" s="5"/>
    </row>
    <row r="844" spans="1:39" s="4" customFormat="1" ht="15" x14ac:dyDescent="0.25">
      <c r="A844" s="58" t="s">
        <v>888</v>
      </c>
      <c r="B844" s="58" t="s">
        <v>390</v>
      </c>
      <c r="C844" s="58"/>
      <c r="D844" s="58" t="s">
        <v>84</v>
      </c>
      <c r="E844" s="11"/>
      <c r="F844" s="11"/>
      <c r="G844" s="8"/>
      <c r="I844" s="58"/>
      <c r="J844" s="43"/>
      <c r="K844" s="102"/>
      <c r="M844" s="58">
        <v>1</v>
      </c>
      <c r="N844" s="171">
        <v>119.13</v>
      </c>
      <c r="P844" s="107"/>
      <c r="Q844" s="170"/>
      <c r="S844" s="107"/>
      <c r="T844" s="170"/>
      <c r="V844" s="77"/>
      <c r="W844" s="77"/>
      <c r="X844" s="77"/>
      <c r="Y844" s="77"/>
      <c r="Z844" s="77"/>
      <c r="AA844" s="60"/>
      <c r="AB844" s="5"/>
      <c r="AC844" s="5"/>
      <c r="AD844" s="5"/>
      <c r="AE844" s="5"/>
      <c r="AF844" s="5"/>
      <c r="AG844" s="5"/>
      <c r="AH844" s="5"/>
      <c r="AI844" s="5"/>
      <c r="AJ844" s="5"/>
      <c r="AK844" s="5"/>
      <c r="AL844" s="5"/>
      <c r="AM844" s="5"/>
    </row>
    <row r="845" spans="1:39" s="4" customFormat="1" ht="15" x14ac:dyDescent="0.25">
      <c r="A845" s="58" t="s">
        <v>888</v>
      </c>
      <c r="B845" s="58" t="s">
        <v>391</v>
      </c>
      <c r="C845" s="58"/>
      <c r="D845" s="58" t="s">
        <v>117</v>
      </c>
      <c r="E845" s="11"/>
      <c r="F845" s="11"/>
      <c r="G845" s="8"/>
      <c r="I845" s="58"/>
      <c r="J845" s="43"/>
      <c r="K845" s="102"/>
      <c r="M845" s="58">
        <v>20</v>
      </c>
      <c r="N845" s="171">
        <v>6247.24</v>
      </c>
      <c r="P845" s="107">
        <v>2</v>
      </c>
      <c r="Q845" s="170">
        <v>256.05</v>
      </c>
      <c r="S845" s="107">
        <v>9</v>
      </c>
      <c r="T845" s="170">
        <v>1246.17</v>
      </c>
      <c r="V845" s="77"/>
      <c r="W845" s="77"/>
      <c r="X845" s="77"/>
      <c r="Y845" s="77"/>
      <c r="Z845" s="77"/>
      <c r="AA845" s="60"/>
      <c r="AB845" s="5"/>
      <c r="AC845" s="5"/>
      <c r="AD845" s="5"/>
      <c r="AE845" s="5"/>
      <c r="AF845" s="5"/>
      <c r="AG845" s="5"/>
      <c r="AH845" s="5"/>
      <c r="AI845" s="5"/>
      <c r="AJ845" s="5"/>
      <c r="AK845" s="5"/>
      <c r="AL845" s="5"/>
      <c r="AM845" s="5"/>
    </row>
    <row r="846" spans="1:39" s="4" customFormat="1" ht="15" x14ac:dyDescent="0.25">
      <c r="A846" s="58" t="s">
        <v>888</v>
      </c>
      <c r="B846" s="58" t="s">
        <v>392</v>
      </c>
      <c r="C846" s="58"/>
      <c r="D846" s="58" t="s">
        <v>93</v>
      </c>
      <c r="E846" s="11"/>
      <c r="F846" s="11"/>
      <c r="G846" s="8"/>
      <c r="I846" s="58"/>
      <c r="J846" s="43"/>
      <c r="K846" s="102"/>
      <c r="M846" s="58">
        <v>5</v>
      </c>
      <c r="N846" s="171">
        <v>543.04999999999995</v>
      </c>
      <c r="P846" s="107"/>
      <c r="Q846" s="170"/>
      <c r="S846" s="107"/>
      <c r="T846" s="170"/>
      <c r="V846" s="77"/>
      <c r="W846" s="77"/>
      <c r="X846" s="77"/>
      <c r="Y846" s="77"/>
      <c r="Z846" s="77"/>
      <c r="AA846" s="60"/>
      <c r="AB846" s="5"/>
      <c r="AC846" s="5"/>
      <c r="AD846" s="5"/>
      <c r="AE846" s="5"/>
      <c r="AF846" s="5"/>
      <c r="AG846" s="5"/>
      <c r="AH846" s="5"/>
      <c r="AI846" s="5"/>
      <c r="AJ846" s="5"/>
      <c r="AK846" s="5"/>
      <c r="AL846" s="5"/>
      <c r="AM846" s="5"/>
    </row>
    <row r="847" spans="1:39" s="4" customFormat="1" ht="15" x14ac:dyDescent="0.25">
      <c r="A847" s="58" t="s">
        <v>888</v>
      </c>
      <c r="B847" s="58" t="s">
        <v>393</v>
      </c>
      <c r="C847" s="58"/>
      <c r="D847" s="58" t="s">
        <v>75</v>
      </c>
      <c r="E847" s="11"/>
      <c r="F847" s="11"/>
      <c r="G847" s="8"/>
      <c r="I847" s="58"/>
      <c r="J847" s="43"/>
      <c r="K847" s="102"/>
      <c r="M847" s="58">
        <v>26</v>
      </c>
      <c r="N847" s="171">
        <v>4752.51</v>
      </c>
      <c r="P847" s="107"/>
      <c r="Q847" s="170"/>
      <c r="S847" s="107">
        <v>2</v>
      </c>
      <c r="T847" s="170">
        <v>274.14999999999998</v>
      </c>
      <c r="V847" s="77"/>
      <c r="W847" s="77"/>
      <c r="X847" s="77"/>
      <c r="Y847" s="77"/>
      <c r="Z847" s="77"/>
      <c r="AA847" s="60"/>
      <c r="AB847" s="5"/>
      <c r="AC847" s="5"/>
      <c r="AD847" s="5"/>
      <c r="AE847" s="5"/>
      <c r="AF847" s="5"/>
      <c r="AG847" s="5"/>
      <c r="AH847" s="5"/>
      <c r="AI847" s="5"/>
      <c r="AJ847" s="5"/>
      <c r="AK847" s="5"/>
      <c r="AL847" s="5"/>
      <c r="AM847" s="5"/>
    </row>
    <row r="848" spans="1:39" s="4" customFormat="1" ht="15" x14ac:dyDescent="0.25">
      <c r="A848" s="58" t="s">
        <v>888</v>
      </c>
      <c r="B848" s="58" t="s">
        <v>395</v>
      </c>
      <c r="C848" s="58"/>
      <c r="D848" s="58" t="s">
        <v>379</v>
      </c>
      <c r="E848" s="11"/>
      <c r="F848" s="11"/>
      <c r="G848" s="8"/>
      <c r="I848" s="58"/>
      <c r="J848" s="43"/>
      <c r="K848" s="102"/>
      <c r="M848" s="58">
        <v>3</v>
      </c>
      <c r="N848" s="171">
        <v>1066.0999999999999</v>
      </c>
      <c r="P848" s="107"/>
      <c r="Q848" s="170"/>
      <c r="S848" s="107"/>
      <c r="T848" s="170"/>
      <c r="V848" s="77"/>
      <c r="W848" s="77"/>
      <c r="X848" s="77"/>
      <c r="Y848" s="77"/>
      <c r="Z848" s="77"/>
      <c r="AA848" s="60"/>
      <c r="AB848" s="5"/>
      <c r="AC848" s="5"/>
      <c r="AD848" s="5"/>
      <c r="AE848" s="5"/>
      <c r="AF848" s="5"/>
      <c r="AG848" s="5"/>
      <c r="AH848" s="5"/>
      <c r="AI848" s="5"/>
      <c r="AJ848" s="5"/>
      <c r="AK848" s="5"/>
      <c r="AL848" s="5"/>
      <c r="AM848" s="5"/>
    </row>
    <row r="849" spans="1:39" s="4" customFormat="1" ht="15" x14ac:dyDescent="0.25">
      <c r="A849" s="58" t="s">
        <v>888</v>
      </c>
      <c r="B849" s="58" t="s">
        <v>396</v>
      </c>
      <c r="C849" s="58"/>
      <c r="D849" s="58" t="s">
        <v>171</v>
      </c>
      <c r="E849" s="11"/>
      <c r="F849" s="11"/>
      <c r="G849" s="8"/>
      <c r="I849" s="58"/>
      <c r="J849" s="43"/>
      <c r="K849" s="102"/>
      <c r="M849" s="58">
        <v>162</v>
      </c>
      <c r="N849" s="171">
        <v>29557.55</v>
      </c>
      <c r="P849" s="107">
        <v>18</v>
      </c>
      <c r="Q849" s="170">
        <v>4778.6499999999996</v>
      </c>
      <c r="S849" s="107">
        <v>9</v>
      </c>
      <c r="T849" s="170">
        <v>757.34</v>
      </c>
      <c r="V849" s="77"/>
      <c r="W849" s="77"/>
      <c r="X849" s="77"/>
      <c r="Y849" s="77"/>
      <c r="Z849" s="77"/>
      <c r="AA849" s="60"/>
      <c r="AB849" s="5"/>
      <c r="AC849" s="5"/>
      <c r="AD849" s="5"/>
      <c r="AE849" s="5"/>
      <c r="AF849" s="5"/>
      <c r="AG849" s="5"/>
      <c r="AH849" s="5"/>
      <c r="AI849" s="5"/>
      <c r="AJ849" s="5"/>
      <c r="AK849" s="5"/>
      <c r="AL849" s="5"/>
      <c r="AM849" s="5"/>
    </row>
    <row r="850" spans="1:39" s="4" customFormat="1" ht="15" x14ac:dyDescent="0.25">
      <c r="A850" s="58" t="s">
        <v>888</v>
      </c>
      <c r="B850" s="58" t="s">
        <v>839</v>
      </c>
      <c r="C850" s="58"/>
      <c r="D850" s="58" t="s">
        <v>171</v>
      </c>
      <c r="E850" s="11"/>
      <c r="F850" s="11"/>
      <c r="G850" s="8"/>
      <c r="I850" s="58"/>
      <c r="J850" s="43"/>
      <c r="K850" s="102"/>
      <c r="M850" s="58"/>
      <c r="N850" s="171"/>
      <c r="P850" s="107"/>
      <c r="Q850" s="170"/>
      <c r="S850" s="107">
        <v>4</v>
      </c>
      <c r="T850" s="170">
        <v>548.34</v>
      </c>
      <c r="V850" s="77"/>
      <c r="W850" s="77"/>
      <c r="X850" s="77"/>
      <c r="Y850" s="77"/>
      <c r="Z850" s="77"/>
      <c r="AA850" s="60"/>
      <c r="AB850" s="5"/>
      <c r="AC850" s="5"/>
      <c r="AD850" s="5"/>
      <c r="AE850" s="5"/>
      <c r="AF850" s="5"/>
      <c r="AG850" s="5"/>
      <c r="AH850" s="5"/>
      <c r="AI850" s="5"/>
      <c r="AJ850" s="5"/>
      <c r="AK850" s="5"/>
      <c r="AL850" s="5"/>
      <c r="AM850" s="5"/>
    </row>
    <row r="851" spans="1:39" s="4" customFormat="1" ht="15" x14ac:dyDescent="0.25">
      <c r="A851" s="58" t="s">
        <v>888</v>
      </c>
      <c r="B851" s="58" t="s">
        <v>398</v>
      </c>
      <c r="C851" s="58"/>
      <c r="D851" s="58" t="s">
        <v>399</v>
      </c>
      <c r="E851" s="11"/>
      <c r="F851" s="11"/>
      <c r="G851" s="8"/>
      <c r="I851" s="58"/>
      <c r="J851" s="43"/>
      <c r="K851" s="102"/>
      <c r="M851" s="58">
        <v>1</v>
      </c>
      <c r="N851" s="171">
        <v>2001.93</v>
      </c>
      <c r="P851" s="107"/>
      <c r="Q851" s="170"/>
      <c r="S851" s="107"/>
      <c r="T851" s="170"/>
      <c r="V851" s="77"/>
      <c r="W851" s="77"/>
      <c r="X851" s="77"/>
      <c r="Y851" s="77"/>
      <c r="Z851" s="77"/>
      <c r="AA851" s="60"/>
      <c r="AB851" s="5"/>
      <c r="AC851" s="5"/>
      <c r="AD851" s="5"/>
      <c r="AE851" s="5"/>
      <c r="AF851" s="5"/>
      <c r="AG851" s="5"/>
      <c r="AH851" s="5"/>
      <c r="AI851" s="5"/>
      <c r="AJ851" s="5"/>
      <c r="AK851" s="5"/>
      <c r="AL851" s="5"/>
      <c r="AM851" s="5"/>
    </row>
    <row r="852" spans="1:39" s="4" customFormat="1" ht="15" x14ac:dyDescent="0.25">
      <c r="A852" s="58" t="s">
        <v>888</v>
      </c>
      <c r="B852" s="58" t="s">
        <v>401</v>
      </c>
      <c r="C852" s="58"/>
      <c r="D852" s="58" t="s">
        <v>153</v>
      </c>
      <c r="E852" s="11"/>
      <c r="F852" s="11"/>
      <c r="G852" s="8"/>
      <c r="I852" s="58"/>
      <c r="J852" s="43"/>
      <c r="K852" s="102"/>
      <c r="M852" s="58">
        <v>16</v>
      </c>
      <c r="N852" s="171">
        <v>2381.15</v>
      </c>
      <c r="P852" s="107"/>
      <c r="Q852" s="170"/>
      <c r="S852" s="107"/>
      <c r="T852" s="170"/>
      <c r="V852" s="77"/>
      <c r="W852" s="77"/>
      <c r="X852" s="77"/>
      <c r="Y852" s="77"/>
      <c r="Z852" s="77"/>
      <c r="AA852" s="60"/>
      <c r="AB852" s="5"/>
      <c r="AC852" s="5"/>
      <c r="AD852" s="5"/>
      <c r="AE852" s="5"/>
      <c r="AF852" s="5"/>
      <c r="AG852" s="5"/>
      <c r="AH852" s="5"/>
      <c r="AI852" s="5"/>
      <c r="AJ852" s="5"/>
      <c r="AK852" s="5"/>
      <c r="AL852" s="5"/>
      <c r="AM852" s="5"/>
    </row>
    <row r="853" spans="1:39" s="4" customFormat="1" ht="15" x14ac:dyDescent="0.25">
      <c r="A853" s="58" t="s">
        <v>888</v>
      </c>
      <c r="B853" s="58" t="s">
        <v>402</v>
      </c>
      <c r="C853" s="58"/>
      <c r="D853" s="58" t="s">
        <v>403</v>
      </c>
      <c r="E853" s="11"/>
      <c r="F853" s="11"/>
      <c r="G853" s="8"/>
      <c r="I853" s="58"/>
      <c r="J853" s="43"/>
      <c r="K853" s="102"/>
      <c r="M853" s="58">
        <v>6</v>
      </c>
      <c r="N853" s="171">
        <v>999.44</v>
      </c>
      <c r="P853" s="107">
        <v>2</v>
      </c>
      <c r="Q853" s="170">
        <v>809.07</v>
      </c>
      <c r="S853" s="107"/>
      <c r="T853" s="170"/>
      <c r="V853" s="77"/>
      <c r="W853" s="77"/>
      <c r="X853" s="77"/>
      <c r="Y853" s="77"/>
      <c r="Z853" s="77"/>
      <c r="AA853" s="60"/>
      <c r="AB853" s="5"/>
      <c r="AC853" s="5"/>
      <c r="AD853" s="5"/>
      <c r="AE853" s="5"/>
      <c r="AF853" s="5"/>
      <c r="AG853" s="5"/>
      <c r="AH853" s="5"/>
      <c r="AI853" s="5"/>
      <c r="AJ853" s="5"/>
      <c r="AK853" s="5"/>
      <c r="AL853" s="5"/>
      <c r="AM853" s="5"/>
    </row>
    <row r="854" spans="1:39" s="4" customFormat="1" ht="15" x14ac:dyDescent="0.25">
      <c r="A854" s="58" t="s">
        <v>888</v>
      </c>
      <c r="B854" s="58" t="s">
        <v>404</v>
      </c>
      <c r="C854" s="58"/>
      <c r="D854" s="58" t="s">
        <v>91</v>
      </c>
      <c r="E854" s="11"/>
      <c r="F854" s="11"/>
      <c r="G854" s="8"/>
      <c r="I854" s="58"/>
      <c r="J854" s="43"/>
      <c r="K854" s="102"/>
      <c r="M854" s="58">
        <v>4</v>
      </c>
      <c r="N854" s="171">
        <v>627.39</v>
      </c>
      <c r="P854" s="107"/>
      <c r="Q854" s="170"/>
      <c r="S854" s="107">
        <v>3</v>
      </c>
      <c r="T854" s="170">
        <v>735.16</v>
      </c>
      <c r="V854" s="77"/>
      <c r="W854" s="77"/>
      <c r="X854" s="77"/>
      <c r="Y854" s="77"/>
      <c r="Z854" s="77"/>
      <c r="AA854" s="60"/>
      <c r="AB854" s="5"/>
      <c r="AC854" s="5"/>
      <c r="AD854" s="5"/>
      <c r="AE854" s="5"/>
      <c r="AF854" s="5"/>
      <c r="AG854" s="5"/>
      <c r="AH854" s="5"/>
      <c r="AI854" s="5"/>
      <c r="AJ854" s="5"/>
      <c r="AK854" s="5"/>
      <c r="AL854" s="5"/>
      <c r="AM854" s="5"/>
    </row>
    <row r="855" spans="1:39" s="4" customFormat="1" ht="15" x14ac:dyDescent="0.25">
      <c r="A855" s="58" t="s">
        <v>888</v>
      </c>
      <c r="B855" s="58" t="s">
        <v>406</v>
      </c>
      <c r="C855" s="58"/>
      <c r="D855" s="58" t="s">
        <v>407</v>
      </c>
      <c r="E855" s="11"/>
      <c r="F855" s="11"/>
      <c r="G855" s="8"/>
      <c r="I855" s="58"/>
      <c r="J855" s="43"/>
      <c r="K855" s="102"/>
      <c r="M855" s="58">
        <v>2</v>
      </c>
      <c r="N855" s="171">
        <v>520.16</v>
      </c>
      <c r="P855" s="107">
        <v>1</v>
      </c>
      <c r="Q855" s="170">
        <v>1508.25</v>
      </c>
      <c r="S855" s="107">
        <v>2</v>
      </c>
      <c r="T855" s="170">
        <v>389.59</v>
      </c>
      <c r="V855" s="77"/>
      <c r="W855" s="77"/>
      <c r="X855" s="77"/>
      <c r="Y855" s="77"/>
      <c r="Z855" s="77"/>
      <c r="AA855" s="60"/>
      <c r="AB855" s="5"/>
      <c r="AC855" s="5"/>
      <c r="AD855" s="5"/>
      <c r="AE855" s="5"/>
      <c r="AF855" s="5"/>
      <c r="AG855" s="5"/>
      <c r="AH855" s="5"/>
      <c r="AI855" s="5"/>
      <c r="AJ855" s="5"/>
      <c r="AK855" s="5"/>
      <c r="AL855" s="5"/>
      <c r="AM855" s="5"/>
    </row>
    <row r="856" spans="1:39" s="4" customFormat="1" ht="15" x14ac:dyDescent="0.25">
      <c r="A856" s="58" t="s">
        <v>888</v>
      </c>
      <c r="B856" s="58" t="s">
        <v>408</v>
      </c>
      <c r="C856" s="58"/>
      <c r="D856" s="58" t="s">
        <v>319</v>
      </c>
      <c r="E856" s="11"/>
      <c r="F856" s="11"/>
      <c r="G856" s="8"/>
      <c r="I856" s="58"/>
      <c r="J856" s="43"/>
      <c r="K856" s="102"/>
      <c r="M856" s="58">
        <v>5</v>
      </c>
      <c r="N856" s="171">
        <v>324.05</v>
      </c>
      <c r="P856" s="107"/>
      <c r="Q856" s="170"/>
      <c r="S856" s="107">
        <v>2</v>
      </c>
      <c r="T856" s="170">
        <v>1450.37</v>
      </c>
      <c r="V856" s="77"/>
      <c r="W856" s="77"/>
      <c r="X856" s="77"/>
      <c r="Y856" s="77"/>
      <c r="Z856" s="77"/>
      <c r="AA856" s="60"/>
      <c r="AB856" s="5"/>
      <c r="AC856" s="5"/>
      <c r="AD856" s="5"/>
      <c r="AE856" s="5"/>
      <c r="AF856" s="5"/>
      <c r="AG856" s="5"/>
      <c r="AH856" s="5"/>
      <c r="AI856" s="5"/>
      <c r="AJ856" s="5"/>
      <c r="AK856" s="5"/>
      <c r="AL856" s="5"/>
      <c r="AM856" s="5"/>
    </row>
    <row r="857" spans="1:39" s="4" customFormat="1" ht="15" x14ac:dyDescent="0.25">
      <c r="A857" s="58" t="s">
        <v>888</v>
      </c>
      <c r="B857" s="58" t="s">
        <v>644</v>
      </c>
      <c r="C857" s="58"/>
      <c r="D857" s="58" t="s">
        <v>332</v>
      </c>
      <c r="E857" s="11"/>
      <c r="F857" s="11"/>
      <c r="G857" s="8"/>
      <c r="I857" s="58"/>
      <c r="J857" s="43"/>
      <c r="K857" s="102"/>
      <c r="M857" s="58">
        <v>46</v>
      </c>
      <c r="N857" s="171">
        <v>4810.71</v>
      </c>
      <c r="P857" s="107"/>
      <c r="Q857" s="170"/>
      <c r="S857" s="107">
        <v>1</v>
      </c>
      <c r="T857" s="170">
        <v>130.72999999999999</v>
      </c>
      <c r="V857" s="77"/>
      <c r="W857" s="77"/>
      <c r="X857" s="77"/>
      <c r="Y857" s="77"/>
      <c r="Z857" s="77"/>
      <c r="AA857" s="60"/>
      <c r="AB857" s="5"/>
      <c r="AC857" s="5"/>
      <c r="AD857" s="5"/>
      <c r="AE857" s="5"/>
      <c r="AF857" s="5"/>
      <c r="AG857" s="5"/>
      <c r="AH857" s="5"/>
      <c r="AI857" s="5"/>
      <c r="AJ857" s="5"/>
      <c r="AK857" s="5"/>
      <c r="AL857" s="5"/>
      <c r="AM857" s="5"/>
    </row>
    <row r="858" spans="1:39" s="4" customFormat="1" ht="15" x14ac:dyDescent="0.25">
      <c r="A858" s="58" t="s">
        <v>888</v>
      </c>
      <c r="B858" s="58" t="s">
        <v>413</v>
      </c>
      <c r="C858" s="58"/>
      <c r="D858" s="58" t="s">
        <v>283</v>
      </c>
      <c r="E858" s="11"/>
      <c r="F858" s="11"/>
      <c r="G858" s="8"/>
      <c r="I858" s="58"/>
      <c r="J858" s="43"/>
      <c r="K858" s="102"/>
      <c r="M858" s="58">
        <v>6</v>
      </c>
      <c r="N858" s="171">
        <v>2121.41</v>
      </c>
      <c r="P858" s="107"/>
      <c r="Q858" s="170"/>
      <c r="S858" s="107">
        <v>2</v>
      </c>
      <c r="T858" s="170">
        <v>1034.56</v>
      </c>
      <c r="V858" s="77"/>
      <c r="W858" s="77"/>
      <c r="X858" s="77"/>
      <c r="Y858" s="77"/>
      <c r="Z858" s="77"/>
      <c r="AA858" s="60"/>
      <c r="AB858" s="5"/>
      <c r="AC858" s="5"/>
      <c r="AD858" s="5"/>
      <c r="AE858" s="5"/>
      <c r="AF858" s="5"/>
      <c r="AG858" s="5"/>
      <c r="AH858" s="5"/>
      <c r="AI858" s="5"/>
      <c r="AJ858" s="5"/>
      <c r="AK858" s="5"/>
      <c r="AL858" s="5"/>
      <c r="AM858" s="5"/>
    </row>
    <row r="859" spans="1:39" s="4" customFormat="1" ht="15" x14ac:dyDescent="0.25">
      <c r="A859" s="58" t="s">
        <v>888</v>
      </c>
      <c r="B859" s="58" t="s">
        <v>414</v>
      </c>
      <c r="C859" s="58"/>
      <c r="D859" s="58" t="s">
        <v>291</v>
      </c>
      <c r="E859" s="11"/>
      <c r="F859" s="11"/>
      <c r="G859" s="8"/>
      <c r="I859" s="58"/>
      <c r="J859" s="43"/>
      <c r="K859" s="102"/>
      <c r="M859" s="58">
        <v>1</v>
      </c>
      <c r="N859" s="171">
        <v>33.020000000000003</v>
      </c>
      <c r="P859" s="107"/>
      <c r="Q859" s="170"/>
      <c r="S859" s="107"/>
      <c r="T859" s="170"/>
      <c r="V859" s="77"/>
      <c r="W859" s="77"/>
      <c r="X859" s="77"/>
      <c r="Y859" s="77"/>
      <c r="Z859" s="77"/>
      <c r="AA859" s="60"/>
      <c r="AB859" s="5"/>
      <c r="AC859" s="5"/>
      <c r="AD859" s="5"/>
      <c r="AE859" s="5"/>
      <c r="AF859" s="5"/>
      <c r="AG859" s="5"/>
      <c r="AH859" s="5"/>
      <c r="AI859" s="5"/>
      <c r="AJ859" s="5"/>
      <c r="AK859" s="5"/>
      <c r="AL859" s="5"/>
      <c r="AM859" s="5"/>
    </row>
    <row r="860" spans="1:39" s="4" customFormat="1" ht="15" x14ac:dyDescent="0.25">
      <c r="A860" s="58" t="s">
        <v>888</v>
      </c>
      <c r="B860" s="58" t="s">
        <v>415</v>
      </c>
      <c r="C860" s="58"/>
      <c r="D860" s="58" t="s">
        <v>416</v>
      </c>
      <c r="E860" s="11"/>
      <c r="F860" s="11"/>
      <c r="G860" s="8"/>
      <c r="I860" s="58"/>
      <c r="J860" s="43"/>
      <c r="K860" s="102"/>
      <c r="M860" s="58">
        <v>9</v>
      </c>
      <c r="N860" s="171">
        <v>2144.67</v>
      </c>
      <c r="P860" s="107"/>
      <c r="Q860" s="170"/>
      <c r="S860" s="107"/>
      <c r="T860" s="170"/>
      <c r="V860" s="77"/>
      <c r="W860" s="77"/>
      <c r="X860" s="77"/>
      <c r="Y860" s="77"/>
      <c r="Z860" s="77"/>
      <c r="AA860" s="60"/>
      <c r="AB860" s="5"/>
      <c r="AC860" s="5"/>
      <c r="AD860" s="5"/>
      <c r="AE860" s="5"/>
      <c r="AF860" s="5"/>
      <c r="AG860" s="5"/>
      <c r="AH860" s="5"/>
      <c r="AI860" s="5"/>
      <c r="AJ860" s="5"/>
      <c r="AK860" s="5"/>
      <c r="AL860" s="5"/>
      <c r="AM860" s="5"/>
    </row>
    <row r="861" spans="1:39" s="4" customFormat="1" ht="15" x14ac:dyDescent="0.25">
      <c r="A861" s="58" t="s">
        <v>888</v>
      </c>
      <c r="B861" s="58" t="s">
        <v>418</v>
      </c>
      <c r="C861" s="58"/>
      <c r="D861" s="58" t="s">
        <v>419</v>
      </c>
      <c r="E861" s="11"/>
      <c r="F861" s="11"/>
      <c r="G861" s="8"/>
      <c r="I861" s="58"/>
      <c r="J861" s="43"/>
      <c r="K861" s="102"/>
      <c r="M861" s="58">
        <v>1</v>
      </c>
      <c r="N861" s="171">
        <v>31.39</v>
      </c>
      <c r="P861" s="107"/>
      <c r="Q861" s="170"/>
      <c r="S861" s="107"/>
      <c r="T861" s="170"/>
      <c r="V861" s="77"/>
      <c r="W861" s="77"/>
      <c r="X861" s="77"/>
      <c r="Y861" s="77"/>
      <c r="Z861" s="77"/>
      <c r="AA861" s="60"/>
      <c r="AB861" s="5"/>
      <c r="AC861" s="5"/>
      <c r="AD861" s="5"/>
      <c r="AE861" s="5"/>
      <c r="AF861" s="5"/>
      <c r="AG861" s="5"/>
      <c r="AH861" s="5"/>
      <c r="AI861" s="5"/>
      <c r="AJ861" s="5"/>
      <c r="AK861" s="5"/>
      <c r="AL861" s="5"/>
      <c r="AM861" s="5"/>
    </row>
    <row r="862" spans="1:39" s="4" customFormat="1" ht="15" x14ac:dyDescent="0.25">
      <c r="A862" s="58" t="s">
        <v>888</v>
      </c>
      <c r="B862" s="58" t="s">
        <v>422</v>
      </c>
      <c r="C862" s="58"/>
      <c r="D862" s="58" t="s">
        <v>61</v>
      </c>
      <c r="E862" s="11"/>
      <c r="F862" s="11"/>
      <c r="G862" s="8"/>
      <c r="I862" s="58"/>
      <c r="J862" s="43"/>
      <c r="K862" s="102"/>
      <c r="M862" s="58">
        <v>8</v>
      </c>
      <c r="N862" s="171">
        <v>722.43</v>
      </c>
      <c r="P862" s="107"/>
      <c r="Q862" s="170"/>
      <c r="S862" s="107"/>
      <c r="T862" s="170"/>
      <c r="V862" s="77"/>
      <c r="W862" s="77"/>
      <c r="X862" s="77"/>
      <c r="Y862" s="77"/>
      <c r="Z862" s="77"/>
      <c r="AA862" s="60"/>
      <c r="AB862" s="5"/>
      <c r="AC862" s="5"/>
      <c r="AD862" s="5"/>
      <c r="AE862" s="5"/>
      <c r="AF862" s="5"/>
      <c r="AG862" s="5"/>
      <c r="AH862" s="5"/>
      <c r="AI862" s="5"/>
      <c r="AJ862" s="5"/>
      <c r="AK862" s="5"/>
      <c r="AL862" s="5"/>
      <c r="AM862" s="5"/>
    </row>
    <row r="863" spans="1:39" s="4" customFormat="1" ht="15" x14ac:dyDescent="0.25">
      <c r="A863" s="58" t="s">
        <v>888</v>
      </c>
      <c r="B863" s="58" t="s">
        <v>426</v>
      </c>
      <c r="C863" s="58"/>
      <c r="D863" s="58" t="s">
        <v>365</v>
      </c>
      <c r="E863" s="11"/>
      <c r="F863" s="11"/>
      <c r="G863" s="8"/>
      <c r="I863" s="58"/>
      <c r="J863" s="43"/>
      <c r="K863" s="102"/>
      <c r="M863" s="58">
        <v>3</v>
      </c>
      <c r="N863" s="171">
        <v>306.61</v>
      </c>
      <c r="P863" s="107">
        <v>1</v>
      </c>
      <c r="Q863" s="170">
        <v>23.77</v>
      </c>
      <c r="S863" s="107"/>
      <c r="T863" s="170"/>
      <c r="V863" s="77"/>
      <c r="W863" s="77"/>
      <c r="X863" s="77"/>
      <c r="Y863" s="77"/>
      <c r="Z863" s="77"/>
      <c r="AA863" s="60"/>
      <c r="AB863" s="5"/>
      <c r="AC863" s="5"/>
      <c r="AD863" s="5"/>
      <c r="AE863" s="5"/>
      <c r="AF863" s="5"/>
      <c r="AG863" s="5"/>
      <c r="AH863" s="5"/>
      <c r="AI863" s="5"/>
      <c r="AJ863" s="5"/>
      <c r="AK863" s="5"/>
      <c r="AL863" s="5"/>
      <c r="AM863" s="5"/>
    </row>
    <row r="864" spans="1:39" s="4" customFormat="1" ht="15" x14ac:dyDescent="0.25">
      <c r="A864" s="58" t="s">
        <v>888</v>
      </c>
      <c r="B864" s="58" t="s">
        <v>430</v>
      </c>
      <c r="C864" s="58"/>
      <c r="D864" s="58" t="s">
        <v>386</v>
      </c>
      <c r="E864" s="11"/>
      <c r="F864" s="11"/>
      <c r="G864" s="8"/>
      <c r="I864" s="58"/>
      <c r="J864" s="43"/>
      <c r="K864" s="102"/>
      <c r="M864" s="58">
        <v>26</v>
      </c>
      <c r="N864" s="171">
        <v>2985.62</v>
      </c>
      <c r="P864" s="107"/>
      <c r="Q864" s="170"/>
      <c r="S864" s="107">
        <v>1</v>
      </c>
      <c r="T864" s="170">
        <v>62.58</v>
      </c>
      <c r="V864" s="77"/>
      <c r="W864" s="77"/>
      <c r="X864" s="77"/>
      <c r="Y864" s="77"/>
      <c r="Z864" s="77"/>
      <c r="AA864" s="60"/>
      <c r="AB864" s="5"/>
      <c r="AC864" s="5"/>
      <c r="AD864" s="5"/>
      <c r="AE864" s="5"/>
      <c r="AF864" s="5"/>
      <c r="AG864" s="5"/>
      <c r="AH864" s="5"/>
      <c r="AI864" s="5"/>
      <c r="AJ864" s="5"/>
      <c r="AK864" s="5"/>
      <c r="AL864" s="5"/>
      <c r="AM864" s="5"/>
    </row>
    <row r="865" spans="1:39" s="4" customFormat="1" ht="15" x14ac:dyDescent="0.25">
      <c r="A865" s="58" t="s">
        <v>888</v>
      </c>
      <c r="B865" s="58" t="s">
        <v>432</v>
      </c>
      <c r="C865" s="58"/>
      <c r="D865" s="58" t="s">
        <v>220</v>
      </c>
      <c r="E865" s="11"/>
      <c r="F865" s="11"/>
      <c r="G865" s="8"/>
      <c r="I865" s="58"/>
      <c r="J865" s="43"/>
      <c r="K865" s="102"/>
      <c r="M865" s="58">
        <v>3</v>
      </c>
      <c r="N865" s="171">
        <v>310.91000000000003</v>
      </c>
      <c r="P865" s="107">
        <v>1</v>
      </c>
      <c r="Q865" s="170">
        <v>216.07</v>
      </c>
      <c r="S865" s="107"/>
      <c r="T865" s="170"/>
      <c r="V865" s="77"/>
      <c r="W865" s="77"/>
      <c r="X865" s="77"/>
      <c r="Y865" s="77"/>
      <c r="Z865" s="77"/>
      <c r="AA865" s="60"/>
      <c r="AB865" s="5"/>
      <c r="AC865" s="5"/>
      <c r="AD865" s="5"/>
      <c r="AE865" s="5"/>
      <c r="AF865" s="5"/>
      <c r="AG865" s="5"/>
      <c r="AH865" s="5"/>
      <c r="AI865" s="5"/>
      <c r="AJ865" s="5"/>
      <c r="AK865" s="5"/>
      <c r="AL865" s="5"/>
      <c r="AM865" s="5"/>
    </row>
    <row r="866" spans="1:39" s="4" customFormat="1" ht="15" x14ac:dyDescent="0.25">
      <c r="A866" s="58" t="s">
        <v>888</v>
      </c>
      <c r="B866" s="58" t="s">
        <v>433</v>
      </c>
      <c r="C866" s="58"/>
      <c r="D866" s="58" t="s">
        <v>289</v>
      </c>
      <c r="E866" s="11"/>
      <c r="F866" s="11"/>
      <c r="G866" s="8"/>
      <c r="I866" s="58"/>
      <c r="J866" s="43"/>
      <c r="K866" s="102"/>
      <c r="M866" s="58">
        <v>2</v>
      </c>
      <c r="N866" s="171">
        <v>152.38999999999999</v>
      </c>
      <c r="P866" s="107"/>
      <c r="Q866" s="170"/>
      <c r="S866" s="107"/>
      <c r="T866" s="170"/>
      <c r="V866" s="77"/>
      <c r="W866" s="77"/>
      <c r="X866" s="77"/>
      <c r="Y866" s="77"/>
      <c r="Z866" s="77"/>
      <c r="AA866" s="60"/>
      <c r="AB866" s="5"/>
      <c r="AC866" s="5"/>
      <c r="AD866" s="5"/>
      <c r="AE866" s="5"/>
      <c r="AF866" s="5"/>
      <c r="AG866" s="5"/>
      <c r="AH866" s="5"/>
      <c r="AI866" s="5"/>
      <c r="AJ866" s="5"/>
      <c r="AK866" s="5"/>
      <c r="AL866" s="5"/>
      <c r="AM866" s="5"/>
    </row>
    <row r="867" spans="1:39" s="4" customFormat="1" ht="15" x14ac:dyDescent="0.25">
      <c r="A867" s="58" t="s">
        <v>888</v>
      </c>
      <c r="B867" s="58" t="s">
        <v>438</v>
      </c>
      <c r="C867" s="58"/>
      <c r="D867" s="58" t="s">
        <v>121</v>
      </c>
      <c r="E867" s="11"/>
      <c r="F867" s="11"/>
      <c r="G867" s="8"/>
      <c r="I867" s="58"/>
      <c r="J867" s="43"/>
      <c r="K867" s="102"/>
      <c r="M867" s="58">
        <v>4</v>
      </c>
      <c r="N867" s="171">
        <v>795.22</v>
      </c>
      <c r="P867" s="107">
        <v>1</v>
      </c>
      <c r="Q867" s="170">
        <v>748.5</v>
      </c>
      <c r="S867" s="107"/>
      <c r="T867" s="170"/>
      <c r="V867" s="77"/>
      <c r="W867" s="77"/>
      <c r="X867" s="77"/>
      <c r="Y867" s="77"/>
      <c r="Z867" s="77"/>
      <c r="AA867" s="60"/>
      <c r="AB867" s="5"/>
      <c r="AC867" s="5"/>
      <c r="AD867" s="5"/>
      <c r="AE867" s="5"/>
      <c r="AF867" s="5"/>
      <c r="AG867" s="5"/>
      <c r="AH867" s="5"/>
      <c r="AI867" s="5"/>
      <c r="AJ867" s="5"/>
      <c r="AK867" s="5"/>
      <c r="AL867" s="5"/>
      <c r="AM867" s="5"/>
    </row>
    <row r="868" spans="1:39" s="4" customFormat="1" ht="15" x14ac:dyDescent="0.25">
      <c r="A868" s="58" t="s">
        <v>888</v>
      </c>
      <c r="B868" s="58" t="s">
        <v>439</v>
      </c>
      <c r="C868" s="58"/>
      <c r="D868" s="58" t="s">
        <v>332</v>
      </c>
      <c r="E868" s="11"/>
      <c r="F868" s="11"/>
      <c r="G868" s="8"/>
      <c r="I868" s="58"/>
      <c r="J868" s="43"/>
      <c r="K868" s="102"/>
      <c r="M868" s="58">
        <v>7</v>
      </c>
      <c r="N868" s="171">
        <v>1010.03</v>
      </c>
      <c r="P868" s="107"/>
      <c r="Q868" s="170"/>
      <c r="S868" s="107"/>
      <c r="T868" s="170"/>
      <c r="V868" s="77"/>
      <c r="W868" s="77"/>
      <c r="X868" s="77"/>
      <c r="Y868" s="77"/>
      <c r="Z868" s="77"/>
      <c r="AA868" s="60"/>
      <c r="AB868" s="5"/>
      <c r="AC868" s="5"/>
      <c r="AD868" s="5"/>
      <c r="AE868" s="5"/>
      <c r="AF868" s="5"/>
      <c r="AG868" s="5"/>
      <c r="AH868" s="5"/>
      <c r="AI868" s="5"/>
      <c r="AJ868" s="5"/>
      <c r="AK868" s="5"/>
      <c r="AL868" s="5"/>
      <c r="AM868" s="5"/>
    </row>
    <row r="869" spans="1:39" s="4" customFormat="1" ht="15" x14ac:dyDescent="0.25">
      <c r="A869" s="58" t="s">
        <v>888</v>
      </c>
      <c r="B869" s="58" t="s">
        <v>441</v>
      </c>
      <c r="C869" s="58"/>
      <c r="D869" s="58" t="s">
        <v>442</v>
      </c>
      <c r="E869" s="11"/>
      <c r="F869" s="11"/>
      <c r="G869" s="8"/>
      <c r="I869" s="58"/>
      <c r="J869" s="43"/>
      <c r="K869" s="102"/>
      <c r="M869" s="58">
        <v>31</v>
      </c>
      <c r="N869" s="171">
        <v>16727</v>
      </c>
      <c r="P869" s="107">
        <v>5</v>
      </c>
      <c r="Q869" s="170">
        <v>3032.43</v>
      </c>
      <c r="S869" s="107">
        <v>1</v>
      </c>
      <c r="T869" s="170">
        <v>164.91</v>
      </c>
      <c r="V869" s="77"/>
      <c r="W869" s="77"/>
      <c r="X869" s="77"/>
      <c r="Y869" s="77"/>
      <c r="Z869" s="77"/>
      <c r="AA869" s="60"/>
      <c r="AB869" s="5"/>
      <c r="AC869" s="5"/>
      <c r="AD869" s="5"/>
      <c r="AE869" s="5"/>
      <c r="AF869" s="5"/>
      <c r="AG869" s="5"/>
      <c r="AH869" s="5"/>
      <c r="AI869" s="5"/>
      <c r="AJ869" s="5"/>
      <c r="AK869" s="5"/>
      <c r="AL869" s="5"/>
      <c r="AM869" s="5"/>
    </row>
    <row r="870" spans="1:39" s="4" customFormat="1" ht="15" x14ac:dyDescent="0.25">
      <c r="A870" s="58" t="s">
        <v>888</v>
      </c>
      <c r="B870" s="58" t="s">
        <v>443</v>
      </c>
      <c r="C870" s="58"/>
      <c r="D870" s="58" t="s">
        <v>444</v>
      </c>
      <c r="E870" s="11"/>
      <c r="F870" s="11"/>
      <c r="G870" s="8"/>
      <c r="I870" s="58"/>
      <c r="J870" s="43"/>
      <c r="K870" s="102"/>
      <c r="M870" s="58">
        <v>1</v>
      </c>
      <c r="N870" s="171">
        <v>43.29</v>
      </c>
      <c r="P870" s="107"/>
      <c r="Q870" s="170"/>
      <c r="S870" s="107"/>
      <c r="T870" s="170"/>
      <c r="V870" s="77"/>
      <c r="W870" s="77"/>
      <c r="X870" s="77"/>
      <c r="Y870" s="77"/>
      <c r="Z870" s="77"/>
      <c r="AA870" s="60"/>
      <c r="AB870" s="5"/>
      <c r="AC870" s="5"/>
      <c r="AD870" s="5"/>
      <c r="AE870" s="5"/>
      <c r="AF870" s="5"/>
      <c r="AG870" s="5"/>
      <c r="AH870" s="5"/>
      <c r="AI870" s="5"/>
      <c r="AJ870" s="5"/>
      <c r="AK870" s="5"/>
      <c r="AL870" s="5"/>
      <c r="AM870" s="5"/>
    </row>
    <row r="871" spans="1:39" s="4" customFormat="1" ht="15" x14ac:dyDescent="0.25">
      <c r="A871" s="58" t="s">
        <v>888</v>
      </c>
      <c r="B871" s="58" t="s">
        <v>446</v>
      </c>
      <c r="C871" s="58"/>
      <c r="D871" s="58" t="s">
        <v>173</v>
      </c>
      <c r="E871" s="11"/>
      <c r="F871" s="11"/>
      <c r="G871" s="8"/>
      <c r="I871" s="58"/>
      <c r="J871" s="43"/>
      <c r="K871" s="102"/>
      <c r="M871" s="58">
        <v>11</v>
      </c>
      <c r="N871" s="171">
        <v>3598.78</v>
      </c>
      <c r="P871" s="107">
        <v>5</v>
      </c>
      <c r="Q871" s="170">
        <v>2401.96</v>
      </c>
      <c r="S871" s="107">
        <v>2</v>
      </c>
      <c r="T871" s="170">
        <v>294.08999999999997</v>
      </c>
      <c r="V871" s="77"/>
      <c r="W871" s="77"/>
      <c r="X871" s="77"/>
      <c r="Y871" s="77"/>
      <c r="Z871" s="77"/>
      <c r="AA871" s="60"/>
      <c r="AB871" s="5"/>
      <c r="AC871" s="5"/>
      <c r="AD871" s="5"/>
      <c r="AE871" s="5"/>
      <c r="AF871" s="5"/>
      <c r="AG871" s="5"/>
      <c r="AH871" s="5"/>
      <c r="AI871" s="5"/>
      <c r="AJ871" s="5"/>
      <c r="AK871" s="5"/>
      <c r="AL871" s="5"/>
      <c r="AM871" s="5"/>
    </row>
    <row r="872" spans="1:39" s="4" customFormat="1" ht="15" x14ac:dyDescent="0.25">
      <c r="A872" s="58" t="s">
        <v>888</v>
      </c>
      <c r="B872" s="58" t="s">
        <v>447</v>
      </c>
      <c r="C872" s="58"/>
      <c r="D872" s="58" t="s">
        <v>448</v>
      </c>
      <c r="E872" s="11"/>
      <c r="F872" s="11"/>
      <c r="G872" s="8"/>
      <c r="I872" s="58"/>
      <c r="J872" s="43"/>
      <c r="K872" s="102"/>
      <c r="M872" s="58">
        <v>9</v>
      </c>
      <c r="N872" s="171">
        <v>1312.01</v>
      </c>
      <c r="P872" s="107">
        <v>1</v>
      </c>
      <c r="Q872" s="170">
        <v>47.34</v>
      </c>
      <c r="S872" s="107">
        <v>6</v>
      </c>
      <c r="T872" s="170">
        <v>854.59</v>
      </c>
      <c r="V872" s="77"/>
      <c r="W872" s="77"/>
      <c r="X872" s="77"/>
      <c r="Y872" s="77"/>
      <c r="Z872" s="77"/>
      <c r="AA872" s="60"/>
      <c r="AB872" s="5"/>
      <c r="AC872" s="5"/>
      <c r="AD872" s="5"/>
      <c r="AE872" s="5"/>
      <c r="AF872" s="5"/>
      <c r="AG872" s="5"/>
      <c r="AH872" s="5"/>
      <c r="AI872" s="5"/>
      <c r="AJ872" s="5"/>
      <c r="AK872" s="5"/>
      <c r="AL872" s="5"/>
      <c r="AM872" s="5"/>
    </row>
    <row r="873" spans="1:39" s="4" customFormat="1" ht="15" x14ac:dyDescent="0.25">
      <c r="A873" s="58" t="s">
        <v>888</v>
      </c>
      <c r="B873" s="58" t="s">
        <v>451</v>
      </c>
      <c r="C873" s="58"/>
      <c r="D873" s="58" t="s">
        <v>124</v>
      </c>
      <c r="E873" s="11"/>
      <c r="F873" s="11"/>
      <c r="G873" s="8"/>
      <c r="I873" s="58"/>
      <c r="J873" s="43"/>
      <c r="K873" s="102"/>
      <c r="M873" s="58">
        <v>2</v>
      </c>
      <c r="N873" s="171">
        <v>129.49</v>
      </c>
      <c r="P873" s="107">
        <v>2</v>
      </c>
      <c r="Q873" s="170">
        <v>442.49</v>
      </c>
      <c r="S873" s="107"/>
      <c r="T873" s="170"/>
      <c r="V873" s="77"/>
      <c r="W873" s="77"/>
      <c r="X873" s="77"/>
      <c r="Y873" s="77"/>
      <c r="Z873" s="77"/>
      <c r="AA873" s="60"/>
      <c r="AB873" s="5"/>
      <c r="AC873" s="5"/>
      <c r="AD873" s="5"/>
      <c r="AE873" s="5"/>
      <c r="AF873" s="5"/>
      <c r="AG873" s="5"/>
      <c r="AH873" s="5"/>
      <c r="AI873" s="5"/>
      <c r="AJ873" s="5"/>
      <c r="AK873" s="5"/>
      <c r="AL873" s="5"/>
      <c r="AM873" s="5"/>
    </row>
    <row r="874" spans="1:39" s="4" customFormat="1" ht="15" x14ac:dyDescent="0.25">
      <c r="A874" s="58" t="s">
        <v>888</v>
      </c>
      <c r="B874" s="58" t="s">
        <v>456</v>
      </c>
      <c r="C874" s="58"/>
      <c r="D874" s="58" t="s">
        <v>199</v>
      </c>
      <c r="E874" s="11"/>
      <c r="F874" s="11"/>
      <c r="G874" s="8"/>
      <c r="I874" s="58"/>
      <c r="J874" s="43"/>
      <c r="K874" s="102"/>
      <c r="M874" s="58">
        <v>72</v>
      </c>
      <c r="N874" s="171">
        <v>17059.12</v>
      </c>
      <c r="P874" s="107">
        <v>3</v>
      </c>
      <c r="Q874" s="170">
        <v>376.77</v>
      </c>
      <c r="S874" s="107">
        <v>1</v>
      </c>
      <c r="T874" s="170">
        <v>188</v>
      </c>
      <c r="V874" s="77"/>
      <c r="W874" s="77"/>
      <c r="X874" s="77"/>
      <c r="Y874" s="77"/>
      <c r="Z874" s="77"/>
      <c r="AA874" s="60"/>
      <c r="AB874" s="5"/>
      <c r="AC874" s="5"/>
      <c r="AD874" s="5"/>
      <c r="AE874" s="5"/>
      <c r="AF874" s="5"/>
      <c r="AG874" s="5"/>
      <c r="AH874" s="5"/>
      <c r="AI874" s="5"/>
      <c r="AJ874" s="5"/>
      <c r="AK874" s="5"/>
      <c r="AL874" s="5"/>
      <c r="AM874" s="5"/>
    </row>
    <row r="875" spans="1:39" s="4" customFormat="1" ht="15" x14ac:dyDescent="0.25">
      <c r="A875" s="58" t="s">
        <v>888</v>
      </c>
      <c r="B875" s="58" t="s">
        <v>876</v>
      </c>
      <c r="C875" s="58"/>
      <c r="D875" s="58" t="s">
        <v>63</v>
      </c>
      <c r="E875" s="11"/>
      <c r="F875" s="11"/>
      <c r="G875" s="8"/>
      <c r="I875" s="58"/>
      <c r="J875" s="43"/>
      <c r="K875" s="102"/>
      <c r="M875" s="58">
        <v>5</v>
      </c>
      <c r="N875" s="171">
        <v>701.88</v>
      </c>
      <c r="P875" s="107"/>
      <c r="Q875" s="170"/>
      <c r="S875" s="107">
        <v>1</v>
      </c>
      <c r="T875" s="170">
        <v>835.78</v>
      </c>
      <c r="V875" s="77"/>
      <c r="W875" s="77"/>
      <c r="X875" s="77"/>
      <c r="Y875" s="77"/>
      <c r="Z875" s="77"/>
      <c r="AA875" s="60"/>
      <c r="AB875" s="5"/>
      <c r="AC875" s="5"/>
      <c r="AD875" s="5"/>
      <c r="AE875" s="5"/>
      <c r="AF875" s="5"/>
      <c r="AG875" s="5"/>
      <c r="AH875" s="5"/>
      <c r="AI875" s="5"/>
      <c r="AJ875" s="5"/>
      <c r="AK875" s="5"/>
      <c r="AL875" s="5"/>
      <c r="AM875" s="5"/>
    </row>
    <row r="876" spans="1:39" s="4" customFormat="1" ht="15" x14ac:dyDescent="0.25">
      <c r="A876" s="58" t="s">
        <v>888</v>
      </c>
      <c r="B876" s="58" t="s">
        <v>461</v>
      </c>
      <c r="C876" s="58"/>
      <c r="D876" s="58" t="s">
        <v>462</v>
      </c>
      <c r="E876" s="11"/>
      <c r="F876" s="11"/>
      <c r="G876" s="8"/>
      <c r="I876" s="58"/>
      <c r="J876" s="43"/>
      <c r="K876" s="102"/>
      <c r="M876" s="58">
        <v>17</v>
      </c>
      <c r="N876" s="171">
        <v>2422</v>
      </c>
      <c r="P876" s="107"/>
      <c r="Q876" s="170"/>
      <c r="S876" s="107">
        <v>2</v>
      </c>
      <c r="T876" s="170">
        <v>378.16</v>
      </c>
      <c r="V876" s="77"/>
      <c r="W876" s="77"/>
      <c r="X876" s="77"/>
      <c r="Y876" s="77"/>
      <c r="Z876" s="77"/>
      <c r="AA876" s="60"/>
      <c r="AB876" s="5"/>
      <c r="AC876" s="5"/>
      <c r="AD876" s="5"/>
      <c r="AE876" s="5"/>
      <c r="AF876" s="5"/>
      <c r="AG876" s="5"/>
      <c r="AH876" s="5"/>
      <c r="AI876" s="5"/>
      <c r="AJ876" s="5"/>
      <c r="AK876" s="5"/>
      <c r="AL876" s="5"/>
      <c r="AM876" s="5"/>
    </row>
    <row r="877" spans="1:39" s="4" customFormat="1" ht="15" x14ac:dyDescent="0.25">
      <c r="A877" s="58" t="s">
        <v>888</v>
      </c>
      <c r="B877" s="58" t="s">
        <v>465</v>
      </c>
      <c r="C877" s="58"/>
      <c r="D877" s="58" t="s">
        <v>98</v>
      </c>
      <c r="E877" s="11"/>
      <c r="F877" s="11"/>
      <c r="G877" s="8"/>
      <c r="I877" s="58"/>
      <c r="J877" s="43"/>
      <c r="K877" s="102"/>
      <c r="M877" s="58">
        <v>191</v>
      </c>
      <c r="N877" s="171">
        <v>31811.15</v>
      </c>
      <c r="P877" s="107">
        <v>15</v>
      </c>
      <c r="Q877" s="170">
        <v>9753.36</v>
      </c>
      <c r="S877" s="107">
        <v>11</v>
      </c>
      <c r="T877" s="170">
        <v>2753.37</v>
      </c>
      <c r="V877" s="77"/>
      <c r="W877" s="77"/>
      <c r="X877" s="77"/>
      <c r="Y877" s="77"/>
      <c r="Z877" s="77"/>
      <c r="AA877" s="60"/>
      <c r="AB877" s="5"/>
      <c r="AC877" s="5"/>
      <c r="AD877" s="5"/>
      <c r="AE877" s="5"/>
      <c r="AF877" s="5"/>
      <c r="AG877" s="5"/>
      <c r="AH877" s="5"/>
      <c r="AI877" s="5"/>
      <c r="AJ877" s="5"/>
      <c r="AK877" s="5"/>
      <c r="AL877" s="5"/>
      <c r="AM877" s="5"/>
    </row>
    <row r="878" spans="1:39" s="4" customFormat="1" ht="15" x14ac:dyDescent="0.25">
      <c r="A878" s="58" t="s">
        <v>888</v>
      </c>
      <c r="B878" s="58" t="s">
        <v>467</v>
      </c>
      <c r="C878" s="58"/>
      <c r="D878" s="58" t="s">
        <v>288</v>
      </c>
      <c r="E878" s="11"/>
      <c r="F878" s="11"/>
      <c r="G878" s="8"/>
      <c r="I878" s="58"/>
      <c r="J878" s="43"/>
      <c r="K878" s="102"/>
      <c r="M878" s="58">
        <v>14</v>
      </c>
      <c r="N878" s="171">
        <v>2171.62</v>
      </c>
      <c r="P878" s="107"/>
      <c r="Q878" s="170"/>
      <c r="S878" s="107"/>
      <c r="T878" s="170"/>
      <c r="V878" s="77"/>
      <c r="W878" s="77"/>
      <c r="X878" s="77"/>
      <c r="Y878" s="77"/>
      <c r="Z878" s="77"/>
      <c r="AA878" s="60"/>
      <c r="AB878" s="5"/>
      <c r="AC878" s="5"/>
      <c r="AD878" s="5"/>
      <c r="AE878" s="5"/>
      <c r="AF878" s="5"/>
      <c r="AG878" s="5"/>
      <c r="AH878" s="5"/>
      <c r="AI878" s="5"/>
      <c r="AJ878" s="5"/>
      <c r="AK878" s="5"/>
      <c r="AL878" s="5"/>
      <c r="AM878" s="5"/>
    </row>
    <row r="879" spans="1:39" s="4" customFormat="1" ht="15" x14ac:dyDescent="0.25">
      <c r="A879" s="58" t="s">
        <v>888</v>
      </c>
      <c r="B879" s="58" t="s">
        <v>468</v>
      </c>
      <c r="C879" s="58"/>
      <c r="D879" s="58" t="s">
        <v>283</v>
      </c>
      <c r="E879" s="11"/>
      <c r="F879" s="11"/>
      <c r="G879" s="8"/>
      <c r="I879" s="58"/>
      <c r="J879" s="43"/>
      <c r="K879" s="102"/>
      <c r="M879" s="58">
        <v>1</v>
      </c>
      <c r="N879" s="171">
        <v>37.729999999999997</v>
      </c>
      <c r="P879" s="107"/>
      <c r="Q879" s="170"/>
      <c r="S879" s="107"/>
      <c r="T879" s="170"/>
      <c r="V879" s="77"/>
      <c r="W879" s="77"/>
      <c r="X879" s="77"/>
      <c r="Y879" s="77"/>
      <c r="Z879" s="77"/>
      <c r="AA879" s="60"/>
      <c r="AB879" s="5"/>
      <c r="AC879" s="5"/>
      <c r="AD879" s="5"/>
      <c r="AE879" s="5"/>
      <c r="AF879" s="5"/>
      <c r="AG879" s="5"/>
      <c r="AH879" s="5"/>
      <c r="AI879" s="5"/>
      <c r="AJ879" s="5"/>
      <c r="AK879" s="5"/>
      <c r="AL879" s="5"/>
      <c r="AM879" s="5"/>
    </row>
    <row r="880" spans="1:39" s="4" customFormat="1" ht="15" x14ac:dyDescent="0.25">
      <c r="A880" s="58" t="s">
        <v>888</v>
      </c>
      <c r="B880" s="58" t="s">
        <v>469</v>
      </c>
      <c r="C880" s="58"/>
      <c r="D880" s="58" t="s">
        <v>470</v>
      </c>
      <c r="E880" s="11"/>
      <c r="F880" s="11"/>
      <c r="G880" s="8"/>
      <c r="I880" s="58"/>
      <c r="J880" s="43"/>
      <c r="K880" s="102"/>
      <c r="M880" s="58">
        <v>1</v>
      </c>
      <c r="N880" s="171">
        <v>472.14</v>
      </c>
      <c r="P880" s="107"/>
      <c r="Q880" s="170"/>
      <c r="S880" s="107"/>
      <c r="T880" s="170"/>
      <c r="V880" s="77"/>
      <c r="W880" s="77"/>
      <c r="X880" s="77"/>
      <c r="Y880" s="77"/>
      <c r="Z880" s="77"/>
      <c r="AA880" s="60"/>
      <c r="AB880" s="5"/>
      <c r="AC880" s="5"/>
      <c r="AD880" s="5"/>
      <c r="AE880" s="5"/>
      <c r="AF880" s="5"/>
      <c r="AG880" s="5"/>
      <c r="AH880" s="5"/>
      <c r="AI880" s="5"/>
      <c r="AJ880" s="5"/>
      <c r="AK880" s="5"/>
      <c r="AL880" s="5"/>
      <c r="AM880" s="5"/>
    </row>
    <row r="881" spans="1:39" s="4" customFormat="1" ht="15" x14ac:dyDescent="0.25">
      <c r="A881" s="58" t="s">
        <v>888</v>
      </c>
      <c r="B881" s="58" t="s">
        <v>471</v>
      </c>
      <c r="C881" s="58"/>
      <c r="D881" s="58" t="s">
        <v>130</v>
      </c>
      <c r="E881" s="11"/>
      <c r="F881" s="11"/>
      <c r="G881" s="8"/>
      <c r="I881" s="58"/>
      <c r="J881" s="43"/>
      <c r="K881" s="102"/>
      <c r="M881" s="58">
        <v>2</v>
      </c>
      <c r="N881" s="171">
        <v>182.83</v>
      </c>
      <c r="P881" s="107">
        <v>1</v>
      </c>
      <c r="Q881" s="170">
        <v>22.46</v>
      </c>
      <c r="S881" s="107">
        <v>1</v>
      </c>
      <c r="T881" s="170">
        <v>21.54</v>
      </c>
      <c r="V881" s="77"/>
      <c r="W881" s="77"/>
      <c r="X881" s="77"/>
      <c r="Y881" s="77"/>
      <c r="Z881" s="77"/>
      <c r="AA881" s="60"/>
      <c r="AB881" s="5"/>
      <c r="AC881" s="5"/>
      <c r="AD881" s="5"/>
      <c r="AE881" s="5"/>
      <c r="AF881" s="5"/>
      <c r="AG881" s="5"/>
      <c r="AH881" s="5"/>
      <c r="AI881" s="5"/>
      <c r="AJ881" s="5"/>
      <c r="AK881" s="5"/>
      <c r="AL881" s="5"/>
      <c r="AM881" s="5"/>
    </row>
    <row r="882" spans="1:39" s="4" customFormat="1" ht="15" x14ac:dyDescent="0.25">
      <c r="A882" s="58" t="s">
        <v>888</v>
      </c>
      <c r="B882" s="58" t="s">
        <v>472</v>
      </c>
      <c r="C882" s="58"/>
      <c r="D882" s="58" t="s">
        <v>192</v>
      </c>
      <c r="E882" s="11"/>
      <c r="F882" s="11"/>
      <c r="G882" s="8"/>
      <c r="I882" s="58"/>
      <c r="J882" s="43"/>
      <c r="K882" s="102"/>
      <c r="M882" s="58">
        <v>1</v>
      </c>
      <c r="N882" s="171">
        <v>82.55</v>
      </c>
      <c r="P882" s="107"/>
      <c r="Q882" s="170"/>
      <c r="S882" s="107"/>
      <c r="T882" s="170"/>
      <c r="V882" s="77"/>
      <c r="W882" s="77"/>
      <c r="X882" s="77"/>
      <c r="Y882" s="77"/>
      <c r="Z882" s="77"/>
      <c r="AA882" s="60"/>
      <c r="AB882" s="5"/>
      <c r="AC882" s="5"/>
      <c r="AD882" s="5"/>
      <c r="AE882" s="5"/>
      <c r="AF882" s="5"/>
      <c r="AG882" s="5"/>
      <c r="AH882" s="5"/>
      <c r="AI882" s="5"/>
      <c r="AJ882" s="5"/>
      <c r="AK882" s="5"/>
      <c r="AL882" s="5"/>
      <c r="AM882" s="5"/>
    </row>
    <row r="883" spans="1:39" s="4" customFormat="1" ht="15" x14ac:dyDescent="0.25">
      <c r="A883" s="58" t="s">
        <v>888</v>
      </c>
      <c r="B883" s="58" t="s">
        <v>473</v>
      </c>
      <c r="C883" s="58"/>
      <c r="D883" s="58" t="s">
        <v>474</v>
      </c>
      <c r="E883" s="11"/>
      <c r="F883" s="11"/>
      <c r="G883" s="8"/>
      <c r="I883" s="58"/>
      <c r="J883" s="43"/>
      <c r="K883" s="102"/>
      <c r="M883" s="58">
        <v>7</v>
      </c>
      <c r="N883" s="171">
        <v>759.5</v>
      </c>
      <c r="P883" s="107"/>
      <c r="Q883" s="170"/>
      <c r="S883" s="107"/>
      <c r="T883" s="170"/>
      <c r="V883" s="77"/>
      <c r="W883" s="77"/>
      <c r="X883" s="77"/>
      <c r="Y883" s="77"/>
      <c r="Z883" s="77"/>
      <c r="AA883" s="60"/>
      <c r="AB883" s="5"/>
      <c r="AC883" s="5"/>
      <c r="AD883" s="5"/>
      <c r="AE883" s="5"/>
      <c r="AF883" s="5"/>
      <c r="AG883" s="5"/>
      <c r="AH883" s="5"/>
      <c r="AI883" s="5"/>
      <c r="AJ883" s="5"/>
      <c r="AK883" s="5"/>
      <c r="AL883" s="5"/>
      <c r="AM883" s="5"/>
    </row>
    <row r="884" spans="1:39" s="4" customFormat="1" ht="15" x14ac:dyDescent="0.25">
      <c r="A884" s="58" t="s">
        <v>888</v>
      </c>
      <c r="B884" s="58" t="s">
        <v>473</v>
      </c>
      <c r="C884" s="58"/>
      <c r="D884" s="58" t="s">
        <v>142</v>
      </c>
      <c r="E884" s="11"/>
      <c r="F884" s="11"/>
      <c r="G884" s="8"/>
      <c r="I884" s="58"/>
      <c r="J884" s="43"/>
      <c r="K884" s="102"/>
      <c r="M884" s="58">
        <v>1</v>
      </c>
      <c r="N884" s="171">
        <v>1466.34</v>
      </c>
      <c r="P884" s="107"/>
      <c r="Q884" s="170"/>
      <c r="S884" s="107"/>
      <c r="T884" s="170"/>
      <c r="V884" s="77"/>
      <c r="W884" s="77"/>
      <c r="X884" s="77"/>
      <c r="Y884" s="77"/>
      <c r="Z884" s="77"/>
      <c r="AA884" s="60"/>
      <c r="AB884" s="5"/>
      <c r="AC884" s="5"/>
      <c r="AD884" s="5"/>
      <c r="AE884" s="5"/>
      <c r="AF884" s="5"/>
      <c r="AG884" s="5"/>
      <c r="AH884" s="5"/>
      <c r="AI884" s="5"/>
      <c r="AJ884" s="5"/>
      <c r="AK884" s="5"/>
      <c r="AL884" s="5"/>
      <c r="AM884" s="5"/>
    </row>
    <row r="885" spans="1:39" s="4" customFormat="1" ht="15" x14ac:dyDescent="0.25">
      <c r="A885" s="58" t="s">
        <v>888</v>
      </c>
      <c r="B885" s="58" t="s">
        <v>645</v>
      </c>
      <c r="C885" s="58"/>
      <c r="D885" s="58" t="s">
        <v>474</v>
      </c>
      <c r="E885" s="11"/>
      <c r="F885" s="11"/>
      <c r="G885" s="8"/>
      <c r="I885" s="58"/>
      <c r="J885" s="43"/>
      <c r="K885" s="102"/>
      <c r="M885" s="58"/>
      <c r="N885" s="171"/>
      <c r="P885" s="107"/>
      <c r="Q885" s="170"/>
      <c r="S885" s="107">
        <v>1</v>
      </c>
      <c r="T885" s="170">
        <v>300</v>
      </c>
      <c r="V885" s="77"/>
      <c r="W885" s="77"/>
      <c r="X885" s="77"/>
      <c r="Y885" s="77"/>
      <c r="Z885" s="77"/>
      <c r="AA885" s="60"/>
      <c r="AB885" s="5"/>
      <c r="AC885" s="5"/>
      <c r="AD885" s="5"/>
      <c r="AE885" s="5"/>
      <c r="AF885" s="5"/>
      <c r="AG885" s="5"/>
      <c r="AH885" s="5"/>
      <c r="AI885" s="5"/>
      <c r="AJ885" s="5"/>
      <c r="AK885" s="5"/>
      <c r="AL885" s="5"/>
      <c r="AM885" s="5"/>
    </row>
    <row r="886" spans="1:39" s="4" customFormat="1" ht="15" x14ac:dyDescent="0.25">
      <c r="A886" s="58" t="s">
        <v>888</v>
      </c>
      <c r="B886" s="58" t="s">
        <v>477</v>
      </c>
      <c r="C886" s="58"/>
      <c r="D886" s="58" t="s">
        <v>442</v>
      </c>
      <c r="E886" s="11"/>
      <c r="F886" s="11"/>
      <c r="G886" s="8"/>
      <c r="I886" s="58"/>
      <c r="J886" s="43"/>
      <c r="K886" s="102"/>
      <c r="M886" s="58">
        <v>2</v>
      </c>
      <c r="N886" s="171">
        <v>244.21</v>
      </c>
      <c r="P886" s="107"/>
      <c r="Q886" s="170"/>
      <c r="S886" s="107"/>
      <c r="T886" s="170"/>
      <c r="V886" s="77"/>
      <c r="W886" s="77"/>
      <c r="X886" s="77"/>
      <c r="Y886" s="77"/>
      <c r="Z886" s="77"/>
      <c r="AA886" s="60"/>
      <c r="AB886" s="5"/>
      <c r="AC886" s="5"/>
      <c r="AD886" s="5"/>
      <c r="AE886" s="5"/>
      <c r="AF886" s="5"/>
      <c r="AG886" s="5"/>
      <c r="AH886" s="5"/>
      <c r="AI886" s="5"/>
      <c r="AJ886" s="5"/>
      <c r="AK886" s="5"/>
      <c r="AL886" s="5"/>
      <c r="AM886" s="5"/>
    </row>
    <row r="887" spans="1:39" s="4" customFormat="1" ht="15" x14ac:dyDescent="0.25">
      <c r="A887" s="58" t="s">
        <v>888</v>
      </c>
      <c r="B887" s="58" t="s">
        <v>478</v>
      </c>
      <c r="C887" s="58"/>
      <c r="D887" s="58" t="s">
        <v>154</v>
      </c>
      <c r="E887" s="11"/>
      <c r="F887" s="11"/>
      <c r="G887" s="8"/>
      <c r="I887" s="58"/>
      <c r="J887" s="43"/>
      <c r="K887" s="102"/>
      <c r="M887" s="58">
        <v>4</v>
      </c>
      <c r="N887" s="171">
        <v>936.4</v>
      </c>
      <c r="P887" s="107"/>
      <c r="Q887" s="170"/>
      <c r="S887" s="107"/>
      <c r="T887" s="170"/>
      <c r="V887" s="77"/>
      <c r="W887" s="77"/>
      <c r="X887" s="77"/>
      <c r="Y887" s="77"/>
      <c r="Z887" s="77"/>
      <c r="AA887" s="60"/>
      <c r="AB887" s="5"/>
      <c r="AC887" s="5"/>
      <c r="AD887" s="5"/>
      <c r="AE887" s="5"/>
      <c r="AF887" s="5"/>
      <c r="AG887" s="5"/>
      <c r="AH887" s="5"/>
      <c r="AI887" s="5"/>
      <c r="AJ887" s="5"/>
      <c r="AK887" s="5"/>
      <c r="AL887" s="5"/>
      <c r="AM887" s="5"/>
    </row>
    <row r="888" spans="1:39" s="4" customFormat="1" ht="15" x14ac:dyDescent="0.25">
      <c r="A888" s="58" t="s">
        <v>888</v>
      </c>
      <c r="B888" s="58" t="s">
        <v>481</v>
      </c>
      <c r="C888" s="58"/>
      <c r="D888" s="58" t="s">
        <v>242</v>
      </c>
      <c r="E888" s="11"/>
      <c r="F888" s="11"/>
      <c r="G888" s="8"/>
      <c r="I888" s="58"/>
      <c r="J888" s="43"/>
      <c r="K888" s="102"/>
      <c r="M888" s="58">
        <v>25</v>
      </c>
      <c r="N888" s="171">
        <v>3342.08</v>
      </c>
      <c r="P888" s="107">
        <v>1</v>
      </c>
      <c r="Q888" s="170">
        <v>58.53</v>
      </c>
      <c r="S888" s="107">
        <v>3</v>
      </c>
      <c r="T888" s="170">
        <v>767.41</v>
      </c>
      <c r="V888" s="77"/>
      <c r="W888" s="77"/>
      <c r="X888" s="77"/>
      <c r="Y888" s="77"/>
      <c r="Z888" s="77"/>
      <c r="AA888" s="60"/>
      <c r="AB888" s="5"/>
      <c r="AC888" s="5"/>
      <c r="AD888" s="5"/>
      <c r="AE888" s="5"/>
      <c r="AF888" s="5"/>
      <c r="AG888" s="5"/>
      <c r="AH888" s="5"/>
      <c r="AI888" s="5"/>
      <c r="AJ888" s="5"/>
      <c r="AK888" s="5"/>
      <c r="AL888" s="5"/>
      <c r="AM888" s="5"/>
    </row>
    <row r="889" spans="1:39" s="4" customFormat="1" ht="15" x14ac:dyDescent="0.25">
      <c r="A889" s="58" t="s">
        <v>888</v>
      </c>
      <c r="B889" s="58" t="s">
        <v>484</v>
      </c>
      <c r="C889" s="58"/>
      <c r="D889" s="58" t="s">
        <v>77</v>
      </c>
      <c r="E889" s="11"/>
      <c r="F889" s="11"/>
      <c r="G889" s="8"/>
      <c r="I889" s="58"/>
      <c r="J889" s="43"/>
      <c r="K889" s="102"/>
      <c r="M889" s="58"/>
      <c r="N889" s="171"/>
      <c r="P889" s="107"/>
      <c r="Q889" s="170"/>
      <c r="S889" s="107">
        <v>1</v>
      </c>
      <c r="T889" s="170">
        <v>64.459999999999994</v>
      </c>
      <c r="V889" s="77"/>
      <c r="W889" s="77"/>
      <c r="X889" s="77"/>
      <c r="Y889" s="77"/>
      <c r="Z889" s="77"/>
      <c r="AA889" s="60"/>
      <c r="AB889" s="5"/>
      <c r="AC889" s="5"/>
      <c r="AD889" s="5"/>
      <c r="AE889" s="5"/>
      <c r="AF889" s="5"/>
      <c r="AG889" s="5"/>
      <c r="AH889" s="5"/>
      <c r="AI889" s="5"/>
      <c r="AJ889" s="5"/>
      <c r="AK889" s="5"/>
      <c r="AL889" s="5"/>
      <c r="AM889" s="5"/>
    </row>
    <row r="890" spans="1:39" s="4" customFormat="1" ht="15" x14ac:dyDescent="0.25">
      <c r="A890" s="58" t="s">
        <v>888</v>
      </c>
      <c r="B890" s="58" t="s">
        <v>485</v>
      </c>
      <c r="C890" s="58"/>
      <c r="D890" s="58" t="s">
        <v>214</v>
      </c>
      <c r="E890" s="11"/>
      <c r="F890" s="11"/>
      <c r="G890" s="8"/>
      <c r="I890" s="58"/>
      <c r="J890" s="43"/>
      <c r="K890" s="102"/>
      <c r="M890" s="58">
        <v>4</v>
      </c>
      <c r="N890" s="171">
        <v>584.21</v>
      </c>
      <c r="P890" s="107">
        <v>1</v>
      </c>
      <c r="Q890" s="170">
        <v>59.86</v>
      </c>
      <c r="S890" s="107">
        <v>2</v>
      </c>
      <c r="T890" s="170">
        <v>329.82</v>
      </c>
      <c r="V890" s="77"/>
      <c r="W890" s="77"/>
      <c r="X890" s="77"/>
      <c r="Y890" s="77"/>
      <c r="Z890" s="77"/>
      <c r="AA890" s="60"/>
      <c r="AB890" s="5"/>
      <c r="AC890" s="5"/>
      <c r="AD890" s="5"/>
      <c r="AE890" s="5"/>
      <c r="AF890" s="5"/>
      <c r="AG890" s="5"/>
      <c r="AH890" s="5"/>
      <c r="AI890" s="5"/>
      <c r="AJ890" s="5"/>
      <c r="AK890" s="5"/>
      <c r="AL890" s="5"/>
      <c r="AM890" s="5"/>
    </row>
    <row r="891" spans="1:39" s="4" customFormat="1" ht="15" x14ac:dyDescent="0.25">
      <c r="A891" s="58" t="s">
        <v>888</v>
      </c>
      <c r="B891" s="58" t="s">
        <v>486</v>
      </c>
      <c r="C891" s="58"/>
      <c r="D891" s="58" t="s">
        <v>161</v>
      </c>
      <c r="E891" s="11"/>
      <c r="F891" s="11"/>
      <c r="G891" s="8"/>
      <c r="I891" s="58"/>
      <c r="J891" s="43"/>
      <c r="K891" s="102"/>
      <c r="M891" s="58">
        <v>51</v>
      </c>
      <c r="N891" s="171">
        <v>7878.75</v>
      </c>
      <c r="P891" s="107">
        <v>7</v>
      </c>
      <c r="Q891" s="170">
        <v>2194.02</v>
      </c>
      <c r="S891" s="107">
        <v>5</v>
      </c>
      <c r="T891" s="170">
        <v>828.2</v>
      </c>
      <c r="V891" s="77"/>
      <c r="W891" s="77"/>
      <c r="X891" s="77"/>
      <c r="Y891" s="77"/>
      <c r="Z891" s="77"/>
      <c r="AA891" s="60"/>
      <c r="AB891" s="5"/>
      <c r="AC891" s="5"/>
      <c r="AD891" s="5"/>
      <c r="AE891" s="5"/>
      <c r="AF891" s="5"/>
      <c r="AG891" s="5"/>
      <c r="AH891" s="5"/>
      <c r="AI891" s="5"/>
      <c r="AJ891" s="5"/>
      <c r="AK891" s="5"/>
      <c r="AL891" s="5"/>
      <c r="AM891" s="5"/>
    </row>
    <row r="892" spans="1:39" s="4" customFormat="1" ht="15" x14ac:dyDescent="0.25">
      <c r="A892" s="58" t="s">
        <v>888</v>
      </c>
      <c r="B892" s="58" t="s">
        <v>491</v>
      </c>
      <c r="C892" s="58"/>
      <c r="D892" s="58" t="s">
        <v>452</v>
      </c>
      <c r="E892" s="11"/>
      <c r="F892" s="11"/>
      <c r="G892" s="8"/>
      <c r="I892" s="58"/>
      <c r="J892" s="43"/>
      <c r="K892" s="102"/>
      <c r="M892" s="58"/>
      <c r="N892" s="171"/>
      <c r="P892" s="107">
        <v>1</v>
      </c>
      <c r="Q892" s="170">
        <v>27.84</v>
      </c>
      <c r="S892" s="107"/>
      <c r="T892" s="170"/>
      <c r="V892" s="77"/>
      <c r="W892" s="77"/>
      <c r="X892" s="77"/>
      <c r="Y892" s="77"/>
      <c r="Z892" s="77"/>
      <c r="AA892" s="60"/>
      <c r="AB892" s="5"/>
      <c r="AC892" s="5"/>
      <c r="AD892" s="5"/>
      <c r="AE892" s="5"/>
      <c r="AF892" s="5"/>
      <c r="AG892" s="5"/>
      <c r="AH892" s="5"/>
      <c r="AI892" s="5"/>
      <c r="AJ892" s="5"/>
      <c r="AK892" s="5"/>
      <c r="AL892" s="5"/>
      <c r="AM892" s="5"/>
    </row>
    <row r="893" spans="1:39" s="4" customFormat="1" ht="15" x14ac:dyDescent="0.25">
      <c r="A893" s="58" t="s">
        <v>888</v>
      </c>
      <c r="B893" s="58" t="s">
        <v>493</v>
      </c>
      <c r="C893" s="58"/>
      <c r="D893" s="58" t="s">
        <v>63</v>
      </c>
      <c r="E893" s="11"/>
      <c r="F893" s="11"/>
      <c r="G893" s="8"/>
      <c r="I893" s="58"/>
      <c r="J893" s="43"/>
      <c r="K893" s="102"/>
      <c r="M893" s="58">
        <v>1</v>
      </c>
      <c r="N893" s="171">
        <v>56.6</v>
      </c>
      <c r="P893" s="107"/>
      <c r="Q893" s="170"/>
      <c r="S893" s="107"/>
      <c r="T893" s="170"/>
      <c r="V893" s="77"/>
      <c r="W893" s="77"/>
      <c r="X893" s="77"/>
      <c r="Y893" s="77"/>
      <c r="Z893" s="77"/>
      <c r="AA893" s="60"/>
      <c r="AB893" s="5"/>
      <c r="AC893" s="5"/>
      <c r="AD893" s="5"/>
      <c r="AE893" s="5"/>
      <c r="AF893" s="5"/>
      <c r="AG893" s="5"/>
      <c r="AH893" s="5"/>
      <c r="AI893" s="5"/>
      <c r="AJ893" s="5"/>
      <c r="AK893" s="5"/>
      <c r="AL893" s="5"/>
      <c r="AM893" s="5"/>
    </row>
    <row r="894" spans="1:39" s="4" customFormat="1" ht="15" x14ac:dyDescent="0.25">
      <c r="A894" s="58" t="s">
        <v>888</v>
      </c>
      <c r="B894" s="58" t="s">
        <v>494</v>
      </c>
      <c r="C894" s="58"/>
      <c r="D894" s="58" t="s">
        <v>220</v>
      </c>
      <c r="E894" s="11"/>
      <c r="F894" s="11"/>
      <c r="G894" s="8"/>
      <c r="I894" s="58"/>
      <c r="J894" s="43"/>
      <c r="K894" s="102"/>
      <c r="M894" s="58">
        <v>2</v>
      </c>
      <c r="N894" s="171">
        <v>223.54</v>
      </c>
      <c r="P894" s="107"/>
      <c r="Q894" s="170"/>
      <c r="S894" s="107"/>
      <c r="T894" s="170"/>
      <c r="V894" s="77"/>
      <c r="W894" s="77"/>
      <c r="X894" s="77"/>
      <c r="Y894" s="77"/>
      <c r="Z894" s="77"/>
      <c r="AA894" s="60"/>
      <c r="AB894" s="5"/>
      <c r="AC894" s="5"/>
      <c r="AD894" s="5"/>
      <c r="AE894" s="5"/>
      <c r="AF894" s="5"/>
      <c r="AG894" s="5"/>
      <c r="AH894" s="5"/>
      <c r="AI894" s="5"/>
      <c r="AJ894" s="5"/>
      <c r="AK894" s="5"/>
      <c r="AL894" s="5"/>
      <c r="AM894" s="5"/>
    </row>
    <row r="895" spans="1:39" s="4" customFormat="1" ht="15" x14ac:dyDescent="0.25">
      <c r="A895" s="58" t="s">
        <v>888</v>
      </c>
      <c r="B895" s="58" t="s">
        <v>495</v>
      </c>
      <c r="C895" s="58"/>
      <c r="D895" s="58" t="s">
        <v>105</v>
      </c>
      <c r="E895" s="11"/>
      <c r="F895" s="11"/>
      <c r="G895" s="8"/>
      <c r="I895" s="58"/>
      <c r="J895" s="43"/>
      <c r="K895" s="102"/>
      <c r="M895" s="58">
        <v>50</v>
      </c>
      <c r="N895" s="171">
        <v>9400.7900000000009</v>
      </c>
      <c r="P895" s="107">
        <v>2</v>
      </c>
      <c r="Q895" s="170">
        <v>520.73</v>
      </c>
      <c r="S895" s="107">
        <v>3</v>
      </c>
      <c r="T895" s="170">
        <v>1277.4100000000001</v>
      </c>
      <c r="V895" s="77"/>
      <c r="W895" s="77"/>
      <c r="X895" s="77"/>
      <c r="Y895" s="77"/>
      <c r="Z895" s="77"/>
      <c r="AA895" s="60"/>
      <c r="AB895" s="5"/>
      <c r="AC895" s="5"/>
      <c r="AD895" s="5"/>
      <c r="AE895" s="5"/>
      <c r="AF895" s="5"/>
      <c r="AG895" s="5"/>
      <c r="AH895" s="5"/>
      <c r="AI895" s="5"/>
      <c r="AJ895" s="5"/>
      <c r="AK895" s="5"/>
      <c r="AL895" s="5"/>
      <c r="AM895" s="5"/>
    </row>
    <row r="896" spans="1:39" s="4" customFormat="1" ht="15" x14ac:dyDescent="0.25">
      <c r="A896" s="58" t="s">
        <v>888</v>
      </c>
      <c r="B896" s="58" t="s">
        <v>498</v>
      </c>
      <c r="C896" s="58"/>
      <c r="D896" s="58" t="s">
        <v>455</v>
      </c>
      <c r="E896" s="11"/>
      <c r="F896" s="11"/>
      <c r="G896" s="8"/>
      <c r="I896" s="58"/>
      <c r="J896" s="43"/>
      <c r="K896" s="102"/>
      <c r="M896" s="58">
        <v>1</v>
      </c>
      <c r="N896" s="171">
        <v>80.38</v>
      </c>
      <c r="P896" s="107"/>
      <c r="Q896" s="170"/>
      <c r="S896" s="107"/>
      <c r="T896" s="170"/>
      <c r="V896" s="77"/>
      <c r="W896" s="77"/>
      <c r="X896" s="77"/>
      <c r="Y896" s="77"/>
      <c r="Z896" s="77"/>
      <c r="AA896" s="60"/>
      <c r="AB896" s="5"/>
      <c r="AC896" s="5"/>
      <c r="AD896" s="5"/>
      <c r="AE896" s="5"/>
      <c r="AF896" s="5"/>
      <c r="AG896" s="5"/>
      <c r="AH896" s="5"/>
      <c r="AI896" s="5"/>
      <c r="AJ896" s="5"/>
      <c r="AK896" s="5"/>
      <c r="AL896" s="5"/>
      <c r="AM896" s="5"/>
    </row>
    <row r="897" spans="1:39" s="4" customFormat="1" ht="15" x14ac:dyDescent="0.25">
      <c r="A897" s="58" t="s">
        <v>888</v>
      </c>
      <c r="B897" s="58" t="s">
        <v>500</v>
      </c>
      <c r="C897" s="58"/>
      <c r="D897" s="58" t="s">
        <v>501</v>
      </c>
      <c r="E897" s="11"/>
      <c r="F897" s="11"/>
      <c r="G897" s="8"/>
      <c r="I897" s="58"/>
      <c r="J897" s="43"/>
      <c r="K897" s="102"/>
      <c r="M897" s="58">
        <v>4</v>
      </c>
      <c r="N897" s="171">
        <v>331.27</v>
      </c>
      <c r="P897" s="107">
        <v>1</v>
      </c>
      <c r="Q897" s="170">
        <v>1180</v>
      </c>
      <c r="S897" s="107"/>
      <c r="T897" s="170"/>
      <c r="V897" s="77"/>
      <c r="W897" s="77"/>
      <c r="X897" s="77"/>
      <c r="Y897" s="77"/>
      <c r="Z897" s="77"/>
      <c r="AA897" s="60"/>
      <c r="AB897" s="5"/>
      <c r="AC897" s="5"/>
      <c r="AD897" s="5"/>
      <c r="AE897" s="5"/>
      <c r="AF897" s="5"/>
      <c r="AG897" s="5"/>
      <c r="AH897" s="5"/>
      <c r="AI897" s="5"/>
      <c r="AJ897" s="5"/>
      <c r="AK897" s="5"/>
      <c r="AL897" s="5"/>
      <c r="AM897" s="5"/>
    </row>
    <row r="898" spans="1:39" s="4" customFormat="1" ht="15" x14ac:dyDescent="0.25">
      <c r="A898" s="58" t="s">
        <v>888</v>
      </c>
      <c r="B898" s="58" t="s">
        <v>504</v>
      </c>
      <c r="C898" s="58"/>
      <c r="D898" s="58" t="s">
        <v>70</v>
      </c>
      <c r="E898" s="11"/>
      <c r="F898" s="11"/>
      <c r="G898" s="8"/>
      <c r="I898" s="58"/>
      <c r="J898" s="43"/>
      <c r="K898" s="102"/>
      <c r="M898" s="58">
        <v>207</v>
      </c>
      <c r="N898" s="171">
        <v>44634.41</v>
      </c>
      <c r="P898" s="107">
        <v>13</v>
      </c>
      <c r="Q898" s="170">
        <v>7800.24</v>
      </c>
      <c r="S898" s="107">
        <v>7</v>
      </c>
      <c r="T898" s="170">
        <v>1886.77</v>
      </c>
      <c r="V898" s="77"/>
      <c r="W898" s="77"/>
      <c r="X898" s="77"/>
      <c r="Y898" s="77"/>
      <c r="Z898" s="77"/>
      <c r="AA898" s="60"/>
      <c r="AB898" s="5"/>
      <c r="AC898" s="5"/>
      <c r="AD898" s="5"/>
      <c r="AE898" s="5"/>
      <c r="AF898" s="5"/>
      <c r="AG898" s="5"/>
      <c r="AH898" s="5"/>
      <c r="AI898" s="5"/>
      <c r="AJ898" s="5"/>
      <c r="AK898" s="5"/>
      <c r="AL898" s="5"/>
      <c r="AM898" s="5"/>
    </row>
    <row r="899" spans="1:39" s="4" customFormat="1" ht="15" x14ac:dyDescent="0.25">
      <c r="A899" s="58" t="s">
        <v>888</v>
      </c>
      <c r="B899" s="58" t="s">
        <v>506</v>
      </c>
      <c r="C899" s="58"/>
      <c r="D899" s="58" t="s">
        <v>62</v>
      </c>
      <c r="E899" s="11"/>
      <c r="F899" s="11"/>
      <c r="G899" s="8"/>
      <c r="I899" s="58"/>
      <c r="J899" s="43"/>
      <c r="K899" s="102"/>
      <c r="M899" s="58">
        <v>14</v>
      </c>
      <c r="N899" s="171">
        <v>1126.79</v>
      </c>
      <c r="P899" s="107"/>
      <c r="Q899" s="170"/>
      <c r="S899" s="107">
        <v>2</v>
      </c>
      <c r="T899" s="170">
        <v>85.3</v>
      </c>
      <c r="V899" s="77"/>
      <c r="W899" s="77"/>
      <c r="X899" s="77"/>
      <c r="Y899" s="77"/>
      <c r="Z899" s="77"/>
      <c r="AA899" s="60"/>
      <c r="AB899" s="5"/>
      <c r="AC899" s="5"/>
      <c r="AD899" s="5"/>
      <c r="AE899" s="5"/>
      <c r="AF899" s="5"/>
      <c r="AG899" s="5"/>
      <c r="AH899" s="5"/>
      <c r="AI899" s="5"/>
      <c r="AJ899" s="5"/>
      <c r="AK899" s="5"/>
      <c r="AL899" s="5"/>
      <c r="AM899" s="5"/>
    </row>
    <row r="900" spans="1:39" s="4" customFormat="1" ht="15" x14ac:dyDescent="0.25">
      <c r="A900" s="58" t="s">
        <v>888</v>
      </c>
      <c r="B900" s="58" t="s">
        <v>507</v>
      </c>
      <c r="C900" s="58"/>
      <c r="D900" s="58" t="s">
        <v>328</v>
      </c>
      <c r="E900" s="11"/>
      <c r="F900" s="11"/>
      <c r="G900" s="8"/>
      <c r="I900" s="58"/>
      <c r="J900" s="43"/>
      <c r="K900" s="102"/>
      <c r="M900" s="58">
        <v>1</v>
      </c>
      <c r="N900" s="171">
        <v>505.5</v>
      </c>
      <c r="P900" s="107"/>
      <c r="Q900" s="170"/>
      <c r="S900" s="107"/>
      <c r="T900" s="170"/>
      <c r="V900" s="77"/>
      <c r="W900" s="77"/>
      <c r="X900" s="77"/>
      <c r="Y900" s="77"/>
      <c r="Z900" s="77"/>
      <c r="AA900" s="60"/>
      <c r="AB900" s="5"/>
      <c r="AC900" s="5"/>
      <c r="AD900" s="5"/>
      <c r="AE900" s="5"/>
      <c r="AF900" s="5"/>
      <c r="AG900" s="5"/>
      <c r="AH900" s="5"/>
      <c r="AI900" s="5"/>
      <c r="AJ900" s="5"/>
      <c r="AK900" s="5"/>
      <c r="AL900" s="5"/>
      <c r="AM900" s="5"/>
    </row>
    <row r="901" spans="1:39" s="4" customFormat="1" ht="15" x14ac:dyDescent="0.25">
      <c r="A901" s="58" t="s">
        <v>888</v>
      </c>
      <c r="B901" s="58" t="s">
        <v>508</v>
      </c>
      <c r="C901" s="58"/>
      <c r="D901" s="58" t="s">
        <v>363</v>
      </c>
      <c r="E901" s="11"/>
      <c r="F901" s="11"/>
      <c r="G901" s="8"/>
      <c r="I901" s="58"/>
      <c r="J901" s="43"/>
      <c r="K901" s="102"/>
      <c r="M901" s="58">
        <v>11</v>
      </c>
      <c r="N901" s="171">
        <v>1618.39</v>
      </c>
      <c r="P901" s="107">
        <v>2</v>
      </c>
      <c r="Q901" s="170">
        <v>637.9</v>
      </c>
      <c r="S901" s="107">
        <v>2</v>
      </c>
      <c r="T901" s="170">
        <v>142.01</v>
      </c>
      <c r="V901" s="77"/>
      <c r="W901" s="77"/>
      <c r="X901" s="77"/>
      <c r="Y901" s="77"/>
      <c r="Z901" s="77"/>
      <c r="AA901" s="60"/>
      <c r="AB901" s="5"/>
      <c r="AC901" s="5"/>
      <c r="AD901" s="5"/>
      <c r="AE901" s="5"/>
      <c r="AF901" s="5"/>
      <c r="AG901" s="5"/>
      <c r="AH901" s="5"/>
      <c r="AI901" s="5"/>
      <c r="AJ901" s="5"/>
      <c r="AK901" s="5"/>
      <c r="AL901" s="5"/>
      <c r="AM901" s="5"/>
    </row>
    <row r="902" spans="1:39" s="4" customFormat="1" ht="15" x14ac:dyDescent="0.25">
      <c r="A902" s="58" t="s">
        <v>888</v>
      </c>
      <c r="B902" s="58" t="s">
        <v>512</v>
      </c>
      <c r="C902" s="58"/>
      <c r="D902" s="58" t="s">
        <v>206</v>
      </c>
      <c r="E902" s="11"/>
      <c r="F902" s="11"/>
      <c r="G902" s="8"/>
      <c r="I902" s="58"/>
      <c r="J902" s="43"/>
      <c r="K902" s="102"/>
      <c r="M902" s="58">
        <v>11</v>
      </c>
      <c r="N902" s="171">
        <v>1223.8499999999999</v>
      </c>
      <c r="P902" s="107"/>
      <c r="Q902" s="170"/>
      <c r="S902" s="107"/>
      <c r="T902" s="170"/>
      <c r="V902" s="77"/>
      <c r="W902" s="77"/>
      <c r="X902" s="77"/>
      <c r="Y902" s="77"/>
      <c r="Z902" s="77"/>
      <c r="AA902" s="60"/>
      <c r="AB902" s="5"/>
      <c r="AC902" s="5"/>
      <c r="AD902" s="5"/>
      <c r="AE902" s="5"/>
      <c r="AF902" s="5"/>
      <c r="AG902" s="5"/>
      <c r="AH902" s="5"/>
      <c r="AI902" s="5"/>
      <c r="AJ902" s="5"/>
      <c r="AK902" s="5"/>
      <c r="AL902" s="5"/>
      <c r="AM902" s="5"/>
    </row>
    <row r="903" spans="1:39" s="4" customFormat="1" ht="15" x14ac:dyDescent="0.25">
      <c r="A903" s="58" t="s">
        <v>888</v>
      </c>
      <c r="B903" s="58" t="s">
        <v>515</v>
      </c>
      <c r="C903" s="58"/>
      <c r="D903" s="58" t="s">
        <v>221</v>
      </c>
      <c r="E903" s="11"/>
      <c r="F903" s="11"/>
      <c r="G903" s="8"/>
      <c r="I903" s="58"/>
      <c r="J903" s="43"/>
      <c r="K903" s="102"/>
      <c r="M903" s="58">
        <v>3</v>
      </c>
      <c r="N903" s="171">
        <v>564.44000000000005</v>
      </c>
      <c r="P903" s="107"/>
      <c r="Q903" s="170"/>
      <c r="S903" s="107"/>
      <c r="T903" s="170"/>
      <c r="V903" s="77"/>
      <c r="W903" s="77"/>
      <c r="X903" s="77"/>
      <c r="Y903" s="77"/>
      <c r="Z903" s="77"/>
      <c r="AA903" s="60"/>
      <c r="AB903" s="5"/>
      <c r="AC903" s="5"/>
      <c r="AD903" s="5"/>
      <c r="AE903" s="5"/>
      <c r="AF903" s="5"/>
      <c r="AG903" s="5"/>
      <c r="AH903" s="5"/>
      <c r="AI903" s="5"/>
      <c r="AJ903" s="5"/>
      <c r="AK903" s="5"/>
      <c r="AL903" s="5"/>
      <c r="AM903" s="5"/>
    </row>
    <row r="904" spans="1:39" s="4" customFormat="1" ht="15" x14ac:dyDescent="0.25">
      <c r="A904" s="58" t="s">
        <v>888</v>
      </c>
      <c r="B904" s="58" t="s">
        <v>842</v>
      </c>
      <c r="C904" s="58"/>
      <c r="D904" s="58" t="s">
        <v>86</v>
      </c>
      <c r="E904" s="11"/>
      <c r="F904" s="11"/>
      <c r="G904" s="8"/>
      <c r="I904" s="58"/>
      <c r="J904" s="43"/>
      <c r="K904" s="102"/>
      <c r="M904" s="58"/>
      <c r="N904" s="171"/>
      <c r="P904" s="107"/>
      <c r="Q904" s="170"/>
      <c r="S904" s="107">
        <v>1</v>
      </c>
      <c r="T904" s="170">
        <v>202.35</v>
      </c>
      <c r="V904" s="77"/>
      <c r="W904" s="77"/>
      <c r="X904" s="77"/>
      <c r="Y904" s="77"/>
      <c r="Z904" s="77"/>
      <c r="AA904" s="60"/>
      <c r="AB904" s="5"/>
      <c r="AC904" s="5"/>
      <c r="AD904" s="5"/>
      <c r="AE904" s="5"/>
      <c r="AF904" s="5"/>
      <c r="AG904" s="5"/>
      <c r="AH904" s="5"/>
      <c r="AI904" s="5"/>
      <c r="AJ904" s="5"/>
      <c r="AK904" s="5"/>
      <c r="AL904" s="5"/>
      <c r="AM904" s="5"/>
    </row>
    <row r="905" spans="1:39" s="4" customFormat="1" ht="15" x14ac:dyDescent="0.25">
      <c r="A905" s="58" t="s">
        <v>888</v>
      </c>
      <c r="B905" s="58" t="s">
        <v>704</v>
      </c>
      <c r="C905" s="58"/>
      <c r="D905" s="58" t="s">
        <v>142</v>
      </c>
      <c r="E905" s="11"/>
      <c r="F905" s="11"/>
      <c r="G905" s="8"/>
      <c r="I905" s="58"/>
      <c r="J905" s="43"/>
      <c r="K905" s="102"/>
      <c r="M905" s="58">
        <v>1</v>
      </c>
      <c r="N905" s="171">
        <v>208.4</v>
      </c>
      <c r="P905" s="107"/>
      <c r="Q905" s="170"/>
      <c r="S905" s="107"/>
      <c r="T905" s="170"/>
      <c r="V905" s="77"/>
      <c r="W905" s="77"/>
      <c r="X905" s="77"/>
      <c r="Y905" s="77"/>
      <c r="Z905" s="77"/>
      <c r="AA905" s="60"/>
      <c r="AB905" s="5"/>
      <c r="AC905" s="5"/>
      <c r="AD905" s="5"/>
      <c r="AE905" s="5"/>
      <c r="AF905" s="5"/>
      <c r="AG905" s="5"/>
      <c r="AH905" s="5"/>
      <c r="AI905" s="5"/>
      <c r="AJ905" s="5"/>
      <c r="AK905" s="5"/>
      <c r="AL905" s="5"/>
      <c r="AM905" s="5"/>
    </row>
    <row r="906" spans="1:39" s="4" customFormat="1" ht="15" x14ac:dyDescent="0.25">
      <c r="A906" s="58" t="s">
        <v>888</v>
      </c>
      <c r="B906" s="58" t="s">
        <v>525</v>
      </c>
      <c r="C906" s="58"/>
      <c r="D906" s="58" t="s">
        <v>496</v>
      </c>
      <c r="E906" s="11"/>
      <c r="F906" s="11"/>
      <c r="G906" s="8"/>
      <c r="I906" s="58"/>
      <c r="J906" s="43"/>
      <c r="K906" s="102"/>
      <c r="M906" s="58">
        <v>4</v>
      </c>
      <c r="N906" s="171">
        <v>678.32</v>
      </c>
      <c r="P906" s="107"/>
      <c r="Q906" s="170"/>
      <c r="S906" s="107">
        <v>3</v>
      </c>
      <c r="T906" s="170">
        <v>307.63</v>
      </c>
      <c r="V906" s="77"/>
      <c r="W906" s="77"/>
      <c r="X906" s="77"/>
      <c r="Y906" s="77"/>
      <c r="Z906" s="77"/>
      <c r="AA906" s="60"/>
      <c r="AB906" s="5"/>
      <c r="AC906" s="5"/>
      <c r="AD906" s="5"/>
      <c r="AE906" s="5"/>
      <c r="AF906" s="5"/>
      <c r="AG906" s="5"/>
      <c r="AH906" s="5"/>
      <c r="AI906" s="5"/>
      <c r="AJ906" s="5"/>
      <c r="AK906" s="5"/>
      <c r="AL906" s="5"/>
      <c r="AM906" s="5"/>
    </row>
    <row r="907" spans="1:39" s="4" customFormat="1" ht="15" x14ac:dyDescent="0.25">
      <c r="A907" s="58" t="s">
        <v>888</v>
      </c>
      <c r="B907" s="58" t="s">
        <v>528</v>
      </c>
      <c r="C907" s="58"/>
      <c r="D907" s="58" t="s">
        <v>100</v>
      </c>
      <c r="E907" s="11"/>
      <c r="F907" s="11"/>
      <c r="G907" s="8"/>
      <c r="I907" s="58"/>
      <c r="J907" s="43"/>
      <c r="K907" s="102"/>
      <c r="M907" s="58">
        <v>1</v>
      </c>
      <c r="N907" s="171">
        <v>85.22</v>
      </c>
      <c r="P907" s="107"/>
      <c r="Q907" s="170"/>
      <c r="S907" s="107"/>
      <c r="T907" s="170"/>
      <c r="V907" s="77"/>
      <c r="W907" s="77"/>
      <c r="X907" s="77"/>
      <c r="Y907" s="77"/>
      <c r="Z907" s="77"/>
      <c r="AA907" s="60"/>
      <c r="AB907" s="5"/>
      <c r="AC907" s="5"/>
      <c r="AD907" s="5"/>
      <c r="AE907" s="5"/>
      <c r="AF907" s="5"/>
      <c r="AG907" s="5"/>
      <c r="AH907" s="5"/>
      <c r="AI907" s="5"/>
      <c r="AJ907" s="5"/>
      <c r="AK907" s="5"/>
      <c r="AL907" s="5"/>
      <c r="AM907" s="5"/>
    </row>
    <row r="908" spans="1:39" s="4" customFormat="1" ht="15" x14ac:dyDescent="0.25">
      <c r="A908" s="58" t="s">
        <v>888</v>
      </c>
      <c r="B908" s="58" t="s">
        <v>530</v>
      </c>
      <c r="C908" s="58"/>
      <c r="D908" s="58" t="s">
        <v>88</v>
      </c>
      <c r="E908" s="11"/>
      <c r="F908" s="11"/>
      <c r="G908" s="8"/>
      <c r="I908" s="58"/>
      <c r="J908" s="43"/>
      <c r="K908" s="102"/>
      <c r="M908" s="58">
        <v>7</v>
      </c>
      <c r="N908" s="171">
        <v>1881</v>
      </c>
      <c r="P908" s="107">
        <v>1</v>
      </c>
      <c r="Q908" s="170">
        <v>15.19</v>
      </c>
      <c r="S908" s="107">
        <v>3</v>
      </c>
      <c r="T908" s="170">
        <v>258.25</v>
      </c>
      <c r="V908" s="77"/>
      <c r="W908" s="77"/>
      <c r="X908" s="77"/>
      <c r="Y908" s="77"/>
      <c r="Z908" s="77"/>
      <c r="AA908" s="60"/>
      <c r="AB908" s="5"/>
      <c r="AC908" s="5"/>
      <c r="AD908" s="5"/>
      <c r="AE908" s="5"/>
      <c r="AF908" s="5"/>
      <c r="AG908" s="5"/>
      <c r="AH908" s="5"/>
      <c r="AI908" s="5"/>
      <c r="AJ908" s="5"/>
      <c r="AK908" s="5"/>
      <c r="AL908" s="5"/>
      <c r="AM908" s="5"/>
    </row>
    <row r="909" spans="1:39" s="4" customFormat="1" ht="15" x14ac:dyDescent="0.25">
      <c r="A909" s="58" t="s">
        <v>888</v>
      </c>
      <c r="B909" s="58" t="s">
        <v>531</v>
      </c>
      <c r="C909" s="58"/>
      <c r="D909" s="58" t="s">
        <v>77</v>
      </c>
      <c r="E909" s="11"/>
      <c r="F909" s="11"/>
      <c r="G909" s="8"/>
      <c r="I909" s="58"/>
      <c r="J909" s="43"/>
      <c r="K909" s="102"/>
      <c r="M909" s="58">
        <v>1</v>
      </c>
      <c r="N909" s="171">
        <v>73.86</v>
      </c>
      <c r="P909" s="107"/>
      <c r="Q909" s="170"/>
      <c r="S909" s="107">
        <v>1</v>
      </c>
      <c r="T909" s="170">
        <v>35.340000000000003</v>
      </c>
      <c r="V909" s="77"/>
      <c r="W909" s="77"/>
      <c r="X909" s="77"/>
      <c r="Y909" s="77"/>
      <c r="Z909" s="77"/>
      <c r="AA909" s="60"/>
      <c r="AB909" s="5"/>
      <c r="AC909" s="5"/>
      <c r="AD909" s="5"/>
      <c r="AE909" s="5"/>
      <c r="AF909" s="5"/>
      <c r="AG909" s="5"/>
      <c r="AH909" s="5"/>
      <c r="AI909" s="5"/>
      <c r="AJ909" s="5"/>
      <c r="AK909" s="5"/>
      <c r="AL909" s="5"/>
      <c r="AM909" s="5"/>
    </row>
    <row r="910" spans="1:39" s="4" customFormat="1" ht="15" x14ac:dyDescent="0.25">
      <c r="A910" s="58" t="s">
        <v>888</v>
      </c>
      <c r="B910" s="58" t="s">
        <v>532</v>
      </c>
      <c r="C910" s="58"/>
      <c r="D910" s="58" t="s">
        <v>86</v>
      </c>
      <c r="E910" s="11"/>
      <c r="F910" s="11"/>
      <c r="G910" s="8"/>
      <c r="I910" s="58"/>
      <c r="J910" s="43"/>
      <c r="K910" s="102"/>
      <c r="M910" s="58">
        <v>3</v>
      </c>
      <c r="N910" s="171">
        <v>403.87</v>
      </c>
      <c r="P910" s="107"/>
      <c r="Q910" s="170"/>
      <c r="S910" s="107"/>
      <c r="T910" s="170"/>
      <c r="V910" s="77"/>
      <c r="W910" s="77"/>
      <c r="X910" s="77"/>
      <c r="Y910" s="77"/>
      <c r="Z910" s="77"/>
      <c r="AA910" s="60"/>
      <c r="AB910" s="5"/>
      <c r="AC910" s="5"/>
      <c r="AD910" s="5"/>
      <c r="AE910" s="5"/>
      <c r="AF910" s="5"/>
      <c r="AG910" s="5"/>
      <c r="AH910" s="5"/>
      <c r="AI910" s="5"/>
      <c r="AJ910" s="5"/>
      <c r="AK910" s="5"/>
      <c r="AL910" s="5"/>
      <c r="AM910" s="5"/>
    </row>
    <row r="911" spans="1:39" s="4" customFormat="1" ht="15" x14ac:dyDescent="0.25">
      <c r="A911" s="58" t="s">
        <v>888</v>
      </c>
      <c r="B911" s="58" t="s">
        <v>533</v>
      </c>
      <c r="C911" s="58"/>
      <c r="D911" s="58" t="s">
        <v>66</v>
      </c>
      <c r="E911" s="11"/>
      <c r="F911" s="11"/>
      <c r="G911" s="8"/>
      <c r="I911" s="58"/>
      <c r="J911" s="43"/>
      <c r="K911" s="102"/>
      <c r="M911" s="58">
        <v>3</v>
      </c>
      <c r="N911" s="171">
        <v>261.5</v>
      </c>
      <c r="P911" s="107"/>
      <c r="Q911" s="170"/>
      <c r="S911" s="107"/>
      <c r="T911" s="170"/>
      <c r="V911" s="77"/>
      <c r="W911" s="77"/>
      <c r="X911" s="77"/>
      <c r="Y911" s="77"/>
      <c r="Z911" s="77"/>
      <c r="AA911" s="60"/>
      <c r="AB911" s="5"/>
      <c r="AC911" s="5"/>
      <c r="AD911" s="5"/>
      <c r="AE911" s="5"/>
      <c r="AF911" s="5"/>
      <c r="AG911" s="5"/>
      <c r="AH911" s="5"/>
      <c r="AI911" s="5"/>
      <c r="AJ911" s="5"/>
      <c r="AK911" s="5"/>
      <c r="AL911" s="5"/>
      <c r="AM911" s="5"/>
    </row>
    <row r="912" spans="1:39" s="4" customFormat="1" ht="15" x14ac:dyDescent="0.25">
      <c r="A912" s="58" t="s">
        <v>888</v>
      </c>
      <c r="B912" s="58" t="s">
        <v>539</v>
      </c>
      <c r="C912" s="58"/>
      <c r="D912" s="58" t="s">
        <v>332</v>
      </c>
      <c r="E912" s="11"/>
      <c r="F912" s="11"/>
      <c r="G912" s="8"/>
      <c r="I912" s="58"/>
      <c r="J912" s="43"/>
      <c r="K912" s="102"/>
      <c r="M912" s="58">
        <v>33</v>
      </c>
      <c r="N912" s="171">
        <v>6058.75</v>
      </c>
      <c r="P912" s="107">
        <v>6</v>
      </c>
      <c r="Q912" s="170">
        <v>1354.41</v>
      </c>
      <c r="S912" s="107">
        <v>1</v>
      </c>
      <c r="T912" s="170">
        <v>198.27</v>
      </c>
      <c r="V912" s="77"/>
      <c r="W912" s="77"/>
      <c r="X912" s="77"/>
      <c r="Y912" s="77"/>
      <c r="Z912" s="77"/>
      <c r="AA912" s="60"/>
      <c r="AB912" s="5"/>
      <c r="AC912" s="5"/>
      <c r="AD912" s="5"/>
      <c r="AE912" s="5"/>
      <c r="AF912" s="5"/>
      <c r="AG912" s="5"/>
      <c r="AH912" s="5"/>
      <c r="AI912" s="5"/>
      <c r="AJ912" s="5"/>
      <c r="AK912" s="5"/>
      <c r="AL912" s="5"/>
      <c r="AM912" s="5"/>
    </row>
    <row r="913" spans="1:39" s="4" customFormat="1" ht="15" x14ac:dyDescent="0.25">
      <c r="A913" s="58" t="s">
        <v>888</v>
      </c>
      <c r="B913" s="58" t="s">
        <v>540</v>
      </c>
      <c r="C913" s="58"/>
      <c r="D913" s="58" t="s">
        <v>128</v>
      </c>
      <c r="E913" s="11"/>
      <c r="F913" s="11"/>
      <c r="G913" s="8"/>
      <c r="I913" s="58"/>
      <c r="J913" s="43"/>
      <c r="K913" s="102"/>
      <c r="M913" s="58">
        <v>49</v>
      </c>
      <c r="N913" s="171">
        <v>8384.3799999999992</v>
      </c>
      <c r="P913" s="107">
        <v>1</v>
      </c>
      <c r="Q913" s="170">
        <v>458.96</v>
      </c>
      <c r="S913" s="107">
        <v>3</v>
      </c>
      <c r="T913" s="170">
        <v>795.7</v>
      </c>
      <c r="V913" s="77"/>
      <c r="W913" s="77"/>
      <c r="X913" s="77"/>
      <c r="Y913" s="77"/>
      <c r="Z913" s="77"/>
      <c r="AA913" s="60"/>
      <c r="AB913" s="5"/>
      <c r="AC913" s="5"/>
      <c r="AD913" s="5"/>
      <c r="AE913" s="5"/>
      <c r="AF913" s="5"/>
      <c r="AG913" s="5"/>
      <c r="AH913" s="5"/>
      <c r="AI913" s="5"/>
      <c r="AJ913" s="5"/>
      <c r="AK913" s="5"/>
      <c r="AL913" s="5"/>
      <c r="AM913" s="5"/>
    </row>
    <row r="914" spans="1:39" s="4" customFormat="1" ht="15" x14ac:dyDescent="0.25">
      <c r="A914" s="58" t="s">
        <v>888</v>
      </c>
      <c r="B914" s="58" t="s">
        <v>540</v>
      </c>
      <c r="C914" s="58"/>
      <c r="D914" s="58" t="s">
        <v>105</v>
      </c>
      <c r="E914" s="11"/>
      <c r="F914" s="11"/>
      <c r="G914" s="8"/>
      <c r="I914" s="58"/>
      <c r="J914" s="43"/>
      <c r="K914" s="102"/>
      <c r="M914" s="58">
        <v>1</v>
      </c>
      <c r="N914" s="171">
        <v>216.82</v>
      </c>
      <c r="P914" s="107"/>
      <c r="Q914" s="170"/>
      <c r="S914" s="107"/>
      <c r="T914" s="170"/>
      <c r="V914" s="77"/>
      <c r="W914" s="77"/>
      <c r="X914" s="77"/>
      <c r="Y914" s="77"/>
      <c r="Z914" s="77"/>
      <c r="AA914" s="60"/>
      <c r="AB914" s="5"/>
      <c r="AC914" s="5"/>
      <c r="AD914" s="5"/>
      <c r="AE914" s="5"/>
      <c r="AF914" s="5"/>
      <c r="AG914" s="5"/>
      <c r="AH914" s="5"/>
      <c r="AI914" s="5"/>
      <c r="AJ914" s="5"/>
      <c r="AK914" s="5"/>
      <c r="AL914" s="5"/>
      <c r="AM914" s="5"/>
    </row>
    <row r="915" spans="1:39" s="4" customFormat="1" ht="15" x14ac:dyDescent="0.25">
      <c r="A915" s="58" t="s">
        <v>888</v>
      </c>
      <c r="B915" s="58" t="s">
        <v>649</v>
      </c>
      <c r="C915" s="58"/>
      <c r="D915" s="58" t="s">
        <v>142</v>
      </c>
      <c r="E915" s="11"/>
      <c r="F915" s="11"/>
      <c r="G915" s="8"/>
      <c r="I915" s="58"/>
      <c r="J915" s="43"/>
      <c r="K915" s="102"/>
      <c r="M915" s="58">
        <v>6</v>
      </c>
      <c r="N915" s="171">
        <v>537.38</v>
      </c>
      <c r="P915" s="107"/>
      <c r="Q915" s="170"/>
      <c r="S915" s="107"/>
      <c r="T915" s="170"/>
      <c r="V915" s="77"/>
      <c r="W915" s="77"/>
      <c r="X915" s="77"/>
      <c r="Y915" s="77"/>
      <c r="Z915" s="77"/>
      <c r="AA915" s="60"/>
      <c r="AB915" s="5"/>
      <c r="AC915" s="5"/>
      <c r="AD915" s="5"/>
      <c r="AE915" s="5"/>
      <c r="AF915" s="5"/>
      <c r="AG915" s="5"/>
      <c r="AH915" s="5"/>
      <c r="AI915" s="5"/>
      <c r="AJ915" s="5"/>
      <c r="AK915" s="5"/>
      <c r="AL915" s="5"/>
      <c r="AM915" s="5"/>
    </row>
    <row r="916" spans="1:39" s="4" customFormat="1" ht="15" x14ac:dyDescent="0.25">
      <c r="A916" s="58" t="s">
        <v>888</v>
      </c>
      <c r="B916" s="58" t="s">
        <v>544</v>
      </c>
      <c r="C916" s="58"/>
      <c r="D916" s="58" t="s">
        <v>381</v>
      </c>
      <c r="E916" s="11"/>
      <c r="F916" s="11"/>
      <c r="G916" s="8"/>
      <c r="I916" s="58"/>
      <c r="J916" s="43"/>
      <c r="K916" s="102"/>
      <c r="M916" s="58">
        <v>2</v>
      </c>
      <c r="N916" s="171">
        <v>213.16</v>
      </c>
      <c r="P916" s="107"/>
      <c r="Q916" s="170"/>
      <c r="S916" s="107">
        <v>1</v>
      </c>
      <c r="T916" s="170">
        <v>17.36</v>
      </c>
      <c r="V916" s="77"/>
      <c r="W916" s="77"/>
      <c r="X916" s="77"/>
      <c r="Y916" s="77"/>
      <c r="Z916" s="77"/>
      <c r="AA916" s="60"/>
      <c r="AB916" s="5"/>
      <c r="AC916" s="5"/>
      <c r="AD916" s="5"/>
      <c r="AE916" s="5"/>
      <c r="AF916" s="5"/>
      <c r="AG916" s="5"/>
      <c r="AH916" s="5"/>
      <c r="AI916" s="5"/>
      <c r="AJ916" s="5"/>
      <c r="AK916" s="5"/>
      <c r="AL916" s="5"/>
      <c r="AM916" s="5"/>
    </row>
    <row r="917" spans="1:39" s="4" customFormat="1" ht="15" x14ac:dyDescent="0.25">
      <c r="A917" s="58" t="s">
        <v>888</v>
      </c>
      <c r="B917" s="58" t="s">
        <v>546</v>
      </c>
      <c r="C917" s="58"/>
      <c r="D917" s="58" t="s">
        <v>166</v>
      </c>
      <c r="E917" s="11"/>
      <c r="F917" s="11"/>
      <c r="G917" s="8"/>
      <c r="I917" s="58"/>
      <c r="J917" s="43"/>
      <c r="K917" s="102"/>
      <c r="M917" s="58">
        <v>46</v>
      </c>
      <c r="N917" s="171">
        <v>8449.9699999999993</v>
      </c>
      <c r="P917" s="107">
        <v>6</v>
      </c>
      <c r="Q917" s="170">
        <v>9619.36</v>
      </c>
      <c r="S917" s="107">
        <v>3</v>
      </c>
      <c r="T917" s="170">
        <v>803.21</v>
      </c>
      <c r="V917" s="77"/>
      <c r="W917" s="77"/>
      <c r="X917" s="77"/>
      <c r="Y917" s="77"/>
      <c r="Z917" s="77"/>
      <c r="AA917" s="60"/>
      <c r="AB917" s="5"/>
      <c r="AC917" s="5"/>
      <c r="AD917" s="5"/>
      <c r="AE917" s="5"/>
      <c r="AF917" s="5"/>
      <c r="AG917" s="5"/>
      <c r="AH917" s="5"/>
      <c r="AI917" s="5"/>
      <c r="AJ917" s="5"/>
      <c r="AK917" s="5"/>
      <c r="AL917" s="5"/>
      <c r="AM917" s="5"/>
    </row>
    <row r="918" spans="1:39" s="4" customFormat="1" ht="15" x14ac:dyDescent="0.25">
      <c r="A918" s="58" t="s">
        <v>888</v>
      </c>
      <c r="B918" s="58" t="s">
        <v>548</v>
      </c>
      <c r="C918" s="58"/>
      <c r="D918" s="58" t="s">
        <v>150</v>
      </c>
      <c r="E918" s="11"/>
      <c r="F918" s="11"/>
      <c r="G918" s="8"/>
      <c r="I918" s="58"/>
      <c r="J918" s="43"/>
      <c r="K918" s="102"/>
      <c r="M918" s="58">
        <v>2</v>
      </c>
      <c r="N918" s="171">
        <v>50.98</v>
      </c>
      <c r="P918" s="107"/>
      <c r="Q918" s="170"/>
      <c r="S918" s="107"/>
      <c r="T918" s="170"/>
      <c r="V918" s="77"/>
      <c r="W918" s="77"/>
      <c r="X918" s="77"/>
      <c r="Y918" s="77"/>
      <c r="Z918" s="77"/>
      <c r="AA918" s="60"/>
      <c r="AB918" s="5"/>
      <c r="AC918" s="5"/>
      <c r="AD918" s="5"/>
      <c r="AE918" s="5"/>
      <c r="AF918" s="5"/>
      <c r="AG918" s="5"/>
      <c r="AH918" s="5"/>
      <c r="AI918" s="5"/>
      <c r="AJ918" s="5"/>
      <c r="AK918" s="5"/>
      <c r="AL918" s="5"/>
      <c r="AM918" s="5"/>
    </row>
    <row r="919" spans="1:39" s="4" customFormat="1" ht="15" x14ac:dyDescent="0.25">
      <c r="A919" s="58" t="s">
        <v>888</v>
      </c>
      <c r="B919" s="58" t="s">
        <v>555</v>
      </c>
      <c r="C919" s="58"/>
      <c r="D919" s="58" t="s">
        <v>190</v>
      </c>
      <c r="E919" s="11"/>
      <c r="F919" s="11"/>
      <c r="G919" s="8"/>
      <c r="I919" s="58"/>
      <c r="J919" s="43"/>
      <c r="K919" s="102"/>
      <c r="M919" s="58">
        <v>7</v>
      </c>
      <c r="N919" s="171">
        <v>1650.77</v>
      </c>
      <c r="P919" s="107"/>
      <c r="Q919" s="170"/>
      <c r="S919" s="107">
        <v>1</v>
      </c>
      <c r="T919" s="170">
        <v>163.77000000000001</v>
      </c>
      <c r="V919" s="77"/>
      <c r="W919" s="77"/>
      <c r="X919" s="77"/>
      <c r="Y919" s="77"/>
      <c r="Z919" s="77"/>
      <c r="AA919" s="60"/>
      <c r="AB919" s="5"/>
      <c r="AC919" s="5"/>
      <c r="AD919" s="5"/>
      <c r="AE919" s="5"/>
      <c r="AF919" s="5"/>
      <c r="AG919" s="5"/>
      <c r="AH919" s="5"/>
      <c r="AI919" s="5"/>
      <c r="AJ919" s="5"/>
      <c r="AK919" s="5"/>
      <c r="AL919" s="5"/>
      <c r="AM919" s="5"/>
    </row>
    <row r="920" spans="1:39" s="4" customFormat="1" ht="15" x14ac:dyDescent="0.25">
      <c r="A920" s="58" t="s">
        <v>888</v>
      </c>
      <c r="B920" s="58" t="s">
        <v>557</v>
      </c>
      <c r="C920" s="58"/>
      <c r="D920" s="58" t="s">
        <v>206</v>
      </c>
      <c r="E920" s="11"/>
      <c r="F920" s="11"/>
      <c r="G920" s="8"/>
      <c r="I920" s="58"/>
      <c r="J920" s="43"/>
      <c r="K920" s="102"/>
      <c r="M920" s="58">
        <v>1</v>
      </c>
      <c r="N920" s="171">
        <v>174.92</v>
      </c>
      <c r="P920" s="107"/>
      <c r="Q920" s="170"/>
      <c r="S920" s="107"/>
      <c r="T920" s="170"/>
      <c r="V920" s="77"/>
      <c r="W920" s="77"/>
      <c r="X920" s="77"/>
      <c r="Y920" s="77"/>
      <c r="Z920" s="77"/>
      <c r="AA920" s="60"/>
      <c r="AB920" s="5"/>
      <c r="AC920" s="5"/>
      <c r="AD920" s="5"/>
      <c r="AE920" s="5"/>
      <c r="AF920" s="5"/>
      <c r="AG920" s="5"/>
      <c r="AH920" s="5"/>
      <c r="AI920" s="5"/>
      <c r="AJ920" s="5"/>
      <c r="AK920" s="5"/>
      <c r="AL920" s="5"/>
      <c r="AM920" s="5"/>
    </row>
    <row r="921" spans="1:39" s="4" customFormat="1" ht="15" x14ac:dyDescent="0.25">
      <c r="A921" s="58" t="s">
        <v>888</v>
      </c>
      <c r="B921" s="58" t="s">
        <v>558</v>
      </c>
      <c r="C921" s="58"/>
      <c r="D921" s="58" t="s">
        <v>223</v>
      </c>
      <c r="E921" s="11"/>
      <c r="F921" s="11"/>
      <c r="G921" s="8"/>
      <c r="I921" s="58"/>
      <c r="J921" s="43"/>
      <c r="K921" s="102"/>
      <c r="M921" s="58">
        <v>13</v>
      </c>
      <c r="N921" s="171">
        <v>2861.21</v>
      </c>
      <c r="P921" s="107">
        <v>1</v>
      </c>
      <c r="Q921" s="170">
        <v>209.54</v>
      </c>
      <c r="S921" s="107">
        <v>1</v>
      </c>
      <c r="T921" s="170">
        <v>300</v>
      </c>
      <c r="V921" s="77"/>
      <c r="W921" s="77"/>
      <c r="X921" s="77"/>
      <c r="Y921" s="77"/>
      <c r="Z921" s="77"/>
      <c r="AA921" s="60"/>
      <c r="AB921" s="5"/>
      <c r="AC921" s="5"/>
      <c r="AD921" s="5"/>
      <c r="AE921" s="5"/>
      <c r="AF921" s="5"/>
      <c r="AG921" s="5"/>
      <c r="AH921" s="5"/>
      <c r="AI921" s="5"/>
      <c r="AJ921" s="5"/>
      <c r="AK921" s="5"/>
      <c r="AL921" s="5"/>
      <c r="AM921" s="5"/>
    </row>
    <row r="922" spans="1:39" s="4" customFormat="1" ht="15" x14ac:dyDescent="0.25">
      <c r="A922" s="58" t="s">
        <v>888</v>
      </c>
      <c r="B922" s="58" t="s">
        <v>559</v>
      </c>
      <c r="C922" s="58"/>
      <c r="D922" s="58" t="s">
        <v>79</v>
      </c>
      <c r="E922" s="11"/>
      <c r="F922" s="11"/>
      <c r="G922" s="8"/>
      <c r="I922" s="58"/>
      <c r="J922" s="43"/>
      <c r="K922" s="102"/>
      <c r="M922" s="58">
        <v>5</v>
      </c>
      <c r="N922" s="171">
        <v>1178.92</v>
      </c>
      <c r="P922" s="107"/>
      <c r="Q922" s="170"/>
      <c r="S922" s="107"/>
      <c r="T922" s="170"/>
      <c r="V922" s="77"/>
      <c r="W922" s="77"/>
      <c r="X922" s="77"/>
      <c r="Y922" s="77"/>
      <c r="Z922" s="77"/>
      <c r="AA922" s="60"/>
      <c r="AB922" s="5"/>
      <c r="AC922" s="5"/>
      <c r="AD922" s="5"/>
      <c r="AE922" s="5"/>
      <c r="AF922" s="5"/>
      <c r="AG922" s="5"/>
      <c r="AH922" s="5"/>
      <c r="AI922" s="5"/>
      <c r="AJ922" s="5"/>
      <c r="AK922" s="5"/>
      <c r="AL922" s="5"/>
      <c r="AM922" s="5"/>
    </row>
    <row r="923" spans="1:39" s="4" customFormat="1" ht="15" x14ac:dyDescent="0.25">
      <c r="A923" s="58" t="s">
        <v>888</v>
      </c>
      <c r="B923" s="58" t="s">
        <v>560</v>
      </c>
      <c r="C923" s="58"/>
      <c r="D923" s="58" t="s">
        <v>98</v>
      </c>
      <c r="E923" s="11"/>
      <c r="F923" s="11"/>
      <c r="G923" s="8"/>
      <c r="I923" s="58"/>
      <c r="J923" s="43"/>
      <c r="K923" s="102"/>
      <c r="M923" s="58">
        <v>8</v>
      </c>
      <c r="N923" s="171">
        <v>993.37</v>
      </c>
      <c r="P923" s="107"/>
      <c r="Q923" s="170"/>
      <c r="S923" s="107"/>
      <c r="T923" s="170"/>
      <c r="V923" s="77"/>
      <c r="W923" s="77"/>
      <c r="X923" s="77"/>
      <c r="Y923" s="77"/>
      <c r="Z923" s="77"/>
      <c r="AA923" s="60"/>
      <c r="AB923" s="5"/>
      <c r="AC923" s="5"/>
      <c r="AD923" s="5"/>
      <c r="AE923" s="5"/>
      <c r="AF923" s="5"/>
      <c r="AG923" s="5"/>
      <c r="AH923" s="5"/>
      <c r="AI923" s="5"/>
      <c r="AJ923" s="5"/>
      <c r="AK923" s="5"/>
      <c r="AL923" s="5"/>
      <c r="AM923" s="5"/>
    </row>
    <row r="924" spans="1:39" s="4" customFormat="1" ht="15" x14ac:dyDescent="0.25">
      <c r="A924" s="58" t="s">
        <v>888</v>
      </c>
      <c r="B924" s="58" t="s">
        <v>561</v>
      </c>
      <c r="C924" s="58"/>
      <c r="D924" s="58" t="s">
        <v>73</v>
      </c>
      <c r="E924" s="11"/>
      <c r="F924" s="11"/>
      <c r="G924" s="8"/>
      <c r="I924" s="58"/>
      <c r="J924" s="43"/>
      <c r="K924" s="102"/>
      <c r="M924" s="58">
        <v>3</v>
      </c>
      <c r="N924" s="171">
        <v>1166.52</v>
      </c>
      <c r="P924" s="107"/>
      <c r="Q924" s="170"/>
      <c r="S924" s="107"/>
      <c r="T924" s="170"/>
      <c r="V924" s="77"/>
      <c r="W924" s="77"/>
      <c r="X924" s="77"/>
      <c r="Y924" s="77"/>
      <c r="Z924" s="77"/>
      <c r="AA924" s="60"/>
      <c r="AB924" s="5"/>
      <c r="AC924" s="5"/>
      <c r="AD924" s="5"/>
      <c r="AE924" s="5"/>
      <c r="AF924" s="5"/>
      <c r="AG924" s="5"/>
      <c r="AH924" s="5"/>
      <c r="AI924" s="5"/>
      <c r="AJ924" s="5"/>
      <c r="AK924" s="5"/>
      <c r="AL924" s="5"/>
      <c r="AM924" s="5"/>
    </row>
    <row r="925" spans="1:39" s="4" customFormat="1" ht="15" x14ac:dyDescent="0.25">
      <c r="A925" s="58" t="s">
        <v>888</v>
      </c>
      <c r="B925" s="58" t="s">
        <v>562</v>
      </c>
      <c r="C925" s="58"/>
      <c r="D925" s="58" t="s">
        <v>61</v>
      </c>
      <c r="E925" s="11"/>
      <c r="F925" s="11"/>
      <c r="G925" s="8"/>
      <c r="I925" s="58"/>
      <c r="J925" s="43"/>
      <c r="K925" s="102"/>
      <c r="M925" s="58">
        <v>1</v>
      </c>
      <c r="N925" s="171">
        <v>87.76</v>
      </c>
      <c r="P925" s="107"/>
      <c r="Q925" s="170"/>
      <c r="S925" s="107"/>
      <c r="T925" s="170"/>
      <c r="V925" s="77"/>
      <c r="W925" s="77"/>
      <c r="X925" s="77"/>
      <c r="Y925" s="77"/>
      <c r="Z925" s="77"/>
      <c r="AA925" s="60"/>
      <c r="AB925" s="5"/>
      <c r="AC925" s="5"/>
      <c r="AD925" s="5"/>
      <c r="AE925" s="5"/>
      <c r="AF925" s="5"/>
      <c r="AG925" s="5"/>
      <c r="AH925" s="5"/>
      <c r="AI925" s="5"/>
      <c r="AJ925" s="5"/>
      <c r="AK925" s="5"/>
      <c r="AL925" s="5"/>
      <c r="AM925" s="5"/>
    </row>
    <row r="926" spans="1:39" s="4" customFormat="1" ht="15" x14ac:dyDescent="0.25">
      <c r="A926" s="58" t="s">
        <v>888</v>
      </c>
      <c r="B926" s="58" t="s">
        <v>563</v>
      </c>
      <c r="C926" s="58"/>
      <c r="D926" s="58" t="s">
        <v>84</v>
      </c>
      <c r="E926" s="11"/>
      <c r="F926" s="11"/>
      <c r="G926" s="8"/>
      <c r="I926" s="58"/>
      <c r="J926" s="43"/>
      <c r="K926" s="102"/>
      <c r="M926" s="58">
        <v>13</v>
      </c>
      <c r="N926" s="171">
        <v>1155.3900000000001</v>
      </c>
      <c r="P926" s="107">
        <v>2</v>
      </c>
      <c r="Q926" s="170">
        <v>655</v>
      </c>
      <c r="S926" s="107"/>
      <c r="T926" s="170"/>
      <c r="V926" s="77"/>
      <c r="W926" s="77"/>
      <c r="X926" s="77"/>
      <c r="Y926" s="77"/>
      <c r="Z926" s="77"/>
      <c r="AA926" s="60"/>
      <c r="AB926" s="5"/>
      <c r="AC926" s="5"/>
      <c r="AD926" s="5"/>
      <c r="AE926" s="5"/>
      <c r="AF926" s="5"/>
      <c r="AG926" s="5"/>
      <c r="AH926" s="5"/>
      <c r="AI926" s="5"/>
      <c r="AJ926" s="5"/>
      <c r="AK926" s="5"/>
      <c r="AL926" s="5"/>
      <c r="AM926" s="5"/>
    </row>
    <row r="927" spans="1:39" s="4" customFormat="1" ht="15" x14ac:dyDescent="0.25">
      <c r="A927" s="58" t="s">
        <v>888</v>
      </c>
      <c r="B927" s="58" t="s">
        <v>565</v>
      </c>
      <c r="C927" s="58"/>
      <c r="D927" s="58" t="s">
        <v>332</v>
      </c>
      <c r="E927" s="11"/>
      <c r="F927" s="11"/>
      <c r="G927" s="8"/>
      <c r="I927" s="58"/>
      <c r="J927" s="43"/>
      <c r="K927" s="102"/>
      <c r="M927" s="58">
        <v>4</v>
      </c>
      <c r="N927" s="171">
        <v>273.63</v>
      </c>
      <c r="P927" s="107"/>
      <c r="Q927" s="170"/>
      <c r="S927" s="107"/>
      <c r="T927" s="170"/>
      <c r="V927" s="77"/>
      <c r="W927" s="77"/>
      <c r="X927" s="77"/>
      <c r="Y927" s="77"/>
      <c r="Z927" s="77"/>
      <c r="AA927" s="60"/>
      <c r="AB927" s="5"/>
      <c r="AC927" s="5"/>
      <c r="AD927" s="5"/>
      <c r="AE927" s="5"/>
      <c r="AF927" s="5"/>
      <c r="AG927" s="5"/>
      <c r="AH927" s="5"/>
      <c r="AI927" s="5"/>
      <c r="AJ927" s="5"/>
      <c r="AK927" s="5"/>
      <c r="AL927" s="5"/>
      <c r="AM927" s="5"/>
    </row>
    <row r="928" spans="1:39" s="4" customFormat="1" ht="15" x14ac:dyDescent="0.25">
      <c r="A928" s="58" t="s">
        <v>888</v>
      </c>
      <c r="B928" s="58" t="s">
        <v>567</v>
      </c>
      <c r="C928" s="58"/>
      <c r="D928" s="58" t="s">
        <v>117</v>
      </c>
      <c r="E928" s="11"/>
      <c r="F928" s="11"/>
      <c r="G928" s="8"/>
      <c r="I928" s="58"/>
      <c r="J928" s="43"/>
      <c r="K928" s="102"/>
      <c r="M928" s="58">
        <v>8</v>
      </c>
      <c r="N928" s="171">
        <v>1698.36</v>
      </c>
      <c r="P928" s="107">
        <v>1</v>
      </c>
      <c r="Q928" s="170">
        <v>116.71</v>
      </c>
      <c r="S928" s="107"/>
      <c r="T928" s="170"/>
      <c r="V928" s="77"/>
      <c r="W928" s="77"/>
      <c r="X928" s="77"/>
      <c r="Y928" s="77"/>
      <c r="Z928" s="77"/>
      <c r="AA928" s="60"/>
      <c r="AB928" s="5"/>
      <c r="AC928" s="5"/>
      <c r="AD928" s="5"/>
      <c r="AE928" s="5"/>
      <c r="AF928" s="5"/>
      <c r="AG928" s="5"/>
      <c r="AH928" s="5"/>
      <c r="AI928" s="5"/>
      <c r="AJ928" s="5"/>
      <c r="AK928" s="5"/>
      <c r="AL928" s="5"/>
      <c r="AM928" s="5"/>
    </row>
    <row r="929" spans="1:39" s="4" customFormat="1" ht="15" x14ac:dyDescent="0.25">
      <c r="A929" s="58" t="s">
        <v>888</v>
      </c>
      <c r="B929" s="58" t="s">
        <v>568</v>
      </c>
      <c r="C929" s="58"/>
      <c r="D929" s="58" t="s">
        <v>569</v>
      </c>
      <c r="E929" s="11"/>
      <c r="F929" s="11"/>
      <c r="G929" s="8"/>
      <c r="I929" s="58"/>
      <c r="J929" s="43"/>
      <c r="K929" s="102"/>
      <c r="M929" s="58">
        <v>11</v>
      </c>
      <c r="N929" s="171">
        <v>1116.9100000000001</v>
      </c>
      <c r="P929" s="107">
        <v>3</v>
      </c>
      <c r="Q929" s="170">
        <v>3216.79</v>
      </c>
      <c r="S929" s="107"/>
      <c r="T929" s="170"/>
      <c r="V929" s="77"/>
      <c r="W929" s="77"/>
      <c r="X929" s="77"/>
      <c r="Y929" s="77"/>
      <c r="Z929" s="77"/>
      <c r="AA929" s="60"/>
      <c r="AB929" s="5"/>
      <c r="AC929" s="5"/>
      <c r="AD929" s="5"/>
      <c r="AE929" s="5"/>
      <c r="AF929" s="5"/>
      <c r="AG929" s="5"/>
      <c r="AH929" s="5"/>
      <c r="AI929" s="5"/>
      <c r="AJ929" s="5"/>
      <c r="AK929" s="5"/>
      <c r="AL929" s="5"/>
      <c r="AM929" s="5"/>
    </row>
    <row r="930" spans="1:39" s="4" customFormat="1" ht="15" x14ac:dyDescent="0.25">
      <c r="A930" s="58" t="s">
        <v>888</v>
      </c>
      <c r="B930" s="58" t="s">
        <v>570</v>
      </c>
      <c r="C930" s="58"/>
      <c r="D930" s="58" t="s">
        <v>163</v>
      </c>
      <c r="E930" s="11"/>
      <c r="F930" s="11"/>
      <c r="G930" s="8"/>
      <c r="I930" s="58"/>
      <c r="J930" s="43"/>
      <c r="K930" s="102"/>
      <c r="M930" s="58">
        <v>7</v>
      </c>
      <c r="N930" s="171">
        <v>894.06</v>
      </c>
      <c r="P930" s="107"/>
      <c r="Q930" s="170"/>
      <c r="S930" s="107">
        <v>3</v>
      </c>
      <c r="T930" s="170">
        <v>838.33</v>
      </c>
      <c r="V930" s="77"/>
      <c r="W930" s="77"/>
      <c r="X930" s="77"/>
      <c r="Y930" s="77"/>
      <c r="Z930" s="77"/>
      <c r="AA930" s="60"/>
      <c r="AB930" s="5"/>
      <c r="AC930" s="5"/>
      <c r="AD930" s="5"/>
      <c r="AE930" s="5"/>
      <c r="AF930" s="5"/>
      <c r="AG930" s="5"/>
      <c r="AH930" s="5"/>
      <c r="AI930" s="5"/>
      <c r="AJ930" s="5"/>
      <c r="AK930" s="5"/>
      <c r="AL930" s="5"/>
      <c r="AM930" s="5"/>
    </row>
    <row r="931" spans="1:39" s="4" customFormat="1" ht="15" x14ac:dyDescent="0.25">
      <c r="A931" s="58" t="s">
        <v>888</v>
      </c>
      <c r="B931" s="58" t="s">
        <v>571</v>
      </c>
      <c r="C931" s="58"/>
      <c r="D931" s="58" t="s">
        <v>163</v>
      </c>
      <c r="E931" s="11"/>
      <c r="F931" s="11"/>
      <c r="G931" s="8"/>
      <c r="I931" s="58"/>
      <c r="J931" s="43"/>
      <c r="K931" s="102"/>
      <c r="M931" s="58">
        <v>3</v>
      </c>
      <c r="N931" s="171">
        <v>1450.26</v>
      </c>
      <c r="P931" s="107">
        <v>1</v>
      </c>
      <c r="Q931" s="170">
        <v>961.28</v>
      </c>
      <c r="S931" s="107"/>
      <c r="T931" s="170"/>
      <c r="V931" s="77"/>
      <c r="W931" s="77"/>
      <c r="X931" s="77"/>
      <c r="Y931" s="77"/>
      <c r="Z931" s="77"/>
      <c r="AA931" s="60"/>
      <c r="AB931" s="5"/>
      <c r="AC931" s="5"/>
      <c r="AD931" s="5"/>
      <c r="AE931" s="5"/>
      <c r="AF931" s="5"/>
      <c r="AG931" s="5"/>
      <c r="AH931" s="5"/>
      <c r="AI931" s="5"/>
      <c r="AJ931" s="5"/>
      <c r="AK931" s="5"/>
      <c r="AL931" s="5"/>
      <c r="AM931" s="5"/>
    </row>
    <row r="932" spans="1:39" s="4" customFormat="1" ht="15" x14ac:dyDescent="0.25">
      <c r="A932" s="58" t="s">
        <v>888</v>
      </c>
      <c r="B932" s="58" t="s">
        <v>844</v>
      </c>
      <c r="C932" s="58"/>
      <c r="D932" s="58" t="s">
        <v>163</v>
      </c>
      <c r="E932" s="11"/>
      <c r="F932" s="11"/>
      <c r="G932" s="8"/>
      <c r="I932" s="58"/>
      <c r="J932" s="43"/>
      <c r="K932" s="102"/>
      <c r="M932" s="58"/>
      <c r="N932" s="171"/>
      <c r="P932" s="107">
        <v>1</v>
      </c>
      <c r="Q932" s="170">
        <v>133.34</v>
      </c>
      <c r="S932" s="107">
        <v>1</v>
      </c>
      <c r="T932" s="170">
        <v>155.72</v>
      </c>
      <c r="V932" s="77"/>
      <c r="W932" s="77"/>
      <c r="X932" s="77"/>
      <c r="Y932" s="77"/>
      <c r="Z932" s="77"/>
      <c r="AA932" s="60"/>
      <c r="AB932" s="5"/>
      <c r="AC932" s="5"/>
      <c r="AD932" s="5"/>
      <c r="AE932" s="5"/>
      <c r="AF932" s="5"/>
      <c r="AG932" s="5"/>
      <c r="AH932" s="5"/>
      <c r="AI932" s="5"/>
      <c r="AJ932" s="5"/>
      <c r="AK932" s="5"/>
      <c r="AL932" s="5"/>
      <c r="AM932" s="5"/>
    </row>
    <row r="933" spans="1:39" s="4" customFormat="1" ht="15" x14ac:dyDescent="0.25">
      <c r="A933" s="58" t="s">
        <v>888</v>
      </c>
      <c r="B933" s="58" t="s">
        <v>572</v>
      </c>
      <c r="C933" s="58"/>
      <c r="D933" s="58" t="s">
        <v>175</v>
      </c>
      <c r="E933" s="11"/>
      <c r="F933" s="11"/>
      <c r="G933" s="8"/>
      <c r="I933" s="58"/>
      <c r="J933" s="43"/>
      <c r="K933" s="102"/>
      <c r="M933" s="58">
        <v>102</v>
      </c>
      <c r="N933" s="171">
        <v>24873.599999999999</v>
      </c>
      <c r="P933" s="107">
        <v>9</v>
      </c>
      <c r="Q933" s="170">
        <v>4153.3900000000003</v>
      </c>
      <c r="S933" s="107">
        <v>5</v>
      </c>
      <c r="T933" s="170">
        <v>1149.02</v>
      </c>
      <c r="V933" s="77"/>
      <c r="W933" s="77"/>
      <c r="X933" s="77"/>
      <c r="Y933" s="77"/>
      <c r="Z933" s="77"/>
      <c r="AA933" s="60"/>
      <c r="AB933" s="5"/>
      <c r="AC933" s="5"/>
      <c r="AD933" s="5"/>
      <c r="AE933" s="5"/>
      <c r="AF933" s="5"/>
      <c r="AG933" s="5"/>
      <c r="AH933" s="5"/>
      <c r="AI933" s="5"/>
      <c r="AJ933" s="5"/>
      <c r="AK933" s="5"/>
      <c r="AL933" s="5"/>
      <c r="AM933" s="5"/>
    </row>
    <row r="934" spans="1:39" s="4" customFormat="1" ht="15" x14ac:dyDescent="0.25">
      <c r="A934" s="58" t="s">
        <v>888</v>
      </c>
      <c r="B934" s="58" t="s">
        <v>845</v>
      </c>
      <c r="C934" s="58"/>
      <c r="D934" s="58" t="s">
        <v>175</v>
      </c>
      <c r="E934" s="11"/>
      <c r="F934" s="11"/>
      <c r="G934" s="8"/>
      <c r="I934" s="58"/>
      <c r="J934" s="43"/>
      <c r="K934" s="102"/>
      <c r="M934" s="58"/>
      <c r="N934" s="171"/>
      <c r="P934" s="107">
        <v>1</v>
      </c>
      <c r="Q934" s="170">
        <v>30.14</v>
      </c>
      <c r="S934" s="107">
        <v>2</v>
      </c>
      <c r="T934" s="170">
        <v>391.05</v>
      </c>
      <c r="V934" s="77"/>
      <c r="W934" s="77"/>
      <c r="X934" s="77"/>
      <c r="Y934" s="77"/>
      <c r="Z934" s="77"/>
      <c r="AA934" s="60"/>
      <c r="AB934" s="5"/>
      <c r="AC934" s="5"/>
      <c r="AD934" s="5"/>
      <c r="AE934" s="5"/>
      <c r="AF934" s="5"/>
      <c r="AG934" s="5"/>
      <c r="AH934" s="5"/>
      <c r="AI934" s="5"/>
      <c r="AJ934" s="5"/>
      <c r="AK934" s="5"/>
      <c r="AL934" s="5"/>
      <c r="AM934" s="5"/>
    </row>
    <row r="935" spans="1:39" s="4" customFormat="1" ht="15" x14ac:dyDescent="0.25">
      <c r="A935" s="58" t="s">
        <v>888</v>
      </c>
      <c r="B935" s="58" t="s">
        <v>573</v>
      </c>
      <c r="C935" s="58"/>
      <c r="D935" s="58" t="s">
        <v>283</v>
      </c>
      <c r="E935" s="11"/>
      <c r="F935" s="11"/>
      <c r="G935" s="8"/>
      <c r="I935" s="58"/>
      <c r="J935" s="43"/>
      <c r="K935" s="102"/>
      <c r="M935" s="58">
        <v>2</v>
      </c>
      <c r="N935" s="171">
        <v>63.13</v>
      </c>
      <c r="P935" s="107"/>
      <c r="Q935" s="170"/>
      <c r="S935" s="107"/>
      <c r="T935" s="170"/>
      <c r="V935" s="77"/>
      <c r="W935" s="77"/>
      <c r="X935" s="77"/>
      <c r="Y935" s="77"/>
      <c r="Z935" s="77"/>
      <c r="AA935" s="60"/>
      <c r="AB935" s="5"/>
      <c r="AC935" s="5"/>
      <c r="AD935" s="5"/>
      <c r="AE935" s="5"/>
      <c r="AF935" s="5"/>
      <c r="AG935" s="5"/>
      <c r="AH935" s="5"/>
      <c r="AI935" s="5"/>
      <c r="AJ935" s="5"/>
      <c r="AK935" s="5"/>
      <c r="AL935" s="5"/>
      <c r="AM935" s="5"/>
    </row>
    <row r="936" spans="1:39" s="4" customFormat="1" ht="15" x14ac:dyDescent="0.25">
      <c r="A936" s="58" t="s">
        <v>888</v>
      </c>
      <c r="B936" s="58" t="s">
        <v>576</v>
      </c>
      <c r="C936" s="58"/>
      <c r="D936" s="58" t="s">
        <v>124</v>
      </c>
      <c r="E936" s="11"/>
      <c r="F936" s="11"/>
      <c r="G936" s="8"/>
      <c r="I936" s="58"/>
      <c r="J936" s="43"/>
      <c r="K936" s="102"/>
      <c r="M936" s="58">
        <v>8</v>
      </c>
      <c r="N936" s="171">
        <v>1230.73</v>
      </c>
      <c r="P936" s="107"/>
      <c r="Q936" s="170"/>
      <c r="S936" s="107"/>
      <c r="T936" s="170"/>
      <c r="V936" s="77"/>
      <c r="W936" s="77"/>
      <c r="X936" s="77"/>
      <c r="Y936" s="77"/>
      <c r="Z936" s="77"/>
      <c r="AA936" s="60"/>
      <c r="AB936" s="5"/>
      <c r="AC936" s="5"/>
      <c r="AD936" s="5"/>
      <c r="AE936" s="5"/>
      <c r="AF936" s="5"/>
      <c r="AG936" s="5"/>
      <c r="AH936" s="5"/>
      <c r="AI936" s="5"/>
      <c r="AJ936" s="5"/>
      <c r="AK936" s="5"/>
      <c r="AL936" s="5"/>
      <c r="AM936" s="5"/>
    </row>
    <row r="937" spans="1:39" s="4" customFormat="1" ht="15" x14ac:dyDescent="0.25">
      <c r="A937" s="58" t="s">
        <v>888</v>
      </c>
      <c r="B937" s="58" t="s">
        <v>580</v>
      </c>
      <c r="C937" s="58"/>
      <c r="D937" s="58" t="s">
        <v>455</v>
      </c>
      <c r="E937" s="11"/>
      <c r="F937" s="11"/>
      <c r="G937" s="8"/>
      <c r="I937" s="58"/>
      <c r="J937" s="43"/>
      <c r="K937" s="102"/>
      <c r="M937" s="58">
        <v>17</v>
      </c>
      <c r="N937" s="171">
        <v>1615.28</v>
      </c>
      <c r="P937" s="107">
        <v>3</v>
      </c>
      <c r="Q937" s="170">
        <v>2302.87</v>
      </c>
      <c r="S937" s="107"/>
      <c r="T937" s="170"/>
      <c r="V937" s="77"/>
      <c r="W937" s="77"/>
      <c r="X937" s="77"/>
      <c r="Y937" s="77"/>
      <c r="Z937" s="77"/>
      <c r="AA937" s="60"/>
      <c r="AB937" s="5"/>
      <c r="AC937" s="5"/>
      <c r="AD937" s="5"/>
      <c r="AE937" s="5"/>
      <c r="AF937" s="5"/>
      <c r="AG937" s="5"/>
      <c r="AH937" s="5"/>
      <c r="AI937" s="5"/>
      <c r="AJ937" s="5"/>
      <c r="AK937" s="5"/>
      <c r="AL937" s="5"/>
      <c r="AM937" s="5"/>
    </row>
    <row r="938" spans="1:39" s="4" customFormat="1" ht="15" x14ac:dyDescent="0.25">
      <c r="A938" s="58"/>
      <c r="B938" s="58"/>
      <c r="C938" s="58"/>
      <c r="D938" s="58"/>
      <c r="E938" s="11"/>
      <c r="F938" s="11"/>
      <c r="G938" s="8"/>
      <c r="I938" s="58"/>
      <c r="J938" s="43"/>
      <c r="K938" s="102"/>
      <c r="M938" s="58"/>
      <c r="N938" s="171"/>
      <c r="P938" s="107"/>
      <c r="Q938" s="170"/>
      <c r="S938" s="107"/>
      <c r="T938" s="170"/>
      <c r="V938" s="77"/>
      <c r="W938" s="77"/>
      <c r="X938" s="77"/>
      <c r="Y938" s="77"/>
      <c r="Z938" s="77"/>
      <c r="AA938" s="60"/>
      <c r="AB938" s="5"/>
      <c r="AC938" s="5"/>
      <c r="AD938" s="5"/>
      <c r="AE938" s="5"/>
      <c r="AF938" s="5"/>
      <c r="AG938" s="5"/>
      <c r="AH938" s="5"/>
      <c r="AI938" s="5"/>
      <c r="AJ938" s="5"/>
      <c r="AK938" s="5"/>
      <c r="AL938" s="5"/>
      <c r="AM938" s="5"/>
    </row>
    <row r="939" spans="1:39" s="4" customFormat="1" ht="15" x14ac:dyDescent="0.25">
      <c r="A939" s="330" t="s">
        <v>892</v>
      </c>
      <c r="B939" s="330" t="s">
        <v>821</v>
      </c>
      <c r="C939" s="330"/>
      <c r="D939" s="330" t="s">
        <v>821</v>
      </c>
      <c r="E939" s="328" t="s">
        <v>893</v>
      </c>
      <c r="F939" s="330"/>
      <c r="G939" s="328" t="s">
        <v>894</v>
      </c>
      <c r="I939" s="58"/>
      <c r="J939" s="43"/>
      <c r="K939" s="102"/>
      <c r="M939" s="58"/>
      <c r="N939" s="171"/>
      <c r="P939" s="107"/>
      <c r="Q939" s="170"/>
      <c r="S939" s="107"/>
      <c r="T939" s="170"/>
      <c r="V939" s="77"/>
      <c r="W939" s="77"/>
      <c r="X939" s="77"/>
      <c r="Y939" s="77"/>
      <c r="Z939" s="77"/>
      <c r="AA939" s="60"/>
      <c r="AB939" s="5"/>
      <c r="AC939" s="5"/>
      <c r="AD939" s="5"/>
      <c r="AE939" s="5"/>
      <c r="AF939" s="5"/>
      <c r="AG939" s="5"/>
      <c r="AH939" s="5"/>
      <c r="AI939" s="5"/>
      <c r="AJ939" s="5"/>
      <c r="AK939" s="5"/>
      <c r="AL939" s="5"/>
      <c r="AM939" s="5"/>
    </row>
    <row r="940" spans="1:39" s="4" customFormat="1" ht="15" x14ac:dyDescent="0.25">
      <c r="A940" s="58" t="s">
        <v>892</v>
      </c>
      <c r="B940" s="58" t="s">
        <v>660</v>
      </c>
      <c r="C940" s="58"/>
      <c r="D940" s="58" t="s">
        <v>660</v>
      </c>
      <c r="E940" s="11"/>
      <c r="F940" s="11"/>
      <c r="G940" s="8"/>
      <c r="I940" s="58"/>
      <c r="J940" s="43"/>
      <c r="K940" s="102"/>
      <c r="M940" s="58"/>
      <c r="N940" s="171"/>
      <c r="P940" s="107">
        <v>7</v>
      </c>
      <c r="Q940" s="170">
        <v>2731.39</v>
      </c>
      <c r="S940" s="107">
        <v>6</v>
      </c>
      <c r="T940" s="170">
        <v>4150.57</v>
      </c>
      <c r="V940" s="77"/>
      <c r="W940" s="77"/>
      <c r="X940" s="77"/>
      <c r="Y940" s="77"/>
      <c r="Z940" s="77"/>
      <c r="AA940" s="60"/>
      <c r="AB940" s="5"/>
      <c r="AC940" s="5"/>
      <c r="AD940" s="5"/>
      <c r="AE940" s="5"/>
      <c r="AF940" s="5"/>
      <c r="AG940" s="5"/>
      <c r="AH940" s="5"/>
      <c r="AI940" s="5"/>
      <c r="AJ940" s="5"/>
      <c r="AK940" s="5"/>
      <c r="AL940" s="5"/>
      <c r="AM940" s="5"/>
    </row>
    <row r="941" spans="1:39" s="4" customFormat="1" ht="15" x14ac:dyDescent="0.25">
      <c r="A941" s="58" t="s">
        <v>892</v>
      </c>
      <c r="B941" s="58" t="s">
        <v>60</v>
      </c>
      <c r="C941" s="58"/>
      <c r="D941" s="58" t="s">
        <v>63</v>
      </c>
      <c r="E941" s="11"/>
      <c r="F941" s="11"/>
      <c r="G941" s="8"/>
      <c r="I941" s="58"/>
      <c r="J941" s="43"/>
      <c r="K941" s="102"/>
      <c r="M941" s="58">
        <v>2</v>
      </c>
      <c r="N941" s="171">
        <v>600</v>
      </c>
      <c r="P941" s="107">
        <v>1</v>
      </c>
      <c r="Q941" s="170">
        <v>223.81</v>
      </c>
      <c r="S941" s="107"/>
      <c r="T941" s="170"/>
      <c r="V941" s="77"/>
      <c r="W941" s="77"/>
      <c r="X941" s="77"/>
      <c r="Y941" s="77"/>
      <c r="Z941" s="77"/>
      <c r="AA941" s="60"/>
      <c r="AB941" s="5"/>
      <c r="AC941" s="5"/>
      <c r="AD941" s="5"/>
      <c r="AE941" s="5"/>
      <c r="AF941" s="5"/>
      <c r="AG941" s="5"/>
      <c r="AH941" s="5"/>
      <c r="AI941" s="5"/>
      <c r="AJ941" s="5"/>
      <c r="AK941" s="5"/>
      <c r="AL941" s="5"/>
      <c r="AM941" s="5"/>
    </row>
    <row r="942" spans="1:39" s="4" customFormat="1" ht="15" x14ac:dyDescent="0.25">
      <c r="A942" s="58" t="s">
        <v>892</v>
      </c>
      <c r="B942" s="58" t="s">
        <v>60</v>
      </c>
      <c r="C942" s="58"/>
      <c r="D942" s="58" t="s">
        <v>62</v>
      </c>
      <c r="E942" s="11"/>
      <c r="F942" s="11"/>
      <c r="G942" s="8"/>
      <c r="I942" s="58"/>
      <c r="J942" s="43"/>
      <c r="K942" s="102"/>
      <c r="M942" s="58"/>
      <c r="N942" s="171"/>
      <c r="P942" s="107">
        <v>2</v>
      </c>
      <c r="Q942" s="170">
        <v>800</v>
      </c>
      <c r="S942" s="107"/>
      <c r="T942" s="170"/>
      <c r="V942" s="77"/>
      <c r="W942" s="77"/>
      <c r="X942" s="77"/>
      <c r="Y942" s="77"/>
      <c r="Z942" s="77"/>
      <c r="AA942" s="60"/>
      <c r="AB942" s="5"/>
      <c r="AC942" s="5"/>
      <c r="AD942" s="5"/>
      <c r="AE942" s="5"/>
      <c r="AF942" s="5"/>
      <c r="AG942" s="5"/>
      <c r="AH942" s="5"/>
      <c r="AI942" s="5"/>
      <c r="AJ942" s="5"/>
      <c r="AK942" s="5"/>
      <c r="AL942" s="5"/>
      <c r="AM942" s="5"/>
    </row>
    <row r="943" spans="1:39" s="4" customFormat="1" ht="15" x14ac:dyDescent="0.25">
      <c r="A943" s="58" t="s">
        <v>892</v>
      </c>
      <c r="B943" s="58" t="s">
        <v>78</v>
      </c>
      <c r="C943" s="58"/>
      <c r="D943" s="58" t="s">
        <v>79</v>
      </c>
      <c r="E943" s="11"/>
      <c r="F943" s="11"/>
      <c r="G943" s="8"/>
      <c r="I943" s="58"/>
      <c r="J943" s="43"/>
      <c r="K943" s="102"/>
      <c r="M943" s="58">
        <v>1</v>
      </c>
      <c r="N943" s="171">
        <v>400</v>
      </c>
      <c r="P943" s="107">
        <v>1</v>
      </c>
      <c r="Q943" s="170">
        <v>350</v>
      </c>
      <c r="S943" s="107"/>
      <c r="T943" s="170"/>
      <c r="V943" s="77"/>
      <c r="W943" s="77"/>
      <c r="X943" s="77"/>
      <c r="Y943" s="77"/>
      <c r="Z943" s="77"/>
      <c r="AA943" s="60"/>
      <c r="AB943" s="5"/>
      <c r="AC943" s="5"/>
      <c r="AD943" s="5"/>
      <c r="AE943" s="5"/>
      <c r="AF943" s="5"/>
      <c r="AG943" s="5"/>
      <c r="AH943" s="5"/>
      <c r="AI943" s="5"/>
      <c r="AJ943" s="5"/>
      <c r="AK943" s="5"/>
      <c r="AL943" s="5"/>
      <c r="AM943" s="5"/>
    </row>
    <row r="944" spans="1:39" s="4" customFormat="1" ht="15" x14ac:dyDescent="0.25">
      <c r="A944" s="58" t="s">
        <v>892</v>
      </c>
      <c r="B944" s="58" t="s">
        <v>80</v>
      </c>
      <c r="C944" s="58"/>
      <c r="D944" s="58" t="s">
        <v>81</v>
      </c>
      <c r="E944" s="11"/>
      <c r="F944" s="11"/>
      <c r="G944" s="8"/>
      <c r="I944" s="58"/>
      <c r="J944" s="43"/>
      <c r="K944" s="102"/>
      <c r="M944" s="58">
        <v>4</v>
      </c>
      <c r="N944" s="171">
        <v>1000</v>
      </c>
      <c r="P944" s="107">
        <v>3</v>
      </c>
      <c r="Q944" s="170">
        <v>950</v>
      </c>
      <c r="S944" s="107"/>
      <c r="T944" s="170"/>
      <c r="V944" s="77"/>
      <c r="W944" s="77"/>
      <c r="X944" s="77"/>
      <c r="Y944" s="77"/>
      <c r="Z944" s="77"/>
      <c r="AA944" s="60"/>
      <c r="AB944" s="5"/>
      <c r="AC944" s="5"/>
      <c r="AD944" s="5"/>
      <c r="AE944" s="5"/>
      <c r="AF944" s="5"/>
      <c r="AG944" s="5"/>
      <c r="AH944" s="5"/>
      <c r="AI944" s="5"/>
      <c r="AJ944" s="5"/>
      <c r="AK944" s="5"/>
      <c r="AL944" s="5"/>
      <c r="AM944" s="5"/>
    </row>
    <row r="945" spans="1:39" s="4" customFormat="1" ht="15" x14ac:dyDescent="0.25">
      <c r="A945" s="58" t="s">
        <v>892</v>
      </c>
      <c r="B945" s="58" t="s">
        <v>97</v>
      </c>
      <c r="C945" s="58"/>
      <c r="D945" s="58" t="s">
        <v>75</v>
      </c>
      <c r="E945" s="11"/>
      <c r="F945" s="11"/>
      <c r="G945" s="8"/>
      <c r="I945" s="58"/>
      <c r="J945" s="43"/>
      <c r="K945" s="102"/>
      <c r="M945" s="58">
        <v>2</v>
      </c>
      <c r="N945" s="171">
        <v>800</v>
      </c>
      <c r="P945" s="107"/>
      <c r="Q945" s="170"/>
      <c r="S945" s="107"/>
      <c r="T945" s="170"/>
      <c r="V945" s="77"/>
      <c r="W945" s="77"/>
      <c r="X945" s="77"/>
      <c r="Y945" s="77"/>
      <c r="Z945" s="77"/>
      <c r="AA945" s="60"/>
      <c r="AB945" s="5"/>
      <c r="AC945" s="5"/>
      <c r="AD945" s="5"/>
      <c r="AE945" s="5"/>
      <c r="AF945" s="5"/>
      <c r="AG945" s="5"/>
      <c r="AH945" s="5"/>
      <c r="AI945" s="5"/>
      <c r="AJ945" s="5"/>
      <c r="AK945" s="5"/>
      <c r="AL945" s="5"/>
      <c r="AM945" s="5"/>
    </row>
    <row r="946" spans="1:39" s="4" customFormat="1" ht="15" x14ac:dyDescent="0.25">
      <c r="A946" s="58" t="s">
        <v>892</v>
      </c>
      <c r="B946" s="58" t="s">
        <v>122</v>
      </c>
      <c r="C946" s="58"/>
      <c r="D946" s="58" t="s">
        <v>117</v>
      </c>
      <c r="E946" s="11"/>
      <c r="F946" s="11"/>
      <c r="G946" s="8"/>
      <c r="I946" s="58"/>
      <c r="J946" s="43"/>
      <c r="K946" s="102"/>
      <c r="M946" s="58">
        <v>1</v>
      </c>
      <c r="N946" s="171">
        <v>400</v>
      </c>
      <c r="P946" s="107"/>
      <c r="Q946" s="170"/>
      <c r="S946" s="107"/>
      <c r="T946" s="170"/>
      <c r="V946" s="77"/>
      <c r="W946" s="77"/>
      <c r="X946" s="77"/>
      <c r="Y946" s="77"/>
      <c r="Z946" s="77"/>
      <c r="AA946" s="60"/>
      <c r="AB946" s="5"/>
      <c r="AC946" s="5"/>
      <c r="AD946" s="5"/>
      <c r="AE946" s="5"/>
      <c r="AF946" s="5"/>
      <c r="AG946" s="5"/>
      <c r="AH946" s="5"/>
      <c r="AI946" s="5"/>
      <c r="AJ946" s="5"/>
      <c r="AK946" s="5"/>
      <c r="AL946" s="5"/>
      <c r="AM946" s="5"/>
    </row>
    <row r="947" spans="1:39" s="4" customFormat="1" ht="15" x14ac:dyDescent="0.25">
      <c r="A947" s="58" t="s">
        <v>892</v>
      </c>
      <c r="B947" s="58" t="s">
        <v>132</v>
      </c>
      <c r="C947" s="58"/>
      <c r="D947" s="58" t="s">
        <v>128</v>
      </c>
      <c r="E947" s="11"/>
      <c r="F947" s="11"/>
      <c r="G947" s="8"/>
      <c r="I947" s="58"/>
      <c r="J947" s="43"/>
      <c r="K947" s="102"/>
      <c r="M947" s="58">
        <v>1</v>
      </c>
      <c r="N947" s="171">
        <v>468.23</v>
      </c>
      <c r="P947" s="107"/>
      <c r="Q947" s="170"/>
      <c r="S947" s="107"/>
      <c r="T947" s="170"/>
      <c r="V947" s="77"/>
      <c r="W947" s="77"/>
      <c r="X947" s="77"/>
      <c r="Y947" s="77"/>
      <c r="Z947" s="77"/>
      <c r="AA947" s="60"/>
      <c r="AB947" s="5"/>
      <c r="AC947" s="5"/>
      <c r="AD947" s="5"/>
      <c r="AE947" s="5"/>
      <c r="AF947" s="5"/>
      <c r="AG947" s="5"/>
      <c r="AH947" s="5"/>
      <c r="AI947" s="5"/>
      <c r="AJ947" s="5"/>
      <c r="AK947" s="5"/>
      <c r="AL947" s="5"/>
      <c r="AM947" s="5"/>
    </row>
    <row r="948" spans="1:39" s="4" customFormat="1" ht="15" x14ac:dyDescent="0.25">
      <c r="A948" s="58" t="s">
        <v>892</v>
      </c>
      <c r="B948" s="58" t="s">
        <v>133</v>
      </c>
      <c r="C948" s="58"/>
      <c r="D948" s="58" t="s">
        <v>77</v>
      </c>
      <c r="E948" s="11"/>
      <c r="F948" s="11"/>
      <c r="G948" s="8"/>
      <c r="I948" s="58"/>
      <c r="J948" s="43"/>
      <c r="K948" s="102"/>
      <c r="M948" s="58"/>
      <c r="N948" s="171"/>
      <c r="P948" s="107">
        <v>1</v>
      </c>
      <c r="Q948" s="170">
        <v>400</v>
      </c>
      <c r="S948" s="107">
        <v>1</v>
      </c>
      <c r="T948" s="170">
        <v>750</v>
      </c>
      <c r="V948" s="77"/>
      <c r="W948" s="77"/>
      <c r="X948" s="77"/>
      <c r="Y948" s="77"/>
      <c r="Z948" s="77"/>
      <c r="AA948" s="60"/>
      <c r="AB948" s="5"/>
      <c r="AC948" s="5"/>
      <c r="AD948" s="5"/>
      <c r="AE948" s="5"/>
      <c r="AF948" s="5"/>
      <c r="AG948" s="5"/>
      <c r="AH948" s="5"/>
      <c r="AI948" s="5"/>
      <c r="AJ948" s="5"/>
      <c r="AK948" s="5"/>
      <c r="AL948" s="5"/>
      <c r="AM948" s="5"/>
    </row>
    <row r="949" spans="1:39" s="4" customFormat="1" ht="15" x14ac:dyDescent="0.25">
      <c r="A949" s="58" t="s">
        <v>892</v>
      </c>
      <c r="B949" s="58" t="s">
        <v>141</v>
      </c>
      <c r="C949" s="58"/>
      <c r="D949" s="58" t="s">
        <v>142</v>
      </c>
      <c r="E949" s="11"/>
      <c r="F949" s="11"/>
      <c r="G949" s="8"/>
      <c r="I949" s="58"/>
      <c r="J949" s="43"/>
      <c r="K949" s="102"/>
      <c r="M949" s="58">
        <v>1</v>
      </c>
      <c r="N949" s="171">
        <v>400</v>
      </c>
      <c r="P949" s="107">
        <v>1</v>
      </c>
      <c r="Q949" s="170">
        <v>400</v>
      </c>
      <c r="S949" s="107"/>
      <c r="T949" s="170"/>
      <c r="V949" s="77"/>
      <c r="W949" s="77"/>
      <c r="X949" s="77"/>
      <c r="Y949" s="77"/>
      <c r="Z949" s="77"/>
      <c r="AA949" s="60"/>
      <c r="AB949" s="5"/>
      <c r="AC949" s="5"/>
      <c r="AD949" s="5"/>
      <c r="AE949" s="5"/>
      <c r="AF949" s="5"/>
      <c r="AG949" s="5"/>
      <c r="AH949" s="5"/>
      <c r="AI949" s="5"/>
      <c r="AJ949" s="5"/>
      <c r="AK949" s="5"/>
      <c r="AL949" s="5"/>
      <c r="AM949" s="5"/>
    </row>
    <row r="950" spans="1:39" s="4" customFormat="1" ht="15" x14ac:dyDescent="0.25">
      <c r="A950" s="58" t="s">
        <v>892</v>
      </c>
      <c r="B950" s="58" t="s">
        <v>143</v>
      </c>
      <c r="C950" s="58"/>
      <c r="D950" s="58" t="s">
        <v>144</v>
      </c>
      <c r="E950" s="11"/>
      <c r="F950" s="11"/>
      <c r="G950" s="8"/>
      <c r="I950" s="58"/>
      <c r="J950" s="43"/>
      <c r="K950" s="102"/>
      <c r="M950" s="58"/>
      <c r="N950" s="171"/>
      <c r="P950" s="107">
        <v>1</v>
      </c>
      <c r="Q950" s="170">
        <v>350</v>
      </c>
      <c r="S950" s="107"/>
      <c r="T950" s="170"/>
      <c r="V950" s="77"/>
      <c r="W950" s="77"/>
      <c r="X950" s="77"/>
      <c r="Y950" s="77"/>
      <c r="Z950" s="77"/>
      <c r="AA950" s="60"/>
      <c r="AB950" s="5"/>
      <c r="AC950" s="5"/>
      <c r="AD950" s="5"/>
      <c r="AE950" s="5"/>
      <c r="AF950" s="5"/>
      <c r="AG950" s="5"/>
      <c r="AH950" s="5"/>
      <c r="AI950" s="5"/>
      <c r="AJ950" s="5"/>
      <c r="AK950" s="5"/>
      <c r="AL950" s="5"/>
      <c r="AM950" s="5"/>
    </row>
    <row r="951" spans="1:39" s="4" customFormat="1" ht="15" x14ac:dyDescent="0.25">
      <c r="A951" s="58" t="s">
        <v>892</v>
      </c>
      <c r="B951" s="58" t="s">
        <v>172</v>
      </c>
      <c r="C951" s="58"/>
      <c r="D951" s="58" t="s">
        <v>173</v>
      </c>
      <c r="E951" s="11"/>
      <c r="F951" s="11"/>
      <c r="G951" s="8"/>
      <c r="I951" s="58"/>
      <c r="J951" s="43"/>
      <c r="K951" s="102"/>
      <c r="M951" s="58"/>
      <c r="N951" s="171"/>
      <c r="P951" s="107">
        <v>3</v>
      </c>
      <c r="Q951" s="170">
        <v>600</v>
      </c>
      <c r="S951" s="107"/>
      <c r="T951" s="170"/>
      <c r="V951" s="77"/>
      <c r="W951" s="77"/>
      <c r="X951" s="77"/>
      <c r="Y951" s="77"/>
      <c r="Z951" s="77"/>
      <c r="AA951" s="60"/>
      <c r="AB951" s="5"/>
      <c r="AC951" s="5"/>
      <c r="AD951" s="5"/>
      <c r="AE951" s="5"/>
      <c r="AF951" s="5"/>
      <c r="AG951" s="5"/>
      <c r="AH951" s="5"/>
      <c r="AI951" s="5"/>
      <c r="AJ951" s="5"/>
      <c r="AK951" s="5"/>
      <c r="AL951" s="5"/>
      <c r="AM951" s="5"/>
    </row>
    <row r="952" spans="1:39" s="4" customFormat="1" ht="15" x14ac:dyDescent="0.25">
      <c r="A952" s="58" t="s">
        <v>892</v>
      </c>
      <c r="B952" s="58" t="s">
        <v>185</v>
      </c>
      <c r="C952" s="58"/>
      <c r="D952" s="58" t="s">
        <v>68</v>
      </c>
      <c r="E952" s="11"/>
      <c r="F952" s="11"/>
      <c r="G952" s="8"/>
      <c r="I952" s="58"/>
      <c r="J952" s="43"/>
      <c r="K952" s="102"/>
      <c r="M952" s="58"/>
      <c r="N952" s="171"/>
      <c r="P952" s="107">
        <v>1</v>
      </c>
      <c r="Q952" s="170">
        <v>700</v>
      </c>
      <c r="S952" s="107"/>
      <c r="T952" s="170"/>
      <c r="V952" s="77"/>
      <c r="W952" s="77"/>
      <c r="X952" s="77"/>
      <c r="Y952" s="77"/>
      <c r="Z952" s="77"/>
      <c r="AA952" s="60"/>
      <c r="AB952" s="5"/>
      <c r="AC952" s="5"/>
      <c r="AD952" s="5"/>
      <c r="AE952" s="5"/>
      <c r="AF952" s="5"/>
      <c r="AG952" s="5"/>
      <c r="AH952" s="5"/>
      <c r="AI952" s="5"/>
      <c r="AJ952" s="5"/>
      <c r="AK952" s="5"/>
      <c r="AL952" s="5"/>
      <c r="AM952" s="5"/>
    </row>
    <row r="953" spans="1:39" s="4" customFormat="1" ht="15" x14ac:dyDescent="0.25">
      <c r="A953" s="58" t="s">
        <v>892</v>
      </c>
      <c r="B953" s="58" t="s">
        <v>189</v>
      </c>
      <c r="C953" s="58"/>
      <c r="D953" s="58" t="s">
        <v>190</v>
      </c>
      <c r="E953" s="11"/>
      <c r="F953" s="11"/>
      <c r="G953" s="8"/>
      <c r="I953" s="58"/>
      <c r="J953" s="43"/>
      <c r="K953" s="102"/>
      <c r="M953" s="58">
        <v>1</v>
      </c>
      <c r="N953" s="171">
        <v>400</v>
      </c>
      <c r="P953" s="107">
        <v>1</v>
      </c>
      <c r="Q953" s="170">
        <v>178.41</v>
      </c>
      <c r="S953" s="107"/>
      <c r="T953" s="170"/>
      <c r="V953" s="77"/>
      <c r="W953" s="77"/>
      <c r="X953" s="77"/>
      <c r="Y953" s="77"/>
      <c r="Z953" s="77"/>
      <c r="AA953" s="60"/>
      <c r="AB953" s="5"/>
      <c r="AC953" s="5"/>
      <c r="AD953" s="5"/>
      <c r="AE953" s="5"/>
      <c r="AF953" s="5"/>
      <c r="AG953" s="5"/>
      <c r="AH953" s="5"/>
      <c r="AI953" s="5"/>
      <c r="AJ953" s="5"/>
      <c r="AK953" s="5"/>
      <c r="AL953" s="5"/>
      <c r="AM953" s="5"/>
    </row>
    <row r="954" spans="1:39" s="4" customFormat="1" ht="15" x14ac:dyDescent="0.25">
      <c r="A954" s="58" t="s">
        <v>892</v>
      </c>
      <c r="B954" s="58" t="s">
        <v>195</v>
      </c>
      <c r="C954" s="58"/>
      <c r="D954" s="58" t="s">
        <v>196</v>
      </c>
      <c r="E954" s="11"/>
      <c r="F954" s="11"/>
      <c r="G954" s="8"/>
      <c r="I954" s="58"/>
      <c r="J954" s="43"/>
      <c r="K954" s="102"/>
      <c r="M954" s="58"/>
      <c r="N954" s="171"/>
      <c r="P954" s="107"/>
      <c r="Q954" s="170"/>
      <c r="S954" s="107">
        <v>1</v>
      </c>
      <c r="T954" s="170">
        <v>589.05999999999995</v>
      </c>
      <c r="V954" s="77"/>
      <c r="W954" s="77"/>
      <c r="X954" s="77"/>
      <c r="Y954" s="77"/>
      <c r="Z954" s="77"/>
      <c r="AA954" s="60"/>
      <c r="AB954" s="5"/>
      <c r="AC954" s="5"/>
      <c r="AD954" s="5"/>
      <c r="AE954" s="5"/>
      <c r="AF954" s="5"/>
      <c r="AG954" s="5"/>
      <c r="AH954" s="5"/>
      <c r="AI954" s="5"/>
      <c r="AJ954" s="5"/>
      <c r="AK954" s="5"/>
      <c r="AL954" s="5"/>
      <c r="AM954" s="5"/>
    </row>
    <row r="955" spans="1:39" s="4" customFormat="1" ht="15" x14ac:dyDescent="0.25">
      <c r="A955" s="58" t="s">
        <v>892</v>
      </c>
      <c r="B955" s="58" t="s">
        <v>198</v>
      </c>
      <c r="C955" s="58"/>
      <c r="D955" s="58" t="s">
        <v>199</v>
      </c>
      <c r="E955" s="11"/>
      <c r="F955" s="11"/>
      <c r="G955" s="8"/>
      <c r="I955" s="58"/>
      <c r="J955" s="43"/>
      <c r="K955" s="102"/>
      <c r="M955" s="58">
        <v>8</v>
      </c>
      <c r="N955" s="171">
        <v>3200</v>
      </c>
      <c r="P955" s="107">
        <v>1</v>
      </c>
      <c r="Q955" s="170">
        <v>444.36</v>
      </c>
      <c r="S955" s="107"/>
      <c r="T955" s="170"/>
      <c r="V955" s="77"/>
      <c r="W955" s="77"/>
      <c r="X955" s="77"/>
      <c r="Y955" s="77"/>
      <c r="Z955" s="77"/>
      <c r="AA955" s="60"/>
      <c r="AB955" s="5"/>
      <c r="AC955" s="5"/>
      <c r="AD955" s="5"/>
      <c r="AE955" s="5"/>
      <c r="AF955" s="5"/>
      <c r="AG955" s="5"/>
      <c r="AH955" s="5"/>
      <c r="AI955" s="5"/>
      <c r="AJ955" s="5"/>
      <c r="AK955" s="5"/>
      <c r="AL955" s="5"/>
      <c r="AM955" s="5"/>
    </row>
    <row r="956" spans="1:39" s="4" customFormat="1" ht="15" x14ac:dyDescent="0.25">
      <c r="A956" s="58" t="s">
        <v>892</v>
      </c>
      <c r="B956" s="58" t="s">
        <v>204</v>
      </c>
      <c r="C956" s="58"/>
      <c r="D956" s="58" t="s">
        <v>175</v>
      </c>
      <c r="E956" s="11"/>
      <c r="F956" s="11"/>
      <c r="G956" s="8"/>
      <c r="I956" s="58"/>
      <c r="J956" s="43"/>
      <c r="K956" s="102"/>
      <c r="M956" s="58">
        <v>1</v>
      </c>
      <c r="N956" s="171">
        <v>563.91999999999996</v>
      </c>
      <c r="P956" s="107">
        <v>1</v>
      </c>
      <c r="Q956" s="170">
        <v>400</v>
      </c>
      <c r="S956" s="107"/>
      <c r="T956" s="170"/>
      <c r="V956" s="77"/>
      <c r="W956" s="77"/>
      <c r="X956" s="77"/>
      <c r="Y956" s="77"/>
      <c r="Z956" s="77"/>
      <c r="AA956" s="60"/>
      <c r="AB956" s="5"/>
      <c r="AC956" s="5"/>
      <c r="AD956" s="5"/>
      <c r="AE956" s="5"/>
      <c r="AF956" s="5"/>
      <c r="AG956" s="5"/>
      <c r="AH956" s="5"/>
      <c r="AI956" s="5"/>
      <c r="AJ956" s="5"/>
      <c r="AK956" s="5"/>
      <c r="AL956" s="5"/>
      <c r="AM956" s="5"/>
    </row>
    <row r="957" spans="1:39" s="4" customFormat="1" ht="15" x14ac:dyDescent="0.25">
      <c r="A957" s="58" t="s">
        <v>892</v>
      </c>
      <c r="B957" s="58" t="s">
        <v>243</v>
      </c>
      <c r="C957" s="58"/>
      <c r="D957" s="58" t="s">
        <v>206</v>
      </c>
      <c r="E957" s="11"/>
      <c r="F957" s="11"/>
      <c r="G957" s="8"/>
      <c r="I957" s="58"/>
      <c r="J957" s="43"/>
      <c r="K957" s="102"/>
      <c r="M957" s="58"/>
      <c r="N957" s="171"/>
      <c r="P957" s="107"/>
      <c r="Q957" s="170"/>
      <c r="S957" s="107">
        <v>1</v>
      </c>
      <c r="T957" s="170">
        <v>612.35</v>
      </c>
      <c r="V957" s="77"/>
      <c r="W957" s="77"/>
      <c r="X957" s="77"/>
      <c r="Y957" s="77"/>
      <c r="Z957" s="77"/>
      <c r="AA957" s="60"/>
      <c r="AB957" s="5"/>
      <c r="AC957" s="5"/>
      <c r="AD957" s="5"/>
      <c r="AE957" s="5"/>
      <c r="AF957" s="5"/>
      <c r="AG957" s="5"/>
      <c r="AH957" s="5"/>
      <c r="AI957" s="5"/>
      <c r="AJ957" s="5"/>
      <c r="AK957" s="5"/>
      <c r="AL957" s="5"/>
      <c r="AM957" s="5"/>
    </row>
    <row r="958" spans="1:39" s="4" customFormat="1" ht="15" x14ac:dyDescent="0.25">
      <c r="A958" s="58" t="s">
        <v>892</v>
      </c>
      <c r="B958" s="58" t="s">
        <v>244</v>
      </c>
      <c r="C958" s="58"/>
      <c r="D958" s="58" t="s">
        <v>75</v>
      </c>
      <c r="E958" s="11"/>
      <c r="F958" s="11"/>
      <c r="G958" s="8"/>
      <c r="I958" s="58"/>
      <c r="J958" s="43"/>
      <c r="K958" s="102"/>
      <c r="M958" s="58"/>
      <c r="N958" s="171"/>
      <c r="P958" s="107">
        <v>1</v>
      </c>
      <c r="Q958" s="170">
        <v>218.05</v>
      </c>
      <c r="S958" s="107">
        <v>1</v>
      </c>
      <c r="T958" s="170">
        <v>750</v>
      </c>
      <c r="V958" s="77"/>
      <c r="W958" s="77"/>
      <c r="X958" s="77"/>
      <c r="Y958" s="77"/>
      <c r="Z958" s="77"/>
      <c r="AA958" s="60"/>
      <c r="AB958" s="5"/>
      <c r="AC958" s="5"/>
      <c r="AD958" s="5"/>
      <c r="AE958" s="5"/>
      <c r="AF958" s="5"/>
      <c r="AG958" s="5"/>
      <c r="AH958" s="5"/>
      <c r="AI958" s="5"/>
      <c r="AJ958" s="5"/>
      <c r="AK958" s="5"/>
      <c r="AL958" s="5"/>
      <c r="AM958" s="5"/>
    </row>
    <row r="959" spans="1:39" s="4" customFormat="1" ht="15" x14ac:dyDescent="0.25">
      <c r="A959" s="58" t="s">
        <v>892</v>
      </c>
      <c r="B959" s="58" t="s">
        <v>248</v>
      </c>
      <c r="C959" s="58"/>
      <c r="D959" s="58" t="s">
        <v>68</v>
      </c>
      <c r="E959" s="11"/>
      <c r="F959" s="11"/>
      <c r="G959" s="8"/>
      <c r="I959" s="58"/>
      <c r="J959" s="43"/>
      <c r="K959" s="102"/>
      <c r="M959" s="58">
        <v>1</v>
      </c>
      <c r="N959" s="171">
        <v>400</v>
      </c>
      <c r="P959" s="107"/>
      <c r="Q959" s="170"/>
      <c r="S959" s="107"/>
      <c r="T959" s="170"/>
      <c r="V959" s="77"/>
      <c r="W959" s="77"/>
      <c r="X959" s="77"/>
      <c r="Y959" s="77"/>
      <c r="Z959" s="77"/>
      <c r="AA959" s="60"/>
      <c r="AB959" s="5"/>
      <c r="AC959" s="5"/>
      <c r="AD959" s="5"/>
      <c r="AE959" s="5"/>
      <c r="AF959" s="5"/>
      <c r="AG959" s="5"/>
      <c r="AH959" s="5"/>
      <c r="AI959" s="5"/>
      <c r="AJ959" s="5"/>
      <c r="AK959" s="5"/>
      <c r="AL959" s="5"/>
      <c r="AM959" s="5"/>
    </row>
    <row r="960" spans="1:39" s="4" customFormat="1" ht="15" x14ac:dyDescent="0.25">
      <c r="A960" s="58" t="s">
        <v>892</v>
      </c>
      <c r="B960" s="58" t="s">
        <v>251</v>
      </c>
      <c r="C960" s="58"/>
      <c r="D960" s="58" t="s">
        <v>252</v>
      </c>
      <c r="E960" s="11"/>
      <c r="F960" s="11"/>
      <c r="G960" s="8"/>
      <c r="I960" s="58"/>
      <c r="J960" s="43"/>
      <c r="K960" s="102"/>
      <c r="M960" s="58"/>
      <c r="N960" s="171"/>
      <c r="P960" s="107">
        <v>1</v>
      </c>
      <c r="Q960" s="170">
        <v>700</v>
      </c>
      <c r="S960" s="107"/>
      <c r="T960" s="170"/>
      <c r="V960" s="77"/>
      <c r="W960" s="77"/>
      <c r="X960" s="77"/>
      <c r="Y960" s="77"/>
      <c r="Z960" s="77"/>
      <c r="AA960" s="60"/>
      <c r="AB960" s="5"/>
      <c r="AC960" s="5"/>
      <c r="AD960" s="5"/>
      <c r="AE960" s="5"/>
      <c r="AF960" s="5"/>
      <c r="AG960" s="5"/>
      <c r="AH960" s="5"/>
      <c r="AI960" s="5"/>
      <c r="AJ960" s="5"/>
      <c r="AK960" s="5"/>
      <c r="AL960" s="5"/>
      <c r="AM960" s="5"/>
    </row>
    <row r="961" spans="1:39" s="4" customFormat="1" ht="15" x14ac:dyDescent="0.25">
      <c r="A961" s="58" t="s">
        <v>892</v>
      </c>
      <c r="B961" s="58" t="s">
        <v>257</v>
      </c>
      <c r="C961" s="58"/>
      <c r="D961" s="58" t="s">
        <v>70</v>
      </c>
      <c r="E961" s="11"/>
      <c r="F961" s="11"/>
      <c r="G961" s="8"/>
      <c r="I961" s="58"/>
      <c r="J961" s="43"/>
      <c r="K961" s="102"/>
      <c r="M961" s="58">
        <v>1</v>
      </c>
      <c r="N961" s="171">
        <v>670.17</v>
      </c>
      <c r="P961" s="107">
        <v>1</v>
      </c>
      <c r="Q961" s="170">
        <v>350</v>
      </c>
      <c r="S961" s="107">
        <v>1</v>
      </c>
      <c r="T961" s="170">
        <v>750</v>
      </c>
      <c r="V961" s="77"/>
      <c r="W961" s="77"/>
      <c r="X961" s="77"/>
      <c r="Y961" s="77"/>
      <c r="Z961" s="77"/>
      <c r="AA961" s="60"/>
      <c r="AB961" s="5"/>
      <c r="AC961" s="5"/>
      <c r="AD961" s="5"/>
      <c r="AE961" s="5"/>
      <c r="AF961" s="5"/>
      <c r="AG961" s="5"/>
      <c r="AH961" s="5"/>
      <c r="AI961" s="5"/>
      <c r="AJ961" s="5"/>
      <c r="AK961" s="5"/>
      <c r="AL961" s="5"/>
      <c r="AM961" s="5"/>
    </row>
    <row r="962" spans="1:39" s="4" customFormat="1" ht="15" x14ac:dyDescent="0.25">
      <c r="A962" s="58" t="s">
        <v>892</v>
      </c>
      <c r="B962" s="58" t="s">
        <v>271</v>
      </c>
      <c r="C962" s="58"/>
      <c r="D962" s="58" t="s">
        <v>98</v>
      </c>
      <c r="E962" s="11"/>
      <c r="F962" s="11"/>
      <c r="G962" s="8"/>
      <c r="I962" s="58"/>
      <c r="J962" s="43"/>
      <c r="K962" s="102"/>
      <c r="M962" s="58"/>
      <c r="N962" s="171"/>
      <c r="P962" s="107"/>
      <c r="Q962" s="170"/>
      <c r="S962" s="107">
        <v>1</v>
      </c>
      <c r="T962" s="170">
        <v>213.8</v>
      </c>
      <c r="V962" s="77"/>
      <c r="W962" s="77"/>
      <c r="X962" s="77"/>
      <c r="Y962" s="77"/>
      <c r="Z962" s="77"/>
      <c r="AA962" s="60"/>
      <c r="AB962" s="5"/>
      <c r="AC962" s="5"/>
      <c r="AD962" s="5"/>
      <c r="AE962" s="5"/>
      <c r="AF962" s="5"/>
      <c r="AG962" s="5"/>
      <c r="AH962" s="5"/>
      <c r="AI962" s="5"/>
      <c r="AJ962" s="5"/>
      <c r="AK962" s="5"/>
      <c r="AL962" s="5"/>
      <c r="AM962" s="5"/>
    </row>
    <row r="963" spans="1:39" s="4" customFormat="1" ht="15" x14ac:dyDescent="0.25">
      <c r="A963" s="58" t="s">
        <v>892</v>
      </c>
      <c r="B963" s="58" t="s">
        <v>278</v>
      </c>
      <c r="C963" s="58"/>
      <c r="D963" s="58" t="s">
        <v>77</v>
      </c>
      <c r="E963" s="11"/>
      <c r="F963" s="11"/>
      <c r="G963" s="8"/>
      <c r="I963" s="58"/>
      <c r="J963" s="43"/>
      <c r="K963" s="102"/>
      <c r="M963" s="58">
        <v>1</v>
      </c>
      <c r="N963" s="171">
        <v>700</v>
      </c>
      <c r="P963" s="107"/>
      <c r="Q963" s="170"/>
      <c r="S963" s="107"/>
      <c r="T963" s="170"/>
      <c r="V963" s="77"/>
      <c r="W963" s="77"/>
      <c r="X963" s="77"/>
      <c r="Y963" s="77"/>
      <c r="Z963" s="77"/>
      <c r="AA963" s="60"/>
      <c r="AB963" s="5"/>
      <c r="AC963" s="5"/>
      <c r="AD963" s="5"/>
      <c r="AE963" s="5"/>
      <c r="AF963" s="5"/>
      <c r="AG963" s="5"/>
      <c r="AH963" s="5"/>
      <c r="AI963" s="5"/>
      <c r="AJ963" s="5"/>
      <c r="AK963" s="5"/>
      <c r="AL963" s="5"/>
      <c r="AM963" s="5"/>
    </row>
    <row r="964" spans="1:39" s="4" customFormat="1" ht="15" x14ac:dyDescent="0.25">
      <c r="A964" s="58" t="s">
        <v>892</v>
      </c>
      <c r="B964" s="58" t="s">
        <v>285</v>
      </c>
      <c r="C964" s="58"/>
      <c r="D964" s="58" t="s">
        <v>197</v>
      </c>
      <c r="E964" s="11"/>
      <c r="F964" s="11"/>
      <c r="G964" s="8"/>
      <c r="I964" s="58"/>
      <c r="J964" s="43"/>
      <c r="K964" s="102"/>
      <c r="M964" s="58"/>
      <c r="N964" s="171"/>
      <c r="P964" s="107">
        <v>2</v>
      </c>
      <c r="Q964" s="170">
        <v>800</v>
      </c>
      <c r="S964" s="107"/>
      <c r="T964" s="170"/>
      <c r="V964" s="77"/>
      <c r="W964" s="77"/>
      <c r="X964" s="77"/>
      <c r="Y964" s="77"/>
      <c r="Z964" s="77"/>
      <c r="AA964" s="60"/>
      <c r="AB964" s="5"/>
      <c r="AC964" s="5"/>
      <c r="AD964" s="5"/>
      <c r="AE964" s="5"/>
      <c r="AF964" s="5"/>
      <c r="AG964" s="5"/>
      <c r="AH964" s="5"/>
      <c r="AI964" s="5"/>
      <c r="AJ964" s="5"/>
      <c r="AK964" s="5"/>
      <c r="AL964" s="5"/>
      <c r="AM964" s="5"/>
    </row>
    <row r="965" spans="1:39" s="4" customFormat="1" ht="15" x14ac:dyDescent="0.25">
      <c r="A965" s="58" t="s">
        <v>892</v>
      </c>
      <c r="B965" s="58" t="s">
        <v>287</v>
      </c>
      <c r="C965" s="58"/>
      <c r="D965" s="58" t="s">
        <v>62</v>
      </c>
      <c r="E965" s="11"/>
      <c r="F965" s="11"/>
      <c r="G965" s="8"/>
      <c r="I965" s="58"/>
      <c r="J965" s="43"/>
      <c r="K965" s="102"/>
      <c r="M965" s="58">
        <v>1</v>
      </c>
      <c r="N965" s="171">
        <v>400</v>
      </c>
      <c r="P965" s="107"/>
      <c r="Q965" s="170"/>
      <c r="S965" s="107"/>
      <c r="T965" s="170"/>
      <c r="V965" s="77"/>
      <c r="W965" s="77"/>
      <c r="X965" s="77"/>
      <c r="Y965" s="77"/>
      <c r="Z965" s="77"/>
      <c r="AA965" s="60"/>
      <c r="AB965" s="5"/>
      <c r="AC965" s="5"/>
      <c r="AD965" s="5"/>
      <c r="AE965" s="5"/>
      <c r="AF965" s="5"/>
      <c r="AG965" s="5"/>
      <c r="AH965" s="5"/>
      <c r="AI965" s="5"/>
      <c r="AJ965" s="5"/>
      <c r="AK965" s="5"/>
      <c r="AL965" s="5"/>
      <c r="AM965" s="5"/>
    </row>
    <row r="966" spans="1:39" s="4" customFormat="1" ht="15" x14ac:dyDescent="0.25">
      <c r="A966" s="58" t="s">
        <v>892</v>
      </c>
      <c r="B966" s="58" t="s">
        <v>297</v>
      </c>
      <c r="C966" s="58"/>
      <c r="D966" s="58" t="s">
        <v>90</v>
      </c>
      <c r="E966" s="11"/>
      <c r="F966" s="11"/>
      <c r="G966" s="8"/>
      <c r="I966" s="58"/>
      <c r="J966" s="43"/>
      <c r="K966" s="102"/>
      <c r="M966" s="58">
        <v>2</v>
      </c>
      <c r="N966" s="171">
        <v>616.16</v>
      </c>
      <c r="P966" s="107">
        <v>1</v>
      </c>
      <c r="Q966" s="170">
        <v>400</v>
      </c>
      <c r="S966" s="107">
        <v>1</v>
      </c>
      <c r="T966" s="170">
        <v>750</v>
      </c>
      <c r="V966" s="77"/>
      <c r="W966" s="77"/>
      <c r="X966" s="77"/>
      <c r="Y966" s="77"/>
      <c r="Z966" s="77"/>
      <c r="AA966" s="60"/>
      <c r="AB966" s="5"/>
      <c r="AC966" s="5"/>
      <c r="AD966" s="5"/>
      <c r="AE966" s="5"/>
      <c r="AF966" s="5"/>
      <c r="AG966" s="5"/>
      <c r="AH966" s="5"/>
      <c r="AI966" s="5"/>
      <c r="AJ966" s="5"/>
      <c r="AK966" s="5"/>
      <c r="AL966" s="5"/>
      <c r="AM966" s="5"/>
    </row>
    <row r="967" spans="1:39" s="4" customFormat="1" ht="15" x14ac:dyDescent="0.25">
      <c r="A967" s="58" t="s">
        <v>892</v>
      </c>
      <c r="B967" s="58" t="s">
        <v>312</v>
      </c>
      <c r="C967" s="58"/>
      <c r="D967" s="58" t="s">
        <v>77</v>
      </c>
      <c r="E967" s="11"/>
      <c r="F967" s="11"/>
      <c r="G967" s="8"/>
      <c r="I967" s="58"/>
      <c r="J967" s="43"/>
      <c r="K967" s="102"/>
      <c r="M967" s="58"/>
      <c r="N967" s="171"/>
      <c r="P967" s="107">
        <v>3</v>
      </c>
      <c r="Q967" s="170">
        <v>1250</v>
      </c>
      <c r="S967" s="107"/>
      <c r="T967" s="170"/>
      <c r="V967" s="77"/>
      <c r="W967" s="77"/>
      <c r="X967" s="77"/>
      <c r="Y967" s="77"/>
      <c r="Z967" s="77"/>
      <c r="AA967" s="60"/>
      <c r="AB967" s="5"/>
      <c r="AC967" s="5"/>
      <c r="AD967" s="5"/>
      <c r="AE967" s="5"/>
      <c r="AF967" s="5"/>
      <c r="AG967" s="5"/>
      <c r="AH967" s="5"/>
      <c r="AI967" s="5"/>
      <c r="AJ967" s="5"/>
      <c r="AK967" s="5"/>
      <c r="AL967" s="5"/>
      <c r="AM967" s="5"/>
    </row>
    <row r="968" spans="1:39" s="4" customFormat="1" ht="15" x14ac:dyDescent="0.25">
      <c r="A968" s="58" t="s">
        <v>892</v>
      </c>
      <c r="B968" s="58" t="s">
        <v>360</v>
      </c>
      <c r="C968" s="58"/>
      <c r="D968" s="58" t="s">
        <v>199</v>
      </c>
      <c r="E968" s="11"/>
      <c r="F968" s="11"/>
      <c r="G968" s="8"/>
      <c r="I968" s="58"/>
      <c r="J968" s="43"/>
      <c r="K968" s="102"/>
      <c r="M968" s="58">
        <v>4</v>
      </c>
      <c r="N968" s="171">
        <v>1550</v>
      </c>
      <c r="P968" s="107">
        <v>1</v>
      </c>
      <c r="Q968" s="170">
        <v>329.86</v>
      </c>
      <c r="S968" s="107">
        <v>1</v>
      </c>
      <c r="T968" s="170">
        <v>580.76</v>
      </c>
      <c r="V968" s="77"/>
      <c r="W968" s="77"/>
      <c r="X968" s="77"/>
      <c r="Y968" s="77"/>
      <c r="Z968" s="77"/>
      <c r="AA968" s="60"/>
      <c r="AB968" s="5"/>
      <c r="AC968" s="5"/>
      <c r="AD968" s="5"/>
      <c r="AE968" s="5"/>
      <c r="AF968" s="5"/>
      <c r="AG968" s="5"/>
      <c r="AH968" s="5"/>
      <c r="AI968" s="5"/>
      <c r="AJ968" s="5"/>
      <c r="AK968" s="5"/>
      <c r="AL968" s="5"/>
      <c r="AM968" s="5"/>
    </row>
    <row r="969" spans="1:39" s="4" customFormat="1" ht="15" x14ac:dyDescent="0.25">
      <c r="A969" s="58" t="s">
        <v>892</v>
      </c>
      <c r="B969" s="58" t="s">
        <v>362</v>
      </c>
      <c r="C969" s="58"/>
      <c r="D969" s="58" t="s">
        <v>364</v>
      </c>
      <c r="E969" s="11"/>
      <c r="F969" s="11"/>
      <c r="G969" s="8"/>
      <c r="I969" s="58"/>
      <c r="J969" s="43"/>
      <c r="K969" s="102"/>
      <c r="M969" s="58">
        <v>2</v>
      </c>
      <c r="N969" s="171">
        <v>600</v>
      </c>
      <c r="P969" s="107"/>
      <c r="Q969" s="170"/>
      <c r="S969" s="107"/>
      <c r="T969" s="170"/>
      <c r="V969" s="77"/>
      <c r="W969" s="77"/>
      <c r="X969" s="77"/>
      <c r="Y969" s="77"/>
      <c r="Z969" s="77"/>
      <c r="AA969" s="60"/>
      <c r="AB969" s="5"/>
      <c r="AC969" s="5"/>
      <c r="AD969" s="5"/>
      <c r="AE969" s="5"/>
      <c r="AF969" s="5"/>
      <c r="AG969" s="5"/>
      <c r="AH969" s="5"/>
      <c r="AI969" s="5"/>
      <c r="AJ969" s="5"/>
      <c r="AK969" s="5"/>
      <c r="AL969" s="5"/>
      <c r="AM969" s="5"/>
    </row>
    <row r="970" spans="1:39" s="4" customFormat="1" ht="15" x14ac:dyDescent="0.25">
      <c r="A970" s="58" t="s">
        <v>892</v>
      </c>
      <c r="B970" s="58" t="s">
        <v>374</v>
      </c>
      <c r="C970" s="58"/>
      <c r="D970" s="58" t="s">
        <v>101</v>
      </c>
      <c r="E970" s="11"/>
      <c r="F970" s="11"/>
      <c r="G970" s="8"/>
      <c r="I970" s="58"/>
      <c r="J970" s="43"/>
      <c r="K970" s="102"/>
      <c r="M970" s="58">
        <v>1</v>
      </c>
      <c r="N970" s="171">
        <v>373.62</v>
      </c>
      <c r="P970" s="107">
        <v>1</v>
      </c>
      <c r="Q970" s="170">
        <v>200</v>
      </c>
      <c r="S970" s="107"/>
      <c r="T970" s="170"/>
      <c r="V970" s="77"/>
      <c r="W970" s="77"/>
      <c r="X970" s="77"/>
      <c r="Y970" s="77"/>
      <c r="Z970" s="77"/>
      <c r="AA970" s="60"/>
      <c r="AB970" s="5"/>
      <c r="AC970" s="5"/>
      <c r="AD970" s="5"/>
      <c r="AE970" s="5"/>
      <c r="AF970" s="5"/>
      <c r="AG970" s="5"/>
      <c r="AH970" s="5"/>
      <c r="AI970" s="5"/>
      <c r="AJ970" s="5"/>
      <c r="AK970" s="5"/>
      <c r="AL970" s="5"/>
      <c r="AM970" s="5"/>
    </row>
    <row r="971" spans="1:39" s="4" customFormat="1" ht="15" x14ac:dyDescent="0.25">
      <c r="A971" s="58" t="s">
        <v>892</v>
      </c>
      <c r="B971" s="58" t="s">
        <v>391</v>
      </c>
      <c r="C971" s="58"/>
      <c r="D971" s="58" t="s">
        <v>117</v>
      </c>
      <c r="E971" s="11"/>
      <c r="F971" s="11"/>
      <c r="G971" s="8"/>
      <c r="I971" s="58"/>
      <c r="J971" s="43"/>
      <c r="K971" s="102"/>
      <c r="M971" s="58">
        <v>4</v>
      </c>
      <c r="N971" s="171">
        <v>1700</v>
      </c>
      <c r="P971" s="107">
        <v>1</v>
      </c>
      <c r="Q971" s="170">
        <v>350</v>
      </c>
      <c r="S971" s="107">
        <v>2</v>
      </c>
      <c r="T971" s="170">
        <v>949.24</v>
      </c>
      <c r="V971" s="77"/>
      <c r="W971" s="77"/>
      <c r="X971" s="77"/>
      <c r="Y971" s="77"/>
      <c r="Z971" s="77"/>
      <c r="AA971" s="60"/>
      <c r="AB971" s="5"/>
      <c r="AC971" s="5"/>
      <c r="AD971" s="5"/>
      <c r="AE971" s="5"/>
      <c r="AF971" s="5"/>
      <c r="AG971" s="5"/>
      <c r="AH971" s="5"/>
      <c r="AI971" s="5"/>
      <c r="AJ971" s="5"/>
      <c r="AK971" s="5"/>
      <c r="AL971" s="5"/>
      <c r="AM971" s="5"/>
    </row>
    <row r="972" spans="1:39" s="4" customFormat="1" ht="15" x14ac:dyDescent="0.25">
      <c r="A972" s="58" t="s">
        <v>892</v>
      </c>
      <c r="B972" s="58" t="s">
        <v>393</v>
      </c>
      <c r="C972" s="58"/>
      <c r="D972" s="58" t="s">
        <v>75</v>
      </c>
      <c r="E972" s="11"/>
      <c r="F972" s="11"/>
      <c r="G972" s="8"/>
      <c r="I972" s="58"/>
      <c r="J972" s="43"/>
      <c r="K972" s="102"/>
      <c r="M972" s="58">
        <v>3</v>
      </c>
      <c r="N972" s="171">
        <v>800</v>
      </c>
      <c r="P972" s="107">
        <v>1</v>
      </c>
      <c r="Q972" s="170">
        <v>490.99</v>
      </c>
      <c r="S972" s="107"/>
      <c r="T972" s="170"/>
      <c r="V972" s="77"/>
      <c r="W972" s="77"/>
      <c r="X972" s="77"/>
      <c r="Y972" s="77"/>
      <c r="Z972" s="77"/>
      <c r="AA972" s="60"/>
      <c r="AB972" s="5"/>
      <c r="AC972" s="5"/>
      <c r="AD972" s="5"/>
      <c r="AE972" s="5"/>
      <c r="AF972" s="5"/>
      <c r="AG972" s="5"/>
      <c r="AH972" s="5"/>
      <c r="AI972" s="5"/>
      <c r="AJ972" s="5"/>
      <c r="AK972" s="5"/>
      <c r="AL972" s="5"/>
      <c r="AM972" s="5"/>
    </row>
    <row r="973" spans="1:39" s="4" customFormat="1" ht="15" x14ac:dyDescent="0.25">
      <c r="A973" s="58" t="s">
        <v>892</v>
      </c>
      <c r="B973" s="58" t="s">
        <v>396</v>
      </c>
      <c r="C973" s="58"/>
      <c r="D973" s="58" t="s">
        <v>171</v>
      </c>
      <c r="E973" s="11"/>
      <c r="F973" s="11"/>
      <c r="G973" s="8"/>
      <c r="I973" s="58"/>
      <c r="J973" s="43"/>
      <c r="K973" s="102"/>
      <c r="M973" s="58">
        <v>1</v>
      </c>
      <c r="N973" s="171">
        <v>400</v>
      </c>
      <c r="P973" s="107">
        <v>1</v>
      </c>
      <c r="Q973" s="170">
        <v>200</v>
      </c>
      <c r="S973" s="107"/>
      <c r="T973" s="170"/>
      <c r="V973" s="77"/>
      <c r="W973" s="77"/>
      <c r="X973" s="77"/>
      <c r="Y973" s="77"/>
      <c r="Z973" s="77"/>
      <c r="AA973" s="60"/>
      <c r="AB973" s="5"/>
      <c r="AC973" s="5"/>
      <c r="AD973" s="5"/>
      <c r="AE973" s="5"/>
      <c r="AF973" s="5"/>
      <c r="AG973" s="5"/>
      <c r="AH973" s="5"/>
      <c r="AI973" s="5"/>
      <c r="AJ973" s="5"/>
      <c r="AK973" s="5"/>
      <c r="AL973" s="5"/>
      <c r="AM973" s="5"/>
    </row>
    <row r="974" spans="1:39" s="4" customFormat="1" ht="15" x14ac:dyDescent="0.25">
      <c r="A974" s="58" t="s">
        <v>892</v>
      </c>
      <c r="B974" s="58" t="s">
        <v>401</v>
      </c>
      <c r="C974" s="58"/>
      <c r="D974" s="58" t="s">
        <v>153</v>
      </c>
      <c r="E974" s="11"/>
      <c r="F974" s="11"/>
      <c r="G974" s="8"/>
      <c r="I974" s="58"/>
      <c r="J974" s="43"/>
      <c r="K974" s="102"/>
      <c r="M974" s="58">
        <v>1</v>
      </c>
      <c r="N974" s="171">
        <v>200</v>
      </c>
      <c r="P974" s="107"/>
      <c r="Q974" s="170"/>
      <c r="S974" s="107"/>
      <c r="T974" s="170"/>
      <c r="V974" s="77"/>
      <c r="W974" s="77"/>
      <c r="X974" s="77"/>
      <c r="Y974" s="77"/>
      <c r="Z974" s="77"/>
      <c r="AA974" s="60"/>
      <c r="AB974" s="5"/>
      <c r="AC974" s="5"/>
      <c r="AD974" s="5"/>
      <c r="AE974" s="5"/>
      <c r="AF974" s="5"/>
      <c r="AG974" s="5"/>
      <c r="AH974" s="5"/>
      <c r="AI974" s="5"/>
      <c r="AJ974" s="5"/>
      <c r="AK974" s="5"/>
      <c r="AL974" s="5"/>
      <c r="AM974" s="5"/>
    </row>
    <row r="975" spans="1:39" s="4" customFormat="1" ht="15" x14ac:dyDescent="0.25">
      <c r="A975" s="58" t="s">
        <v>892</v>
      </c>
      <c r="B975" s="58" t="s">
        <v>404</v>
      </c>
      <c r="C975" s="58"/>
      <c r="D975" s="58" t="s">
        <v>91</v>
      </c>
      <c r="E975" s="11"/>
      <c r="F975" s="11"/>
      <c r="G975" s="8"/>
      <c r="I975" s="58"/>
      <c r="J975" s="43"/>
      <c r="K975" s="102"/>
      <c r="M975" s="58"/>
      <c r="N975" s="171"/>
      <c r="P975" s="107">
        <v>1</v>
      </c>
      <c r="Q975" s="170">
        <v>400</v>
      </c>
      <c r="S975" s="107"/>
      <c r="T975" s="170"/>
      <c r="V975" s="77"/>
      <c r="W975" s="77"/>
      <c r="X975" s="77"/>
      <c r="Y975" s="77"/>
      <c r="Z975" s="77"/>
      <c r="AA975" s="60"/>
      <c r="AB975" s="5"/>
      <c r="AC975" s="5"/>
      <c r="AD975" s="5"/>
      <c r="AE975" s="5"/>
      <c r="AF975" s="5"/>
      <c r="AG975" s="5"/>
      <c r="AH975" s="5"/>
      <c r="AI975" s="5"/>
      <c r="AJ975" s="5"/>
      <c r="AK975" s="5"/>
      <c r="AL975" s="5"/>
      <c r="AM975" s="5"/>
    </row>
    <row r="976" spans="1:39" s="4" customFormat="1" ht="15" x14ac:dyDescent="0.25">
      <c r="A976" s="58" t="s">
        <v>892</v>
      </c>
      <c r="B976" s="58" t="s">
        <v>644</v>
      </c>
      <c r="C976" s="58"/>
      <c r="D976" s="58" t="s">
        <v>332</v>
      </c>
      <c r="E976" s="11"/>
      <c r="F976" s="11"/>
      <c r="G976" s="8"/>
      <c r="I976" s="58"/>
      <c r="J976" s="43"/>
      <c r="K976" s="102"/>
      <c r="M976" s="58">
        <v>2</v>
      </c>
      <c r="N976" s="171">
        <v>800</v>
      </c>
      <c r="P976" s="107"/>
      <c r="Q976" s="170"/>
      <c r="S976" s="107"/>
      <c r="T976" s="170"/>
      <c r="V976" s="77"/>
      <c r="W976" s="77"/>
      <c r="X976" s="77"/>
      <c r="Y976" s="77"/>
      <c r="Z976" s="77"/>
      <c r="AA976" s="60"/>
      <c r="AB976" s="5"/>
      <c r="AC976" s="5"/>
      <c r="AD976" s="5"/>
      <c r="AE976" s="5"/>
      <c r="AF976" s="5"/>
      <c r="AG976" s="5"/>
      <c r="AH976" s="5"/>
      <c r="AI976" s="5"/>
      <c r="AJ976" s="5"/>
      <c r="AK976" s="5"/>
      <c r="AL976" s="5"/>
      <c r="AM976" s="5"/>
    </row>
    <row r="977" spans="1:39" s="4" customFormat="1" ht="15" x14ac:dyDescent="0.25">
      <c r="A977" s="58" t="s">
        <v>892</v>
      </c>
      <c r="B977" s="58" t="s">
        <v>415</v>
      </c>
      <c r="C977" s="58"/>
      <c r="D977" s="58" t="s">
        <v>416</v>
      </c>
      <c r="E977" s="11"/>
      <c r="F977" s="11"/>
      <c r="G977" s="8"/>
      <c r="I977" s="58"/>
      <c r="J977" s="43"/>
      <c r="K977" s="102"/>
      <c r="M977" s="58">
        <v>1</v>
      </c>
      <c r="N977" s="171">
        <v>350</v>
      </c>
      <c r="P977" s="107"/>
      <c r="Q977" s="170"/>
      <c r="S977" s="107"/>
      <c r="T977" s="170"/>
      <c r="V977" s="77"/>
      <c r="W977" s="77"/>
      <c r="X977" s="77"/>
      <c r="Y977" s="77"/>
      <c r="Z977" s="77"/>
      <c r="AA977" s="60"/>
      <c r="AB977" s="5"/>
      <c r="AC977" s="5"/>
      <c r="AD977" s="5"/>
      <c r="AE977" s="5"/>
      <c r="AF977" s="5"/>
      <c r="AG977" s="5"/>
      <c r="AH977" s="5"/>
      <c r="AI977" s="5"/>
      <c r="AJ977" s="5"/>
      <c r="AK977" s="5"/>
      <c r="AL977" s="5"/>
      <c r="AM977" s="5"/>
    </row>
    <row r="978" spans="1:39" s="4" customFormat="1" ht="15" x14ac:dyDescent="0.25">
      <c r="A978" s="58" t="s">
        <v>892</v>
      </c>
      <c r="B978" s="58" t="s">
        <v>426</v>
      </c>
      <c r="C978" s="58"/>
      <c r="D978" s="58" t="s">
        <v>365</v>
      </c>
      <c r="E978" s="11"/>
      <c r="F978" s="11"/>
      <c r="G978" s="8"/>
      <c r="I978" s="58"/>
      <c r="J978" s="43"/>
      <c r="K978" s="102"/>
      <c r="M978" s="58">
        <v>1</v>
      </c>
      <c r="N978" s="171">
        <v>350</v>
      </c>
      <c r="P978" s="107">
        <v>1</v>
      </c>
      <c r="Q978" s="170">
        <v>400</v>
      </c>
      <c r="S978" s="107"/>
      <c r="T978" s="170"/>
      <c r="V978" s="77"/>
      <c r="W978" s="77"/>
      <c r="X978" s="77"/>
      <c r="Y978" s="77"/>
      <c r="Z978" s="77"/>
      <c r="AA978" s="60"/>
      <c r="AB978" s="5"/>
      <c r="AC978" s="5"/>
      <c r="AD978" s="5"/>
      <c r="AE978" s="5"/>
      <c r="AF978" s="5"/>
      <c r="AG978" s="5"/>
      <c r="AH978" s="5"/>
      <c r="AI978" s="5"/>
      <c r="AJ978" s="5"/>
      <c r="AK978" s="5"/>
      <c r="AL978" s="5"/>
      <c r="AM978" s="5"/>
    </row>
    <row r="979" spans="1:39" s="4" customFormat="1" ht="15" x14ac:dyDescent="0.25">
      <c r="A979" s="58" t="s">
        <v>892</v>
      </c>
      <c r="B979" s="58" t="s">
        <v>446</v>
      </c>
      <c r="C979" s="58"/>
      <c r="D979" s="58" t="s">
        <v>173</v>
      </c>
      <c r="E979" s="11"/>
      <c r="F979" s="11"/>
      <c r="G979" s="8"/>
      <c r="I979" s="58"/>
      <c r="J979" s="43"/>
      <c r="K979" s="102"/>
      <c r="M979" s="58">
        <v>1</v>
      </c>
      <c r="N979" s="171">
        <v>400</v>
      </c>
      <c r="P979" s="107">
        <v>2</v>
      </c>
      <c r="Q979" s="170">
        <v>800</v>
      </c>
      <c r="S979" s="107"/>
      <c r="T979" s="170"/>
      <c r="V979" s="77"/>
      <c r="W979" s="77"/>
      <c r="X979" s="77"/>
      <c r="Y979" s="77"/>
      <c r="Z979" s="77"/>
      <c r="AA979" s="60"/>
      <c r="AB979" s="5"/>
      <c r="AC979" s="5"/>
      <c r="AD979" s="5"/>
      <c r="AE979" s="5"/>
      <c r="AF979" s="5"/>
      <c r="AG979" s="5"/>
      <c r="AH979" s="5"/>
      <c r="AI979" s="5"/>
      <c r="AJ979" s="5"/>
      <c r="AK979" s="5"/>
      <c r="AL979" s="5"/>
      <c r="AM979" s="5"/>
    </row>
    <row r="980" spans="1:39" s="4" customFormat="1" ht="15" x14ac:dyDescent="0.25">
      <c r="A980" s="58" t="s">
        <v>892</v>
      </c>
      <c r="B980" s="58" t="s">
        <v>447</v>
      </c>
      <c r="C980" s="58"/>
      <c r="D980" s="58" t="s">
        <v>448</v>
      </c>
      <c r="E980" s="11"/>
      <c r="F980" s="11"/>
      <c r="G980" s="8"/>
      <c r="I980" s="58"/>
      <c r="J980" s="43"/>
      <c r="K980" s="102"/>
      <c r="M980" s="58"/>
      <c r="N980" s="171"/>
      <c r="P980" s="107"/>
      <c r="Q980" s="170"/>
      <c r="S980" s="107">
        <v>1</v>
      </c>
      <c r="T980" s="170">
        <v>750</v>
      </c>
      <c r="V980" s="77"/>
      <c r="W980" s="77"/>
      <c r="X980" s="77"/>
      <c r="Y980" s="77"/>
      <c r="Z980" s="77"/>
      <c r="AA980" s="60"/>
      <c r="AB980" s="5"/>
      <c r="AC980" s="5"/>
      <c r="AD980" s="5"/>
      <c r="AE980" s="5"/>
      <c r="AF980" s="5"/>
      <c r="AG980" s="5"/>
      <c r="AH980" s="5"/>
      <c r="AI980" s="5"/>
      <c r="AJ980" s="5"/>
      <c r="AK980" s="5"/>
      <c r="AL980" s="5"/>
      <c r="AM980" s="5"/>
    </row>
    <row r="981" spans="1:39" s="4" customFormat="1" ht="15" x14ac:dyDescent="0.25">
      <c r="A981" s="58" t="s">
        <v>892</v>
      </c>
      <c r="B981" s="58" t="s">
        <v>456</v>
      </c>
      <c r="C981" s="58"/>
      <c r="D981" s="58" t="s">
        <v>199</v>
      </c>
      <c r="E981" s="11"/>
      <c r="F981" s="11"/>
      <c r="G981" s="8"/>
      <c r="I981" s="58"/>
      <c r="J981" s="43"/>
      <c r="K981" s="102"/>
      <c r="M981" s="58">
        <v>1</v>
      </c>
      <c r="N981" s="171">
        <v>400</v>
      </c>
      <c r="P981" s="107">
        <v>2</v>
      </c>
      <c r="Q981" s="170">
        <v>607.19000000000005</v>
      </c>
      <c r="S981" s="107"/>
      <c r="T981" s="170"/>
      <c r="V981" s="77"/>
      <c r="W981" s="77"/>
      <c r="X981" s="77"/>
      <c r="Y981" s="77"/>
      <c r="Z981" s="77"/>
      <c r="AA981" s="60"/>
      <c r="AB981" s="5"/>
      <c r="AC981" s="5"/>
      <c r="AD981" s="5"/>
      <c r="AE981" s="5"/>
      <c r="AF981" s="5"/>
      <c r="AG981" s="5"/>
      <c r="AH981" s="5"/>
      <c r="AI981" s="5"/>
      <c r="AJ981" s="5"/>
      <c r="AK981" s="5"/>
      <c r="AL981" s="5"/>
      <c r="AM981" s="5"/>
    </row>
    <row r="982" spans="1:39" s="4" customFormat="1" ht="15" x14ac:dyDescent="0.25">
      <c r="A982" s="58" t="s">
        <v>892</v>
      </c>
      <c r="B982" s="58" t="s">
        <v>465</v>
      </c>
      <c r="C982" s="58"/>
      <c r="D982" s="58" t="s">
        <v>98</v>
      </c>
      <c r="E982" s="11"/>
      <c r="F982" s="11"/>
      <c r="G982" s="8"/>
      <c r="I982" s="58"/>
      <c r="J982" s="43"/>
      <c r="K982" s="102"/>
      <c r="M982" s="58">
        <v>2</v>
      </c>
      <c r="N982" s="171">
        <v>814.69</v>
      </c>
      <c r="P982" s="107">
        <v>1</v>
      </c>
      <c r="Q982" s="170">
        <v>400</v>
      </c>
      <c r="S982" s="107"/>
      <c r="T982" s="170"/>
      <c r="V982" s="77"/>
      <c r="W982" s="77"/>
      <c r="X982" s="77"/>
      <c r="Y982" s="77"/>
      <c r="Z982" s="77"/>
      <c r="AA982" s="60"/>
      <c r="AB982" s="5"/>
      <c r="AC982" s="5"/>
      <c r="AD982" s="5"/>
      <c r="AE982" s="5"/>
      <c r="AF982" s="5"/>
      <c r="AG982" s="5"/>
      <c r="AH982" s="5"/>
      <c r="AI982" s="5"/>
      <c r="AJ982" s="5"/>
      <c r="AK982" s="5"/>
      <c r="AL982" s="5"/>
      <c r="AM982" s="5"/>
    </row>
    <row r="983" spans="1:39" s="4" customFormat="1" ht="15" x14ac:dyDescent="0.25">
      <c r="A983" s="58" t="s">
        <v>892</v>
      </c>
      <c r="B983" s="58" t="s">
        <v>493</v>
      </c>
      <c r="C983" s="58"/>
      <c r="D983" s="58" t="s">
        <v>63</v>
      </c>
      <c r="E983" s="11"/>
      <c r="F983" s="11"/>
      <c r="G983" s="8"/>
      <c r="I983" s="58"/>
      <c r="J983" s="43"/>
      <c r="K983" s="102"/>
      <c r="M983" s="58">
        <v>1</v>
      </c>
      <c r="N983" s="171">
        <v>400</v>
      </c>
      <c r="P983" s="107"/>
      <c r="Q983" s="170"/>
      <c r="S983" s="107"/>
      <c r="T983" s="170"/>
      <c r="V983" s="77"/>
      <c r="W983" s="77"/>
      <c r="X983" s="77"/>
      <c r="Y983" s="77"/>
      <c r="Z983" s="77"/>
      <c r="AA983" s="60"/>
      <c r="AB983" s="5"/>
      <c r="AC983" s="5"/>
      <c r="AD983" s="5"/>
      <c r="AE983" s="5"/>
      <c r="AF983" s="5"/>
      <c r="AG983" s="5"/>
      <c r="AH983" s="5"/>
      <c r="AI983" s="5"/>
      <c r="AJ983" s="5"/>
      <c r="AK983" s="5"/>
      <c r="AL983" s="5"/>
      <c r="AM983" s="5"/>
    </row>
    <row r="984" spans="1:39" s="4" customFormat="1" ht="15" x14ac:dyDescent="0.25">
      <c r="A984" s="58" t="s">
        <v>892</v>
      </c>
      <c r="B984" s="58" t="s">
        <v>495</v>
      </c>
      <c r="C984" s="58"/>
      <c r="D984" s="58" t="s">
        <v>105</v>
      </c>
      <c r="E984" s="11"/>
      <c r="F984" s="11"/>
      <c r="G984" s="8"/>
      <c r="I984" s="58"/>
      <c r="J984" s="43"/>
      <c r="K984" s="102"/>
      <c r="M984" s="58"/>
      <c r="N984" s="171"/>
      <c r="P984" s="107">
        <v>1</v>
      </c>
      <c r="Q984" s="170">
        <v>400</v>
      </c>
      <c r="S984" s="107"/>
      <c r="T984" s="170"/>
      <c r="V984" s="77"/>
      <c r="W984" s="77"/>
      <c r="X984" s="77"/>
      <c r="Y984" s="77"/>
      <c r="Z984" s="77"/>
      <c r="AA984" s="60"/>
      <c r="AB984" s="5"/>
      <c r="AC984" s="5"/>
      <c r="AD984" s="5"/>
      <c r="AE984" s="5"/>
      <c r="AF984" s="5"/>
      <c r="AG984" s="5"/>
      <c r="AH984" s="5"/>
      <c r="AI984" s="5"/>
      <c r="AJ984" s="5"/>
      <c r="AK984" s="5"/>
      <c r="AL984" s="5"/>
      <c r="AM984" s="5"/>
    </row>
    <row r="985" spans="1:39" s="4" customFormat="1" ht="15" x14ac:dyDescent="0.25">
      <c r="A985" s="58" t="s">
        <v>892</v>
      </c>
      <c r="B985" s="58" t="s">
        <v>504</v>
      </c>
      <c r="C985" s="58"/>
      <c r="D985" s="58" t="s">
        <v>70</v>
      </c>
      <c r="E985" s="11"/>
      <c r="F985" s="11"/>
      <c r="G985" s="8"/>
      <c r="I985" s="58"/>
      <c r="J985" s="43"/>
      <c r="K985" s="102"/>
      <c r="M985" s="58">
        <v>2</v>
      </c>
      <c r="N985" s="171">
        <v>800</v>
      </c>
      <c r="P985" s="107">
        <v>4</v>
      </c>
      <c r="Q985" s="170">
        <v>1273.6300000000001</v>
      </c>
      <c r="S985" s="107"/>
      <c r="T985" s="170"/>
      <c r="V985" s="77"/>
      <c r="W985" s="77"/>
      <c r="X985" s="77"/>
      <c r="Y985" s="77"/>
      <c r="Z985" s="77"/>
      <c r="AA985" s="60"/>
      <c r="AB985" s="5"/>
      <c r="AC985" s="5"/>
      <c r="AD985" s="5"/>
      <c r="AE985" s="5"/>
      <c r="AF985" s="5"/>
      <c r="AG985" s="5"/>
      <c r="AH985" s="5"/>
      <c r="AI985" s="5"/>
      <c r="AJ985" s="5"/>
      <c r="AK985" s="5"/>
      <c r="AL985" s="5"/>
      <c r="AM985" s="5"/>
    </row>
    <row r="986" spans="1:39" s="4" customFormat="1" ht="15" x14ac:dyDescent="0.25">
      <c r="A986" s="58" t="s">
        <v>892</v>
      </c>
      <c r="B986" s="58" t="s">
        <v>508</v>
      </c>
      <c r="C986" s="58"/>
      <c r="D986" s="58" t="s">
        <v>363</v>
      </c>
      <c r="E986" s="11"/>
      <c r="F986" s="11"/>
      <c r="G986" s="8"/>
      <c r="I986" s="58"/>
      <c r="J986" s="43"/>
      <c r="K986" s="102"/>
      <c r="M986" s="58"/>
      <c r="N986" s="171"/>
      <c r="P986" s="107">
        <v>1</v>
      </c>
      <c r="Q986" s="170">
        <v>400</v>
      </c>
      <c r="S986" s="107"/>
      <c r="T986" s="170"/>
      <c r="V986" s="77"/>
      <c r="W986" s="77"/>
      <c r="X986" s="77"/>
      <c r="Y986" s="77"/>
      <c r="Z986" s="77"/>
      <c r="AA986" s="60"/>
      <c r="AB986" s="5"/>
      <c r="AC986" s="5"/>
      <c r="AD986" s="5"/>
      <c r="AE986" s="5"/>
      <c r="AF986" s="5"/>
      <c r="AG986" s="5"/>
      <c r="AH986" s="5"/>
      <c r="AI986" s="5"/>
      <c r="AJ986" s="5"/>
      <c r="AK986" s="5"/>
      <c r="AL986" s="5"/>
      <c r="AM986" s="5"/>
    </row>
    <row r="987" spans="1:39" s="4" customFormat="1" ht="15" x14ac:dyDescent="0.25">
      <c r="A987" s="58" t="s">
        <v>892</v>
      </c>
      <c r="B987" s="58" t="s">
        <v>521</v>
      </c>
      <c r="C987" s="58"/>
      <c r="D987" s="58" t="s">
        <v>75</v>
      </c>
      <c r="E987" s="11"/>
      <c r="F987" s="11"/>
      <c r="G987" s="8"/>
      <c r="I987" s="58"/>
      <c r="J987" s="43"/>
      <c r="K987" s="102"/>
      <c r="M987" s="58"/>
      <c r="N987" s="171"/>
      <c r="P987" s="107"/>
      <c r="Q987" s="170"/>
      <c r="S987" s="107">
        <v>1</v>
      </c>
      <c r="T987" s="170">
        <v>750</v>
      </c>
      <c r="V987" s="77"/>
      <c r="W987" s="77"/>
      <c r="X987" s="77"/>
      <c r="Y987" s="77"/>
      <c r="Z987" s="77"/>
      <c r="AA987" s="60"/>
      <c r="AB987" s="5"/>
      <c r="AC987" s="5"/>
      <c r="AD987" s="5"/>
      <c r="AE987" s="5"/>
      <c r="AF987" s="5"/>
      <c r="AG987" s="5"/>
      <c r="AH987" s="5"/>
      <c r="AI987" s="5"/>
      <c r="AJ987" s="5"/>
      <c r="AK987" s="5"/>
      <c r="AL987" s="5"/>
      <c r="AM987" s="5"/>
    </row>
    <row r="988" spans="1:39" s="4" customFormat="1" ht="15" x14ac:dyDescent="0.25">
      <c r="A988" s="58" t="s">
        <v>892</v>
      </c>
      <c r="B988" s="58" t="s">
        <v>525</v>
      </c>
      <c r="C988" s="58"/>
      <c r="D988" s="58" t="s">
        <v>496</v>
      </c>
      <c r="E988" s="11"/>
      <c r="F988" s="11"/>
      <c r="G988" s="8"/>
      <c r="I988" s="58"/>
      <c r="J988" s="43"/>
      <c r="K988" s="102"/>
      <c r="M988" s="58"/>
      <c r="N988" s="171"/>
      <c r="P988" s="107">
        <v>1</v>
      </c>
      <c r="Q988" s="170">
        <v>200</v>
      </c>
      <c r="S988" s="107">
        <v>1</v>
      </c>
      <c r="T988" s="170">
        <v>421.57</v>
      </c>
      <c r="V988" s="77"/>
      <c r="W988" s="77"/>
      <c r="X988" s="77"/>
      <c r="Y988" s="77"/>
      <c r="Z988" s="77"/>
      <c r="AA988" s="60"/>
      <c r="AB988" s="5"/>
      <c r="AC988" s="5"/>
      <c r="AD988" s="5"/>
      <c r="AE988" s="5"/>
      <c r="AF988" s="5"/>
      <c r="AG988" s="5"/>
      <c r="AH988" s="5"/>
      <c r="AI988" s="5"/>
      <c r="AJ988" s="5"/>
      <c r="AK988" s="5"/>
      <c r="AL988" s="5"/>
      <c r="AM988" s="5"/>
    </row>
    <row r="989" spans="1:39" s="4" customFormat="1" ht="15" x14ac:dyDescent="0.25">
      <c r="A989" s="58" t="s">
        <v>892</v>
      </c>
      <c r="B989" s="58" t="s">
        <v>530</v>
      </c>
      <c r="C989" s="58"/>
      <c r="D989" s="58" t="s">
        <v>88</v>
      </c>
      <c r="E989" s="11"/>
      <c r="F989" s="11"/>
      <c r="G989" s="8"/>
      <c r="I989" s="58"/>
      <c r="J989" s="43"/>
      <c r="K989" s="102"/>
      <c r="M989" s="58">
        <v>1</v>
      </c>
      <c r="N989" s="171">
        <v>189.85</v>
      </c>
      <c r="P989" s="107">
        <v>1</v>
      </c>
      <c r="Q989" s="170">
        <v>182.94</v>
      </c>
      <c r="S989" s="107"/>
      <c r="T989" s="170"/>
      <c r="V989" s="77"/>
      <c r="W989" s="77"/>
      <c r="X989" s="77"/>
      <c r="Y989" s="77"/>
      <c r="Z989" s="77"/>
      <c r="AA989" s="60"/>
      <c r="AB989" s="5"/>
      <c r="AC989" s="5"/>
      <c r="AD989" s="5"/>
      <c r="AE989" s="5"/>
      <c r="AF989" s="5"/>
      <c r="AG989" s="5"/>
      <c r="AH989" s="5"/>
      <c r="AI989" s="5"/>
      <c r="AJ989" s="5"/>
      <c r="AK989" s="5"/>
      <c r="AL989" s="5"/>
      <c r="AM989" s="5"/>
    </row>
    <row r="990" spans="1:39" s="4" customFormat="1" ht="15" x14ac:dyDescent="0.25">
      <c r="A990" s="58" t="s">
        <v>892</v>
      </c>
      <c r="B990" s="58" t="s">
        <v>532</v>
      </c>
      <c r="C990" s="58"/>
      <c r="D990" s="58" t="s">
        <v>86</v>
      </c>
      <c r="E990" s="11"/>
      <c r="F990" s="11"/>
      <c r="G990" s="8"/>
      <c r="I990" s="58"/>
      <c r="J990" s="43"/>
      <c r="K990" s="102"/>
      <c r="M990" s="58">
        <v>1</v>
      </c>
      <c r="N990" s="171">
        <v>700</v>
      </c>
      <c r="P990" s="107"/>
      <c r="Q990" s="170"/>
      <c r="S990" s="107"/>
      <c r="T990" s="170"/>
      <c r="V990" s="77"/>
      <c r="W990" s="77"/>
      <c r="X990" s="77"/>
      <c r="Y990" s="77"/>
      <c r="Z990" s="77"/>
      <c r="AA990" s="60"/>
      <c r="AB990" s="5"/>
      <c r="AC990" s="5"/>
      <c r="AD990" s="5"/>
      <c r="AE990" s="5"/>
      <c r="AF990" s="5"/>
      <c r="AG990" s="5"/>
      <c r="AH990" s="5"/>
      <c r="AI990" s="5"/>
      <c r="AJ990" s="5"/>
      <c r="AK990" s="5"/>
      <c r="AL990" s="5"/>
      <c r="AM990" s="5"/>
    </row>
    <row r="991" spans="1:39" s="4" customFormat="1" ht="15" x14ac:dyDescent="0.25">
      <c r="A991" s="58" t="s">
        <v>892</v>
      </c>
      <c r="B991" s="58" t="s">
        <v>539</v>
      </c>
      <c r="C991" s="58"/>
      <c r="D991" s="58" t="s">
        <v>332</v>
      </c>
      <c r="E991" s="11"/>
      <c r="F991" s="11"/>
      <c r="G991" s="8"/>
      <c r="I991" s="58"/>
      <c r="J991" s="43"/>
      <c r="K991" s="102"/>
      <c r="M991" s="58"/>
      <c r="N991" s="171"/>
      <c r="P991" s="107">
        <v>2</v>
      </c>
      <c r="Q991" s="170">
        <v>759.32</v>
      </c>
      <c r="S991" s="107"/>
      <c r="T991" s="170"/>
      <c r="V991" s="77"/>
      <c r="W991" s="77"/>
      <c r="X991" s="77"/>
      <c r="Y991" s="77"/>
      <c r="Z991" s="77"/>
      <c r="AA991" s="60"/>
      <c r="AB991" s="5"/>
      <c r="AC991" s="5"/>
      <c r="AD991" s="5"/>
      <c r="AE991" s="5"/>
      <c r="AF991" s="5"/>
      <c r="AG991" s="5"/>
      <c r="AH991" s="5"/>
      <c r="AI991" s="5"/>
      <c r="AJ991" s="5"/>
      <c r="AK991" s="5"/>
      <c r="AL991" s="5"/>
      <c r="AM991" s="5"/>
    </row>
    <row r="992" spans="1:39" s="4" customFormat="1" ht="15" x14ac:dyDescent="0.25">
      <c r="A992" s="58" t="s">
        <v>892</v>
      </c>
      <c r="B992" s="58" t="s">
        <v>540</v>
      </c>
      <c r="C992" s="58"/>
      <c r="D992" s="58" t="s">
        <v>128</v>
      </c>
      <c r="E992" s="11"/>
      <c r="F992" s="11"/>
      <c r="G992" s="8"/>
      <c r="I992" s="58"/>
      <c r="J992" s="43"/>
      <c r="K992" s="102"/>
      <c r="M992" s="58">
        <v>2</v>
      </c>
      <c r="N992" s="171">
        <v>657.34</v>
      </c>
      <c r="P992" s="107"/>
      <c r="Q992" s="170"/>
      <c r="S992" s="107"/>
      <c r="T992" s="170"/>
      <c r="V992" s="77"/>
      <c r="W992" s="77"/>
      <c r="X992" s="77"/>
      <c r="Y992" s="77"/>
      <c r="Z992" s="77"/>
      <c r="AA992" s="60"/>
      <c r="AB992" s="5"/>
      <c r="AC992" s="5"/>
      <c r="AD992" s="5"/>
      <c r="AE992" s="5"/>
      <c r="AF992" s="5"/>
      <c r="AG992" s="5"/>
      <c r="AH992" s="5"/>
      <c r="AI992" s="5"/>
      <c r="AJ992" s="5"/>
      <c r="AK992" s="5"/>
      <c r="AL992" s="5"/>
      <c r="AM992" s="5"/>
    </row>
    <row r="993" spans="1:39" s="4" customFormat="1" ht="15" x14ac:dyDescent="0.25">
      <c r="A993" s="58" t="s">
        <v>892</v>
      </c>
      <c r="B993" s="58" t="s">
        <v>544</v>
      </c>
      <c r="C993" s="58"/>
      <c r="D993" s="58" t="s">
        <v>381</v>
      </c>
      <c r="E993" s="11"/>
      <c r="F993" s="11"/>
      <c r="G993" s="8"/>
      <c r="I993" s="58"/>
      <c r="J993" s="43"/>
      <c r="K993" s="102"/>
      <c r="M993" s="58"/>
      <c r="N993" s="171"/>
      <c r="P993" s="107"/>
      <c r="Q993" s="170"/>
      <c r="S993" s="107">
        <v>1</v>
      </c>
      <c r="T993" s="170">
        <v>750</v>
      </c>
      <c r="V993" s="77"/>
      <c r="W993" s="77"/>
      <c r="X993" s="77"/>
      <c r="Y993" s="77"/>
      <c r="Z993" s="77"/>
      <c r="AA993" s="60"/>
      <c r="AB993" s="5"/>
      <c r="AC993" s="5"/>
      <c r="AD993" s="5"/>
      <c r="AE993" s="5"/>
      <c r="AF993" s="5"/>
      <c r="AG993" s="5"/>
      <c r="AH993" s="5"/>
      <c r="AI993" s="5"/>
      <c r="AJ993" s="5"/>
      <c r="AK993" s="5"/>
      <c r="AL993" s="5"/>
      <c r="AM993" s="5"/>
    </row>
    <row r="994" spans="1:39" s="4" customFormat="1" ht="15" x14ac:dyDescent="0.25">
      <c r="A994" s="58" t="s">
        <v>892</v>
      </c>
      <c r="B994" s="58" t="s">
        <v>546</v>
      </c>
      <c r="C994" s="58"/>
      <c r="D994" s="58" t="s">
        <v>166</v>
      </c>
      <c r="E994" s="11"/>
      <c r="F994" s="11"/>
      <c r="G994" s="8"/>
      <c r="I994" s="58"/>
      <c r="J994" s="43"/>
      <c r="K994" s="102"/>
      <c r="M994" s="58"/>
      <c r="N994" s="171"/>
      <c r="P994" s="107">
        <v>1</v>
      </c>
      <c r="Q994" s="170">
        <v>350</v>
      </c>
      <c r="S994" s="107"/>
      <c r="T994" s="170"/>
      <c r="V994" s="77"/>
      <c r="W994" s="77"/>
      <c r="X994" s="77"/>
      <c r="Y994" s="77"/>
      <c r="Z994" s="77"/>
      <c r="AA994" s="60"/>
      <c r="AB994" s="5"/>
      <c r="AC994" s="5"/>
      <c r="AD994" s="5"/>
      <c r="AE994" s="5"/>
      <c r="AF994" s="5"/>
      <c r="AG994" s="5"/>
      <c r="AH994" s="5"/>
      <c r="AI994" s="5"/>
      <c r="AJ994" s="5"/>
      <c r="AK994" s="5"/>
      <c r="AL994" s="5"/>
      <c r="AM994" s="5"/>
    </row>
    <row r="995" spans="1:39" s="4" customFormat="1" ht="15" x14ac:dyDescent="0.25">
      <c r="A995" s="58" t="s">
        <v>892</v>
      </c>
      <c r="B995" s="58" t="s">
        <v>547</v>
      </c>
      <c r="C995" s="58"/>
      <c r="D995" s="58" t="s">
        <v>86</v>
      </c>
      <c r="E995" s="11"/>
      <c r="F995" s="11"/>
      <c r="G995" s="8"/>
      <c r="I995" s="58"/>
      <c r="J995" s="43"/>
      <c r="K995" s="102"/>
      <c r="M995" s="58"/>
      <c r="N995" s="171"/>
      <c r="P995" s="107">
        <v>1</v>
      </c>
      <c r="Q995" s="170">
        <v>400</v>
      </c>
      <c r="S995" s="107"/>
      <c r="T995" s="170"/>
      <c r="V995" s="77"/>
      <c r="W995" s="77"/>
      <c r="X995" s="77"/>
      <c r="Y995" s="77"/>
      <c r="Z995" s="77"/>
      <c r="AA995" s="60"/>
      <c r="AB995" s="5"/>
      <c r="AC995" s="5"/>
      <c r="AD995" s="5"/>
      <c r="AE995" s="5"/>
      <c r="AF995" s="5"/>
      <c r="AG995" s="5"/>
      <c r="AH995" s="5"/>
      <c r="AI995" s="5"/>
      <c r="AJ995" s="5"/>
      <c r="AK995" s="5"/>
      <c r="AL995" s="5"/>
      <c r="AM995" s="5"/>
    </row>
    <row r="996" spans="1:39" s="4" customFormat="1" ht="15" x14ac:dyDescent="0.25">
      <c r="A996" s="58" t="s">
        <v>892</v>
      </c>
      <c r="B996" s="58" t="s">
        <v>549</v>
      </c>
      <c r="C996" s="58"/>
      <c r="D996" s="58" t="s">
        <v>345</v>
      </c>
      <c r="E996" s="11"/>
      <c r="F996" s="11"/>
      <c r="G996" s="8"/>
      <c r="I996" s="58"/>
      <c r="J996" s="43"/>
      <c r="K996" s="102"/>
      <c r="M996" s="58"/>
      <c r="N996" s="171"/>
      <c r="P996" s="107">
        <v>1</v>
      </c>
      <c r="Q996" s="170">
        <v>400</v>
      </c>
      <c r="S996" s="107"/>
      <c r="T996" s="170"/>
      <c r="V996" s="77"/>
      <c r="W996" s="77"/>
      <c r="X996" s="77"/>
      <c r="Y996" s="77"/>
      <c r="Z996" s="77"/>
      <c r="AA996" s="60"/>
      <c r="AB996" s="5"/>
      <c r="AC996" s="5"/>
      <c r="AD996" s="5"/>
      <c r="AE996" s="5"/>
      <c r="AF996" s="5"/>
      <c r="AG996" s="5"/>
      <c r="AH996" s="5"/>
      <c r="AI996" s="5"/>
      <c r="AJ996" s="5"/>
      <c r="AK996" s="5"/>
      <c r="AL996" s="5"/>
      <c r="AM996" s="5"/>
    </row>
    <row r="997" spans="1:39" s="4" customFormat="1" ht="15" x14ac:dyDescent="0.25">
      <c r="A997" s="58" t="s">
        <v>892</v>
      </c>
      <c r="B997" s="58" t="s">
        <v>558</v>
      </c>
      <c r="C997" s="58"/>
      <c r="D997" s="58" t="s">
        <v>223</v>
      </c>
      <c r="E997" s="11"/>
      <c r="F997" s="11"/>
      <c r="G997" s="8"/>
      <c r="I997" s="58"/>
      <c r="J997" s="43"/>
      <c r="K997" s="102"/>
      <c r="M997" s="58"/>
      <c r="N997" s="171"/>
      <c r="P997" s="107">
        <v>2</v>
      </c>
      <c r="Q997" s="170">
        <v>609.03</v>
      </c>
      <c r="S997" s="107"/>
      <c r="T997" s="170"/>
      <c r="V997" s="77"/>
      <c r="W997" s="77"/>
      <c r="X997" s="77"/>
      <c r="Y997" s="77"/>
      <c r="Z997" s="77"/>
      <c r="AA997" s="60"/>
      <c r="AB997" s="5"/>
      <c r="AC997" s="5"/>
      <c r="AD997" s="5"/>
      <c r="AE997" s="5"/>
      <c r="AF997" s="5"/>
      <c r="AG997" s="5"/>
      <c r="AH997" s="5"/>
      <c r="AI997" s="5"/>
      <c r="AJ997" s="5"/>
      <c r="AK997" s="5"/>
      <c r="AL997" s="5"/>
      <c r="AM997" s="5"/>
    </row>
    <row r="998" spans="1:39" s="4" customFormat="1" ht="15" x14ac:dyDescent="0.25">
      <c r="A998" s="58" t="s">
        <v>892</v>
      </c>
      <c r="B998" s="58" t="s">
        <v>570</v>
      </c>
      <c r="C998" s="58"/>
      <c r="D998" s="58" t="s">
        <v>163</v>
      </c>
      <c r="E998" s="11"/>
      <c r="F998" s="11"/>
      <c r="G998" s="8"/>
      <c r="I998" s="58"/>
      <c r="J998" s="43"/>
      <c r="K998" s="102"/>
      <c r="M998" s="58">
        <v>1</v>
      </c>
      <c r="N998" s="171">
        <v>319.45</v>
      </c>
      <c r="P998" s="107"/>
      <c r="Q998" s="170"/>
      <c r="S998" s="107"/>
      <c r="T998" s="170"/>
      <c r="V998" s="77"/>
      <c r="W998" s="77"/>
      <c r="X998" s="77"/>
      <c r="Y998" s="77"/>
      <c r="Z998" s="77"/>
      <c r="AA998" s="60"/>
      <c r="AB998" s="5"/>
      <c r="AC998" s="5"/>
      <c r="AD998" s="5"/>
      <c r="AE998" s="5"/>
      <c r="AF998" s="5"/>
      <c r="AG998" s="5"/>
      <c r="AH998" s="5"/>
      <c r="AI998" s="5"/>
      <c r="AJ998" s="5"/>
      <c r="AK998" s="5"/>
      <c r="AL998" s="5"/>
      <c r="AM998" s="5"/>
    </row>
    <row r="999" spans="1:39" s="4" customFormat="1" ht="15" x14ac:dyDescent="0.25">
      <c r="A999" s="58" t="s">
        <v>892</v>
      </c>
      <c r="B999" s="58" t="s">
        <v>572</v>
      </c>
      <c r="C999" s="58"/>
      <c r="D999" s="58" t="s">
        <v>175</v>
      </c>
      <c r="E999" s="11"/>
      <c r="F999" s="11"/>
      <c r="G999" s="8"/>
      <c r="I999" s="58"/>
      <c r="J999" s="43"/>
      <c r="K999" s="102"/>
      <c r="M999" s="58">
        <v>2</v>
      </c>
      <c r="N999" s="171">
        <v>900</v>
      </c>
      <c r="P999" s="107"/>
      <c r="Q999" s="170"/>
      <c r="S999" s="107">
        <v>4</v>
      </c>
      <c r="T999" s="170">
        <v>2600.0300000000002</v>
      </c>
      <c r="V999" s="77"/>
      <c r="W999" s="77"/>
      <c r="X999" s="77"/>
      <c r="Y999" s="77"/>
      <c r="Z999" s="77"/>
      <c r="AA999" s="60"/>
      <c r="AB999" s="5"/>
      <c r="AC999" s="5"/>
      <c r="AD999" s="5"/>
      <c r="AE999" s="5"/>
      <c r="AF999" s="5"/>
      <c r="AG999" s="5"/>
      <c r="AH999" s="5"/>
      <c r="AI999" s="5"/>
      <c r="AJ999" s="5"/>
      <c r="AK999" s="5"/>
      <c r="AL999" s="5"/>
      <c r="AM999" s="5"/>
    </row>
    <row r="1000" spans="1:39" s="4" customFormat="1" ht="15" x14ac:dyDescent="0.25">
      <c r="A1000" s="58"/>
      <c r="B1000" s="58"/>
      <c r="C1000" s="58"/>
      <c r="D1000" s="58"/>
      <c r="E1000" s="11"/>
      <c r="F1000" s="11"/>
      <c r="G1000" s="8"/>
      <c r="I1000" s="58"/>
      <c r="J1000" s="43"/>
      <c r="K1000" s="102"/>
      <c r="M1000" s="58"/>
      <c r="N1000" s="171"/>
      <c r="P1000" s="107"/>
      <c r="Q1000" s="170"/>
      <c r="S1000" s="107"/>
      <c r="T1000" s="170"/>
      <c r="V1000" s="77"/>
      <c r="W1000" s="77"/>
      <c r="X1000" s="77"/>
      <c r="Y1000" s="77"/>
      <c r="Z1000" s="77"/>
      <c r="AA1000" s="60"/>
      <c r="AB1000" s="5"/>
      <c r="AC1000" s="5"/>
      <c r="AD1000" s="5"/>
      <c r="AE1000" s="5"/>
      <c r="AF1000" s="5"/>
      <c r="AG1000" s="5"/>
      <c r="AH1000" s="5"/>
      <c r="AI1000" s="5"/>
      <c r="AJ1000" s="5"/>
      <c r="AK1000" s="5"/>
      <c r="AL1000" s="5"/>
      <c r="AM1000" s="5"/>
    </row>
    <row r="1001" spans="1:39" s="4" customFormat="1" ht="15" x14ac:dyDescent="0.25">
      <c r="A1001" s="330" t="s">
        <v>895</v>
      </c>
      <c r="B1001" s="330" t="s">
        <v>821</v>
      </c>
      <c r="C1001" s="330" t="s">
        <v>821</v>
      </c>
      <c r="D1001" s="330"/>
      <c r="E1001" s="328" t="s">
        <v>896</v>
      </c>
      <c r="F1001" s="330"/>
      <c r="G1001" s="330" t="s">
        <v>897</v>
      </c>
      <c r="I1001" s="58"/>
      <c r="J1001" s="43"/>
      <c r="K1001" s="102"/>
      <c r="M1001" s="58"/>
      <c r="N1001" s="171"/>
      <c r="P1001" s="107"/>
      <c r="Q1001" s="170"/>
      <c r="S1001" s="107"/>
      <c r="T1001" s="170"/>
      <c r="V1001" s="77"/>
      <c r="W1001" s="77"/>
      <c r="X1001" s="77"/>
      <c r="Y1001" s="77"/>
      <c r="Z1001" s="77"/>
      <c r="AA1001" s="60"/>
      <c r="AB1001" s="5"/>
      <c r="AC1001" s="5"/>
      <c r="AD1001" s="5"/>
      <c r="AE1001" s="5"/>
      <c r="AF1001" s="5"/>
      <c r="AG1001" s="5"/>
      <c r="AH1001" s="5"/>
      <c r="AI1001" s="5"/>
      <c r="AJ1001" s="5"/>
      <c r="AK1001" s="5"/>
      <c r="AL1001" s="5"/>
      <c r="AM1001" s="5"/>
    </row>
    <row r="1002" spans="1:39" s="4" customFormat="1" ht="15" x14ac:dyDescent="0.25">
      <c r="A1002" s="58" t="s">
        <v>895</v>
      </c>
      <c r="B1002" s="58" t="s">
        <v>141</v>
      </c>
      <c r="C1002" s="58"/>
      <c r="D1002" s="58" t="s">
        <v>142</v>
      </c>
      <c r="E1002" s="11"/>
      <c r="F1002" s="11"/>
      <c r="G1002" s="8"/>
      <c r="I1002" s="58"/>
      <c r="J1002" s="43"/>
      <c r="K1002" s="102"/>
      <c r="M1002" s="58">
        <v>1</v>
      </c>
      <c r="N1002" s="171">
        <v>500</v>
      </c>
      <c r="P1002" s="107"/>
      <c r="Q1002" s="170"/>
      <c r="S1002" s="107"/>
      <c r="T1002" s="170"/>
      <c r="V1002" s="77"/>
      <c r="W1002" s="77"/>
      <c r="X1002" s="77"/>
      <c r="Y1002" s="77"/>
      <c r="Z1002" s="77"/>
      <c r="AA1002" s="60"/>
      <c r="AB1002" s="5"/>
      <c r="AC1002" s="5"/>
      <c r="AD1002" s="5"/>
      <c r="AE1002" s="5"/>
      <c r="AF1002" s="5"/>
      <c r="AG1002" s="5"/>
      <c r="AH1002" s="5"/>
      <c r="AI1002" s="5"/>
      <c r="AJ1002" s="5"/>
      <c r="AK1002" s="5"/>
      <c r="AL1002" s="5"/>
      <c r="AM1002" s="5"/>
    </row>
    <row r="1003" spans="1:39" s="4" customFormat="1" ht="15" x14ac:dyDescent="0.25">
      <c r="A1003" s="58" t="s">
        <v>895</v>
      </c>
      <c r="B1003" s="58" t="s">
        <v>198</v>
      </c>
      <c r="C1003" s="58"/>
      <c r="D1003" s="58" t="s">
        <v>199</v>
      </c>
      <c r="E1003" s="11"/>
      <c r="F1003" s="11"/>
      <c r="G1003" s="8"/>
      <c r="I1003" s="58"/>
      <c r="J1003" s="43"/>
      <c r="K1003" s="102"/>
      <c r="M1003" s="58">
        <v>1</v>
      </c>
      <c r="N1003" s="171">
        <v>207</v>
      </c>
      <c r="P1003" s="107"/>
      <c r="Q1003" s="170"/>
      <c r="S1003" s="107"/>
      <c r="T1003" s="170"/>
      <c r="V1003" s="77"/>
      <c r="W1003" s="77"/>
      <c r="X1003" s="77"/>
      <c r="Y1003" s="77"/>
      <c r="Z1003" s="77"/>
      <c r="AA1003" s="60"/>
      <c r="AB1003" s="5"/>
      <c r="AC1003" s="5"/>
      <c r="AD1003" s="5"/>
      <c r="AE1003" s="5"/>
      <c r="AF1003" s="5"/>
      <c r="AG1003" s="5"/>
      <c r="AH1003" s="5"/>
      <c r="AI1003" s="5"/>
      <c r="AJ1003" s="5"/>
      <c r="AK1003" s="5"/>
      <c r="AL1003" s="5"/>
      <c r="AM1003" s="5"/>
    </row>
    <row r="1004" spans="1:39" s="4" customFormat="1" ht="15" x14ac:dyDescent="0.25">
      <c r="A1004" s="58" t="s">
        <v>895</v>
      </c>
      <c r="B1004" s="58" t="s">
        <v>287</v>
      </c>
      <c r="C1004" s="58"/>
      <c r="D1004" s="58" t="s">
        <v>62</v>
      </c>
      <c r="E1004" s="11"/>
      <c r="F1004" s="11"/>
      <c r="G1004" s="8"/>
      <c r="I1004" s="58"/>
      <c r="J1004" s="43"/>
      <c r="K1004" s="102"/>
      <c r="M1004" s="58">
        <v>1</v>
      </c>
      <c r="N1004" s="171">
        <v>414</v>
      </c>
      <c r="P1004" s="107"/>
      <c r="Q1004" s="170"/>
      <c r="S1004" s="107"/>
      <c r="T1004" s="170"/>
      <c r="V1004" s="77"/>
      <c r="W1004" s="77"/>
      <c r="X1004" s="77"/>
      <c r="Y1004" s="77"/>
      <c r="Z1004" s="77"/>
      <c r="AA1004" s="60"/>
      <c r="AB1004" s="5"/>
      <c r="AC1004" s="5"/>
      <c r="AD1004" s="5"/>
      <c r="AE1004" s="5"/>
      <c r="AF1004" s="5"/>
      <c r="AG1004" s="5"/>
      <c r="AH1004" s="5"/>
      <c r="AI1004" s="5"/>
      <c r="AJ1004" s="5"/>
      <c r="AK1004" s="5"/>
      <c r="AL1004" s="5"/>
      <c r="AM1004" s="5"/>
    </row>
    <row r="1005" spans="1:39" s="4" customFormat="1" ht="15" x14ac:dyDescent="0.25">
      <c r="A1005" s="58" t="s">
        <v>895</v>
      </c>
      <c r="B1005" s="58" t="s">
        <v>374</v>
      </c>
      <c r="C1005" s="58"/>
      <c r="D1005" s="58" t="s">
        <v>101</v>
      </c>
      <c r="E1005" s="11"/>
      <c r="F1005" s="11"/>
      <c r="G1005" s="8"/>
      <c r="I1005" s="58"/>
      <c r="J1005" s="43"/>
      <c r="K1005" s="102"/>
      <c r="M1005" s="58">
        <v>1</v>
      </c>
      <c r="N1005" s="171">
        <v>210</v>
      </c>
      <c r="P1005" s="107"/>
      <c r="Q1005" s="170"/>
      <c r="S1005" s="107"/>
      <c r="T1005" s="170"/>
      <c r="V1005" s="77"/>
      <c r="W1005" s="77"/>
      <c r="X1005" s="77"/>
      <c r="Y1005" s="77"/>
      <c r="Z1005" s="77"/>
      <c r="AA1005" s="60"/>
      <c r="AB1005" s="5"/>
      <c r="AC1005" s="5"/>
      <c r="AD1005" s="5"/>
      <c r="AE1005" s="5"/>
      <c r="AF1005" s="5"/>
      <c r="AG1005" s="5"/>
      <c r="AH1005" s="5"/>
      <c r="AI1005" s="5"/>
      <c r="AJ1005" s="5"/>
      <c r="AK1005" s="5"/>
      <c r="AL1005" s="5"/>
      <c r="AM1005" s="5"/>
    </row>
    <row r="1006" spans="1:39" s="4" customFormat="1" ht="15" x14ac:dyDescent="0.25">
      <c r="A1006" s="58" t="s">
        <v>895</v>
      </c>
      <c r="B1006" s="58" t="s">
        <v>391</v>
      </c>
      <c r="C1006" s="58"/>
      <c r="D1006" s="58" t="s">
        <v>117</v>
      </c>
      <c r="E1006" s="11"/>
      <c r="F1006" s="11"/>
      <c r="G1006" s="8"/>
      <c r="I1006" s="58"/>
      <c r="J1006" s="43"/>
      <c r="K1006" s="102"/>
      <c r="M1006" s="58">
        <v>2</v>
      </c>
      <c r="N1006" s="171">
        <v>798</v>
      </c>
      <c r="P1006" s="107"/>
      <c r="Q1006" s="170"/>
      <c r="S1006" s="107"/>
      <c r="T1006" s="170"/>
      <c r="V1006" s="77"/>
      <c r="W1006" s="77"/>
      <c r="X1006" s="77"/>
      <c r="Y1006" s="77"/>
      <c r="Z1006" s="77"/>
      <c r="AA1006" s="60"/>
      <c r="AB1006" s="5"/>
      <c r="AC1006" s="5"/>
      <c r="AD1006" s="5"/>
      <c r="AE1006" s="5"/>
      <c r="AF1006" s="5"/>
      <c r="AG1006" s="5"/>
      <c r="AH1006" s="5"/>
      <c r="AI1006" s="5"/>
      <c r="AJ1006" s="5"/>
      <c r="AK1006" s="5"/>
      <c r="AL1006" s="5"/>
      <c r="AM1006" s="5"/>
    </row>
    <row r="1007" spans="1:39" s="4" customFormat="1" ht="15" x14ac:dyDescent="0.25">
      <c r="A1007" s="58" t="s">
        <v>895</v>
      </c>
      <c r="B1007" s="58" t="s">
        <v>393</v>
      </c>
      <c r="C1007" s="58"/>
      <c r="D1007" s="58" t="s">
        <v>75</v>
      </c>
      <c r="E1007" s="11"/>
      <c r="F1007" s="11"/>
      <c r="G1007" s="8"/>
      <c r="I1007" s="58"/>
      <c r="J1007" s="43"/>
      <c r="K1007" s="102"/>
      <c r="M1007" s="58">
        <v>1</v>
      </c>
      <c r="N1007" s="171">
        <v>203</v>
      </c>
      <c r="P1007" s="107"/>
      <c r="Q1007" s="170"/>
      <c r="S1007" s="107"/>
      <c r="T1007" s="170"/>
      <c r="V1007" s="77"/>
      <c r="W1007" s="77"/>
      <c r="X1007" s="77"/>
      <c r="Y1007" s="77"/>
      <c r="Z1007" s="77"/>
      <c r="AA1007" s="60"/>
      <c r="AB1007" s="5"/>
      <c r="AC1007" s="5"/>
      <c r="AD1007" s="5"/>
      <c r="AE1007" s="5"/>
      <c r="AF1007" s="5"/>
      <c r="AG1007" s="5"/>
      <c r="AH1007" s="5"/>
      <c r="AI1007" s="5"/>
      <c r="AJ1007" s="5"/>
      <c r="AK1007" s="5"/>
      <c r="AL1007" s="5"/>
      <c r="AM1007" s="5"/>
    </row>
    <row r="1008" spans="1:39" s="4" customFormat="1" ht="15" x14ac:dyDescent="0.25">
      <c r="A1008" s="58" t="s">
        <v>895</v>
      </c>
      <c r="B1008" s="58" t="s">
        <v>644</v>
      </c>
      <c r="C1008" s="58"/>
      <c r="D1008" s="58" t="s">
        <v>332</v>
      </c>
      <c r="E1008" s="11"/>
      <c r="F1008" s="11"/>
      <c r="G1008" s="8"/>
      <c r="I1008" s="58"/>
      <c r="J1008" s="43"/>
      <c r="K1008" s="102"/>
      <c r="M1008" s="58">
        <v>1</v>
      </c>
      <c r="N1008" s="171">
        <v>238</v>
      </c>
      <c r="P1008" s="107"/>
      <c r="Q1008" s="170"/>
      <c r="S1008" s="107"/>
      <c r="T1008" s="170"/>
      <c r="V1008" s="77"/>
      <c r="W1008" s="77"/>
      <c r="X1008" s="77"/>
      <c r="Y1008" s="77"/>
      <c r="Z1008" s="77"/>
      <c r="AA1008" s="60"/>
      <c r="AB1008" s="5"/>
      <c r="AC1008" s="5"/>
      <c r="AD1008" s="5"/>
      <c r="AE1008" s="5"/>
      <c r="AF1008" s="5"/>
      <c r="AG1008" s="5"/>
      <c r="AH1008" s="5"/>
      <c r="AI1008" s="5"/>
      <c r="AJ1008" s="5"/>
      <c r="AK1008" s="5"/>
      <c r="AL1008" s="5"/>
      <c r="AM1008" s="5"/>
    </row>
    <row r="1009" spans="1:39" s="4" customFormat="1" ht="15" x14ac:dyDescent="0.25">
      <c r="A1009" s="58" t="s">
        <v>895</v>
      </c>
      <c r="B1009" s="58" t="s">
        <v>472</v>
      </c>
      <c r="C1009" s="58"/>
      <c r="D1009" s="58" t="s">
        <v>192</v>
      </c>
      <c r="E1009" s="11"/>
      <c r="F1009" s="11"/>
      <c r="G1009" s="8"/>
      <c r="I1009" s="58"/>
      <c r="J1009" s="43"/>
      <c r="K1009" s="102"/>
      <c r="M1009" s="58">
        <v>1</v>
      </c>
      <c r="N1009" s="171">
        <v>500</v>
      </c>
      <c r="P1009" s="107"/>
      <c r="Q1009" s="170"/>
      <c r="S1009" s="107"/>
      <c r="T1009" s="170"/>
      <c r="V1009" s="77"/>
      <c r="W1009" s="77"/>
      <c r="X1009" s="77"/>
      <c r="Y1009" s="77"/>
      <c r="Z1009" s="77"/>
      <c r="AA1009" s="60"/>
      <c r="AB1009" s="5"/>
      <c r="AC1009" s="5"/>
      <c r="AD1009" s="5"/>
      <c r="AE1009" s="5"/>
      <c r="AF1009" s="5"/>
      <c r="AG1009" s="5"/>
      <c r="AH1009" s="5"/>
      <c r="AI1009" s="5"/>
      <c r="AJ1009" s="5"/>
      <c r="AK1009" s="5"/>
      <c r="AL1009" s="5"/>
      <c r="AM1009" s="5"/>
    </row>
    <row r="1010" spans="1:39" s="4" customFormat="1" ht="15" x14ac:dyDescent="0.25">
      <c r="A1010" s="58" t="s">
        <v>895</v>
      </c>
      <c r="B1010" s="58" t="s">
        <v>572</v>
      </c>
      <c r="C1010" s="58"/>
      <c r="D1010" s="58" t="s">
        <v>175</v>
      </c>
      <c r="E1010" s="11"/>
      <c r="F1010" s="11"/>
      <c r="G1010" s="8"/>
      <c r="I1010" s="58"/>
      <c r="J1010" s="43"/>
      <c r="K1010" s="102"/>
      <c r="M1010" s="58">
        <v>1</v>
      </c>
      <c r="N1010" s="171">
        <v>500</v>
      </c>
      <c r="P1010" s="107"/>
      <c r="Q1010" s="170"/>
      <c r="S1010" s="107"/>
      <c r="T1010" s="170"/>
      <c r="V1010" s="77"/>
      <c r="W1010" s="77"/>
      <c r="X1010" s="77"/>
      <c r="Y1010" s="77"/>
      <c r="Z1010" s="77"/>
      <c r="AA1010" s="60"/>
      <c r="AB1010" s="5"/>
      <c r="AC1010" s="5"/>
      <c r="AD1010" s="5"/>
      <c r="AE1010" s="5"/>
      <c r="AF1010" s="5"/>
      <c r="AG1010" s="5"/>
      <c r="AH1010" s="5"/>
      <c r="AI1010" s="5"/>
      <c r="AJ1010" s="5"/>
      <c r="AK1010" s="5"/>
      <c r="AL1010" s="5"/>
      <c r="AM1010" s="5"/>
    </row>
    <row r="1011" spans="1:39" s="4" customFormat="1" ht="15" x14ac:dyDescent="0.25">
      <c r="A1011" s="58"/>
      <c r="B1011" s="58"/>
      <c r="C1011" s="58"/>
      <c r="D1011" s="58"/>
      <c r="E1011" s="11"/>
      <c r="F1011" s="11"/>
      <c r="G1011" s="8"/>
      <c r="I1011" s="58"/>
      <c r="J1011" s="43"/>
      <c r="K1011" s="102"/>
      <c r="M1011" s="58"/>
      <c r="N1011" s="171"/>
      <c r="P1011" s="107"/>
      <c r="Q1011" s="170"/>
      <c r="S1011" s="107"/>
      <c r="T1011" s="170"/>
      <c r="V1011" s="77"/>
      <c r="W1011" s="77"/>
      <c r="X1011" s="77"/>
      <c r="Y1011" s="77"/>
      <c r="Z1011" s="77"/>
      <c r="AA1011" s="60"/>
      <c r="AB1011" s="5"/>
      <c r="AC1011" s="5"/>
      <c r="AD1011" s="5"/>
      <c r="AE1011" s="5"/>
      <c r="AF1011" s="5"/>
      <c r="AG1011" s="5"/>
      <c r="AH1011" s="5"/>
      <c r="AI1011" s="5"/>
      <c r="AJ1011" s="5"/>
      <c r="AK1011" s="5"/>
      <c r="AL1011" s="5"/>
      <c r="AM1011" s="5"/>
    </row>
    <row r="1012" spans="1:39" s="4" customFormat="1" ht="15" x14ac:dyDescent="0.25">
      <c r="A1012" s="11" t="s">
        <v>898</v>
      </c>
      <c r="B1012" s="11" t="s">
        <v>821</v>
      </c>
      <c r="C1012" s="11" t="s">
        <v>821</v>
      </c>
      <c r="D1012" s="11" t="s">
        <v>899</v>
      </c>
      <c r="E1012" t="s">
        <v>900</v>
      </c>
      <c r="F1012"/>
      <c r="G1012" t="s">
        <v>901</v>
      </c>
      <c r="I1012" s="58"/>
      <c r="J1012" s="43"/>
      <c r="K1012" s="102"/>
      <c r="M1012" s="58"/>
      <c r="N1012" s="171"/>
      <c r="P1012" s="107"/>
      <c r="Q1012" s="170"/>
      <c r="S1012" s="107"/>
      <c r="T1012" s="170"/>
      <c r="V1012" s="77"/>
      <c r="W1012" s="77"/>
      <c r="X1012" s="77"/>
      <c r="Y1012" s="77"/>
      <c r="Z1012" s="77"/>
      <c r="AA1012" s="60"/>
      <c r="AB1012" s="5"/>
      <c r="AC1012" s="5"/>
      <c r="AD1012" s="5"/>
      <c r="AE1012" s="5"/>
      <c r="AF1012" s="5"/>
      <c r="AG1012" s="5"/>
      <c r="AH1012" s="5"/>
      <c r="AI1012" s="5"/>
      <c r="AJ1012" s="5"/>
      <c r="AK1012" s="5"/>
      <c r="AL1012" s="5"/>
      <c r="AM1012" s="5"/>
    </row>
    <row r="1013" spans="1:39" s="4" customFormat="1" ht="15" x14ac:dyDescent="0.25">
      <c r="A1013" s="58" t="s">
        <v>898</v>
      </c>
      <c r="B1013" s="58" t="s">
        <v>660</v>
      </c>
      <c r="C1013" s="58"/>
      <c r="D1013" s="58" t="s">
        <v>660</v>
      </c>
      <c r="E1013" s="11"/>
      <c r="F1013" s="11"/>
      <c r="G1013" s="8"/>
      <c r="I1013" s="58"/>
      <c r="J1013" s="43"/>
      <c r="K1013" s="102"/>
      <c r="M1013" s="58"/>
      <c r="N1013" s="171"/>
      <c r="P1013" s="107">
        <v>13</v>
      </c>
      <c r="Q1013" s="170">
        <v>5639.37</v>
      </c>
      <c r="S1013" s="107"/>
      <c r="T1013" s="170"/>
      <c r="V1013" s="77"/>
      <c r="W1013" s="77"/>
      <c r="X1013" s="77"/>
      <c r="Y1013" s="77"/>
      <c r="Z1013" s="77"/>
      <c r="AA1013" s="60"/>
      <c r="AB1013" s="5"/>
      <c r="AC1013" s="5"/>
      <c r="AD1013" s="5"/>
      <c r="AE1013" s="5"/>
      <c r="AF1013" s="5"/>
      <c r="AG1013" s="5"/>
      <c r="AH1013" s="5"/>
      <c r="AI1013" s="5"/>
      <c r="AJ1013" s="5"/>
      <c r="AK1013" s="5"/>
      <c r="AL1013" s="5"/>
      <c r="AM1013" s="5"/>
    </row>
    <row r="1014" spans="1:39" s="4" customFormat="1" ht="15" x14ac:dyDescent="0.25">
      <c r="A1014" s="58" t="s">
        <v>898</v>
      </c>
      <c r="B1014" s="58" t="s">
        <v>60</v>
      </c>
      <c r="C1014" s="58"/>
      <c r="D1014" s="58" t="s">
        <v>199</v>
      </c>
      <c r="E1014" s="11"/>
      <c r="F1014" s="11"/>
      <c r="G1014" s="8"/>
      <c r="I1014" s="58"/>
      <c r="J1014" s="43"/>
      <c r="K1014" s="102"/>
      <c r="M1014" s="58"/>
      <c r="N1014" s="171"/>
      <c r="P1014" s="107">
        <v>1</v>
      </c>
      <c r="Q1014" s="170">
        <v>69.13</v>
      </c>
      <c r="S1014" s="107"/>
      <c r="T1014" s="170"/>
      <c r="V1014" s="77"/>
      <c r="W1014" s="77"/>
      <c r="X1014" s="77"/>
      <c r="Y1014" s="77"/>
      <c r="Z1014" s="77"/>
      <c r="AA1014" s="60"/>
      <c r="AB1014" s="5"/>
      <c r="AC1014" s="5"/>
      <c r="AD1014" s="5"/>
      <c r="AE1014" s="5"/>
      <c r="AF1014" s="5"/>
      <c r="AG1014" s="5"/>
      <c r="AH1014" s="5"/>
      <c r="AI1014" s="5"/>
      <c r="AJ1014" s="5"/>
      <c r="AK1014" s="5"/>
      <c r="AL1014" s="5"/>
      <c r="AM1014" s="5"/>
    </row>
    <row r="1015" spans="1:39" s="4" customFormat="1" ht="15" x14ac:dyDescent="0.25">
      <c r="A1015" s="58" t="s">
        <v>898</v>
      </c>
      <c r="B1015" s="58" t="s">
        <v>824</v>
      </c>
      <c r="C1015" s="58"/>
      <c r="D1015" s="58" t="s">
        <v>63</v>
      </c>
      <c r="E1015" s="11"/>
      <c r="F1015" s="11"/>
      <c r="G1015" s="8"/>
      <c r="I1015" s="58"/>
      <c r="J1015" s="43"/>
      <c r="K1015" s="102"/>
      <c r="M1015" s="58"/>
      <c r="N1015" s="171"/>
      <c r="P1015" s="107">
        <v>79</v>
      </c>
      <c r="Q1015" s="170">
        <v>36686.61</v>
      </c>
      <c r="S1015" s="107"/>
      <c r="T1015" s="170"/>
      <c r="V1015" s="77"/>
      <c r="W1015" s="77"/>
      <c r="X1015" s="77"/>
      <c r="Y1015" s="77"/>
      <c r="Z1015" s="77"/>
      <c r="AA1015" s="60"/>
      <c r="AB1015" s="5"/>
      <c r="AC1015" s="5"/>
      <c r="AD1015" s="5"/>
      <c r="AE1015" s="5"/>
      <c r="AF1015" s="5"/>
      <c r="AG1015" s="5"/>
      <c r="AH1015" s="5"/>
      <c r="AI1015" s="5"/>
      <c r="AJ1015" s="5"/>
      <c r="AK1015" s="5"/>
      <c r="AL1015" s="5"/>
      <c r="AM1015" s="5"/>
    </row>
    <row r="1016" spans="1:39" s="4" customFormat="1" ht="15" x14ac:dyDescent="0.25">
      <c r="A1016" s="58" t="s">
        <v>898</v>
      </c>
      <c r="B1016" s="58" t="s">
        <v>60</v>
      </c>
      <c r="C1016" s="58"/>
      <c r="D1016" s="58" t="s">
        <v>62</v>
      </c>
      <c r="E1016" s="11"/>
      <c r="F1016" s="11"/>
      <c r="G1016" s="8"/>
      <c r="I1016" s="58"/>
      <c r="J1016" s="43"/>
      <c r="K1016" s="102"/>
      <c r="M1016" s="58"/>
      <c r="N1016" s="171"/>
      <c r="P1016" s="107">
        <v>5</v>
      </c>
      <c r="Q1016" s="170">
        <v>4815.55</v>
      </c>
      <c r="S1016" s="107"/>
      <c r="T1016" s="170"/>
      <c r="V1016" s="77"/>
      <c r="W1016" s="77"/>
      <c r="X1016" s="77"/>
      <c r="Y1016" s="77"/>
      <c r="Z1016" s="77"/>
      <c r="AA1016" s="60"/>
      <c r="AB1016" s="5"/>
      <c r="AC1016" s="5"/>
      <c r="AD1016" s="5"/>
      <c r="AE1016" s="5"/>
      <c r="AF1016" s="5"/>
      <c r="AG1016" s="5"/>
      <c r="AH1016" s="5"/>
      <c r="AI1016" s="5"/>
      <c r="AJ1016" s="5"/>
      <c r="AK1016" s="5"/>
      <c r="AL1016" s="5"/>
      <c r="AM1016" s="5"/>
    </row>
    <row r="1017" spans="1:39" s="4" customFormat="1" ht="15" x14ac:dyDescent="0.25">
      <c r="A1017" s="58" t="s">
        <v>898</v>
      </c>
      <c r="B1017" s="58" t="s">
        <v>64</v>
      </c>
      <c r="C1017" s="58"/>
      <c r="D1017" s="58" t="s">
        <v>63</v>
      </c>
      <c r="E1017" s="11"/>
      <c r="F1017" s="11"/>
      <c r="G1017" s="8"/>
      <c r="I1017" s="58"/>
      <c r="J1017" s="43"/>
      <c r="K1017" s="102"/>
      <c r="M1017" s="58"/>
      <c r="N1017" s="171"/>
      <c r="P1017" s="107">
        <v>8</v>
      </c>
      <c r="Q1017" s="170">
        <v>3120.44</v>
      </c>
      <c r="S1017" s="107"/>
      <c r="T1017" s="170"/>
      <c r="V1017" s="77"/>
      <c r="W1017" s="77"/>
      <c r="X1017" s="77"/>
      <c r="Y1017" s="77"/>
      <c r="Z1017" s="77"/>
      <c r="AA1017" s="60"/>
      <c r="AB1017" s="5"/>
      <c r="AC1017" s="5"/>
      <c r="AD1017" s="5"/>
      <c r="AE1017" s="5"/>
      <c r="AF1017" s="5"/>
      <c r="AG1017" s="5"/>
      <c r="AH1017" s="5"/>
      <c r="AI1017" s="5"/>
      <c r="AJ1017" s="5"/>
      <c r="AK1017" s="5"/>
      <c r="AL1017" s="5"/>
      <c r="AM1017" s="5"/>
    </row>
    <row r="1018" spans="1:39" s="4" customFormat="1" ht="15" x14ac:dyDescent="0.25">
      <c r="A1018" s="58" t="s">
        <v>898</v>
      </c>
      <c r="B1018" s="58" t="s">
        <v>65</v>
      </c>
      <c r="C1018" s="58"/>
      <c r="D1018" s="58" t="s">
        <v>66</v>
      </c>
      <c r="E1018" s="11"/>
      <c r="F1018" s="11"/>
      <c r="G1018" s="8"/>
      <c r="I1018" s="58"/>
      <c r="J1018" s="43"/>
      <c r="K1018" s="102"/>
      <c r="M1018" s="58"/>
      <c r="N1018" s="171"/>
      <c r="P1018" s="107">
        <v>5</v>
      </c>
      <c r="Q1018" s="170">
        <v>7576.47</v>
      </c>
      <c r="S1018" s="107"/>
      <c r="T1018" s="170"/>
      <c r="V1018" s="77"/>
      <c r="W1018" s="77"/>
      <c r="X1018" s="77"/>
      <c r="Y1018" s="77"/>
      <c r="Z1018" s="77"/>
      <c r="AA1018" s="60"/>
      <c r="AB1018" s="5"/>
      <c r="AC1018" s="5"/>
      <c r="AD1018" s="5"/>
      <c r="AE1018" s="5"/>
      <c r="AF1018" s="5"/>
      <c r="AG1018" s="5"/>
      <c r="AH1018" s="5"/>
      <c r="AI1018" s="5"/>
      <c r="AJ1018" s="5"/>
      <c r="AK1018" s="5"/>
      <c r="AL1018" s="5"/>
      <c r="AM1018" s="5"/>
    </row>
    <row r="1019" spans="1:39" s="4" customFormat="1" ht="15" x14ac:dyDescent="0.25">
      <c r="A1019" s="58" t="s">
        <v>898</v>
      </c>
      <c r="B1019" s="58" t="s">
        <v>69</v>
      </c>
      <c r="C1019" s="58"/>
      <c r="D1019" s="58" t="s">
        <v>71</v>
      </c>
      <c r="E1019" s="11"/>
      <c r="F1019" s="11"/>
      <c r="G1019" s="8"/>
      <c r="I1019" s="58"/>
      <c r="J1019" s="43"/>
      <c r="K1019" s="102"/>
      <c r="M1019" s="58"/>
      <c r="N1019" s="171"/>
      <c r="P1019" s="107">
        <v>5</v>
      </c>
      <c r="Q1019" s="170">
        <v>3082.9</v>
      </c>
      <c r="S1019" s="107"/>
      <c r="T1019" s="170"/>
      <c r="V1019" s="77"/>
      <c r="W1019" s="77"/>
      <c r="X1019" s="77"/>
      <c r="Y1019" s="77"/>
      <c r="Z1019" s="77"/>
      <c r="AA1019" s="60"/>
      <c r="AB1019" s="5"/>
      <c r="AC1019" s="5"/>
      <c r="AD1019" s="5"/>
      <c r="AE1019" s="5"/>
      <c r="AF1019" s="5"/>
      <c r="AG1019" s="5"/>
      <c r="AH1019" s="5"/>
      <c r="AI1019" s="5"/>
      <c r="AJ1019" s="5"/>
      <c r="AK1019" s="5"/>
      <c r="AL1019" s="5"/>
      <c r="AM1019" s="5"/>
    </row>
    <row r="1020" spans="1:39" s="4" customFormat="1" ht="15" x14ac:dyDescent="0.25">
      <c r="A1020" s="58" t="s">
        <v>898</v>
      </c>
      <c r="B1020" s="58" t="s">
        <v>78</v>
      </c>
      <c r="C1020" s="58"/>
      <c r="D1020" s="58" t="s">
        <v>79</v>
      </c>
      <c r="E1020" s="11"/>
      <c r="F1020" s="11"/>
      <c r="G1020" s="8"/>
      <c r="I1020" s="58"/>
      <c r="J1020" s="43"/>
      <c r="K1020" s="102"/>
      <c r="M1020" s="58"/>
      <c r="N1020" s="171"/>
      <c r="P1020" s="107">
        <v>9</v>
      </c>
      <c r="Q1020" s="170">
        <v>3268.29</v>
      </c>
      <c r="S1020" s="107"/>
      <c r="T1020" s="170"/>
      <c r="V1020" s="77"/>
      <c r="W1020" s="77"/>
      <c r="X1020" s="77"/>
      <c r="Y1020" s="77"/>
      <c r="Z1020" s="77"/>
      <c r="AA1020" s="60"/>
      <c r="AB1020" s="5"/>
      <c r="AC1020" s="5"/>
      <c r="AD1020" s="5"/>
      <c r="AE1020" s="5"/>
      <c r="AF1020" s="5"/>
      <c r="AG1020" s="5"/>
      <c r="AH1020" s="5"/>
      <c r="AI1020" s="5"/>
      <c r="AJ1020" s="5"/>
      <c r="AK1020" s="5"/>
      <c r="AL1020" s="5"/>
      <c r="AM1020" s="5"/>
    </row>
    <row r="1021" spans="1:39" s="4" customFormat="1" ht="15" x14ac:dyDescent="0.25">
      <c r="A1021" s="58" t="s">
        <v>898</v>
      </c>
      <c r="B1021" s="58" t="s">
        <v>80</v>
      </c>
      <c r="C1021" s="58"/>
      <c r="D1021" s="58" t="s">
        <v>81</v>
      </c>
      <c r="E1021" s="11"/>
      <c r="F1021" s="11"/>
      <c r="G1021" s="8"/>
      <c r="I1021" s="58"/>
      <c r="J1021" s="43"/>
      <c r="K1021" s="102"/>
      <c r="M1021" s="58"/>
      <c r="N1021" s="171"/>
      <c r="P1021" s="107">
        <v>383</v>
      </c>
      <c r="Q1021" s="170">
        <v>229670.49</v>
      </c>
      <c r="S1021" s="107"/>
      <c r="T1021" s="170"/>
      <c r="V1021" s="77"/>
      <c r="W1021" s="77"/>
      <c r="X1021" s="77"/>
      <c r="Y1021" s="77"/>
      <c r="Z1021" s="77"/>
      <c r="AA1021" s="60"/>
      <c r="AB1021" s="5"/>
      <c r="AC1021" s="5"/>
      <c r="AD1021" s="5"/>
      <c r="AE1021" s="5"/>
      <c r="AF1021" s="5"/>
      <c r="AG1021" s="5"/>
      <c r="AH1021" s="5"/>
      <c r="AI1021" s="5"/>
      <c r="AJ1021" s="5"/>
      <c r="AK1021" s="5"/>
      <c r="AL1021" s="5"/>
      <c r="AM1021" s="5"/>
    </row>
    <row r="1022" spans="1:39" s="4" customFormat="1" ht="15" x14ac:dyDescent="0.25">
      <c r="A1022" s="58" t="s">
        <v>898</v>
      </c>
      <c r="B1022" s="58" t="s">
        <v>97</v>
      </c>
      <c r="C1022" s="58"/>
      <c r="D1022" s="58" t="s">
        <v>75</v>
      </c>
      <c r="E1022" s="11"/>
      <c r="F1022" s="11"/>
      <c r="G1022" s="8"/>
      <c r="I1022" s="58"/>
      <c r="J1022" s="43"/>
      <c r="K1022" s="102"/>
      <c r="M1022" s="58"/>
      <c r="N1022" s="171"/>
      <c r="P1022" s="107">
        <v>36</v>
      </c>
      <c r="Q1022" s="170">
        <v>23807.9</v>
      </c>
      <c r="S1022" s="107"/>
      <c r="T1022" s="170"/>
      <c r="V1022" s="77"/>
      <c r="W1022" s="77"/>
      <c r="X1022" s="77"/>
      <c r="Y1022" s="77"/>
      <c r="Z1022" s="77"/>
      <c r="AA1022" s="60"/>
      <c r="AB1022" s="5"/>
      <c r="AC1022" s="5"/>
      <c r="AD1022" s="5"/>
      <c r="AE1022" s="5"/>
      <c r="AF1022" s="5"/>
      <c r="AG1022" s="5"/>
      <c r="AH1022" s="5"/>
      <c r="AI1022" s="5"/>
      <c r="AJ1022" s="5"/>
      <c r="AK1022" s="5"/>
      <c r="AL1022" s="5"/>
      <c r="AM1022" s="5"/>
    </row>
    <row r="1023" spans="1:39" s="4" customFormat="1" ht="15" x14ac:dyDescent="0.25">
      <c r="A1023" s="58" t="s">
        <v>898</v>
      </c>
      <c r="B1023" s="58" t="s">
        <v>99</v>
      </c>
      <c r="C1023" s="58"/>
      <c r="D1023" s="58" t="s">
        <v>103</v>
      </c>
      <c r="E1023" s="11"/>
      <c r="F1023" s="11"/>
      <c r="G1023" s="8"/>
      <c r="I1023" s="58"/>
      <c r="J1023" s="43"/>
      <c r="K1023" s="102"/>
      <c r="M1023" s="58"/>
      <c r="N1023" s="171"/>
      <c r="P1023" s="107">
        <v>14</v>
      </c>
      <c r="Q1023" s="170">
        <v>3748.59</v>
      </c>
      <c r="S1023" s="107"/>
      <c r="T1023" s="170"/>
      <c r="V1023" s="77"/>
      <c r="W1023" s="77"/>
      <c r="X1023" s="77"/>
      <c r="Y1023" s="77"/>
      <c r="Z1023" s="77"/>
      <c r="AA1023" s="60"/>
      <c r="AB1023" s="5"/>
      <c r="AC1023" s="5"/>
      <c r="AD1023" s="5"/>
      <c r="AE1023" s="5"/>
      <c r="AF1023" s="5"/>
      <c r="AG1023" s="5"/>
      <c r="AH1023" s="5"/>
      <c r="AI1023" s="5"/>
      <c r="AJ1023" s="5"/>
      <c r="AK1023" s="5"/>
      <c r="AL1023" s="5"/>
      <c r="AM1023" s="5"/>
    </row>
    <row r="1024" spans="1:39" s="4" customFormat="1" ht="15" x14ac:dyDescent="0.25">
      <c r="A1024" s="58" t="s">
        <v>898</v>
      </c>
      <c r="B1024" s="58" t="s">
        <v>104</v>
      </c>
      <c r="C1024" s="58"/>
      <c r="D1024" s="58" t="s">
        <v>105</v>
      </c>
      <c r="E1024" s="11"/>
      <c r="F1024" s="11"/>
      <c r="G1024" s="8"/>
      <c r="I1024" s="58"/>
      <c r="J1024" s="43"/>
      <c r="K1024" s="102"/>
      <c r="M1024" s="58"/>
      <c r="N1024" s="171"/>
      <c r="P1024" s="107">
        <v>1</v>
      </c>
      <c r="Q1024" s="170">
        <v>172.4</v>
      </c>
      <c r="S1024" s="107"/>
      <c r="T1024" s="170"/>
      <c r="V1024" s="77"/>
      <c r="W1024" s="77"/>
      <c r="X1024" s="77"/>
      <c r="Y1024" s="77"/>
      <c r="Z1024" s="77"/>
      <c r="AA1024" s="60"/>
      <c r="AB1024" s="5"/>
      <c r="AC1024" s="5"/>
      <c r="AD1024" s="5"/>
      <c r="AE1024" s="5"/>
      <c r="AF1024" s="5"/>
      <c r="AG1024" s="5"/>
      <c r="AH1024" s="5"/>
      <c r="AI1024" s="5"/>
      <c r="AJ1024" s="5"/>
      <c r="AK1024" s="5"/>
      <c r="AL1024" s="5"/>
      <c r="AM1024" s="5"/>
    </row>
    <row r="1025" spans="1:39" s="4" customFormat="1" ht="15" x14ac:dyDescent="0.25">
      <c r="A1025" s="58" t="s">
        <v>898</v>
      </c>
      <c r="B1025" s="58" t="s">
        <v>115</v>
      </c>
      <c r="C1025" s="58"/>
      <c r="D1025" s="58" t="s">
        <v>101</v>
      </c>
      <c r="E1025" s="11"/>
      <c r="F1025" s="11"/>
      <c r="G1025" s="8"/>
      <c r="I1025" s="58"/>
      <c r="J1025" s="43"/>
      <c r="K1025" s="102"/>
      <c r="M1025" s="58"/>
      <c r="N1025" s="171"/>
      <c r="P1025" s="107">
        <v>3</v>
      </c>
      <c r="Q1025" s="170">
        <v>659.62</v>
      </c>
      <c r="S1025" s="107"/>
      <c r="T1025" s="170"/>
      <c r="V1025" s="77"/>
      <c r="W1025" s="77"/>
      <c r="X1025" s="77"/>
      <c r="Y1025" s="77"/>
      <c r="Z1025" s="77"/>
      <c r="AA1025" s="60"/>
      <c r="AB1025" s="5"/>
      <c r="AC1025" s="5"/>
      <c r="AD1025" s="5"/>
      <c r="AE1025" s="5"/>
      <c r="AF1025" s="5"/>
      <c r="AG1025" s="5"/>
      <c r="AH1025" s="5"/>
      <c r="AI1025" s="5"/>
      <c r="AJ1025" s="5"/>
      <c r="AK1025" s="5"/>
      <c r="AL1025" s="5"/>
      <c r="AM1025" s="5"/>
    </row>
    <row r="1026" spans="1:39" s="4" customFormat="1" ht="15" x14ac:dyDescent="0.25">
      <c r="A1026" s="58" t="s">
        <v>898</v>
      </c>
      <c r="B1026" s="58" t="s">
        <v>122</v>
      </c>
      <c r="C1026" s="58"/>
      <c r="D1026" s="58" t="s">
        <v>117</v>
      </c>
      <c r="E1026" s="11"/>
      <c r="F1026" s="11"/>
      <c r="G1026" s="8"/>
      <c r="I1026" s="58"/>
      <c r="J1026" s="43"/>
      <c r="K1026" s="102"/>
      <c r="M1026" s="58"/>
      <c r="N1026" s="171"/>
      <c r="P1026" s="107">
        <v>7</v>
      </c>
      <c r="Q1026" s="170">
        <v>2350.67</v>
      </c>
      <c r="S1026" s="107"/>
      <c r="T1026" s="170"/>
      <c r="V1026" s="77"/>
      <c r="W1026" s="77"/>
      <c r="X1026" s="77"/>
      <c r="Y1026" s="77"/>
      <c r="Z1026" s="77"/>
      <c r="AA1026" s="60"/>
      <c r="AB1026" s="5"/>
      <c r="AC1026" s="5"/>
      <c r="AD1026" s="5"/>
      <c r="AE1026" s="5"/>
      <c r="AF1026" s="5"/>
      <c r="AG1026" s="5"/>
      <c r="AH1026" s="5"/>
      <c r="AI1026" s="5"/>
      <c r="AJ1026" s="5"/>
      <c r="AK1026" s="5"/>
      <c r="AL1026" s="5"/>
      <c r="AM1026" s="5"/>
    </row>
    <row r="1027" spans="1:39" s="4" customFormat="1" ht="15" x14ac:dyDescent="0.25">
      <c r="A1027" s="58" t="s">
        <v>898</v>
      </c>
      <c r="B1027" s="58" t="s">
        <v>123</v>
      </c>
      <c r="C1027" s="58"/>
      <c r="D1027" s="58" t="s">
        <v>124</v>
      </c>
      <c r="E1027" s="11"/>
      <c r="F1027" s="11"/>
      <c r="G1027" s="8"/>
      <c r="I1027" s="58"/>
      <c r="J1027" s="43"/>
      <c r="K1027" s="102"/>
      <c r="M1027" s="58"/>
      <c r="N1027" s="171"/>
      <c r="P1027" s="107">
        <v>2</v>
      </c>
      <c r="Q1027" s="170">
        <v>613.5</v>
      </c>
      <c r="S1027" s="107"/>
      <c r="T1027" s="170"/>
      <c r="V1027" s="77"/>
      <c r="W1027" s="77"/>
      <c r="X1027" s="77"/>
      <c r="Y1027" s="77"/>
      <c r="Z1027" s="77"/>
      <c r="AA1027" s="60"/>
      <c r="AB1027" s="5"/>
      <c r="AC1027" s="5"/>
      <c r="AD1027" s="5"/>
      <c r="AE1027" s="5"/>
      <c r="AF1027" s="5"/>
      <c r="AG1027" s="5"/>
      <c r="AH1027" s="5"/>
      <c r="AI1027" s="5"/>
      <c r="AJ1027" s="5"/>
      <c r="AK1027" s="5"/>
      <c r="AL1027" s="5"/>
      <c r="AM1027" s="5"/>
    </row>
    <row r="1028" spans="1:39" s="4" customFormat="1" ht="15" x14ac:dyDescent="0.25">
      <c r="A1028" s="58" t="s">
        <v>898</v>
      </c>
      <c r="B1028" s="58" t="s">
        <v>125</v>
      </c>
      <c r="C1028" s="58"/>
      <c r="D1028" s="58" t="s">
        <v>66</v>
      </c>
      <c r="E1028" s="11"/>
      <c r="F1028" s="11"/>
      <c r="G1028" s="8"/>
      <c r="I1028" s="58"/>
      <c r="J1028" s="43"/>
      <c r="K1028" s="102"/>
      <c r="M1028" s="58"/>
      <c r="N1028" s="171"/>
      <c r="P1028" s="107">
        <v>9</v>
      </c>
      <c r="Q1028" s="170">
        <v>3991.21</v>
      </c>
      <c r="S1028" s="107"/>
      <c r="T1028" s="170"/>
      <c r="V1028" s="77"/>
      <c r="W1028" s="77"/>
      <c r="X1028" s="77"/>
      <c r="Y1028" s="77"/>
      <c r="Z1028" s="77"/>
      <c r="AA1028" s="60"/>
      <c r="AB1028" s="5"/>
      <c r="AC1028" s="5"/>
      <c r="AD1028" s="5"/>
      <c r="AE1028" s="5"/>
      <c r="AF1028" s="5"/>
      <c r="AG1028" s="5"/>
      <c r="AH1028" s="5"/>
      <c r="AI1028" s="5"/>
      <c r="AJ1028" s="5"/>
      <c r="AK1028" s="5"/>
      <c r="AL1028" s="5"/>
      <c r="AM1028" s="5"/>
    </row>
    <row r="1029" spans="1:39" s="4" customFormat="1" ht="15" x14ac:dyDescent="0.25">
      <c r="A1029" s="58" t="s">
        <v>898</v>
      </c>
      <c r="B1029" s="58" t="s">
        <v>132</v>
      </c>
      <c r="C1029" s="58"/>
      <c r="D1029" s="58" t="s">
        <v>128</v>
      </c>
      <c r="E1029" s="11"/>
      <c r="F1029" s="11"/>
      <c r="G1029" s="8"/>
      <c r="I1029" s="58"/>
      <c r="J1029" s="43"/>
      <c r="K1029" s="102"/>
      <c r="M1029" s="58"/>
      <c r="N1029" s="171"/>
      <c r="P1029" s="107">
        <v>36</v>
      </c>
      <c r="Q1029" s="170">
        <v>15163.23</v>
      </c>
      <c r="S1029" s="107"/>
      <c r="T1029" s="170"/>
      <c r="V1029" s="77"/>
      <c r="W1029" s="77"/>
      <c r="X1029" s="77"/>
      <c r="Y1029" s="77"/>
      <c r="Z1029" s="77"/>
      <c r="AA1029" s="60"/>
      <c r="AB1029" s="5"/>
      <c r="AC1029" s="5"/>
      <c r="AD1029" s="5"/>
      <c r="AE1029" s="5"/>
      <c r="AF1029" s="5"/>
      <c r="AG1029" s="5"/>
      <c r="AH1029" s="5"/>
      <c r="AI1029" s="5"/>
      <c r="AJ1029" s="5"/>
      <c r="AK1029" s="5"/>
      <c r="AL1029" s="5"/>
      <c r="AM1029" s="5"/>
    </row>
    <row r="1030" spans="1:39" s="4" customFormat="1" ht="15" x14ac:dyDescent="0.25">
      <c r="A1030" s="58" t="s">
        <v>898</v>
      </c>
      <c r="B1030" s="58" t="s">
        <v>133</v>
      </c>
      <c r="C1030" s="58"/>
      <c r="D1030" s="58" t="s">
        <v>77</v>
      </c>
      <c r="E1030" s="11"/>
      <c r="F1030" s="11"/>
      <c r="G1030" s="8"/>
      <c r="I1030" s="58"/>
      <c r="J1030" s="43"/>
      <c r="K1030" s="102"/>
      <c r="M1030" s="58"/>
      <c r="N1030" s="171"/>
      <c r="P1030" s="107">
        <v>4</v>
      </c>
      <c r="Q1030" s="170">
        <v>900.3</v>
      </c>
      <c r="S1030" s="107"/>
      <c r="T1030" s="170"/>
      <c r="V1030" s="77"/>
      <c r="W1030" s="77"/>
      <c r="X1030" s="77"/>
      <c r="Y1030" s="77"/>
      <c r="Z1030" s="77"/>
      <c r="AA1030" s="60"/>
      <c r="AB1030" s="5"/>
      <c r="AC1030" s="5"/>
      <c r="AD1030" s="5"/>
      <c r="AE1030" s="5"/>
      <c r="AF1030" s="5"/>
      <c r="AG1030" s="5"/>
      <c r="AH1030" s="5"/>
      <c r="AI1030" s="5"/>
      <c r="AJ1030" s="5"/>
      <c r="AK1030" s="5"/>
      <c r="AL1030" s="5"/>
      <c r="AM1030" s="5"/>
    </row>
    <row r="1031" spans="1:39" s="4" customFormat="1" ht="15" x14ac:dyDescent="0.25">
      <c r="A1031" s="58" t="s">
        <v>898</v>
      </c>
      <c r="B1031" s="58" t="s">
        <v>141</v>
      </c>
      <c r="C1031" s="58"/>
      <c r="D1031" s="58" t="s">
        <v>142</v>
      </c>
      <c r="E1031" s="11"/>
      <c r="F1031" s="11"/>
      <c r="G1031" s="8"/>
      <c r="I1031" s="58"/>
      <c r="J1031" s="43"/>
      <c r="K1031" s="102"/>
      <c r="M1031" s="58"/>
      <c r="N1031" s="171"/>
      <c r="P1031" s="107">
        <v>293</v>
      </c>
      <c r="Q1031" s="170">
        <v>187768.52</v>
      </c>
      <c r="S1031" s="107"/>
      <c r="T1031" s="170"/>
      <c r="V1031" s="77"/>
      <c r="W1031" s="77"/>
      <c r="X1031" s="77"/>
      <c r="Y1031" s="77"/>
      <c r="Z1031" s="77"/>
      <c r="AA1031" s="60"/>
      <c r="AB1031" s="5"/>
      <c r="AC1031" s="5"/>
      <c r="AD1031" s="5"/>
      <c r="AE1031" s="5"/>
      <c r="AF1031" s="5"/>
      <c r="AG1031" s="5"/>
      <c r="AH1031" s="5"/>
      <c r="AI1031" s="5"/>
      <c r="AJ1031" s="5"/>
      <c r="AK1031" s="5"/>
      <c r="AL1031" s="5"/>
      <c r="AM1031" s="5"/>
    </row>
    <row r="1032" spans="1:39" s="4" customFormat="1" ht="15" x14ac:dyDescent="0.25">
      <c r="A1032" s="58" t="s">
        <v>898</v>
      </c>
      <c r="B1032" s="58" t="s">
        <v>143</v>
      </c>
      <c r="C1032" s="58"/>
      <c r="D1032" s="58" t="s">
        <v>144</v>
      </c>
      <c r="E1032" s="11"/>
      <c r="F1032" s="11"/>
      <c r="G1032" s="8"/>
      <c r="I1032" s="58"/>
      <c r="J1032" s="43"/>
      <c r="K1032" s="102"/>
      <c r="M1032" s="58"/>
      <c r="N1032" s="171"/>
      <c r="P1032" s="107">
        <v>20</v>
      </c>
      <c r="Q1032" s="170">
        <v>10814.28</v>
      </c>
      <c r="S1032" s="107"/>
      <c r="T1032" s="170"/>
      <c r="V1032" s="77"/>
      <c r="W1032" s="77"/>
      <c r="X1032" s="77"/>
      <c r="Y1032" s="77"/>
      <c r="Z1032" s="77"/>
      <c r="AA1032" s="60"/>
      <c r="AB1032" s="5"/>
      <c r="AC1032" s="5"/>
      <c r="AD1032" s="5"/>
      <c r="AE1032" s="5"/>
      <c r="AF1032" s="5"/>
      <c r="AG1032" s="5"/>
      <c r="AH1032" s="5"/>
      <c r="AI1032" s="5"/>
      <c r="AJ1032" s="5"/>
      <c r="AK1032" s="5"/>
      <c r="AL1032" s="5"/>
      <c r="AM1032" s="5"/>
    </row>
    <row r="1033" spans="1:39" s="4" customFormat="1" ht="15" x14ac:dyDescent="0.25">
      <c r="A1033" s="58" t="s">
        <v>898</v>
      </c>
      <c r="B1033" s="58" t="s">
        <v>149</v>
      </c>
      <c r="C1033" s="58"/>
      <c r="D1033" s="58" t="s">
        <v>152</v>
      </c>
      <c r="E1033" s="11"/>
      <c r="F1033" s="11"/>
      <c r="G1033" s="8"/>
      <c r="I1033" s="58"/>
      <c r="J1033" s="43"/>
      <c r="K1033" s="102"/>
      <c r="M1033" s="58"/>
      <c r="N1033" s="171"/>
      <c r="P1033" s="107">
        <v>11</v>
      </c>
      <c r="Q1033" s="170">
        <v>7728.09</v>
      </c>
      <c r="S1033" s="107"/>
      <c r="T1033" s="170"/>
      <c r="V1033" s="77"/>
      <c r="W1033" s="77"/>
      <c r="X1033" s="77"/>
      <c r="Y1033" s="77"/>
      <c r="Z1033" s="77"/>
      <c r="AA1033" s="60"/>
      <c r="AB1033" s="5"/>
      <c r="AC1033" s="5"/>
      <c r="AD1033" s="5"/>
      <c r="AE1033" s="5"/>
      <c r="AF1033" s="5"/>
      <c r="AG1033" s="5"/>
      <c r="AH1033" s="5"/>
      <c r="AI1033" s="5"/>
      <c r="AJ1033" s="5"/>
      <c r="AK1033" s="5"/>
      <c r="AL1033" s="5"/>
      <c r="AM1033" s="5"/>
    </row>
    <row r="1034" spans="1:39" s="4" customFormat="1" ht="15" x14ac:dyDescent="0.25">
      <c r="A1034" s="58" t="s">
        <v>898</v>
      </c>
      <c r="B1034" s="58" t="s">
        <v>157</v>
      </c>
      <c r="C1034" s="58"/>
      <c r="D1034" s="58" t="s">
        <v>93</v>
      </c>
      <c r="E1034" s="11"/>
      <c r="F1034" s="11"/>
      <c r="G1034" s="8"/>
      <c r="I1034" s="58"/>
      <c r="J1034" s="43"/>
      <c r="K1034" s="102"/>
      <c r="M1034" s="58"/>
      <c r="N1034" s="171"/>
      <c r="P1034" s="107">
        <v>2</v>
      </c>
      <c r="Q1034" s="170">
        <v>289.61</v>
      </c>
      <c r="S1034" s="107"/>
      <c r="T1034" s="170"/>
      <c r="V1034" s="77"/>
      <c r="W1034" s="77"/>
      <c r="X1034" s="77"/>
      <c r="Y1034" s="77"/>
      <c r="Z1034" s="77"/>
      <c r="AA1034" s="60"/>
      <c r="AB1034" s="5"/>
      <c r="AC1034" s="5"/>
      <c r="AD1034" s="5"/>
      <c r="AE1034" s="5"/>
      <c r="AF1034" s="5"/>
      <c r="AG1034" s="5"/>
      <c r="AH1034" s="5"/>
      <c r="AI1034" s="5"/>
      <c r="AJ1034" s="5"/>
      <c r="AK1034" s="5"/>
      <c r="AL1034" s="5"/>
      <c r="AM1034" s="5"/>
    </row>
    <row r="1035" spans="1:39" s="4" customFormat="1" ht="15" x14ac:dyDescent="0.25">
      <c r="A1035" s="58" t="s">
        <v>898</v>
      </c>
      <c r="B1035" s="58" t="s">
        <v>162</v>
      </c>
      <c r="C1035" s="58"/>
      <c r="D1035" s="58" t="s">
        <v>61</v>
      </c>
      <c r="E1035" s="11"/>
      <c r="F1035" s="11"/>
      <c r="G1035" s="8"/>
      <c r="I1035" s="58"/>
      <c r="J1035" s="43"/>
      <c r="K1035" s="102"/>
      <c r="M1035" s="58"/>
      <c r="N1035" s="171"/>
      <c r="P1035" s="107">
        <v>7</v>
      </c>
      <c r="Q1035" s="170">
        <v>983.61</v>
      </c>
      <c r="S1035" s="107"/>
      <c r="T1035" s="170"/>
      <c r="V1035" s="77"/>
      <c r="W1035" s="77"/>
      <c r="X1035" s="77"/>
      <c r="Y1035" s="77"/>
      <c r="Z1035" s="77"/>
      <c r="AA1035" s="60"/>
      <c r="AB1035" s="5"/>
      <c r="AC1035" s="5"/>
      <c r="AD1035" s="5"/>
      <c r="AE1035" s="5"/>
      <c r="AF1035" s="5"/>
      <c r="AG1035" s="5"/>
      <c r="AH1035" s="5"/>
      <c r="AI1035" s="5"/>
      <c r="AJ1035" s="5"/>
      <c r="AK1035" s="5"/>
      <c r="AL1035" s="5"/>
      <c r="AM1035" s="5"/>
    </row>
    <row r="1036" spans="1:39" s="4" customFormat="1" ht="15" x14ac:dyDescent="0.25">
      <c r="A1036" s="58" t="s">
        <v>898</v>
      </c>
      <c r="B1036" s="58" t="s">
        <v>167</v>
      </c>
      <c r="C1036" s="58"/>
      <c r="D1036" s="58" t="s">
        <v>93</v>
      </c>
      <c r="E1036" s="11"/>
      <c r="F1036" s="11"/>
      <c r="G1036" s="8"/>
      <c r="I1036" s="58"/>
      <c r="J1036" s="43"/>
      <c r="K1036" s="102"/>
      <c r="M1036" s="58"/>
      <c r="N1036" s="171"/>
      <c r="P1036" s="107">
        <v>21</v>
      </c>
      <c r="Q1036" s="170">
        <v>12224.85</v>
      </c>
      <c r="S1036" s="107"/>
      <c r="T1036" s="170"/>
      <c r="V1036" s="77"/>
      <c r="W1036" s="77"/>
      <c r="X1036" s="77"/>
      <c r="Y1036" s="77"/>
      <c r="Z1036" s="77"/>
      <c r="AA1036" s="60"/>
      <c r="AB1036" s="5"/>
      <c r="AC1036" s="5"/>
      <c r="AD1036" s="5"/>
      <c r="AE1036" s="5"/>
      <c r="AF1036" s="5"/>
      <c r="AG1036" s="5"/>
      <c r="AH1036" s="5"/>
      <c r="AI1036" s="5"/>
      <c r="AJ1036" s="5"/>
      <c r="AK1036" s="5"/>
      <c r="AL1036" s="5"/>
      <c r="AM1036" s="5"/>
    </row>
    <row r="1037" spans="1:39" s="4" customFormat="1" ht="15" x14ac:dyDescent="0.25">
      <c r="A1037" s="58" t="s">
        <v>898</v>
      </c>
      <c r="B1037" s="58" t="s">
        <v>169</v>
      </c>
      <c r="C1037" s="58"/>
      <c r="D1037" s="58" t="s">
        <v>98</v>
      </c>
      <c r="E1037" s="11"/>
      <c r="F1037" s="11"/>
      <c r="G1037" s="8"/>
      <c r="I1037" s="58"/>
      <c r="J1037" s="43"/>
      <c r="K1037" s="102"/>
      <c r="M1037" s="58"/>
      <c r="N1037" s="171"/>
      <c r="P1037" s="107">
        <v>1</v>
      </c>
      <c r="Q1037" s="170">
        <v>227.65</v>
      </c>
      <c r="S1037" s="107"/>
      <c r="T1037" s="170"/>
      <c r="V1037" s="77"/>
      <c r="W1037" s="77"/>
      <c r="X1037" s="77"/>
      <c r="Y1037" s="77"/>
      <c r="Z1037" s="77"/>
      <c r="AA1037" s="60"/>
      <c r="AB1037" s="5"/>
      <c r="AC1037" s="5"/>
      <c r="AD1037" s="5"/>
      <c r="AE1037" s="5"/>
      <c r="AF1037" s="5"/>
      <c r="AG1037" s="5"/>
      <c r="AH1037" s="5"/>
      <c r="AI1037" s="5"/>
      <c r="AJ1037" s="5"/>
      <c r="AK1037" s="5"/>
      <c r="AL1037" s="5"/>
      <c r="AM1037" s="5"/>
    </row>
    <row r="1038" spans="1:39" s="4" customFormat="1" ht="15" x14ac:dyDescent="0.25">
      <c r="A1038" s="58" t="s">
        <v>898</v>
      </c>
      <c r="B1038" s="58" t="s">
        <v>169</v>
      </c>
      <c r="C1038" s="58"/>
      <c r="D1038" s="58" t="s">
        <v>75</v>
      </c>
      <c r="E1038" s="11"/>
      <c r="F1038" s="11"/>
      <c r="G1038" s="8"/>
      <c r="I1038" s="58"/>
      <c r="J1038" s="43"/>
      <c r="K1038" s="102"/>
      <c r="M1038" s="58"/>
      <c r="N1038" s="171"/>
      <c r="P1038" s="107">
        <v>1</v>
      </c>
      <c r="Q1038" s="170">
        <v>279.86</v>
      </c>
      <c r="S1038" s="107"/>
      <c r="T1038" s="170"/>
      <c r="V1038" s="77"/>
      <c r="W1038" s="77"/>
      <c r="X1038" s="77"/>
      <c r="Y1038" s="77"/>
      <c r="Z1038" s="77"/>
      <c r="AA1038" s="60"/>
      <c r="AB1038" s="5"/>
      <c r="AC1038" s="5"/>
      <c r="AD1038" s="5"/>
      <c r="AE1038" s="5"/>
      <c r="AF1038" s="5"/>
      <c r="AG1038" s="5"/>
      <c r="AH1038" s="5"/>
      <c r="AI1038" s="5"/>
      <c r="AJ1038" s="5"/>
      <c r="AK1038" s="5"/>
      <c r="AL1038" s="5"/>
      <c r="AM1038" s="5"/>
    </row>
    <row r="1039" spans="1:39" s="4" customFormat="1" ht="15" x14ac:dyDescent="0.25">
      <c r="A1039" s="58" t="s">
        <v>898</v>
      </c>
      <c r="B1039" s="58" t="s">
        <v>170</v>
      </c>
      <c r="C1039" s="58"/>
      <c r="D1039" s="58" t="s">
        <v>171</v>
      </c>
      <c r="E1039" s="11"/>
      <c r="F1039" s="11"/>
      <c r="G1039" s="8"/>
      <c r="I1039" s="58"/>
      <c r="J1039" s="43"/>
      <c r="K1039" s="102"/>
      <c r="M1039" s="58"/>
      <c r="N1039" s="171"/>
      <c r="P1039" s="107">
        <v>2</v>
      </c>
      <c r="Q1039" s="170">
        <v>453.89</v>
      </c>
      <c r="S1039" s="107"/>
      <c r="T1039" s="170"/>
      <c r="V1039" s="77"/>
      <c r="W1039" s="77"/>
      <c r="X1039" s="77"/>
      <c r="Y1039" s="77"/>
      <c r="Z1039" s="77"/>
      <c r="AA1039" s="60"/>
      <c r="AB1039" s="5"/>
      <c r="AC1039" s="5"/>
      <c r="AD1039" s="5"/>
      <c r="AE1039" s="5"/>
      <c r="AF1039" s="5"/>
      <c r="AG1039" s="5"/>
      <c r="AH1039" s="5"/>
      <c r="AI1039" s="5"/>
      <c r="AJ1039" s="5"/>
      <c r="AK1039" s="5"/>
      <c r="AL1039" s="5"/>
      <c r="AM1039" s="5"/>
    </row>
    <row r="1040" spans="1:39" s="4" customFormat="1" ht="15" x14ac:dyDescent="0.25">
      <c r="A1040" s="58" t="s">
        <v>898</v>
      </c>
      <c r="B1040" s="58" t="s">
        <v>172</v>
      </c>
      <c r="C1040" s="58"/>
      <c r="D1040" s="58" t="s">
        <v>173</v>
      </c>
      <c r="E1040" s="11"/>
      <c r="F1040" s="11"/>
      <c r="G1040" s="8"/>
      <c r="I1040" s="58"/>
      <c r="J1040" s="43"/>
      <c r="K1040" s="102"/>
      <c r="M1040" s="58"/>
      <c r="N1040" s="171"/>
      <c r="P1040" s="107">
        <v>58</v>
      </c>
      <c r="Q1040" s="170">
        <v>25524.55</v>
      </c>
      <c r="S1040" s="107"/>
      <c r="T1040" s="170"/>
      <c r="V1040" s="77"/>
      <c r="W1040" s="77"/>
      <c r="X1040" s="77"/>
      <c r="Y1040" s="77"/>
      <c r="Z1040" s="77"/>
      <c r="AA1040" s="60"/>
      <c r="AB1040" s="5"/>
      <c r="AC1040" s="5"/>
      <c r="AD1040" s="5"/>
      <c r="AE1040" s="5"/>
      <c r="AF1040" s="5"/>
      <c r="AG1040" s="5"/>
      <c r="AH1040" s="5"/>
      <c r="AI1040" s="5"/>
      <c r="AJ1040" s="5"/>
      <c r="AK1040" s="5"/>
      <c r="AL1040" s="5"/>
      <c r="AM1040" s="5"/>
    </row>
    <row r="1041" spans="1:39" s="4" customFormat="1" ht="15" x14ac:dyDescent="0.25">
      <c r="A1041" s="58" t="s">
        <v>898</v>
      </c>
      <c r="B1041" s="58" t="s">
        <v>174</v>
      </c>
      <c r="C1041" s="58"/>
      <c r="D1041" s="58" t="s">
        <v>175</v>
      </c>
      <c r="E1041" s="11"/>
      <c r="F1041" s="11"/>
      <c r="G1041" s="8"/>
      <c r="I1041" s="58"/>
      <c r="J1041" s="43"/>
      <c r="K1041" s="102"/>
      <c r="M1041" s="58"/>
      <c r="N1041" s="171"/>
      <c r="P1041" s="107">
        <v>3</v>
      </c>
      <c r="Q1041" s="170">
        <v>1365.91</v>
      </c>
      <c r="S1041" s="107"/>
      <c r="T1041" s="170"/>
      <c r="V1041" s="77"/>
      <c r="W1041" s="77"/>
      <c r="X1041" s="77"/>
      <c r="Y1041" s="77"/>
      <c r="Z1041" s="77"/>
      <c r="AA1041" s="60"/>
      <c r="AB1041" s="5"/>
      <c r="AC1041" s="5"/>
      <c r="AD1041" s="5"/>
      <c r="AE1041" s="5"/>
      <c r="AF1041" s="5"/>
      <c r="AG1041" s="5"/>
      <c r="AH1041" s="5"/>
      <c r="AI1041" s="5"/>
      <c r="AJ1041" s="5"/>
      <c r="AK1041" s="5"/>
      <c r="AL1041" s="5"/>
      <c r="AM1041" s="5"/>
    </row>
    <row r="1042" spans="1:39" s="4" customFormat="1" ht="15" x14ac:dyDescent="0.25">
      <c r="A1042" s="58" t="s">
        <v>898</v>
      </c>
      <c r="B1042" s="58" t="s">
        <v>177</v>
      </c>
      <c r="C1042" s="58"/>
      <c r="D1042" s="58" t="s">
        <v>178</v>
      </c>
      <c r="E1042" s="11"/>
      <c r="F1042" s="11"/>
      <c r="G1042" s="8"/>
      <c r="I1042" s="58"/>
      <c r="J1042" s="43"/>
      <c r="K1042" s="102"/>
      <c r="M1042" s="58"/>
      <c r="N1042" s="171"/>
      <c r="P1042" s="107">
        <v>5</v>
      </c>
      <c r="Q1042" s="170">
        <v>2096.33</v>
      </c>
      <c r="S1042" s="107"/>
      <c r="T1042" s="170"/>
      <c r="V1042" s="77"/>
      <c r="W1042" s="77"/>
      <c r="X1042" s="77"/>
      <c r="Y1042" s="77"/>
      <c r="Z1042" s="77"/>
      <c r="AA1042" s="60"/>
      <c r="AB1042" s="5"/>
      <c r="AC1042" s="5"/>
      <c r="AD1042" s="5"/>
      <c r="AE1042" s="5"/>
      <c r="AF1042" s="5"/>
      <c r="AG1042" s="5"/>
      <c r="AH1042" s="5"/>
      <c r="AI1042" s="5"/>
      <c r="AJ1042" s="5"/>
      <c r="AK1042" s="5"/>
      <c r="AL1042" s="5"/>
      <c r="AM1042" s="5"/>
    </row>
    <row r="1043" spans="1:39" s="4" customFormat="1" ht="15" x14ac:dyDescent="0.25">
      <c r="A1043" s="58" t="s">
        <v>898</v>
      </c>
      <c r="B1043" s="58" t="s">
        <v>179</v>
      </c>
      <c r="C1043" s="58"/>
      <c r="D1043" s="58" t="s">
        <v>84</v>
      </c>
      <c r="E1043" s="11"/>
      <c r="F1043" s="11"/>
      <c r="G1043" s="8"/>
      <c r="I1043" s="58"/>
      <c r="J1043" s="43"/>
      <c r="K1043" s="102"/>
      <c r="M1043" s="58"/>
      <c r="N1043" s="171"/>
      <c r="P1043" s="107">
        <v>1</v>
      </c>
      <c r="Q1043" s="170">
        <v>151.87</v>
      </c>
      <c r="S1043" s="107"/>
      <c r="T1043" s="170"/>
      <c r="V1043" s="77"/>
      <c r="W1043" s="77"/>
      <c r="X1043" s="77"/>
      <c r="Y1043" s="77"/>
      <c r="Z1043" s="77"/>
      <c r="AA1043" s="60"/>
      <c r="AB1043" s="5"/>
      <c r="AC1043" s="5"/>
      <c r="AD1043" s="5"/>
      <c r="AE1043" s="5"/>
      <c r="AF1043" s="5"/>
      <c r="AG1043" s="5"/>
      <c r="AH1043" s="5"/>
      <c r="AI1043" s="5"/>
      <c r="AJ1043" s="5"/>
      <c r="AK1043" s="5"/>
      <c r="AL1043" s="5"/>
      <c r="AM1043" s="5"/>
    </row>
    <row r="1044" spans="1:39" s="4" customFormat="1" ht="15" x14ac:dyDescent="0.25">
      <c r="A1044" s="58" t="s">
        <v>898</v>
      </c>
      <c r="B1044" s="58" t="s">
        <v>180</v>
      </c>
      <c r="C1044" s="58"/>
      <c r="D1044" s="58" t="s">
        <v>181</v>
      </c>
      <c r="E1044" s="11"/>
      <c r="F1044" s="11"/>
      <c r="G1044" s="8"/>
      <c r="I1044" s="58"/>
      <c r="J1044" s="43"/>
      <c r="K1044" s="102"/>
      <c r="M1044" s="58"/>
      <c r="N1044" s="171"/>
      <c r="P1044" s="107">
        <v>10</v>
      </c>
      <c r="Q1044" s="170">
        <v>2606.7399999999998</v>
      </c>
      <c r="S1044" s="107"/>
      <c r="T1044" s="170"/>
      <c r="V1044" s="77"/>
      <c r="W1044" s="77"/>
      <c r="X1044" s="77"/>
      <c r="Y1044" s="77"/>
      <c r="Z1044" s="77"/>
      <c r="AA1044" s="60"/>
      <c r="AB1044" s="5"/>
      <c r="AC1044" s="5"/>
      <c r="AD1044" s="5"/>
      <c r="AE1044" s="5"/>
      <c r="AF1044" s="5"/>
      <c r="AG1044" s="5"/>
      <c r="AH1044" s="5"/>
      <c r="AI1044" s="5"/>
      <c r="AJ1044" s="5"/>
      <c r="AK1044" s="5"/>
      <c r="AL1044" s="5"/>
      <c r="AM1044" s="5"/>
    </row>
    <row r="1045" spans="1:39" s="4" customFormat="1" ht="15" x14ac:dyDescent="0.25">
      <c r="A1045" s="58" t="s">
        <v>898</v>
      </c>
      <c r="B1045" s="58" t="s">
        <v>185</v>
      </c>
      <c r="C1045" s="58"/>
      <c r="D1045" s="58" t="s">
        <v>68</v>
      </c>
      <c r="E1045" s="11"/>
      <c r="F1045" s="11"/>
      <c r="G1045" s="8"/>
      <c r="I1045" s="58"/>
      <c r="J1045" s="43"/>
      <c r="K1045" s="102"/>
      <c r="M1045" s="58"/>
      <c r="N1045" s="171"/>
      <c r="P1045" s="107">
        <v>4</v>
      </c>
      <c r="Q1045" s="170">
        <v>928.57</v>
      </c>
      <c r="S1045" s="107"/>
      <c r="T1045" s="170"/>
      <c r="V1045" s="77"/>
      <c r="W1045" s="77"/>
      <c r="X1045" s="77"/>
      <c r="Y1045" s="77"/>
      <c r="Z1045" s="77"/>
      <c r="AA1045" s="60"/>
      <c r="AB1045" s="5"/>
      <c r="AC1045" s="5"/>
      <c r="AD1045" s="5"/>
      <c r="AE1045" s="5"/>
      <c r="AF1045" s="5"/>
      <c r="AG1045" s="5"/>
      <c r="AH1045" s="5"/>
      <c r="AI1045" s="5"/>
      <c r="AJ1045" s="5"/>
      <c r="AK1045" s="5"/>
      <c r="AL1045" s="5"/>
      <c r="AM1045" s="5"/>
    </row>
    <row r="1046" spans="1:39" s="4" customFormat="1" ht="15" x14ac:dyDescent="0.25">
      <c r="A1046" s="58" t="s">
        <v>898</v>
      </c>
      <c r="B1046" s="58" t="s">
        <v>187</v>
      </c>
      <c r="C1046" s="58"/>
      <c r="D1046" s="58" t="s">
        <v>188</v>
      </c>
      <c r="E1046" s="11"/>
      <c r="F1046" s="11"/>
      <c r="G1046" s="8"/>
      <c r="I1046" s="58"/>
      <c r="J1046" s="43"/>
      <c r="K1046" s="102"/>
      <c r="M1046" s="58"/>
      <c r="N1046" s="171"/>
      <c r="P1046" s="107">
        <v>1</v>
      </c>
      <c r="Q1046" s="170">
        <v>130.28</v>
      </c>
      <c r="S1046" s="107"/>
      <c r="T1046" s="170"/>
      <c r="V1046" s="77"/>
      <c r="W1046" s="77"/>
      <c r="X1046" s="77"/>
      <c r="Y1046" s="77"/>
      <c r="Z1046" s="77"/>
      <c r="AA1046" s="60"/>
      <c r="AB1046" s="5"/>
      <c r="AC1046" s="5"/>
      <c r="AD1046" s="5"/>
      <c r="AE1046" s="5"/>
      <c r="AF1046" s="5"/>
      <c r="AG1046" s="5"/>
      <c r="AH1046" s="5"/>
      <c r="AI1046" s="5"/>
      <c r="AJ1046" s="5"/>
      <c r="AK1046" s="5"/>
      <c r="AL1046" s="5"/>
      <c r="AM1046" s="5"/>
    </row>
    <row r="1047" spans="1:39" s="4" customFormat="1" ht="15" x14ac:dyDescent="0.25">
      <c r="A1047" s="58" t="s">
        <v>898</v>
      </c>
      <c r="B1047" s="58" t="s">
        <v>189</v>
      </c>
      <c r="C1047" s="58"/>
      <c r="D1047" s="58" t="s">
        <v>190</v>
      </c>
      <c r="E1047" s="11"/>
      <c r="F1047" s="11"/>
      <c r="G1047" s="8"/>
      <c r="I1047" s="58"/>
      <c r="J1047" s="43"/>
      <c r="K1047" s="102"/>
      <c r="M1047" s="58"/>
      <c r="N1047" s="171"/>
      <c r="P1047" s="107">
        <v>11</v>
      </c>
      <c r="Q1047" s="170">
        <v>6506.92</v>
      </c>
      <c r="S1047" s="107"/>
      <c r="T1047" s="170"/>
      <c r="V1047" s="77"/>
      <c r="W1047" s="77"/>
      <c r="X1047" s="77"/>
      <c r="Y1047" s="77"/>
      <c r="Z1047" s="77"/>
      <c r="AA1047" s="60"/>
      <c r="AB1047" s="5"/>
      <c r="AC1047" s="5"/>
      <c r="AD1047" s="5"/>
      <c r="AE1047" s="5"/>
      <c r="AF1047" s="5"/>
      <c r="AG1047" s="5"/>
      <c r="AH1047" s="5"/>
      <c r="AI1047" s="5"/>
      <c r="AJ1047" s="5"/>
      <c r="AK1047" s="5"/>
      <c r="AL1047" s="5"/>
      <c r="AM1047" s="5"/>
    </row>
    <row r="1048" spans="1:39" s="4" customFormat="1" ht="15" x14ac:dyDescent="0.25">
      <c r="A1048" s="58" t="s">
        <v>898</v>
      </c>
      <c r="B1048" s="58" t="s">
        <v>193</v>
      </c>
      <c r="C1048" s="58"/>
      <c r="D1048" s="58" t="s">
        <v>194</v>
      </c>
      <c r="E1048" s="11"/>
      <c r="F1048" s="11"/>
      <c r="G1048" s="8"/>
      <c r="I1048" s="58"/>
      <c r="J1048" s="43"/>
      <c r="K1048" s="102"/>
      <c r="M1048" s="58"/>
      <c r="N1048" s="171"/>
      <c r="P1048" s="107">
        <v>2</v>
      </c>
      <c r="Q1048" s="170">
        <v>2258.5700000000002</v>
      </c>
      <c r="S1048" s="107"/>
      <c r="T1048" s="170"/>
      <c r="V1048" s="77"/>
      <c r="W1048" s="77"/>
      <c r="X1048" s="77"/>
      <c r="Y1048" s="77"/>
      <c r="Z1048" s="77"/>
      <c r="AA1048" s="60"/>
      <c r="AB1048" s="5"/>
      <c r="AC1048" s="5"/>
      <c r="AD1048" s="5"/>
      <c r="AE1048" s="5"/>
      <c r="AF1048" s="5"/>
      <c r="AG1048" s="5"/>
      <c r="AH1048" s="5"/>
      <c r="AI1048" s="5"/>
      <c r="AJ1048" s="5"/>
      <c r="AK1048" s="5"/>
      <c r="AL1048" s="5"/>
      <c r="AM1048" s="5"/>
    </row>
    <row r="1049" spans="1:39" s="4" customFormat="1" ht="15" x14ac:dyDescent="0.25">
      <c r="A1049" s="58" t="s">
        <v>898</v>
      </c>
      <c r="B1049" s="58" t="s">
        <v>195</v>
      </c>
      <c r="C1049" s="58"/>
      <c r="D1049" s="58" t="s">
        <v>196</v>
      </c>
      <c r="E1049" s="11"/>
      <c r="F1049" s="11"/>
      <c r="G1049" s="8"/>
      <c r="I1049" s="58"/>
      <c r="J1049" s="43"/>
      <c r="K1049" s="102"/>
      <c r="M1049" s="58"/>
      <c r="N1049" s="171"/>
      <c r="P1049" s="107">
        <v>36</v>
      </c>
      <c r="Q1049" s="170">
        <v>19384.330000000002</v>
      </c>
      <c r="S1049" s="107"/>
      <c r="T1049" s="170"/>
      <c r="V1049" s="77"/>
      <c r="W1049" s="77"/>
      <c r="X1049" s="77"/>
      <c r="Y1049" s="77"/>
      <c r="Z1049" s="77"/>
      <c r="AA1049" s="60"/>
      <c r="AB1049" s="5"/>
      <c r="AC1049" s="5"/>
      <c r="AD1049" s="5"/>
      <c r="AE1049" s="5"/>
      <c r="AF1049" s="5"/>
      <c r="AG1049" s="5"/>
      <c r="AH1049" s="5"/>
      <c r="AI1049" s="5"/>
      <c r="AJ1049" s="5"/>
      <c r="AK1049" s="5"/>
      <c r="AL1049" s="5"/>
      <c r="AM1049" s="5"/>
    </row>
    <row r="1050" spans="1:39" s="4" customFormat="1" ht="15" x14ac:dyDescent="0.25">
      <c r="A1050" s="58" t="s">
        <v>898</v>
      </c>
      <c r="B1050" s="58" t="s">
        <v>198</v>
      </c>
      <c r="C1050" s="58"/>
      <c r="D1050" s="58" t="s">
        <v>199</v>
      </c>
      <c r="E1050" s="11"/>
      <c r="F1050" s="11"/>
      <c r="G1050" s="8"/>
      <c r="I1050" s="58"/>
      <c r="J1050" s="43"/>
      <c r="K1050" s="102"/>
      <c r="M1050" s="58"/>
      <c r="N1050" s="171"/>
      <c r="P1050" s="107">
        <v>86</v>
      </c>
      <c r="Q1050" s="170">
        <v>65978.559999999998</v>
      </c>
      <c r="S1050" s="107"/>
      <c r="T1050" s="170"/>
      <c r="V1050" s="77"/>
      <c r="W1050" s="77"/>
      <c r="X1050" s="77"/>
      <c r="Y1050" s="77"/>
      <c r="Z1050" s="77"/>
      <c r="AA1050" s="60"/>
      <c r="AB1050" s="5"/>
      <c r="AC1050" s="5"/>
      <c r="AD1050" s="5"/>
      <c r="AE1050" s="5"/>
      <c r="AF1050" s="5"/>
      <c r="AG1050" s="5"/>
      <c r="AH1050" s="5"/>
      <c r="AI1050" s="5"/>
      <c r="AJ1050" s="5"/>
      <c r="AK1050" s="5"/>
      <c r="AL1050" s="5"/>
      <c r="AM1050" s="5"/>
    </row>
    <row r="1051" spans="1:39" s="4" customFormat="1" ht="15" x14ac:dyDescent="0.25">
      <c r="A1051" s="58" t="s">
        <v>898</v>
      </c>
      <c r="B1051" s="58" t="s">
        <v>203</v>
      </c>
      <c r="C1051" s="58"/>
      <c r="D1051" s="58" t="s">
        <v>61</v>
      </c>
      <c r="E1051" s="11"/>
      <c r="F1051" s="11"/>
      <c r="G1051" s="8"/>
      <c r="I1051" s="58"/>
      <c r="J1051" s="43"/>
      <c r="K1051" s="102"/>
      <c r="M1051" s="58"/>
      <c r="N1051" s="171"/>
      <c r="P1051" s="107">
        <v>3</v>
      </c>
      <c r="Q1051" s="170">
        <v>1695.38</v>
      </c>
      <c r="S1051" s="107"/>
      <c r="T1051" s="170"/>
      <c r="V1051" s="77"/>
      <c r="W1051" s="77"/>
      <c r="X1051" s="77"/>
      <c r="Y1051" s="77"/>
      <c r="Z1051" s="77"/>
      <c r="AA1051" s="60"/>
      <c r="AB1051" s="5"/>
      <c r="AC1051" s="5"/>
      <c r="AD1051" s="5"/>
      <c r="AE1051" s="5"/>
      <c r="AF1051" s="5"/>
      <c r="AG1051" s="5"/>
      <c r="AH1051" s="5"/>
      <c r="AI1051" s="5"/>
      <c r="AJ1051" s="5"/>
      <c r="AK1051" s="5"/>
      <c r="AL1051" s="5"/>
      <c r="AM1051" s="5"/>
    </row>
    <row r="1052" spans="1:39" s="4" customFormat="1" ht="15" x14ac:dyDescent="0.25">
      <c r="A1052" s="58" t="s">
        <v>898</v>
      </c>
      <c r="B1052" s="58" t="s">
        <v>204</v>
      </c>
      <c r="C1052" s="58"/>
      <c r="D1052" s="58" t="s">
        <v>175</v>
      </c>
      <c r="E1052" s="11"/>
      <c r="F1052" s="11"/>
      <c r="G1052" s="8"/>
      <c r="I1052" s="58"/>
      <c r="J1052" s="43"/>
      <c r="K1052" s="102"/>
      <c r="M1052" s="58"/>
      <c r="N1052" s="171"/>
      <c r="P1052" s="107">
        <v>13</v>
      </c>
      <c r="Q1052" s="170">
        <v>4264.67</v>
      </c>
      <c r="S1052" s="107"/>
      <c r="T1052" s="170"/>
      <c r="V1052" s="77"/>
      <c r="W1052" s="77"/>
      <c r="X1052" s="77"/>
      <c r="Y1052" s="77"/>
      <c r="Z1052" s="77"/>
      <c r="AA1052" s="60"/>
      <c r="AB1052" s="5"/>
      <c r="AC1052" s="5"/>
      <c r="AD1052" s="5"/>
      <c r="AE1052" s="5"/>
      <c r="AF1052" s="5"/>
      <c r="AG1052" s="5"/>
      <c r="AH1052" s="5"/>
      <c r="AI1052" s="5"/>
      <c r="AJ1052" s="5"/>
      <c r="AK1052" s="5"/>
      <c r="AL1052" s="5"/>
      <c r="AM1052" s="5"/>
    </row>
    <row r="1053" spans="1:39" s="4" customFormat="1" ht="15" x14ac:dyDescent="0.25">
      <c r="A1053" s="58" t="s">
        <v>898</v>
      </c>
      <c r="B1053" s="58" t="s">
        <v>205</v>
      </c>
      <c r="C1053" s="58"/>
      <c r="D1053" s="58" t="s">
        <v>207</v>
      </c>
      <c r="E1053" s="11"/>
      <c r="F1053" s="11"/>
      <c r="G1053" s="8"/>
      <c r="I1053" s="58"/>
      <c r="J1053" s="43"/>
      <c r="K1053" s="102"/>
      <c r="M1053" s="58"/>
      <c r="N1053" s="171"/>
      <c r="P1053" s="107">
        <v>1</v>
      </c>
      <c r="Q1053" s="170">
        <v>699.76</v>
      </c>
      <c r="S1053" s="107"/>
      <c r="T1053" s="170"/>
      <c r="V1053" s="77"/>
      <c r="W1053" s="77"/>
      <c r="X1053" s="77"/>
      <c r="Y1053" s="77"/>
      <c r="Z1053" s="77"/>
      <c r="AA1053" s="60"/>
      <c r="AB1053" s="5"/>
      <c r="AC1053" s="5"/>
      <c r="AD1053" s="5"/>
      <c r="AE1053" s="5"/>
      <c r="AF1053" s="5"/>
      <c r="AG1053" s="5"/>
      <c r="AH1053" s="5"/>
      <c r="AI1053" s="5"/>
      <c r="AJ1053" s="5"/>
      <c r="AK1053" s="5"/>
      <c r="AL1053" s="5"/>
      <c r="AM1053" s="5"/>
    </row>
    <row r="1054" spans="1:39" s="4" customFormat="1" ht="15" x14ac:dyDescent="0.25">
      <c r="A1054" s="58" t="s">
        <v>898</v>
      </c>
      <c r="B1054" s="58" t="s">
        <v>857</v>
      </c>
      <c r="C1054" s="58"/>
      <c r="D1054" s="58" t="s">
        <v>105</v>
      </c>
      <c r="E1054" s="11"/>
      <c r="F1054" s="11"/>
      <c r="G1054" s="8"/>
      <c r="I1054" s="58"/>
      <c r="J1054" s="43"/>
      <c r="K1054" s="102"/>
      <c r="M1054" s="58"/>
      <c r="N1054" s="171"/>
      <c r="P1054" s="107">
        <v>6</v>
      </c>
      <c r="Q1054" s="170">
        <v>1725.2</v>
      </c>
      <c r="S1054" s="107"/>
      <c r="T1054" s="170"/>
      <c r="V1054" s="77"/>
      <c r="W1054" s="77"/>
      <c r="X1054" s="77"/>
      <c r="Y1054" s="77"/>
      <c r="Z1054" s="77"/>
      <c r="AA1054" s="60"/>
      <c r="AB1054" s="5"/>
      <c r="AC1054" s="5"/>
      <c r="AD1054" s="5"/>
      <c r="AE1054" s="5"/>
      <c r="AF1054" s="5"/>
      <c r="AG1054" s="5"/>
      <c r="AH1054" s="5"/>
      <c r="AI1054" s="5"/>
      <c r="AJ1054" s="5"/>
      <c r="AK1054" s="5"/>
      <c r="AL1054" s="5"/>
      <c r="AM1054" s="5"/>
    </row>
    <row r="1055" spans="1:39" s="4" customFormat="1" ht="15" x14ac:dyDescent="0.25">
      <c r="A1055" s="58" t="s">
        <v>898</v>
      </c>
      <c r="B1055" s="58" t="s">
        <v>902</v>
      </c>
      <c r="C1055" s="58"/>
      <c r="D1055" s="58" t="s">
        <v>224</v>
      </c>
      <c r="E1055" s="11"/>
      <c r="F1055" s="11"/>
      <c r="G1055" s="8"/>
      <c r="I1055" s="58"/>
      <c r="J1055" s="43"/>
      <c r="K1055" s="102"/>
      <c r="M1055" s="58"/>
      <c r="N1055" s="171"/>
      <c r="P1055" s="107">
        <v>1</v>
      </c>
      <c r="Q1055" s="170">
        <v>355.36</v>
      </c>
      <c r="S1055" s="107"/>
      <c r="T1055" s="170"/>
      <c r="V1055" s="77"/>
      <c r="W1055" s="77"/>
      <c r="X1055" s="77"/>
      <c r="Y1055" s="77"/>
      <c r="Z1055" s="77"/>
      <c r="AA1055" s="60"/>
      <c r="AB1055" s="5"/>
      <c r="AC1055" s="5"/>
      <c r="AD1055" s="5"/>
      <c r="AE1055" s="5"/>
      <c r="AF1055" s="5"/>
      <c r="AG1055" s="5"/>
      <c r="AH1055" s="5"/>
      <c r="AI1055" s="5"/>
      <c r="AJ1055" s="5"/>
      <c r="AK1055" s="5"/>
      <c r="AL1055" s="5"/>
      <c r="AM1055" s="5"/>
    </row>
    <row r="1056" spans="1:39" s="4" customFormat="1" ht="15" x14ac:dyDescent="0.25">
      <c r="A1056" s="58" t="s">
        <v>898</v>
      </c>
      <c r="B1056" s="58" t="s">
        <v>212</v>
      </c>
      <c r="C1056" s="58"/>
      <c r="D1056" s="58" t="s">
        <v>145</v>
      </c>
      <c r="E1056" s="11"/>
      <c r="F1056" s="11"/>
      <c r="G1056" s="8"/>
      <c r="I1056" s="58"/>
      <c r="J1056" s="43"/>
      <c r="K1056" s="102"/>
      <c r="M1056" s="58"/>
      <c r="N1056" s="171"/>
      <c r="P1056" s="107">
        <v>2</v>
      </c>
      <c r="Q1056" s="170">
        <v>798.97</v>
      </c>
      <c r="S1056" s="107"/>
      <c r="T1056" s="170"/>
      <c r="V1056" s="77"/>
      <c r="W1056" s="77"/>
      <c r="X1056" s="77"/>
      <c r="Y1056" s="77"/>
      <c r="Z1056" s="77"/>
      <c r="AA1056" s="60"/>
      <c r="AB1056" s="5"/>
      <c r="AC1056" s="5"/>
      <c r="AD1056" s="5"/>
      <c r="AE1056" s="5"/>
      <c r="AF1056" s="5"/>
      <c r="AG1056" s="5"/>
      <c r="AH1056" s="5"/>
      <c r="AI1056" s="5"/>
      <c r="AJ1056" s="5"/>
      <c r="AK1056" s="5"/>
      <c r="AL1056" s="5"/>
      <c r="AM1056" s="5"/>
    </row>
    <row r="1057" spans="1:39" s="4" customFormat="1" ht="15" x14ac:dyDescent="0.25">
      <c r="A1057" s="58" t="s">
        <v>898</v>
      </c>
      <c r="B1057" s="58" t="s">
        <v>213</v>
      </c>
      <c r="C1057" s="58"/>
      <c r="D1057" s="58" t="s">
        <v>215</v>
      </c>
      <c r="E1057" s="11"/>
      <c r="F1057" s="11"/>
      <c r="G1057" s="8"/>
      <c r="I1057" s="58"/>
      <c r="J1057" s="43"/>
      <c r="K1057" s="102"/>
      <c r="M1057" s="58"/>
      <c r="N1057" s="171"/>
      <c r="P1057" s="107">
        <v>3</v>
      </c>
      <c r="Q1057" s="170">
        <v>994.27</v>
      </c>
      <c r="S1057" s="107"/>
      <c r="T1057" s="170"/>
      <c r="V1057" s="77"/>
      <c r="W1057" s="77"/>
      <c r="X1057" s="77"/>
      <c r="Y1057" s="77"/>
      <c r="Z1057" s="77"/>
      <c r="AA1057" s="60"/>
      <c r="AB1057" s="5"/>
      <c r="AC1057" s="5"/>
      <c r="AD1057" s="5"/>
      <c r="AE1057" s="5"/>
      <c r="AF1057" s="5"/>
      <c r="AG1057" s="5"/>
      <c r="AH1057" s="5"/>
      <c r="AI1057" s="5"/>
      <c r="AJ1057" s="5"/>
      <c r="AK1057" s="5"/>
      <c r="AL1057" s="5"/>
      <c r="AM1057" s="5"/>
    </row>
    <row r="1058" spans="1:39" s="4" customFormat="1" ht="15" x14ac:dyDescent="0.25">
      <c r="A1058" s="58" t="s">
        <v>898</v>
      </c>
      <c r="B1058" s="58" t="s">
        <v>216</v>
      </c>
      <c r="C1058" s="58"/>
      <c r="D1058" s="58" t="s">
        <v>166</v>
      </c>
      <c r="E1058" s="11"/>
      <c r="F1058" s="11"/>
      <c r="G1058" s="8"/>
      <c r="I1058" s="58"/>
      <c r="J1058" s="43"/>
      <c r="K1058" s="102"/>
      <c r="M1058" s="58"/>
      <c r="N1058" s="171"/>
      <c r="P1058" s="107">
        <v>6</v>
      </c>
      <c r="Q1058" s="170">
        <v>7292.99</v>
      </c>
      <c r="S1058" s="107"/>
      <c r="T1058" s="170"/>
      <c r="V1058" s="77"/>
      <c r="W1058" s="77"/>
      <c r="X1058" s="77"/>
      <c r="Y1058" s="77"/>
      <c r="Z1058" s="77"/>
      <c r="AA1058" s="60"/>
      <c r="AB1058" s="5"/>
      <c r="AC1058" s="5"/>
      <c r="AD1058" s="5"/>
      <c r="AE1058" s="5"/>
      <c r="AF1058" s="5"/>
      <c r="AG1058" s="5"/>
      <c r="AH1058" s="5"/>
      <c r="AI1058" s="5"/>
      <c r="AJ1058" s="5"/>
      <c r="AK1058" s="5"/>
      <c r="AL1058" s="5"/>
      <c r="AM1058" s="5"/>
    </row>
    <row r="1059" spans="1:39" s="4" customFormat="1" ht="15" x14ac:dyDescent="0.25">
      <c r="A1059" s="58" t="s">
        <v>898</v>
      </c>
      <c r="B1059" s="58" t="s">
        <v>219</v>
      </c>
      <c r="C1059" s="58"/>
      <c r="D1059" s="58" t="s">
        <v>201</v>
      </c>
      <c r="E1059" s="11"/>
      <c r="F1059" s="11"/>
      <c r="G1059" s="8"/>
      <c r="I1059" s="58"/>
      <c r="J1059" s="43"/>
      <c r="K1059" s="102"/>
      <c r="M1059" s="58"/>
      <c r="N1059" s="171"/>
      <c r="P1059" s="107">
        <v>1</v>
      </c>
      <c r="Q1059" s="170">
        <v>1180.96</v>
      </c>
      <c r="S1059" s="107"/>
      <c r="T1059" s="170"/>
      <c r="V1059" s="77"/>
      <c r="W1059" s="77"/>
      <c r="X1059" s="77"/>
      <c r="Y1059" s="77"/>
      <c r="Z1059" s="77"/>
      <c r="AA1059" s="60"/>
      <c r="AB1059" s="5"/>
      <c r="AC1059" s="5"/>
      <c r="AD1059" s="5"/>
      <c r="AE1059" s="5"/>
      <c r="AF1059" s="5"/>
      <c r="AG1059" s="5"/>
      <c r="AH1059" s="5"/>
      <c r="AI1059" s="5"/>
      <c r="AJ1059" s="5"/>
      <c r="AK1059" s="5"/>
      <c r="AL1059" s="5"/>
      <c r="AM1059" s="5"/>
    </row>
    <row r="1060" spans="1:39" s="4" customFormat="1" ht="15" x14ac:dyDescent="0.25">
      <c r="A1060" s="58" t="s">
        <v>898</v>
      </c>
      <c r="B1060" s="58" t="s">
        <v>665</v>
      </c>
      <c r="C1060" s="58"/>
      <c r="D1060" s="58" t="s">
        <v>223</v>
      </c>
      <c r="E1060" s="11"/>
      <c r="F1060" s="11"/>
      <c r="G1060" s="8"/>
      <c r="I1060" s="58"/>
      <c r="J1060" s="43"/>
      <c r="K1060" s="102"/>
      <c r="M1060" s="58"/>
      <c r="N1060" s="171"/>
      <c r="P1060" s="107">
        <v>5</v>
      </c>
      <c r="Q1060" s="170">
        <v>1616.26</v>
      </c>
      <c r="S1060" s="107"/>
      <c r="T1060" s="170"/>
      <c r="V1060" s="77"/>
      <c r="W1060" s="77"/>
      <c r="X1060" s="77"/>
      <c r="Y1060" s="77"/>
      <c r="Z1060" s="77"/>
      <c r="AA1060" s="60"/>
      <c r="AB1060" s="5"/>
      <c r="AC1060" s="5"/>
      <c r="AD1060" s="5"/>
      <c r="AE1060" s="5"/>
      <c r="AF1060" s="5"/>
      <c r="AG1060" s="5"/>
      <c r="AH1060" s="5"/>
      <c r="AI1060" s="5"/>
      <c r="AJ1060" s="5"/>
      <c r="AK1060" s="5"/>
      <c r="AL1060" s="5"/>
      <c r="AM1060" s="5"/>
    </row>
    <row r="1061" spans="1:39" s="4" customFormat="1" ht="15" x14ac:dyDescent="0.25">
      <c r="A1061" s="58" t="s">
        <v>898</v>
      </c>
      <c r="B1061" s="58" t="s">
        <v>226</v>
      </c>
      <c r="C1061" s="58"/>
      <c r="D1061" s="58" t="s">
        <v>206</v>
      </c>
      <c r="E1061" s="11"/>
      <c r="F1061" s="11"/>
      <c r="G1061" s="8"/>
      <c r="I1061" s="58"/>
      <c r="J1061" s="43"/>
      <c r="K1061" s="102"/>
      <c r="M1061" s="58"/>
      <c r="N1061" s="171"/>
      <c r="P1061" s="107">
        <v>1</v>
      </c>
      <c r="Q1061" s="170">
        <v>39</v>
      </c>
      <c r="S1061" s="107"/>
      <c r="T1061" s="170"/>
      <c r="V1061" s="77"/>
      <c r="W1061" s="77"/>
      <c r="X1061" s="77"/>
      <c r="Y1061" s="77"/>
      <c r="Z1061" s="77"/>
      <c r="AA1061" s="60"/>
      <c r="AB1061" s="5"/>
      <c r="AC1061" s="5"/>
      <c r="AD1061" s="5"/>
      <c r="AE1061" s="5"/>
      <c r="AF1061" s="5"/>
      <c r="AG1061" s="5"/>
      <c r="AH1061" s="5"/>
      <c r="AI1061" s="5"/>
      <c r="AJ1061" s="5"/>
      <c r="AK1061" s="5"/>
      <c r="AL1061" s="5"/>
      <c r="AM1061" s="5"/>
    </row>
    <row r="1062" spans="1:39" s="4" customFormat="1" ht="15" x14ac:dyDescent="0.25">
      <c r="A1062" s="58" t="s">
        <v>898</v>
      </c>
      <c r="B1062" s="58" t="s">
        <v>229</v>
      </c>
      <c r="C1062" s="58"/>
      <c r="D1062" s="58" t="s">
        <v>230</v>
      </c>
      <c r="E1062" s="11"/>
      <c r="F1062" s="11"/>
      <c r="G1062" s="8"/>
      <c r="I1062" s="58"/>
      <c r="J1062" s="43"/>
      <c r="K1062" s="102"/>
      <c r="M1062" s="58"/>
      <c r="N1062" s="171"/>
      <c r="P1062" s="107">
        <v>4</v>
      </c>
      <c r="Q1062" s="170">
        <v>1293.6099999999999</v>
      </c>
      <c r="S1062" s="107"/>
      <c r="T1062" s="170"/>
      <c r="V1062" s="77"/>
      <c r="W1062" s="77"/>
      <c r="X1062" s="77"/>
      <c r="Y1062" s="77"/>
      <c r="Z1062" s="77"/>
      <c r="AA1062" s="60"/>
      <c r="AB1062" s="5"/>
      <c r="AC1062" s="5"/>
      <c r="AD1062" s="5"/>
      <c r="AE1062" s="5"/>
      <c r="AF1062" s="5"/>
      <c r="AG1062" s="5"/>
      <c r="AH1062" s="5"/>
      <c r="AI1062" s="5"/>
      <c r="AJ1062" s="5"/>
      <c r="AK1062" s="5"/>
      <c r="AL1062" s="5"/>
      <c r="AM1062" s="5"/>
    </row>
    <row r="1063" spans="1:39" s="4" customFormat="1" ht="15" x14ac:dyDescent="0.25">
      <c r="A1063" s="58" t="s">
        <v>898</v>
      </c>
      <c r="B1063" s="58" t="s">
        <v>229</v>
      </c>
      <c r="C1063" s="58"/>
      <c r="D1063" s="58" t="s">
        <v>130</v>
      </c>
      <c r="E1063" s="11"/>
      <c r="F1063" s="11"/>
      <c r="G1063" s="8"/>
      <c r="I1063" s="58"/>
      <c r="J1063" s="43"/>
      <c r="K1063" s="102"/>
      <c r="M1063" s="58"/>
      <c r="N1063" s="171"/>
      <c r="P1063" s="107">
        <v>1</v>
      </c>
      <c r="Q1063" s="170">
        <v>879.98</v>
      </c>
      <c r="S1063" s="107"/>
      <c r="T1063" s="170"/>
      <c r="V1063" s="77"/>
      <c r="W1063" s="77"/>
      <c r="X1063" s="77"/>
      <c r="Y1063" s="77"/>
      <c r="Z1063" s="77"/>
      <c r="AA1063" s="60"/>
      <c r="AB1063" s="5"/>
      <c r="AC1063" s="5"/>
      <c r="AD1063" s="5"/>
      <c r="AE1063" s="5"/>
      <c r="AF1063" s="5"/>
      <c r="AG1063" s="5"/>
      <c r="AH1063" s="5"/>
      <c r="AI1063" s="5"/>
      <c r="AJ1063" s="5"/>
      <c r="AK1063" s="5"/>
      <c r="AL1063" s="5"/>
      <c r="AM1063" s="5"/>
    </row>
    <row r="1064" spans="1:39" s="4" customFormat="1" ht="15" x14ac:dyDescent="0.25">
      <c r="A1064" s="58" t="s">
        <v>898</v>
      </c>
      <c r="B1064" s="58" t="s">
        <v>232</v>
      </c>
      <c r="C1064" s="58"/>
      <c r="D1064" s="58" t="s">
        <v>233</v>
      </c>
      <c r="E1064" s="11"/>
      <c r="F1064" s="11"/>
      <c r="G1064" s="8"/>
      <c r="I1064" s="58"/>
      <c r="J1064" s="43"/>
      <c r="K1064" s="102"/>
      <c r="M1064" s="58"/>
      <c r="N1064" s="171"/>
      <c r="P1064" s="107">
        <v>2</v>
      </c>
      <c r="Q1064" s="170">
        <v>1353.07</v>
      </c>
      <c r="S1064" s="107"/>
      <c r="T1064" s="170"/>
      <c r="V1064" s="77"/>
      <c r="W1064" s="77"/>
      <c r="X1064" s="77"/>
      <c r="Y1064" s="77"/>
      <c r="Z1064" s="77"/>
      <c r="AA1064" s="60"/>
      <c r="AB1064" s="5"/>
      <c r="AC1064" s="5"/>
      <c r="AD1064" s="5"/>
      <c r="AE1064" s="5"/>
      <c r="AF1064" s="5"/>
      <c r="AG1064" s="5"/>
      <c r="AH1064" s="5"/>
      <c r="AI1064" s="5"/>
      <c r="AJ1064" s="5"/>
      <c r="AK1064" s="5"/>
      <c r="AL1064" s="5"/>
      <c r="AM1064" s="5"/>
    </row>
    <row r="1065" spans="1:39" s="4" customFormat="1" ht="15" x14ac:dyDescent="0.25">
      <c r="A1065" s="58" t="s">
        <v>898</v>
      </c>
      <c r="B1065" s="58" t="s">
        <v>234</v>
      </c>
      <c r="C1065" s="58"/>
      <c r="D1065" s="58" t="s">
        <v>235</v>
      </c>
      <c r="E1065" s="11"/>
      <c r="F1065" s="11"/>
      <c r="G1065" s="8"/>
      <c r="I1065" s="58"/>
      <c r="J1065" s="43"/>
      <c r="K1065" s="102"/>
      <c r="M1065" s="58"/>
      <c r="N1065" s="171"/>
      <c r="P1065" s="107">
        <v>4</v>
      </c>
      <c r="Q1065" s="170">
        <v>570.07000000000005</v>
      </c>
      <c r="S1065" s="107"/>
      <c r="T1065" s="170"/>
      <c r="V1065" s="77"/>
      <c r="W1065" s="77"/>
      <c r="X1065" s="77"/>
      <c r="Y1065" s="77"/>
      <c r="Z1065" s="77"/>
      <c r="AA1065" s="60"/>
      <c r="AB1065" s="5"/>
      <c r="AC1065" s="5"/>
      <c r="AD1065" s="5"/>
      <c r="AE1065" s="5"/>
      <c r="AF1065" s="5"/>
      <c r="AG1065" s="5"/>
      <c r="AH1065" s="5"/>
      <c r="AI1065" s="5"/>
      <c r="AJ1065" s="5"/>
      <c r="AK1065" s="5"/>
      <c r="AL1065" s="5"/>
      <c r="AM1065" s="5"/>
    </row>
    <row r="1066" spans="1:39" s="4" customFormat="1" ht="15" x14ac:dyDescent="0.25">
      <c r="A1066" s="58" t="s">
        <v>898</v>
      </c>
      <c r="B1066" s="58" t="s">
        <v>243</v>
      </c>
      <c r="C1066" s="58"/>
      <c r="D1066" s="58" t="s">
        <v>206</v>
      </c>
      <c r="E1066" s="11"/>
      <c r="F1066" s="11"/>
      <c r="G1066" s="8"/>
      <c r="I1066" s="58"/>
      <c r="J1066" s="43"/>
      <c r="K1066" s="102"/>
      <c r="M1066" s="58"/>
      <c r="N1066" s="171"/>
      <c r="P1066" s="107">
        <v>23</v>
      </c>
      <c r="Q1066" s="170">
        <v>15479.9</v>
      </c>
      <c r="S1066" s="107"/>
      <c r="T1066" s="170"/>
      <c r="V1066" s="77"/>
      <c r="W1066" s="77"/>
      <c r="X1066" s="77"/>
      <c r="Y1066" s="77"/>
      <c r="Z1066" s="77"/>
      <c r="AA1066" s="60"/>
      <c r="AB1066" s="5"/>
      <c r="AC1066" s="5"/>
      <c r="AD1066" s="5"/>
      <c r="AE1066" s="5"/>
      <c r="AF1066" s="5"/>
      <c r="AG1066" s="5"/>
      <c r="AH1066" s="5"/>
      <c r="AI1066" s="5"/>
      <c r="AJ1066" s="5"/>
      <c r="AK1066" s="5"/>
      <c r="AL1066" s="5"/>
      <c r="AM1066" s="5"/>
    </row>
    <row r="1067" spans="1:39" s="4" customFormat="1" ht="15" x14ac:dyDescent="0.25">
      <c r="A1067" s="58" t="s">
        <v>898</v>
      </c>
      <c r="B1067" s="58" t="s">
        <v>903</v>
      </c>
      <c r="C1067" s="58"/>
      <c r="D1067" s="58" t="s">
        <v>75</v>
      </c>
      <c r="E1067" s="11"/>
      <c r="F1067" s="11"/>
      <c r="G1067" s="8"/>
      <c r="I1067" s="58"/>
      <c r="J1067" s="43"/>
      <c r="K1067" s="102"/>
      <c r="M1067" s="58"/>
      <c r="N1067" s="171"/>
      <c r="P1067" s="107">
        <v>91</v>
      </c>
      <c r="Q1067" s="170">
        <v>64393.68</v>
      </c>
      <c r="S1067" s="107"/>
      <c r="T1067" s="170"/>
      <c r="V1067" s="77"/>
      <c r="W1067" s="77"/>
      <c r="X1067" s="77"/>
      <c r="Y1067" s="77"/>
      <c r="Z1067" s="77"/>
      <c r="AA1067" s="60"/>
      <c r="AB1067" s="5"/>
      <c r="AC1067" s="5"/>
      <c r="AD1067" s="5"/>
      <c r="AE1067" s="5"/>
      <c r="AF1067" s="5"/>
      <c r="AG1067" s="5"/>
      <c r="AH1067" s="5"/>
      <c r="AI1067" s="5"/>
      <c r="AJ1067" s="5"/>
      <c r="AK1067" s="5"/>
      <c r="AL1067" s="5"/>
      <c r="AM1067" s="5"/>
    </row>
    <row r="1068" spans="1:39" s="4" customFormat="1" ht="15" x14ac:dyDescent="0.25">
      <c r="A1068" s="58" t="s">
        <v>898</v>
      </c>
      <c r="B1068" s="58" t="s">
        <v>247</v>
      </c>
      <c r="C1068" s="58"/>
      <c r="D1068" s="58" t="s">
        <v>77</v>
      </c>
      <c r="E1068" s="11"/>
      <c r="F1068" s="11"/>
      <c r="G1068" s="8"/>
      <c r="I1068" s="58"/>
      <c r="J1068" s="43"/>
      <c r="K1068" s="102"/>
      <c r="M1068" s="58"/>
      <c r="N1068" s="171"/>
      <c r="P1068" s="107">
        <v>5</v>
      </c>
      <c r="Q1068" s="170">
        <v>1171.26</v>
      </c>
      <c r="S1068" s="107"/>
      <c r="T1068" s="170"/>
      <c r="V1068" s="77"/>
      <c r="W1068" s="77"/>
      <c r="X1068" s="77"/>
      <c r="Y1068" s="77"/>
      <c r="Z1068" s="77"/>
      <c r="AA1068" s="60"/>
      <c r="AB1068" s="5"/>
      <c r="AC1068" s="5"/>
      <c r="AD1068" s="5"/>
      <c r="AE1068" s="5"/>
      <c r="AF1068" s="5"/>
      <c r="AG1068" s="5"/>
      <c r="AH1068" s="5"/>
      <c r="AI1068" s="5"/>
      <c r="AJ1068" s="5"/>
      <c r="AK1068" s="5"/>
      <c r="AL1068" s="5"/>
      <c r="AM1068" s="5"/>
    </row>
    <row r="1069" spans="1:39" s="4" customFormat="1" ht="15" x14ac:dyDescent="0.25">
      <c r="A1069" s="58" t="s">
        <v>898</v>
      </c>
      <c r="B1069" s="58" t="s">
        <v>248</v>
      </c>
      <c r="C1069" s="58"/>
      <c r="D1069" s="58" t="s">
        <v>68</v>
      </c>
      <c r="E1069" s="11"/>
      <c r="F1069" s="11"/>
      <c r="G1069" s="8"/>
      <c r="I1069" s="58"/>
      <c r="J1069" s="43"/>
      <c r="K1069" s="102"/>
      <c r="M1069" s="58"/>
      <c r="N1069" s="171"/>
      <c r="P1069" s="107">
        <v>15</v>
      </c>
      <c r="Q1069" s="170">
        <v>17478.48</v>
      </c>
      <c r="S1069" s="107"/>
      <c r="T1069" s="170"/>
      <c r="V1069" s="77"/>
      <c r="W1069" s="77"/>
      <c r="X1069" s="77"/>
      <c r="Y1069" s="77"/>
      <c r="Z1069" s="77"/>
      <c r="AA1069" s="60"/>
      <c r="AB1069" s="5"/>
      <c r="AC1069" s="5"/>
      <c r="AD1069" s="5"/>
      <c r="AE1069" s="5"/>
      <c r="AF1069" s="5"/>
      <c r="AG1069" s="5"/>
      <c r="AH1069" s="5"/>
      <c r="AI1069" s="5"/>
      <c r="AJ1069" s="5"/>
      <c r="AK1069" s="5"/>
      <c r="AL1069" s="5"/>
      <c r="AM1069" s="5"/>
    </row>
    <row r="1070" spans="1:39" s="4" customFormat="1" ht="15" x14ac:dyDescent="0.25">
      <c r="A1070" s="58" t="s">
        <v>898</v>
      </c>
      <c r="B1070" s="58" t="s">
        <v>251</v>
      </c>
      <c r="C1070" s="58"/>
      <c r="D1070" s="58" t="s">
        <v>252</v>
      </c>
      <c r="E1070" s="11"/>
      <c r="F1070" s="11"/>
      <c r="G1070" s="8"/>
      <c r="I1070" s="58"/>
      <c r="J1070" s="43"/>
      <c r="K1070" s="102"/>
      <c r="M1070" s="58"/>
      <c r="N1070" s="171"/>
      <c r="P1070" s="107">
        <v>3</v>
      </c>
      <c r="Q1070" s="170">
        <v>3659.4</v>
      </c>
      <c r="S1070" s="107"/>
      <c r="T1070" s="170"/>
      <c r="V1070" s="77"/>
      <c r="W1070" s="77"/>
      <c r="X1070" s="77"/>
      <c r="Y1070" s="77"/>
      <c r="Z1070" s="77"/>
      <c r="AA1070" s="60"/>
      <c r="AB1070" s="5"/>
      <c r="AC1070" s="5"/>
      <c r="AD1070" s="5"/>
      <c r="AE1070" s="5"/>
      <c r="AF1070" s="5"/>
      <c r="AG1070" s="5"/>
      <c r="AH1070" s="5"/>
      <c r="AI1070" s="5"/>
      <c r="AJ1070" s="5"/>
      <c r="AK1070" s="5"/>
      <c r="AL1070" s="5"/>
      <c r="AM1070" s="5"/>
    </row>
    <row r="1071" spans="1:39" s="4" customFormat="1" ht="15" x14ac:dyDescent="0.25">
      <c r="A1071" s="58" t="s">
        <v>898</v>
      </c>
      <c r="B1071" s="58" t="s">
        <v>256</v>
      </c>
      <c r="C1071" s="58"/>
      <c r="D1071" s="58" t="s">
        <v>117</v>
      </c>
      <c r="E1071" s="11"/>
      <c r="F1071" s="11"/>
      <c r="G1071" s="8"/>
      <c r="I1071" s="58"/>
      <c r="J1071" s="43"/>
      <c r="K1071" s="102"/>
      <c r="M1071" s="58"/>
      <c r="N1071" s="171"/>
      <c r="P1071" s="107">
        <v>3</v>
      </c>
      <c r="Q1071" s="170">
        <v>1495.6</v>
      </c>
      <c r="S1071" s="107"/>
      <c r="T1071" s="170"/>
      <c r="V1071" s="77"/>
      <c r="W1071" s="77"/>
      <c r="X1071" s="77"/>
      <c r="Y1071" s="77"/>
      <c r="Z1071" s="77"/>
      <c r="AA1071" s="60"/>
      <c r="AB1071" s="5"/>
      <c r="AC1071" s="5"/>
      <c r="AD1071" s="5"/>
      <c r="AE1071" s="5"/>
      <c r="AF1071" s="5"/>
      <c r="AG1071" s="5"/>
      <c r="AH1071" s="5"/>
      <c r="AI1071" s="5"/>
      <c r="AJ1071" s="5"/>
      <c r="AK1071" s="5"/>
      <c r="AL1071" s="5"/>
      <c r="AM1071" s="5"/>
    </row>
    <row r="1072" spans="1:39" s="4" customFormat="1" ht="15" x14ac:dyDescent="0.25">
      <c r="A1072" s="58" t="s">
        <v>898</v>
      </c>
      <c r="B1072" s="58" t="s">
        <v>257</v>
      </c>
      <c r="C1072" s="58"/>
      <c r="D1072" s="58" t="s">
        <v>70</v>
      </c>
      <c r="E1072" s="11"/>
      <c r="F1072" s="11"/>
      <c r="G1072" s="8"/>
      <c r="I1072" s="58"/>
      <c r="J1072" s="43"/>
      <c r="K1072" s="102"/>
      <c r="M1072" s="58"/>
      <c r="N1072" s="171"/>
      <c r="P1072" s="107">
        <v>102</v>
      </c>
      <c r="Q1072" s="170">
        <v>78172.88</v>
      </c>
      <c r="S1072" s="107"/>
      <c r="T1072" s="170"/>
      <c r="V1072" s="77"/>
      <c r="W1072" s="77"/>
      <c r="X1072" s="77"/>
      <c r="Y1072" s="77"/>
      <c r="Z1072" s="77"/>
      <c r="AA1072" s="60"/>
      <c r="AB1072" s="5"/>
      <c r="AC1072" s="5"/>
      <c r="AD1072" s="5"/>
      <c r="AE1072" s="5"/>
      <c r="AF1072" s="5"/>
      <c r="AG1072" s="5"/>
      <c r="AH1072" s="5"/>
      <c r="AI1072" s="5"/>
      <c r="AJ1072" s="5"/>
      <c r="AK1072" s="5"/>
      <c r="AL1072" s="5"/>
      <c r="AM1072" s="5"/>
    </row>
    <row r="1073" spans="1:39" s="4" customFormat="1" ht="15" x14ac:dyDescent="0.25">
      <c r="A1073" s="58" t="s">
        <v>898</v>
      </c>
      <c r="B1073" s="58" t="s">
        <v>260</v>
      </c>
      <c r="C1073" s="58"/>
      <c r="D1073" s="58" t="s">
        <v>61</v>
      </c>
      <c r="E1073" s="11"/>
      <c r="F1073" s="11"/>
      <c r="G1073" s="8"/>
      <c r="I1073" s="58"/>
      <c r="J1073" s="43"/>
      <c r="K1073" s="102"/>
      <c r="M1073" s="58"/>
      <c r="N1073" s="171"/>
      <c r="P1073" s="107">
        <v>10</v>
      </c>
      <c r="Q1073" s="170">
        <v>5053.38</v>
      </c>
      <c r="S1073" s="107"/>
      <c r="T1073" s="170"/>
      <c r="V1073" s="77"/>
      <c r="W1073" s="77"/>
      <c r="X1073" s="77"/>
      <c r="Y1073" s="77"/>
      <c r="Z1073" s="77"/>
      <c r="AA1073" s="60"/>
      <c r="AB1073" s="5"/>
      <c r="AC1073" s="5"/>
      <c r="AD1073" s="5"/>
      <c r="AE1073" s="5"/>
      <c r="AF1073" s="5"/>
      <c r="AG1073" s="5"/>
      <c r="AH1073" s="5"/>
      <c r="AI1073" s="5"/>
      <c r="AJ1073" s="5"/>
      <c r="AK1073" s="5"/>
      <c r="AL1073" s="5"/>
      <c r="AM1073" s="5"/>
    </row>
    <row r="1074" spans="1:39" s="4" customFormat="1" ht="15" x14ac:dyDescent="0.25">
      <c r="A1074" s="58" t="s">
        <v>898</v>
      </c>
      <c r="B1074" s="58" t="s">
        <v>262</v>
      </c>
      <c r="C1074" s="58"/>
      <c r="D1074" s="58" t="s">
        <v>263</v>
      </c>
      <c r="E1074" s="11"/>
      <c r="F1074" s="11"/>
      <c r="G1074" s="8"/>
      <c r="I1074" s="58"/>
      <c r="J1074" s="43"/>
      <c r="K1074" s="102"/>
      <c r="M1074" s="58"/>
      <c r="N1074" s="171"/>
      <c r="P1074" s="107">
        <v>4</v>
      </c>
      <c r="Q1074" s="170">
        <v>10905.22</v>
      </c>
      <c r="S1074" s="107"/>
      <c r="T1074" s="170"/>
      <c r="V1074" s="77"/>
      <c r="W1074" s="77"/>
      <c r="X1074" s="77"/>
      <c r="Y1074" s="77"/>
      <c r="Z1074" s="77"/>
      <c r="AA1074" s="60"/>
      <c r="AB1074" s="5"/>
      <c r="AC1074" s="5"/>
      <c r="AD1074" s="5"/>
      <c r="AE1074" s="5"/>
      <c r="AF1074" s="5"/>
      <c r="AG1074" s="5"/>
      <c r="AH1074" s="5"/>
      <c r="AI1074" s="5"/>
      <c r="AJ1074" s="5"/>
      <c r="AK1074" s="5"/>
      <c r="AL1074" s="5"/>
      <c r="AM1074" s="5"/>
    </row>
    <row r="1075" spans="1:39" s="4" customFormat="1" ht="15" x14ac:dyDescent="0.25">
      <c r="A1075" s="58" t="s">
        <v>898</v>
      </c>
      <c r="B1075" s="58" t="s">
        <v>266</v>
      </c>
      <c r="C1075" s="58"/>
      <c r="D1075" s="58" t="s">
        <v>142</v>
      </c>
      <c r="E1075" s="11"/>
      <c r="F1075" s="11"/>
      <c r="G1075" s="8"/>
      <c r="I1075" s="58"/>
      <c r="J1075" s="43"/>
      <c r="K1075" s="102"/>
      <c r="M1075" s="58"/>
      <c r="N1075" s="171"/>
      <c r="P1075" s="107">
        <v>1</v>
      </c>
      <c r="Q1075" s="170">
        <v>318.45999999999998</v>
      </c>
      <c r="S1075" s="107"/>
      <c r="T1075" s="170"/>
      <c r="V1075" s="77"/>
      <c r="W1075" s="77"/>
      <c r="X1075" s="77"/>
      <c r="Y1075" s="77"/>
      <c r="Z1075" s="77"/>
      <c r="AA1075" s="60"/>
      <c r="AB1075" s="5"/>
      <c r="AC1075" s="5"/>
      <c r="AD1075" s="5"/>
      <c r="AE1075" s="5"/>
      <c r="AF1075" s="5"/>
      <c r="AG1075" s="5"/>
      <c r="AH1075" s="5"/>
      <c r="AI1075" s="5"/>
      <c r="AJ1075" s="5"/>
      <c r="AK1075" s="5"/>
      <c r="AL1075" s="5"/>
      <c r="AM1075" s="5"/>
    </row>
    <row r="1076" spans="1:39" s="4" customFormat="1" ht="15" x14ac:dyDescent="0.25">
      <c r="A1076" s="58" t="s">
        <v>898</v>
      </c>
      <c r="B1076" s="58" t="s">
        <v>269</v>
      </c>
      <c r="C1076" s="58"/>
      <c r="D1076" s="58" t="s">
        <v>267</v>
      </c>
      <c r="E1076" s="11"/>
      <c r="F1076" s="11"/>
      <c r="G1076" s="8"/>
      <c r="I1076" s="58"/>
      <c r="J1076" s="43"/>
      <c r="K1076" s="102"/>
      <c r="M1076" s="58"/>
      <c r="N1076" s="171"/>
      <c r="P1076" s="107">
        <v>4</v>
      </c>
      <c r="Q1076" s="170">
        <v>1879.39</v>
      </c>
      <c r="S1076" s="107"/>
      <c r="T1076" s="170"/>
      <c r="V1076" s="77"/>
      <c r="W1076" s="77"/>
      <c r="X1076" s="77"/>
      <c r="Y1076" s="77"/>
      <c r="Z1076" s="77"/>
      <c r="AA1076" s="60"/>
      <c r="AB1076" s="5"/>
      <c r="AC1076" s="5"/>
      <c r="AD1076" s="5"/>
      <c r="AE1076" s="5"/>
      <c r="AF1076" s="5"/>
      <c r="AG1076" s="5"/>
      <c r="AH1076" s="5"/>
      <c r="AI1076" s="5"/>
      <c r="AJ1076" s="5"/>
      <c r="AK1076" s="5"/>
      <c r="AL1076" s="5"/>
      <c r="AM1076" s="5"/>
    </row>
    <row r="1077" spans="1:39" s="4" customFormat="1" ht="15" x14ac:dyDescent="0.25">
      <c r="A1077" s="58" t="s">
        <v>898</v>
      </c>
      <c r="B1077" s="58" t="s">
        <v>275</v>
      </c>
      <c r="C1077" s="58"/>
      <c r="D1077" s="58" t="s">
        <v>91</v>
      </c>
      <c r="E1077" s="11"/>
      <c r="F1077" s="11"/>
      <c r="G1077" s="8"/>
      <c r="I1077" s="58"/>
      <c r="J1077" s="43"/>
      <c r="K1077" s="102"/>
      <c r="M1077" s="58"/>
      <c r="N1077" s="171"/>
      <c r="P1077" s="107">
        <v>1</v>
      </c>
      <c r="Q1077" s="170">
        <v>2851.06</v>
      </c>
      <c r="S1077" s="107"/>
      <c r="T1077" s="170"/>
      <c r="V1077" s="77"/>
      <c r="W1077" s="77"/>
      <c r="X1077" s="77"/>
      <c r="Y1077" s="77"/>
      <c r="Z1077" s="77"/>
      <c r="AA1077" s="60"/>
      <c r="AB1077" s="5"/>
      <c r="AC1077" s="5"/>
      <c r="AD1077" s="5"/>
      <c r="AE1077" s="5"/>
      <c r="AF1077" s="5"/>
      <c r="AG1077" s="5"/>
      <c r="AH1077" s="5"/>
      <c r="AI1077" s="5"/>
      <c r="AJ1077" s="5"/>
      <c r="AK1077" s="5"/>
      <c r="AL1077" s="5"/>
      <c r="AM1077" s="5"/>
    </row>
    <row r="1078" spans="1:39" s="4" customFormat="1" ht="15" x14ac:dyDescent="0.25">
      <c r="A1078" s="58" t="s">
        <v>898</v>
      </c>
      <c r="B1078" s="58" t="s">
        <v>276</v>
      </c>
      <c r="C1078" s="58"/>
      <c r="D1078" s="58" t="s">
        <v>61</v>
      </c>
      <c r="E1078" s="11"/>
      <c r="F1078" s="11"/>
      <c r="G1078" s="8"/>
      <c r="I1078" s="58"/>
      <c r="J1078" s="43"/>
      <c r="K1078" s="102"/>
      <c r="M1078" s="58"/>
      <c r="N1078" s="171"/>
      <c r="P1078" s="107">
        <v>1</v>
      </c>
      <c r="Q1078" s="170">
        <v>204.82</v>
      </c>
      <c r="S1078" s="107"/>
      <c r="T1078" s="170"/>
      <c r="V1078" s="77"/>
      <c r="W1078" s="77"/>
      <c r="X1078" s="77"/>
      <c r="Y1078" s="77"/>
      <c r="Z1078" s="77"/>
      <c r="AA1078" s="60"/>
      <c r="AB1078" s="5"/>
      <c r="AC1078" s="5"/>
      <c r="AD1078" s="5"/>
      <c r="AE1078" s="5"/>
      <c r="AF1078" s="5"/>
      <c r="AG1078" s="5"/>
      <c r="AH1078" s="5"/>
      <c r="AI1078" s="5"/>
      <c r="AJ1078" s="5"/>
      <c r="AK1078" s="5"/>
      <c r="AL1078" s="5"/>
      <c r="AM1078" s="5"/>
    </row>
    <row r="1079" spans="1:39" s="4" customFormat="1" ht="15" x14ac:dyDescent="0.25">
      <c r="A1079" s="58" t="s">
        <v>898</v>
      </c>
      <c r="B1079" s="58" t="s">
        <v>278</v>
      </c>
      <c r="C1079" s="58"/>
      <c r="D1079" s="58" t="s">
        <v>77</v>
      </c>
      <c r="E1079" s="11"/>
      <c r="F1079" s="11"/>
      <c r="G1079" s="8"/>
      <c r="I1079" s="58"/>
      <c r="J1079" s="43"/>
      <c r="K1079" s="102"/>
      <c r="M1079" s="58"/>
      <c r="N1079" s="171"/>
      <c r="P1079" s="107">
        <v>2</v>
      </c>
      <c r="Q1079" s="170">
        <v>658.17</v>
      </c>
      <c r="S1079" s="107"/>
      <c r="T1079" s="170"/>
      <c r="V1079" s="77"/>
      <c r="W1079" s="77"/>
      <c r="X1079" s="77"/>
      <c r="Y1079" s="77"/>
      <c r="Z1079" s="77"/>
      <c r="AA1079" s="60"/>
      <c r="AB1079" s="5"/>
      <c r="AC1079" s="5"/>
      <c r="AD1079" s="5"/>
      <c r="AE1079" s="5"/>
      <c r="AF1079" s="5"/>
      <c r="AG1079" s="5"/>
      <c r="AH1079" s="5"/>
      <c r="AI1079" s="5"/>
      <c r="AJ1079" s="5"/>
      <c r="AK1079" s="5"/>
      <c r="AL1079" s="5"/>
      <c r="AM1079" s="5"/>
    </row>
    <row r="1080" spans="1:39" s="4" customFormat="1" ht="15" x14ac:dyDescent="0.25">
      <c r="A1080" s="58" t="s">
        <v>898</v>
      </c>
      <c r="B1080" s="58" t="s">
        <v>282</v>
      </c>
      <c r="C1080" s="58"/>
      <c r="D1080" s="58" t="s">
        <v>283</v>
      </c>
      <c r="E1080" s="11"/>
      <c r="F1080" s="11"/>
      <c r="G1080" s="8"/>
      <c r="I1080" s="58"/>
      <c r="J1080" s="43"/>
      <c r="K1080" s="102"/>
      <c r="M1080" s="58"/>
      <c r="N1080" s="171"/>
      <c r="P1080" s="107">
        <v>1</v>
      </c>
      <c r="Q1080" s="170">
        <v>195.76</v>
      </c>
      <c r="S1080" s="107"/>
      <c r="T1080" s="170"/>
      <c r="V1080" s="77"/>
      <c r="W1080" s="77"/>
      <c r="X1080" s="77"/>
      <c r="Y1080" s="77"/>
      <c r="Z1080" s="77"/>
      <c r="AA1080" s="60"/>
      <c r="AB1080" s="5"/>
      <c r="AC1080" s="5"/>
      <c r="AD1080" s="5"/>
      <c r="AE1080" s="5"/>
      <c r="AF1080" s="5"/>
      <c r="AG1080" s="5"/>
      <c r="AH1080" s="5"/>
      <c r="AI1080" s="5"/>
      <c r="AJ1080" s="5"/>
      <c r="AK1080" s="5"/>
      <c r="AL1080" s="5"/>
      <c r="AM1080" s="5"/>
    </row>
    <row r="1081" spans="1:39" s="4" customFormat="1" ht="15" x14ac:dyDescent="0.25">
      <c r="A1081" s="58" t="s">
        <v>898</v>
      </c>
      <c r="B1081" s="58" t="s">
        <v>285</v>
      </c>
      <c r="C1081" s="58"/>
      <c r="D1081" s="58" t="s">
        <v>197</v>
      </c>
      <c r="E1081" s="11"/>
      <c r="F1081" s="11"/>
      <c r="G1081" s="8"/>
      <c r="I1081" s="58"/>
      <c r="J1081" s="43"/>
      <c r="K1081" s="102"/>
      <c r="M1081" s="58"/>
      <c r="N1081" s="171"/>
      <c r="P1081" s="107">
        <v>19</v>
      </c>
      <c r="Q1081" s="170">
        <v>10864.71</v>
      </c>
      <c r="S1081" s="107"/>
      <c r="T1081" s="170"/>
      <c r="V1081" s="77"/>
      <c r="W1081" s="77"/>
      <c r="X1081" s="77"/>
      <c r="Y1081" s="77"/>
      <c r="Z1081" s="77"/>
      <c r="AA1081" s="60"/>
      <c r="AB1081" s="5"/>
      <c r="AC1081" s="5"/>
      <c r="AD1081" s="5"/>
      <c r="AE1081" s="5"/>
      <c r="AF1081" s="5"/>
      <c r="AG1081" s="5"/>
      <c r="AH1081" s="5"/>
      <c r="AI1081" s="5"/>
      <c r="AJ1081" s="5"/>
      <c r="AK1081" s="5"/>
      <c r="AL1081" s="5"/>
      <c r="AM1081" s="5"/>
    </row>
    <row r="1082" spans="1:39" s="4" customFormat="1" ht="15" x14ac:dyDescent="0.25">
      <c r="A1082" s="58" t="s">
        <v>898</v>
      </c>
      <c r="B1082" s="58" t="s">
        <v>287</v>
      </c>
      <c r="C1082" s="58"/>
      <c r="D1082" s="58" t="s">
        <v>63</v>
      </c>
      <c r="E1082" s="11"/>
      <c r="F1082" s="11"/>
      <c r="G1082" s="8"/>
      <c r="I1082" s="58"/>
      <c r="J1082" s="43"/>
      <c r="K1082" s="102"/>
      <c r="M1082" s="58"/>
      <c r="N1082" s="171"/>
      <c r="P1082" s="107">
        <v>3</v>
      </c>
      <c r="Q1082" s="170">
        <v>459.94</v>
      </c>
      <c r="S1082" s="107"/>
      <c r="T1082" s="170"/>
      <c r="V1082" s="77"/>
      <c r="W1082" s="77"/>
      <c r="X1082" s="77"/>
      <c r="Y1082" s="77"/>
      <c r="Z1082" s="77"/>
      <c r="AA1082" s="60"/>
      <c r="AB1082" s="5"/>
      <c r="AC1082" s="5"/>
      <c r="AD1082" s="5"/>
      <c r="AE1082" s="5"/>
      <c r="AF1082" s="5"/>
      <c r="AG1082" s="5"/>
      <c r="AH1082" s="5"/>
      <c r="AI1082" s="5"/>
      <c r="AJ1082" s="5"/>
      <c r="AK1082" s="5"/>
      <c r="AL1082" s="5"/>
      <c r="AM1082" s="5"/>
    </row>
    <row r="1083" spans="1:39" s="4" customFormat="1" ht="15" x14ac:dyDescent="0.25">
      <c r="A1083" s="58" t="s">
        <v>898</v>
      </c>
      <c r="B1083" s="58" t="s">
        <v>287</v>
      </c>
      <c r="C1083" s="58"/>
      <c r="D1083" s="58" t="s">
        <v>62</v>
      </c>
      <c r="E1083" s="11"/>
      <c r="F1083" s="11"/>
      <c r="G1083" s="8"/>
      <c r="I1083" s="58"/>
      <c r="J1083" s="43"/>
      <c r="K1083" s="102"/>
      <c r="M1083" s="58"/>
      <c r="N1083" s="171"/>
      <c r="P1083" s="107">
        <v>101</v>
      </c>
      <c r="Q1083" s="170">
        <v>47574.74</v>
      </c>
      <c r="S1083" s="107"/>
      <c r="T1083" s="170"/>
      <c r="V1083" s="77"/>
      <c r="W1083" s="77"/>
      <c r="X1083" s="77"/>
      <c r="Y1083" s="77"/>
      <c r="Z1083" s="77"/>
      <c r="AA1083" s="60"/>
      <c r="AB1083" s="5"/>
      <c r="AC1083" s="5"/>
      <c r="AD1083" s="5"/>
      <c r="AE1083" s="5"/>
      <c r="AF1083" s="5"/>
      <c r="AG1083" s="5"/>
      <c r="AH1083" s="5"/>
      <c r="AI1083" s="5"/>
      <c r="AJ1083" s="5"/>
      <c r="AK1083" s="5"/>
      <c r="AL1083" s="5"/>
      <c r="AM1083" s="5"/>
    </row>
    <row r="1084" spans="1:39" s="4" customFormat="1" ht="15" x14ac:dyDescent="0.25">
      <c r="A1084" s="58" t="s">
        <v>898</v>
      </c>
      <c r="B1084" s="58" t="s">
        <v>293</v>
      </c>
      <c r="C1084" s="58"/>
      <c r="D1084" s="58" t="s">
        <v>294</v>
      </c>
      <c r="E1084" s="11"/>
      <c r="F1084" s="11"/>
      <c r="G1084" s="8"/>
      <c r="I1084" s="58"/>
      <c r="J1084" s="43"/>
      <c r="K1084" s="102"/>
      <c r="M1084" s="58"/>
      <c r="N1084" s="171"/>
      <c r="P1084" s="107">
        <v>7</v>
      </c>
      <c r="Q1084" s="170">
        <v>2287.92</v>
      </c>
      <c r="S1084" s="107"/>
      <c r="T1084" s="170"/>
      <c r="V1084" s="77"/>
      <c r="W1084" s="77"/>
      <c r="X1084" s="77"/>
      <c r="Y1084" s="77"/>
      <c r="Z1084" s="77"/>
      <c r="AA1084" s="60"/>
      <c r="AB1084" s="5"/>
      <c r="AC1084" s="5"/>
      <c r="AD1084" s="5"/>
      <c r="AE1084" s="5"/>
      <c r="AF1084" s="5"/>
      <c r="AG1084" s="5"/>
      <c r="AH1084" s="5"/>
      <c r="AI1084" s="5"/>
      <c r="AJ1084" s="5"/>
      <c r="AK1084" s="5"/>
      <c r="AL1084" s="5"/>
      <c r="AM1084" s="5"/>
    </row>
    <row r="1085" spans="1:39" s="4" customFormat="1" ht="15" x14ac:dyDescent="0.25">
      <c r="A1085" s="58" t="s">
        <v>898</v>
      </c>
      <c r="B1085" s="58" t="s">
        <v>295</v>
      </c>
      <c r="C1085" s="58"/>
      <c r="D1085" s="58" t="s">
        <v>296</v>
      </c>
      <c r="E1085" s="11"/>
      <c r="F1085" s="11"/>
      <c r="G1085" s="8"/>
      <c r="I1085" s="58"/>
      <c r="J1085" s="43"/>
      <c r="K1085" s="102"/>
      <c r="M1085" s="58"/>
      <c r="N1085" s="171"/>
      <c r="P1085" s="107">
        <v>16</v>
      </c>
      <c r="Q1085" s="170">
        <v>11083.57</v>
      </c>
      <c r="S1085" s="107"/>
      <c r="T1085" s="170"/>
      <c r="V1085" s="77"/>
      <c r="W1085" s="77"/>
      <c r="X1085" s="77"/>
      <c r="Y1085" s="77"/>
      <c r="Z1085" s="77"/>
      <c r="AA1085" s="60"/>
      <c r="AB1085" s="5"/>
      <c r="AC1085" s="5"/>
      <c r="AD1085" s="5"/>
      <c r="AE1085" s="5"/>
      <c r="AF1085" s="5"/>
      <c r="AG1085" s="5"/>
      <c r="AH1085" s="5"/>
      <c r="AI1085" s="5"/>
      <c r="AJ1085" s="5"/>
      <c r="AK1085" s="5"/>
      <c r="AL1085" s="5"/>
      <c r="AM1085" s="5"/>
    </row>
    <row r="1086" spans="1:39" s="4" customFormat="1" ht="15" x14ac:dyDescent="0.25">
      <c r="A1086" s="58" t="s">
        <v>898</v>
      </c>
      <c r="B1086" s="58" t="s">
        <v>297</v>
      </c>
      <c r="C1086" s="58"/>
      <c r="D1086" s="58" t="s">
        <v>90</v>
      </c>
      <c r="E1086" s="11"/>
      <c r="F1086" s="11"/>
      <c r="G1086" s="8"/>
      <c r="I1086" s="58"/>
      <c r="J1086" s="43"/>
      <c r="K1086" s="102"/>
      <c r="M1086" s="58"/>
      <c r="N1086" s="171"/>
      <c r="P1086" s="107">
        <v>104</v>
      </c>
      <c r="Q1086" s="170">
        <v>56273.91</v>
      </c>
      <c r="S1086" s="107"/>
      <c r="T1086" s="170"/>
      <c r="V1086" s="77"/>
      <c r="W1086" s="77"/>
      <c r="X1086" s="77"/>
      <c r="Y1086" s="77"/>
      <c r="Z1086" s="77"/>
      <c r="AA1086" s="60"/>
      <c r="AB1086" s="5"/>
      <c r="AC1086" s="5"/>
      <c r="AD1086" s="5"/>
      <c r="AE1086" s="5"/>
      <c r="AF1086" s="5"/>
      <c r="AG1086" s="5"/>
      <c r="AH1086" s="5"/>
      <c r="AI1086" s="5"/>
      <c r="AJ1086" s="5"/>
      <c r="AK1086" s="5"/>
      <c r="AL1086" s="5"/>
      <c r="AM1086" s="5"/>
    </row>
    <row r="1087" spans="1:39" s="4" customFormat="1" ht="15" x14ac:dyDescent="0.25">
      <c r="A1087" s="58" t="s">
        <v>898</v>
      </c>
      <c r="B1087" s="58" t="s">
        <v>299</v>
      </c>
      <c r="C1087" s="58"/>
      <c r="D1087" s="58" t="s">
        <v>300</v>
      </c>
      <c r="E1087" s="11"/>
      <c r="F1087" s="11"/>
      <c r="G1087" s="8"/>
      <c r="I1087" s="58"/>
      <c r="J1087" s="43"/>
      <c r="K1087" s="102"/>
      <c r="M1087" s="58"/>
      <c r="N1087" s="171"/>
      <c r="P1087" s="107">
        <v>1</v>
      </c>
      <c r="Q1087" s="170">
        <v>238</v>
      </c>
      <c r="S1087" s="107"/>
      <c r="T1087" s="170"/>
      <c r="V1087" s="77"/>
      <c r="W1087" s="77"/>
      <c r="X1087" s="77"/>
      <c r="Y1087" s="77"/>
      <c r="Z1087" s="77"/>
      <c r="AA1087" s="60"/>
      <c r="AB1087" s="5"/>
      <c r="AC1087" s="5"/>
      <c r="AD1087" s="5"/>
      <c r="AE1087" s="5"/>
      <c r="AF1087" s="5"/>
      <c r="AG1087" s="5"/>
      <c r="AH1087" s="5"/>
      <c r="AI1087" s="5"/>
      <c r="AJ1087" s="5"/>
      <c r="AK1087" s="5"/>
      <c r="AL1087" s="5"/>
      <c r="AM1087" s="5"/>
    </row>
    <row r="1088" spans="1:39" s="4" customFormat="1" ht="15" x14ac:dyDescent="0.25">
      <c r="A1088" s="58" t="s">
        <v>898</v>
      </c>
      <c r="B1088" s="58" t="s">
        <v>304</v>
      </c>
      <c r="C1088" s="58"/>
      <c r="D1088" s="58" t="s">
        <v>305</v>
      </c>
      <c r="E1088" s="11"/>
      <c r="F1088" s="11"/>
      <c r="G1088" s="8"/>
      <c r="I1088" s="58"/>
      <c r="J1088" s="43"/>
      <c r="K1088" s="102"/>
      <c r="M1088" s="58"/>
      <c r="N1088" s="171"/>
      <c r="P1088" s="107">
        <v>8</v>
      </c>
      <c r="Q1088" s="170">
        <v>5441.15</v>
      </c>
      <c r="S1088" s="107"/>
      <c r="T1088" s="170"/>
      <c r="V1088" s="77"/>
      <c r="W1088" s="77"/>
      <c r="X1088" s="77"/>
      <c r="Y1088" s="77"/>
      <c r="Z1088" s="77"/>
      <c r="AA1088" s="60"/>
      <c r="AB1088" s="5"/>
      <c r="AC1088" s="5"/>
      <c r="AD1088" s="5"/>
      <c r="AE1088" s="5"/>
      <c r="AF1088" s="5"/>
      <c r="AG1088" s="5"/>
      <c r="AH1088" s="5"/>
      <c r="AI1088" s="5"/>
      <c r="AJ1088" s="5"/>
      <c r="AK1088" s="5"/>
      <c r="AL1088" s="5"/>
      <c r="AM1088" s="5"/>
    </row>
    <row r="1089" spans="1:39" s="4" customFormat="1" ht="15" x14ac:dyDescent="0.25">
      <c r="A1089" s="58" t="s">
        <v>898</v>
      </c>
      <c r="B1089" s="58" t="s">
        <v>307</v>
      </c>
      <c r="C1089" s="58"/>
      <c r="D1089" s="58" t="s">
        <v>308</v>
      </c>
      <c r="E1089" s="11"/>
      <c r="F1089" s="11"/>
      <c r="G1089" s="8"/>
      <c r="I1089" s="58"/>
      <c r="J1089" s="43"/>
      <c r="K1089" s="102"/>
      <c r="M1089" s="58"/>
      <c r="N1089" s="171"/>
      <c r="P1089" s="107">
        <v>3</v>
      </c>
      <c r="Q1089" s="170">
        <v>914.78</v>
      </c>
      <c r="S1089" s="107"/>
      <c r="T1089" s="170"/>
      <c r="V1089" s="77"/>
      <c r="W1089" s="77"/>
      <c r="X1089" s="77"/>
      <c r="Y1089" s="77"/>
      <c r="Z1089" s="77"/>
      <c r="AA1089" s="60"/>
      <c r="AB1089" s="5"/>
      <c r="AC1089" s="5"/>
      <c r="AD1089" s="5"/>
      <c r="AE1089" s="5"/>
      <c r="AF1089" s="5"/>
      <c r="AG1089" s="5"/>
      <c r="AH1089" s="5"/>
      <c r="AI1089" s="5"/>
      <c r="AJ1089" s="5"/>
      <c r="AK1089" s="5"/>
      <c r="AL1089" s="5"/>
      <c r="AM1089" s="5"/>
    </row>
    <row r="1090" spans="1:39" s="4" customFormat="1" ht="15" x14ac:dyDescent="0.25">
      <c r="A1090" s="58" t="s">
        <v>898</v>
      </c>
      <c r="B1090" s="58" t="s">
        <v>309</v>
      </c>
      <c r="C1090" s="58"/>
      <c r="D1090" s="58" t="s">
        <v>310</v>
      </c>
      <c r="E1090" s="11"/>
      <c r="F1090" s="11"/>
      <c r="G1090" s="8"/>
      <c r="I1090" s="58"/>
      <c r="J1090" s="43"/>
      <c r="K1090" s="102"/>
      <c r="M1090" s="58"/>
      <c r="N1090" s="171"/>
      <c r="P1090" s="107">
        <v>3</v>
      </c>
      <c r="Q1090" s="170">
        <v>6210</v>
      </c>
      <c r="S1090" s="107"/>
      <c r="T1090" s="170"/>
      <c r="V1090" s="77"/>
      <c r="W1090" s="77"/>
      <c r="X1090" s="77"/>
      <c r="Y1090" s="77"/>
      <c r="Z1090" s="77"/>
      <c r="AA1090" s="60"/>
      <c r="AB1090" s="5"/>
      <c r="AC1090" s="5"/>
      <c r="AD1090" s="5"/>
      <c r="AE1090" s="5"/>
      <c r="AF1090" s="5"/>
      <c r="AG1090" s="5"/>
      <c r="AH1090" s="5"/>
      <c r="AI1090" s="5"/>
      <c r="AJ1090" s="5"/>
      <c r="AK1090" s="5"/>
      <c r="AL1090" s="5"/>
      <c r="AM1090" s="5"/>
    </row>
    <row r="1091" spans="1:39" s="4" customFormat="1" ht="15" x14ac:dyDescent="0.25">
      <c r="A1091" s="58" t="s">
        <v>898</v>
      </c>
      <c r="B1091" s="58" t="s">
        <v>311</v>
      </c>
      <c r="C1091" s="58"/>
      <c r="D1091" s="58" t="s">
        <v>130</v>
      </c>
      <c r="E1091" s="11"/>
      <c r="F1091" s="11"/>
      <c r="G1091" s="8"/>
      <c r="I1091" s="58"/>
      <c r="J1091" s="43"/>
      <c r="K1091" s="102"/>
      <c r="M1091" s="58"/>
      <c r="N1091" s="171"/>
      <c r="P1091" s="107">
        <v>1</v>
      </c>
      <c r="Q1091" s="170">
        <v>993.08</v>
      </c>
      <c r="S1091" s="107"/>
      <c r="T1091" s="170"/>
      <c r="V1091" s="77"/>
      <c r="W1091" s="77"/>
      <c r="X1091" s="77"/>
      <c r="Y1091" s="77"/>
      <c r="Z1091" s="77"/>
      <c r="AA1091" s="60"/>
      <c r="AB1091" s="5"/>
      <c r="AC1091" s="5"/>
      <c r="AD1091" s="5"/>
      <c r="AE1091" s="5"/>
      <c r="AF1091" s="5"/>
      <c r="AG1091" s="5"/>
      <c r="AH1091" s="5"/>
      <c r="AI1091" s="5"/>
      <c r="AJ1091" s="5"/>
      <c r="AK1091" s="5"/>
      <c r="AL1091" s="5"/>
      <c r="AM1091" s="5"/>
    </row>
    <row r="1092" spans="1:39" s="4" customFormat="1" ht="15" x14ac:dyDescent="0.25">
      <c r="A1092" s="58" t="s">
        <v>898</v>
      </c>
      <c r="B1092" s="58" t="s">
        <v>312</v>
      </c>
      <c r="C1092" s="58"/>
      <c r="D1092" s="58" t="s">
        <v>77</v>
      </c>
      <c r="E1092" s="11"/>
      <c r="F1092" s="11"/>
      <c r="G1092" s="8"/>
      <c r="I1092" s="58"/>
      <c r="J1092" s="43"/>
      <c r="K1092" s="102"/>
      <c r="M1092" s="58"/>
      <c r="N1092" s="171"/>
      <c r="P1092" s="107">
        <v>30</v>
      </c>
      <c r="Q1092" s="170">
        <v>14746.87</v>
      </c>
      <c r="S1092" s="107"/>
      <c r="T1092" s="170"/>
      <c r="V1092" s="77"/>
      <c r="W1092" s="77"/>
      <c r="X1092" s="77"/>
      <c r="Y1092" s="77"/>
      <c r="Z1092" s="77"/>
      <c r="AA1092" s="60"/>
      <c r="AB1092" s="5"/>
      <c r="AC1092" s="5"/>
      <c r="AD1092" s="5"/>
      <c r="AE1092" s="5"/>
      <c r="AF1092" s="5"/>
      <c r="AG1092" s="5"/>
      <c r="AH1092" s="5"/>
      <c r="AI1092" s="5"/>
      <c r="AJ1092" s="5"/>
      <c r="AK1092" s="5"/>
      <c r="AL1092" s="5"/>
      <c r="AM1092" s="5"/>
    </row>
    <row r="1093" spans="1:39" s="4" customFormat="1" ht="15" x14ac:dyDescent="0.25">
      <c r="A1093" s="58" t="s">
        <v>898</v>
      </c>
      <c r="B1093" s="58" t="s">
        <v>313</v>
      </c>
      <c r="C1093" s="58"/>
      <c r="D1093" s="58" t="s">
        <v>314</v>
      </c>
      <c r="E1093" s="11"/>
      <c r="F1093" s="11"/>
      <c r="G1093" s="8"/>
      <c r="I1093" s="58"/>
      <c r="J1093" s="43"/>
      <c r="K1093" s="102"/>
      <c r="M1093" s="58"/>
      <c r="N1093" s="171"/>
      <c r="P1093" s="107">
        <v>1</v>
      </c>
      <c r="Q1093" s="170">
        <v>101.09</v>
      </c>
      <c r="S1093" s="107"/>
      <c r="T1093" s="170"/>
      <c r="V1093" s="77"/>
      <c r="W1093" s="77"/>
      <c r="X1093" s="77"/>
      <c r="Y1093" s="77"/>
      <c r="Z1093" s="77"/>
      <c r="AA1093" s="60"/>
      <c r="AB1093" s="5"/>
      <c r="AC1093" s="5"/>
      <c r="AD1093" s="5"/>
      <c r="AE1093" s="5"/>
      <c r="AF1093" s="5"/>
      <c r="AG1093" s="5"/>
      <c r="AH1093" s="5"/>
      <c r="AI1093" s="5"/>
      <c r="AJ1093" s="5"/>
      <c r="AK1093" s="5"/>
      <c r="AL1093" s="5"/>
      <c r="AM1093" s="5"/>
    </row>
    <row r="1094" spans="1:39" s="4" customFormat="1" ht="15" x14ac:dyDescent="0.25">
      <c r="A1094" s="58" t="s">
        <v>898</v>
      </c>
      <c r="B1094" s="58" t="s">
        <v>315</v>
      </c>
      <c r="C1094" s="58"/>
      <c r="D1094" s="58" t="s">
        <v>283</v>
      </c>
      <c r="E1094" s="11"/>
      <c r="F1094" s="11"/>
      <c r="G1094" s="8"/>
      <c r="I1094" s="58"/>
      <c r="J1094" s="43"/>
      <c r="K1094" s="102"/>
      <c r="M1094" s="58"/>
      <c r="N1094" s="171"/>
      <c r="P1094" s="107">
        <v>7</v>
      </c>
      <c r="Q1094" s="170">
        <v>4481.45</v>
      </c>
      <c r="S1094" s="107"/>
      <c r="T1094" s="170"/>
      <c r="V1094" s="77"/>
      <c r="W1094" s="77"/>
      <c r="X1094" s="77"/>
      <c r="Y1094" s="77"/>
      <c r="Z1094" s="77"/>
      <c r="AA1094" s="60"/>
      <c r="AB1094" s="5"/>
      <c r="AC1094" s="5"/>
      <c r="AD1094" s="5"/>
      <c r="AE1094" s="5"/>
      <c r="AF1094" s="5"/>
      <c r="AG1094" s="5"/>
      <c r="AH1094" s="5"/>
      <c r="AI1094" s="5"/>
      <c r="AJ1094" s="5"/>
      <c r="AK1094" s="5"/>
      <c r="AL1094" s="5"/>
      <c r="AM1094" s="5"/>
    </row>
    <row r="1095" spans="1:39" s="4" customFormat="1" ht="15" x14ac:dyDescent="0.25">
      <c r="A1095" s="58" t="s">
        <v>898</v>
      </c>
      <c r="B1095" s="58" t="s">
        <v>320</v>
      </c>
      <c r="C1095" s="58"/>
      <c r="D1095" s="58" t="s">
        <v>321</v>
      </c>
      <c r="E1095" s="11"/>
      <c r="F1095" s="11"/>
      <c r="G1095" s="8"/>
      <c r="I1095" s="58"/>
      <c r="J1095" s="43"/>
      <c r="K1095" s="102"/>
      <c r="M1095" s="58"/>
      <c r="N1095" s="171"/>
      <c r="P1095" s="107">
        <v>2</v>
      </c>
      <c r="Q1095" s="170">
        <v>543.64</v>
      </c>
      <c r="S1095" s="107"/>
      <c r="T1095" s="170"/>
      <c r="V1095" s="77"/>
      <c r="W1095" s="77"/>
      <c r="X1095" s="77"/>
      <c r="Y1095" s="77"/>
      <c r="Z1095" s="77"/>
      <c r="AA1095" s="60"/>
      <c r="AB1095" s="5"/>
      <c r="AC1095" s="5"/>
      <c r="AD1095" s="5"/>
      <c r="AE1095" s="5"/>
      <c r="AF1095" s="5"/>
      <c r="AG1095" s="5"/>
      <c r="AH1095" s="5"/>
      <c r="AI1095" s="5"/>
      <c r="AJ1095" s="5"/>
      <c r="AK1095" s="5"/>
      <c r="AL1095" s="5"/>
      <c r="AM1095" s="5"/>
    </row>
    <row r="1096" spans="1:39" s="4" customFormat="1" ht="15" x14ac:dyDescent="0.25">
      <c r="A1096" s="58" t="s">
        <v>898</v>
      </c>
      <c r="B1096" s="58" t="s">
        <v>325</v>
      </c>
      <c r="C1096" s="58"/>
      <c r="D1096" s="58" t="s">
        <v>326</v>
      </c>
      <c r="E1096" s="11"/>
      <c r="F1096" s="11"/>
      <c r="G1096" s="8"/>
      <c r="I1096" s="58"/>
      <c r="J1096" s="43"/>
      <c r="K1096" s="102"/>
      <c r="M1096" s="58"/>
      <c r="N1096" s="171"/>
      <c r="P1096" s="107">
        <v>3</v>
      </c>
      <c r="Q1096" s="170">
        <v>9501</v>
      </c>
      <c r="S1096" s="107"/>
      <c r="T1096" s="170"/>
      <c r="V1096" s="77"/>
      <c r="W1096" s="77"/>
      <c r="X1096" s="77"/>
      <c r="Y1096" s="77"/>
      <c r="Z1096" s="77"/>
      <c r="AA1096" s="60"/>
      <c r="AB1096" s="5"/>
      <c r="AC1096" s="5"/>
      <c r="AD1096" s="5"/>
      <c r="AE1096" s="5"/>
      <c r="AF1096" s="5"/>
      <c r="AG1096" s="5"/>
      <c r="AH1096" s="5"/>
      <c r="AI1096" s="5"/>
      <c r="AJ1096" s="5"/>
      <c r="AK1096" s="5"/>
      <c r="AL1096" s="5"/>
      <c r="AM1096" s="5"/>
    </row>
    <row r="1097" spans="1:39" s="4" customFormat="1" ht="15" x14ac:dyDescent="0.25">
      <c r="A1097" s="58" t="s">
        <v>898</v>
      </c>
      <c r="B1097" s="58" t="s">
        <v>327</v>
      </c>
      <c r="C1097" s="58"/>
      <c r="D1097" s="58" t="s">
        <v>328</v>
      </c>
      <c r="E1097" s="11"/>
      <c r="F1097" s="11"/>
      <c r="G1097" s="8"/>
      <c r="I1097" s="58"/>
      <c r="J1097" s="43"/>
      <c r="K1097" s="102"/>
      <c r="M1097" s="58"/>
      <c r="N1097" s="171"/>
      <c r="P1097" s="107">
        <v>4</v>
      </c>
      <c r="Q1097" s="170">
        <v>1740.3</v>
      </c>
      <c r="S1097" s="107"/>
      <c r="T1097" s="170"/>
      <c r="V1097" s="77"/>
      <c r="W1097" s="77"/>
      <c r="X1097" s="77"/>
      <c r="Y1097" s="77"/>
      <c r="Z1097" s="77"/>
      <c r="AA1097" s="60"/>
      <c r="AB1097" s="5"/>
      <c r="AC1097" s="5"/>
      <c r="AD1097" s="5"/>
      <c r="AE1097" s="5"/>
      <c r="AF1097" s="5"/>
      <c r="AG1097" s="5"/>
      <c r="AH1097" s="5"/>
      <c r="AI1097" s="5"/>
      <c r="AJ1097" s="5"/>
      <c r="AK1097" s="5"/>
      <c r="AL1097" s="5"/>
      <c r="AM1097" s="5"/>
    </row>
    <row r="1098" spans="1:39" s="4" customFormat="1" ht="15" x14ac:dyDescent="0.25">
      <c r="A1098" s="58" t="s">
        <v>898</v>
      </c>
      <c r="B1098" s="58" t="s">
        <v>336</v>
      </c>
      <c r="C1098" s="58"/>
      <c r="D1098" s="58" t="s">
        <v>105</v>
      </c>
      <c r="E1098" s="11"/>
      <c r="F1098" s="11"/>
      <c r="G1098" s="8"/>
      <c r="I1098" s="58"/>
      <c r="J1098" s="43"/>
      <c r="K1098" s="102"/>
      <c r="M1098" s="58"/>
      <c r="N1098" s="171"/>
      <c r="P1098" s="107">
        <v>5</v>
      </c>
      <c r="Q1098" s="170">
        <v>4281.76</v>
      </c>
      <c r="S1098" s="107"/>
      <c r="T1098" s="170"/>
      <c r="V1098" s="77"/>
      <c r="W1098" s="77"/>
      <c r="X1098" s="77"/>
      <c r="Y1098" s="77"/>
      <c r="Z1098" s="77"/>
      <c r="AA1098" s="60"/>
      <c r="AB1098" s="5"/>
      <c r="AC1098" s="5"/>
      <c r="AD1098" s="5"/>
      <c r="AE1098" s="5"/>
      <c r="AF1098" s="5"/>
      <c r="AG1098" s="5"/>
      <c r="AH1098" s="5"/>
      <c r="AI1098" s="5"/>
      <c r="AJ1098" s="5"/>
      <c r="AK1098" s="5"/>
      <c r="AL1098" s="5"/>
      <c r="AM1098" s="5"/>
    </row>
    <row r="1099" spans="1:39" s="4" customFormat="1" ht="15" x14ac:dyDescent="0.25">
      <c r="A1099" s="58" t="s">
        <v>898</v>
      </c>
      <c r="B1099" s="58" t="s">
        <v>337</v>
      </c>
      <c r="C1099" s="58"/>
      <c r="D1099" s="58" t="s">
        <v>86</v>
      </c>
      <c r="E1099" s="11"/>
      <c r="F1099" s="11"/>
      <c r="G1099" s="8"/>
      <c r="I1099" s="58"/>
      <c r="J1099" s="43"/>
      <c r="K1099" s="102"/>
      <c r="M1099" s="58"/>
      <c r="N1099" s="171"/>
      <c r="P1099" s="107">
        <v>5</v>
      </c>
      <c r="Q1099" s="170">
        <v>3254.76</v>
      </c>
      <c r="S1099" s="107"/>
      <c r="T1099" s="170"/>
      <c r="V1099" s="77"/>
      <c r="W1099" s="77"/>
      <c r="X1099" s="77"/>
      <c r="Y1099" s="77"/>
      <c r="Z1099" s="77"/>
      <c r="AA1099" s="60"/>
      <c r="AB1099" s="5"/>
      <c r="AC1099" s="5"/>
      <c r="AD1099" s="5"/>
      <c r="AE1099" s="5"/>
      <c r="AF1099" s="5"/>
      <c r="AG1099" s="5"/>
      <c r="AH1099" s="5"/>
      <c r="AI1099" s="5"/>
      <c r="AJ1099" s="5"/>
      <c r="AK1099" s="5"/>
      <c r="AL1099" s="5"/>
      <c r="AM1099" s="5"/>
    </row>
    <row r="1100" spans="1:39" s="4" customFormat="1" ht="15" x14ac:dyDescent="0.25">
      <c r="A1100" s="58" t="s">
        <v>898</v>
      </c>
      <c r="B1100" s="58" t="s">
        <v>344</v>
      </c>
      <c r="C1100" s="58"/>
      <c r="D1100" s="58" t="s">
        <v>345</v>
      </c>
      <c r="E1100" s="11"/>
      <c r="F1100" s="11"/>
      <c r="G1100" s="8"/>
      <c r="I1100" s="58"/>
      <c r="J1100" s="43"/>
      <c r="K1100" s="102"/>
      <c r="M1100" s="58"/>
      <c r="N1100" s="171"/>
      <c r="P1100" s="107">
        <v>1</v>
      </c>
      <c r="Q1100" s="170">
        <v>5000</v>
      </c>
      <c r="S1100" s="107"/>
      <c r="T1100" s="170"/>
      <c r="V1100" s="77"/>
      <c r="W1100" s="77"/>
      <c r="X1100" s="77"/>
      <c r="Y1100" s="77"/>
      <c r="Z1100" s="77"/>
      <c r="AA1100" s="60"/>
      <c r="AB1100" s="5"/>
      <c r="AC1100" s="5"/>
      <c r="AD1100" s="5"/>
      <c r="AE1100" s="5"/>
      <c r="AF1100" s="5"/>
      <c r="AG1100" s="5"/>
      <c r="AH1100" s="5"/>
      <c r="AI1100" s="5"/>
      <c r="AJ1100" s="5"/>
      <c r="AK1100" s="5"/>
      <c r="AL1100" s="5"/>
      <c r="AM1100" s="5"/>
    </row>
    <row r="1101" spans="1:39" s="4" customFormat="1" ht="15" x14ac:dyDescent="0.25">
      <c r="A1101" s="58" t="s">
        <v>898</v>
      </c>
      <c r="B1101" s="58" t="s">
        <v>346</v>
      </c>
      <c r="C1101" s="58"/>
      <c r="D1101" s="58" t="s">
        <v>183</v>
      </c>
      <c r="E1101" s="11"/>
      <c r="F1101" s="11"/>
      <c r="G1101" s="8"/>
      <c r="I1101" s="58"/>
      <c r="J1101" s="43"/>
      <c r="K1101" s="102"/>
      <c r="M1101" s="58"/>
      <c r="N1101" s="171"/>
      <c r="P1101" s="107">
        <v>3</v>
      </c>
      <c r="Q1101" s="170">
        <v>6139.33</v>
      </c>
      <c r="S1101" s="107"/>
      <c r="T1101" s="170"/>
      <c r="V1101" s="77"/>
      <c r="W1101" s="77"/>
      <c r="X1101" s="77"/>
      <c r="Y1101" s="77"/>
      <c r="Z1101" s="77"/>
      <c r="AA1101" s="60"/>
      <c r="AB1101" s="5"/>
      <c r="AC1101" s="5"/>
      <c r="AD1101" s="5"/>
      <c r="AE1101" s="5"/>
      <c r="AF1101" s="5"/>
      <c r="AG1101" s="5"/>
      <c r="AH1101" s="5"/>
      <c r="AI1101" s="5"/>
      <c r="AJ1101" s="5"/>
      <c r="AK1101" s="5"/>
      <c r="AL1101" s="5"/>
      <c r="AM1101" s="5"/>
    </row>
    <row r="1102" spans="1:39" s="4" customFormat="1" ht="15" x14ac:dyDescent="0.25">
      <c r="A1102" s="58" t="s">
        <v>898</v>
      </c>
      <c r="B1102" s="58" t="s">
        <v>350</v>
      </c>
      <c r="C1102" s="58"/>
      <c r="D1102" s="58" t="s">
        <v>151</v>
      </c>
      <c r="E1102" s="11"/>
      <c r="F1102" s="11"/>
      <c r="G1102" s="8"/>
      <c r="I1102" s="58"/>
      <c r="J1102" s="43"/>
      <c r="K1102" s="102"/>
      <c r="M1102" s="58"/>
      <c r="N1102" s="171"/>
      <c r="P1102" s="107">
        <v>16</v>
      </c>
      <c r="Q1102" s="170">
        <v>8733.07</v>
      </c>
      <c r="S1102" s="107"/>
      <c r="T1102" s="170"/>
      <c r="V1102" s="77"/>
      <c r="W1102" s="77"/>
      <c r="X1102" s="77"/>
      <c r="Y1102" s="77"/>
      <c r="Z1102" s="77"/>
      <c r="AA1102" s="60"/>
      <c r="AB1102" s="5"/>
      <c r="AC1102" s="5"/>
      <c r="AD1102" s="5"/>
      <c r="AE1102" s="5"/>
      <c r="AF1102" s="5"/>
      <c r="AG1102" s="5"/>
      <c r="AH1102" s="5"/>
      <c r="AI1102" s="5"/>
      <c r="AJ1102" s="5"/>
      <c r="AK1102" s="5"/>
      <c r="AL1102" s="5"/>
      <c r="AM1102" s="5"/>
    </row>
    <row r="1103" spans="1:39" s="4" customFormat="1" ht="15" x14ac:dyDescent="0.25">
      <c r="A1103" s="58" t="s">
        <v>898</v>
      </c>
      <c r="B1103" s="58" t="s">
        <v>351</v>
      </c>
      <c r="C1103" s="58"/>
      <c r="D1103" s="58" t="s">
        <v>171</v>
      </c>
      <c r="E1103" s="11"/>
      <c r="F1103" s="11"/>
      <c r="G1103" s="8"/>
      <c r="I1103" s="58"/>
      <c r="J1103" s="43"/>
      <c r="K1103" s="102"/>
      <c r="M1103" s="58"/>
      <c r="N1103" s="171"/>
      <c r="P1103" s="107">
        <v>40</v>
      </c>
      <c r="Q1103" s="170">
        <v>36450.800000000003</v>
      </c>
      <c r="S1103" s="107"/>
      <c r="T1103" s="170"/>
      <c r="V1103" s="77"/>
      <c r="W1103" s="77"/>
      <c r="X1103" s="77"/>
      <c r="Y1103" s="77"/>
      <c r="Z1103" s="77"/>
      <c r="AA1103" s="60"/>
      <c r="AB1103" s="5"/>
      <c r="AC1103" s="5"/>
      <c r="AD1103" s="5"/>
      <c r="AE1103" s="5"/>
      <c r="AF1103" s="5"/>
      <c r="AG1103" s="5"/>
      <c r="AH1103" s="5"/>
      <c r="AI1103" s="5"/>
      <c r="AJ1103" s="5"/>
      <c r="AK1103" s="5"/>
      <c r="AL1103" s="5"/>
      <c r="AM1103" s="5"/>
    </row>
    <row r="1104" spans="1:39" s="4" customFormat="1" ht="15" x14ac:dyDescent="0.25">
      <c r="A1104" s="58" t="s">
        <v>898</v>
      </c>
      <c r="B1104" s="58" t="s">
        <v>352</v>
      </c>
      <c r="C1104" s="58"/>
      <c r="D1104" s="58" t="s">
        <v>199</v>
      </c>
      <c r="E1104" s="11"/>
      <c r="F1104" s="11"/>
      <c r="G1104" s="8"/>
      <c r="I1104" s="58"/>
      <c r="J1104" s="43"/>
      <c r="K1104" s="102"/>
      <c r="M1104" s="58"/>
      <c r="N1104" s="171"/>
      <c r="P1104" s="107">
        <v>9</v>
      </c>
      <c r="Q1104" s="170">
        <v>4121.72</v>
      </c>
      <c r="S1104" s="107"/>
      <c r="T1104" s="170"/>
      <c r="V1104" s="77"/>
      <c r="W1104" s="77"/>
      <c r="X1104" s="77"/>
      <c r="Y1104" s="77"/>
      <c r="Z1104" s="77"/>
      <c r="AA1104" s="60"/>
      <c r="AB1104" s="5"/>
      <c r="AC1104" s="5"/>
      <c r="AD1104" s="5"/>
      <c r="AE1104" s="5"/>
      <c r="AF1104" s="5"/>
      <c r="AG1104" s="5"/>
      <c r="AH1104" s="5"/>
      <c r="AI1104" s="5"/>
      <c r="AJ1104" s="5"/>
      <c r="AK1104" s="5"/>
      <c r="AL1104" s="5"/>
      <c r="AM1104" s="5"/>
    </row>
    <row r="1105" spans="1:39" s="4" customFormat="1" ht="15" x14ac:dyDescent="0.25">
      <c r="A1105" s="58" t="s">
        <v>898</v>
      </c>
      <c r="B1105" s="58" t="s">
        <v>354</v>
      </c>
      <c r="C1105" s="58"/>
      <c r="D1105" s="58" t="s">
        <v>355</v>
      </c>
      <c r="E1105" s="11"/>
      <c r="F1105" s="11"/>
      <c r="G1105" s="8"/>
      <c r="I1105" s="58"/>
      <c r="J1105" s="43"/>
      <c r="K1105" s="102"/>
      <c r="M1105" s="58"/>
      <c r="N1105" s="171"/>
      <c r="P1105" s="107">
        <v>1</v>
      </c>
      <c r="Q1105" s="170">
        <v>481.24</v>
      </c>
      <c r="S1105" s="107"/>
      <c r="T1105" s="170"/>
      <c r="V1105" s="77"/>
      <c r="W1105" s="77"/>
      <c r="X1105" s="77"/>
      <c r="Y1105" s="77"/>
      <c r="Z1105" s="77"/>
      <c r="AA1105" s="60"/>
      <c r="AB1105" s="5"/>
      <c r="AC1105" s="5"/>
      <c r="AD1105" s="5"/>
      <c r="AE1105" s="5"/>
      <c r="AF1105" s="5"/>
      <c r="AG1105" s="5"/>
      <c r="AH1105" s="5"/>
      <c r="AI1105" s="5"/>
      <c r="AJ1105" s="5"/>
      <c r="AK1105" s="5"/>
      <c r="AL1105" s="5"/>
      <c r="AM1105" s="5"/>
    </row>
    <row r="1106" spans="1:39" s="4" customFormat="1" ht="15" x14ac:dyDescent="0.25">
      <c r="A1106" s="58" t="s">
        <v>898</v>
      </c>
      <c r="B1106" s="58" t="s">
        <v>356</v>
      </c>
      <c r="C1106" s="58"/>
      <c r="D1106" s="58" t="s">
        <v>107</v>
      </c>
      <c r="E1106" s="11"/>
      <c r="F1106" s="11"/>
      <c r="G1106" s="8"/>
      <c r="I1106" s="58"/>
      <c r="J1106" s="43"/>
      <c r="K1106" s="102"/>
      <c r="M1106" s="58"/>
      <c r="N1106" s="171"/>
      <c r="P1106" s="107">
        <v>1</v>
      </c>
      <c r="Q1106" s="170">
        <v>1792.55</v>
      </c>
      <c r="S1106" s="107"/>
      <c r="T1106" s="170"/>
      <c r="V1106" s="77"/>
      <c r="W1106" s="77"/>
      <c r="X1106" s="77"/>
      <c r="Y1106" s="77"/>
      <c r="Z1106" s="77"/>
      <c r="AA1106" s="60"/>
      <c r="AB1106" s="5"/>
      <c r="AC1106" s="5"/>
      <c r="AD1106" s="5"/>
      <c r="AE1106" s="5"/>
      <c r="AF1106" s="5"/>
      <c r="AG1106" s="5"/>
      <c r="AH1106" s="5"/>
      <c r="AI1106" s="5"/>
      <c r="AJ1106" s="5"/>
      <c r="AK1106" s="5"/>
      <c r="AL1106" s="5"/>
      <c r="AM1106" s="5"/>
    </row>
    <row r="1107" spans="1:39" s="4" customFormat="1" ht="15" x14ac:dyDescent="0.25">
      <c r="A1107" s="58" t="s">
        <v>898</v>
      </c>
      <c r="B1107" s="58" t="s">
        <v>357</v>
      </c>
      <c r="C1107" s="58"/>
      <c r="D1107" s="58" t="s">
        <v>358</v>
      </c>
      <c r="E1107" s="11"/>
      <c r="F1107" s="11"/>
      <c r="G1107" s="8"/>
      <c r="I1107" s="58"/>
      <c r="J1107" s="43"/>
      <c r="K1107" s="102"/>
      <c r="M1107" s="58"/>
      <c r="N1107" s="171"/>
      <c r="P1107" s="107">
        <v>1</v>
      </c>
      <c r="Q1107" s="170">
        <v>2294.96</v>
      </c>
      <c r="S1107" s="107"/>
      <c r="T1107" s="170"/>
      <c r="V1107" s="77"/>
      <c r="W1107" s="77"/>
      <c r="X1107" s="77"/>
      <c r="Y1107" s="77"/>
      <c r="Z1107" s="77"/>
      <c r="AA1107" s="60"/>
      <c r="AB1107" s="5"/>
      <c r="AC1107" s="5"/>
      <c r="AD1107" s="5"/>
      <c r="AE1107" s="5"/>
      <c r="AF1107" s="5"/>
      <c r="AG1107" s="5"/>
      <c r="AH1107" s="5"/>
      <c r="AI1107" s="5"/>
      <c r="AJ1107" s="5"/>
      <c r="AK1107" s="5"/>
      <c r="AL1107" s="5"/>
      <c r="AM1107" s="5"/>
    </row>
    <row r="1108" spans="1:39" s="4" customFormat="1" ht="15" x14ac:dyDescent="0.25">
      <c r="A1108" s="58" t="s">
        <v>898</v>
      </c>
      <c r="B1108" s="58" t="s">
        <v>360</v>
      </c>
      <c r="C1108" s="58"/>
      <c r="D1108" s="58" t="s">
        <v>199</v>
      </c>
      <c r="E1108" s="11"/>
      <c r="F1108" s="11"/>
      <c r="G1108" s="8"/>
      <c r="I1108" s="58"/>
      <c r="J1108" s="43"/>
      <c r="K1108" s="102"/>
      <c r="M1108" s="58"/>
      <c r="N1108" s="171"/>
      <c r="P1108" s="107">
        <v>192</v>
      </c>
      <c r="Q1108" s="170">
        <v>111640.07</v>
      </c>
      <c r="S1108" s="107"/>
      <c r="T1108" s="170"/>
      <c r="V1108" s="77"/>
      <c r="W1108" s="77"/>
      <c r="X1108" s="77"/>
      <c r="Y1108" s="77"/>
      <c r="Z1108" s="77"/>
      <c r="AA1108" s="60"/>
      <c r="AB1108" s="5"/>
      <c r="AC1108" s="5"/>
      <c r="AD1108" s="5"/>
      <c r="AE1108" s="5"/>
      <c r="AF1108" s="5"/>
      <c r="AG1108" s="5"/>
      <c r="AH1108" s="5"/>
      <c r="AI1108" s="5"/>
      <c r="AJ1108" s="5"/>
      <c r="AK1108" s="5"/>
      <c r="AL1108" s="5"/>
      <c r="AM1108" s="5"/>
    </row>
    <row r="1109" spans="1:39" s="4" customFormat="1" ht="15" x14ac:dyDescent="0.25">
      <c r="A1109" s="58" t="s">
        <v>898</v>
      </c>
      <c r="B1109" s="58" t="s">
        <v>362</v>
      </c>
      <c r="C1109" s="58"/>
      <c r="D1109" s="58" t="s">
        <v>364</v>
      </c>
      <c r="E1109" s="11"/>
      <c r="F1109" s="11"/>
      <c r="G1109" s="8"/>
      <c r="I1109" s="58"/>
      <c r="J1109" s="43"/>
      <c r="K1109" s="102"/>
      <c r="M1109" s="58"/>
      <c r="N1109" s="171"/>
      <c r="P1109" s="107">
        <v>8</v>
      </c>
      <c r="Q1109" s="170">
        <v>5408.87</v>
      </c>
      <c r="S1109" s="107"/>
      <c r="T1109" s="170"/>
      <c r="V1109" s="77"/>
      <c r="W1109" s="77"/>
      <c r="X1109" s="77"/>
      <c r="Y1109" s="77"/>
      <c r="Z1109" s="77"/>
      <c r="AA1109" s="60"/>
      <c r="AB1109" s="5"/>
      <c r="AC1109" s="5"/>
      <c r="AD1109" s="5"/>
      <c r="AE1109" s="5"/>
      <c r="AF1109" s="5"/>
      <c r="AG1109" s="5"/>
      <c r="AH1109" s="5"/>
      <c r="AI1109" s="5"/>
      <c r="AJ1109" s="5"/>
      <c r="AK1109" s="5"/>
      <c r="AL1109" s="5"/>
      <c r="AM1109" s="5"/>
    </row>
    <row r="1110" spans="1:39" s="4" customFormat="1" ht="15" x14ac:dyDescent="0.25">
      <c r="A1110" s="58" t="s">
        <v>898</v>
      </c>
      <c r="B1110" s="58" t="s">
        <v>819</v>
      </c>
      <c r="C1110" s="58"/>
      <c r="D1110" s="58" t="s">
        <v>332</v>
      </c>
      <c r="E1110" s="11"/>
      <c r="F1110" s="11"/>
      <c r="G1110" s="8"/>
      <c r="I1110" s="58"/>
      <c r="J1110" s="43"/>
      <c r="K1110" s="102"/>
      <c r="M1110" s="58"/>
      <c r="N1110" s="171"/>
      <c r="P1110" s="107">
        <v>13</v>
      </c>
      <c r="Q1110" s="170">
        <v>6888.84</v>
      </c>
      <c r="S1110" s="107"/>
      <c r="T1110" s="170"/>
      <c r="V1110" s="77"/>
      <c r="W1110" s="77"/>
      <c r="X1110" s="77"/>
      <c r="Y1110" s="77"/>
      <c r="Z1110" s="77"/>
      <c r="AA1110" s="60"/>
      <c r="AB1110" s="5"/>
      <c r="AC1110" s="5"/>
      <c r="AD1110" s="5"/>
      <c r="AE1110" s="5"/>
      <c r="AF1110" s="5"/>
      <c r="AG1110" s="5"/>
      <c r="AH1110" s="5"/>
      <c r="AI1110" s="5"/>
      <c r="AJ1110" s="5"/>
      <c r="AK1110" s="5"/>
      <c r="AL1110" s="5"/>
      <c r="AM1110" s="5"/>
    </row>
    <row r="1111" spans="1:39" s="4" customFormat="1" ht="15" x14ac:dyDescent="0.25">
      <c r="A1111" s="58" t="s">
        <v>898</v>
      </c>
      <c r="B1111" s="58" t="s">
        <v>368</v>
      </c>
      <c r="C1111" s="58"/>
      <c r="D1111" s="58" t="s">
        <v>100</v>
      </c>
      <c r="E1111" s="11"/>
      <c r="F1111" s="11"/>
      <c r="G1111" s="8"/>
      <c r="I1111" s="58"/>
      <c r="J1111" s="43"/>
      <c r="K1111" s="102"/>
      <c r="M1111" s="58"/>
      <c r="N1111" s="171"/>
      <c r="P1111" s="107">
        <v>1</v>
      </c>
      <c r="Q1111" s="170">
        <v>786.19</v>
      </c>
      <c r="S1111" s="107"/>
      <c r="T1111" s="170"/>
      <c r="V1111" s="77"/>
      <c r="W1111" s="77"/>
      <c r="X1111" s="77"/>
      <c r="Y1111" s="77"/>
      <c r="Z1111" s="77"/>
      <c r="AA1111" s="60"/>
      <c r="AB1111" s="5"/>
      <c r="AC1111" s="5"/>
      <c r="AD1111" s="5"/>
      <c r="AE1111" s="5"/>
      <c r="AF1111" s="5"/>
      <c r="AG1111" s="5"/>
      <c r="AH1111" s="5"/>
      <c r="AI1111" s="5"/>
      <c r="AJ1111" s="5"/>
      <c r="AK1111" s="5"/>
      <c r="AL1111" s="5"/>
      <c r="AM1111" s="5"/>
    </row>
    <row r="1112" spans="1:39" s="4" customFormat="1" ht="15" x14ac:dyDescent="0.25">
      <c r="A1112" s="58" t="s">
        <v>898</v>
      </c>
      <c r="B1112" s="58" t="s">
        <v>373</v>
      </c>
      <c r="C1112" s="58"/>
      <c r="D1112" s="58" t="s">
        <v>298</v>
      </c>
      <c r="E1112" s="11"/>
      <c r="F1112" s="11"/>
      <c r="G1112" s="8"/>
      <c r="I1112" s="58"/>
      <c r="J1112" s="43"/>
      <c r="K1112" s="102"/>
      <c r="M1112" s="58"/>
      <c r="N1112" s="171"/>
      <c r="P1112" s="107">
        <v>7</v>
      </c>
      <c r="Q1112" s="170">
        <v>1117.82</v>
      </c>
      <c r="S1112" s="107"/>
      <c r="T1112" s="170"/>
      <c r="V1112" s="77"/>
      <c r="W1112" s="77"/>
      <c r="X1112" s="77"/>
      <c r="Y1112" s="77"/>
      <c r="Z1112" s="77"/>
      <c r="AA1112" s="60"/>
      <c r="AB1112" s="5"/>
      <c r="AC1112" s="5"/>
      <c r="AD1112" s="5"/>
      <c r="AE1112" s="5"/>
      <c r="AF1112" s="5"/>
      <c r="AG1112" s="5"/>
      <c r="AH1112" s="5"/>
      <c r="AI1112" s="5"/>
      <c r="AJ1112" s="5"/>
      <c r="AK1112" s="5"/>
      <c r="AL1112" s="5"/>
      <c r="AM1112" s="5"/>
    </row>
    <row r="1113" spans="1:39" s="4" customFormat="1" ht="15" x14ac:dyDescent="0.25">
      <c r="A1113" s="58" t="s">
        <v>898</v>
      </c>
      <c r="B1113" s="58" t="s">
        <v>374</v>
      </c>
      <c r="C1113" s="58"/>
      <c r="D1113" s="58" t="s">
        <v>101</v>
      </c>
      <c r="E1113" s="11"/>
      <c r="F1113" s="11"/>
      <c r="G1113" s="8"/>
      <c r="I1113" s="58"/>
      <c r="J1113" s="43"/>
      <c r="K1113" s="102"/>
      <c r="M1113" s="58"/>
      <c r="N1113" s="171"/>
      <c r="P1113" s="107">
        <v>27</v>
      </c>
      <c r="Q1113" s="170">
        <v>10841</v>
      </c>
      <c r="S1113" s="107"/>
      <c r="T1113" s="170"/>
      <c r="V1113" s="77"/>
      <c r="W1113" s="77"/>
      <c r="X1113" s="77"/>
      <c r="Y1113" s="77"/>
      <c r="Z1113" s="77"/>
      <c r="AA1113" s="60"/>
      <c r="AB1113" s="5"/>
      <c r="AC1113" s="5"/>
      <c r="AD1113" s="5"/>
      <c r="AE1113" s="5"/>
      <c r="AF1113" s="5"/>
      <c r="AG1113" s="5"/>
      <c r="AH1113" s="5"/>
      <c r="AI1113" s="5"/>
      <c r="AJ1113" s="5"/>
      <c r="AK1113" s="5"/>
      <c r="AL1113" s="5"/>
      <c r="AM1113" s="5"/>
    </row>
    <row r="1114" spans="1:39" s="4" customFormat="1" ht="15" x14ac:dyDescent="0.25">
      <c r="A1114" s="58" t="s">
        <v>898</v>
      </c>
      <c r="B1114" s="58" t="s">
        <v>376</v>
      </c>
      <c r="C1114" s="58"/>
      <c r="D1114" s="58" t="s">
        <v>161</v>
      </c>
      <c r="E1114" s="11"/>
      <c r="F1114" s="11"/>
      <c r="G1114" s="8"/>
      <c r="I1114" s="58"/>
      <c r="J1114" s="43"/>
      <c r="K1114" s="102"/>
      <c r="M1114" s="58"/>
      <c r="N1114" s="171"/>
      <c r="P1114" s="107">
        <v>1</v>
      </c>
      <c r="Q1114" s="170">
        <v>333.56</v>
      </c>
      <c r="S1114" s="107"/>
      <c r="T1114" s="170"/>
      <c r="V1114" s="77"/>
      <c r="W1114" s="77"/>
      <c r="X1114" s="77"/>
      <c r="Y1114" s="77"/>
      <c r="Z1114" s="77"/>
      <c r="AA1114" s="60"/>
      <c r="AB1114" s="5"/>
      <c r="AC1114" s="5"/>
      <c r="AD1114" s="5"/>
      <c r="AE1114" s="5"/>
      <c r="AF1114" s="5"/>
      <c r="AG1114" s="5"/>
      <c r="AH1114" s="5"/>
      <c r="AI1114" s="5"/>
      <c r="AJ1114" s="5"/>
      <c r="AK1114" s="5"/>
      <c r="AL1114" s="5"/>
      <c r="AM1114" s="5"/>
    </row>
    <row r="1115" spans="1:39" s="4" customFormat="1" ht="15" x14ac:dyDescent="0.25">
      <c r="A1115" s="58" t="s">
        <v>898</v>
      </c>
      <c r="B1115" s="58" t="s">
        <v>377</v>
      </c>
      <c r="C1115" s="58"/>
      <c r="D1115" s="58" t="s">
        <v>378</v>
      </c>
      <c r="E1115" s="11"/>
      <c r="F1115" s="11"/>
      <c r="G1115" s="8"/>
      <c r="I1115" s="58"/>
      <c r="J1115" s="43"/>
      <c r="K1115" s="102"/>
      <c r="M1115" s="58"/>
      <c r="N1115" s="171"/>
      <c r="P1115" s="107">
        <v>39</v>
      </c>
      <c r="Q1115" s="170">
        <v>24086.62</v>
      </c>
      <c r="S1115" s="107"/>
      <c r="T1115" s="170"/>
      <c r="V1115" s="77"/>
      <c r="W1115" s="77"/>
      <c r="X1115" s="77"/>
      <c r="Y1115" s="77"/>
      <c r="Z1115" s="77"/>
      <c r="AA1115" s="60"/>
      <c r="AB1115" s="5"/>
      <c r="AC1115" s="5"/>
      <c r="AD1115" s="5"/>
      <c r="AE1115" s="5"/>
      <c r="AF1115" s="5"/>
      <c r="AG1115" s="5"/>
      <c r="AH1115" s="5"/>
      <c r="AI1115" s="5"/>
      <c r="AJ1115" s="5"/>
      <c r="AK1115" s="5"/>
      <c r="AL1115" s="5"/>
      <c r="AM1115" s="5"/>
    </row>
    <row r="1116" spans="1:39" s="4" customFormat="1" ht="15" x14ac:dyDescent="0.25">
      <c r="A1116" s="58" t="s">
        <v>898</v>
      </c>
      <c r="B1116" s="58" t="s">
        <v>377</v>
      </c>
      <c r="C1116" s="58"/>
      <c r="D1116" s="58" t="s">
        <v>379</v>
      </c>
      <c r="E1116" s="11"/>
      <c r="F1116" s="11"/>
      <c r="G1116" s="8"/>
      <c r="I1116" s="58"/>
      <c r="J1116" s="43"/>
      <c r="K1116" s="102"/>
      <c r="M1116" s="58"/>
      <c r="N1116" s="171"/>
      <c r="P1116" s="107">
        <v>2</v>
      </c>
      <c r="Q1116" s="170">
        <v>416.42</v>
      </c>
      <c r="S1116" s="107"/>
      <c r="T1116" s="170"/>
      <c r="V1116" s="77"/>
      <c r="W1116" s="77"/>
      <c r="X1116" s="77"/>
      <c r="Y1116" s="77"/>
      <c r="Z1116" s="77"/>
      <c r="AA1116" s="60"/>
      <c r="AB1116" s="5"/>
      <c r="AC1116" s="5"/>
      <c r="AD1116" s="5"/>
      <c r="AE1116" s="5"/>
      <c r="AF1116" s="5"/>
      <c r="AG1116" s="5"/>
      <c r="AH1116" s="5"/>
      <c r="AI1116" s="5"/>
      <c r="AJ1116" s="5"/>
      <c r="AK1116" s="5"/>
      <c r="AL1116" s="5"/>
      <c r="AM1116" s="5"/>
    </row>
    <row r="1117" spans="1:39" s="4" customFormat="1" ht="15" x14ac:dyDescent="0.25">
      <c r="A1117" s="58" t="s">
        <v>898</v>
      </c>
      <c r="B1117" s="58" t="s">
        <v>380</v>
      </c>
      <c r="C1117" s="58"/>
      <c r="D1117" s="58" t="s">
        <v>82</v>
      </c>
      <c r="E1117" s="11"/>
      <c r="F1117" s="11"/>
      <c r="G1117" s="8"/>
      <c r="I1117" s="58"/>
      <c r="J1117" s="43"/>
      <c r="K1117" s="102"/>
      <c r="M1117" s="58"/>
      <c r="N1117" s="171"/>
      <c r="P1117" s="107">
        <v>7</v>
      </c>
      <c r="Q1117" s="170">
        <v>1377.64</v>
      </c>
      <c r="S1117" s="107"/>
      <c r="T1117" s="170"/>
      <c r="V1117" s="77"/>
      <c r="W1117" s="77"/>
      <c r="X1117" s="77"/>
      <c r="Y1117" s="77"/>
      <c r="Z1117" s="77"/>
      <c r="AA1117" s="60"/>
      <c r="AB1117" s="5"/>
      <c r="AC1117" s="5"/>
      <c r="AD1117" s="5"/>
      <c r="AE1117" s="5"/>
      <c r="AF1117" s="5"/>
      <c r="AG1117" s="5"/>
      <c r="AH1117" s="5"/>
      <c r="AI1117" s="5"/>
      <c r="AJ1117" s="5"/>
      <c r="AK1117" s="5"/>
      <c r="AL1117" s="5"/>
      <c r="AM1117" s="5"/>
    </row>
    <row r="1118" spans="1:39" s="4" customFormat="1" ht="15" x14ac:dyDescent="0.25">
      <c r="A1118" s="58" t="s">
        <v>898</v>
      </c>
      <c r="B1118" s="58" t="s">
        <v>383</v>
      </c>
      <c r="C1118" s="58"/>
      <c r="D1118" s="58" t="s">
        <v>183</v>
      </c>
      <c r="E1118" s="11"/>
      <c r="F1118" s="11"/>
      <c r="G1118" s="8"/>
      <c r="I1118" s="58"/>
      <c r="J1118" s="43"/>
      <c r="K1118" s="102"/>
      <c r="M1118" s="58"/>
      <c r="N1118" s="171"/>
      <c r="P1118" s="107">
        <v>5</v>
      </c>
      <c r="Q1118" s="170">
        <v>3805.06</v>
      </c>
      <c r="S1118" s="107"/>
      <c r="T1118" s="170"/>
      <c r="V1118" s="77"/>
      <c r="W1118" s="77"/>
      <c r="X1118" s="77"/>
      <c r="Y1118" s="77"/>
      <c r="Z1118" s="77"/>
      <c r="AA1118" s="60"/>
      <c r="AB1118" s="5"/>
      <c r="AC1118" s="5"/>
      <c r="AD1118" s="5"/>
      <c r="AE1118" s="5"/>
      <c r="AF1118" s="5"/>
      <c r="AG1118" s="5"/>
      <c r="AH1118" s="5"/>
      <c r="AI1118" s="5"/>
      <c r="AJ1118" s="5"/>
      <c r="AK1118" s="5"/>
      <c r="AL1118" s="5"/>
      <c r="AM1118" s="5"/>
    </row>
    <row r="1119" spans="1:39" s="4" customFormat="1" ht="15" x14ac:dyDescent="0.25">
      <c r="A1119" s="58" t="s">
        <v>898</v>
      </c>
      <c r="B1119" s="58" t="s">
        <v>867</v>
      </c>
      <c r="C1119" s="58"/>
      <c r="D1119" s="58" t="s">
        <v>183</v>
      </c>
      <c r="E1119" s="11"/>
      <c r="F1119" s="11"/>
      <c r="G1119" s="8"/>
      <c r="I1119" s="58"/>
      <c r="J1119" s="43"/>
      <c r="K1119" s="102"/>
      <c r="M1119" s="58"/>
      <c r="N1119" s="171"/>
      <c r="P1119" s="107">
        <v>1</v>
      </c>
      <c r="Q1119" s="170">
        <v>3069.8</v>
      </c>
      <c r="S1119" s="107"/>
      <c r="T1119" s="170"/>
      <c r="V1119" s="77"/>
      <c r="W1119" s="77"/>
      <c r="X1119" s="77"/>
      <c r="Y1119" s="77"/>
      <c r="Z1119" s="77"/>
      <c r="AA1119" s="60"/>
      <c r="AB1119" s="5"/>
      <c r="AC1119" s="5"/>
      <c r="AD1119" s="5"/>
      <c r="AE1119" s="5"/>
      <c r="AF1119" s="5"/>
      <c r="AG1119" s="5"/>
      <c r="AH1119" s="5"/>
      <c r="AI1119" s="5"/>
      <c r="AJ1119" s="5"/>
      <c r="AK1119" s="5"/>
      <c r="AL1119" s="5"/>
      <c r="AM1119" s="5"/>
    </row>
    <row r="1120" spans="1:39" s="4" customFormat="1" ht="15" x14ac:dyDescent="0.25">
      <c r="A1120" s="58" t="s">
        <v>898</v>
      </c>
      <c r="B1120" s="58" t="s">
        <v>385</v>
      </c>
      <c r="C1120" s="58"/>
      <c r="D1120" s="58" t="s">
        <v>121</v>
      </c>
      <c r="E1120" s="11"/>
      <c r="F1120" s="11"/>
      <c r="G1120" s="8"/>
      <c r="I1120" s="58"/>
      <c r="J1120" s="43"/>
      <c r="K1120" s="102"/>
      <c r="M1120" s="58"/>
      <c r="N1120" s="171"/>
      <c r="P1120" s="107">
        <v>2</v>
      </c>
      <c r="Q1120" s="170">
        <v>4934.54</v>
      </c>
      <c r="S1120" s="107"/>
      <c r="T1120" s="170"/>
      <c r="V1120" s="77"/>
      <c r="W1120" s="77"/>
      <c r="X1120" s="77"/>
      <c r="Y1120" s="77"/>
      <c r="Z1120" s="77"/>
      <c r="AA1120" s="60"/>
      <c r="AB1120" s="5"/>
      <c r="AC1120" s="5"/>
      <c r="AD1120" s="5"/>
      <c r="AE1120" s="5"/>
      <c r="AF1120" s="5"/>
      <c r="AG1120" s="5"/>
      <c r="AH1120" s="5"/>
      <c r="AI1120" s="5"/>
      <c r="AJ1120" s="5"/>
      <c r="AK1120" s="5"/>
      <c r="AL1120" s="5"/>
      <c r="AM1120" s="5"/>
    </row>
    <row r="1121" spans="1:39" s="4" customFormat="1" ht="15" x14ac:dyDescent="0.25">
      <c r="A1121" s="58" t="s">
        <v>898</v>
      </c>
      <c r="B1121" s="58" t="s">
        <v>391</v>
      </c>
      <c r="C1121" s="58"/>
      <c r="D1121" s="58" t="s">
        <v>117</v>
      </c>
      <c r="E1121" s="11"/>
      <c r="F1121" s="11"/>
      <c r="G1121" s="8"/>
      <c r="I1121" s="58"/>
      <c r="J1121" s="43"/>
      <c r="K1121" s="102"/>
      <c r="M1121" s="58"/>
      <c r="N1121" s="171"/>
      <c r="P1121" s="107">
        <v>165</v>
      </c>
      <c r="Q1121" s="170">
        <v>114951.85</v>
      </c>
      <c r="S1121" s="107"/>
      <c r="T1121" s="170"/>
      <c r="V1121" s="77"/>
      <c r="W1121" s="77"/>
      <c r="X1121" s="77"/>
      <c r="Y1121" s="77"/>
      <c r="Z1121" s="77"/>
      <c r="AA1121" s="60"/>
      <c r="AB1121" s="5"/>
      <c r="AC1121" s="5"/>
      <c r="AD1121" s="5"/>
      <c r="AE1121" s="5"/>
      <c r="AF1121" s="5"/>
      <c r="AG1121" s="5"/>
      <c r="AH1121" s="5"/>
      <c r="AI1121" s="5"/>
      <c r="AJ1121" s="5"/>
      <c r="AK1121" s="5"/>
      <c r="AL1121" s="5"/>
      <c r="AM1121" s="5"/>
    </row>
    <row r="1122" spans="1:39" s="4" customFormat="1" ht="15" x14ac:dyDescent="0.25">
      <c r="A1122" s="58" t="s">
        <v>898</v>
      </c>
      <c r="B1122" s="58" t="s">
        <v>392</v>
      </c>
      <c r="C1122" s="58"/>
      <c r="D1122" s="58" t="s">
        <v>93</v>
      </c>
      <c r="E1122" s="11"/>
      <c r="F1122" s="11"/>
      <c r="G1122" s="8"/>
      <c r="I1122" s="58"/>
      <c r="J1122" s="43"/>
      <c r="K1122" s="102"/>
      <c r="M1122" s="58"/>
      <c r="N1122" s="171"/>
      <c r="P1122" s="107">
        <v>4</v>
      </c>
      <c r="Q1122" s="170">
        <v>3744.31</v>
      </c>
      <c r="S1122" s="107"/>
      <c r="T1122" s="170"/>
      <c r="V1122" s="77"/>
      <c r="W1122" s="77"/>
      <c r="X1122" s="77"/>
      <c r="Y1122" s="77"/>
      <c r="Z1122" s="77"/>
      <c r="AA1122" s="60"/>
      <c r="AB1122" s="5"/>
      <c r="AC1122" s="5"/>
      <c r="AD1122" s="5"/>
      <c r="AE1122" s="5"/>
      <c r="AF1122" s="5"/>
      <c r="AG1122" s="5"/>
      <c r="AH1122" s="5"/>
      <c r="AI1122" s="5"/>
      <c r="AJ1122" s="5"/>
      <c r="AK1122" s="5"/>
      <c r="AL1122" s="5"/>
      <c r="AM1122" s="5"/>
    </row>
    <row r="1123" spans="1:39" s="4" customFormat="1" ht="15" x14ac:dyDescent="0.25">
      <c r="A1123" s="58" t="s">
        <v>898</v>
      </c>
      <c r="B1123" s="58" t="s">
        <v>393</v>
      </c>
      <c r="C1123" s="58"/>
      <c r="D1123" s="58" t="s">
        <v>98</v>
      </c>
      <c r="E1123" s="11"/>
      <c r="F1123" s="11"/>
      <c r="G1123" s="8"/>
      <c r="I1123" s="58"/>
      <c r="J1123" s="43"/>
      <c r="K1123" s="102"/>
      <c r="M1123" s="58"/>
      <c r="N1123" s="171"/>
      <c r="P1123" s="107">
        <v>2</v>
      </c>
      <c r="Q1123" s="170">
        <v>123.71</v>
      </c>
      <c r="S1123" s="107"/>
      <c r="T1123" s="170"/>
      <c r="V1123" s="77"/>
      <c r="W1123" s="77"/>
      <c r="X1123" s="77"/>
      <c r="Y1123" s="77"/>
      <c r="Z1123" s="77"/>
      <c r="AA1123" s="60"/>
      <c r="AB1123" s="5"/>
      <c r="AC1123" s="5"/>
      <c r="AD1123" s="5"/>
      <c r="AE1123" s="5"/>
      <c r="AF1123" s="5"/>
      <c r="AG1123" s="5"/>
      <c r="AH1123" s="5"/>
      <c r="AI1123" s="5"/>
      <c r="AJ1123" s="5"/>
      <c r="AK1123" s="5"/>
      <c r="AL1123" s="5"/>
      <c r="AM1123" s="5"/>
    </row>
    <row r="1124" spans="1:39" s="4" customFormat="1" ht="15" x14ac:dyDescent="0.25">
      <c r="A1124" s="58" t="s">
        <v>898</v>
      </c>
      <c r="B1124" s="58" t="s">
        <v>393</v>
      </c>
      <c r="C1124" s="58"/>
      <c r="D1124" s="58" t="s">
        <v>75</v>
      </c>
      <c r="E1124" s="11"/>
      <c r="F1124" s="11"/>
      <c r="G1124" s="8"/>
      <c r="I1124" s="58"/>
      <c r="J1124" s="43"/>
      <c r="K1124" s="102"/>
      <c r="M1124" s="58"/>
      <c r="N1124" s="171"/>
      <c r="P1124" s="107">
        <v>41</v>
      </c>
      <c r="Q1124" s="170">
        <v>20806.02</v>
      </c>
      <c r="S1124" s="107"/>
      <c r="T1124" s="170"/>
      <c r="V1124" s="77"/>
      <c r="W1124" s="77"/>
      <c r="X1124" s="77"/>
      <c r="Y1124" s="77"/>
      <c r="Z1124" s="77"/>
      <c r="AA1124" s="60"/>
      <c r="AB1124" s="5"/>
      <c r="AC1124" s="5"/>
      <c r="AD1124" s="5"/>
      <c r="AE1124" s="5"/>
      <c r="AF1124" s="5"/>
      <c r="AG1124" s="5"/>
      <c r="AH1124" s="5"/>
      <c r="AI1124" s="5"/>
      <c r="AJ1124" s="5"/>
      <c r="AK1124" s="5"/>
      <c r="AL1124" s="5"/>
      <c r="AM1124" s="5"/>
    </row>
    <row r="1125" spans="1:39" s="4" customFormat="1" ht="15" x14ac:dyDescent="0.25">
      <c r="A1125" s="58" t="s">
        <v>898</v>
      </c>
      <c r="B1125" s="58" t="s">
        <v>394</v>
      </c>
      <c r="C1125" s="58"/>
      <c r="D1125" s="58" t="s">
        <v>384</v>
      </c>
      <c r="E1125" s="11"/>
      <c r="F1125" s="11"/>
      <c r="G1125" s="8"/>
      <c r="I1125" s="58"/>
      <c r="J1125" s="43"/>
      <c r="K1125" s="102"/>
      <c r="M1125" s="58"/>
      <c r="N1125" s="171"/>
      <c r="P1125" s="107">
        <v>1</v>
      </c>
      <c r="Q1125" s="170">
        <v>775.3</v>
      </c>
      <c r="S1125" s="107"/>
      <c r="T1125" s="170"/>
      <c r="V1125" s="77"/>
      <c r="W1125" s="77"/>
      <c r="X1125" s="77"/>
      <c r="Y1125" s="77"/>
      <c r="Z1125" s="77"/>
      <c r="AA1125" s="60"/>
      <c r="AB1125" s="5"/>
      <c r="AC1125" s="5"/>
      <c r="AD1125" s="5"/>
      <c r="AE1125" s="5"/>
      <c r="AF1125" s="5"/>
      <c r="AG1125" s="5"/>
      <c r="AH1125" s="5"/>
      <c r="AI1125" s="5"/>
      <c r="AJ1125" s="5"/>
      <c r="AK1125" s="5"/>
      <c r="AL1125" s="5"/>
      <c r="AM1125" s="5"/>
    </row>
    <row r="1126" spans="1:39" s="4" customFormat="1" ht="15" x14ac:dyDescent="0.25">
      <c r="A1126" s="58" t="s">
        <v>898</v>
      </c>
      <c r="B1126" s="58" t="s">
        <v>395</v>
      </c>
      <c r="C1126" s="58"/>
      <c r="D1126" s="58" t="s">
        <v>379</v>
      </c>
      <c r="E1126" s="11"/>
      <c r="F1126" s="11"/>
      <c r="G1126" s="8"/>
      <c r="I1126" s="58"/>
      <c r="J1126" s="43"/>
      <c r="K1126" s="102"/>
      <c r="M1126" s="58"/>
      <c r="N1126" s="171"/>
      <c r="P1126" s="107">
        <v>1</v>
      </c>
      <c r="Q1126" s="170">
        <v>608.79999999999995</v>
      </c>
      <c r="S1126" s="107"/>
      <c r="T1126" s="170"/>
      <c r="V1126" s="77"/>
      <c r="W1126" s="77"/>
      <c r="X1126" s="77"/>
      <c r="Y1126" s="77"/>
      <c r="Z1126" s="77"/>
      <c r="AA1126" s="60"/>
      <c r="AB1126" s="5"/>
      <c r="AC1126" s="5"/>
      <c r="AD1126" s="5"/>
      <c r="AE1126" s="5"/>
      <c r="AF1126" s="5"/>
      <c r="AG1126" s="5"/>
      <c r="AH1126" s="5"/>
      <c r="AI1126" s="5"/>
      <c r="AJ1126" s="5"/>
      <c r="AK1126" s="5"/>
      <c r="AL1126" s="5"/>
      <c r="AM1126" s="5"/>
    </row>
    <row r="1127" spans="1:39" s="4" customFormat="1" ht="15" x14ac:dyDescent="0.25">
      <c r="A1127" s="58" t="s">
        <v>898</v>
      </c>
      <c r="B1127" s="58" t="s">
        <v>396</v>
      </c>
      <c r="C1127" s="58"/>
      <c r="D1127" s="58" t="s">
        <v>171</v>
      </c>
      <c r="E1127" s="11"/>
      <c r="F1127" s="11"/>
      <c r="G1127" s="8"/>
      <c r="I1127" s="58"/>
      <c r="J1127" s="43"/>
      <c r="K1127" s="102"/>
      <c r="M1127" s="58"/>
      <c r="N1127" s="171"/>
      <c r="P1127" s="107">
        <v>176</v>
      </c>
      <c r="Q1127" s="170">
        <v>107311.19</v>
      </c>
      <c r="S1127" s="107"/>
      <c r="T1127" s="170"/>
      <c r="V1127" s="77"/>
      <c r="W1127" s="77"/>
      <c r="X1127" s="77"/>
      <c r="Y1127" s="77"/>
      <c r="Z1127" s="77"/>
      <c r="AA1127" s="60"/>
      <c r="AB1127" s="5"/>
      <c r="AC1127" s="5"/>
      <c r="AD1127" s="5"/>
      <c r="AE1127" s="5"/>
      <c r="AF1127" s="5"/>
      <c r="AG1127" s="5"/>
      <c r="AH1127" s="5"/>
      <c r="AI1127" s="5"/>
      <c r="AJ1127" s="5"/>
      <c r="AK1127" s="5"/>
      <c r="AL1127" s="5"/>
      <c r="AM1127" s="5"/>
    </row>
    <row r="1128" spans="1:39" s="4" customFormat="1" ht="15" x14ac:dyDescent="0.25">
      <c r="A1128" s="58" t="s">
        <v>898</v>
      </c>
      <c r="B1128" s="58" t="s">
        <v>398</v>
      </c>
      <c r="C1128" s="58"/>
      <c r="D1128" s="58" t="s">
        <v>399</v>
      </c>
      <c r="E1128" s="11"/>
      <c r="F1128" s="11"/>
      <c r="G1128" s="8"/>
      <c r="I1128" s="58"/>
      <c r="J1128" s="43"/>
      <c r="K1128" s="102"/>
      <c r="M1128" s="58"/>
      <c r="N1128" s="171"/>
      <c r="P1128" s="107">
        <v>3</v>
      </c>
      <c r="Q1128" s="170">
        <v>1041.1199999999999</v>
      </c>
      <c r="S1128" s="107"/>
      <c r="T1128" s="170"/>
      <c r="V1128" s="77"/>
      <c r="W1128" s="77"/>
      <c r="X1128" s="77"/>
      <c r="Y1128" s="77"/>
      <c r="Z1128" s="77"/>
      <c r="AA1128" s="60"/>
      <c r="AB1128" s="5"/>
      <c r="AC1128" s="5"/>
      <c r="AD1128" s="5"/>
      <c r="AE1128" s="5"/>
      <c r="AF1128" s="5"/>
      <c r="AG1128" s="5"/>
      <c r="AH1128" s="5"/>
      <c r="AI1128" s="5"/>
      <c r="AJ1128" s="5"/>
      <c r="AK1128" s="5"/>
      <c r="AL1128" s="5"/>
      <c r="AM1128" s="5"/>
    </row>
    <row r="1129" spans="1:39" s="4" customFormat="1" ht="15" x14ac:dyDescent="0.25">
      <c r="A1129" s="58" t="s">
        <v>898</v>
      </c>
      <c r="B1129" s="58" t="s">
        <v>401</v>
      </c>
      <c r="C1129" s="58"/>
      <c r="D1129" s="58" t="s">
        <v>153</v>
      </c>
      <c r="E1129" s="11"/>
      <c r="F1129" s="11"/>
      <c r="G1129" s="8"/>
      <c r="I1129" s="58"/>
      <c r="J1129" s="43"/>
      <c r="K1129" s="102"/>
      <c r="M1129" s="58"/>
      <c r="N1129" s="171"/>
      <c r="P1129" s="107">
        <v>21</v>
      </c>
      <c r="Q1129" s="170">
        <v>10952.98</v>
      </c>
      <c r="S1129" s="107"/>
      <c r="T1129" s="170"/>
      <c r="V1129" s="77"/>
      <c r="W1129" s="77"/>
      <c r="X1129" s="77"/>
      <c r="Y1129" s="77"/>
      <c r="Z1129" s="77"/>
      <c r="AA1129" s="60"/>
      <c r="AB1129" s="5"/>
      <c r="AC1129" s="5"/>
      <c r="AD1129" s="5"/>
      <c r="AE1129" s="5"/>
      <c r="AF1129" s="5"/>
      <c r="AG1129" s="5"/>
      <c r="AH1129" s="5"/>
      <c r="AI1129" s="5"/>
      <c r="AJ1129" s="5"/>
      <c r="AK1129" s="5"/>
      <c r="AL1129" s="5"/>
      <c r="AM1129" s="5"/>
    </row>
    <row r="1130" spans="1:39" s="4" customFormat="1" ht="15" x14ac:dyDescent="0.25">
      <c r="A1130" s="58" t="s">
        <v>898</v>
      </c>
      <c r="B1130" s="58" t="s">
        <v>402</v>
      </c>
      <c r="C1130" s="58"/>
      <c r="D1130" s="58" t="s">
        <v>403</v>
      </c>
      <c r="E1130" s="11"/>
      <c r="F1130" s="11"/>
      <c r="G1130" s="8"/>
      <c r="I1130" s="58"/>
      <c r="J1130" s="43"/>
      <c r="K1130" s="102"/>
      <c r="M1130" s="58"/>
      <c r="N1130" s="171"/>
      <c r="P1130" s="107">
        <v>2</v>
      </c>
      <c r="Q1130" s="170">
        <v>1587.92</v>
      </c>
      <c r="S1130" s="107"/>
      <c r="T1130" s="170"/>
      <c r="V1130" s="77"/>
      <c r="W1130" s="77"/>
      <c r="X1130" s="77"/>
      <c r="Y1130" s="77"/>
      <c r="Z1130" s="77"/>
      <c r="AA1130" s="60"/>
      <c r="AB1130" s="5"/>
      <c r="AC1130" s="5"/>
      <c r="AD1130" s="5"/>
      <c r="AE1130" s="5"/>
      <c r="AF1130" s="5"/>
      <c r="AG1130" s="5"/>
      <c r="AH1130" s="5"/>
      <c r="AI1130" s="5"/>
      <c r="AJ1130" s="5"/>
      <c r="AK1130" s="5"/>
      <c r="AL1130" s="5"/>
      <c r="AM1130" s="5"/>
    </row>
    <row r="1131" spans="1:39" s="4" customFormat="1" ht="15" x14ac:dyDescent="0.25">
      <c r="A1131" s="58" t="s">
        <v>898</v>
      </c>
      <c r="B1131" s="58" t="s">
        <v>404</v>
      </c>
      <c r="C1131" s="58"/>
      <c r="D1131" s="58" t="s">
        <v>91</v>
      </c>
      <c r="E1131" s="11"/>
      <c r="F1131" s="11"/>
      <c r="G1131" s="8"/>
      <c r="I1131" s="58"/>
      <c r="J1131" s="43"/>
      <c r="K1131" s="102"/>
      <c r="M1131" s="58"/>
      <c r="N1131" s="171"/>
      <c r="P1131" s="107">
        <v>5</v>
      </c>
      <c r="Q1131" s="170">
        <v>1214.92</v>
      </c>
      <c r="S1131" s="107"/>
      <c r="T1131" s="170"/>
      <c r="V1131" s="77"/>
      <c r="W1131" s="77"/>
      <c r="X1131" s="77"/>
      <c r="Y1131" s="77"/>
      <c r="Z1131" s="77"/>
      <c r="AA1131" s="60"/>
      <c r="AB1131" s="5"/>
      <c r="AC1131" s="5"/>
      <c r="AD1131" s="5"/>
      <c r="AE1131" s="5"/>
      <c r="AF1131" s="5"/>
      <c r="AG1131" s="5"/>
      <c r="AH1131" s="5"/>
      <c r="AI1131" s="5"/>
      <c r="AJ1131" s="5"/>
      <c r="AK1131" s="5"/>
      <c r="AL1131" s="5"/>
      <c r="AM1131" s="5"/>
    </row>
    <row r="1132" spans="1:39" s="4" customFormat="1" ht="15" x14ac:dyDescent="0.25">
      <c r="A1132" s="58" t="s">
        <v>898</v>
      </c>
      <c r="B1132" s="58" t="s">
        <v>406</v>
      </c>
      <c r="C1132" s="58"/>
      <c r="D1132" s="58" t="s">
        <v>407</v>
      </c>
      <c r="E1132" s="11"/>
      <c r="F1132" s="11"/>
      <c r="G1132" s="8"/>
      <c r="I1132" s="58"/>
      <c r="J1132" s="43"/>
      <c r="K1132" s="102"/>
      <c r="M1132" s="58"/>
      <c r="N1132" s="171"/>
      <c r="P1132" s="107">
        <v>6</v>
      </c>
      <c r="Q1132" s="170">
        <v>3601.58</v>
      </c>
      <c r="S1132" s="107"/>
      <c r="T1132" s="170"/>
      <c r="V1132" s="77"/>
      <c r="W1132" s="77"/>
      <c r="X1132" s="77"/>
      <c r="Y1132" s="77"/>
      <c r="Z1132" s="77"/>
      <c r="AA1132" s="60"/>
      <c r="AB1132" s="5"/>
      <c r="AC1132" s="5"/>
      <c r="AD1132" s="5"/>
      <c r="AE1132" s="5"/>
      <c r="AF1132" s="5"/>
      <c r="AG1132" s="5"/>
      <c r="AH1132" s="5"/>
      <c r="AI1132" s="5"/>
      <c r="AJ1132" s="5"/>
      <c r="AK1132" s="5"/>
      <c r="AL1132" s="5"/>
      <c r="AM1132" s="5"/>
    </row>
    <row r="1133" spans="1:39" s="4" customFormat="1" ht="15" x14ac:dyDescent="0.25">
      <c r="A1133" s="58" t="s">
        <v>898</v>
      </c>
      <c r="B1133" s="58" t="s">
        <v>408</v>
      </c>
      <c r="C1133" s="58"/>
      <c r="D1133" s="58" t="s">
        <v>319</v>
      </c>
      <c r="E1133" s="11"/>
      <c r="F1133" s="11"/>
      <c r="G1133" s="8"/>
      <c r="I1133" s="58"/>
      <c r="J1133" s="43"/>
      <c r="K1133" s="102"/>
      <c r="M1133" s="58"/>
      <c r="N1133" s="171"/>
      <c r="P1133" s="107">
        <v>23</v>
      </c>
      <c r="Q1133" s="170">
        <v>8630.1299999999992</v>
      </c>
      <c r="S1133" s="107"/>
      <c r="T1133" s="170"/>
      <c r="V1133" s="77"/>
      <c r="W1133" s="77"/>
      <c r="X1133" s="77"/>
      <c r="Y1133" s="77"/>
      <c r="Z1133" s="77"/>
      <c r="AA1133" s="60"/>
      <c r="AB1133" s="5"/>
      <c r="AC1133" s="5"/>
      <c r="AD1133" s="5"/>
      <c r="AE1133" s="5"/>
      <c r="AF1133" s="5"/>
      <c r="AG1133" s="5"/>
      <c r="AH1133" s="5"/>
      <c r="AI1133" s="5"/>
      <c r="AJ1133" s="5"/>
      <c r="AK1133" s="5"/>
      <c r="AL1133" s="5"/>
      <c r="AM1133" s="5"/>
    </row>
    <row r="1134" spans="1:39" s="4" customFormat="1" ht="15" x14ac:dyDescent="0.25">
      <c r="A1134" s="58" t="s">
        <v>898</v>
      </c>
      <c r="B1134" s="58" t="s">
        <v>644</v>
      </c>
      <c r="C1134" s="58"/>
      <c r="D1134" s="58" t="s">
        <v>332</v>
      </c>
      <c r="E1134" s="11"/>
      <c r="F1134" s="11"/>
      <c r="G1134" s="8"/>
      <c r="I1134" s="58"/>
      <c r="J1134" s="43"/>
      <c r="K1134" s="102"/>
      <c r="M1134" s="58"/>
      <c r="N1134" s="171"/>
      <c r="P1134" s="107">
        <v>67</v>
      </c>
      <c r="Q1134" s="170">
        <v>45900.38</v>
      </c>
      <c r="S1134" s="107"/>
      <c r="T1134" s="170"/>
      <c r="V1134" s="77"/>
      <c r="W1134" s="77"/>
      <c r="X1134" s="77"/>
      <c r="Y1134" s="77"/>
      <c r="Z1134" s="77"/>
      <c r="AA1134" s="60"/>
      <c r="AB1134" s="5"/>
      <c r="AC1134" s="5"/>
      <c r="AD1134" s="5"/>
      <c r="AE1134" s="5"/>
      <c r="AF1134" s="5"/>
      <c r="AG1134" s="5"/>
      <c r="AH1134" s="5"/>
      <c r="AI1134" s="5"/>
      <c r="AJ1134" s="5"/>
      <c r="AK1134" s="5"/>
      <c r="AL1134" s="5"/>
      <c r="AM1134" s="5"/>
    </row>
    <row r="1135" spans="1:39" s="4" customFormat="1" ht="15" x14ac:dyDescent="0.25">
      <c r="A1135" s="58" t="s">
        <v>898</v>
      </c>
      <c r="B1135" s="58" t="s">
        <v>410</v>
      </c>
      <c r="C1135" s="58"/>
      <c r="D1135" s="58" t="s">
        <v>77</v>
      </c>
      <c r="E1135" s="11"/>
      <c r="F1135" s="11"/>
      <c r="G1135" s="8"/>
      <c r="I1135" s="58"/>
      <c r="J1135" s="43"/>
      <c r="K1135" s="102"/>
      <c r="M1135" s="58"/>
      <c r="N1135" s="171"/>
      <c r="P1135" s="107">
        <v>1</v>
      </c>
      <c r="Q1135" s="170">
        <v>1006.17</v>
      </c>
      <c r="S1135" s="107"/>
      <c r="T1135" s="170"/>
      <c r="V1135" s="77"/>
      <c r="W1135" s="77"/>
      <c r="X1135" s="77"/>
      <c r="Y1135" s="77"/>
      <c r="Z1135" s="77"/>
      <c r="AA1135" s="60"/>
      <c r="AB1135" s="5"/>
      <c r="AC1135" s="5"/>
      <c r="AD1135" s="5"/>
      <c r="AE1135" s="5"/>
      <c r="AF1135" s="5"/>
      <c r="AG1135" s="5"/>
      <c r="AH1135" s="5"/>
      <c r="AI1135" s="5"/>
      <c r="AJ1135" s="5"/>
      <c r="AK1135" s="5"/>
      <c r="AL1135" s="5"/>
      <c r="AM1135" s="5"/>
    </row>
    <row r="1136" spans="1:39" s="4" customFormat="1" ht="15" x14ac:dyDescent="0.25">
      <c r="A1136" s="58" t="s">
        <v>898</v>
      </c>
      <c r="B1136" s="58" t="s">
        <v>413</v>
      </c>
      <c r="C1136" s="58"/>
      <c r="D1136" s="58" t="s">
        <v>283</v>
      </c>
      <c r="E1136" s="11"/>
      <c r="F1136" s="11"/>
      <c r="G1136" s="8"/>
      <c r="I1136" s="58"/>
      <c r="J1136" s="43"/>
      <c r="K1136" s="102"/>
      <c r="M1136" s="58"/>
      <c r="N1136" s="171"/>
      <c r="P1136" s="107">
        <v>14</v>
      </c>
      <c r="Q1136" s="170">
        <v>9344.0300000000007</v>
      </c>
      <c r="S1136" s="107"/>
      <c r="T1136" s="170"/>
      <c r="V1136" s="77"/>
      <c r="W1136" s="77"/>
      <c r="X1136" s="77"/>
      <c r="Y1136" s="77"/>
      <c r="Z1136" s="77"/>
      <c r="AA1136" s="60"/>
      <c r="AB1136" s="5"/>
      <c r="AC1136" s="5"/>
      <c r="AD1136" s="5"/>
      <c r="AE1136" s="5"/>
      <c r="AF1136" s="5"/>
      <c r="AG1136" s="5"/>
      <c r="AH1136" s="5"/>
      <c r="AI1136" s="5"/>
      <c r="AJ1136" s="5"/>
      <c r="AK1136" s="5"/>
      <c r="AL1136" s="5"/>
      <c r="AM1136" s="5"/>
    </row>
    <row r="1137" spans="1:39" s="4" customFormat="1" ht="15" x14ac:dyDescent="0.25">
      <c r="A1137" s="58" t="s">
        <v>898</v>
      </c>
      <c r="B1137" s="58" t="s">
        <v>414</v>
      </c>
      <c r="C1137" s="58"/>
      <c r="D1137" s="58" t="s">
        <v>291</v>
      </c>
      <c r="E1137" s="11"/>
      <c r="F1137" s="11"/>
      <c r="G1137" s="8"/>
      <c r="I1137" s="58"/>
      <c r="J1137" s="43"/>
      <c r="K1137" s="102"/>
      <c r="M1137" s="58"/>
      <c r="N1137" s="171"/>
      <c r="P1137" s="107">
        <v>7</v>
      </c>
      <c r="Q1137" s="170">
        <v>3279.21</v>
      </c>
      <c r="S1137" s="107"/>
      <c r="T1137" s="170"/>
      <c r="V1137" s="77"/>
      <c r="W1137" s="77"/>
      <c r="X1137" s="77"/>
      <c r="Y1137" s="77"/>
      <c r="Z1137" s="77"/>
      <c r="AA1137" s="60"/>
      <c r="AB1137" s="5"/>
      <c r="AC1137" s="5"/>
      <c r="AD1137" s="5"/>
      <c r="AE1137" s="5"/>
      <c r="AF1137" s="5"/>
      <c r="AG1137" s="5"/>
      <c r="AH1137" s="5"/>
      <c r="AI1137" s="5"/>
      <c r="AJ1137" s="5"/>
      <c r="AK1137" s="5"/>
      <c r="AL1137" s="5"/>
      <c r="AM1137" s="5"/>
    </row>
    <row r="1138" spans="1:39" s="4" customFormat="1" ht="15" x14ac:dyDescent="0.25">
      <c r="A1138" s="58" t="s">
        <v>898</v>
      </c>
      <c r="B1138" s="58" t="s">
        <v>415</v>
      </c>
      <c r="C1138" s="58"/>
      <c r="D1138" s="58" t="s">
        <v>416</v>
      </c>
      <c r="E1138" s="11"/>
      <c r="F1138" s="11"/>
      <c r="G1138" s="8"/>
      <c r="I1138" s="58"/>
      <c r="J1138" s="43"/>
      <c r="K1138" s="102"/>
      <c r="M1138" s="58"/>
      <c r="N1138" s="171"/>
      <c r="P1138" s="107">
        <v>17</v>
      </c>
      <c r="Q1138" s="170">
        <v>10429.790000000001</v>
      </c>
      <c r="S1138" s="107"/>
      <c r="T1138" s="170"/>
      <c r="V1138" s="77"/>
      <c r="W1138" s="77"/>
      <c r="X1138" s="77"/>
      <c r="Y1138" s="77"/>
      <c r="Z1138" s="77"/>
      <c r="AA1138" s="60"/>
      <c r="AB1138" s="5"/>
      <c r="AC1138" s="5"/>
      <c r="AD1138" s="5"/>
      <c r="AE1138" s="5"/>
      <c r="AF1138" s="5"/>
      <c r="AG1138" s="5"/>
      <c r="AH1138" s="5"/>
      <c r="AI1138" s="5"/>
      <c r="AJ1138" s="5"/>
      <c r="AK1138" s="5"/>
      <c r="AL1138" s="5"/>
      <c r="AM1138" s="5"/>
    </row>
    <row r="1139" spans="1:39" s="4" customFormat="1" ht="15" x14ac:dyDescent="0.25">
      <c r="A1139" s="58" t="s">
        <v>898</v>
      </c>
      <c r="B1139" s="58" t="s">
        <v>418</v>
      </c>
      <c r="C1139" s="58"/>
      <c r="D1139" s="58" t="s">
        <v>419</v>
      </c>
      <c r="E1139" s="11"/>
      <c r="F1139" s="11"/>
      <c r="G1139" s="8"/>
      <c r="I1139" s="58"/>
      <c r="J1139" s="43"/>
      <c r="K1139" s="102"/>
      <c r="M1139" s="58"/>
      <c r="N1139" s="171"/>
      <c r="P1139" s="107">
        <v>1</v>
      </c>
      <c r="Q1139" s="170">
        <v>67.459999999999994</v>
      </c>
      <c r="S1139" s="107"/>
      <c r="T1139" s="170"/>
      <c r="V1139" s="77"/>
      <c r="W1139" s="77"/>
      <c r="X1139" s="77"/>
      <c r="Y1139" s="77"/>
      <c r="Z1139" s="77"/>
      <c r="AA1139" s="60"/>
      <c r="AB1139" s="5"/>
      <c r="AC1139" s="5"/>
      <c r="AD1139" s="5"/>
      <c r="AE1139" s="5"/>
      <c r="AF1139" s="5"/>
      <c r="AG1139" s="5"/>
      <c r="AH1139" s="5"/>
      <c r="AI1139" s="5"/>
      <c r="AJ1139" s="5"/>
      <c r="AK1139" s="5"/>
      <c r="AL1139" s="5"/>
      <c r="AM1139" s="5"/>
    </row>
    <row r="1140" spans="1:39" s="4" customFormat="1" ht="15" x14ac:dyDescent="0.25">
      <c r="A1140" s="58" t="s">
        <v>898</v>
      </c>
      <c r="B1140" s="58" t="s">
        <v>422</v>
      </c>
      <c r="C1140" s="58"/>
      <c r="D1140" s="58" t="s">
        <v>61</v>
      </c>
      <c r="E1140" s="11"/>
      <c r="F1140" s="11"/>
      <c r="G1140" s="8"/>
      <c r="I1140" s="58"/>
      <c r="J1140" s="43"/>
      <c r="K1140" s="102"/>
      <c r="M1140" s="58"/>
      <c r="N1140" s="171"/>
      <c r="P1140" s="107">
        <v>13</v>
      </c>
      <c r="Q1140" s="170">
        <v>4934.87</v>
      </c>
      <c r="S1140" s="107"/>
      <c r="T1140" s="170"/>
      <c r="V1140" s="77"/>
      <c r="W1140" s="77"/>
      <c r="X1140" s="77"/>
      <c r="Y1140" s="77"/>
      <c r="Z1140" s="77"/>
      <c r="AA1140" s="60"/>
      <c r="AB1140" s="5"/>
      <c r="AC1140" s="5"/>
      <c r="AD1140" s="5"/>
      <c r="AE1140" s="5"/>
      <c r="AF1140" s="5"/>
      <c r="AG1140" s="5"/>
      <c r="AH1140" s="5"/>
      <c r="AI1140" s="5"/>
      <c r="AJ1140" s="5"/>
      <c r="AK1140" s="5"/>
      <c r="AL1140" s="5"/>
      <c r="AM1140" s="5"/>
    </row>
    <row r="1141" spans="1:39" s="4" customFormat="1" ht="15" x14ac:dyDescent="0.25">
      <c r="A1141" s="58" t="s">
        <v>898</v>
      </c>
      <c r="B1141" s="58" t="s">
        <v>424</v>
      </c>
      <c r="C1141" s="58"/>
      <c r="D1141" s="58" t="s">
        <v>163</v>
      </c>
      <c r="E1141" s="11"/>
      <c r="F1141" s="11"/>
      <c r="G1141" s="8"/>
      <c r="I1141" s="58"/>
      <c r="J1141" s="43"/>
      <c r="K1141" s="102"/>
      <c r="M1141" s="58"/>
      <c r="N1141" s="171"/>
      <c r="P1141" s="107">
        <v>14</v>
      </c>
      <c r="Q1141" s="170">
        <v>3758.81</v>
      </c>
      <c r="S1141" s="107"/>
      <c r="T1141" s="170"/>
      <c r="V1141" s="77"/>
      <c r="W1141" s="77"/>
      <c r="X1141" s="77"/>
      <c r="Y1141" s="77"/>
      <c r="Z1141" s="77"/>
      <c r="AA1141" s="60"/>
      <c r="AB1141" s="5"/>
      <c r="AC1141" s="5"/>
      <c r="AD1141" s="5"/>
      <c r="AE1141" s="5"/>
      <c r="AF1141" s="5"/>
      <c r="AG1141" s="5"/>
      <c r="AH1141" s="5"/>
      <c r="AI1141" s="5"/>
      <c r="AJ1141" s="5"/>
      <c r="AK1141" s="5"/>
      <c r="AL1141" s="5"/>
      <c r="AM1141" s="5"/>
    </row>
    <row r="1142" spans="1:39" s="4" customFormat="1" ht="15" x14ac:dyDescent="0.25">
      <c r="A1142" s="58" t="s">
        <v>898</v>
      </c>
      <c r="B1142" s="58" t="s">
        <v>426</v>
      </c>
      <c r="C1142" s="58"/>
      <c r="D1142" s="58" t="s">
        <v>365</v>
      </c>
      <c r="E1142" s="11"/>
      <c r="F1142" s="11"/>
      <c r="G1142" s="8"/>
      <c r="I1142" s="58"/>
      <c r="J1142" s="43"/>
      <c r="K1142" s="102"/>
      <c r="M1142" s="58"/>
      <c r="N1142" s="171"/>
      <c r="P1142" s="107">
        <v>19</v>
      </c>
      <c r="Q1142" s="170">
        <v>6936.15</v>
      </c>
      <c r="S1142" s="107"/>
      <c r="T1142" s="170"/>
      <c r="V1142" s="77"/>
      <c r="W1142" s="77"/>
      <c r="X1142" s="77"/>
      <c r="Y1142" s="77"/>
      <c r="Z1142" s="77"/>
      <c r="AA1142" s="60"/>
      <c r="AB1142" s="5"/>
      <c r="AC1142" s="5"/>
      <c r="AD1142" s="5"/>
      <c r="AE1142" s="5"/>
      <c r="AF1142" s="5"/>
      <c r="AG1142" s="5"/>
      <c r="AH1142" s="5"/>
      <c r="AI1142" s="5"/>
      <c r="AJ1142" s="5"/>
      <c r="AK1142" s="5"/>
      <c r="AL1142" s="5"/>
      <c r="AM1142" s="5"/>
    </row>
    <row r="1143" spans="1:39" s="4" customFormat="1" ht="15" x14ac:dyDescent="0.25">
      <c r="A1143" s="58" t="s">
        <v>898</v>
      </c>
      <c r="B1143" s="58" t="s">
        <v>430</v>
      </c>
      <c r="C1143" s="58"/>
      <c r="D1143" s="58" t="s">
        <v>386</v>
      </c>
      <c r="E1143" s="11"/>
      <c r="F1143" s="11"/>
      <c r="G1143" s="8"/>
      <c r="I1143" s="58"/>
      <c r="J1143" s="43"/>
      <c r="K1143" s="102"/>
      <c r="M1143" s="58"/>
      <c r="N1143" s="171"/>
      <c r="P1143" s="107">
        <v>18</v>
      </c>
      <c r="Q1143" s="170">
        <v>4573.99</v>
      </c>
      <c r="S1143" s="107"/>
      <c r="T1143" s="170"/>
      <c r="V1143" s="77"/>
      <c r="W1143" s="77"/>
      <c r="X1143" s="77"/>
      <c r="Y1143" s="77"/>
      <c r="Z1143" s="77"/>
      <c r="AA1143" s="60"/>
      <c r="AB1143" s="5"/>
      <c r="AC1143" s="5"/>
      <c r="AD1143" s="5"/>
      <c r="AE1143" s="5"/>
      <c r="AF1143" s="5"/>
      <c r="AG1143" s="5"/>
      <c r="AH1143" s="5"/>
      <c r="AI1143" s="5"/>
      <c r="AJ1143" s="5"/>
      <c r="AK1143" s="5"/>
      <c r="AL1143" s="5"/>
      <c r="AM1143" s="5"/>
    </row>
    <row r="1144" spans="1:39" s="4" customFormat="1" ht="15" x14ac:dyDescent="0.25">
      <c r="A1144" s="58" t="s">
        <v>898</v>
      </c>
      <c r="B1144" s="58" t="s">
        <v>432</v>
      </c>
      <c r="C1144" s="58"/>
      <c r="D1144" s="58" t="s">
        <v>220</v>
      </c>
      <c r="E1144" s="11"/>
      <c r="F1144" s="11"/>
      <c r="G1144" s="8"/>
      <c r="I1144" s="58"/>
      <c r="J1144" s="43"/>
      <c r="K1144" s="102"/>
      <c r="M1144" s="58"/>
      <c r="N1144" s="171"/>
      <c r="P1144" s="107">
        <v>4</v>
      </c>
      <c r="Q1144" s="170">
        <v>5439.31</v>
      </c>
      <c r="S1144" s="107"/>
      <c r="T1144" s="170"/>
      <c r="V1144" s="77"/>
      <c r="W1144" s="77"/>
      <c r="X1144" s="77"/>
      <c r="Y1144" s="77"/>
      <c r="Z1144" s="77"/>
      <c r="AA1144" s="60"/>
      <c r="AB1144" s="5"/>
      <c r="AC1144" s="5"/>
      <c r="AD1144" s="5"/>
      <c r="AE1144" s="5"/>
      <c r="AF1144" s="5"/>
      <c r="AG1144" s="5"/>
      <c r="AH1144" s="5"/>
      <c r="AI1144" s="5"/>
      <c r="AJ1144" s="5"/>
      <c r="AK1144" s="5"/>
      <c r="AL1144" s="5"/>
      <c r="AM1144" s="5"/>
    </row>
    <row r="1145" spans="1:39" s="4" customFormat="1" ht="15" x14ac:dyDescent="0.25">
      <c r="A1145" s="58" t="s">
        <v>898</v>
      </c>
      <c r="B1145" s="58" t="s">
        <v>433</v>
      </c>
      <c r="C1145" s="58"/>
      <c r="D1145" s="58" t="s">
        <v>289</v>
      </c>
      <c r="E1145" s="11"/>
      <c r="F1145" s="11"/>
      <c r="G1145" s="8"/>
      <c r="I1145" s="58"/>
      <c r="J1145" s="43"/>
      <c r="K1145" s="102"/>
      <c r="M1145" s="58"/>
      <c r="N1145" s="171"/>
      <c r="P1145" s="107">
        <v>2</v>
      </c>
      <c r="Q1145" s="170">
        <v>1161.6300000000001</v>
      </c>
      <c r="S1145" s="107"/>
      <c r="T1145" s="170"/>
      <c r="V1145" s="77"/>
      <c r="W1145" s="77"/>
      <c r="X1145" s="77"/>
      <c r="Y1145" s="77"/>
      <c r="Z1145" s="77"/>
      <c r="AA1145" s="60"/>
      <c r="AB1145" s="5"/>
      <c r="AC1145" s="5"/>
      <c r="AD1145" s="5"/>
      <c r="AE1145" s="5"/>
      <c r="AF1145" s="5"/>
      <c r="AG1145" s="5"/>
      <c r="AH1145" s="5"/>
      <c r="AI1145" s="5"/>
      <c r="AJ1145" s="5"/>
      <c r="AK1145" s="5"/>
      <c r="AL1145" s="5"/>
      <c r="AM1145" s="5"/>
    </row>
    <row r="1146" spans="1:39" s="4" customFormat="1" ht="15" x14ac:dyDescent="0.25">
      <c r="A1146" s="58" t="s">
        <v>898</v>
      </c>
      <c r="B1146" s="58" t="s">
        <v>438</v>
      </c>
      <c r="C1146" s="58"/>
      <c r="D1146" s="58" t="s">
        <v>121</v>
      </c>
      <c r="E1146" s="11"/>
      <c r="F1146" s="11"/>
      <c r="G1146" s="8"/>
      <c r="I1146" s="58"/>
      <c r="J1146" s="43"/>
      <c r="K1146" s="102"/>
      <c r="M1146" s="58"/>
      <c r="N1146" s="171"/>
      <c r="P1146" s="107">
        <v>3</v>
      </c>
      <c r="Q1146" s="170">
        <v>7419.35</v>
      </c>
      <c r="S1146" s="107"/>
      <c r="T1146" s="170"/>
      <c r="V1146" s="77"/>
      <c r="W1146" s="77"/>
      <c r="X1146" s="77"/>
      <c r="Y1146" s="77"/>
      <c r="Z1146" s="77"/>
      <c r="AA1146" s="60"/>
      <c r="AB1146" s="5"/>
      <c r="AC1146" s="5"/>
      <c r="AD1146" s="5"/>
      <c r="AE1146" s="5"/>
      <c r="AF1146" s="5"/>
      <c r="AG1146" s="5"/>
      <c r="AH1146" s="5"/>
      <c r="AI1146" s="5"/>
      <c r="AJ1146" s="5"/>
      <c r="AK1146" s="5"/>
      <c r="AL1146" s="5"/>
      <c r="AM1146" s="5"/>
    </row>
    <row r="1147" spans="1:39" s="4" customFormat="1" ht="15" x14ac:dyDescent="0.25">
      <c r="A1147" s="58" t="s">
        <v>898</v>
      </c>
      <c r="B1147" s="58" t="s">
        <v>439</v>
      </c>
      <c r="C1147" s="58"/>
      <c r="D1147" s="58" t="s">
        <v>332</v>
      </c>
      <c r="E1147" s="11"/>
      <c r="F1147" s="11"/>
      <c r="G1147" s="8"/>
      <c r="I1147" s="58"/>
      <c r="J1147" s="43"/>
      <c r="K1147" s="102"/>
      <c r="M1147" s="58"/>
      <c r="N1147" s="171"/>
      <c r="P1147" s="107">
        <v>2</v>
      </c>
      <c r="Q1147" s="170">
        <v>309.87</v>
      </c>
      <c r="S1147" s="107"/>
      <c r="T1147" s="170"/>
      <c r="V1147" s="77"/>
      <c r="W1147" s="77"/>
      <c r="X1147" s="77"/>
      <c r="Y1147" s="77"/>
      <c r="Z1147" s="77"/>
      <c r="AA1147" s="60"/>
      <c r="AB1147" s="5"/>
      <c r="AC1147" s="5"/>
      <c r="AD1147" s="5"/>
      <c r="AE1147" s="5"/>
      <c r="AF1147" s="5"/>
      <c r="AG1147" s="5"/>
      <c r="AH1147" s="5"/>
      <c r="AI1147" s="5"/>
      <c r="AJ1147" s="5"/>
      <c r="AK1147" s="5"/>
      <c r="AL1147" s="5"/>
      <c r="AM1147" s="5"/>
    </row>
    <row r="1148" spans="1:39" s="4" customFormat="1" ht="15" x14ac:dyDescent="0.25">
      <c r="A1148" s="58" t="s">
        <v>898</v>
      </c>
      <c r="B1148" s="58" t="s">
        <v>840</v>
      </c>
      <c r="C1148" s="58"/>
      <c r="D1148" s="58" t="s">
        <v>442</v>
      </c>
      <c r="E1148" s="11"/>
      <c r="F1148" s="11"/>
      <c r="G1148" s="8"/>
      <c r="I1148" s="58"/>
      <c r="J1148" s="43"/>
      <c r="K1148" s="102"/>
      <c r="M1148" s="58"/>
      <c r="N1148" s="171"/>
      <c r="P1148" s="107">
        <v>101</v>
      </c>
      <c r="Q1148" s="170">
        <v>65854.179999999993</v>
      </c>
      <c r="S1148" s="107"/>
      <c r="T1148" s="170"/>
      <c r="V1148" s="77"/>
      <c r="W1148" s="77"/>
      <c r="X1148" s="77"/>
      <c r="Y1148" s="77"/>
      <c r="Z1148" s="77"/>
      <c r="AA1148" s="60"/>
      <c r="AB1148" s="5"/>
      <c r="AC1148" s="5"/>
      <c r="AD1148" s="5"/>
      <c r="AE1148" s="5"/>
      <c r="AF1148" s="5"/>
      <c r="AG1148" s="5"/>
      <c r="AH1148" s="5"/>
      <c r="AI1148" s="5"/>
      <c r="AJ1148" s="5"/>
      <c r="AK1148" s="5"/>
      <c r="AL1148" s="5"/>
      <c r="AM1148" s="5"/>
    </row>
    <row r="1149" spans="1:39" s="4" customFormat="1" ht="15" x14ac:dyDescent="0.25">
      <c r="A1149" s="58" t="s">
        <v>898</v>
      </c>
      <c r="B1149" s="58" t="s">
        <v>443</v>
      </c>
      <c r="C1149" s="58"/>
      <c r="D1149" s="58" t="s">
        <v>444</v>
      </c>
      <c r="E1149" s="11"/>
      <c r="F1149" s="11"/>
      <c r="G1149" s="8"/>
      <c r="I1149" s="58"/>
      <c r="J1149" s="43"/>
      <c r="K1149" s="102"/>
      <c r="M1149" s="58"/>
      <c r="N1149" s="171"/>
      <c r="P1149" s="107">
        <v>3</v>
      </c>
      <c r="Q1149" s="170">
        <v>492.14</v>
      </c>
      <c r="S1149" s="107"/>
      <c r="T1149" s="170"/>
      <c r="V1149" s="77"/>
      <c r="W1149" s="77"/>
      <c r="X1149" s="77"/>
      <c r="Y1149" s="77"/>
      <c r="Z1149" s="77"/>
      <c r="AA1149" s="60"/>
      <c r="AB1149" s="5"/>
      <c r="AC1149" s="5"/>
      <c r="AD1149" s="5"/>
      <c r="AE1149" s="5"/>
      <c r="AF1149" s="5"/>
      <c r="AG1149" s="5"/>
      <c r="AH1149" s="5"/>
      <c r="AI1149" s="5"/>
      <c r="AJ1149" s="5"/>
      <c r="AK1149" s="5"/>
      <c r="AL1149" s="5"/>
      <c r="AM1149" s="5"/>
    </row>
    <row r="1150" spans="1:39" s="4" customFormat="1" ht="15" x14ac:dyDescent="0.25">
      <c r="A1150" s="58" t="s">
        <v>898</v>
      </c>
      <c r="B1150" s="58" t="s">
        <v>446</v>
      </c>
      <c r="C1150" s="58"/>
      <c r="D1150" s="58" t="s">
        <v>173</v>
      </c>
      <c r="E1150" s="11"/>
      <c r="F1150" s="11"/>
      <c r="G1150" s="8"/>
      <c r="I1150" s="58"/>
      <c r="J1150" s="43"/>
      <c r="K1150" s="102"/>
      <c r="M1150" s="58"/>
      <c r="N1150" s="171"/>
      <c r="P1150" s="107">
        <v>85</v>
      </c>
      <c r="Q1150" s="170">
        <v>45889.13</v>
      </c>
      <c r="S1150" s="107"/>
      <c r="T1150" s="170"/>
      <c r="V1150" s="77"/>
      <c r="W1150" s="77"/>
      <c r="X1150" s="77"/>
      <c r="Y1150" s="77"/>
      <c r="Z1150" s="77"/>
      <c r="AA1150" s="60"/>
      <c r="AB1150" s="5"/>
      <c r="AC1150" s="5"/>
      <c r="AD1150" s="5"/>
      <c r="AE1150" s="5"/>
      <c r="AF1150" s="5"/>
      <c r="AG1150" s="5"/>
      <c r="AH1150" s="5"/>
      <c r="AI1150" s="5"/>
      <c r="AJ1150" s="5"/>
      <c r="AK1150" s="5"/>
      <c r="AL1150" s="5"/>
      <c r="AM1150" s="5"/>
    </row>
    <row r="1151" spans="1:39" s="4" customFormat="1" ht="15" x14ac:dyDescent="0.25">
      <c r="A1151" s="58" t="s">
        <v>898</v>
      </c>
      <c r="B1151" s="58" t="s">
        <v>447</v>
      </c>
      <c r="C1151" s="58"/>
      <c r="D1151" s="58" t="s">
        <v>448</v>
      </c>
      <c r="E1151" s="11"/>
      <c r="F1151" s="11"/>
      <c r="G1151" s="8"/>
      <c r="I1151" s="58"/>
      <c r="J1151" s="43"/>
      <c r="K1151" s="102"/>
      <c r="M1151" s="58"/>
      <c r="N1151" s="171"/>
      <c r="P1151" s="107">
        <v>39</v>
      </c>
      <c r="Q1151" s="170">
        <v>20405.72</v>
      </c>
      <c r="S1151" s="107"/>
      <c r="T1151" s="170"/>
      <c r="V1151" s="77"/>
      <c r="W1151" s="77"/>
      <c r="X1151" s="77"/>
      <c r="Y1151" s="77"/>
      <c r="Z1151" s="77"/>
      <c r="AA1151" s="60"/>
      <c r="AB1151" s="5"/>
      <c r="AC1151" s="5"/>
      <c r="AD1151" s="5"/>
      <c r="AE1151" s="5"/>
      <c r="AF1151" s="5"/>
      <c r="AG1151" s="5"/>
      <c r="AH1151" s="5"/>
      <c r="AI1151" s="5"/>
      <c r="AJ1151" s="5"/>
      <c r="AK1151" s="5"/>
      <c r="AL1151" s="5"/>
      <c r="AM1151" s="5"/>
    </row>
    <row r="1152" spans="1:39" s="4" customFormat="1" ht="15" x14ac:dyDescent="0.25">
      <c r="A1152" s="58" t="s">
        <v>898</v>
      </c>
      <c r="B1152" s="58" t="s">
        <v>451</v>
      </c>
      <c r="C1152" s="58"/>
      <c r="D1152" s="58" t="s">
        <v>124</v>
      </c>
      <c r="E1152" s="11"/>
      <c r="F1152" s="11"/>
      <c r="G1152" s="8"/>
      <c r="I1152" s="58"/>
      <c r="J1152" s="43"/>
      <c r="K1152" s="102"/>
      <c r="M1152" s="58"/>
      <c r="N1152" s="171"/>
      <c r="P1152" s="107">
        <v>4</v>
      </c>
      <c r="Q1152" s="170">
        <v>4949.88</v>
      </c>
      <c r="S1152" s="107"/>
      <c r="T1152" s="170"/>
      <c r="V1152" s="77"/>
      <c r="W1152" s="77"/>
      <c r="X1152" s="77"/>
      <c r="Y1152" s="77"/>
      <c r="Z1152" s="77"/>
      <c r="AA1152" s="60"/>
      <c r="AB1152" s="5"/>
      <c r="AC1152" s="5"/>
      <c r="AD1152" s="5"/>
      <c r="AE1152" s="5"/>
      <c r="AF1152" s="5"/>
      <c r="AG1152" s="5"/>
      <c r="AH1152" s="5"/>
      <c r="AI1152" s="5"/>
      <c r="AJ1152" s="5"/>
      <c r="AK1152" s="5"/>
      <c r="AL1152" s="5"/>
      <c r="AM1152" s="5"/>
    </row>
    <row r="1153" spans="1:39" s="4" customFormat="1" ht="15" x14ac:dyDescent="0.25">
      <c r="A1153" s="58" t="s">
        <v>898</v>
      </c>
      <c r="B1153" s="58" t="s">
        <v>456</v>
      </c>
      <c r="C1153" s="58"/>
      <c r="D1153" s="58" t="s">
        <v>199</v>
      </c>
      <c r="E1153" s="11"/>
      <c r="F1153" s="11"/>
      <c r="G1153" s="8"/>
      <c r="I1153" s="58"/>
      <c r="J1153" s="43"/>
      <c r="K1153" s="102"/>
      <c r="M1153" s="58"/>
      <c r="N1153" s="171"/>
      <c r="P1153" s="107">
        <v>141</v>
      </c>
      <c r="Q1153" s="170">
        <v>89410.33</v>
      </c>
      <c r="S1153" s="107"/>
      <c r="T1153" s="170"/>
      <c r="V1153" s="77"/>
      <c r="W1153" s="77"/>
      <c r="X1153" s="77"/>
      <c r="Y1153" s="77"/>
      <c r="Z1153" s="77"/>
      <c r="AA1153" s="60"/>
      <c r="AB1153" s="5"/>
      <c r="AC1153" s="5"/>
      <c r="AD1153" s="5"/>
      <c r="AE1153" s="5"/>
      <c r="AF1153" s="5"/>
      <c r="AG1153" s="5"/>
      <c r="AH1153" s="5"/>
      <c r="AI1153" s="5"/>
      <c r="AJ1153" s="5"/>
      <c r="AK1153" s="5"/>
      <c r="AL1153" s="5"/>
      <c r="AM1153" s="5"/>
    </row>
    <row r="1154" spans="1:39" s="4" customFormat="1" ht="15" x14ac:dyDescent="0.25">
      <c r="A1154" s="58" t="s">
        <v>898</v>
      </c>
      <c r="B1154" s="58" t="s">
        <v>459</v>
      </c>
      <c r="C1154" s="58"/>
      <c r="D1154" s="58" t="s">
        <v>63</v>
      </c>
      <c r="E1154" s="11"/>
      <c r="F1154" s="11"/>
      <c r="G1154" s="8"/>
      <c r="I1154" s="58"/>
      <c r="J1154" s="43"/>
      <c r="K1154" s="102"/>
      <c r="M1154" s="58"/>
      <c r="N1154" s="171"/>
      <c r="P1154" s="107">
        <v>2</v>
      </c>
      <c r="Q1154" s="170">
        <v>1109.58</v>
      </c>
      <c r="S1154" s="107"/>
      <c r="T1154" s="170"/>
      <c r="V1154" s="77"/>
      <c r="W1154" s="77"/>
      <c r="X1154" s="77"/>
      <c r="Y1154" s="77"/>
      <c r="Z1154" s="77"/>
      <c r="AA1154" s="60"/>
      <c r="AB1154" s="5"/>
      <c r="AC1154" s="5"/>
      <c r="AD1154" s="5"/>
      <c r="AE1154" s="5"/>
      <c r="AF1154" s="5"/>
      <c r="AG1154" s="5"/>
      <c r="AH1154" s="5"/>
      <c r="AI1154" s="5"/>
      <c r="AJ1154" s="5"/>
      <c r="AK1154" s="5"/>
      <c r="AL1154" s="5"/>
      <c r="AM1154" s="5"/>
    </row>
    <row r="1155" spans="1:39" s="4" customFormat="1" ht="15" x14ac:dyDescent="0.25">
      <c r="A1155" s="58" t="s">
        <v>898</v>
      </c>
      <c r="B1155" s="58" t="s">
        <v>461</v>
      </c>
      <c r="C1155" s="58"/>
      <c r="D1155" s="58" t="s">
        <v>462</v>
      </c>
      <c r="E1155" s="11"/>
      <c r="F1155" s="11"/>
      <c r="G1155" s="8"/>
      <c r="I1155" s="58"/>
      <c r="J1155" s="43"/>
      <c r="K1155" s="102"/>
      <c r="M1155" s="58"/>
      <c r="N1155" s="171"/>
      <c r="P1155" s="107">
        <v>16</v>
      </c>
      <c r="Q1155" s="170">
        <v>5619.86</v>
      </c>
      <c r="S1155" s="107"/>
      <c r="T1155" s="170"/>
      <c r="V1155" s="77"/>
      <c r="W1155" s="77"/>
      <c r="X1155" s="77"/>
      <c r="Y1155" s="77"/>
      <c r="Z1155" s="77"/>
      <c r="AA1155" s="60"/>
      <c r="AB1155" s="5"/>
      <c r="AC1155" s="5"/>
      <c r="AD1155" s="5"/>
      <c r="AE1155" s="5"/>
      <c r="AF1155" s="5"/>
      <c r="AG1155" s="5"/>
      <c r="AH1155" s="5"/>
      <c r="AI1155" s="5"/>
      <c r="AJ1155" s="5"/>
      <c r="AK1155" s="5"/>
      <c r="AL1155" s="5"/>
      <c r="AM1155" s="5"/>
    </row>
    <row r="1156" spans="1:39" s="4" customFormat="1" ht="15" x14ac:dyDescent="0.25">
      <c r="A1156" s="58" t="s">
        <v>898</v>
      </c>
      <c r="B1156" s="58" t="s">
        <v>465</v>
      </c>
      <c r="C1156" s="58"/>
      <c r="D1156" s="58" t="s">
        <v>173</v>
      </c>
      <c r="E1156" s="11"/>
      <c r="F1156" s="11"/>
      <c r="G1156" s="8"/>
      <c r="I1156" s="58"/>
      <c r="J1156" s="43"/>
      <c r="K1156" s="102"/>
      <c r="M1156" s="58"/>
      <c r="N1156" s="171"/>
      <c r="P1156" s="107">
        <v>1</v>
      </c>
      <c r="Q1156" s="170">
        <v>83.68</v>
      </c>
      <c r="S1156" s="107"/>
      <c r="T1156" s="170"/>
      <c r="V1156" s="77"/>
      <c r="W1156" s="77"/>
      <c r="X1156" s="77"/>
      <c r="Y1156" s="77"/>
      <c r="Z1156" s="77"/>
      <c r="AA1156" s="60"/>
      <c r="AB1156" s="5"/>
      <c r="AC1156" s="5"/>
      <c r="AD1156" s="5"/>
      <c r="AE1156" s="5"/>
      <c r="AF1156" s="5"/>
      <c r="AG1156" s="5"/>
      <c r="AH1156" s="5"/>
      <c r="AI1156" s="5"/>
      <c r="AJ1156" s="5"/>
      <c r="AK1156" s="5"/>
      <c r="AL1156" s="5"/>
      <c r="AM1156" s="5"/>
    </row>
    <row r="1157" spans="1:39" s="4" customFormat="1" ht="15" x14ac:dyDescent="0.25">
      <c r="A1157" s="58" t="s">
        <v>898</v>
      </c>
      <c r="B1157" s="58" t="s">
        <v>465</v>
      </c>
      <c r="C1157" s="58"/>
      <c r="D1157" s="58" t="s">
        <v>98</v>
      </c>
      <c r="E1157" s="11"/>
      <c r="F1157" s="11"/>
      <c r="G1157" s="8"/>
      <c r="I1157" s="58"/>
      <c r="J1157" s="43"/>
      <c r="K1157" s="102"/>
      <c r="M1157" s="58"/>
      <c r="N1157" s="171"/>
      <c r="P1157" s="107">
        <v>273</v>
      </c>
      <c r="Q1157" s="170">
        <v>171005.24</v>
      </c>
      <c r="S1157" s="107"/>
      <c r="T1157" s="170"/>
      <c r="V1157" s="77"/>
      <c r="W1157" s="77"/>
      <c r="X1157" s="77"/>
      <c r="Y1157" s="77"/>
      <c r="Z1157" s="77"/>
      <c r="AA1157" s="60"/>
      <c r="AB1157" s="5"/>
      <c r="AC1157" s="5"/>
      <c r="AD1157" s="5"/>
      <c r="AE1157" s="5"/>
      <c r="AF1157" s="5"/>
      <c r="AG1157" s="5"/>
      <c r="AH1157" s="5"/>
      <c r="AI1157" s="5"/>
      <c r="AJ1157" s="5"/>
      <c r="AK1157" s="5"/>
      <c r="AL1157" s="5"/>
      <c r="AM1157" s="5"/>
    </row>
    <row r="1158" spans="1:39" s="4" customFormat="1" ht="15" x14ac:dyDescent="0.25">
      <c r="A1158" s="58" t="s">
        <v>898</v>
      </c>
      <c r="B1158" s="58" t="s">
        <v>467</v>
      </c>
      <c r="C1158" s="58"/>
      <c r="D1158" s="58" t="s">
        <v>288</v>
      </c>
      <c r="E1158" s="11"/>
      <c r="F1158" s="11"/>
      <c r="G1158" s="8"/>
      <c r="I1158" s="58"/>
      <c r="J1158" s="43"/>
      <c r="K1158" s="102"/>
      <c r="M1158" s="58"/>
      <c r="N1158" s="171"/>
      <c r="P1158" s="107">
        <v>7</v>
      </c>
      <c r="Q1158" s="170">
        <v>2271.8200000000002</v>
      </c>
      <c r="S1158" s="107"/>
      <c r="T1158" s="170"/>
      <c r="V1158" s="77"/>
      <c r="W1158" s="77"/>
      <c r="X1158" s="77"/>
      <c r="Y1158" s="77"/>
      <c r="Z1158" s="77"/>
      <c r="AA1158" s="60"/>
      <c r="AB1158" s="5"/>
      <c r="AC1158" s="5"/>
      <c r="AD1158" s="5"/>
      <c r="AE1158" s="5"/>
      <c r="AF1158" s="5"/>
      <c r="AG1158" s="5"/>
      <c r="AH1158" s="5"/>
      <c r="AI1158" s="5"/>
      <c r="AJ1158" s="5"/>
      <c r="AK1158" s="5"/>
      <c r="AL1158" s="5"/>
      <c r="AM1158" s="5"/>
    </row>
    <row r="1159" spans="1:39" s="4" customFormat="1" ht="15" x14ac:dyDescent="0.25">
      <c r="A1159" s="58" t="s">
        <v>898</v>
      </c>
      <c r="B1159" s="58" t="s">
        <v>468</v>
      </c>
      <c r="C1159" s="58"/>
      <c r="D1159" s="58" t="s">
        <v>283</v>
      </c>
      <c r="E1159" s="11"/>
      <c r="F1159" s="11"/>
      <c r="G1159" s="8"/>
      <c r="I1159" s="58"/>
      <c r="J1159" s="43"/>
      <c r="K1159" s="102"/>
      <c r="M1159" s="58"/>
      <c r="N1159" s="171"/>
      <c r="P1159" s="107">
        <v>3</v>
      </c>
      <c r="Q1159" s="170">
        <v>560.47</v>
      </c>
      <c r="S1159" s="107"/>
      <c r="T1159" s="170"/>
      <c r="V1159" s="77"/>
      <c r="W1159" s="77"/>
      <c r="X1159" s="77"/>
      <c r="Y1159" s="77"/>
      <c r="Z1159" s="77"/>
      <c r="AA1159" s="60"/>
      <c r="AB1159" s="5"/>
      <c r="AC1159" s="5"/>
      <c r="AD1159" s="5"/>
      <c r="AE1159" s="5"/>
      <c r="AF1159" s="5"/>
      <c r="AG1159" s="5"/>
      <c r="AH1159" s="5"/>
      <c r="AI1159" s="5"/>
      <c r="AJ1159" s="5"/>
      <c r="AK1159" s="5"/>
      <c r="AL1159" s="5"/>
      <c r="AM1159" s="5"/>
    </row>
    <row r="1160" spans="1:39" s="4" customFormat="1" ht="15" x14ac:dyDescent="0.25">
      <c r="A1160" s="58" t="s">
        <v>898</v>
      </c>
      <c r="B1160" s="58" t="s">
        <v>469</v>
      </c>
      <c r="C1160" s="58"/>
      <c r="D1160" s="58" t="s">
        <v>470</v>
      </c>
      <c r="E1160" s="11"/>
      <c r="F1160" s="11"/>
      <c r="G1160" s="8"/>
      <c r="I1160" s="58"/>
      <c r="J1160" s="43"/>
      <c r="K1160" s="102"/>
      <c r="M1160" s="58"/>
      <c r="N1160" s="171"/>
      <c r="P1160" s="107">
        <v>1</v>
      </c>
      <c r="Q1160" s="170">
        <v>2013.14</v>
      </c>
      <c r="S1160" s="107"/>
      <c r="T1160" s="170"/>
      <c r="V1160" s="77"/>
      <c r="W1160" s="77"/>
      <c r="X1160" s="77"/>
      <c r="Y1160" s="77"/>
      <c r="Z1160" s="77"/>
      <c r="AA1160" s="60"/>
      <c r="AB1160" s="5"/>
      <c r="AC1160" s="5"/>
      <c r="AD1160" s="5"/>
      <c r="AE1160" s="5"/>
      <c r="AF1160" s="5"/>
      <c r="AG1160" s="5"/>
      <c r="AH1160" s="5"/>
      <c r="AI1160" s="5"/>
      <c r="AJ1160" s="5"/>
      <c r="AK1160" s="5"/>
      <c r="AL1160" s="5"/>
      <c r="AM1160" s="5"/>
    </row>
    <row r="1161" spans="1:39" s="4" customFormat="1" ht="15" x14ac:dyDescent="0.25">
      <c r="A1161" s="58" t="s">
        <v>898</v>
      </c>
      <c r="B1161" s="58" t="s">
        <v>904</v>
      </c>
      <c r="C1161" s="58"/>
      <c r="D1161" s="58" t="s">
        <v>905</v>
      </c>
      <c r="E1161" s="11"/>
      <c r="F1161" s="11"/>
      <c r="G1161" s="8"/>
      <c r="I1161" s="58"/>
      <c r="J1161" s="43"/>
      <c r="K1161" s="102"/>
      <c r="M1161" s="58"/>
      <c r="N1161" s="171"/>
      <c r="P1161" s="107">
        <v>1</v>
      </c>
      <c r="Q1161" s="170">
        <v>355.97</v>
      </c>
      <c r="S1161" s="107"/>
      <c r="T1161" s="170"/>
      <c r="V1161" s="77"/>
      <c r="W1161" s="77"/>
      <c r="X1161" s="77"/>
      <c r="Y1161" s="77"/>
      <c r="Z1161" s="77"/>
      <c r="AA1161" s="60"/>
      <c r="AB1161" s="5"/>
      <c r="AC1161" s="5"/>
      <c r="AD1161" s="5"/>
      <c r="AE1161" s="5"/>
      <c r="AF1161" s="5"/>
      <c r="AG1161" s="5"/>
      <c r="AH1161" s="5"/>
      <c r="AI1161" s="5"/>
      <c r="AJ1161" s="5"/>
      <c r="AK1161" s="5"/>
      <c r="AL1161" s="5"/>
      <c r="AM1161" s="5"/>
    </row>
    <row r="1162" spans="1:39" s="4" customFormat="1" ht="15" x14ac:dyDescent="0.25">
      <c r="A1162" s="58" t="s">
        <v>898</v>
      </c>
      <c r="B1162" s="58" t="s">
        <v>471</v>
      </c>
      <c r="C1162" s="58"/>
      <c r="D1162" s="58" t="s">
        <v>130</v>
      </c>
      <c r="E1162" s="11"/>
      <c r="F1162" s="11"/>
      <c r="G1162" s="8"/>
      <c r="I1162" s="58"/>
      <c r="J1162" s="43"/>
      <c r="K1162" s="102"/>
      <c r="M1162" s="58"/>
      <c r="N1162" s="171"/>
      <c r="P1162" s="107">
        <v>18</v>
      </c>
      <c r="Q1162" s="170">
        <v>14070.98</v>
      </c>
      <c r="S1162" s="107"/>
      <c r="T1162" s="170"/>
      <c r="V1162" s="77"/>
      <c r="W1162" s="77"/>
      <c r="X1162" s="77"/>
      <c r="Y1162" s="77"/>
      <c r="Z1162" s="77"/>
      <c r="AA1162" s="60"/>
      <c r="AB1162" s="5"/>
      <c r="AC1162" s="5"/>
      <c r="AD1162" s="5"/>
      <c r="AE1162" s="5"/>
      <c r="AF1162" s="5"/>
      <c r="AG1162" s="5"/>
      <c r="AH1162" s="5"/>
      <c r="AI1162" s="5"/>
      <c r="AJ1162" s="5"/>
      <c r="AK1162" s="5"/>
      <c r="AL1162" s="5"/>
      <c r="AM1162" s="5"/>
    </row>
    <row r="1163" spans="1:39" s="4" customFormat="1" ht="15" x14ac:dyDescent="0.25">
      <c r="A1163" s="58" t="s">
        <v>898</v>
      </c>
      <c r="B1163" s="58" t="s">
        <v>472</v>
      </c>
      <c r="C1163" s="58"/>
      <c r="D1163" s="58" t="s">
        <v>192</v>
      </c>
      <c r="E1163" s="11"/>
      <c r="F1163" s="11"/>
      <c r="G1163" s="8"/>
      <c r="I1163" s="58"/>
      <c r="J1163" s="43"/>
      <c r="K1163" s="102"/>
      <c r="M1163" s="58"/>
      <c r="N1163" s="171"/>
      <c r="P1163" s="107">
        <v>1</v>
      </c>
      <c r="Q1163" s="170">
        <v>74.8</v>
      </c>
      <c r="S1163" s="107"/>
      <c r="T1163" s="170"/>
      <c r="V1163" s="77"/>
      <c r="W1163" s="77"/>
      <c r="X1163" s="77"/>
      <c r="Y1163" s="77"/>
      <c r="Z1163" s="77"/>
      <c r="AA1163" s="60"/>
      <c r="AB1163" s="5"/>
      <c r="AC1163" s="5"/>
      <c r="AD1163" s="5"/>
      <c r="AE1163" s="5"/>
      <c r="AF1163" s="5"/>
      <c r="AG1163" s="5"/>
      <c r="AH1163" s="5"/>
      <c r="AI1163" s="5"/>
      <c r="AJ1163" s="5"/>
      <c r="AK1163" s="5"/>
      <c r="AL1163" s="5"/>
      <c r="AM1163" s="5"/>
    </row>
    <row r="1164" spans="1:39" s="4" customFormat="1" ht="15" x14ac:dyDescent="0.25">
      <c r="A1164" s="58" t="s">
        <v>898</v>
      </c>
      <c r="B1164" s="58" t="s">
        <v>473</v>
      </c>
      <c r="C1164" s="58"/>
      <c r="D1164" s="58" t="s">
        <v>474</v>
      </c>
      <c r="E1164" s="11"/>
      <c r="F1164" s="11"/>
      <c r="G1164" s="8"/>
      <c r="I1164" s="58"/>
      <c r="J1164" s="43"/>
      <c r="K1164" s="102"/>
      <c r="M1164" s="58"/>
      <c r="N1164" s="171"/>
      <c r="P1164" s="107">
        <v>6</v>
      </c>
      <c r="Q1164" s="170">
        <v>4157.28</v>
      </c>
      <c r="S1164" s="107"/>
      <c r="T1164" s="170"/>
      <c r="V1164" s="77"/>
      <c r="W1164" s="77"/>
      <c r="X1164" s="77"/>
      <c r="Y1164" s="77"/>
      <c r="Z1164" s="77"/>
      <c r="AA1164" s="60"/>
      <c r="AB1164" s="5"/>
      <c r="AC1164" s="5"/>
      <c r="AD1164" s="5"/>
      <c r="AE1164" s="5"/>
      <c r="AF1164" s="5"/>
      <c r="AG1164" s="5"/>
      <c r="AH1164" s="5"/>
      <c r="AI1164" s="5"/>
      <c r="AJ1164" s="5"/>
      <c r="AK1164" s="5"/>
      <c r="AL1164" s="5"/>
      <c r="AM1164" s="5"/>
    </row>
    <row r="1165" spans="1:39" s="4" customFormat="1" ht="15" x14ac:dyDescent="0.25">
      <c r="A1165" s="58" t="s">
        <v>898</v>
      </c>
      <c r="B1165" s="58" t="s">
        <v>478</v>
      </c>
      <c r="C1165" s="58"/>
      <c r="D1165" s="58" t="s">
        <v>154</v>
      </c>
      <c r="E1165" s="11"/>
      <c r="F1165" s="11"/>
      <c r="G1165" s="8"/>
      <c r="I1165" s="58"/>
      <c r="J1165" s="43"/>
      <c r="K1165" s="102"/>
      <c r="M1165" s="58"/>
      <c r="N1165" s="171"/>
      <c r="P1165" s="107">
        <v>3</v>
      </c>
      <c r="Q1165" s="170">
        <v>463.83</v>
      </c>
      <c r="S1165" s="107"/>
      <c r="T1165" s="170"/>
      <c r="V1165" s="77"/>
      <c r="W1165" s="77"/>
      <c r="X1165" s="77"/>
      <c r="Y1165" s="77"/>
      <c r="Z1165" s="77"/>
      <c r="AA1165" s="60"/>
      <c r="AB1165" s="5"/>
      <c r="AC1165" s="5"/>
      <c r="AD1165" s="5"/>
      <c r="AE1165" s="5"/>
      <c r="AF1165" s="5"/>
      <c r="AG1165" s="5"/>
      <c r="AH1165" s="5"/>
      <c r="AI1165" s="5"/>
      <c r="AJ1165" s="5"/>
      <c r="AK1165" s="5"/>
      <c r="AL1165" s="5"/>
      <c r="AM1165" s="5"/>
    </row>
    <row r="1166" spans="1:39" s="4" customFormat="1" ht="15" x14ac:dyDescent="0.25">
      <c r="A1166" s="58" t="s">
        <v>898</v>
      </c>
      <c r="B1166" s="58" t="s">
        <v>479</v>
      </c>
      <c r="C1166" s="58"/>
      <c r="D1166" s="58" t="s">
        <v>480</v>
      </c>
      <c r="E1166" s="11"/>
      <c r="F1166" s="11"/>
      <c r="G1166" s="8"/>
      <c r="I1166" s="58"/>
      <c r="J1166" s="43"/>
      <c r="K1166" s="102"/>
      <c r="M1166" s="58"/>
      <c r="N1166" s="171"/>
      <c r="P1166" s="107">
        <v>2</v>
      </c>
      <c r="Q1166" s="170">
        <v>5287.28</v>
      </c>
      <c r="S1166" s="107"/>
      <c r="T1166" s="170"/>
      <c r="V1166" s="77"/>
      <c r="W1166" s="77"/>
      <c r="X1166" s="77"/>
      <c r="Y1166" s="77"/>
      <c r="Z1166" s="77"/>
      <c r="AA1166" s="60"/>
      <c r="AB1166" s="5"/>
      <c r="AC1166" s="5"/>
      <c r="AD1166" s="5"/>
      <c r="AE1166" s="5"/>
      <c r="AF1166" s="5"/>
      <c r="AG1166" s="5"/>
      <c r="AH1166" s="5"/>
      <c r="AI1166" s="5"/>
      <c r="AJ1166" s="5"/>
      <c r="AK1166" s="5"/>
      <c r="AL1166" s="5"/>
      <c r="AM1166" s="5"/>
    </row>
    <row r="1167" spans="1:39" s="4" customFormat="1" ht="15" x14ac:dyDescent="0.25">
      <c r="A1167" s="58" t="s">
        <v>898</v>
      </c>
      <c r="B1167" s="58" t="s">
        <v>481</v>
      </c>
      <c r="C1167" s="58"/>
      <c r="D1167" s="58" t="s">
        <v>242</v>
      </c>
      <c r="E1167" s="11"/>
      <c r="F1167" s="11"/>
      <c r="G1167" s="8"/>
      <c r="I1167" s="58"/>
      <c r="J1167" s="43"/>
      <c r="K1167" s="102"/>
      <c r="M1167" s="58"/>
      <c r="N1167" s="171"/>
      <c r="P1167" s="107">
        <v>42</v>
      </c>
      <c r="Q1167" s="170">
        <v>28763.72</v>
      </c>
      <c r="S1167" s="107"/>
      <c r="T1167" s="170"/>
      <c r="V1167" s="77"/>
      <c r="W1167" s="77"/>
      <c r="X1167" s="77"/>
      <c r="Y1167" s="77"/>
      <c r="Z1167" s="77"/>
      <c r="AA1167" s="60"/>
      <c r="AB1167" s="5"/>
      <c r="AC1167" s="5"/>
      <c r="AD1167" s="5"/>
      <c r="AE1167" s="5"/>
      <c r="AF1167" s="5"/>
      <c r="AG1167" s="5"/>
      <c r="AH1167" s="5"/>
      <c r="AI1167" s="5"/>
      <c r="AJ1167" s="5"/>
      <c r="AK1167" s="5"/>
      <c r="AL1167" s="5"/>
      <c r="AM1167" s="5"/>
    </row>
    <row r="1168" spans="1:39" s="4" customFormat="1" ht="15" x14ac:dyDescent="0.25">
      <c r="A1168" s="58" t="s">
        <v>898</v>
      </c>
      <c r="B1168" s="58" t="s">
        <v>485</v>
      </c>
      <c r="C1168" s="58"/>
      <c r="D1168" s="58" t="s">
        <v>214</v>
      </c>
      <c r="E1168" s="11"/>
      <c r="F1168" s="11"/>
      <c r="G1168" s="8"/>
      <c r="I1168" s="58"/>
      <c r="J1168" s="43"/>
      <c r="K1168" s="102"/>
      <c r="M1168" s="58"/>
      <c r="N1168" s="171"/>
      <c r="P1168" s="107">
        <v>6</v>
      </c>
      <c r="Q1168" s="170">
        <v>7237.63</v>
      </c>
      <c r="S1168" s="107"/>
      <c r="T1168" s="170"/>
      <c r="V1168" s="77"/>
      <c r="W1168" s="77"/>
      <c r="X1168" s="77"/>
      <c r="Y1168" s="77"/>
      <c r="Z1168" s="77"/>
      <c r="AA1168" s="60"/>
      <c r="AB1168" s="5"/>
      <c r="AC1168" s="5"/>
      <c r="AD1168" s="5"/>
      <c r="AE1168" s="5"/>
      <c r="AF1168" s="5"/>
      <c r="AG1168" s="5"/>
      <c r="AH1168" s="5"/>
      <c r="AI1168" s="5"/>
      <c r="AJ1168" s="5"/>
      <c r="AK1168" s="5"/>
      <c r="AL1168" s="5"/>
      <c r="AM1168" s="5"/>
    </row>
    <row r="1169" spans="1:39" s="4" customFormat="1" ht="15" x14ac:dyDescent="0.25">
      <c r="A1169" s="58" t="s">
        <v>898</v>
      </c>
      <c r="B1169" s="58" t="s">
        <v>486</v>
      </c>
      <c r="C1169" s="58"/>
      <c r="D1169" s="58" t="s">
        <v>161</v>
      </c>
      <c r="E1169" s="11"/>
      <c r="F1169" s="11"/>
      <c r="G1169" s="8"/>
      <c r="I1169" s="58"/>
      <c r="J1169" s="43"/>
      <c r="K1169" s="102"/>
      <c r="M1169" s="58"/>
      <c r="N1169" s="171"/>
      <c r="P1169" s="107">
        <v>50</v>
      </c>
      <c r="Q1169" s="170">
        <v>48137.66</v>
      </c>
      <c r="S1169" s="107"/>
      <c r="T1169" s="170"/>
      <c r="V1169" s="77"/>
      <c r="W1169" s="77"/>
      <c r="X1169" s="77"/>
      <c r="Y1169" s="77"/>
      <c r="Z1169" s="77"/>
      <c r="AA1169" s="60"/>
      <c r="AB1169" s="5"/>
      <c r="AC1169" s="5"/>
      <c r="AD1169" s="5"/>
      <c r="AE1169" s="5"/>
      <c r="AF1169" s="5"/>
      <c r="AG1169" s="5"/>
      <c r="AH1169" s="5"/>
      <c r="AI1169" s="5"/>
      <c r="AJ1169" s="5"/>
      <c r="AK1169" s="5"/>
      <c r="AL1169" s="5"/>
      <c r="AM1169" s="5"/>
    </row>
    <row r="1170" spans="1:39" s="4" customFormat="1" ht="15" x14ac:dyDescent="0.25">
      <c r="A1170" s="58" t="s">
        <v>898</v>
      </c>
      <c r="B1170" s="58" t="s">
        <v>488</v>
      </c>
      <c r="C1170" s="58"/>
      <c r="D1170" s="58" t="s">
        <v>489</v>
      </c>
      <c r="E1170" s="11"/>
      <c r="F1170" s="11"/>
      <c r="G1170" s="8"/>
      <c r="I1170" s="58"/>
      <c r="J1170" s="43"/>
      <c r="K1170" s="102"/>
      <c r="M1170" s="58"/>
      <c r="N1170" s="171"/>
      <c r="P1170" s="107">
        <v>1</v>
      </c>
      <c r="Q1170" s="170">
        <v>137.22</v>
      </c>
      <c r="S1170" s="107"/>
      <c r="T1170" s="170"/>
      <c r="V1170" s="77"/>
      <c r="W1170" s="77"/>
      <c r="X1170" s="77"/>
      <c r="Y1170" s="77"/>
      <c r="Z1170" s="77"/>
      <c r="AA1170" s="60"/>
      <c r="AB1170" s="5"/>
      <c r="AC1170" s="5"/>
      <c r="AD1170" s="5"/>
      <c r="AE1170" s="5"/>
      <c r="AF1170" s="5"/>
      <c r="AG1170" s="5"/>
      <c r="AH1170" s="5"/>
      <c r="AI1170" s="5"/>
      <c r="AJ1170" s="5"/>
      <c r="AK1170" s="5"/>
      <c r="AL1170" s="5"/>
      <c r="AM1170" s="5"/>
    </row>
    <row r="1171" spans="1:39" s="4" customFormat="1" ht="15" x14ac:dyDescent="0.25">
      <c r="A1171" s="58" t="s">
        <v>898</v>
      </c>
      <c r="B1171" s="58" t="s">
        <v>488</v>
      </c>
      <c r="C1171" s="58"/>
      <c r="D1171" s="58" t="s">
        <v>117</v>
      </c>
      <c r="E1171" s="11"/>
      <c r="F1171" s="11"/>
      <c r="G1171" s="8"/>
      <c r="I1171" s="58"/>
      <c r="J1171" s="43"/>
      <c r="K1171" s="102"/>
      <c r="M1171" s="58"/>
      <c r="N1171" s="171"/>
      <c r="P1171" s="107">
        <v>3</v>
      </c>
      <c r="Q1171" s="170">
        <v>7601.08</v>
      </c>
      <c r="S1171" s="107"/>
      <c r="T1171" s="170"/>
      <c r="V1171" s="77"/>
      <c r="W1171" s="77"/>
      <c r="X1171" s="77"/>
      <c r="Y1171" s="77"/>
      <c r="Z1171" s="77"/>
      <c r="AA1171" s="60"/>
      <c r="AB1171" s="5"/>
      <c r="AC1171" s="5"/>
      <c r="AD1171" s="5"/>
      <c r="AE1171" s="5"/>
      <c r="AF1171" s="5"/>
      <c r="AG1171" s="5"/>
      <c r="AH1171" s="5"/>
      <c r="AI1171" s="5"/>
      <c r="AJ1171" s="5"/>
      <c r="AK1171" s="5"/>
      <c r="AL1171" s="5"/>
      <c r="AM1171" s="5"/>
    </row>
    <row r="1172" spans="1:39" s="4" customFormat="1" ht="15" x14ac:dyDescent="0.25">
      <c r="A1172" s="58" t="s">
        <v>898</v>
      </c>
      <c r="B1172" s="58" t="s">
        <v>491</v>
      </c>
      <c r="C1172" s="58"/>
      <c r="D1172" s="58" t="s">
        <v>452</v>
      </c>
      <c r="E1172" s="11"/>
      <c r="F1172" s="11"/>
      <c r="G1172" s="8"/>
      <c r="I1172" s="58"/>
      <c r="J1172" s="43"/>
      <c r="K1172" s="102"/>
      <c r="M1172" s="58"/>
      <c r="N1172" s="171"/>
      <c r="P1172" s="107">
        <v>2</v>
      </c>
      <c r="Q1172" s="170">
        <v>680.73</v>
      </c>
      <c r="S1172" s="107"/>
      <c r="T1172" s="170"/>
      <c r="V1172" s="77"/>
      <c r="W1172" s="77"/>
      <c r="X1172" s="77"/>
      <c r="Y1172" s="77"/>
      <c r="Z1172" s="77"/>
      <c r="AA1172" s="60"/>
      <c r="AB1172" s="5"/>
      <c r="AC1172" s="5"/>
      <c r="AD1172" s="5"/>
      <c r="AE1172" s="5"/>
      <c r="AF1172" s="5"/>
      <c r="AG1172" s="5"/>
      <c r="AH1172" s="5"/>
      <c r="AI1172" s="5"/>
      <c r="AJ1172" s="5"/>
      <c r="AK1172" s="5"/>
      <c r="AL1172" s="5"/>
      <c r="AM1172" s="5"/>
    </row>
    <row r="1173" spans="1:39" s="4" customFormat="1" ht="15" x14ac:dyDescent="0.25">
      <c r="A1173" s="58" t="s">
        <v>898</v>
      </c>
      <c r="B1173" s="58" t="s">
        <v>492</v>
      </c>
      <c r="C1173" s="58"/>
      <c r="D1173" s="58" t="s">
        <v>142</v>
      </c>
      <c r="E1173" s="11"/>
      <c r="F1173" s="11"/>
      <c r="G1173" s="8"/>
      <c r="I1173" s="58"/>
      <c r="J1173" s="43"/>
      <c r="K1173" s="102"/>
      <c r="M1173" s="58"/>
      <c r="N1173" s="171"/>
      <c r="P1173" s="107">
        <v>1</v>
      </c>
      <c r="Q1173" s="170">
        <v>119.12</v>
      </c>
      <c r="S1173" s="107"/>
      <c r="T1173" s="170"/>
      <c r="V1173" s="77"/>
      <c r="W1173" s="77"/>
      <c r="X1173" s="77"/>
      <c r="Y1173" s="77"/>
      <c r="Z1173" s="77"/>
      <c r="AA1173" s="60"/>
      <c r="AB1173" s="5"/>
      <c r="AC1173" s="5"/>
      <c r="AD1173" s="5"/>
      <c r="AE1173" s="5"/>
      <c r="AF1173" s="5"/>
      <c r="AG1173" s="5"/>
      <c r="AH1173" s="5"/>
      <c r="AI1173" s="5"/>
      <c r="AJ1173" s="5"/>
      <c r="AK1173" s="5"/>
      <c r="AL1173" s="5"/>
      <c r="AM1173" s="5"/>
    </row>
    <row r="1174" spans="1:39" s="4" customFormat="1" ht="15" x14ac:dyDescent="0.25">
      <c r="A1174" s="58" t="s">
        <v>898</v>
      </c>
      <c r="B1174" s="58" t="s">
        <v>493</v>
      </c>
      <c r="C1174" s="58"/>
      <c r="D1174" s="58" t="s">
        <v>63</v>
      </c>
      <c r="E1174" s="11"/>
      <c r="F1174" s="11"/>
      <c r="G1174" s="8"/>
      <c r="I1174" s="58"/>
      <c r="J1174" s="43"/>
      <c r="K1174" s="102"/>
      <c r="M1174" s="58"/>
      <c r="N1174" s="171"/>
      <c r="P1174" s="107">
        <v>1</v>
      </c>
      <c r="Q1174" s="170">
        <v>316.45</v>
      </c>
      <c r="S1174" s="107"/>
      <c r="T1174" s="170"/>
      <c r="V1174" s="77"/>
      <c r="W1174" s="77"/>
      <c r="X1174" s="77"/>
      <c r="Y1174" s="77"/>
      <c r="Z1174" s="77"/>
      <c r="AA1174" s="60"/>
      <c r="AB1174" s="5"/>
      <c r="AC1174" s="5"/>
      <c r="AD1174" s="5"/>
      <c r="AE1174" s="5"/>
      <c r="AF1174" s="5"/>
      <c r="AG1174" s="5"/>
      <c r="AH1174" s="5"/>
      <c r="AI1174" s="5"/>
      <c r="AJ1174" s="5"/>
      <c r="AK1174" s="5"/>
      <c r="AL1174" s="5"/>
      <c r="AM1174" s="5"/>
    </row>
    <row r="1175" spans="1:39" s="4" customFormat="1" ht="15" x14ac:dyDescent="0.25">
      <c r="A1175" s="58" t="s">
        <v>898</v>
      </c>
      <c r="B1175" s="58" t="s">
        <v>494</v>
      </c>
      <c r="C1175" s="58"/>
      <c r="D1175" s="58" t="s">
        <v>220</v>
      </c>
      <c r="E1175" s="11"/>
      <c r="F1175" s="11"/>
      <c r="G1175" s="8"/>
      <c r="I1175" s="58"/>
      <c r="J1175" s="43"/>
      <c r="K1175" s="102"/>
      <c r="M1175" s="58"/>
      <c r="N1175" s="171"/>
      <c r="P1175" s="107">
        <v>4</v>
      </c>
      <c r="Q1175" s="170">
        <v>4682.2700000000004</v>
      </c>
      <c r="S1175" s="107"/>
      <c r="T1175" s="170"/>
      <c r="V1175" s="77"/>
      <c r="W1175" s="77"/>
      <c r="X1175" s="77"/>
      <c r="Y1175" s="77"/>
      <c r="Z1175" s="77"/>
      <c r="AA1175" s="60"/>
      <c r="AB1175" s="5"/>
      <c r="AC1175" s="5"/>
      <c r="AD1175" s="5"/>
      <c r="AE1175" s="5"/>
      <c r="AF1175" s="5"/>
      <c r="AG1175" s="5"/>
      <c r="AH1175" s="5"/>
      <c r="AI1175" s="5"/>
      <c r="AJ1175" s="5"/>
      <c r="AK1175" s="5"/>
      <c r="AL1175" s="5"/>
      <c r="AM1175" s="5"/>
    </row>
    <row r="1176" spans="1:39" s="4" customFormat="1" ht="15" x14ac:dyDescent="0.25">
      <c r="A1176" s="58" t="s">
        <v>898</v>
      </c>
      <c r="B1176" s="58" t="s">
        <v>495</v>
      </c>
      <c r="C1176" s="58"/>
      <c r="D1176" s="58" t="s">
        <v>105</v>
      </c>
      <c r="E1176" s="11"/>
      <c r="F1176" s="11"/>
      <c r="G1176" s="8"/>
      <c r="I1176" s="58"/>
      <c r="J1176" s="43"/>
      <c r="K1176" s="102"/>
      <c r="M1176" s="58"/>
      <c r="N1176" s="171"/>
      <c r="P1176" s="107">
        <v>65</v>
      </c>
      <c r="Q1176" s="170">
        <v>32797.620000000003</v>
      </c>
      <c r="S1176" s="107"/>
      <c r="T1176" s="170"/>
      <c r="V1176" s="77"/>
      <c r="W1176" s="77"/>
      <c r="X1176" s="77"/>
      <c r="Y1176" s="77"/>
      <c r="Z1176" s="77"/>
      <c r="AA1176" s="60"/>
      <c r="AB1176" s="5"/>
      <c r="AC1176" s="5"/>
      <c r="AD1176" s="5"/>
      <c r="AE1176" s="5"/>
      <c r="AF1176" s="5"/>
      <c r="AG1176" s="5"/>
      <c r="AH1176" s="5"/>
      <c r="AI1176" s="5"/>
      <c r="AJ1176" s="5"/>
      <c r="AK1176" s="5"/>
      <c r="AL1176" s="5"/>
      <c r="AM1176" s="5"/>
    </row>
    <row r="1177" spans="1:39" s="4" customFormat="1" ht="15" x14ac:dyDescent="0.25">
      <c r="A1177" s="58" t="s">
        <v>898</v>
      </c>
      <c r="B1177" s="58" t="s">
        <v>500</v>
      </c>
      <c r="C1177" s="58"/>
      <c r="D1177" s="58" t="s">
        <v>501</v>
      </c>
      <c r="E1177" s="11"/>
      <c r="F1177" s="11"/>
      <c r="G1177" s="8"/>
      <c r="I1177" s="58"/>
      <c r="J1177" s="43"/>
      <c r="K1177" s="102"/>
      <c r="M1177" s="58"/>
      <c r="N1177" s="171"/>
      <c r="P1177" s="107">
        <v>1</v>
      </c>
      <c r="Q1177" s="170">
        <v>1627.68</v>
      </c>
      <c r="S1177" s="107"/>
      <c r="T1177" s="170"/>
      <c r="V1177" s="77"/>
      <c r="W1177" s="77"/>
      <c r="X1177" s="77"/>
      <c r="Y1177" s="77"/>
      <c r="Z1177" s="77"/>
      <c r="AA1177" s="60"/>
      <c r="AB1177" s="5"/>
      <c r="AC1177" s="5"/>
      <c r="AD1177" s="5"/>
      <c r="AE1177" s="5"/>
      <c r="AF1177" s="5"/>
      <c r="AG1177" s="5"/>
      <c r="AH1177" s="5"/>
      <c r="AI1177" s="5"/>
      <c r="AJ1177" s="5"/>
      <c r="AK1177" s="5"/>
      <c r="AL1177" s="5"/>
      <c r="AM1177" s="5"/>
    </row>
    <row r="1178" spans="1:39" s="4" customFormat="1" ht="15" x14ac:dyDescent="0.25">
      <c r="A1178" s="58" t="s">
        <v>898</v>
      </c>
      <c r="B1178" s="58" t="s">
        <v>504</v>
      </c>
      <c r="C1178" s="58"/>
      <c r="D1178" s="58" t="s">
        <v>70</v>
      </c>
      <c r="E1178" s="11"/>
      <c r="F1178" s="11"/>
      <c r="G1178" s="8"/>
      <c r="I1178" s="58"/>
      <c r="J1178" s="43"/>
      <c r="K1178" s="102"/>
      <c r="M1178" s="58"/>
      <c r="N1178" s="171"/>
      <c r="P1178" s="107">
        <v>210</v>
      </c>
      <c r="Q1178" s="170">
        <v>147210.95000000001</v>
      </c>
      <c r="S1178" s="107"/>
      <c r="T1178" s="170"/>
      <c r="V1178" s="77"/>
      <c r="W1178" s="77"/>
      <c r="X1178" s="77"/>
      <c r="Y1178" s="77"/>
      <c r="Z1178" s="77"/>
      <c r="AA1178" s="60"/>
      <c r="AB1178" s="5"/>
      <c r="AC1178" s="5"/>
      <c r="AD1178" s="5"/>
      <c r="AE1178" s="5"/>
      <c r="AF1178" s="5"/>
      <c r="AG1178" s="5"/>
      <c r="AH1178" s="5"/>
      <c r="AI1178" s="5"/>
      <c r="AJ1178" s="5"/>
      <c r="AK1178" s="5"/>
      <c r="AL1178" s="5"/>
      <c r="AM1178" s="5"/>
    </row>
    <row r="1179" spans="1:39" s="4" customFormat="1" ht="15" x14ac:dyDescent="0.25">
      <c r="A1179" s="58" t="s">
        <v>898</v>
      </c>
      <c r="B1179" s="58" t="s">
        <v>506</v>
      </c>
      <c r="C1179" s="58"/>
      <c r="D1179" s="58" t="s">
        <v>62</v>
      </c>
      <c r="E1179" s="11"/>
      <c r="F1179" s="11"/>
      <c r="G1179" s="8"/>
      <c r="I1179" s="58"/>
      <c r="J1179" s="43"/>
      <c r="K1179" s="102"/>
      <c r="M1179" s="58"/>
      <c r="N1179" s="171"/>
      <c r="P1179" s="107">
        <v>12</v>
      </c>
      <c r="Q1179" s="170">
        <v>4718.09</v>
      </c>
      <c r="S1179" s="107"/>
      <c r="T1179" s="170"/>
      <c r="V1179" s="77"/>
      <c r="W1179" s="77"/>
      <c r="X1179" s="77"/>
      <c r="Y1179" s="77"/>
      <c r="Z1179" s="77"/>
      <c r="AA1179" s="60"/>
      <c r="AB1179" s="5"/>
      <c r="AC1179" s="5"/>
      <c r="AD1179" s="5"/>
      <c r="AE1179" s="5"/>
      <c r="AF1179" s="5"/>
      <c r="AG1179" s="5"/>
      <c r="AH1179" s="5"/>
      <c r="AI1179" s="5"/>
      <c r="AJ1179" s="5"/>
      <c r="AK1179" s="5"/>
      <c r="AL1179" s="5"/>
      <c r="AM1179" s="5"/>
    </row>
    <row r="1180" spans="1:39" s="4" customFormat="1" ht="15" x14ac:dyDescent="0.25">
      <c r="A1180" s="58" t="s">
        <v>898</v>
      </c>
      <c r="B1180" s="58" t="s">
        <v>508</v>
      </c>
      <c r="C1180" s="58"/>
      <c r="D1180" s="58" t="s">
        <v>363</v>
      </c>
      <c r="E1180" s="11"/>
      <c r="F1180" s="11"/>
      <c r="G1180" s="8"/>
      <c r="I1180" s="58"/>
      <c r="J1180" s="43"/>
      <c r="K1180" s="102"/>
      <c r="M1180" s="58"/>
      <c r="N1180" s="171"/>
      <c r="P1180" s="107">
        <v>51</v>
      </c>
      <c r="Q1180" s="170">
        <v>24431.200000000001</v>
      </c>
      <c r="S1180" s="107"/>
      <c r="T1180" s="170"/>
      <c r="V1180" s="77"/>
      <c r="W1180" s="77"/>
      <c r="X1180" s="77"/>
      <c r="Y1180" s="77"/>
      <c r="Z1180" s="77"/>
      <c r="AA1180" s="60"/>
      <c r="AB1180" s="5"/>
      <c r="AC1180" s="5"/>
      <c r="AD1180" s="5"/>
      <c r="AE1180" s="5"/>
      <c r="AF1180" s="5"/>
      <c r="AG1180" s="5"/>
      <c r="AH1180" s="5"/>
      <c r="AI1180" s="5"/>
      <c r="AJ1180" s="5"/>
      <c r="AK1180" s="5"/>
      <c r="AL1180" s="5"/>
      <c r="AM1180" s="5"/>
    </row>
    <row r="1181" spans="1:39" s="4" customFormat="1" ht="15" x14ac:dyDescent="0.25">
      <c r="A1181" s="58" t="s">
        <v>898</v>
      </c>
      <c r="B1181" s="58" t="s">
        <v>512</v>
      </c>
      <c r="C1181" s="58"/>
      <c r="D1181" s="58" t="s">
        <v>206</v>
      </c>
      <c r="E1181" s="11"/>
      <c r="F1181" s="11"/>
      <c r="G1181" s="8"/>
      <c r="I1181" s="58"/>
      <c r="J1181" s="43"/>
      <c r="K1181" s="102"/>
      <c r="M1181" s="58"/>
      <c r="N1181" s="171"/>
      <c r="P1181" s="107">
        <v>1</v>
      </c>
      <c r="Q1181" s="170">
        <v>68.510000000000005</v>
      </c>
      <c r="S1181" s="107"/>
      <c r="T1181" s="170"/>
      <c r="V1181" s="77"/>
      <c r="W1181" s="77"/>
      <c r="X1181" s="77"/>
      <c r="Y1181" s="77"/>
      <c r="Z1181" s="77"/>
      <c r="AA1181" s="60"/>
      <c r="AB1181" s="5"/>
      <c r="AC1181" s="5"/>
      <c r="AD1181" s="5"/>
      <c r="AE1181" s="5"/>
      <c r="AF1181" s="5"/>
      <c r="AG1181" s="5"/>
      <c r="AH1181" s="5"/>
      <c r="AI1181" s="5"/>
      <c r="AJ1181" s="5"/>
      <c r="AK1181" s="5"/>
      <c r="AL1181" s="5"/>
      <c r="AM1181" s="5"/>
    </row>
    <row r="1182" spans="1:39" s="4" customFormat="1" ht="15" x14ac:dyDescent="0.25">
      <c r="A1182" s="58" t="s">
        <v>898</v>
      </c>
      <c r="B1182" s="58" t="s">
        <v>515</v>
      </c>
      <c r="C1182" s="58"/>
      <c r="D1182" s="58" t="s">
        <v>221</v>
      </c>
      <c r="E1182" s="11"/>
      <c r="F1182" s="11"/>
      <c r="G1182" s="8"/>
      <c r="I1182" s="58"/>
      <c r="J1182" s="43"/>
      <c r="K1182" s="102"/>
      <c r="M1182" s="58"/>
      <c r="N1182" s="171"/>
      <c r="P1182" s="107">
        <v>3</v>
      </c>
      <c r="Q1182" s="170">
        <v>863.05</v>
      </c>
      <c r="S1182" s="107"/>
      <c r="T1182" s="170"/>
      <c r="V1182" s="77"/>
      <c r="W1182" s="77"/>
      <c r="X1182" s="77"/>
      <c r="Y1182" s="77"/>
      <c r="Z1182" s="77"/>
      <c r="AA1182" s="60"/>
      <c r="AB1182" s="5"/>
      <c r="AC1182" s="5"/>
      <c r="AD1182" s="5"/>
      <c r="AE1182" s="5"/>
      <c r="AF1182" s="5"/>
      <c r="AG1182" s="5"/>
      <c r="AH1182" s="5"/>
      <c r="AI1182" s="5"/>
      <c r="AJ1182" s="5"/>
      <c r="AK1182" s="5"/>
      <c r="AL1182" s="5"/>
      <c r="AM1182" s="5"/>
    </row>
    <row r="1183" spans="1:39" s="4" customFormat="1" ht="15" x14ac:dyDescent="0.25">
      <c r="A1183" s="58" t="s">
        <v>898</v>
      </c>
      <c r="B1183" s="58" t="s">
        <v>647</v>
      </c>
      <c r="C1183" s="58"/>
      <c r="D1183" s="58" t="s">
        <v>86</v>
      </c>
      <c r="E1183" s="11"/>
      <c r="F1183" s="11"/>
      <c r="G1183" s="8"/>
      <c r="I1183" s="58"/>
      <c r="J1183" s="43"/>
      <c r="K1183" s="102"/>
      <c r="M1183" s="58"/>
      <c r="N1183" s="171"/>
      <c r="P1183" s="107">
        <v>1</v>
      </c>
      <c r="Q1183" s="170">
        <v>792.59</v>
      </c>
      <c r="S1183" s="107"/>
      <c r="T1183" s="170"/>
      <c r="V1183" s="77"/>
      <c r="W1183" s="77"/>
      <c r="X1183" s="77"/>
      <c r="Y1183" s="77"/>
      <c r="Z1183" s="77"/>
      <c r="AA1183" s="60"/>
      <c r="AB1183" s="5"/>
      <c r="AC1183" s="5"/>
      <c r="AD1183" s="5"/>
      <c r="AE1183" s="5"/>
      <c r="AF1183" s="5"/>
      <c r="AG1183" s="5"/>
      <c r="AH1183" s="5"/>
      <c r="AI1183" s="5"/>
      <c r="AJ1183" s="5"/>
      <c r="AK1183" s="5"/>
      <c r="AL1183" s="5"/>
      <c r="AM1183" s="5"/>
    </row>
    <row r="1184" spans="1:39" s="4" customFormat="1" ht="15" x14ac:dyDescent="0.25">
      <c r="A1184" s="58" t="s">
        <v>898</v>
      </c>
      <c r="B1184" s="58" t="s">
        <v>521</v>
      </c>
      <c r="C1184" s="58"/>
      <c r="D1184" s="58" t="s">
        <v>75</v>
      </c>
      <c r="E1184" s="11"/>
      <c r="F1184" s="11"/>
      <c r="G1184" s="8"/>
      <c r="I1184" s="58"/>
      <c r="J1184" s="43"/>
      <c r="K1184" s="102"/>
      <c r="M1184" s="58"/>
      <c r="N1184" s="171"/>
      <c r="P1184" s="107">
        <v>1</v>
      </c>
      <c r="Q1184" s="170">
        <v>49.55</v>
      </c>
      <c r="S1184" s="107"/>
      <c r="T1184" s="170"/>
      <c r="V1184" s="77"/>
      <c r="W1184" s="77"/>
      <c r="X1184" s="77"/>
      <c r="Y1184" s="77"/>
      <c r="Z1184" s="77"/>
      <c r="AA1184" s="60"/>
      <c r="AB1184" s="5"/>
      <c r="AC1184" s="5"/>
      <c r="AD1184" s="5"/>
      <c r="AE1184" s="5"/>
      <c r="AF1184" s="5"/>
      <c r="AG1184" s="5"/>
      <c r="AH1184" s="5"/>
      <c r="AI1184" s="5"/>
      <c r="AJ1184" s="5"/>
      <c r="AK1184" s="5"/>
      <c r="AL1184" s="5"/>
      <c r="AM1184" s="5"/>
    </row>
    <row r="1185" spans="1:39" s="4" customFormat="1" ht="15" x14ac:dyDescent="0.25">
      <c r="A1185" s="58" t="s">
        <v>898</v>
      </c>
      <c r="B1185" s="58" t="s">
        <v>704</v>
      </c>
      <c r="C1185" s="58"/>
      <c r="D1185" s="58" t="s">
        <v>142</v>
      </c>
      <c r="E1185" s="11"/>
      <c r="F1185" s="11"/>
      <c r="G1185" s="8"/>
      <c r="I1185" s="58"/>
      <c r="J1185" s="43"/>
      <c r="K1185" s="102"/>
      <c r="M1185" s="58"/>
      <c r="N1185" s="171"/>
      <c r="P1185" s="107">
        <v>1</v>
      </c>
      <c r="Q1185" s="170">
        <v>67.91</v>
      </c>
      <c r="S1185" s="107"/>
      <c r="T1185" s="170"/>
      <c r="V1185" s="77"/>
      <c r="W1185" s="77"/>
      <c r="X1185" s="77"/>
      <c r="Y1185" s="77"/>
      <c r="Z1185" s="77"/>
      <c r="AA1185" s="60"/>
      <c r="AB1185" s="5"/>
      <c r="AC1185" s="5"/>
      <c r="AD1185" s="5"/>
      <c r="AE1185" s="5"/>
      <c r="AF1185" s="5"/>
      <c r="AG1185" s="5"/>
      <c r="AH1185" s="5"/>
      <c r="AI1185" s="5"/>
      <c r="AJ1185" s="5"/>
      <c r="AK1185" s="5"/>
      <c r="AL1185" s="5"/>
      <c r="AM1185" s="5"/>
    </row>
    <row r="1186" spans="1:39" s="4" customFormat="1" ht="15" x14ac:dyDescent="0.25">
      <c r="A1186" s="58" t="s">
        <v>898</v>
      </c>
      <c r="B1186" s="58" t="s">
        <v>525</v>
      </c>
      <c r="C1186" s="58"/>
      <c r="D1186" s="58" t="s">
        <v>496</v>
      </c>
      <c r="E1186" s="11"/>
      <c r="F1186" s="11"/>
      <c r="G1186" s="8"/>
      <c r="I1186" s="58"/>
      <c r="J1186" s="43"/>
      <c r="K1186" s="102"/>
      <c r="M1186" s="58"/>
      <c r="N1186" s="171"/>
      <c r="P1186" s="107">
        <v>30</v>
      </c>
      <c r="Q1186" s="170">
        <v>17577.32</v>
      </c>
      <c r="S1186" s="107"/>
      <c r="T1186" s="170"/>
      <c r="V1186" s="77"/>
      <c r="W1186" s="77"/>
      <c r="X1186" s="77"/>
      <c r="Y1186" s="77"/>
      <c r="Z1186" s="77"/>
      <c r="AA1186" s="60"/>
      <c r="AB1186" s="5"/>
      <c r="AC1186" s="5"/>
      <c r="AD1186" s="5"/>
      <c r="AE1186" s="5"/>
      <c r="AF1186" s="5"/>
      <c r="AG1186" s="5"/>
      <c r="AH1186" s="5"/>
      <c r="AI1186" s="5"/>
      <c r="AJ1186" s="5"/>
      <c r="AK1186" s="5"/>
      <c r="AL1186" s="5"/>
      <c r="AM1186" s="5"/>
    </row>
    <row r="1187" spans="1:39" s="4" customFormat="1" ht="15" x14ac:dyDescent="0.25">
      <c r="A1187" s="58" t="s">
        <v>898</v>
      </c>
      <c r="B1187" s="58" t="s">
        <v>528</v>
      </c>
      <c r="C1187" s="58"/>
      <c r="D1187" s="58" t="s">
        <v>100</v>
      </c>
      <c r="E1187" s="11"/>
      <c r="F1187" s="11"/>
      <c r="G1187" s="8"/>
      <c r="I1187" s="58"/>
      <c r="J1187" s="43"/>
      <c r="K1187" s="102"/>
      <c r="M1187" s="58"/>
      <c r="N1187" s="171"/>
      <c r="P1187" s="107">
        <v>1</v>
      </c>
      <c r="Q1187" s="170">
        <v>96.71</v>
      </c>
      <c r="S1187" s="107"/>
      <c r="T1187" s="170"/>
      <c r="V1187" s="77"/>
      <c r="W1187" s="77"/>
      <c r="X1187" s="77"/>
      <c r="Y1187" s="77"/>
      <c r="Z1187" s="77"/>
      <c r="AA1187" s="60"/>
      <c r="AB1187" s="5"/>
      <c r="AC1187" s="5"/>
      <c r="AD1187" s="5"/>
      <c r="AE1187" s="5"/>
      <c r="AF1187" s="5"/>
      <c r="AG1187" s="5"/>
      <c r="AH1187" s="5"/>
      <c r="AI1187" s="5"/>
      <c r="AJ1187" s="5"/>
      <c r="AK1187" s="5"/>
      <c r="AL1187" s="5"/>
      <c r="AM1187" s="5"/>
    </row>
    <row r="1188" spans="1:39" s="4" customFormat="1" ht="15" x14ac:dyDescent="0.25">
      <c r="A1188" s="58" t="s">
        <v>898</v>
      </c>
      <c r="B1188" s="58" t="s">
        <v>529</v>
      </c>
      <c r="C1188" s="58"/>
      <c r="D1188" s="58" t="s">
        <v>93</v>
      </c>
      <c r="E1188" s="11"/>
      <c r="F1188" s="11"/>
      <c r="G1188" s="8"/>
      <c r="I1188" s="58"/>
      <c r="J1188" s="43"/>
      <c r="K1188" s="102"/>
      <c r="M1188" s="58"/>
      <c r="N1188" s="171"/>
      <c r="P1188" s="107">
        <v>3</v>
      </c>
      <c r="Q1188" s="170">
        <v>685.88</v>
      </c>
      <c r="S1188" s="107"/>
      <c r="T1188" s="170"/>
      <c r="V1188" s="77"/>
      <c r="W1188" s="77"/>
      <c r="X1188" s="77"/>
      <c r="Y1188" s="77"/>
      <c r="Z1188" s="77"/>
      <c r="AA1188" s="60"/>
      <c r="AB1188" s="5"/>
      <c r="AC1188" s="5"/>
      <c r="AD1188" s="5"/>
      <c r="AE1188" s="5"/>
      <c r="AF1188" s="5"/>
      <c r="AG1188" s="5"/>
      <c r="AH1188" s="5"/>
      <c r="AI1188" s="5"/>
      <c r="AJ1188" s="5"/>
      <c r="AK1188" s="5"/>
      <c r="AL1188" s="5"/>
      <c r="AM1188" s="5"/>
    </row>
    <row r="1189" spans="1:39" s="4" customFormat="1" ht="15" x14ac:dyDescent="0.25">
      <c r="A1189" s="58" t="s">
        <v>898</v>
      </c>
      <c r="B1189" s="58" t="s">
        <v>530</v>
      </c>
      <c r="C1189" s="58"/>
      <c r="D1189" s="58" t="s">
        <v>88</v>
      </c>
      <c r="E1189" s="11"/>
      <c r="F1189" s="11"/>
      <c r="G1189" s="8"/>
      <c r="I1189" s="58"/>
      <c r="J1189" s="43"/>
      <c r="K1189" s="102"/>
      <c r="M1189" s="58"/>
      <c r="N1189" s="171"/>
      <c r="P1189" s="107">
        <v>42</v>
      </c>
      <c r="Q1189" s="170">
        <v>19490.93</v>
      </c>
      <c r="S1189" s="107"/>
      <c r="T1189" s="170"/>
      <c r="V1189" s="77"/>
      <c r="W1189" s="77"/>
      <c r="X1189" s="77"/>
      <c r="Y1189" s="77"/>
      <c r="Z1189" s="77"/>
      <c r="AA1189" s="60"/>
      <c r="AB1189" s="5"/>
      <c r="AC1189" s="5"/>
      <c r="AD1189" s="5"/>
      <c r="AE1189" s="5"/>
      <c r="AF1189" s="5"/>
      <c r="AG1189" s="5"/>
      <c r="AH1189" s="5"/>
      <c r="AI1189" s="5"/>
      <c r="AJ1189" s="5"/>
      <c r="AK1189" s="5"/>
      <c r="AL1189" s="5"/>
      <c r="AM1189" s="5"/>
    </row>
    <row r="1190" spans="1:39" s="4" customFormat="1" ht="15" x14ac:dyDescent="0.25">
      <c r="A1190" s="58" t="s">
        <v>898</v>
      </c>
      <c r="B1190" s="58" t="s">
        <v>531</v>
      </c>
      <c r="C1190" s="58"/>
      <c r="D1190" s="58" t="s">
        <v>77</v>
      </c>
      <c r="E1190" s="11"/>
      <c r="F1190" s="11"/>
      <c r="G1190" s="8"/>
      <c r="I1190" s="58"/>
      <c r="J1190" s="43"/>
      <c r="K1190" s="102"/>
      <c r="M1190" s="58"/>
      <c r="N1190" s="171"/>
      <c r="P1190" s="107">
        <v>1</v>
      </c>
      <c r="Q1190" s="170">
        <v>41.04</v>
      </c>
      <c r="S1190" s="107"/>
      <c r="T1190" s="170"/>
      <c r="V1190" s="77"/>
      <c r="W1190" s="77"/>
      <c r="X1190" s="77"/>
      <c r="Y1190" s="77"/>
      <c r="Z1190" s="77"/>
      <c r="AA1190" s="60"/>
      <c r="AB1190" s="5"/>
      <c r="AC1190" s="5"/>
      <c r="AD1190" s="5"/>
      <c r="AE1190" s="5"/>
      <c r="AF1190" s="5"/>
      <c r="AG1190" s="5"/>
      <c r="AH1190" s="5"/>
      <c r="AI1190" s="5"/>
      <c r="AJ1190" s="5"/>
      <c r="AK1190" s="5"/>
      <c r="AL1190" s="5"/>
      <c r="AM1190" s="5"/>
    </row>
    <row r="1191" spans="1:39" s="4" customFormat="1" ht="15" x14ac:dyDescent="0.25">
      <c r="A1191" s="58" t="s">
        <v>898</v>
      </c>
      <c r="B1191" s="58" t="s">
        <v>532</v>
      </c>
      <c r="C1191" s="58"/>
      <c r="D1191" s="58" t="s">
        <v>86</v>
      </c>
      <c r="E1191" s="11"/>
      <c r="F1191" s="11"/>
      <c r="G1191" s="8"/>
      <c r="I1191" s="58"/>
      <c r="J1191" s="43"/>
      <c r="K1191" s="102"/>
      <c r="M1191" s="58"/>
      <c r="N1191" s="171"/>
      <c r="P1191" s="107">
        <v>8</v>
      </c>
      <c r="Q1191" s="170">
        <v>3418.26</v>
      </c>
      <c r="S1191" s="107"/>
      <c r="T1191" s="170"/>
      <c r="V1191" s="77"/>
      <c r="W1191" s="77"/>
      <c r="X1191" s="77"/>
      <c r="Y1191" s="77"/>
      <c r="Z1191" s="77"/>
      <c r="AA1191" s="60"/>
      <c r="AB1191" s="5"/>
      <c r="AC1191" s="5"/>
      <c r="AD1191" s="5"/>
      <c r="AE1191" s="5"/>
      <c r="AF1191" s="5"/>
      <c r="AG1191" s="5"/>
      <c r="AH1191" s="5"/>
      <c r="AI1191" s="5"/>
      <c r="AJ1191" s="5"/>
      <c r="AK1191" s="5"/>
      <c r="AL1191" s="5"/>
      <c r="AM1191" s="5"/>
    </row>
    <row r="1192" spans="1:39" s="4" customFormat="1" ht="15" x14ac:dyDescent="0.25">
      <c r="A1192" s="58" t="s">
        <v>898</v>
      </c>
      <c r="B1192" s="58" t="s">
        <v>533</v>
      </c>
      <c r="C1192" s="58"/>
      <c r="D1192" s="58" t="s">
        <v>66</v>
      </c>
      <c r="E1192" s="11"/>
      <c r="F1192" s="11"/>
      <c r="G1192" s="8"/>
      <c r="I1192" s="58"/>
      <c r="J1192" s="43"/>
      <c r="K1192" s="102"/>
      <c r="M1192" s="58"/>
      <c r="N1192" s="171"/>
      <c r="P1192" s="107">
        <v>5</v>
      </c>
      <c r="Q1192" s="170">
        <v>1748.56</v>
      </c>
      <c r="S1192" s="107"/>
      <c r="T1192" s="170"/>
      <c r="V1192" s="77"/>
      <c r="W1192" s="77"/>
      <c r="X1192" s="77"/>
      <c r="Y1192" s="77"/>
      <c r="Z1192" s="77"/>
      <c r="AA1192" s="60"/>
      <c r="AB1192" s="5"/>
      <c r="AC1192" s="5"/>
      <c r="AD1192" s="5"/>
      <c r="AE1192" s="5"/>
      <c r="AF1192" s="5"/>
      <c r="AG1192" s="5"/>
      <c r="AH1192" s="5"/>
      <c r="AI1192" s="5"/>
      <c r="AJ1192" s="5"/>
      <c r="AK1192" s="5"/>
      <c r="AL1192" s="5"/>
      <c r="AM1192" s="5"/>
    </row>
    <row r="1193" spans="1:39" s="4" customFormat="1" ht="15" x14ac:dyDescent="0.25">
      <c r="A1193" s="58" t="s">
        <v>898</v>
      </c>
      <c r="B1193" s="58" t="s">
        <v>537</v>
      </c>
      <c r="C1193" s="58"/>
      <c r="D1193" s="58" t="s">
        <v>538</v>
      </c>
      <c r="E1193" s="11"/>
      <c r="F1193" s="11"/>
      <c r="G1193" s="8"/>
      <c r="I1193" s="58"/>
      <c r="J1193" s="43"/>
      <c r="K1193" s="102"/>
      <c r="M1193" s="58"/>
      <c r="N1193" s="171"/>
      <c r="P1193" s="107">
        <v>4</v>
      </c>
      <c r="Q1193" s="170">
        <v>1378.5</v>
      </c>
      <c r="S1193" s="107"/>
      <c r="T1193" s="170"/>
      <c r="V1193" s="77"/>
      <c r="W1193" s="77"/>
      <c r="X1193" s="77"/>
      <c r="Y1193" s="77"/>
      <c r="Z1193" s="77"/>
      <c r="AA1193" s="60"/>
      <c r="AB1193" s="5"/>
      <c r="AC1193" s="5"/>
      <c r="AD1193" s="5"/>
      <c r="AE1193" s="5"/>
      <c r="AF1193" s="5"/>
      <c r="AG1193" s="5"/>
      <c r="AH1193" s="5"/>
      <c r="AI1193" s="5"/>
      <c r="AJ1193" s="5"/>
      <c r="AK1193" s="5"/>
      <c r="AL1193" s="5"/>
      <c r="AM1193" s="5"/>
    </row>
    <row r="1194" spans="1:39" s="4" customFormat="1" ht="15" x14ac:dyDescent="0.25">
      <c r="A1194" s="58" t="s">
        <v>898</v>
      </c>
      <c r="B1194" s="58" t="s">
        <v>539</v>
      </c>
      <c r="C1194" s="58"/>
      <c r="D1194" s="58" t="s">
        <v>332</v>
      </c>
      <c r="E1194" s="11"/>
      <c r="F1194" s="11"/>
      <c r="G1194" s="8"/>
      <c r="I1194" s="58"/>
      <c r="J1194" s="43"/>
      <c r="K1194" s="102"/>
      <c r="M1194" s="58"/>
      <c r="N1194" s="171"/>
      <c r="P1194" s="107">
        <v>30</v>
      </c>
      <c r="Q1194" s="170">
        <v>22360.15</v>
      </c>
      <c r="S1194" s="107"/>
      <c r="T1194" s="170"/>
      <c r="V1194" s="77"/>
      <c r="W1194" s="77"/>
      <c r="X1194" s="77"/>
      <c r="Y1194" s="77"/>
      <c r="Z1194" s="77"/>
      <c r="AA1194" s="60"/>
      <c r="AB1194" s="5"/>
      <c r="AC1194" s="5"/>
      <c r="AD1194" s="5"/>
      <c r="AE1194" s="5"/>
      <c r="AF1194" s="5"/>
      <c r="AG1194" s="5"/>
      <c r="AH1194" s="5"/>
      <c r="AI1194" s="5"/>
      <c r="AJ1194" s="5"/>
      <c r="AK1194" s="5"/>
      <c r="AL1194" s="5"/>
      <c r="AM1194" s="5"/>
    </row>
    <row r="1195" spans="1:39" s="4" customFormat="1" ht="15" x14ac:dyDescent="0.25">
      <c r="A1195" s="58" t="s">
        <v>898</v>
      </c>
      <c r="B1195" s="58" t="s">
        <v>540</v>
      </c>
      <c r="C1195" s="58"/>
      <c r="D1195" s="58" t="s">
        <v>128</v>
      </c>
      <c r="E1195" s="11"/>
      <c r="F1195" s="11"/>
      <c r="G1195" s="8"/>
      <c r="I1195" s="58"/>
      <c r="J1195" s="43"/>
      <c r="K1195" s="102"/>
      <c r="M1195" s="58"/>
      <c r="N1195" s="171"/>
      <c r="P1195" s="107">
        <v>35</v>
      </c>
      <c r="Q1195" s="170">
        <v>21477.85</v>
      </c>
      <c r="S1195" s="107"/>
      <c r="T1195" s="170"/>
      <c r="V1195" s="77"/>
      <c r="W1195" s="77"/>
      <c r="X1195" s="77"/>
      <c r="Y1195" s="77"/>
      <c r="Z1195" s="77"/>
      <c r="AA1195" s="60"/>
      <c r="AB1195" s="5"/>
      <c r="AC1195" s="5"/>
      <c r="AD1195" s="5"/>
      <c r="AE1195" s="5"/>
      <c r="AF1195" s="5"/>
      <c r="AG1195" s="5"/>
      <c r="AH1195" s="5"/>
      <c r="AI1195" s="5"/>
      <c r="AJ1195" s="5"/>
      <c r="AK1195" s="5"/>
      <c r="AL1195" s="5"/>
      <c r="AM1195" s="5"/>
    </row>
    <row r="1196" spans="1:39" s="4" customFormat="1" ht="15" x14ac:dyDescent="0.25">
      <c r="A1196" s="58" t="s">
        <v>898</v>
      </c>
      <c r="B1196" s="58" t="s">
        <v>540</v>
      </c>
      <c r="C1196" s="58"/>
      <c r="D1196" s="58" t="s">
        <v>105</v>
      </c>
      <c r="E1196" s="11"/>
      <c r="F1196" s="11"/>
      <c r="G1196" s="8"/>
      <c r="I1196" s="58"/>
      <c r="J1196" s="43"/>
      <c r="K1196" s="102"/>
      <c r="M1196" s="58"/>
      <c r="N1196" s="171"/>
      <c r="P1196" s="107">
        <v>1</v>
      </c>
      <c r="Q1196" s="170">
        <v>171.47</v>
      </c>
      <c r="S1196" s="107"/>
      <c r="T1196" s="170"/>
      <c r="V1196" s="77"/>
      <c r="W1196" s="77"/>
      <c r="X1196" s="77"/>
      <c r="Y1196" s="77"/>
      <c r="Z1196" s="77"/>
      <c r="AA1196" s="60"/>
      <c r="AB1196" s="5"/>
      <c r="AC1196" s="5"/>
      <c r="AD1196" s="5"/>
      <c r="AE1196" s="5"/>
      <c r="AF1196" s="5"/>
      <c r="AG1196" s="5"/>
      <c r="AH1196" s="5"/>
      <c r="AI1196" s="5"/>
      <c r="AJ1196" s="5"/>
      <c r="AK1196" s="5"/>
      <c r="AL1196" s="5"/>
      <c r="AM1196" s="5"/>
    </row>
    <row r="1197" spans="1:39" s="4" customFormat="1" ht="15" x14ac:dyDescent="0.25">
      <c r="A1197" s="58" t="s">
        <v>898</v>
      </c>
      <c r="B1197" s="58" t="s">
        <v>648</v>
      </c>
      <c r="C1197" s="58"/>
      <c r="D1197" s="58" t="s">
        <v>142</v>
      </c>
      <c r="E1197" s="11"/>
      <c r="F1197" s="11"/>
      <c r="G1197" s="8"/>
      <c r="I1197" s="58"/>
      <c r="J1197" s="43"/>
      <c r="K1197" s="102"/>
      <c r="M1197" s="58"/>
      <c r="N1197" s="171"/>
      <c r="P1197" s="107">
        <v>2</v>
      </c>
      <c r="Q1197" s="170">
        <v>756.72</v>
      </c>
      <c r="S1197" s="107"/>
      <c r="T1197" s="170"/>
      <c r="V1197" s="77"/>
      <c r="W1197" s="77"/>
      <c r="X1197" s="77"/>
      <c r="Y1197" s="77"/>
      <c r="Z1197" s="77"/>
      <c r="AA1197" s="60"/>
      <c r="AB1197" s="5"/>
      <c r="AC1197" s="5"/>
      <c r="AD1197" s="5"/>
      <c r="AE1197" s="5"/>
      <c r="AF1197" s="5"/>
      <c r="AG1197" s="5"/>
      <c r="AH1197" s="5"/>
      <c r="AI1197" s="5"/>
      <c r="AJ1197" s="5"/>
      <c r="AK1197" s="5"/>
      <c r="AL1197" s="5"/>
      <c r="AM1197" s="5"/>
    </row>
    <row r="1198" spans="1:39" s="4" customFormat="1" ht="15" x14ac:dyDescent="0.25">
      <c r="A1198" s="58" t="s">
        <v>898</v>
      </c>
      <c r="B1198" s="58" t="s">
        <v>649</v>
      </c>
      <c r="C1198" s="58"/>
      <c r="D1198" s="58" t="s">
        <v>142</v>
      </c>
      <c r="E1198" s="11"/>
      <c r="F1198" s="11"/>
      <c r="G1198" s="8"/>
      <c r="I1198" s="58"/>
      <c r="J1198" s="43"/>
      <c r="K1198" s="102"/>
      <c r="M1198" s="58"/>
      <c r="N1198" s="171"/>
      <c r="P1198" s="107">
        <v>6</v>
      </c>
      <c r="Q1198" s="170">
        <v>2509.94</v>
      </c>
      <c r="S1198" s="107"/>
      <c r="T1198" s="170"/>
      <c r="V1198" s="77"/>
      <c r="W1198" s="77"/>
      <c r="X1198" s="77"/>
      <c r="Y1198" s="77"/>
      <c r="Z1198" s="77"/>
      <c r="AA1198" s="60"/>
      <c r="AB1198" s="5"/>
      <c r="AC1198" s="5"/>
      <c r="AD1198" s="5"/>
      <c r="AE1198" s="5"/>
      <c r="AF1198" s="5"/>
      <c r="AG1198" s="5"/>
      <c r="AH1198" s="5"/>
      <c r="AI1198" s="5"/>
      <c r="AJ1198" s="5"/>
      <c r="AK1198" s="5"/>
      <c r="AL1198" s="5"/>
      <c r="AM1198" s="5"/>
    </row>
    <row r="1199" spans="1:39" s="4" customFormat="1" ht="15" x14ac:dyDescent="0.25">
      <c r="A1199" s="58" t="s">
        <v>898</v>
      </c>
      <c r="B1199" s="58" t="s">
        <v>544</v>
      </c>
      <c r="C1199" s="58"/>
      <c r="D1199" s="58" t="s">
        <v>381</v>
      </c>
      <c r="E1199" s="11"/>
      <c r="F1199" s="11"/>
      <c r="G1199" s="8"/>
      <c r="I1199" s="58"/>
      <c r="J1199" s="43"/>
      <c r="K1199" s="102"/>
      <c r="M1199" s="58"/>
      <c r="N1199" s="171"/>
      <c r="P1199" s="107">
        <v>43</v>
      </c>
      <c r="Q1199" s="170">
        <v>17300.18</v>
      </c>
      <c r="S1199" s="107"/>
      <c r="T1199" s="170"/>
      <c r="V1199" s="77"/>
      <c r="W1199" s="77"/>
      <c r="X1199" s="77"/>
      <c r="Y1199" s="77"/>
      <c r="Z1199" s="77"/>
      <c r="AA1199" s="60"/>
      <c r="AB1199" s="5"/>
      <c r="AC1199" s="5"/>
      <c r="AD1199" s="5"/>
      <c r="AE1199" s="5"/>
      <c r="AF1199" s="5"/>
      <c r="AG1199" s="5"/>
      <c r="AH1199" s="5"/>
      <c r="AI1199" s="5"/>
      <c r="AJ1199" s="5"/>
      <c r="AK1199" s="5"/>
      <c r="AL1199" s="5"/>
      <c r="AM1199" s="5"/>
    </row>
    <row r="1200" spans="1:39" s="4" customFormat="1" ht="15" x14ac:dyDescent="0.25">
      <c r="A1200" s="58" t="s">
        <v>898</v>
      </c>
      <c r="B1200" s="58" t="s">
        <v>546</v>
      </c>
      <c r="C1200" s="58"/>
      <c r="D1200" s="58" t="s">
        <v>166</v>
      </c>
      <c r="E1200" s="11"/>
      <c r="F1200" s="11"/>
      <c r="G1200" s="8"/>
      <c r="I1200" s="58"/>
      <c r="J1200" s="43"/>
      <c r="K1200" s="102"/>
      <c r="M1200" s="58"/>
      <c r="N1200" s="171"/>
      <c r="P1200" s="107">
        <v>39</v>
      </c>
      <c r="Q1200" s="170">
        <v>28791.71</v>
      </c>
      <c r="S1200" s="107"/>
      <c r="T1200" s="170"/>
      <c r="V1200" s="77"/>
      <c r="W1200" s="77"/>
      <c r="X1200" s="77"/>
      <c r="Y1200" s="77"/>
      <c r="Z1200" s="77"/>
      <c r="AA1200" s="60"/>
      <c r="AB1200" s="5"/>
      <c r="AC1200" s="5"/>
      <c r="AD1200" s="5"/>
      <c r="AE1200" s="5"/>
      <c r="AF1200" s="5"/>
      <c r="AG1200" s="5"/>
      <c r="AH1200" s="5"/>
      <c r="AI1200" s="5"/>
      <c r="AJ1200" s="5"/>
      <c r="AK1200" s="5"/>
      <c r="AL1200" s="5"/>
      <c r="AM1200" s="5"/>
    </row>
    <row r="1201" spans="1:39" s="4" customFormat="1" ht="15" x14ac:dyDescent="0.25">
      <c r="A1201" s="58" t="s">
        <v>898</v>
      </c>
      <c r="B1201" s="58" t="s">
        <v>548</v>
      </c>
      <c r="C1201" s="58"/>
      <c r="D1201" s="58" t="s">
        <v>150</v>
      </c>
      <c r="E1201" s="11"/>
      <c r="F1201" s="11"/>
      <c r="G1201" s="8"/>
      <c r="I1201" s="58"/>
      <c r="J1201" s="43"/>
      <c r="K1201" s="102"/>
      <c r="M1201" s="58"/>
      <c r="N1201" s="171"/>
      <c r="P1201" s="107">
        <v>6</v>
      </c>
      <c r="Q1201" s="170">
        <v>7997.78</v>
      </c>
      <c r="S1201" s="107"/>
      <c r="T1201" s="170"/>
      <c r="V1201" s="77"/>
      <c r="W1201" s="77"/>
      <c r="X1201" s="77"/>
      <c r="Y1201" s="77"/>
      <c r="Z1201" s="77"/>
      <c r="AA1201" s="60"/>
      <c r="AB1201" s="5"/>
      <c r="AC1201" s="5"/>
      <c r="AD1201" s="5"/>
      <c r="AE1201" s="5"/>
      <c r="AF1201" s="5"/>
      <c r="AG1201" s="5"/>
      <c r="AH1201" s="5"/>
      <c r="AI1201" s="5"/>
      <c r="AJ1201" s="5"/>
      <c r="AK1201" s="5"/>
      <c r="AL1201" s="5"/>
      <c r="AM1201" s="5"/>
    </row>
    <row r="1202" spans="1:39" s="4" customFormat="1" ht="15" x14ac:dyDescent="0.25">
      <c r="A1202" s="58" t="s">
        <v>898</v>
      </c>
      <c r="B1202" s="58" t="s">
        <v>651</v>
      </c>
      <c r="C1202" s="58"/>
      <c r="D1202" s="58" t="s">
        <v>345</v>
      </c>
      <c r="E1202" s="11"/>
      <c r="F1202" s="11"/>
      <c r="G1202" s="8"/>
      <c r="I1202" s="58"/>
      <c r="J1202" s="43"/>
      <c r="K1202" s="102"/>
      <c r="M1202" s="58"/>
      <c r="N1202" s="171"/>
      <c r="P1202" s="107">
        <v>1</v>
      </c>
      <c r="Q1202" s="170">
        <v>1713.78</v>
      </c>
      <c r="S1202" s="107"/>
      <c r="T1202" s="170"/>
      <c r="V1202" s="77"/>
      <c r="W1202" s="77"/>
      <c r="X1202" s="77"/>
      <c r="Y1202" s="77"/>
      <c r="Z1202" s="77"/>
      <c r="AA1202" s="60"/>
      <c r="AB1202" s="5"/>
      <c r="AC1202" s="5"/>
      <c r="AD1202" s="5"/>
      <c r="AE1202" s="5"/>
      <c r="AF1202" s="5"/>
      <c r="AG1202" s="5"/>
      <c r="AH1202" s="5"/>
      <c r="AI1202" s="5"/>
      <c r="AJ1202" s="5"/>
      <c r="AK1202" s="5"/>
      <c r="AL1202" s="5"/>
      <c r="AM1202" s="5"/>
    </row>
    <row r="1203" spans="1:39" s="4" customFormat="1" ht="15" x14ac:dyDescent="0.25">
      <c r="A1203" s="58" t="s">
        <v>898</v>
      </c>
      <c r="B1203" s="58" t="s">
        <v>555</v>
      </c>
      <c r="C1203" s="58"/>
      <c r="D1203" s="58" t="s">
        <v>190</v>
      </c>
      <c r="E1203" s="11"/>
      <c r="F1203" s="11"/>
      <c r="G1203" s="8"/>
      <c r="I1203" s="58"/>
      <c r="J1203" s="43"/>
      <c r="K1203" s="102"/>
      <c r="M1203" s="58"/>
      <c r="N1203" s="171"/>
      <c r="P1203" s="107">
        <v>4</v>
      </c>
      <c r="Q1203" s="170">
        <v>5344.3</v>
      </c>
      <c r="S1203" s="107"/>
      <c r="T1203" s="170"/>
      <c r="V1203" s="77"/>
      <c r="W1203" s="77"/>
      <c r="X1203" s="77"/>
      <c r="Y1203" s="77"/>
      <c r="Z1203" s="77"/>
      <c r="AA1203" s="60"/>
      <c r="AB1203" s="5"/>
      <c r="AC1203" s="5"/>
      <c r="AD1203" s="5"/>
      <c r="AE1203" s="5"/>
      <c r="AF1203" s="5"/>
      <c r="AG1203" s="5"/>
      <c r="AH1203" s="5"/>
      <c r="AI1203" s="5"/>
      <c r="AJ1203" s="5"/>
      <c r="AK1203" s="5"/>
      <c r="AL1203" s="5"/>
      <c r="AM1203" s="5"/>
    </row>
    <row r="1204" spans="1:39" s="4" customFormat="1" ht="15" x14ac:dyDescent="0.25">
      <c r="A1204" s="58" t="s">
        <v>898</v>
      </c>
      <c r="B1204" s="58" t="s">
        <v>558</v>
      </c>
      <c r="C1204" s="58"/>
      <c r="D1204" s="58" t="s">
        <v>223</v>
      </c>
      <c r="E1204" s="11"/>
      <c r="F1204" s="11"/>
      <c r="G1204" s="8"/>
      <c r="I1204" s="58"/>
      <c r="J1204" s="43"/>
      <c r="K1204" s="102"/>
      <c r="M1204" s="58"/>
      <c r="N1204" s="171"/>
      <c r="P1204" s="107">
        <v>16</v>
      </c>
      <c r="Q1204" s="170">
        <v>7218.05</v>
      </c>
      <c r="S1204" s="107"/>
      <c r="T1204" s="170"/>
      <c r="V1204" s="77"/>
      <c r="W1204" s="77"/>
      <c r="X1204" s="77"/>
      <c r="Y1204" s="77"/>
      <c r="Z1204" s="77"/>
      <c r="AA1204" s="60"/>
      <c r="AB1204" s="5"/>
      <c r="AC1204" s="5"/>
      <c r="AD1204" s="5"/>
      <c r="AE1204" s="5"/>
      <c r="AF1204" s="5"/>
      <c r="AG1204" s="5"/>
      <c r="AH1204" s="5"/>
      <c r="AI1204" s="5"/>
      <c r="AJ1204" s="5"/>
      <c r="AK1204" s="5"/>
      <c r="AL1204" s="5"/>
      <c r="AM1204" s="5"/>
    </row>
    <row r="1205" spans="1:39" s="4" customFormat="1" ht="15" x14ac:dyDescent="0.25">
      <c r="A1205" s="58" t="s">
        <v>898</v>
      </c>
      <c r="B1205" s="58" t="s">
        <v>559</v>
      </c>
      <c r="C1205" s="58"/>
      <c r="D1205" s="58" t="s">
        <v>79</v>
      </c>
      <c r="E1205" s="11"/>
      <c r="F1205" s="11"/>
      <c r="G1205" s="8"/>
      <c r="I1205" s="58"/>
      <c r="J1205" s="43"/>
      <c r="K1205" s="102"/>
      <c r="M1205" s="58"/>
      <c r="N1205" s="171"/>
      <c r="P1205" s="107">
        <v>6</v>
      </c>
      <c r="Q1205" s="170">
        <v>4598.84</v>
      </c>
      <c r="S1205" s="107"/>
      <c r="T1205" s="170"/>
      <c r="V1205" s="77"/>
      <c r="W1205" s="77"/>
      <c r="X1205" s="77"/>
      <c r="Y1205" s="77"/>
      <c r="Z1205" s="77"/>
      <c r="AA1205" s="60"/>
      <c r="AB1205" s="5"/>
      <c r="AC1205" s="5"/>
      <c r="AD1205" s="5"/>
      <c r="AE1205" s="5"/>
      <c r="AF1205" s="5"/>
      <c r="AG1205" s="5"/>
      <c r="AH1205" s="5"/>
      <c r="AI1205" s="5"/>
      <c r="AJ1205" s="5"/>
      <c r="AK1205" s="5"/>
      <c r="AL1205" s="5"/>
      <c r="AM1205" s="5"/>
    </row>
    <row r="1206" spans="1:39" s="4" customFormat="1" ht="15" x14ac:dyDescent="0.25">
      <c r="A1206" s="58" t="s">
        <v>898</v>
      </c>
      <c r="B1206" s="58" t="s">
        <v>560</v>
      </c>
      <c r="C1206" s="58"/>
      <c r="D1206" s="58" t="s">
        <v>98</v>
      </c>
      <c r="E1206" s="11"/>
      <c r="F1206" s="11"/>
      <c r="G1206" s="8"/>
      <c r="I1206" s="58"/>
      <c r="J1206" s="43"/>
      <c r="K1206" s="102"/>
      <c r="M1206" s="58"/>
      <c r="N1206" s="171"/>
      <c r="P1206" s="107">
        <v>7</v>
      </c>
      <c r="Q1206" s="170">
        <v>5006.3500000000004</v>
      </c>
      <c r="S1206" s="107"/>
      <c r="T1206" s="170"/>
      <c r="V1206" s="77"/>
      <c r="W1206" s="77"/>
      <c r="X1206" s="77"/>
      <c r="Y1206" s="77"/>
      <c r="Z1206" s="77"/>
      <c r="AA1206" s="60"/>
      <c r="AB1206" s="5"/>
      <c r="AC1206" s="5"/>
      <c r="AD1206" s="5"/>
      <c r="AE1206" s="5"/>
      <c r="AF1206" s="5"/>
      <c r="AG1206" s="5"/>
      <c r="AH1206" s="5"/>
      <c r="AI1206" s="5"/>
      <c r="AJ1206" s="5"/>
      <c r="AK1206" s="5"/>
      <c r="AL1206" s="5"/>
      <c r="AM1206" s="5"/>
    </row>
    <row r="1207" spans="1:39" s="4" customFormat="1" ht="15" x14ac:dyDescent="0.25">
      <c r="A1207" s="58" t="s">
        <v>898</v>
      </c>
      <c r="B1207" s="58" t="s">
        <v>561</v>
      </c>
      <c r="C1207" s="58"/>
      <c r="D1207" s="58" t="s">
        <v>73</v>
      </c>
      <c r="E1207" s="11"/>
      <c r="F1207" s="11"/>
      <c r="G1207" s="8"/>
      <c r="I1207" s="58"/>
      <c r="J1207" s="43"/>
      <c r="K1207" s="102"/>
      <c r="M1207" s="58"/>
      <c r="N1207" s="171"/>
      <c r="P1207" s="107">
        <v>10</v>
      </c>
      <c r="Q1207" s="170">
        <v>6395.64</v>
      </c>
      <c r="S1207" s="107"/>
      <c r="T1207" s="170"/>
      <c r="V1207" s="77"/>
      <c r="W1207" s="77"/>
      <c r="X1207" s="77"/>
      <c r="Y1207" s="77"/>
      <c r="Z1207" s="77"/>
      <c r="AA1207" s="60"/>
      <c r="AB1207" s="5"/>
      <c r="AC1207" s="5"/>
      <c r="AD1207" s="5"/>
      <c r="AE1207" s="5"/>
      <c r="AF1207" s="5"/>
      <c r="AG1207" s="5"/>
      <c r="AH1207" s="5"/>
      <c r="AI1207" s="5"/>
      <c r="AJ1207" s="5"/>
      <c r="AK1207" s="5"/>
      <c r="AL1207" s="5"/>
      <c r="AM1207" s="5"/>
    </row>
    <row r="1208" spans="1:39" s="4" customFormat="1" ht="15" x14ac:dyDescent="0.25">
      <c r="A1208" s="58" t="s">
        <v>898</v>
      </c>
      <c r="B1208" s="58" t="s">
        <v>562</v>
      </c>
      <c r="C1208" s="58"/>
      <c r="D1208" s="58" t="s">
        <v>61</v>
      </c>
      <c r="E1208" s="11"/>
      <c r="F1208" s="11"/>
      <c r="G1208" s="8"/>
      <c r="I1208" s="58"/>
      <c r="J1208" s="43"/>
      <c r="K1208" s="102"/>
      <c r="M1208" s="58"/>
      <c r="N1208" s="171"/>
      <c r="P1208" s="107">
        <v>1</v>
      </c>
      <c r="Q1208" s="170">
        <v>319.05</v>
      </c>
      <c r="S1208" s="107"/>
      <c r="T1208" s="170"/>
      <c r="V1208" s="77"/>
      <c r="W1208" s="77"/>
      <c r="X1208" s="77"/>
      <c r="Y1208" s="77"/>
      <c r="Z1208" s="77"/>
      <c r="AA1208" s="60"/>
      <c r="AB1208" s="5"/>
      <c r="AC1208" s="5"/>
      <c r="AD1208" s="5"/>
      <c r="AE1208" s="5"/>
      <c r="AF1208" s="5"/>
      <c r="AG1208" s="5"/>
      <c r="AH1208" s="5"/>
      <c r="AI1208" s="5"/>
      <c r="AJ1208" s="5"/>
      <c r="AK1208" s="5"/>
      <c r="AL1208" s="5"/>
      <c r="AM1208" s="5"/>
    </row>
    <row r="1209" spans="1:39" s="4" customFormat="1" ht="15" x14ac:dyDescent="0.25">
      <c r="A1209" s="58" t="s">
        <v>898</v>
      </c>
      <c r="B1209" s="58" t="s">
        <v>563</v>
      </c>
      <c r="C1209" s="58"/>
      <c r="D1209" s="58" t="s">
        <v>84</v>
      </c>
      <c r="E1209" s="11"/>
      <c r="F1209" s="11"/>
      <c r="G1209" s="8"/>
      <c r="I1209" s="58"/>
      <c r="J1209" s="43"/>
      <c r="K1209" s="102"/>
      <c r="M1209" s="58"/>
      <c r="N1209" s="171"/>
      <c r="P1209" s="107">
        <v>7</v>
      </c>
      <c r="Q1209" s="170">
        <v>2244.02</v>
      </c>
      <c r="S1209" s="107"/>
      <c r="T1209" s="170"/>
      <c r="V1209" s="77"/>
      <c r="W1209" s="77"/>
      <c r="X1209" s="77"/>
      <c r="Y1209" s="77"/>
      <c r="Z1209" s="77"/>
      <c r="AA1209" s="60"/>
      <c r="AB1209" s="5"/>
      <c r="AC1209" s="5"/>
      <c r="AD1209" s="5"/>
      <c r="AE1209" s="5"/>
      <c r="AF1209" s="5"/>
      <c r="AG1209" s="5"/>
      <c r="AH1209" s="5"/>
      <c r="AI1209" s="5"/>
      <c r="AJ1209" s="5"/>
      <c r="AK1209" s="5"/>
      <c r="AL1209" s="5"/>
      <c r="AM1209" s="5"/>
    </row>
    <row r="1210" spans="1:39" s="4" customFormat="1" ht="15" x14ac:dyDescent="0.25">
      <c r="A1210" s="58" t="s">
        <v>898</v>
      </c>
      <c r="B1210" s="58" t="s">
        <v>565</v>
      </c>
      <c r="C1210" s="58"/>
      <c r="D1210" s="58" t="s">
        <v>332</v>
      </c>
      <c r="E1210" s="11"/>
      <c r="F1210" s="11"/>
      <c r="G1210" s="8"/>
      <c r="I1210" s="58"/>
      <c r="J1210" s="43"/>
      <c r="K1210" s="102"/>
      <c r="M1210" s="58"/>
      <c r="N1210" s="171"/>
      <c r="P1210" s="107">
        <v>7</v>
      </c>
      <c r="Q1210" s="170">
        <v>7240.3</v>
      </c>
      <c r="S1210" s="107"/>
      <c r="T1210" s="170"/>
      <c r="V1210" s="77"/>
      <c r="W1210" s="77"/>
      <c r="X1210" s="77"/>
      <c r="Y1210" s="77"/>
      <c r="Z1210" s="77"/>
      <c r="AA1210" s="60"/>
      <c r="AB1210" s="5"/>
      <c r="AC1210" s="5"/>
      <c r="AD1210" s="5"/>
      <c r="AE1210" s="5"/>
      <c r="AF1210" s="5"/>
      <c r="AG1210" s="5"/>
      <c r="AH1210" s="5"/>
      <c r="AI1210" s="5"/>
      <c r="AJ1210" s="5"/>
      <c r="AK1210" s="5"/>
      <c r="AL1210" s="5"/>
      <c r="AM1210" s="5"/>
    </row>
    <row r="1211" spans="1:39" s="4" customFormat="1" ht="15" x14ac:dyDescent="0.25">
      <c r="A1211" s="58" t="s">
        <v>898</v>
      </c>
      <c r="B1211" s="58" t="s">
        <v>566</v>
      </c>
      <c r="C1211" s="58"/>
      <c r="D1211" s="58" t="s">
        <v>163</v>
      </c>
      <c r="E1211" s="11"/>
      <c r="F1211" s="11"/>
      <c r="G1211" s="8"/>
      <c r="I1211" s="58"/>
      <c r="J1211" s="43"/>
      <c r="K1211" s="102"/>
      <c r="M1211" s="58"/>
      <c r="N1211" s="171"/>
      <c r="P1211" s="107">
        <v>3</v>
      </c>
      <c r="Q1211" s="170">
        <v>532.03</v>
      </c>
      <c r="S1211" s="107"/>
      <c r="T1211" s="170"/>
      <c r="V1211" s="77"/>
      <c r="W1211" s="77"/>
      <c r="X1211" s="77"/>
      <c r="Y1211" s="77"/>
      <c r="Z1211" s="77"/>
      <c r="AA1211" s="60"/>
      <c r="AB1211" s="5"/>
      <c r="AC1211" s="5"/>
      <c r="AD1211" s="5"/>
      <c r="AE1211" s="5"/>
      <c r="AF1211" s="5"/>
      <c r="AG1211" s="5"/>
      <c r="AH1211" s="5"/>
      <c r="AI1211" s="5"/>
      <c r="AJ1211" s="5"/>
      <c r="AK1211" s="5"/>
      <c r="AL1211" s="5"/>
      <c r="AM1211" s="5"/>
    </row>
    <row r="1212" spans="1:39" s="4" customFormat="1" ht="15" x14ac:dyDescent="0.25">
      <c r="A1212" s="58" t="s">
        <v>898</v>
      </c>
      <c r="B1212" s="58" t="s">
        <v>567</v>
      </c>
      <c r="C1212" s="58"/>
      <c r="D1212" s="58" t="s">
        <v>117</v>
      </c>
      <c r="E1212" s="11"/>
      <c r="F1212" s="11"/>
      <c r="G1212" s="8"/>
      <c r="I1212" s="58"/>
      <c r="J1212" s="43"/>
      <c r="K1212" s="102"/>
      <c r="M1212" s="58"/>
      <c r="N1212" s="171"/>
      <c r="P1212" s="107">
        <v>1</v>
      </c>
      <c r="Q1212" s="170">
        <v>524.57000000000005</v>
      </c>
      <c r="S1212" s="107"/>
      <c r="T1212" s="170"/>
      <c r="V1212" s="77"/>
      <c r="W1212" s="77"/>
      <c r="X1212" s="77"/>
      <c r="Y1212" s="77"/>
      <c r="Z1212" s="77"/>
      <c r="AA1212" s="60"/>
      <c r="AB1212" s="5"/>
      <c r="AC1212" s="5"/>
      <c r="AD1212" s="5"/>
      <c r="AE1212" s="5"/>
      <c r="AF1212" s="5"/>
      <c r="AG1212" s="5"/>
      <c r="AH1212" s="5"/>
      <c r="AI1212" s="5"/>
      <c r="AJ1212" s="5"/>
      <c r="AK1212" s="5"/>
      <c r="AL1212" s="5"/>
      <c r="AM1212" s="5"/>
    </row>
    <row r="1213" spans="1:39" s="4" customFormat="1" ht="15" x14ac:dyDescent="0.25">
      <c r="A1213" s="58" t="s">
        <v>898</v>
      </c>
      <c r="B1213" s="58" t="s">
        <v>568</v>
      </c>
      <c r="C1213" s="58"/>
      <c r="D1213" s="58" t="s">
        <v>569</v>
      </c>
      <c r="E1213" s="11"/>
      <c r="F1213" s="11"/>
      <c r="G1213" s="8"/>
      <c r="I1213" s="58"/>
      <c r="J1213" s="43"/>
      <c r="K1213" s="102"/>
      <c r="M1213" s="58"/>
      <c r="N1213" s="171"/>
      <c r="P1213" s="107">
        <v>9</v>
      </c>
      <c r="Q1213" s="170">
        <v>16681.240000000002</v>
      </c>
      <c r="S1213" s="107"/>
      <c r="T1213" s="170"/>
      <c r="V1213" s="77"/>
      <c r="W1213" s="77"/>
      <c r="X1213" s="77"/>
      <c r="Y1213" s="77"/>
      <c r="Z1213" s="77"/>
      <c r="AA1213" s="60"/>
      <c r="AB1213" s="5"/>
      <c r="AC1213" s="5"/>
      <c r="AD1213" s="5"/>
      <c r="AE1213" s="5"/>
      <c r="AF1213" s="5"/>
      <c r="AG1213" s="5"/>
      <c r="AH1213" s="5"/>
      <c r="AI1213" s="5"/>
      <c r="AJ1213" s="5"/>
      <c r="AK1213" s="5"/>
      <c r="AL1213" s="5"/>
      <c r="AM1213" s="5"/>
    </row>
    <row r="1214" spans="1:39" s="4" customFormat="1" ht="15" x14ac:dyDescent="0.25">
      <c r="A1214" s="58" t="s">
        <v>898</v>
      </c>
      <c r="B1214" s="58" t="s">
        <v>570</v>
      </c>
      <c r="C1214" s="58"/>
      <c r="D1214" s="58" t="s">
        <v>163</v>
      </c>
      <c r="E1214" s="11"/>
      <c r="F1214" s="11"/>
      <c r="G1214" s="8"/>
      <c r="I1214" s="58"/>
      <c r="J1214" s="43"/>
      <c r="K1214" s="102"/>
      <c r="M1214" s="58"/>
      <c r="N1214" s="171"/>
      <c r="P1214" s="107">
        <v>33</v>
      </c>
      <c r="Q1214" s="170">
        <v>24234.3</v>
      </c>
      <c r="S1214" s="107"/>
      <c r="T1214" s="170"/>
      <c r="V1214" s="77"/>
      <c r="W1214" s="77"/>
      <c r="X1214" s="77"/>
      <c r="Y1214" s="77"/>
      <c r="Z1214" s="77"/>
      <c r="AA1214" s="60"/>
      <c r="AB1214" s="5"/>
      <c r="AC1214" s="5"/>
      <c r="AD1214" s="5"/>
      <c r="AE1214" s="5"/>
      <c r="AF1214" s="5"/>
      <c r="AG1214" s="5"/>
      <c r="AH1214" s="5"/>
      <c r="AI1214" s="5"/>
      <c r="AJ1214" s="5"/>
      <c r="AK1214" s="5"/>
      <c r="AL1214" s="5"/>
      <c r="AM1214" s="5"/>
    </row>
    <row r="1215" spans="1:39" s="4" customFormat="1" ht="15" x14ac:dyDescent="0.25">
      <c r="A1215" s="58" t="s">
        <v>898</v>
      </c>
      <c r="B1215" s="58" t="s">
        <v>571</v>
      </c>
      <c r="C1215" s="58"/>
      <c r="D1215" s="58" t="s">
        <v>163</v>
      </c>
      <c r="E1215" s="11"/>
      <c r="F1215" s="11"/>
      <c r="G1215" s="8"/>
      <c r="I1215" s="58"/>
      <c r="J1215" s="43"/>
      <c r="K1215" s="102"/>
      <c r="M1215" s="58"/>
      <c r="N1215" s="171"/>
      <c r="P1215" s="107">
        <v>12</v>
      </c>
      <c r="Q1215" s="170">
        <v>6486.74</v>
      </c>
      <c r="S1215" s="107"/>
      <c r="T1215" s="170"/>
      <c r="V1215" s="77"/>
      <c r="W1215" s="77"/>
      <c r="X1215" s="77"/>
      <c r="Y1215" s="77"/>
      <c r="Z1215" s="77"/>
      <c r="AA1215" s="60"/>
      <c r="AB1215" s="5"/>
      <c r="AC1215" s="5"/>
      <c r="AD1215" s="5"/>
      <c r="AE1215" s="5"/>
      <c r="AF1215" s="5"/>
      <c r="AG1215" s="5"/>
      <c r="AH1215" s="5"/>
      <c r="AI1215" s="5"/>
      <c r="AJ1215" s="5"/>
      <c r="AK1215" s="5"/>
      <c r="AL1215" s="5"/>
      <c r="AM1215" s="5"/>
    </row>
    <row r="1216" spans="1:39" s="4" customFormat="1" ht="15" x14ac:dyDescent="0.25">
      <c r="A1216" s="58" t="s">
        <v>898</v>
      </c>
      <c r="B1216" s="58" t="s">
        <v>572</v>
      </c>
      <c r="C1216" s="58"/>
      <c r="D1216" s="58" t="s">
        <v>175</v>
      </c>
      <c r="E1216" s="11"/>
      <c r="F1216" s="11"/>
      <c r="G1216" s="8"/>
      <c r="I1216" s="58"/>
      <c r="J1216" s="43"/>
      <c r="K1216" s="102"/>
      <c r="M1216" s="58"/>
      <c r="N1216" s="171"/>
      <c r="P1216" s="107">
        <v>88</v>
      </c>
      <c r="Q1216" s="170">
        <v>68965.98</v>
      </c>
      <c r="S1216" s="107"/>
      <c r="T1216" s="170"/>
      <c r="V1216" s="77"/>
      <c r="W1216" s="77"/>
      <c r="X1216" s="77"/>
      <c r="Y1216" s="77"/>
      <c r="Z1216" s="77"/>
      <c r="AA1216" s="60"/>
      <c r="AB1216" s="5"/>
      <c r="AC1216" s="5"/>
      <c r="AD1216" s="5"/>
      <c r="AE1216" s="5"/>
      <c r="AF1216" s="5"/>
      <c r="AG1216" s="5"/>
      <c r="AH1216" s="5"/>
      <c r="AI1216" s="5"/>
      <c r="AJ1216" s="5"/>
      <c r="AK1216" s="5"/>
      <c r="AL1216" s="5"/>
      <c r="AM1216" s="5"/>
    </row>
    <row r="1217" spans="1:39" s="4" customFormat="1" ht="15" x14ac:dyDescent="0.25">
      <c r="A1217" s="58" t="s">
        <v>898</v>
      </c>
      <c r="B1217" s="58" t="s">
        <v>573</v>
      </c>
      <c r="C1217" s="58"/>
      <c r="D1217" s="58" t="s">
        <v>283</v>
      </c>
      <c r="E1217" s="11"/>
      <c r="F1217" s="11"/>
      <c r="G1217" s="8"/>
      <c r="I1217" s="58"/>
      <c r="J1217" s="43"/>
      <c r="K1217" s="102"/>
      <c r="M1217" s="58"/>
      <c r="N1217" s="171"/>
      <c r="P1217" s="107">
        <v>1</v>
      </c>
      <c r="Q1217" s="170">
        <v>5000</v>
      </c>
      <c r="S1217" s="107"/>
      <c r="T1217" s="170"/>
      <c r="V1217" s="77"/>
      <c r="W1217" s="77"/>
      <c r="X1217" s="77"/>
      <c r="Y1217" s="77"/>
      <c r="Z1217" s="77"/>
      <c r="AA1217" s="60"/>
      <c r="AB1217" s="5"/>
      <c r="AC1217" s="5"/>
      <c r="AD1217" s="5"/>
      <c r="AE1217" s="5"/>
      <c r="AF1217" s="5"/>
      <c r="AG1217" s="5"/>
      <c r="AH1217" s="5"/>
      <c r="AI1217" s="5"/>
      <c r="AJ1217" s="5"/>
      <c r="AK1217" s="5"/>
      <c r="AL1217" s="5"/>
      <c r="AM1217" s="5"/>
    </row>
    <row r="1218" spans="1:39" s="4" customFormat="1" ht="15" x14ac:dyDescent="0.25">
      <c r="A1218" s="58" t="s">
        <v>898</v>
      </c>
      <c r="B1218" s="58" t="s">
        <v>653</v>
      </c>
      <c r="C1218" s="58"/>
      <c r="D1218" s="58" t="s">
        <v>575</v>
      </c>
      <c r="E1218" s="11"/>
      <c r="F1218" s="11"/>
      <c r="G1218" s="8"/>
      <c r="I1218" s="58"/>
      <c r="J1218" s="43"/>
      <c r="K1218" s="102"/>
      <c r="M1218" s="58"/>
      <c r="N1218" s="171"/>
      <c r="P1218" s="107">
        <v>1</v>
      </c>
      <c r="Q1218" s="170">
        <v>370.17</v>
      </c>
      <c r="S1218" s="107"/>
      <c r="T1218" s="170"/>
      <c r="V1218" s="77"/>
      <c r="W1218" s="77"/>
      <c r="X1218" s="77"/>
      <c r="Y1218" s="77"/>
      <c r="Z1218" s="77"/>
      <c r="AA1218" s="60"/>
      <c r="AB1218" s="5"/>
      <c r="AC1218" s="5"/>
      <c r="AD1218" s="5"/>
      <c r="AE1218" s="5"/>
      <c r="AF1218" s="5"/>
      <c r="AG1218" s="5"/>
      <c r="AH1218" s="5"/>
      <c r="AI1218" s="5"/>
      <c r="AJ1218" s="5"/>
      <c r="AK1218" s="5"/>
      <c r="AL1218" s="5"/>
      <c r="AM1218" s="5"/>
    </row>
    <row r="1219" spans="1:39" s="4" customFormat="1" ht="15" x14ac:dyDescent="0.25">
      <c r="A1219" s="58" t="s">
        <v>898</v>
      </c>
      <c r="B1219" s="58" t="s">
        <v>576</v>
      </c>
      <c r="C1219" s="58"/>
      <c r="D1219" s="58" t="s">
        <v>124</v>
      </c>
      <c r="E1219" s="11"/>
      <c r="F1219" s="11"/>
      <c r="G1219" s="8"/>
      <c r="I1219" s="58"/>
      <c r="J1219" s="43"/>
      <c r="K1219" s="102"/>
      <c r="M1219" s="58"/>
      <c r="N1219" s="171"/>
      <c r="P1219" s="107">
        <v>22</v>
      </c>
      <c r="Q1219" s="170">
        <v>10538.93</v>
      </c>
      <c r="S1219" s="107"/>
      <c r="T1219" s="170"/>
      <c r="V1219" s="77"/>
      <c r="W1219" s="77"/>
      <c r="X1219" s="77"/>
      <c r="Y1219" s="77"/>
      <c r="Z1219" s="77"/>
      <c r="AA1219" s="60"/>
      <c r="AB1219" s="5"/>
      <c r="AC1219" s="5"/>
      <c r="AD1219" s="5"/>
      <c r="AE1219" s="5"/>
      <c r="AF1219" s="5"/>
      <c r="AG1219" s="5"/>
      <c r="AH1219" s="5"/>
      <c r="AI1219" s="5"/>
      <c r="AJ1219" s="5"/>
      <c r="AK1219" s="5"/>
      <c r="AL1219" s="5"/>
      <c r="AM1219" s="5"/>
    </row>
    <row r="1220" spans="1:39" s="4" customFormat="1" ht="15" x14ac:dyDescent="0.25">
      <c r="A1220" s="58" t="s">
        <v>898</v>
      </c>
      <c r="B1220" s="58" t="s">
        <v>580</v>
      </c>
      <c r="C1220" s="58"/>
      <c r="D1220" s="58" t="s">
        <v>455</v>
      </c>
      <c r="E1220" s="11"/>
      <c r="F1220" s="11"/>
      <c r="G1220" s="8"/>
      <c r="I1220" s="58"/>
      <c r="J1220" s="43"/>
      <c r="K1220" s="102"/>
      <c r="M1220" s="58"/>
      <c r="N1220" s="171"/>
      <c r="P1220" s="107">
        <v>15</v>
      </c>
      <c r="Q1220" s="170">
        <v>2733.73</v>
      </c>
      <c r="S1220" s="107"/>
      <c r="T1220" s="170"/>
      <c r="V1220" s="77"/>
      <c r="W1220" s="77"/>
      <c r="X1220" s="77"/>
      <c r="Y1220" s="77"/>
      <c r="Z1220" s="77"/>
      <c r="AA1220" s="60"/>
      <c r="AB1220" s="5"/>
      <c r="AC1220" s="5"/>
      <c r="AD1220" s="5"/>
      <c r="AE1220" s="5"/>
      <c r="AF1220" s="5"/>
      <c r="AG1220" s="5"/>
      <c r="AH1220" s="5"/>
      <c r="AI1220" s="5"/>
      <c r="AJ1220" s="5"/>
      <c r="AK1220" s="5"/>
      <c r="AL1220" s="5"/>
      <c r="AM1220" s="5"/>
    </row>
    <row r="1221" spans="1:39" s="4" customFormat="1" ht="15" x14ac:dyDescent="0.25">
      <c r="A1221" s="58"/>
      <c r="B1221" s="58"/>
      <c r="C1221" s="58"/>
      <c r="D1221" s="58"/>
      <c r="E1221" s="11"/>
      <c r="F1221" s="11"/>
      <c r="G1221" s="8"/>
      <c r="I1221" s="58"/>
      <c r="J1221" s="43"/>
      <c r="K1221" s="102"/>
      <c r="M1221" s="58"/>
      <c r="N1221" s="171"/>
      <c r="P1221" s="107"/>
      <c r="Q1221" s="170"/>
      <c r="S1221" s="107"/>
      <c r="T1221" s="170"/>
      <c r="V1221" s="77"/>
      <c r="W1221" s="77"/>
      <c r="X1221" s="77"/>
      <c r="Y1221" s="77"/>
      <c r="Z1221" s="77"/>
      <c r="AA1221" s="60"/>
      <c r="AB1221" s="5"/>
      <c r="AC1221" s="5"/>
      <c r="AD1221" s="5"/>
      <c r="AE1221" s="5"/>
      <c r="AF1221" s="5"/>
      <c r="AG1221" s="5"/>
      <c r="AH1221" s="5"/>
      <c r="AI1221" s="5"/>
      <c r="AJ1221" s="5"/>
      <c r="AK1221" s="5"/>
      <c r="AL1221" s="5"/>
      <c r="AM1221" s="5"/>
    </row>
    <row r="1222" spans="1:39" s="4" customFormat="1" ht="15" x14ac:dyDescent="0.25">
      <c r="A1222" s="11" t="s">
        <v>906</v>
      </c>
      <c r="B1222" s="11" t="s">
        <v>814</v>
      </c>
      <c r="C1222" s="11"/>
      <c r="D1222" s="11" t="s">
        <v>814</v>
      </c>
      <c r="E1222" s="11" t="s">
        <v>907</v>
      </c>
      <c r="F1222" s="11"/>
      <c r="G1222" s="11" t="s">
        <v>908</v>
      </c>
      <c r="I1222" s="58"/>
      <c r="J1222" s="43"/>
      <c r="K1222" s="102"/>
      <c r="M1222" s="58"/>
      <c r="N1222" s="171"/>
      <c r="P1222" s="107"/>
      <c r="Q1222" s="170"/>
      <c r="S1222" s="107"/>
      <c r="T1222" s="170"/>
      <c r="V1222" s="77"/>
      <c r="W1222" s="77"/>
      <c r="X1222" s="77"/>
      <c r="Y1222" s="77"/>
      <c r="Z1222" s="77"/>
      <c r="AA1222" s="60"/>
      <c r="AB1222" s="5"/>
      <c r="AC1222" s="5"/>
      <c r="AD1222" s="5"/>
      <c r="AE1222" s="5"/>
      <c r="AF1222" s="5"/>
      <c r="AG1222" s="5"/>
      <c r="AH1222" s="5"/>
      <c r="AI1222" s="5"/>
      <c r="AJ1222" s="5"/>
      <c r="AK1222" s="5"/>
      <c r="AL1222" s="5"/>
      <c r="AM1222" s="5"/>
    </row>
    <row r="1223" spans="1:39" s="4" customFormat="1" ht="15" x14ac:dyDescent="0.25">
      <c r="A1223" s="58" t="s">
        <v>906</v>
      </c>
      <c r="B1223" s="58" t="s">
        <v>660</v>
      </c>
      <c r="C1223" s="58"/>
      <c r="D1223" s="58" t="s">
        <v>660</v>
      </c>
      <c r="E1223" s="11"/>
      <c r="F1223" s="11"/>
      <c r="G1223" s="8"/>
      <c r="I1223" s="58"/>
      <c r="J1223" s="43"/>
      <c r="K1223" s="102"/>
      <c r="M1223" s="58"/>
      <c r="N1223" s="171"/>
      <c r="P1223" s="107"/>
      <c r="Q1223" s="170">
        <v>475.43</v>
      </c>
      <c r="S1223" s="107"/>
      <c r="T1223" s="170"/>
      <c r="V1223" s="77"/>
      <c r="W1223" s="77"/>
      <c r="X1223" s="77"/>
      <c r="Y1223" s="77"/>
      <c r="Z1223" s="77"/>
      <c r="AA1223" s="60"/>
      <c r="AB1223" s="5"/>
      <c r="AC1223" s="5"/>
      <c r="AD1223" s="5"/>
      <c r="AE1223" s="5"/>
      <c r="AF1223" s="5"/>
      <c r="AG1223" s="5"/>
      <c r="AH1223" s="5"/>
      <c r="AI1223" s="5"/>
      <c r="AJ1223" s="5"/>
      <c r="AK1223" s="5"/>
      <c r="AL1223" s="5"/>
      <c r="AM1223" s="5"/>
    </row>
    <row r="1224" spans="1:39" s="4" customFormat="1" ht="15" x14ac:dyDescent="0.25">
      <c r="A1224" s="58" t="s">
        <v>906</v>
      </c>
      <c r="B1224" s="58" t="s">
        <v>60</v>
      </c>
      <c r="C1224" s="58"/>
      <c r="D1224" s="58" t="s">
        <v>63</v>
      </c>
      <c r="E1224" s="11"/>
      <c r="F1224" s="11"/>
      <c r="G1224" s="8"/>
      <c r="I1224" s="58"/>
      <c r="J1224" s="43"/>
      <c r="K1224" s="102"/>
      <c r="M1224" s="58"/>
      <c r="N1224" s="171"/>
      <c r="P1224" s="107">
        <v>7</v>
      </c>
      <c r="Q1224" s="170">
        <v>4406.67</v>
      </c>
      <c r="S1224" s="107"/>
      <c r="T1224" s="170"/>
      <c r="V1224" s="77"/>
      <c r="W1224" s="77"/>
      <c r="X1224" s="77"/>
      <c r="Y1224" s="77"/>
      <c r="Z1224" s="77"/>
      <c r="AA1224" s="60"/>
      <c r="AB1224" s="5"/>
      <c r="AC1224" s="5"/>
      <c r="AD1224" s="5"/>
      <c r="AE1224" s="5"/>
      <c r="AF1224" s="5"/>
      <c r="AG1224" s="5"/>
      <c r="AH1224" s="5"/>
      <c r="AI1224" s="5"/>
      <c r="AJ1224" s="5"/>
      <c r="AK1224" s="5"/>
      <c r="AL1224" s="5"/>
      <c r="AM1224" s="5"/>
    </row>
    <row r="1225" spans="1:39" s="4" customFormat="1" ht="15" x14ac:dyDescent="0.25">
      <c r="A1225" s="58" t="s">
        <v>906</v>
      </c>
      <c r="B1225" s="58" t="s">
        <v>80</v>
      </c>
      <c r="C1225" s="58"/>
      <c r="D1225" s="58" t="s">
        <v>81</v>
      </c>
      <c r="E1225" s="11"/>
      <c r="F1225" s="11"/>
      <c r="G1225" s="8"/>
      <c r="I1225" s="58"/>
      <c r="J1225" s="43"/>
      <c r="K1225" s="102"/>
      <c r="M1225" s="58"/>
      <c r="N1225" s="171"/>
      <c r="P1225" s="107">
        <v>23</v>
      </c>
      <c r="Q1225" s="170">
        <v>14826.7</v>
      </c>
      <c r="S1225" s="107"/>
      <c r="T1225" s="170"/>
      <c r="V1225" s="77"/>
      <c r="W1225" s="77"/>
      <c r="X1225" s="77"/>
      <c r="Y1225" s="77"/>
      <c r="Z1225" s="77"/>
      <c r="AA1225" s="60"/>
      <c r="AB1225" s="5"/>
      <c r="AC1225" s="5"/>
      <c r="AD1225" s="5"/>
      <c r="AE1225" s="5"/>
      <c r="AF1225" s="5"/>
      <c r="AG1225" s="5"/>
      <c r="AH1225" s="5"/>
      <c r="AI1225" s="5"/>
      <c r="AJ1225" s="5"/>
      <c r="AK1225" s="5"/>
      <c r="AL1225" s="5"/>
      <c r="AM1225" s="5"/>
    </row>
    <row r="1226" spans="1:39" s="4" customFormat="1" ht="15" x14ac:dyDescent="0.25">
      <c r="A1226" s="58" t="s">
        <v>906</v>
      </c>
      <c r="B1226" s="58" t="s">
        <v>244</v>
      </c>
      <c r="C1226" s="58"/>
      <c r="D1226" s="58" t="s">
        <v>75</v>
      </c>
      <c r="E1226" s="11"/>
      <c r="F1226" s="11"/>
      <c r="G1226" s="8"/>
      <c r="I1226" s="58"/>
      <c r="J1226" s="43"/>
      <c r="K1226" s="102"/>
      <c r="M1226" s="58"/>
      <c r="N1226" s="171"/>
      <c r="P1226" s="107">
        <v>5</v>
      </c>
      <c r="Q1226" s="170">
        <v>4845.72</v>
      </c>
      <c r="S1226" s="107"/>
      <c r="T1226" s="170"/>
      <c r="V1226" s="77"/>
      <c r="W1226" s="77"/>
      <c r="X1226" s="77"/>
      <c r="Y1226" s="77"/>
      <c r="Z1226" s="77"/>
      <c r="AA1226" s="60"/>
      <c r="AB1226" s="5"/>
      <c r="AC1226" s="5"/>
      <c r="AD1226" s="5"/>
      <c r="AE1226" s="5"/>
      <c r="AF1226" s="5"/>
      <c r="AG1226" s="5"/>
      <c r="AH1226" s="5"/>
      <c r="AI1226" s="5"/>
      <c r="AJ1226" s="5"/>
      <c r="AK1226" s="5"/>
      <c r="AL1226" s="5"/>
      <c r="AM1226" s="5"/>
    </row>
    <row r="1227" spans="1:39" s="4" customFormat="1" ht="15" x14ac:dyDescent="0.25">
      <c r="A1227" s="58" t="s">
        <v>906</v>
      </c>
      <c r="B1227" s="58" t="s">
        <v>287</v>
      </c>
      <c r="C1227" s="58"/>
      <c r="D1227" s="58" t="s">
        <v>63</v>
      </c>
      <c r="E1227" s="11"/>
      <c r="F1227" s="11"/>
      <c r="G1227" s="8"/>
      <c r="I1227" s="58"/>
      <c r="J1227" s="43"/>
      <c r="K1227" s="102"/>
      <c r="M1227" s="58"/>
      <c r="N1227" s="171"/>
      <c r="P1227" s="107">
        <v>1</v>
      </c>
      <c r="Q1227" s="170">
        <v>378.39</v>
      </c>
      <c r="S1227" s="107"/>
      <c r="T1227" s="170"/>
      <c r="V1227" s="77"/>
      <c r="W1227" s="77"/>
      <c r="X1227" s="77"/>
      <c r="Y1227" s="77"/>
      <c r="Z1227" s="77"/>
      <c r="AA1227" s="60"/>
      <c r="AB1227" s="5"/>
      <c r="AC1227" s="5"/>
      <c r="AD1227" s="5"/>
      <c r="AE1227" s="5"/>
      <c r="AF1227" s="5"/>
      <c r="AG1227" s="5"/>
      <c r="AH1227" s="5"/>
      <c r="AI1227" s="5"/>
      <c r="AJ1227" s="5"/>
      <c r="AK1227" s="5"/>
      <c r="AL1227" s="5"/>
      <c r="AM1227" s="5"/>
    </row>
    <row r="1228" spans="1:39" s="4" customFormat="1" ht="15" x14ac:dyDescent="0.25">
      <c r="A1228" s="58" t="s">
        <v>906</v>
      </c>
      <c r="B1228" s="58" t="s">
        <v>287</v>
      </c>
      <c r="C1228" s="58"/>
      <c r="D1228" s="58" t="s">
        <v>62</v>
      </c>
      <c r="E1228" s="11"/>
      <c r="F1228" s="11"/>
      <c r="G1228" s="8"/>
      <c r="I1228" s="58"/>
      <c r="J1228" s="43"/>
      <c r="K1228" s="102"/>
      <c r="M1228" s="58"/>
      <c r="N1228" s="171"/>
      <c r="P1228" s="107">
        <v>8</v>
      </c>
      <c r="Q1228" s="170">
        <v>8105.99</v>
      </c>
      <c r="S1228" s="107"/>
      <c r="T1228" s="170"/>
      <c r="V1228" s="77"/>
      <c r="W1228" s="77"/>
      <c r="X1228" s="77"/>
      <c r="Y1228" s="77"/>
      <c r="Z1228" s="77"/>
      <c r="AA1228" s="60"/>
      <c r="AB1228" s="5"/>
      <c r="AC1228" s="5"/>
      <c r="AD1228" s="5"/>
      <c r="AE1228" s="5"/>
      <c r="AF1228" s="5"/>
      <c r="AG1228" s="5"/>
      <c r="AH1228" s="5"/>
      <c r="AI1228" s="5"/>
      <c r="AJ1228" s="5"/>
      <c r="AK1228" s="5"/>
      <c r="AL1228" s="5"/>
      <c r="AM1228" s="5"/>
    </row>
    <row r="1229" spans="1:39" s="4" customFormat="1" ht="15" x14ac:dyDescent="0.25">
      <c r="A1229" s="58" t="s">
        <v>906</v>
      </c>
      <c r="B1229" s="58" t="s">
        <v>380</v>
      </c>
      <c r="C1229" s="58"/>
      <c r="D1229" s="58" t="s">
        <v>82</v>
      </c>
      <c r="E1229" s="11"/>
      <c r="F1229" s="11"/>
      <c r="G1229" s="8"/>
      <c r="I1229" s="58"/>
      <c r="J1229" s="43"/>
      <c r="K1229" s="102"/>
      <c r="M1229" s="58"/>
      <c r="N1229" s="171"/>
      <c r="P1229" s="107">
        <v>1</v>
      </c>
      <c r="Q1229" s="170">
        <v>299.76</v>
      </c>
      <c r="S1229" s="107"/>
      <c r="T1229" s="170"/>
      <c r="V1229" s="77"/>
      <c r="W1229" s="77"/>
      <c r="X1229" s="77"/>
      <c r="Y1229" s="77"/>
      <c r="Z1229" s="77"/>
      <c r="AA1229" s="60"/>
      <c r="AB1229" s="5"/>
      <c r="AC1229" s="5"/>
      <c r="AD1229" s="5"/>
      <c r="AE1229" s="5"/>
      <c r="AF1229" s="5"/>
      <c r="AG1229" s="5"/>
      <c r="AH1229" s="5"/>
      <c r="AI1229" s="5"/>
      <c r="AJ1229" s="5"/>
      <c r="AK1229" s="5"/>
      <c r="AL1229" s="5"/>
      <c r="AM1229" s="5"/>
    </row>
    <row r="1230" spans="1:39" s="4" customFormat="1" ht="15" x14ac:dyDescent="0.25">
      <c r="A1230" s="58" t="s">
        <v>906</v>
      </c>
      <c r="B1230" s="58" t="s">
        <v>391</v>
      </c>
      <c r="C1230" s="58"/>
      <c r="D1230" s="58" t="s">
        <v>117</v>
      </c>
      <c r="E1230" s="11"/>
      <c r="F1230" s="11"/>
      <c r="G1230" s="8"/>
      <c r="I1230" s="58"/>
      <c r="J1230" s="43"/>
      <c r="K1230" s="102"/>
      <c r="M1230" s="58"/>
      <c r="N1230" s="171"/>
      <c r="P1230" s="107">
        <v>12</v>
      </c>
      <c r="Q1230" s="170">
        <v>26320.42</v>
      </c>
      <c r="S1230" s="107"/>
      <c r="T1230" s="170"/>
      <c r="V1230" s="77"/>
      <c r="W1230" s="77"/>
      <c r="X1230" s="77"/>
      <c r="Y1230" s="77"/>
      <c r="Z1230" s="77"/>
      <c r="AA1230" s="60"/>
      <c r="AB1230" s="5"/>
      <c r="AC1230" s="5"/>
      <c r="AD1230" s="5"/>
      <c r="AE1230" s="5"/>
      <c r="AF1230" s="5"/>
      <c r="AG1230" s="5"/>
      <c r="AH1230" s="5"/>
      <c r="AI1230" s="5"/>
      <c r="AJ1230" s="5"/>
      <c r="AK1230" s="5"/>
      <c r="AL1230" s="5"/>
      <c r="AM1230" s="5"/>
    </row>
    <row r="1231" spans="1:39" s="4" customFormat="1" ht="15" x14ac:dyDescent="0.25">
      <c r="A1231" s="58" t="s">
        <v>906</v>
      </c>
      <c r="B1231" s="58" t="s">
        <v>401</v>
      </c>
      <c r="C1231" s="58"/>
      <c r="D1231" s="58" t="s">
        <v>153</v>
      </c>
      <c r="E1231" s="11"/>
      <c r="F1231" s="11"/>
      <c r="G1231" s="8"/>
      <c r="I1231" s="58"/>
      <c r="J1231" s="43"/>
      <c r="K1231" s="102"/>
      <c r="M1231" s="58"/>
      <c r="N1231" s="171"/>
      <c r="P1231" s="107">
        <v>1</v>
      </c>
      <c r="Q1231" s="170">
        <v>1720.52</v>
      </c>
      <c r="S1231" s="107"/>
      <c r="T1231" s="170"/>
      <c r="V1231" s="77"/>
      <c r="W1231" s="77"/>
      <c r="X1231" s="77"/>
      <c r="Y1231" s="77"/>
      <c r="Z1231" s="77"/>
      <c r="AA1231" s="60"/>
      <c r="AB1231" s="5"/>
      <c r="AC1231" s="5"/>
      <c r="AD1231" s="5"/>
      <c r="AE1231" s="5"/>
      <c r="AF1231" s="5"/>
      <c r="AG1231" s="5"/>
      <c r="AH1231" s="5"/>
      <c r="AI1231" s="5"/>
      <c r="AJ1231" s="5"/>
      <c r="AK1231" s="5"/>
      <c r="AL1231" s="5"/>
      <c r="AM1231" s="5"/>
    </row>
    <row r="1232" spans="1:39" s="4" customFormat="1" ht="15" x14ac:dyDescent="0.25">
      <c r="A1232" s="58" t="s">
        <v>906</v>
      </c>
      <c r="B1232" s="58" t="s">
        <v>441</v>
      </c>
      <c r="C1232" s="58"/>
      <c r="D1232" s="58" t="s">
        <v>442</v>
      </c>
      <c r="E1232" s="11"/>
      <c r="F1232" s="11"/>
      <c r="G1232" s="8"/>
      <c r="I1232" s="58"/>
      <c r="J1232" s="43"/>
      <c r="K1232" s="102"/>
      <c r="M1232" s="58"/>
      <c r="N1232" s="171"/>
      <c r="P1232" s="107">
        <v>5</v>
      </c>
      <c r="Q1232" s="170">
        <v>11918.32</v>
      </c>
      <c r="S1232" s="107"/>
      <c r="T1232" s="170"/>
      <c r="V1232" s="77"/>
      <c r="W1232" s="77"/>
      <c r="X1232" s="77"/>
      <c r="Y1232" s="77"/>
      <c r="Z1232" s="77"/>
      <c r="AA1232" s="60"/>
      <c r="AB1232" s="5"/>
      <c r="AC1232" s="5"/>
      <c r="AD1232" s="5"/>
      <c r="AE1232" s="5"/>
      <c r="AF1232" s="5"/>
      <c r="AG1232" s="5"/>
      <c r="AH1232" s="5"/>
      <c r="AI1232" s="5"/>
      <c r="AJ1232" s="5"/>
      <c r="AK1232" s="5"/>
      <c r="AL1232" s="5"/>
      <c r="AM1232" s="5"/>
    </row>
    <row r="1233" spans="1:39" s="4" customFormat="1" ht="15" x14ac:dyDescent="0.25">
      <c r="A1233" s="58" t="s">
        <v>906</v>
      </c>
      <c r="B1233" s="58" t="s">
        <v>465</v>
      </c>
      <c r="C1233" s="58"/>
      <c r="D1233" s="58" t="s">
        <v>98</v>
      </c>
      <c r="E1233" s="11"/>
      <c r="F1233" s="11"/>
      <c r="G1233" s="8"/>
      <c r="I1233" s="58"/>
      <c r="J1233" s="43"/>
      <c r="K1233" s="102"/>
      <c r="M1233" s="58"/>
      <c r="N1233" s="171"/>
      <c r="P1233" s="107">
        <v>5</v>
      </c>
      <c r="Q1233" s="170">
        <v>4190.75</v>
      </c>
      <c r="S1233" s="107"/>
      <c r="T1233" s="170"/>
      <c r="V1233" s="77"/>
      <c r="W1233" s="77"/>
      <c r="X1233" s="77"/>
      <c r="Y1233" s="77"/>
      <c r="Z1233" s="77"/>
      <c r="AA1233" s="60"/>
      <c r="AB1233" s="5"/>
      <c r="AC1233" s="5"/>
      <c r="AD1233" s="5"/>
      <c r="AE1233" s="5"/>
      <c r="AF1233" s="5"/>
      <c r="AG1233" s="5"/>
      <c r="AH1233" s="5"/>
      <c r="AI1233" s="5"/>
      <c r="AJ1233" s="5"/>
      <c r="AK1233" s="5"/>
      <c r="AL1233" s="5"/>
      <c r="AM1233" s="5"/>
    </row>
    <row r="1234" spans="1:39" s="4" customFormat="1" ht="15" x14ac:dyDescent="0.25">
      <c r="A1234" s="58" t="s">
        <v>906</v>
      </c>
      <c r="B1234" s="58" t="s">
        <v>467</v>
      </c>
      <c r="C1234" s="58"/>
      <c r="D1234" s="58" t="s">
        <v>288</v>
      </c>
      <c r="E1234" s="11"/>
      <c r="F1234" s="11"/>
      <c r="G1234" s="8"/>
      <c r="I1234" s="58"/>
      <c r="J1234" s="43"/>
      <c r="K1234" s="102"/>
      <c r="M1234" s="58"/>
      <c r="N1234" s="171"/>
      <c r="P1234" s="107">
        <v>1</v>
      </c>
      <c r="Q1234" s="170">
        <v>1631.88</v>
      </c>
      <c r="S1234" s="107"/>
      <c r="T1234" s="170"/>
      <c r="V1234" s="77"/>
      <c r="W1234" s="77"/>
      <c r="X1234" s="77"/>
      <c r="Y1234" s="77"/>
      <c r="Z1234" s="77"/>
      <c r="AA1234" s="60"/>
      <c r="AB1234" s="5"/>
      <c r="AC1234" s="5"/>
      <c r="AD1234" s="5"/>
      <c r="AE1234" s="5"/>
      <c r="AF1234" s="5"/>
      <c r="AG1234" s="5"/>
      <c r="AH1234" s="5"/>
      <c r="AI1234" s="5"/>
      <c r="AJ1234" s="5"/>
      <c r="AK1234" s="5"/>
      <c r="AL1234" s="5"/>
      <c r="AM1234" s="5"/>
    </row>
    <row r="1235" spans="1:39" s="4" customFormat="1" ht="15" x14ac:dyDescent="0.25">
      <c r="A1235" s="58" t="s">
        <v>906</v>
      </c>
      <c r="B1235" s="58" t="s">
        <v>495</v>
      </c>
      <c r="C1235" s="58"/>
      <c r="D1235" s="58" t="s">
        <v>105</v>
      </c>
      <c r="E1235" s="11"/>
      <c r="F1235" s="11"/>
      <c r="G1235" s="8"/>
      <c r="I1235" s="58"/>
      <c r="J1235" s="43"/>
      <c r="K1235" s="102"/>
      <c r="M1235" s="58"/>
      <c r="N1235" s="171"/>
      <c r="P1235" s="107">
        <v>2</v>
      </c>
      <c r="Q1235" s="170">
        <v>710.59</v>
      </c>
      <c r="S1235" s="107"/>
      <c r="T1235" s="170"/>
      <c r="V1235" s="77"/>
      <c r="W1235" s="77"/>
      <c r="X1235" s="77"/>
      <c r="Y1235" s="77"/>
      <c r="Z1235" s="77"/>
      <c r="AA1235" s="60"/>
      <c r="AB1235" s="5"/>
      <c r="AC1235" s="5"/>
      <c r="AD1235" s="5"/>
      <c r="AE1235" s="5"/>
      <c r="AF1235" s="5"/>
      <c r="AG1235" s="5"/>
      <c r="AH1235" s="5"/>
      <c r="AI1235" s="5"/>
      <c r="AJ1235" s="5"/>
      <c r="AK1235" s="5"/>
      <c r="AL1235" s="5"/>
      <c r="AM1235" s="5"/>
    </row>
    <row r="1236" spans="1:39" s="4" customFormat="1" ht="15" x14ac:dyDescent="0.25">
      <c r="A1236" s="58" t="s">
        <v>906</v>
      </c>
      <c r="B1236" s="58" t="s">
        <v>508</v>
      </c>
      <c r="C1236" s="58"/>
      <c r="D1236" s="58" t="s">
        <v>363</v>
      </c>
      <c r="E1236" s="11"/>
      <c r="F1236" s="11"/>
      <c r="G1236" s="8"/>
      <c r="I1236" s="58"/>
      <c r="J1236" s="43"/>
      <c r="K1236" s="102"/>
      <c r="M1236" s="58"/>
      <c r="N1236" s="171"/>
      <c r="P1236" s="107">
        <v>1</v>
      </c>
      <c r="Q1236" s="170">
        <v>1041.6500000000001</v>
      </c>
      <c r="S1236" s="107"/>
      <c r="T1236" s="170"/>
      <c r="V1236" s="77"/>
      <c r="W1236" s="77"/>
      <c r="X1236" s="77"/>
      <c r="Y1236" s="77"/>
      <c r="Z1236" s="77"/>
      <c r="AA1236" s="60"/>
      <c r="AB1236" s="5"/>
      <c r="AC1236" s="5"/>
      <c r="AD1236" s="5"/>
      <c r="AE1236" s="5"/>
      <c r="AF1236" s="5"/>
      <c r="AG1236" s="5"/>
      <c r="AH1236" s="5"/>
      <c r="AI1236" s="5"/>
      <c r="AJ1236" s="5"/>
      <c r="AK1236" s="5"/>
      <c r="AL1236" s="5"/>
      <c r="AM1236" s="5"/>
    </row>
    <row r="1237" spans="1:39" s="4" customFormat="1" ht="15" x14ac:dyDescent="0.25">
      <c r="A1237" s="58" t="s">
        <v>906</v>
      </c>
      <c r="B1237" s="58" t="s">
        <v>530</v>
      </c>
      <c r="C1237" s="58"/>
      <c r="D1237" s="58" t="s">
        <v>88</v>
      </c>
      <c r="E1237" s="11"/>
      <c r="F1237" s="11"/>
      <c r="G1237" s="8"/>
      <c r="I1237" s="58"/>
      <c r="J1237" s="43"/>
      <c r="K1237" s="102"/>
      <c r="M1237" s="58"/>
      <c r="N1237" s="171"/>
      <c r="P1237" s="107">
        <v>2</v>
      </c>
      <c r="Q1237" s="170">
        <v>431.68</v>
      </c>
      <c r="S1237" s="107"/>
      <c r="T1237" s="170"/>
      <c r="V1237" s="77"/>
      <c r="W1237" s="77"/>
      <c r="X1237" s="77"/>
      <c r="Y1237" s="77"/>
      <c r="Z1237" s="77"/>
      <c r="AA1237" s="60"/>
      <c r="AB1237" s="5"/>
      <c r="AC1237" s="5"/>
      <c r="AD1237" s="5"/>
      <c r="AE1237" s="5"/>
      <c r="AF1237" s="5"/>
      <c r="AG1237" s="5"/>
      <c r="AH1237" s="5"/>
      <c r="AI1237" s="5"/>
      <c r="AJ1237" s="5"/>
      <c r="AK1237" s="5"/>
      <c r="AL1237" s="5"/>
      <c r="AM1237" s="5"/>
    </row>
    <row r="1238" spans="1:39" s="4" customFormat="1" ht="15" x14ac:dyDescent="0.25">
      <c r="A1238" s="58" t="s">
        <v>906</v>
      </c>
      <c r="B1238" s="58" t="s">
        <v>540</v>
      </c>
      <c r="C1238" s="58"/>
      <c r="D1238" s="58" t="s">
        <v>128</v>
      </c>
      <c r="E1238" s="11"/>
      <c r="F1238" s="11"/>
      <c r="G1238" s="8"/>
      <c r="I1238" s="58"/>
      <c r="J1238" s="43"/>
      <c r="K1238" s="102"/>
      <c r="M1238" s="58"/>
      <c r="N1238" s="171"/>
      <c r="P1238" s="107">
        <v>1</v>
      </c>
      <c r="Q1238" s="170">
        <v>433.43</v>
      </c>
      <c r="S1238" s="107"/>
      <c r="T1238" s="170"/>
      <c r="V1238" s="77"/>
      <c r="W1238" s="77"/>
      <c r="X1238" s="77"/>
      <c r="Y1238" s="77"/>
      <c r="Z1238" s="77"/>
      <c r="AA1238" s="60"/>
      <c r="AB1238" s="5"/>
      <c r="AC1238" s="5"/>
      <c r="AD1238" s="5"/>
      <c r="AE1238" s="5"/>
      <c r="AF1238" s="5"/>
      <c r="AG1238" s="5"/>
      <c r="AH1238" s="5"/>
      <c r="AI1238" s="5"/>
      <c r="AJ1238" s="5"/>
      <c r="AK1238" s="5"/>
      <c r="AL1238" s="5"/>
      <c r="AM1238" s="5"/>
    </row>
    <row r="1239" spans="1:39" s="4" customFormat="1" ht="15" x14ac:dyDescent="0.25">
      <c r="A1239" s="58" t="s">
        <v>906</v>
      </c>
      <c r="B1239" s="58" t="s">
        <v>544</v>
      </c>
      <c r="C1239" s="58"/>
      <c r="D1239" s="58" t="s">
        <v>381</v>
      </c>
      <c r="E1239" s="11"/>
      <c r="F1239" s="11"/>
      <c r="G1239" s="8"/>
      <c r="I1239" s="58"/>
      <c r="J1239" s="43"/>
      <c r="K1239" s="102"/>
      <c r="M1239" s="58"/>
      <c r="N1239" s="171"/>
      <c r="P1239" s="107">
        <v>2</v>
      </c>
      <c r="Q1239" s="170">
        <v>1429.08</v>
      </c>
      <c r="S1239" s="107"/>
      <c r="T1239" s="170"/>
      <c r="V1239" s="77"/>
      <c r="W1239" s="77"/>
      <c r="X1239" s="77"/>
      <c r="Y1239" s="77"/>
      <c r="Z1239" s="77"/>
      <c r="AA1239" s="60"/>
      <c r="AB1239" s="5"/>
      <c r="AC1239" s="5"/>
      <c r="AD1239" s="5"/>
      <c r="AE1239" s="5"/>
      <c r="AF1239" s="5"/>
      <c r="AG1239" s="5"/>
      <c r="AH1239" s="5"/>
      <c r="AI1239" s="5"/>
      <c r="AJ1239" s="5"/>
      <c r="AK1239" s="5"/>
      <c r="AL1239" s="5"/>
      <c r="AM1239" s="5"/>
    </row>
    <row r="1240" spans="1:39" s="4" customFormat="1" ht="15" x14ac:dyDescent="0.25">
      <c r="A1240" s="58" t="s">
        <v>906</v>
      </c>
      <c r="B1240" s="58" t="s">
        <v>572</v>
      </c>
      <c r="C1240" s="58"/>
      <c r="D1240" s="58" t="s">
        <v>175</v>
      </c>
      <c r="E1240" s="11"/>
      <c r="F1240" s="11"/>
      <c r="G1240" s="8"/>
      <c r="I1240" s="58"/>
      <c r="J1240" s="43"/>
      <c r="K1240" s="102"/>
      <c r="M1240" s="58"/>
      <c r="N1240" s="171"/>
      <c r="P1240" s="107">
        <v>4</v>
      </c>
      <c r="Q1240" s="170">
        <v>9712.09</v>
      </c>
      <c r="S1240" s="107"/>
      <c r="T1240" s="170"/>
      <c r="V1240" s="77"/>
      <c r="W1240" s="77"/>
      <c r="X1240" s="77"/>
      <c r="Y1240" s="77"/>
      <c r="Z1240" s="77"/>
      <c r="AA1240" s="60"/>
      <c r="AB1240" s="5"/>
      <c r="AC1240" s="5"/>
      <c r="AD1240" s="5"/>
      <c r="AE1240" s="5"/>
      <c r="AF1240" s="5"/>
      <c r="AG1240" s="5"/>
      <c r="AH1240" s="5"/>
      <c r="AI1240" s="5"/>
      <c r="AJ1240" s="5"/>
      <c r="AK1240" s="5"/>
      <c r="AL1240" s="5"/>
      <c r="AM1240" s="5"/>
    </row>
    <row r="1241" spans="1:39" s="4" customFormat="1" ht="15" x14ac:dyDescent="0.25">
      <c r="A1241" s="58"/>
      <c r="B1241" s="58"/>
      <c r="C1241" s="58"/>
      <c r="D1241" s="58"/>
      <c r="E1241" s="11"/>
      <c r="F1241" s="11"/>
      <c r="G1241" s="8"/>
      <c r="I1241" s="58"/>
      <c r="J1241" s="43"/>
      <c r="K1241" s="102"/>
      <c r="M1241" s="58"/>
      <c r="N1241" s="171"/>
      <c r="P1241" s="107"/>
      <c r="Q1241" s="170"/>
      <c r="S1241" s="107"/>
      <c r="T1241" s="170"/>
      <c r="V1241" s="77"/>
      <c r="W1241" s="77"/>
      <c r="X1241" s="77"/>
      <c r="Y1241" s="77"/>
      <c r="Z1241" s="77"/>
      <c r="AA1241" s="60"/>
      <c r="AB1241" s="5"/>
      <c r="AC1241" s="5"/>
      <c r="AD1241" s="5"/>
      <c r="AE1241" s="5"/>
      <c r="AF1241" s="5"/>
      <c r="AG1241" s="5"/>
      <c r="AH1241" s="5"/>
      <c r="AI1241" s="5"/>
      <c r="AJ1241" s="5"/>
      <c r="AK1241" s="5"/>
      <c r="AL1241" s="5"/>
      <c r="AM1241" s="5"/>
    </row>
    <row r="1242" spans="1:39" s="4" customFormat="1" ht="15" x14ac:dyDescent="0.25">
      <c r="A1242" s="58"/>
      <c r="B1242" s="58"/>
      <c r="C1242" s="58"/>
      <c r="D1242" s="58"/>
      <c r="E1242" s="11"/>
      <c r="F1242" s="11"/>
      <c r="G1242" s="8"/>
      <c r="I1242" s="58"/>
      <c r="J1242" s="43"/>
      <c r="K1242" s="102"/>
      <c r="M1242" s="58"/>
      <c r="N1242" s="171"/>
      <c r="P1242" s="107"/>
      <c r="Q1242" s="170"/>
      <c r="S1242" s="107"/>
      <c r="T1242" s="170"/>
      <c r="V1242" s="77"/>
      <c r="W1242" s="77"/>
      <c r="X1242" s="77"/>
      <c r="Y1242" s="77"/>
      <c r="Z1242" s="77"/>
      <c r="AA1242" s="60"/>
      <c r="AB1242" s="5"/>
      <c r="AC1242" s="5"/>
      <c r="AD1242" s="5"/>
      <c r="AE1242" s="5"/>
      <c r="AF1242" s="5"/>
      <c r="AG1242" s="5"/>
      <c r="AH1242" s="5"/>
      <c r="AI1242" s="5"/>
      <c r="AJ1242" s="5"/>
      <c r="AK1242" s="5"/>
      <c r="AL1242" s="5"/>
      <c r="AM1242" s="5"/>
    </row>
    <row r="1243" spans="1:39" s="4" customFormat="1" ht="15" x14ac:dyDescent="0.25">
      <c r="A1243" s="58"/>
      <c r="B1243" s="58"/>
      <c r="C1243" s="58"/>
      <c r="D1243" s="58"/>
      <c r="E1243" s="11"/>
      <c r="F1243" s="11"/>
      <c r="G1243" s="8"/>
      <c r="I1243" s="58"/>
      <c r="J1243" s="43"/>
      <c r="K1243" s="102"/>
      <c r="M1243" s="58"/>
      <c r="N1243" s="171"/>
      <c r="P1243" s="107"/>
      <c r="Q1243" s="170"/>
      <c r="S1243" s="107"/>
      <c r="T1243" s="170"/>
      <c r="V1243" s="77"/>
      <c r="W1243" s="77"/>
      <c r="X1243" s="77"/>
      <c r="Y1243" s="77"/>
      <c r="Z1243" s="77"/>
      <c r="AA1243" s="60"/>
      <c r="AB1243" s="5"/>
      <c r="AC1243" s="5"/>
      <c r="AD1243" s="5"/>
      <c r="AE1243" s="5"/>
      <c r="AF1243" s="5"/>
      <c r="AG1243" s="5"/>
      <c r="AH1243" s="5"/>
      <c r="AI1243" s="5"/>
      <c r="AJ1243" s="5"/>
      <c r="AK1243" s="5"/>
      <c r="AL1243" s="5"/>
      <c r="AM1243" s="5"/>
    </row>
    <row r="1244" spans="1:39" s="4" customFormat="1" ht="15" x14ac:dyDescent="0.25">
      <c r="A1244" s="58"/>
      <c r="B1244" s="58"/>
      <c r="C1244" s="58"/>
      <c r="D1244" s="58"/>
      <c r="E1244" s="11"/>
      <c r="F1244" s="11"/>
      <c r="G1244" s="8"/>
      <c r="I1244" s="58"/>
      <c r="J1244" s="43"/>
      <c r="K1244" s="102"/>
      <c r="M1244" s="58"/>
      <c r="N1244" s="171"/>
      <c r="P1244" s="107"/>
      <c r="Q1244" s="170"/>
      <c r="S1244" s="107"/>
      <c r="T1244" s="170"/>
      <c r="V1244" s="77"/>
      <c r="W1244" s="77"/>
      <c r="X1244" s="77"/>
      <c r="Y1244" s="77"/>
      <c r="Z1244" s="77"/>
      <c r="AA1244" s="60"/>
      <c r="AB1244" s="5"/>
      <c r="AC1244" s="5"/>
      <c r="AD1244" s="5"/>
      <c r="AE1244" s="5"/>
      <c r="AF1244" s="5"/>
      <c r="AG1244" s="5"/>
      <c r="AH1244" s="5"/>
      <c r="AI1244" s="5"/>
      <c r="AJ1244" s="5"/>
      <c r="AK1244" s="5"/>
      <c r="AL1244" s="5"/>
      <c r="AM1244" s="5"/>
    </row>
    <row r="1245" spans="1:39" s="4" customFormat="1" ht="15" x14ac:dyDescent="0.25">
      <c r="A1245" s="58"/>
      <c r="B1245" s="58"/>
      <c r="C1245" s="58"/>
      <c r="D1245" s="58"/>
      <c r="E1245" s="11"/>
      <c r="F1245" s="11"/>
      <c r="G1245" s="8"/>
      <c r="I1245" s="58"/>
      <c r="J1245" s="43"/>
      <c r="K1245" s="102"/>
      <c r="M1245" s="58"/>
      <c r="N1245" s="171"/>
      <c r="P1245" s="107"/>
      <c r="Q1245" s="170"/>
      <c r="S1245" s="107"/>
      <c r="T1245" s="170"/>
      <c r="V1245" s="77"/>
      <c r="W1245" s="77"/>
      <c r="X1245" s="77"/>
      <c r="Y1245" s="77"/>
      <c r="Z1245" s="77"/>
      <c r="AA1245" s="60"/>
      <c r="AB1245" s="5"/>
      <c r="AC1245" s="5"/>
      <c r="AD1245" s="5"/>
      <c r="AE1245" s="5"/>
      <c r="AF1245" s="5"/>
      <c r="AG1245" s="5"/>
      <c r="AH1245" s="5"/>
      <c r="AI1245" s="5"/>
      <c r="AJ1245" s="5"/>
      <c r="AK1245" s="5"/>
      <c r="AL1245" s="5"/>
      <c r="AM1245" s="5"/>
    </row>
    <row r="1246" spans="1:39" s="4" customFormat="1" ht="15" x14ac:dyDescent="0.25">
      <c r="A1246" s="58"/>
      <c r="B1246" s="58"/>
      <c r="C1246" s="58"/>
      <c r="D1246" s="58"/>
      <c r="E1246" s="11"/>
      <c r="F1246" s="11"/>
      <c r="G1246" s="8"/>
      <c r="I1246" s="58"/>
      <c r="J1246" s="43"/>
      <c r="K1246" s="102"/>
      <c r="M1246" s="58"/>
      <c r="N1246" s="171"/>
      <c r="P1246" s="107"/>
      <c r="Q1246" s="170"/>
      <c r="S1246" s="107"/>
      <c r="T1246" s="170"/>
      <c r="V1246" s="77"/>
      <c r="W1246" s="77"/>
      <c r="X1246" s="77"/>
      <c r="Y1246" s="77"/>
      <c r="Z1246" s="77"/>
      <c r="AA1246" s="60"/>
      <c r="AB1246" s="5"/>
      <c r="AC1246" s="5"/>
      <c r="AD1246" s="5"/>
      <c r="AE1246" s="5"/>
      <c r="AF1246" s="5"/>
      <c r="AG1246" s="5"/>
      <c r="AH1246" s="5"/>
      <c r="AI1246" s="5"/>
      <c r="AJ1246" s="5"/>
      <c r="AK1246" s="5"/>
      <c r="AL1246" s="5"/>
      <c r="AM1246" s="5"/>
    </row>
    <row r="1247" spans="1:39" s="4" customFormat="1" ht="15" x14ac:dyDescent="0.25">
      <c r="A1247" s="58"/>
      <c r="B1247" s="58"/>
      <c r="C1247" s="58"/>
      <c r="D1247" s="58"/>
      <c r="E1247" s="11"/>
      <c r="F1247" s="11"/>
      <c r="G1247" s="8"/>
      <c r="I1247" s="58"/>
      <c r="J1247" s="43"/>
      <c r="K1247" s="102"/>
      <c r="M1247" s="58"/>
      <c r="N1247" s="171"/>
      <c r="P1247" s="107"/>
      <c r="Q1247" s="170"/>
      <c r="S1247" s="107"/>
      <c r="T1247" s="170"/>
      <c r="V1247" s="77"/>
      <c r="W1247" s="77"/>
      <c r="X1247" s="77"/>
      <c r="Y1247" s="77"/>
      <c r="Z1247" s="77"/>
      <c r="AA1247" s="60"/>
      <c r="AB1247" s="5"/>
      <c r="AC1247" s="5"/>
      <c r="AD1247" s="5"/>
      <c r="AE1247" s="5"/>
      <c r="AF1247" s="5"/>
      <c r="AG1247" s="5"/>
      <c r="AH1247" s="5"/>
      <c r="AI1247" s="5"/>
      <c r="AJ1247" s="5"/>
      <c r="AK1247" s="5"/>
      <c r="AL1247" s="5"/>
      <c r="AM1247" s="5"/>
    </row>
    <row r="1248" spans="1:39" s="4" customFormat="1" ht="15" x14ac:dyDescent="0.25">
      <c r="A1248" s="58"/>
      <c r="B1248" s="58"/>
      <c r="C1248" s="58"/>
      <c r="D1248" s="58"/>
      <c r="E1248" s="11"/>
      <c r="F1248" s="11"/>
      <c r="G1248" s="8"/>
      <c r="I1248" s="58"/>
      <c r="J1248" s="43"/>
      <c r="K1248" s="102"/>
      <c r="M1248" s="58"/>
      <c r="N1248" s="171"/>
      <c r="P1248" s="107"/>
      <c r="Q1248" s="170"/>
      <c r="S1248" s="107"/>
      <c r="T1248" s="170"/>
      <c r="V1248" s="77"/>
      <c r="W1248" s="77"/>
      <c r="X1248" s="77"/>
      <c r="Y1248" s="77"/>
      <c r="Z1248" s="77"/>
      <c r="AA1248" s="60"/>
      <c r="AB1248" s="5"/>
      <c r="AC1248" s="5"/>
      <c r="AD1248" s="5"/>
      <c r="AE1248" s="5"/>
      <c r="AF1248" s="5"/>
      <c r="AG1248" s="5"/>
      <c r="AH1248" s="5"/>
      <c r="AI1248" s="5"/>
      <c r="AJ1248" s="5"/>
      <c r="AK1248" s="5"/>
      <c r="AL1248" s="5"/>
      <c r="AM1248" s="5"/>
    </row>
    <row r="1249" spans="1:39" s="4" customFormat="1" ht="15" x14ac:dyDescent="0.25">
      <c r="A1249" s="58"/>
      <c r="B1249" s="58"/>
      <c r="C1249" s="58"/>
      <c r="D1249" s="58"/>
      <c r="E1249" s="11"/>
      <c r="F1249" s="11"/>
      <c r="G1249" s="8"/>
      <c r="I1249" s="58"/>
      <c r="J1249" s="43"/>
      <c r="K1249" s="102"/>
      <c r="M1249" s="58"/>
      <c r="N1249" s="171"/>
      <c r="P1249" s="107"/>
      <c r="Q1249" s="170"/>
      <c r="S1249" s="107"/>
      <c r="T1249" s="170"/>
      <c r="V1249" s="77"/>
      <c r="W1249" s="77"/>
      <c r="X1249" s="77"/>
      <c r="Y1249" s="77"/>
      <c r="Z1249" s="77"/>
      <c r="AA1249" s="60"/>
      <c r="AB1249" s="5"/>
      <c r="AC1249" s="5"/>
      <c r="AD1249" s="5"/>
      <c r="AE1249" s="5"/>
      <c r="AF1249" s="5"/>
      <c r="AG1249" s="5"/>
      <c r="AH1249" s="5"/>
      <c r="AI1249" s="5"/>
      <c r="AJ1249" s="5"/>
      <c r="AK1249" s="5"/>
      <c r="AL1249" s="5"/>
      <c r="AM1249" s="5"/>
    </row>
    <row r="1250" spans="1:39" s="4" customFormat="1" ht="15" x14ac:dyDescent="0.25">
      <c r="A1250" s="58"/>
      <c r="B1250" s="58"/>
      <c r="C1250" s="58"/>
      <c r="D1250" s="58"/>
      <c r="E1250" s="11"/>
      <c r="F1250" s="11"/>
      <c r="G1250" s="8"/>
      <c r="I1250" s="58"/>
      <c r="J1250" s="43"/>
      <c r="K1250" s="102"/>
      <c r="M1250" s="58"/>
      <c r="N1250" s="171"/>
      <c r="P1250" s="107"/>
      <c r="Q1250" s="170"/>
      <c r="S1250" s="107"/>
      <c r="T1250" s="170"/>
      <c r="V1250" s="77"/>
      <c r="W1250" s="77"/>
      <c r="X1250" s="77"/>
      <c r="Y1250" s="77"/>
      <c r="Z1250" s="77"/>
      <c r="AA1250" s="60"/>
      <c r="AB1250" s="5"/>
      <c r="AC1250" s="5"/>
      <c r="AD1250" s="5"/>
      <c r="AE1250" s="5"/>
      <c r="AF1250" s="5"/>
      <c r="AG1250" s="5"/>
      <c r="AH1250" s="5"/>
      <c r="AI1250" s="5"/>
      <c r="AJ1250" s="5"/>
      <c r="AK1250" s="5"/>
      <c r="AL1250" s="5"/>
      <c r="AM1250" s="5"/>
    </row>
    <row r="1251" spans="1:39" s="4" customFormat="1" ht="15" x14ac:dyDescent="0.25">
      <c r="A1251" s="58"/>
      <c r="B1251" s="58"/>
      <c r="C1251" s="58"/>
      <c r="D1251" s="58"/>
      <c r="E1251" s="11"/>
      <c r="F1251" s="11"/>
      <c r="G1251" s="8"/>
      <c r="I1251" s="58"/>
      <c r="J1251" s="43"/>
      <c r="K1251" s="102"/>
      <c r="M1251" s="58"/>
      <c r="N1251" s="171"/>
      <c r="P1251" s="107"/>
      <c r="Q1251" s="170"/>
      <c r="S1251" s="107"/>
      <c r="T1251" s="170"/>
      <c r="V1251" s="77"/>
      <c r="W1251" s="77"/>
      <c r="X1251" s="77"/>
      <c r="Y1251" s="77"/>
      <c r="Z1251" s="77"/>
      <c r="AA1251" s="60"/>
      <c r="AB1251" s="5"/>
      <c r="AC1251" s="5"/>
      <c r="AD1251" s="5"/>
      <c r="AE1251" s="5"/>
      <c r="AF1251" s="5"/>
      <c r="AG1251" s="5"/>
      <c r="AH1251" s="5"/>
      <c r="AI1251" s="5"/>
      <c r="AJ1251" s="5"/>
      <c r="AK1251" s="5"/>
      <c r="AL1251" s="5"/>
      <c r="AM1251" s="5"/>
    </row>
    <row r="1252" spans="1:39" s="4" customFormat="1" ht="15" x14ac:dyDescent="0.25">
      <c r="A1252" s="58"/>
      <c r="B1252" s="58"/>
      <c r="C1252" s="58"/>
      <c r="D1252" s="58"/>
      <c r="E1252" s="11"/>
      <c r="F1252" s="11"/>
      <c r="G1252" s="8"/>
      <c r="I1252" s="58"/>
      <c r="J1252" s="43"/>
      <c r="K1252" s="102"/>
      <c r="M1252" s="58"/>
      <c r="N1252" s="171"/>
      <c r="P1252" s="107"/>
      <c r="Q1252" s="170"/>
      <c r="S1252" s="107"/>
      <c r="T1252" s="170"/>
      <c r="V1252" s="77"/>
      <c r="W1252" s="77"/>
      <c r="X1252" s="77"/>
      <c r="Y1252" s="77"/>
      <c r="Z1252" s="77"/>
      <c r="AA1252" s="60"/>
      <c r="AB1252" s="5"/>
      <c r="AC1252" s="5"/>
      <c r="AD1252" s="5"/>
      <c r="AE1252" s="5"/>
      <c r="AF1252" s="5"/>
      <c r="AG1252" s="5"/>
      <c r="AH1252" s="5"/>
      <c r="AI1252" s="5"/>
      <c r="AJ1252" s="5"/>
      <c r="AK1252" s="5"/>
      <c r="AL1252" s="5"/>
      <c r="AM1252" s="5"/>
    </row>
    <row r="1253" spans="1:39" s="4" customFormat="1" ht="15" x14ac:dyDescent="0.25">
      <c r="A1253" s="58"/>
      <c r="B1253" s="58"/>
      <c r="C1253" s="58"/>
      <c r="D1253" s="58"/>
      <c r="E1253" s="11"/>
      <c r="F1253" s="11"/>
      <c r="G1253" s="8"/>
      <c r="I1253" s="58"/>
      <c r="J1253" s="43"/>
      <c r="K1253" s="102"/>
      <c r="M1253" s="58"/>
      <c r="N1253" s="171"/>
      <c r="P1253" s="107"/>
      <c r="Q1253" s="170"/>
      <c r="S1253" s="107"/>
      <c r="T1253" s="170"/>
      <c r="V1253" s="77"/>
      <c r="W1253" s="77"/>
      <c r="X1253" s="77"/>
      <c r="Y1253" s="77"/>
      <c r="Z1253" s="77"/>
      <c r="AA1253" s="60"/>
      <c r="AB1253" s="5"/>
      <c r="AC1253" s="5"/>
      <c r="AD1253" s="5"/>
      <c r="AE1253" s="5"/>
      <c r="AF1253" s="5"/>
      <c r="AG1253" s="5"/>
      <c r="AH1253" s="5"/>
      <c r="AI1253" s="5"/>
      <c r="AJ1253" s="5"/>
      <c r="AK1253" s="5"/>
      <c r="AL1253" s="5"/>
      <c r="AM1253" s="5"/>
    </row>
    <row r="1254" spans="1:39" s="4" customFormat="1" ht="15" x14ac:dyDescent="0.25">
      <c r="A1254" s="58"/>
      <c r="B1254" s="58"/>
      <c r="C1254" s="58"/>
      <c r="D1254" s="58"/>
      <c r="E1254" s="11"/>
      <c r="F1254" s="11"/>
      <c r="G1254" s="8"/>
      <c r="I1254" s="58"/>
      <c r="J1254" s="43"/>
      <c r="K1254" s="102"/>
      <c r="M1254" s="58"/>
      <c r="N1254" s="171"/>
      <c r="P1254" s="107"/>
      <c r="Q1254" s="170"/>
      <c r="S1254" s="107"/>
      <c r="T1254" s="170"/>
      <c r="V1254" s="77"/>
      <c r="W1254" s="77"/>
      <c r="X1254" s="77"/>
      <c r="Y1254" s="77"/>
      <c r="Z1254" s="77"/>
      <c r="AA1254" s="60"/>
      <c r="AB1254" s="5"/>
      <c r="AC1254" s="5"/>
      <c r="AD1254" s="5"/>
      <c r="AE1254" s="5"/>
      <c r="AF1254" s="5"/>
      <c r="AG1254" s="5"/>
      <c r="AH1254" s="5"/>
      <c r="AI1254" s="5"/>
      <c r="AJ1254" s="5"/>
      <c r="AK1254" s="5"/>
      <c r="AL1254" s="5"/>
      <c r="AM1254" s="5"/>
    </row>
    <row r="1255" spans="1:39" s="4" customFormat="1" ht="15" x14ac:dyDescent="0.25">
      <c r="A1255" s="58"/>
      <c r="B1255" s="58"/>
      <c r="C1255" s="58"/>
      <c r="D1255" s="58"/>
      <c r="E1255" s="11"/>
      <c r="F1255" s="11"/>
      <c r="G1255" s="8"/>
      <c r="I1255" s="58"/>
      <c r="J1255" s="43"/>
      <c r="K1255" s="102"/>
      <c r="M1255" s="58"/>
      <c r="N1255" s="171"/>
      <c r="P1255" s="107"/>
      <c r="Q1255" s="170"/>
      <c r="S1255" s="107"/>
      <c r="T1255" s="170"/>
      <c r="V1255" s="77"/>
      <c r="W1255" s="77"/>
      <c r="X1255" s="77"/>
      <c r="Y1255" s="77"/>
      <c r="Z1255" s="77"/>
      <c r="AA1255" s="60"/>
      <c r="AB1255" s="5"/>
      <c r="AC1255" s="5"/>
      <c r="AD1255" s="5"/>
      <c r="AE1255" s="5"/>
      <c r="AF1255" s="5"/>
      <c r="AG1255" s="5"/>
      <c r="AH1255" s="5"/>
      <c r="AI1255" s="5"/>
      <c r="AJ1255" s="5"/>
      <c r="AK1255" s="5"/>
      <c r="AL1255" s="5"/>
      <c r="AM1255" s="5"/>
    </row>
    <row r="1256" spans="1:39" s="4" customFormat="1" ht="15" x14ac:dyDescent="0.25">
      <c r="A1256" s="58"/>
      <c r="B1256" s="58"/>
      <c r="C1256" s="58"/>
      <c r="D1256" s="58"/>
      <c r="E1256" s="11"/>
      <c r="F1256" s="11"/>
      <c r="G1256" s="8"/>
      <c r="I1256" s="58"/>
      <c r="J1256" s="43"/>
      <c r="K1256" s="102"/>
      <c r="M1256" s="58"/>
      <c r="N1256" s="171"/>
      <c r="P1256" s="107"/>
      <c r="Q1256" s="170"/>
      <c r="S1256" s="107"/>
      <c r="T1256" s="170"/>
      <c r="V1256" s="77"/>
      <c r="W1256" s="77"/>
      <c r="X1256" s="77"/>
      <c r="Y1256" s="77"/>
      <c r="Z1256" s="77"/>
      <c r="AA1256" s="60"/>
      <c r="AB1256" s="5"/>
      <c r="AC1256" s="5"/>
      <c r="AD1256" s="5"/>
      <c r="AE1256" s="5"/>
      <c r="AF1256" s="5"/>
      <c r="AG1256" s="5"/>
      <c r="AH1256" s="5"/>
      <c r="AI1256" s="5"/>
      <c r="AJ1256" s="5"/>
      <c r="AK1256" s="5"/>
      <c r="AL1256" s="5"/>
      <c r="AM1256" s="5"/>
    </row>
    <row r="1257" spans="1:39" s="4" customFormat="1" ht="15" x14ac:dyDescent="0.25">
      <c r="A1257" s="58"/>
      <c r="B1257" s="58"/>
      <c r="C1257" s="58"/>
      <c r="D1257" s="58"/>
      <c r="E1257" s="11"/>
      <c r="F1257" s="11"/>
      <c r="G1257" s="8"/>
      <c r="I1257" s="58"/>
      <c r="J1257" s="43"/>
      <c r="K1257" s="102"/>
      <c r="M1257" s="58"/>
      <c r="N1257" s="171"/>
      <c r="P1257" s="107"/>
      <c r="Q1257" s="170"/>
      <c r="S1257" s="107"/>
      <c r="T1257" s="170"/>
      <c r="V1257" s="77"/>
      <c r="W1257" s="77"/>
      <c r="X1257" s="77"/>
      <c r="Y1257" s="77"/>
      <c r="Z1257" s="77"/>
      <c r="AA1257" s="60"/>
      <c r="AB1257" s="5"/>
      <c r="AC1257" s="5"/>
      <c r="AD1257" s="5"/>
      <c r="AE1257" s="5"/>
      <c r="AF1257" s="5"/>
      <c r="AG1257" s="5"/>
      <c r="AH1257" s="5"/>
      <c r="AI1257" s="5"/>
      <c r="AJ1257" s="5"/>
      <c r="AK1257" s="5"/>
      <c r="AL1257" s="5"/>
      <c r="AM1257" s="5"/>
    </row>
    <row r="1258" spans="1:39" s="4" customFormat="1" ht="15" x14ac:dyDescent="0.25">
      <c r="A1258" s="58"/>
      <c r="B1258" s="58"/>
      <c r="C1258" s="58"/>
      <c r="D1258" s="58"/>
      <c r="E1258" s="11"/>
      <c r="F1258" s="11"/>
      <c r="G1258" s="8"/>
      <c r="I1258" s="58"/>
      <c r="J1258" s="43"/>
      <c r="K1258" s="102"/>
      <c r="M1258" s="58"/>
      <c r="N1258" s="171"/>
      <c r="P1258" s="107"/>
      <c r="Q1258" s="170"/>
      <c r="S1258" s="107"/>
      <c r="T1258" s="170"/>
      <c r="V1258" s="77"/>
      <c r="W1258" s="77"/>
      <c r="X1258" s="77"/>
      <c r="Y1258" s="77"/>
      <c r="Z1258" s="77"/>
      <c r="AA1258" s="60"/>
      <c r="AB1258" s="5"/>
      <c r="AC1258" s="5"/>
      <c r="AD1258" s="5"/>
      <c r="AE1258" s="5"/>
      <c r="AF1258" s="5"/>
      <c r="AG1258" s="5"/>
      <c r="AH1258" s="5"/>
      <c r="AI1258" s="5"/>
      <c r="AJ1258" s="5"/>
      <c r="AK1258" s="5"/>
      <c r="AL1258" s="5"/>
      <c r="AM1258" s="5"/>
    </row>
    <row r="1259" spans="1:39" s="4" customFormat="1" ht="15" x14ac:dyDescent="0.25">
      <c r="A1259" s="58"/>
      <c r="B1259" s="58"/>
      <c r="C1259" s="58"/>
      <c r="D1259" s="58"/>
      <c r="E1259" s="11"/>
      <c r="F1259" s="11"/>
      <c r="G1259" s="8"/>
      <c r="I1259" s="58"/>
      <c r="J1259" s="43"/>
      <c r="K1259" s="102"/>
      <c r="M1259" s="58"/>
      <c r="N1259" s="171"/>
      <c r="P1259" s="107"/>
      <c r="Q1259" s="170"/>
      <c r="S1259" s="107"/>
      <c r="T1259" s="170"/>
      <c r="V1259" s="77"/>
      <c r="W1259" s="77"/>
      <c r="X1259" s="77"/>
      <c r="Y1259" s="77"/>
      <c r="Z1259" s="77"/>
      <c r="AA1259" s="60"/>
      <c r="AB1259" s="5"/>
      <c r="AC1259" s="5"/>
      <c r="AD1259" s="5"/>
      <c r="AE1259" s="5"/>
      <c r="AF1259" s="5"/>
      <c r="AG1259" s="5"/>
      <c r="AH1259" s="5"/>
      <c r="AI1259" s="5"/>
      <c r="AJ1259" s="5"/>
      <c r="AK1259" s="5"/>
      <c r="AL1259" s="5"/>
      <c r="AM1259" s="5"/>
    </row>
    <row r="1260" spans="1:39" s="4" customFormat="1" ht="15" x14ac:dyDescent="0.25">
      <c r="A1260" s="58"/>
      <c r="B1260" s="58"/>
      <c r="C1260" s="58"/>
      <c r="D1260" s="58"/>
      <c r="E1260" s="11"/>
      <c r="F1260" s="11"/>
      <c r="G1260" s="8"/>
      <c r="I1260" s="58"/>
      <c r="J1260" s="43"/>
      <c r="K1260" s="102"/>
      <c r="M1260" s="58"/>
      <c r="N1260" s="171"/>
      <c r="P1260" s="107"/>
      <c r="Q1260" s="170"/>
      <c r="S1260" s="107"/>
      <c r="T1260" s="170"/>
      <c r="V1260" s="77"/>
      <c r="W1260" s="77"/>
      <c r="X1260" s="77"/>
      <c r="Y1260" s="77"/>
      <c r="Z1260" s="77"/>
      <c r="AA1260" s="60"/>
      <c r="AB1260" s="5"/>
      <c r="AC1260" s="5"/>
      <c r="AD1260" s="5"/>
      <c r="AE1260" s="5"/>
      <c r="AF1260" s="5"/>
      <c r="AG1260" s="5"/>
      <c r="AH1260" s="5"/>
      <c r="AI1260" s="5"/>
      <c r="AJ1260" s="5"/>
      <c r="AK1260" s="5"/>
      <c r="AL1260" s="5"/>
      <c r="AM1260" s="5"/>
    </row>
    <row r="1261" spans="1:39" s="4" customFormat="1" ht="15" x14ac:dyDescent="0.25">
      <c r="A1261" s="58"/>
      <c r="B1261" s="58"/>
      <c r="C1261" s="58"/>
      <c r="D1261" s="58"/>
      <c r="E1261" s="11"/>
      <c r="F1261" s="11"/>
      <c r="G1261" s="8"/>
      <c r="I1261" s="58"/>
      <c r="J1261" s="43"/>
      <c r="K1261" s="102"/>
      <c r="M1261" s="58"/>
      <c r="N1261" s="171"/>
      <c r="P1261" s="107"/>
      <c r="Q1261" s="170"/>
      <c r="S1261" s="107"/>
      <c r="T1261" s="170"/>
      <c r="V1261" s="77"/>
      <c r="W1261" s="77"/>
      <c r="X1261" s="77"/>
      <c r="Y1261" s="77"/>
      <c r="Z1261" s="77"/>
      <c r="AA1261" s="60"/>
      <c r="AB1261" s="5"/>
      <c r="AC1261" s="5"/>
      <c r="AD1261" s="5"/>
      <c r="AE1261" s="5"/>
      <c r="AF1261" s="5"/>
      <c r="AG1261" s="5"/>
      <c r="AH1261" s="5"/>
      <c r="AI1261" s="5"/>
      <c r="AJ1261" s="5"/>
      <c r="AK1261" s="5"/>
      <c r="AL1261" s="5"/>
      <c r="AM1261" s="5"/>
    </row>
    <row r="1262" spans="1:39" s="4" customFormat="1" ht="15" x14ac:dyDescent="0.25">
      <c r="A1262" s="58"/>
      <c r="B1262" s="58"/>
      <c r="C1262" s="58"/>
      <c r="D1262" s="58"/>
      <c r="E1262" s="11"/>
      <c r="F1262" s="11"/>
      <c r="G1262" s="8"/>
      <c r="I1262" s="58"/>
      <c r="J1262" s="43"/>
      <c r="K1262" s="102"/>
      <c r="M1262" s="58"/>
      <c r="N1262" s="171"/>
      <c r="P1262" s="107"/>
      <c r="Q1262" s="170"/>
      <c r="S1262" s="107"/>
      <c r="T1262" s="170"/>
      <c r="V1262" s="77"/>
      <c r="W1262" s="77"/>
      <c r="X1262" s="77"/>
      <c r="Y1262" s="77"/>
      <c r="Z1262" s="77"/>
      <c r="AA1262" s="60"/>
      <c r="AB1262" s="5"/>
      <c r="AC1262" s="5"/>
      <c r="AD1262" s="5"/>
      <c r="AE1262" s="5"/>
      <c r="AF1262" s="5"/>
      <c r="AG1262" s="5"/>
      <c r="AH1262" s="5"/>
      <c r="AI1262" s="5"/>
      <c r="AJ1262" s="5"/>
      <c r="AK1262" s="5"/>
      <c r="AL1262" s="5"/>
      <c r="AM1262" s="5"/>
    </row>
    <row r="1263" spans="1:39" s="4" customFormat="1" ht="15" x14ac:dyDescent="0.25">
      <c r="A1263" s="58"/>
      <c r="B1263" s="58"/>
      <c r="C1263" s="58"/>
      <c r="D1263" s="58"/>
      <c r="E1263" s="11"/>
      <c r="F1263" s="11"/>
      <c r="G1263" s="8"/>
      <c r="I1263" s="58"/>
      <c r="J1263" s="43"/>
      <c r="K1263" s="102"/>
      <c r="M1263" s="58"/>
      <c r="N1263" s="171"/>
      <c r="P1263" s="107"/>
      <c r="Q1263" s="170"/>
      <c r="S1263" s="107"/>
      <c r="T1263" s="170"/>
      <c r="V1263" s="77"/>
      <c r="W1263" s="77"/>
      <c r="X1263" s="77"/>
      <c r="Y1263" s="77"/>
      <c r="Z1263" s="77"/>
      <c r="AA1263" s="60"/>
      <c r="AB1263" s="5"/>
      <c r="AC1263" s="5"/>
      <c r="AD1263" s="5"/>
      <c r="AE1263" s="5"/>
      <c r="AF1263" s="5"/>
      <c r="AG1263" s="5"/>
      <c r="AH1263" s="5"/>
      <c r="AI1263" s="5"/>
      <c r="AJ1263" s="5"/>
      <c r="AK1263" s="5"/>
      <c r="AL1263" s="5"/>
      <c r="AM1263" s="5"/>
    </row>
    <row r="1264" spans="1:39" s="4" customFormat="1" ht="15" x14ac:dyDescent="0.25">
      <c r="A1264" s="58"/>
      <c r="B1264" s="58"/>
      <c r="C1264" s="58"/>
      <c r="D1264" s="58"/>
      <c r="E1264" s="11"/>
      <c r="F1264" s="11"/>
      <c r="G1264" s="8"/>
      <c r="I1264" s="58"/>
      <c r="J1264" s="43"/>
      <c r="K1264" s="102"/>
      <c r="M1264" s="58"/>
      <c r="N1264" s="171"/>
      <c r="P1264" s="107"/>
      <c r="Q1264" s="170"/>
      <c r="S1264" s="107"/>
      <c r="T1264" s="170"/>
      <c r="V1264" s="77"/>
      <c r="W1264" s="77"/>
      <c r="X1264" s="77"/>
      <c r="Y1264" s="77"/>
      <c r="Z1264" s="77"/>
      <c r="AA1264" s="60"/>
      <c r="AB1264" s="5"/>
      <c r="AC1264" s="5"/>
      <c r="AD1264" s="5"/>
      <c r="AE1264" s="5"/>
      <c r="AF1264" s="5"/>
      <c r="AG1264" s="5"/>
      <c r="AH1264" s="5"/>
      <c r="AI1264" s="5"/>
      <c r="AJ1264" s="5"/>
      <c r="AK1264" s="5"/>
      <c r="AL1264" s="5"/>
      <c r="AM1264" s="5"/>
    </row>
    <row r="1265" spans="1:39" s="4" customFormat="1" ht="15" x14ac:dyDescent="0.25">
      <c r="A1265" s="58"/>
      <c r="B1265" s="58"/>
      <c r="C1265" s="58"/>
      <c r="D1265" s="58"/>
      <c r="E1265" s="11"/>
      <c r="F1265" s="11"/>
      <c r="G1265" s="8"/>
      <c r="I1265" s="58"/>
      <c r="J1265" s="43"/>
      <c r="K1265" s="102"/>
      <c r="M1265" s="58"/>
      <c r="N1265" s="171"/>
      <c r="P1265" s="107"/>
      <c r="Q1265" s="170"/>
      <c r="S1265" s="107"/>
      <c r="T1265" s="170"/>
      <c r="V1265" s="77"/>
      <c r="W1265" s="77"/>
      <c r="X1265" s="77"/>
      <c r="Y1265" s="77"/>
      <c r="Z1265" s="77"/>
      <c r="AA1265" s="60"/>
      <c r="AB1265" s="5"/>
      <c r="AC1265" s="5"/>
      <c r="AD1265" s="5"/>
      <c r="AE1265" s="5"/>
      <c r="AF1265" s="5"/>
      <c r="AG1265" s="5"/>
      <c r="AH1265" s="5"/>
      <c r="AI1265" s="5"/>
      <c r="AJ1265" s="5"/>
      <c r="AK1265" s="5"/>
      <c r="AL1265" s="5"/>
      <c r="AM1265" s="5"/>
    </row>
    <row r="1266" spans="1:39" s="4" customFormat="1" ht="15" x14ac:dyDescent="0.25">
      <c r="A1266" s="58"/>
      <c r="B1266" s="58"/>
      <c r="C1266" s="58"/>
      <c r="D1266" s="58"/>
      <c r="E1266" s="11"/>
      <c r="F1266" s="11"/>
      <c r="G1266" s="8"/>
      <c r="I1266" s="58"/>
      <c r="J1266" s="43"/>
      <c r="K1266" s="102"/>
      <c r="M1266" s="58"/>
      <c r="N1266" s="171"/>
      <c r="P1266" s="107"/>
      <c r="Q1266" s="170"/>
      <c r="S1266" s="107"/>
      <c r="T1266" s="170"/>
      <c r="V1266" s="77"/>
      <c r="W1266" s="77"/>
      <c r="X1266" s="77"/>
      <c r="Y1266" s="77"/>
      <c r="Z1266" s="77"/>
      <c r="AA1266" s="60"/>
      <c r="AB1266" s="5"/>
      <c r="AC1266" s="5"/>
      <c r="AD1266" s="5"/>
      <c r="AE1266" s="5"/>
      <c r="AF1266" s="5"/>
      <c r="AG1266" s="5"/>
      <c r="AH1266" s="5"/>
      <c r="AI1266" s="5"/>
      <c r="AJ1266" s="5"/>
      <c r="AK1266" s="5"/>
      <c r="AL1266" s="5"/>
      <c r="AM1266" s="5"/>
    </row>
    <row r="1267" spans="1:39" s="4" customFormat="1" ht="15" x14ac:dyDescent="0.25">
      <c r="A1267" s="58"/>
      <c r="B1267" s="58"/>
      <c r="C1267" s="58"/>
      <c r="D1267" s="58"/>
      <c r="E1267" s="11"/>
      <c r="F1267" s="11"/>
      <c r="G1267" s="8"/>
      <c r="I1267" s="58"/>
      <c r="J1267" s="43"/>
      <c r="K1267" s="102"/>
      <c r="M1267" s="58"/>
      <c r="N1267" s="171"/>
      <c r="P1267" s="107"/>
      <c r="Q1267" s="170"/>
      <c r="S1267" s="107"/>
      <c r="T1267" s="170"/>
      <c r="V1267" s="77"/>
      <c r="W1267" s="77"/>
      <c r="X1267" s="77"/>
      <c r="Y1267" s="77"/>
      <c r="Z1267" s="77"/>
      <c r="AA1267" s="60"/>
      <c r="AB1267" s="5"/>
      <c r="AC1267" s="5"/>
      <c r="AD1267" s="5"/>
      <c r="AE1267" s="5"/>
      <c r="AF1267" s="5"/>
      <c r="AG1267" s="5"/>
      <c r="AH1267" s="5"/>
      <c r="AI1267" s="5"/>
      <c r="AJ1267" s="5"/>
      <c r="AK1267" s="5"/>
      <c r="AL1267" s="5"/>
      <c r="AM1267" s="5"/>
    </row>
    <row r="1268" spans="1:39" s="4" customFormat="1" ht="15" x14ac:dyDescent="0.25">
      <c r="A1268" s="58"/>
      <c r="B1268" s="58"/>
      <c r="C1268" s="58"/>
      <c r="D1268" s="58"/>
      <c r="E1268" s="11"/>
      <c r="F1268" s="11"/>
      <c r="G1268" s="8"/>
      <c r="I1268" s="58"/>
      <c r="J1268" s="43"/>
      <c r="K1268" s="102"/>
      <c r="M1268" s="58"/>
      <c r="N1268" s="171"/>
      <c r="P1268" s="107"/>
      <c r="Q1268" s="170"/>
      <c r="S1268" s="107"/>
      <c r="T1268" s="170"/>
      <c r="V1268" s="77"/>
      <c r="W1268" s="77"/>
      <c r="X1268" s="77"/>
      <c r="Y1268" s="77"/>
      <c r="Z1268" s="77"/>
      <c r="AA1268" s="60"/>
      <c r="AB1268" s="5"/>
      <c r="AC1268" s="5"/>
      <c r="AD1268" s="5"/>
      <c r="AE1268" s="5"/>
      <c r="AF1268" s="5"/>
      <c r="AG1268" s="5"/>
      <c r="AH1268" s="5"/>
      <c r="AI1268" s="5"/>
      <c r="AJ1268" s="5"/>
      <c r="AK1268" s="5"/>
      <c r="AL1268" s="5"/>
      <c r="AM1268" s="5"/>
    </row>
    <row r="1269" spans="1:39" s="4" customFormat="1" ht="15" x14ac:dyDescent="0.25">
      <c r="A1269" s="58"/>
      <c r="B1269" s="58"/>
      <c r="C1269" s="58"/>
      <c r="D1269" s="58"/>
      <c r="E1269" s="11"/>
      <c r="F1269" s="11"/>
      <c r="G1269" s="8"/>
      <c r="I1269" s="58"/>
      <c r="J1269" s="43"/>
      <c r="K1269" s="102"/>
      <c r="M1269" s="58"/>
      <c r="N1269" s="171"/>
      <c r="P1269" s="107"/>
      <c r="Q1269" s="170"/>
      <c r="S1269" s="107"/>
      <c r="T1269" s="170"/>
      <c r="V1269" s="77"/>
      <c r="W1269" s="77"/>
      <c r="X1269" s="77"/>
      <c r="Y1269" s="77"/>
      <c r="Z1269" s="77"/>
      <c r="AA1269" s="60"/>
      <c r="AB1269" s="5"/>
      <c r="AC1269" s="5"/>
      <c r="AD1269" s="5"/>
      <c r="AE1269" s="5"/>
      <c r="AF1269" s="5"/>
      <c r="AG1269" s="5"/>
      <c r="AH1269" s="5"/>
      <c r="AI1269" s="5"/>
      <c r="AJ1269" s="5"/>
      <c r="AK1269" s="5"/>
      <c r="AL1269" s="5"/>
      <c r="AM1269" s="5"/>
    </row>
    <row r="1270" spans="1:39" s="4" customFormat="1" ht="15" x14ac:dyDescent="0.25">
      <c r="A1270" s="58"/>
      <c r="B1270" s="58"/>
      <c r="C1270" s="58"/>
      <c r="D1270" s="58"/>
      <c r="E1270" s="11"/>
      <c r="F1270" s="11"/>
      <c r="G1270" s="8"/>
      <c r="I1270" s="58"/>
      <c r="J1270" s="43"/>
      <c r="K1270" s="102"/>
      <c r="M1270" s="58"/>
      <c r="N1270" s="171"/>
      <c r="P1270" s="107"/>
      <c r="Q1270" s="170"/>
      <c r="S1270" s="107"/>
      <c r="T1270" s="170"/>
      <c r="V1270" s="77"/>
      <c r="W1270" s="77"/>
      <c r="X1270" s="77"/>
      <c r="Y1270" s="77"/>
      <c r="Z1270" s="77"/>
      <c r="AA1270" s="60"/>
      <c r="AB1270" s="5"/>
      <c r="AC1270" s="5"/>
      <c r="AD1270" s="5"/>
      <c r="AE1270" s="5"/>
      <c r="AF1270" s="5"/>
      <c r="AG1270" s="5"/>
      <c r="AH1270" s="5"/>
      <c r="AI1270" s="5"/>
      <c r="AJ1270" s="5"/>
      <c r="AK1270" s="5"/>
      <c r="AL1270" s="5"/>
      <c r="AM1270" s="5"/>
    </row>
    <row r="1271" spans="1:39" s="4" customFormat="1" ht="15" x14ac:dyDescent="0.25">
      <c r="A1271" s="58"/>
      <c r="B1271" s="58"/>
      <c r="C1271" s="58"/>
      <c r="D1271" s="58"/>
      <c r="E1271" s="11"/>
      <c r="F1271" s="11"/>
      <c r="G1271" s="8"/>
      <c r="I1271" s="58"/>
      <c r="J1271" s="43"/>
      <c r="K1271" s="102"/>
      <c r="M1271" s="58"/>
      <c r="N1271" s="171"/>
      <c r="P1271" s="107"/>
      <c r="Q1271" s="170"/>
      <c r="S1271" s="107"/>
      <c r="T1271" s="170"/>
      <c r="V1271" s="77"/>
      <c r="W1271" s="77"/>
      <c r="X1271" s="77"/>
      <c r="Y1271" s="77"/>
      <c r="Z1271" s="77"/>
      <c r="AA1271" s="60"/>
      <c r="AB1271" s="5"/>
      <c r="AC1271" s="5"/>
      <c r="AD1271" s="5"/>
      <c r="AE1271" s="5"/>
      <c r="AF1271" s="5"/>
      <c r="AG1271" s="5"/>
      <c r="AH1271" s="5"/>
      <c r="AI1271" s="5"/>
      <c r="AJ1271" s="5"/>
      <c r="AK1271" s="5"/>
      <c r="AL1271" s="5"/>
      <c r="AM1271" s="5"/>
    </row>
    <row r="1272" spans="1:39" s="4" customFormat="1" ht="15" x14ac:dyDescent="0.25">
      <c r="A1272" s="58"/>
      <c r="B1272" s="58"/>
      <c r="C1272" s="58"/>
      <c r="D1272" s="58"/>
      <c r="E1272" s="11"/>
      <c r="F1272" s="11"/>
      <c r="G1272" s="8"/>
      <c r="I1272" s="58"/>
      <c r="J1272" s="43"/>
      <c r="K1272" s="102"/>
      <c r="M1272" s="58"/>
      <c r="N1272" s="171"/>
      <c r="P1272" s="107"/>
      <c r="Q1272" s="170"/>
      <c r="S1272" s="107"/>
      <c r="T1272" s="170"/>
      <c r="V1272" s="77"/>
      <c r="W1272" s="77"/>
      <c r="X1272" s="77"/>
      <c r="Y1272" s="77"/>
      <c r="Z1272" s="77"/>
      <c r="AA1272" s="60"/>
      <c r="AB1272" s="5"/>
      <c r="AC1272" s="5"/>
      <c r="AD1272" s="5"/>
      <c r="AE1272" s="5"/>
      <c r="AF1272" s="5"/>
      <c r="AG1272" s="5"/>
      <c r="AH1272" s="5"/>
      <c r="AI1272" s="5"/>
      <c r="AJ1272" s="5"/>
      <c r="AK1272" s="5"/>
      <c r="AL1272" s="5"/>
      <c r="AM1272" s="5"/>
    </row>
    <row r="1273" spans="1:39" s="4" customFormat="1" ht="15" x14ac:dyDescent="0.25">
      <c r="A1273" s="58"/>
      <c r="B1273" s="58"/>
      <c r="C1273" s="58"/>
      <c r="D1273" s="58"/>
      <c r="E1273" s="11"/>
      <c r="F1273" s="11"/>
      <c r="G1273" s="8"/>
      <c r="I1273" s="58"/>
      <c r="J1273" s="43"/>
      <c r="K1273" s="102"/>
      <c r="M1273" s="58"/>
      <c r="N1273" s="171"/>
      <c r="P1273" s="107"/>
      <c r="Q1273" s="170"/>
      <c r="S1273" s="107"/>
      <c r="T1273" s="170"/>
      <c r="V1273" s="77"/>
      <c r="W1273" s="77"/>
      <c r="X1273" s="77"/>
      <c r="Y1273" s="77"/>
      <c r="Z1273" s="77"/>
      <c r="AA1273" s="60"/>
      <c r="AB1273" s="5"/>
      <c r="AC1273" s="5"/>
      <c r="AD1273" s="5"/>
      <c r="AE1273" s="5"/>
      <c r="AF1273" s="5"/>
      <c r="AG1273" s="5"/>
      <c r="AH1273" s="5"/>
      <c r="AI1273" s="5"/>
      <c r="AJ1273" s="5"/>
      <c r="AK1273" s="5"/>
      <c r="AL1273" s="5"/>
      <c r="AM1273" s="5"/>
    </row>
    <row r="1274" spans="1:39" s="4" customFormat="1" ht="15" x14ac:dyDescent="0.25">
      <c r="A1274" s="58"/>
      <c r="B1274" s="58"/>
      <c r="C1274" s="58"/>
      <c r="D1274" s="58"/>
      <c r="E1274" s="11"/>
      <c r="F1274" s="11"/>
      <c r="G1274" s="8"/>
      <c r="I1274" s="58"/>
      <c r="J1274" s="43"/>
      <c r="K1274" s="102"/>
      <c r="M1274" s="58"/>
      <c r="N1274" s="171"/>
      <c r="P1274" s="107"/>
      <c r="Q1274" s="170"/>
      <c r="S1274" s="107"/>
      <c r="T1274" s="170"/>
      <c r="V1274" s="77"/>
      <c r="W1274" s="77"/>
      <c r="X1274" s="77"/>
      <c r="Y1274" s="77"/>
      <c r="Z1274" s="77"/>
      <c r="AA1274" s="60"/>
      <c r="AB1274" s="5"/>
      <c r="AC1274" s="5"/>
      <c r="AD1274" s="5"/>
      <c r="AE1274" s="5"/>
      <c r="AF1274" s="5"/>
      <c r="AG1274" s="5"/>
      <c r="AH1274" s="5"/>
      <c r="AI1274" s="5"/>
      <c r="AJ1274" s="5"/>
      <c r="AK1274" s="5"/>
      <c r="AL1274" s="5"/>
      <c r="AM1274" s="5"/>
    </row>
    <row r="1275" spans="1:39" s="4" customFormat="1" ht="15" x14ac:dyDescent="0.25">
      <c r="A1275" s="58"/>
      <c r="B1275" s="58"/>
      <c r="C1275" s="58"/>
      <c r="D1275" s="58"/>
      <c r="E1275" s="11"/>
      <c r="F1275" s="11"/>
      <c r="G1275" s="8"/>
      <c r="I1275" s="58"/>
      <c r="J1275" s="43"/>
      <c r="K1275" s="102"/>
      <c r="M1275" s="58"/>
      <c r="N1275" s="171"/>
      <c r="P1275" s="107"/>
      <c r="Q1275" s="170"/>
      <c r="S1275" s="107"/>
      <c r="T1275" s="170"/>
      <c r="V1275" s="77"/>
      <c r="W1275" s="77"/>
      <c r="X1275" s="77"/>
      <c r="Y1275" s="77"/>
      <c r="Z1275" s="77"/>
      <c r="AA1275" s="60"/>
      <c r="AB1275" s="5"/>
      <c r="AC1275" s="5"/>
      <c r="AD1275" s="5"/>
      <c r="AE1275" s="5"/>
      <c r="AF1275" s="5"/>
      <c r="AG1275" s="5"/>
      <c r="AH1275" s="5"/>
      <c r="AI1275" s="5"/>
      <c r="AJ1275" s="5"/>
      <c r="AK1275" s="5"/>
      <c r="AL1275" s="5"/>
      <c r="AM1275" s="5"/>
    </row>
    <row r="1276" spans="1:39" s="4" customFormat="1" ht="15" x14ac:dyDescent="0.25">
      <c r="A1276" s="58"/>
      <c r="B1276" s="58"/>
      <c r="C1276" s="58"/>
      <c r="D1276" s="58"/>
      <c r="E1276" s="11"/>
      <c r="F1276" s="11"/>
      <c r="G1276" s="8"/>
      <c r="I1276" s="58"/>
      <c r="J1276" s="43"/>
      <c r="K1276" s="102"/>
      <c r="M1276" s="58"/>
      <c r="N1276" s="171"/>
      <c r="P1276" s="107"/>
      <c r="Q1276" s="170"/>
      <c r="S1276" s="107"/>
      <c r="T1276" s="170"/>
      <c r="V1276" s="77"/>
      <c r="W1276" s="77"/>
      <c r="X1276" s="77"/>
      <c r="Y1276" s="77"/>
      <c r="Z1276" s="77"/>
      <c r="AA1276" s="60"/>
      <c r="AB1276" s="5"/>
      <c r="AC1276" s="5"/>
      <c r="AD1276" s="5"/>
      <c r="AE1276" s="5"/>
      <c r="AF1276" s="5"/>
      <c r="AG1276" s="5"/>
      <c r="AH1276" s="5"/>
      <c r="AI1276" s="5"/>
      <c r="AJ1276" s="5"/>
      <c r="AK1276" s="5"/>
      <c r="AL1276" s="5"/>
      <c r="AM1276" s="5"/>
    </row>
    <row r="1277" spans="1:39" s="4" customFormat="1" ht="15" x14ac:dyDescent="0.25">
      <c r="A1277" s="58"/>
      <c r="B1277" s="58"/>
      <c r="C1277" s="58"/>
      <c r="D1277" s="58"/>
      <c r="E1277" s="11"/>
      <c r="F1277" s="11"/>
      <c r="G1277" s="8"/>
      <c r="I1277" s="58"/>
      <c r="J1277" s="43"/>
      <c r="K1277" s="102"/>
      <c r="M1277" s="58"/>
      <c r="N1277" s="171"/>
      <c r="P1277" s="107"/>
      <c r="Q1277" s="170"/>
      <c r="S1277" s="107"/>
      <c r="T1277" s="170"/>
      <c r="V1277" s="77"/>
      <c r="W1277" s="77"/>
      <c r="X1277" s="77"/>
      <c r="Y1277" s="77"/>
      <c r="Z1277" s="77"/>
      <c r="AA1277" s="60"/>
      <c r="AB1277" s="5"/>
      <c r="AC1277" s="5"/>
      <c r="AD1277" s="5"/>
      <c r="AE1277" s="5"/>
      <c r="AF1277" s="5"/>
      <c r="AG1277" s="5"/>
      <c r="AH1277" s="5"/>
      <c r="AI1277" s="5"/>
      <c r="AJ1277" s="5"/>
      <c r="AK1277" s="5"/>
      <c r="AL1277" s="5"/>
      <c r="AM1277" s="5"/>
    </row>
    <row r="1278" spans="1:39" s="4" customFormat="1" ht="15" x14ac:dyDescent="0.25">
      <c r="A1278" s="58"/>
      <c r="B1278" s="58"/>
      <c r="C1278" s="58"/>
      <c r="D1278" s="58"/>
      <c r="E1278" s="11"/>
      <c r="F1278" s="11"/>
      <c r="G1278" s="8"/>
      <c r="I1278" s="58"/>
      <c r="J1278" s="43"/>
      <c r="K1278" s="102"/>
      <c r="M1278" s="58"/>
      <c r="N1278" s="171"/>
      <c r="P1278" s="107"/>
      <c r="Q1278" s="170"/>
      <c r="S1278" s="107"/>
      <c r="T1278" s="170"/>
      <c r="V1278" s="77"/>
      <c r="W1278" s="77"/>
      <c r="X1278" s="77"/>
      <c r="Y1278" s="77"/>
      <c r="Z1278" s="77"/>
      <c r="AA1278" s="60"/>
      <c r="AB1278" s="5"/>
      <c r="AC1278" s="5"/>
      <c r="AD1278" s="5"/>
      <c r="AE1278" s="5"/>
      <c r="AF1278" s="5"/>
      <c r="AG1278" s="5"/>
      <c r="AH1278" s="5"/>
      <c r="AI1278" s="5"/>
      <c r="AJ1278" s="5"/>
      <c r="AK1278" s="5"/>
      <c r="AL1278" s="5"/>
      <c r="AM1278" s="5"/>
    </row>
    <row r="1279" spans="1:39" s="4" customFormat="1" ht="15" x14ac:dyDescent="0.25">
      <c r="A1279" s="58"/>
      <c r="B1279" s="58"/>
      <c r="C1279" s="58"/>
      <c r="D1279" s="58"/>
      <c r="E1279" s="11"/>
      <c r="F1279" s="11"/>
      <c r="G1279" s="8"/>
      <c r="I1279" s="58"/>
      <c r="J1279" s="43"/>
      <c r="K1279" s="102"/>
      <c r="M1279" s="58"/>
      <c r="N1279" s="171"/>
      <c r="P1279" s="107"/>
      <c r="Q1279" s="170"/>
      <c r="S1279" s="107"/>
      <c r="T1279" s="170"/>
      <c r="V1279" s="77"/>
      <c r="W1279" s="77"/>
      <c r="X1279" s="77"/>
      <c r="Y1279" s="77"/>
      <c r="Z1279" s="77"/>
      <c r="AA1279" s="60"/>
      <c r="AB1279" s="5"/>
      <c r="AC1279" s="5"/>
      <c r="AD1279" s="5"/>
      <c r="AE1279" s="5"/>
      <c r="AF1279" s="5"/>
      <c r="AG1279" s="5"/>
      <c r="AH1279" s="5"/>
      <c r="AI1279" s="5"/>
      <c r="AJ1279" s="5"/>
      <c r="AK1279" s="5"/>
      <c r="AL1279" s="5"/>
      <c r="AM1279" s="5"/>
    </row>
    <row r="1280" spans="1:39" s="4" customFormat="1" ht="15" x14ac:dyDescent="0.25">
      <c r="A1280" s="58"/>
      <c r="B1280" s="58"/>
      <c r="C1280" s="58"/>
      <c r="D1280" s="58"/>
      <c r="E1280" s="11"/>
      <c r="F1280" s="11"/>
      <c r="G1280" s="8"/>
      <c r="I1280" s="58"/>
      <c r="J1280" s="43"/>
      <c r="K1280" s="102"/>
      <c r="M1280" s="58"/>
      <c r="N1280" s="171"/>
      <c r="P1280" s="107"/>
      <c r="Q1280" s="170"/>
      <c r="S1280" s="107"/>
      <c r="T1280" s="170"/>
      <c r="V1280" s="77"/>
      <c r="W1280" s="77"/>
      <c r="X1280" s="77"/>
      <c r="Y1280" s="77"/>
      <c r="Z1280" s="77"/>
      <c r="AA1280" s="60"/>
      <c r="AB1280" s="5"/>
      <c r="AC1280" s="5"/>
      <c r="AD1280" s="5"/>
      <c r="AE1280" s="5"/>
      <c r="AF1280" s="5"/>
      <c r="AG1280" s="5"/>
      <c r="AH1280" s="5"/>
      <c r="AI1280" s="5"/>
      <c r="AJ1280" s="5"/>
      <c r="AK1280" s="5"/>
      <c r="AL1280" s="5"/>
      <c r="AM1280" s="5"/>
    </row>
    <row r="1281" spans="1:39" s="4" customFormat="1" ht="15" x14ac:dyDescent="0.25">
      <c r="A1281" s="58"/>
      <c r="B1281" s="58"/>
      <c r="C1281" s="58"/>
      <c r="D1281" s="58"/>
      <c r="E1281" s="11"/>
      <c r="F1281" s="11"/>
      <c r="G1281" s="8"/>
      <c r="I1281" s="58"/>
      <c r="J1281" s="43"/>
      <c r="K1281" s="102"/>
      <c r="M1281" s="58"/>
      <c r="N1281" s="171"/>
      <c r="P1281" s="107"/>
      <c r="Q1281" s="170"/>
      <c r="S1281" s="107"/>
      <c r="T1281" s="170"/>
      <c r="V1281" s="77"/>
      <c r="W1281" s="77"/>
      <c r="X1281" s="77"/>
      <c r="Y1281" s="77"/>
      <c r="Z1281" s="77"/>
      <c r="AA1281" s="60"/>
      <c r="AB1281" s="5"/>
      <c r="AC1281" s="5"/>
      <c r="AD1281" s="5"/>
      <c r="AE1281" s="5"/>
      <c r="AF1281" s="5"/>
      <c r="AG1281" s="5"/>
      <c r="AH1281" s="5"/>
      <c r="AI1281" s="5"/>
      <c r="AJ1281" s="5"/>
      <c r="AK1281" s="5"/>
      <c r="AL1281" s="5"/>
      <c r="AM1281" s="5"/>
    </row>
    <row r="1282" spans="1:39" s="4" customFormat="1" ht="15" x14ac:dyDescent="0.25">
      <c r="A1282" s="58"/>
      <c r="B1282" s="58"/>
      <c r="C1282" s="58"/>
      <c r="D1282" s="58"/>
      <c r="E1282" s="11"/>
      <c r="F1282" s="11"/>
      <c r="G1282" s="8"/>
      <c r="I1282" s="58"/>
      <c r="J1282" s="43"/>
      <c r="K1282" s="102"/>
      <c r="M1282" s="58"/>
      <c r="N1282" s="171"/>
      <c r="P1282" s="107"/>
      <c r="Q1282" s="170"/>
      <c r="S1282" s="107"/>
      <c r="T1282" s="170"/>
      <c r="V1282" s="77"/>
      <c r="W1282" s="77"/>
      <c r="X1282" s="77"/>
      <c r="Y1282" s="77"/>
      <c r="Z1282" s="77"/>
      <c r="AA1282" s="60"/>
      <c r="AB1282" s="5"/>
      <c r="AC1282" s="5"/>
      <c r="AD1282" s="5"/>
      <c r="AE1282" s="5"/>
      <c r="AF1282" s="5"/>
      <c r="AG1282" s="5"/>
      <c r="AH1282" s="5"/>
      <c r="AI1282" s="5"/>
      <c r="AJ1282" s="5"/>
      <c r="AK1282" s="5"/>
      <c r="AL1282" s="5"/>
      <c r="AM1282" s="5"/>
    </row>
    <row r="1283" spans="1:39" s="4" customFormat="1" ht="15" x14ac:dyDescent="0.25">
      <c r="A1283" s="58"/>
      <c r="B1283" s="58"/>
      <c r="C1283" s="58"/>
      <c r="D1283" s="58"/>
      <c r="E1283" s="11"/>
      <c r="F1283" s="11"/>
      <c r="G1283" s="8"/>
      <c r="I1283" s="58"/>
      <c r="J1283" s="43"/>
      <c r="K1283" s="102"/>
      <c r="M1283" s="58"/>
      <c r="N1283" s="171"/>
      <c r="P1283" s="107"/>
      <c r="Q1283" s="170"/>
      <c r="S1283" s="107"/>
      <c r="T1283" s="170"/>
      <c r="V1283" s="77"/>
      <c r="W1283" s="77"/>
      <c r="X1283" s="77"/>
      <c r="Y1283" s="77"/>
      <c r="Z1283" s="77"/>
      <c r="AA1283" s="60"/>
      <c r="AB1283" s="5"/>
      <c r="AC1283" s="5"/>
      <c r="AD1283" s="5"/>
      <c r="AE1283" s="5"/>
      <c r="AF1283" s="5"/>
      <c r="AG1283" s="5"/>
      <c r="AH1283" s="5"/>
      <c r="AI1283" s="5"/>
      <c r="AJ1283" s="5"/>
      <c r="AK1283" s="5"/>
      <c r="AL1283" s="5"/>
      <c r="AM1283" s="5"/>
    </row>
    <row r="1284" spans="1:39" s="4" customFormat="1" ht="15" x14ac:dyDescent="0.25">
      <c r="A1284" s="58"/>
      <c r="B1284" s="58"/>
      <c r="C1284" s="58"/>
      <c r="D1284" s="58"/>
      <c r="E1284" s="11"/>
      <c r="F1284" s="11"/>
      <c r="G1284" s="8"/>
      <c r="I1284" s="58"/>
      <c r="J1284" s="43"/>
      <c r="K1284" s="102"/>
      <c r="M1284" s="58"/>
      <c r="N1284" s="171"/>
      <c r="P1284" s="107"/>
      <c r="Q1284" s="170"/>
      <c r="S1284" s="107"/>
      <c r="T1284" s="170"/>
      <c r="V1284" s="77"/>
      <c r="W1284" s="77"/>
      <c r="X1284" s="77"/>
      <c r="Y1284" s="77"/>
      <c r="Z1284" s="77"/>
      <c r="AA1284" s="60"/>
      <c r="AB1284" s="5"/>
      <c r="AC1284" s="5"/>
      <c r="AD1284" s="5"/>
      <c r="AE1284" s="5"/>
      <c r="AF1284" s="5"/>
      <c r="AG1284" s="5"/>
      <c r="AH1284" s="5"/>
      <c r="AI1284" s="5"/>
      <c r="AJ1284" s="5"/>
      <c r="AK1284" s="5"/>
      <c r="AL1284" s="5"/>
      <c r="AM1284" s="5"/>
    </row>
    <row r="1285" spans="1:39" s="4" customFormat="1" ht="15" x14ac:dyDescent="0.25">
      <c r="A1285" s="58"/>
      <c r="B1285" s="58"/>
      <c r="C1285" s="58"/>
      <c r="D1285" s="58"/>
      <c r="E1285" s="11"/>
      <c r="F1285" s="11"/>
      <c r="G1285" s="8"/>
      <c r="I1285" s="58"/>
      <c r="J1285" s="43"/>
      <c r="K1285" s="102"/>
      <c r="M1285" s="58"/>
      <c r="N1285" s="171"/>
      <c r="P1285" s="107"/>
      <c r="Q1285" s="170"/>
      <c r="S1285" s="107"/>
      <c r="T1285" s="170"/>
      <c r="V1285" s="77"/>
      <c r="W1285" s="77"/>
      <c r="X1285" s="77"/>
      <c r="Y1285" s="77"/>
      <c r="Z1285" s="77"/>
      <c r="AA1285" s="60"/>
      <c r="AB1285" s="5"/>
      <c r="AC1285" s="5"/>
      <c r="AD1285" s="5"/>
      <c r="AE1285" s="5"/>
      <c r="AF1285" s="5"/>
      <c r="AG1285" s="5"/>
      <c r="AH1285" s="5"/>
      <c r="AI1285" s="5"/>
      <c r="AJ1285" s="5"/>
      <c r="AK1285" s="5"/>
      <c r="AL1285" s="5"/>
      <c r="AM1285" s="5"/>
    </row>
    <row r="1286" spans="1:39" s="4" customFormat="1" ht="15" x14ac:dyDescent="0.25">
      <c r="A1286" s="58"/>
      <c r="B1286" s="58"/>
      <c r="C1286" s="58"/>
      <c r="D1286" s="58"/>
      <c r="E1286" s="11"/>
      <c r="F1286" s="11"/>
      <c r="G1286" s="8"/>
      <c r="I1286" s="58"/>
      <c r="J1286" s="43"/>
      <c r="K1286" s="102"/>
      <c r="M1286" s="58"/>
      <c r="N1286" s="171"/>
      <c r="P1286" s="107"/>
      <c r="Q1286" s="170"/>
      <c r="S1286" s="107"/>
      <c r="T1286" s="170"/>
      <c r="V1286" s="77"/>
      <c r="W1286" s="77"/>
      <c r="X1286" s="77"/>
      <c r="Y1286" s="77"/>
      <c r="Z1286" s="77"/>
      <c r="AA1286" s="60"/>
      <c r="AB1286" s="5"/>
      <c r="AC1286" s="5"/>
      <c r="AD1286" s="5"/>
      <c r="AE1286" s="5"/>
      <c r="AF1286" s="5"/>
      <c r="AG1286" s="5"/>
      <c r="AH1286" s="5"/>
      <c r="AI1286" s="5"/>
      <c r="AJ1286" s="5"/>
      <c r="AK1286" s="5"/>
      <c r="AL1286" s="5"/>
      <c r="AM1286" s="5"/>
    </row>
    <row r="1287" spans="1:39" s="4" customFormat="1" ht="15" x14ac:dyDescent="0.25">
      <c r="A1287" s="58"/>
      <c r="B1287" s="58"/>
      <c r="C1287" s="58"/>
      <c r="D1287" s="58"/>
      <c r="E1287" s="11"/>
      <c r="F1287" s="11"/>
      <c r="G1287" s="8"/>
      <c r="I1287" s="58"/>
      <c r="J1287" s="43"/>
      <c r="K1287" s="102"/>
      <c r="M1287" s="58"/>
      <c r="N1287" s="171"/>
      <c r="P1287" s="107"/>
      <c r="Q1287" s="170"/>
      <c r="S1287" s="107"/>
      <c r="T1287" s="170"/>
      <c r="V1287" s="77"/>
      <c r="W1287" s="77"/>
      <c r="X1287" s="77"/>
      <c r="Y1287" s="77"/>
      <c r="Z1287" s="77"/>
      <c r="AA1287" s="60"/>
      <c r="AB1287" s="5"/>
      <c r="AC1287" s="5"/>
      <c r="AD1287" s="5"/>
      <c r="AE1287" s="5"/>
      <c r="AF1287" s="5"/>
      <c r="AG1287" s="5"/>
      <c r="AH1287" s="5"/>
      <c r="AI1287" s="5"/>
      <c r="AJ1287" s="5"/>
      <c r="AK1287" s="5"/>
      <c r="AL1287" s="5"/>
      <c r="AM1287" s="5"/>
    </row>
    <row r="1288" spans="1:39" s="4" customFormat="1" ht="15" x14ac:dyDescent="0.25">
      <c r="A1288" s="58"/>
      <c r="B1288" s="58"/>
      <c r="C1288" s="58"/>
      <c r="D1288" s="58"/>
      <c r="E1288" s="11"/>
      <c r="F1288" s="11"/>
      <c r="G1288" s="8"/>
      <c r="I1288" s="58"/>
      <c r="J1288" s="43"/>
      <c r="K1288" s="102"/>
      <c r="M1288" s="58"/>
      <c r="N1288" s="171"/>
      <c r="P1288" s="107"/>
      <c r="Q1288" s="170"/>
      <c r="S1288" s="107"/>
      <c r="T1288" s="170"/>
      <c r="V1288" s="77"/>
      <c r="W1288" s="77"/>
      <c r="X1288" s="77"/>
      <c r="Y1288" s="77"/>
      <c r="Z1288" s="77"/>
      <c r="AA1288" s="60"/>
      <c r="AB1288" s="5"/>
      <c r="AC1288" s="5"/>
      <c r="AD1288" s="5"/>
      <c r="AE1288" s="5"/>
      <c r="AF1288" s="5"/>
      <c r="AG1288" s="5"/>
      <c r="AH1288" s="5"/>
      <c r="AI1288" s="5"/>
      <c r="AJ1288" s="5"/>
      <c r="AK1288" s="5"/>
      <c r="AL1288" s="5"/>
      <c r="AM1288" s="5"/>
    </row>
    <row r="1289" spans="1:39" s="4" customFormat="1" ht="15" x14ac:dyDescent="0.25">
      <c r="A1289" s="58"/>
      <c r="B1289" s="58"/>
      <c r="C1289" s="58"/>
      <c r="D1289" s="58"/>
      <c r="E1289" s="11"/>
      <c r="F1289" s="11"/>
      <c r="G1289" s="8"/>
      <c r="I1289" s="58"/>
      <c r="J1289" s="43"/>
      <c r="K1289" s="102"/>
      <c r="M1289" s="58"/>
      <c r="N1289" s="171"/>
      <c r="P1289" s="107"/>
      <c r="Q1289" s="170"/>
      <c r="S1289" s="107"/>
      <c r="T1289" s="170"/>
      <c r="V1289" s="77"/>
      <c r="W1289" s="77"/>
      <c r="X1289" s="77"/>
      <c r="Y1289" s="77"/>
      <c r="Z1289" s="77"/>
      <c r="AA1289" s="60"/>
      <c r="AB1289" s="5"/>
      <c r="AC1289" s="5"/>
      <c r="AD1289" s="5"/>
      <c r="AE1289" s="5"/>
      <c r="AF1289" s="5"/>
      <c r="AG1289" s="5"/>
      <c r="AH1289" s="5"/>
      <c r="AI1289" s="5"/>
      <c r="AJ1289" s="5"/>
      <c r="AK1289" s="5"/>
      <c r="AL1289" s="5"/>
      <c r="AM1289" s="5"/>
    </row>
    <row r="1290" spans="1:39" s="4" customFormat="1" ht="15" x14ac:dyDescent="0.25">
      <c r="A1290" s="58"/>
      <c r="B1290" s="58"/>
      <c r="C1290" s="58"/>
      <c r="D1290" s="58"/>
      <c r="E1290" s="11"/>
      <c r="F1290" s="11"/>
      <c r="G1290" s="8"/>
      <c r="I1290" s="58"/>
      <c r="J1290" s="43"/>
      <c r="K1290" s="102"/>
      <c r="M1290" s="58"/>
      <c r="N1290" s="171"/>
      <c r="P1290" s="107"/>
      <c r="Q1290" s="170"/>
      <c r="S1290" s="107"/>
      <c r="T1290" s="170"/>
      <c r="V1290" s="77"/>
      <c r="W1290" s="77"/>
      <c r="X1290" s="77"/>
      <c r="Y1290" s="77"/>
      <c r="Z1290" s="77"/>
      <c r="AA1290" s="60"/>
      <c r="AB1290" s="5"/>
      <c r="AC1290" s="5"/>
      <c r="AD1290" s="5"/>
      <c r="AE1290" s="5"/>
      <c r="AF1290" s="5"/>
      <c r="AG1290" s="5"/>
      <c r="AH1290" s="5"/>
      <c r="AI1290" s="5"/>
      <c r="AJ1290" s="5"/>
      <c r="AK1290" s="5"/>
      <c r="AL1290" s="5"/>
      <c r="AM1290" s="5"/>
    </row>
    <row r="1291" spans="1:39" s="4" customFormat="1" ht="15" x14ac:dyDescent="0.25">
      <c r="A1291" s="58"/>
      <c r="B1291" s="58"/>
      <c r="C1291" s="58"/>
      <c r="D1291" s="58"/>
      <c r="E1291" s="11"/>
      <c r="F1291" s="11"/>
      <c r="G1291" s="8"/>
      <c r="I1291" s="58"/>
      <c r="J1291" s="43"/>
      <c r="K1291" s="102"/>
      <c r="M1291" s="58"/>
      <c r="N1291" s="171"/>
      <c r="P1291" s="107"/>
      <c r="Q1291" s="170"/>
      <c r="S1291" s="107"/>
      <c r="T1291" s="170"/>
      <c r="V1291" s="77"/>
      <c r="W1291" s="77"/>
      <c r="X1291" s="77"/>
      <c r="Y1291" s="77"/>
      <c r="Z1291" s="77"/>
      <c r="AA1291" s="60"/>
      <c r="AB1291" s="5"/>
      <c r="AC1291" s="5"/>
      <c r="AD1291" s="5"/>
      <c r="AE1291" s="5"/>
      <c r="AF1291" s="5"/>
      <c r="AG1291" s="5"/>
      <c r="AH1291" s="5"/>
      <c r="AI1291" s="5"/>
      <c r="AJ1291" s="5"/>
      <c r="AK1291" s="5"/>
      <c r="AL1291" s="5"/>
      <c r="AM1291" s="5"/>
    </row>
    <row r="1292" spans="1:39" s="4" customFormat="1" ht="15" x14ac:dyDescent="0.25">
      <c r="A1292" s="58"/>
      <c r="B1292" s="58"/>
      <c r="C1292" s="58"/>
      <c r="D1292" s="58"/>
      <c r="E1292" s="11"/>
      <c r="F1292" s="11"/>
      <c r="G1292" s="8"/>
      <c r="I1292" s="58"/>
      <c r="J1292" s="43"/>
      <c r="K1292" s="102"/>
      <c r="M1292" s="58"/>
      <c r="N1292" s="171"/>
      <c r="P1292" s="107"/>
      <c r="Q1292" s="170"/>
      <c r="S1292" s="107"/>
      <c r="T1292" s="170"/>
      <c r="V1292" s="77"/>
      <c r="W1292" s="77"/>
      <c r="X1292" s="77"/>
      <c r="Y1292" s="77"/>
      <c r="Z1292" s="77"/>
      <c r="AA1292" s="60"/>
      <c r="AB1292" s="5"/>
      <c r="AC1292" s="5"/>
      <c r="AD1292" s="5"/>
      <c r="AE1292" s="5"/>
      <c r="AF1292" s="5"/>
      <c r="AG1292" s="5"/>
      <c r="AH1292" s="5"/>
      <c r="AI1292" s="5"/>
      <c r="AJ1292" s="5"/>
      <c r="AK1292" s="5"/>
      <c r="AL1292" s="5"/>
      <c r="AM1292" s="5"/>
    </row>
    <row r="1293" spans="1:39" s="4" customFormat="1" ht="15" x14ac:dyDescent="0.25">
      <c r="A1293" s="58"/>
      <c r="B1293" s="58"/>
      <c r="C1293" s="58"/>
      <c r="D1293" s="58"/>
      <c r="E1293" s="11"/>
      <c r="F1293" s="11"/>
      <c r="G1293" s="8"/>
      <c r="I1293" s="58"/>
      <c r="J1293" s="43"/>
      <c r="K1293" s="102"/>
      <c r="M1293" s="58"/>
      <c r="N1293" s="171"/>
      <c r="P1293" s="107"/>
      <c r="Q1293" s="170"/>
      <c r="S1293" s="107"/>
      <c r="T1293" s="170"/>
      <c r="V1293" s="77"/>
      <c r="W1293" s="77"/>
      <c r="X1293" s="77"/>
      <c r="Y1293" s="77"/>
      <c r="Z1293" s="77"/>
      <c r="AA1293" s="60"/>
      <c r="AB1293" s="5"/>
      <c r="AC1293" s="5"/>
      <c r="AD1293" s="5"/>
      <c r="AE1293" s="5"/>
      <c r="AF1293" s="5"/>
      <c r="AG1293" s="5"/>
      <c r="AH1293" s="5"/>
      <c r="AI1293" s="5"/>
      <c r="AJ1293" s="5"/>
      <c r="AK1293" s="5"/>
      <c r="AL1293" s="5"/>
      <c r="AM1293" s="5"/>
    </row>
    <row r="1294" spans="1:39" s="4" customFormat="1" ht="15" x14ac:dyDescent="0.25">
      <c r="A1294" s="58"/>
      <c r="B1294" s="58"/>
      <c r="C1294" s="58"/>
      <c r="D1294" s="58"/>
      <c r="E1294" s="11"/>
      <c r="F1294" s="11"/>
      <c r="G1294" s="8"/>
      <c r="I1294" s="58"/>
      <c r="J1294" s="43"/>
      <c r="K1294" s="102"/>
      <c r="M1294" s="58"/>
      <c r="N1294" s="171"/>
      <c r="P1294" s="107"/>
      <c r="Q1294" s="170"/>
      <c r="S1294" s="107"/>
      <c r="T1294" s="170"/>
      <c r="V1294" s="77"/>
      <c r="W1294" s="77"/>
      <c r="X1294" s="77"/>
      <c r="Y1294" s="77"/>
      <c r="Z1294" s="77"/>
      <c r="AA1294" s="60"/>
      <c r="AB1294" s="5"/>
      <c r="AC1294" s="5"/>
      <c r="AD1294" s="5"/>
      <c r="AE1294" s="5"/>
      <c r="AF1294" s="5"/>
      <c r="AG1294" s="5"/>
      <c r="AH1294" s="5"/>
      <c r="AI1294" s="5"/>
      <c r="AJ1294" s="5"/>
      <c r="AK1294" s="5"/>
      <c r="AL1294" s="5"/>
      <c r="AM1294" s="5"/>
    </row>
    <row r="1295" spans="1:39" s="4" customFormat="1" ht="15" x14ac:dyDescent="0.25">
      <c r="A1295" s="58"/>
      <c r="B1295" s="58"/>
      <c r="C1295" s="58"/>
      <c r="D1295" s="58"/>
      <c r="E1295" s="11"/>
      <c r="F1295" s="11"/>
      <c r="G1295" s="8"/>
      <c r="I1295" s="58"/>
      <c r="J1295" s="43"/>
      <c r="K1295" s="102"/>
      <c r="M1295" s="58"/>
      <c r="N1295" s="171"/>
      <c r="P1295" s="107"/>
      <c r="Q1295" s="170"/>
      <c r="S1295" s="107"/>
      <c r="T1295" s="170"/>
      <c r="V1295" s="77"/>
      <c r="W1295" s="77"/>
      <c r="X1295" s="77"/>
      <c r="Y1295" s="77"/>
      <c r="Z1295" s="77"/>
      <c r="AA1295" s="60"/>
      <c r="AB1295" s="5"/>
      <c r="AC1295" s="5"/>
      <c r="AD1295" s="5"/>
      <c r="AE1295" s="5"/>
      <c r="AF1295" s="5"/>
      <c r="AG1295" s="5"/>
      <c r="AH1295" s="5"/>
      <c r="AI1295" s="5"/>
      <c r="AJ1295" s="5"/>
      <c r="AK1295" s="5"/>
      <c r="AL1295" s="5"/>
      <c r="AM1295" s="5"/>
    </row>
    <row r="1296" spans="1:39" s="4" customFormat="1" ht="15" x14ac:dyDescent="0.25">
      <c r="A1296" s="58"/>
      <c r="B1296" s="58"/>
      <c r="C1296" s="58"/>
      <c r="D1296" s="58"/>
      <c r="E1296" s="11"/>
      <c r="F1296" s="11"/>
      <c r="G1296" s="8"/>
      <c r="I1296" s="58"/>
      <c r="J1296" s="43"/>
      <c r="K1296" s="102"/>
      <c r="M1296" s="58"/>
      <c r="N1296" s="171"/>
      <c r="P1296" s="107"/>
      <c r="Q1296" s="170"/>
      <c r="S1296" s="107"/>
      <c r="T1296" s="170"/>
      <c r="V1296" s="77"/>
      <c r="W1296" s="77"/>
      <c r="X1296" s="77"/>
      <c r="Y1296" s="77"/>
      <c r="Z1296" s="77"/>
      <c r="AA1296" s="60"/>
      <c r="AB1296" s="5"/>
      <c r="AC1296" s="5"/>
      <c r="AD1296" s="5"/>
      <c r="AE1296" s="5"/>
      <c r="AF1296" s="5"/>
      <c r="AG1296" s="5"/>
      <c r="AH1296" s="5"/>
      <c r="AI1296" s="5"/>
      <c r="AJ1296" s="5"/>
      <c r="AK1296" s="5"/>
      <c r="AL1296" s="5"/>
      <c r="AM1296" s="5"/>
    </row>
    <row r="1297" spans="1:39" s="4" customFormat="1" ht="15" x14ac:dyDescent="0.25">
      <c r="A1297" s="58"/>
      <c r="B1297" s="58"/>
      <c r="C1297" s="58"/>
      <c r="D1297" s="58"/>
      <c r="E1297" s="11"/>
      <c r="F1297" s="11"/>
      <c r="G1297" s="8"/>
      <c r="I1297" s="58"/>
      <c r="J1297" s="43"/>
      <c r="K1297" s="102"/>
      <c r="M1297" s="58"/>
      <c r="N1297" s="171"/>
      <c r="P1297" s="107"/>
      <c r="Q1297" s="170"/>
      <c r="S1297" s="107"/>
      <c r="T1297" s="170"/>
      <c r="V1297" s="77"/>
      <c r="W1297" s="77"/>
      <c r="X1297" s="77"/>
      <c r="Y1297" s="77"/>
      <c r="Z1297" s="77"/>
      <c r="AA1297" s="60"/>
      <c r="AB1297" s="5"/>
      <c r="AC1297" s="5"/>
      <c r="AD1297" s="5"/>
      <c r="AE1297" s="5"/>
      <c r="AF1297" s="5"/>
      <c r="AG1297" s="5"/>
      <c r="AH1297" s="5"/>
      <c r="AI1297" s="5"/>
      <c r="AJ1297" s="5"/>
      <c r="AK1297" s="5"/>
      <c r="AL1297" s="5"/>
      <c r="AM1297" s="5"/>
    </row>
    <row r="1298" spans="1:39" s="4" customFormat="1" ht="15" x14ac:dyDescent="0.25">
      <c r="A1298" s="58"/>
      <c r="B1298" s="58"/>
      <c r="C1298" s="58"/>
      <c r="D1298" s="58"/>
      <c r="E1298" s="11"/>
      <c r="F1298" s="11"/>
      <c r="G1298" s="8"/>
      <c r="I1298" s="58"/>
      <c r="J1298" s="43"/>
      <c r="K1298" s="102"/>
      <c r="M1298" s="58"/>
      <c r="N1298" s="171"/>
      <c r="P1298" s="107"/>
      <c r="Q1298" s="170"/>
      <c r="S1298" s="107"/>
      <c r="T1298" s="170"/>
      <c r="V1298" s="77"/>
      <c r="W1298" s="77"/>
      <c r="X1298" s="77"/>
      <c r="Y1298" s="77"/>
      <c r="Z1298" s="77"/>
      <c r="AA1298" s="60"/>
      <c r="AB1298" s="5"/>
      <c r="AC1298" s="5"/>
      <c r="AD1298" s="5"/>
      <c r="AE1298" s="5"/>
      <c r="AF1298" s="5"/>
      <c r="AG1298" s="5"/>
      <c r="AH1298" s="5"/>
      <c r="AI1298" s="5"/>
      <c r="AJ1298" s="5"/>
      <c r="AK1298" s="5"/>
      <c r="AL1298" s="5"/>
      <c r="AM1298" s="5"/>
    </row>
    <row r="1299" spans="1:39" s="4" customFormat="1" ht="15" x14ac:dyDescent="0.25">
      <c r="A1299" s="58"/>
      <c r="B1299" s="58"/>
      <c r="C1299" s="58"/>
      <c r="D1299" s="58"/>
      <c r="E1299" s="11"/>
      <c r="F1299" s="11"/>
      <c r="G1299" s="8"/>
      <c r="I1299" s="58"/>
      <c r="J1299" s="43"/>
      <c r="K1299" s="102"/>
      <c r="M1299" s="58"/>
      <c r="N1299" s="171"/>
      <c r="P1299" s="107"/>
      <c r="Q1299" s="170"/>
      <c r="S1299" s="107"/>
      <c r="T1299" s="170"/>
      <c r="V1299" s="77"/>
      <c r="W1299" s="77"/>
      <c r="X1299" s="77"/>
      <c r="Y1299" s="77"/>
      <c r="Z1299" s="77"/>
      <c r="AA1299" s="60"/>
      <c r="AB1299" s="5"/>
      <c r="AC1299" s="5"/>
      <c r="AD1299" s="5"/>
      <c r="AE1299" s="5"/>
      <c r="AF1299" s="5"/>
      <c r="AG1299" s="5"/>
      <c r="AH1299" s="5"/>
      <c r="AI1299" s="5"/>
      <c r="AJ1299" s="5"/>
      <c r="AK1299" s="5"/>
      <c r="AL1299" s="5"/>
      <c r="AM1299" s="5"/>
    </row>
    <row r="1300" spans="1:39" s="4" customFormat="1" ht="15" x14ac:dyDescent="0.25">
      <c r="A1300" s="58"/>
      <c r="B1300" s="58"/>
      <c r="C1300" s="58"/>
      <c r="D1300" s="58"/>
      <c r="E1300" s="11"/>
      <c r="F1300" s="11"/>
      <c r="G1300" s="8"/>
      <c r="I1300" s="58"/>
      <c r="J1300" s="43"/>
      <c r="K1300" s="102"/>
      <c r="M1300" s="58"/>
      <c r="N1300" s="171"/>
      <c r="P1300" s="107"/>
      <c r="Q1300" s="170"/>
      <c r="S1300" s="107"/>
      <c r="T1300" s="170"/>
      <c r="V1300" s="77"/>
      <c r="W1300" s="77"/>
      <c r="X1300" s="77"/>
      <c r="Y1300" s="77"/>
      <c r="Z1300" s="77"/>
      <c r="AA1300" s="60"/>
      <c r="AB1300" s="5"/>
      <c r="AC1300" s="5"/>
      <c r="AD1300" s="5"/>
      <c r="AE1300" s="5"/>
      <c r="AF1300" s="5"/>
      <c r="AG1300" s="5"/>
      <c r="AH1300" s="5"/>
      <c r="AI1300" s="5"/>
      <c r="AJ1300" s="5"/>
      <c r="AK1300" s="5"/>
      <c r="AL1300" s="5"/>
      <c r="AM1300" s="5"/>
    </row>
    <row r="1301" spans="1:39" s="4" customFormat="1" ht="15" x14ac:dyDescent="0.25">
      <c r="A1301" s="58"/>
      <c r="B1301" s="58"/>
      <c r="C1301" s="58"/>
      <c r="D1301" s="58"/>
      <c r="E1301" s="11"/>
      <c r="F1301" s="11"/>
      <c r="G1301" s="8"/>
      <c r="I1301" s="58"/>
      <c r="J1301" s="43"/>
      <c r="K1301" s="102"/>
      <c r="M1301" s="58"/>
      <c r="N1301" s="171"/>
      <c r="P1301" s="107"/>
      <c r="Q1301" s="170"/>
      <c r="S1301" s="107"/>
      <c r="T1301" s="170"/>
      <c r="V1301" s="77"/>
      <c r="W1301" s="77"/>
      <c r="X1301" s="77"/>
      <c r="Y1301" s="77"/>
      <c r="Z1301" s="77"/>
      <c r="AA1301" s="60"/>
      <c r="AB1301" s="5"/>
      <c r="AC1301" s="5"/>
      <c r="AD1301" s="5"/>
      <c r="AE1301" s="5"/>
      <c r="AF1301" s="5"/>
      <c r="AG1301" s="5"/>
      <c r="AH1301" s="5"/>
      <c r="AI1301" s="5"/>
      <c r="AJ1301" s="5"/>
      <c r="AK1301" s="5"/>
      <c r="AL1301" s="5"/>
      <c r="AM1301" s="5"/>
    </row>
    <row r="1302" spans="1:39" s="4" customFormat="1" ht="15" x14ac:dyDescent="0.25">
      <c r="A1302" s="58"/>
      <c r="B1302" s="58"/>
      <c r="C1302" s="58"/>
      <c r="D1302" s="58"/>
      <c r="E1302" s="11"/>
      <c r="F1302" s="11"/>
      <c r="G1302" s="8"/>
      <c r="I1302" s="58"/>
      <c r="J1302" s="43"/>
      <c r="K1302" s="102"/>
      <c r="M1302" s="58"/>
      <c r="N1302" s="171"/>
      <c r="P1302" s="107"/>
      <c r="Q1302" s="170"/>
      <c r="S1302" s="107"/>
      <c r="T1302" s="170"/>
      <c r="V1302" s="77"/>
      <c r="W1302" s="77"/>
      <c r="X1302" s="77"/>
      <c r="Y1302" s="77"/>
      <c r="Z1302" s="77"/>
      <c r="AA1302" s="60"/>
      <c r="AB1302" s="5"/>
      <c r="AC1302" s="5"/>
      <c r="AD1302" s="5"/>
      <c r="AE1302" s="5"/>
      <c r="AF1302" s="5"/>
      <c r="AG1302" s="5"/>
      <c r="AH1302" s="5"/>
      <c r="AI1302" s="5"/>
      <c r="AJ1302" s="5"/>
      <c r="AK1302" s="5"/>
      <c r="AL1302" s="5"/>
      <c r="AM1302" s="5"/>
    </row>
    <row r="1303" spans="1:39" s="4" customFormat="1" ht="15" x14ac:dyDescent="0.25">
      <c r="A1303" s="58"/>
      <c r="B1303" s="58"/>
      <c r="C1303" s="58"/>
      <c r="D1303" s="58"/>
      <c r="E1303" s="11"/>
      <c r="F1303" s="11"/>
      <c r="G1303" s="8"/>
      <c r="I1303" s="58"/>
      <c r="J1303" s="43"/>
      <c r="K1303" s="102"/>
      <c r="M1303" s="58"/>
      <c r="N1303" s="171"/>
      <c r="P1303" s="107"/>
      <c r="Q1303" s="170"/>
      <c r="S1303" s="107"/>
      <c r="T1303" s="170"/>
      <c r="V1303" s="77"/>
      <c r="W1303" s="77"/>
      <c r="X1303" s="77"/>
      <c r="Y1303" s="77"/>
      <c r="Z1303" s="77"/>
      <c r="AA1303" s="60"/>
      <c r="AB1303" s="5"/>
      <c r="AC1303" s="5"/>
      <c r="AD1303" s="5"/>
      <c r="AE1303" s="5"/>
      <c r="AF1303" s="5"/>
      <c r="AG1303" s="5"/>
      <c r="AH1303" s="5"/>
      <c r="AI1303" s="5"/>
      <c r="AJ1303" s="5"/>
      <c r="AK1303" s="5"/>
      <c r="AL1303" s="5"/>
      <c r="AM1303" s="5"/>
    </row>
    <row r="1304" spans="1:39" s="4" customFormat="1" ht="15" x14ac:dyDescent="0.25">
      <c r="A1304" s="58"/>
      <c r="B1304" s="58"/>
      <c r="C1304" s="58"/>
      <c r="D1304" s="58"/>
      <c r="E1304" s="11"/>
      <c r="F1304" s="11"/>
      <c r="G1304" s="8"/>
      <c r="I1304" s="58"/>
      <c r="J1304" s="43"/>
      <c r="K1304" s="102"/>
      <c r="M1304" s="58"/>
      <c r="N1304" s="171"/>
      <c r="P1304" s="107"/>
      <c r="Q1304" s="170"/>
      <c r="S1304" s="107"/>
      <c r="T1304" s="170"/>
      <c r="V1304" s="77"/>
      <c r="W1304" s="77"/>
      <c r="X1304" s="77"/>
      <c r="Y1304" s="77"/>
      <c r="Z1304" s="77"/>
      <c r="AA1304" s="60"/>
      <c r="AB1304" s="5"/>
      <c r="AC1304" s="5"/>
      <c r="AD1304" s="5"/>
      <c r="AE1304" s="5"/>
      <c r="AF1304" s="5"/>
      <c r="AG1304" s="5"/>
      <c r="AH1304" s="5"/>
      <c r="AI1304" s="5"/>
      <c r="AJ1304" s="5"/>
      <c r="AK1304" s="5"/>
      <c r="AL1304" s="5"/>
      <c r="AM1304" s="5"/>
    </row>
    <row r="1305" spans="1:39" s="4" customFormat="1" ht="15" x14ac:dyDescent="0.25">
      <c r="A1305" s="58"/>
      <c r="B1305" s="58"/>
      <c r="C1305" s="58"/>
      <c r="D1305" s="58"/>
      <c r="E1305" s="11"/>
      <c r="F1305" s="11"/>
      <c r="G1305" s="8"/>
      <c r="I1305" s="58"/>
      <c r="J1305" s="43"/>
      <c r="K1305" s="102"/>
      <c r="M1305" s="58"/>
      <c r="N1305" s="171"/>
      <c r="P1305" s="107"/>
      <c r="Q1305" s="170"/>
      <c r="S1305" s="107"/>
      <c r="T1305" s="170"/>
      <c r="V1305" s="77"/>
      <c r="W1305" s="77"/>
      <c r="X1305" s="77"/>
      <c r="Y1305" s="77"/>
      <c r="Z1305" s="77"/>
      <c r="AA1305" s="60"/>
      <c r="AB1305" s="5"/>
      <c r="AC1305" s="5"/>
      <c r="AD1305" s="5"/>
      <c r="AE1305" s="5"/>
      <c r="AF1305" s="5"/>
      <c r="AG1305" s="5"/>
      <c r="AH1305" s="5"/>
      <c r="AI1305" s="5"/>
      <c r="AJ1305" s="5"/>
      <c r="AK1305" s="5"/>
      <c r="AL1305" s="5"/>
      <c r="AM1305" s="5"/>
    </row>
    <row r="1306" spans="1:39" s="4" customFormat="1" ht="15" x14ac:dyDescent="0.25">
      <c r="A1306" s="58"/>
      <c r="B1306" s="58"/>
      <c r="C1306" s="58"/>
      <c r="D1306" s="58"/>
      <c r="E1306" s="11"/>
      <c r="F1306" s="11"/>
      <c r="G1306" s="8"/>
      <c r="I1306" s="58"/>
      <c r="J1306" s="43"/>
      <c r="K1306" s="102"/>
      <c r="M1306" s="58"/>
      <c r="N1306" s="171"/>
      <c r="P1306" s="107"/>
      <c r="Q1306" s="170"/>
      <c r="S1306" s="107"/>
      <c r="T1306" s="170"/>
      <c r="V1306" s="77"/>
      <c r="W1306" s="77"/>
      <c r="X1306" s="77"/>
      <c r="Y1306" s="77"/>
      <c r="Z1306" s="77"/>
      <c r="AA1306" s="60"/>
      <c r="AB1306" s="5"/>
      <c r="AC1306" s="5"/>
      <c r="AD1306" s="5"/>
      <c r="AE1306" s="5"/>
      <c r="AF1306" s="5"/>
      <c r="AG1306" s="5"/>
      <c r="AH1306" s="5"/>
      <c r="AI1306" s="5"/>
      <c r="AJ1306" s="5"/>
      <c r="AK1306" s="5"/>
      <c r="AL1306" s="5"/>
      <c r="AM1306" s="5"/>
    </row>
    <row r="1307" spans="1:39" s="4" customFormat="1" ht="15" x14ac:dyDescent="0.25">
      <c r="A1307" s="58"/>
      <c r="B1307" s="58"/>
      <c r="C1307" s="58"/>
      <c r="D1307" s="58"/>
      <c r="E1307" s="11"/>
      <c r="F1307" s="11"/>
      <c r="G1307" s="8"/>
      <c r="I1307" s="58"/>
      <c r="J1307" s="43"/>
      <c r="K1307" s="102"/>
      <c r="M1307" s="58"/>
      <c r="N1307" s="171"/>
      <c r="P1307" s="107"/>
      <c r="Q1307" s="170"/>
      <c r="S1307" s="107"/>
      <c r="T1307" s="170"/>
      <c r="V1307" s="77"/>
      <c r="W1307" s="77"/>
      <c r="X1307" s="77"/>
      <c r="Y1307" s="77"/>
      <c r="Z1307" s="77"/>
      <c r="AA1307" s="60"/>
      <c r="AB1307" s="5"/>
      <c r="AC1307" s="5"/>
      <c r="AD1307" s="5"/>
      <c r="AE1307" s="5"/>
      <c r="AF1307" s="5"/>
      <c r="AG1307" s="5"/>
      <c r="AH1307" s="5"/>
      <c r="AI1307" s="5"/>
      <c r="AJ1307" s="5"/>
      <c r="AK1307" s="5"/>
      <c r="AL1307" s="5"/>
      <c r="AM1307" s="5"/>
    </row>
    <row r="1308" spans="1:39" s="4" customFormat="1" ht="15" x14ac:dyDescent="0.25">
      <c r="A1308" s="58"/>
      <c r="B1308" s="58"/>
      <c r="C1308" s="58"/>
      <c r="D1308" s="58"/>
      <c r="E1308" s="11"/>
      <c r="F1308" s="11"/>
      <c r="G1308" s="8"/>
      <c r="I1308" s="58"/>
      <c r="J1308" s="43"/>
      <c r="K1308" s="102"/>
      <c r="M1308" s="58"/>
      <c r="N1308" s="171"/>
      <c r="P1308" s="107"/>
      <c r="Q1308" s="170"/>
      <c r="S1308" s="107"/>
      <c r="T1308" s="170"/>
      <c r="V1308" s="77"/>
      <c r="W1308" s="77"/>
      <c r="X1308" s="77"/>
      <c r="Y1308" s="77"/>
      <c r="Z1308" s="77"/>
      <c r="AA1308" s="60"/>
      <c r="AB1308" s="5"/>
      <c r="AC1308" s="5"/>
      <c r="AD1308" s="5"/>
      <c r="AE1308" s="5"/>
      <c r="AF1308" s="5"/>
      <c r="AG1308" s="5"/>
      <c r="AH1308" s="5"/>
      <c r="AI1308" s="5"/>
      <c r="AJ1308" s="5"/>
      <c r="AK1308" s="5"/>
      <c r="AL1308" s="5"/>
      <c r="AM1308" s="5"/>
    </row>
    <row r="1309" spans="1:39" s="4" customFormat="1" ht="15" x14ac:dyDescent="0.25">
      <c r="A1309" s="58"/>
      <c r="B1309" s="58"/>
      <c r="C1309" s="58"/>
      <c r="D1309" s="58"/>
      <c r="E1309" s="11"/>
      <c r="F1309" s="11"/>
      <c r="G1309" s="8"/>
      <c r="I1309" s="58"/>
      <c r="J1309" s="43"/>
      <c r="K1309" s="102"/>
      <c r="M1309" s="58"/>
      <c r="N1309" s="171"/>
      <c r="P1309" s="107"/>
      <c r="Q1309" s="170"/>
      <c r="S1309" s="107"/>
      <c r="T1309" s="170"/>
      <c r="V1309" s="77"/>
      <c r="W1309" s="77"/>
      <c r="X1309" s="77"/>
      <c r="Y1309" s="77"/>
      <c r="Z1309" s="77"/>
      <c r="AA1309" s="60"/>
      <c r="AB1309" s="5"/>
      <c r="AC1309" s="5"/>
      <c r="AD1309" s="5"/>
      <c r="AE1309" s="5"/>
      <c r="AF1309" s="5"/>
      <c r="AG1309" s="5"/>
      <c r="AH1309" s="5"/>
      <c r="AI1309" s="5"/>
      <c r="AJ1309" s="5"/>
      <c r="AK1309" s="5"/>
      <c r="AL1309" s="5"/>
      <c r="AM1309" s="5"/>
    </row>
    <row r="1310" spans="1:39" s="4" customFormat="1" ht="15" x14ac:dyDescent="0.25">
      <c r="A1310" s="58"/>
      <c r="B1310" s="58"/>
      <c r="C1310" s="58"/>
      <c r="D1310" s="58"/>
      <c r="E1310" s="11"/>
      <c r="F1310" s="11"/>
      <c r="G1310" s="8"/>
      <c r="I1310" s="58"/>
      <c r="J1310" s="43"/>
      <c r="K1310" s="102"/>
      <c r="M1310" s="58"/>
      <c r="N1310" s="171"/>
      <c r="P1310" s="107"/>
      <c r="Q1310" s="170"/>
      <c r="S1310" s="107"/>
      <c r="T1310" s="170"/>
      <c r="V1310" s="77"/>
      <c r="W1310" s="77"/>
      <c r="X1310" s="77"/>
      <c r="Y1310" s="77"/>
      <c r="Z1310" s="77"/>
      <c r="AA1310" s="60"/>
      <c r="AB1310" s="5"/>
      <c r="AC1310" s="5"/>
      <c r="AD1310" s="5"/>
      <c r="AE1310" s="5"/>
      <c r="AF1310" s="5"/>
      <c r="AG1310" s="5"/>
      <c r="AH1310" s="5"/>
      <c r="AI1310" s="5"/>
      <c r="AJ1310" s="5"/>
      <c r="AK1310" s="5"/>
      <c r="AL1310" s="5"/>
      <c r="AM1310" s="5"/>
    </row>
    <row r="1311" spans="1:39" s="4" customFormat="1" ht="15" x14ac:dyDescent="0.25">
      <c r="A1311" s="58"/>
      <c r="B1311" s="58"/>
      <c r="C1311" s="58"/>
      <c r="D1311" s="58"/>
      <c r="E1311" s="11"/>
      <c r="F1311" s="11"/>
      <c r="G1311" s="8"/>
      <c r="I1311" s="58"/>
      <c r="J1311" s="43"/>
      <c r="K1311" s="102"/>
      <c r="M1311" s="58"/>
      <c r="N1311" s="171"/>
      <c r="P1311" s="107"/>
      <c r="Q1311" s="170"/>
      <c r="S1311" s="107"/>
      <c r="T1311" s="170"/>
      <c r="V1311" s="77"/>
      <c r="W1311" s="77"/>
      <c r="X1311" s="77"/>
      <c r="Y1311" s="77"/>
      <c r="Z1311" s="77"/>
      <c r="AA1311" s="60"/>
      <c r="AB1311" s="5"/>
      <c r="AC1311" s="5"/>
      <c r="AD1311" s="5"/>
      <c r="AE1311" s="5"/>
      <c r="AF1311" s="5"/>
      <c r="AG1311" s="5"/>
      <c r="AH1311" s="5"/>
      <c r="AI1311" s="5"/>
      <c r="AJ1311" s="5"/>
      <c r="AK1311" s="5"/>
      <c r="AL1311" s="5"/>
      <c r="AM1311" s="5"/>
    </row>
    <row r="1312" spans="1:39" s="4" customFormat="1" ht="15" x14ac:dyDescent="0.25">
      <c r="A1312" s="58"/>
      <c r="B1312" s="58"/>
      <c r="C1312" s="58"/>
      <c r="D1312" s="58"/>
      <c r="E1312" s="11"/>
      <c r="F1312" s="11"/>
      <c r="G1312" s="8"/>
      <c r="I1312" s="58"/>
      <c r="J1312" s="43"/>
      <c r="K1312" s="102"/>
      <c r="M1312" s="58"/>
      <c r="N1312" s="171"/>
      <c r="P1312" s="107"/>
      <c r="Q1312" s="170"/>
      <c r="S1312" s="107"/>
      <c r="T1312" s="170"/>
      <c r="V1312" s="77"/>
      <c r="W1312" s="77"/>
      <c r="X1312" s="77"/>
      <c r="Y1312" s="77"/>
      <c r="Z1312" s="77"/>
      <c r="AA1312" s="60"/>
      <c r="AB1312" s="5"/>
      <c r="AC1312" s="5"/>
      <c r="AD1312" s="5"/>
      <c r="AE1312" s="5"/>
      <c r="AF1312" s="5"/>
      <c r="AG1312" s="5"/>
      <c r="AH1312" s="5"/>
      <c r="AI1312" s="5"/>
      <c r="AJ1312" s="5"/>
      <c r="AK1312" s="5"/>
      <c r="AL1312" s="5"/>
      <c r="AM1312" s="5"/>
    </row>
    <row r="1313" spans="1:39" s="4" customFormat="1" ht="15" x14ac:dyDescent="0.25">
      <c r="A1313" s="58"/>
      <c r="B1313" s="58"/>
      <c r="C1313" s="58"/>
      <c r="D1313" s="58"/>
      <c r="E1313" s="11"/>
      <c r="F1313" s="11"/>
      <c r="G1313" s="8"/>
      <c r="I1313" s="58"/>
      <c r="J1313" s="43"/>
      <c r="K1313" s="102"/>
      <c r="M1313" s="58"/>
      <c r="N1313" s="171"/>
      <c r="P1313" s="107"/>
      <c r="Q1313" s="170"/>
      <c r="S1313" s="107"/>
      <c r="T1313" s="170"/>
      <c r="V1313" s="77"/>
      <c r="W1313" s="77"/>
      <c r="X1313" s="77"/>
      <c r="Y1313" s="77"/>
      <c r="Z1313" s="77"/>
      <c r="AA1313" s="60"/>
      <c r="AB1313" s="5"/>
      <c r="AC1313" s="5"/>
      <c r="AD1313" s="5"/>
      <c r="AE1313" s="5"/>
      <c r="AF1313" s="5"/>
      <c r="AG1313" s="5"/>
      <c r="AH1313" s="5"/>
      <c r="AI1313" s="5"/>
      <c r="AJ1313" s="5"/>
      <c r="AK1313" s="5"/>
      <c r="AL1313" s="5"/>
      <c r="AM1313" s="5"/>
    </row>
    <row r="1314" spans="1:39" s="4" customFormat="1" ht="15" x14ac:dyDescent="0.25">
      <c r="A1314" s="58"/>
      <c r="B1314" s="58"/>
      <c r="C1314" s="58"/>
      <c r="D1314" s="58"/>
      <c r="E1314" s="11"/>
      <c r="F1314" s="11"/>
      <c r="G1314" s="8"/>
      <c r="I1314" s="58"/>
      <c r="J1314" s="43"/>
      <c r="K1314" s="102"/>
      <c r="M1314" s="58"/>
      <c r="N1314" s="171"/>
      <c r="P1314" s="107"/>
      <c r="Q1314" s="170"/>
      <c r="S1314" s="107"/>
      <c r="T1314" s="170"/>
      <c r="V1314" s="77"/>
      <c r="W1314" s="77"/>
      <c r="X1314" s="77"/>
      <c r="Y1314" s="77"/>
      <c r="Z1314" s="77"/>
      <c r="AA1314" s="60"/>
      <c r="AB1314" s="5"/>
      <c r="AC1314" s="5"/>
      <c r="AD1314" s="5"/>
      <c r="AE1314" s="5"/>
      <c r="AF1314" s="5"/>
      <c r="AG1314" s="5"/>
      <c r="AH1314" s="5"/>
      <c r="AI1314" s="5"/>
      <c r="AJ1314" s="5"/>
      <c r="AK1314" s="5"/>
      <c r="AL1314" s="5"/>
      <c r="AM1314" s="5"/>
    </row>
    <row r="1315" spans="1:39" s="4" customFormat="1" ht="15" x14ac:dyDescent="0.25">
      <c r="A1315" s="58"/>
      <c r="B1315" s="58"/>
      <c r="C1315" s="58"/>
      <c r="D1315" s="58"/>
      <c r="E1315" s="11"/>
      <c r="F1315" s="11"/>
      <c r="G1315" s="8"/>
      <c r="I1315" s="58"/>
      <c r="J1315" s="43"/>
      <c r="K1315" s="102"/>
      <c r="M1315" s="58"/>
      <c r="N1315" s="171"/>
      <c r="P1315" s="107"/>
      <c r="Q1315" s="170"/>
      <c r="S1315" s="107"/>
      <c r="T1315" s="170"/>
      <c r="V1315" s="77"/>
      <c r="W1315" s="77"/>
      <c r="X1315" s="77"/>
      <c r="Y1315" s="77"/>
      <c r="Z1315" s="77"/>
      <c r="AA1315" s="60"/>
      <c r="AB1315" s="5"/>
      <c r="AC1315" s="5"/>
      <c r="AD1315" s="5"/>
      <c r="AE1315" s="5"/>
      <c r="AF1315" s="5"/>
      <c r="AG1315" s="5"/>
      <c r="AH1315" s="5"/>
      <c r="AI1315" s="5"/>
      <c r="AJ1315" s="5"/>
      <c r="AK1315" s="5"/>
      <c r="AL1315" s="5"/>
      <c r="AM1315" s="5"/>
    </row>
    <row r="1316" spans="1:39" s="4" customFormat="1" ht="15" x14ac:dyDescent="0.25">
      <c r="A1316" s="58"/>
      <c r="B1316" s="58"/>
      <c r="C1316" s="58"/>
      <c r="D1316" s="58"/>
      <c r="E1316" s="11"/>
      <c r="F1316" s="11"/>
      <c r="G1316" s="8"/>
      <c r="I1316" s="58"/>
      <c r="J1316" s="43"/>
      <c r="K1316" s="102"/>
      <c r="M1316" s="58"/>
      <c r="N1316" s="171"/>
      <c r="P1316" s="107"/>
      <c r="Q1316" s="170"/>
      <c r="S1316" s="107"/>
      <c r="T1316" s="170"/>
      <c r="V1316" s="77"/>
      <c r="W1316" s="77"/>
      <c r="X1316" s="77"/>
      <c r="Y1316" s="77"/>
      <c r="Z1316" s="77"/>
      <c r="AA1316" s="60"/>
      <c r="AB1316" s="5"/>
      <c r="AC1316" s="5"/>
      <c r="AD1316" s="5"/>
      <c r="AE1316" s="5"/>
      <c r="AF1316" s="5"/>
      <c r="AG1316" s="5"/>
      <c r="AH1316" s="5"/>
      <c r="AI1316" s="5"/>
      <c r="AJ1316" s="5"/>
      <c r="AK1316" s="5"/>
      <c r="AL1316" s="5"/>
      <c r="AM1316" s="5"/>
    </row>
    <row r="1317" spans="1:39" s="4" customFormat="1" ht="15" x14ac:dyDescent="0.25">
      <c r="A1317" s="58"/>
      <c r="B1317" s="58"/>
      <c r="C1317" s="58"/>
      <c r="D1317" s="58"/>
      <c r="E1317" s="11"/>
      <c r="F1317" s="11"/>
      <c r="G1317" s="8"/>
      <c r="I1317" s="58"/>
      <c r="J1317" s="43"/>
      <c r="K1317" s="102"/>
      <c r="M1317" s="58"/>
      <c r="N1317" s="171"/>
      <c r="P1317" s="107"/>
      <c r="Q1317" s="170"/>
      <c r="S1317" s="107"/>
      <c r="T1317" s="170"/>
      <c r="V1317" s="77"/>
      <c r="W1317" s="77"/>
      <c r="X1317" s="77"/>
      <c r="Y1317" s="77"/>
      <c r="Z1317" s="77"/>
      <c r="AA1317" s="60"/>
      <c r="AB1317" s="5"/>
      <c r="AC1317" s="5"/>
      <c r="AD1317" s="5"/>
      <c r="AE1317" s="5"/>
      <c r="AF1317" s="5"/>
      <c r="AG1317" s="5"/>
      <c r="AH1317" s="5"/>
      <c r="AI1317" s="5"/>
      <c r="AJ1317" s="5"/>
      <c r="AK1317" s="5"/>
      <c r="AL1317" s="5"/>
      <c r="AM1317" s="5"/>
    </row>
    <row r="1318" spans="1:39" s="4" customFormat="1" ht="15" x14ac:dyDescent="0.25">
      <c r="A1318" s="58"/>
      <c r="B1318" s="58"/>
      <c r="C1318" s="58"/>
      <c r="D1318" s="58"/>
      <c r="E1318" s="11"/>
      <c r="F1318" s="11"/>
      <c r="G1318" s="8"/>
      <c r="I1318" s="58"/>
      <c r="J1318" s="43"/>
      <c r="K1318" s="102"/>
      <c r="M1318" s="58"/>
      <c r="N1318" s="171"/>
      <c r="P1318" s="107"/>
      <c r="Q1318" s="170"/>
      <c r="S1318" s="107"/>
      <c r="T1318" s="170"/>
      <c r="V1318" s="77"/>
      <c r="W1318" s="77"/>
      <c r="X1318" s="77"/>
      <c r="Y1318" s="77"/>
      <c r="Z1318" s="77"/>
      <c r="AA1318" s="60"/>
      <c r="AB1318" s="5"/>
      <c r="AC1318" s="5"/>
      <c r="AD1318" s="5"/>
      <c r="AE1318" s="5"/>
      <c r="AF1318" s="5"/>
      <c r="AG1318" s="5"/>
      <c r="AH1318" s="5"/>
      <c r="AI1318" s="5"/>
      <c r="AJ1318" s="5"/>
      <c r="AK1318" s="5"/>
      <c r="AL1318" s="5"/>
      <c r="AM1318" s="5"/>
    </row>
    <row r="1319" spans="1:39" s="4" customFormat="1" ht="15" x14ac:dyDescent="0.25">
      <c r="A1319" s="58"/>
      <c r="B1319" s="58"/>
      <c r="C1319" s="58"/>
      <c r="D1319" s="58"/>
      <c r="E1319" s="11"/>
      <c r="F1319" s="11"/>
      <c r="G1319" s="8"/>
      <c r="I1319" s="58"/>
      <c r="J1319" s="43"/>
      <c r="K1319" s="102"/>
      <c r="M1319" s="58"/>
      <c r="N1319" s="171"/>
      <c r="P1319" s="107"/>
      <c r="Q1319" s="170"/>
      <c r="S1319" s="107"/>
      <c r="T1319" s="170"/>
      <c r="V1319" s="77"/>
      <c r="W1319" s="77"/>
      <c r="X1319" s="77"/>
      <c r="Y1319" s="77"/>
      <c r="Z1319" s="77"/>
      <c r="AA1319" s="60"/>
      <c r="AB1319" s="5"/>
      <c r="AC1319" s="5"/>
      <c r="AD1319" s="5"/>
      <c r="AE1319" s="5"/>
      <c r="AF1319" s="5"/>
      <c r="AG1319" s="5"/>
      <c r="AH1319" s="5"/>
      <c r="AI1319" s="5"/>
      <c r="AJ1319" s="5"/>
      <c r="AK1319" s="5"/>
      <c r="AL1319" s="5"/>
      <c r="AM1319" s="5"/>
    </row>
    <row r="1320" spans="1:39" s="4" customFormat="1" ht="15" x14ac:dyDescent="0.25">
      <c r="A1320" s="58"/>
      <c r="B1320" s="58"/>
      <c r="C1320" s="58"/>
      <c r="D1320" s="58"/>
      <c r="E1320" s="11"/>
      <c r="F1320" s="11"/>
      <c r="G1320" s="8"/>
      <c r="I1320" s="58"/>
      <c r="J1320" s="43"/>
      <c r="K1320" s="102"/>
      <c r="M1320" s="58"/>
      <c r="N1320" s="171"/>
      <c r="P1320" s="107"/>
      <c r="Q1320" s="170"/>
      <c r="S1320" s="107"/>
      <c r="T1320" s="170"/>
      <c r="V1320" s="77"/>
      <c r="W1320" s="77"/>
      <c r="X1320" s="77"/>
      <c r="Y1320" s="77"/>
      <c r="Z1320" s="77"/>
      <c r="AA1320" s="60"/>
      <c r="AB1320" s="5"/>
      <c r="AC1320" s="5"/>
      <c r="AD1320" s="5"/>
      <c r="AE1320" s="5"/>
      <c r="AF1320" s="5"/>
      <c r="AG1320" s="5"/>
      <c r="AH1320" s="5"/>
      <c r="AI1320" s="5"/>
      <c r="AJ1320" s="5"/>
      <c r="AK1320" s="5"/>
      <c r="AL1320" s="5"/>
      <c r="AM1320" s="5"/>
    </row>
    <row r="1321" spans="1:39" s="4" customFormat="1" ht="15" x14ac:dyDescent="0.25">
      <c r="A1321" s="58"/>
      <c r="B1321" s="58"/>
      <c r="C1321" s="58"/>
      <c r="D1321" s="58"/>
      <c r="E1321" s="11"/>
      <c r="F1321" s="11"/>
      <c r="G1321" s="8"/>
      <c r="I1321" s="58"/>
      <c r="J1321" s="43"/>
      <c r="K1321" s="102"/>
      <c r="M1321" s="58"/>
      <c r="N1321" s="171"/>
      <c r="P1321" s="107"/>
      <c r="Q1321" s="170"/>
      <c r="S1321" s="107"/>
      <c r="T1321" s="170"/>
      <c r="V1321" s="77"/>
      <c r="W1321" s="77"/>
      <c r="X1321" s="77"/>
      <c r="Y1321" s="77"/>
      <c r="Z1321" s="77"/>
      <c r="AA1321" s="60"/>
      <c r="AB1321" s="5"/>
      <c r="AC1321" s="5"/>
      <c r="AD1321" s="5"/>
      <c r="AE1321" s="5"/>
      <c r="AF1321" s="5"/>
      <c r="AG1321" s="5"/>
      <c r="AH1321" s="5"/>
      <c r="AI1321" s="5"/>
      <c r="AJ1321" s="5"/>
      <c r="AK1321" s="5"/>
      <c r="AL1321" s="5"/>
      <c r="AM1321" s="5"/>
    </row>
    <row r="1322" spans="1:39" s="4" customFormat="1" ht="15" x14ac:dyDescent="0.25">
      <c r="A1322" s="58"/>
      <c r="B1322" s="58"/>
      <c r="C1322" s="58"/>
      <c r="D1322" s="58"/>
      <c r="E1322" s="11"/>
      <c r="F1322" s="11"/>
      <c r="G1322" s="8"/>
      <c r="I1322" s="58"/>
      <c r="J1322" s="43"/>
      <c r="K1322" s="102"/>
      <c r="M1322" s="58"/>
      <c r="N1322" s="171"/>
      <c r="P1322" s="107"/>
      <c r="Q1322" s="170"/>
      <c r="S1322" s="107"/>
      <c r="T1322" s="170"/>
      <c r="V1322" s="77"/>
      <c r="W1322" s="77"/>
      <c r="X1322" s="77"/>
      <c r="Y1322" s="77"/>
      <c r="Z1322" s="77"/>
      <c r="AA1322" s="60"/>
      <c r="AB1322" s="5"/>
      <c r="AC1322" s="5"/>
      <c r="AD1322" s="5"/>
      <c r="AE1322" s="5"/>
      <c r="AF1322" s="5"/>
      <c r="AG1322" s="5"/>
      <c r="AH1322" s="5"/>
      <c r="AI1322" s="5"/>
      <c r="AJ1322" s="5"/>
      <c r="AK1322" s="5"/>
      <c r="AL1322" s="5"/>
      <c r="AM1322" s="5"/>
    </row>
    <row r="1323" spans="1:39" s="4" customFormat="1" ht="15" x14ac:dyDescent="0.25">
      <c r="A1323" s="58"/>
      <c r="B1323" s="58"/>
      <c r="C1323" s="58"/>
      <c r="D1323" s="58"/>
      <c r="E1323" s="11"/>
      <c r="F1323" s="11"/>
      <c r="G1323" s="8"/>
      <c r="I1323" s="58"/>
      <c r="J1323" s="43"/>
      <c r="K1323" s="102"/>
      <c r="M1323" s="58"/>
      <c r="N1323" s="171"/>
      <c r="P1323" s="107"/>
      <c r="Q1323" s="170"/>
      <c r="S1323" s="107"/>
      <c r="T1323" s="170"/>
      <c r="V1323" s="77"/>
      <c r="W1323" s="77"/>
      <c r="X1323" s="77"/>
      <c r="Y1323" s="77"/>
      <c r="Z1323" s="77"/>
      <c r="AA1323" s="60"/>
      <c r="AB1323" s="5"/>
      <c r="AC1323" s="5"/>
      <c r="AD1323" s="5"/>
      <c r="AE1323" s="5"/>
      <c r="AF1323" s="5"/>
      <c r="AG1323" s="5"/>
      <c r="AH1323" s="5"/>
      <c r="AI1323" s="5"/>
      <c r="AJ1323" s="5"/>
      <c r="AK1323" s="5"/>
      <c r="AL1323" s="5"/>
      <c r="AM1323" s="5"/>
    </row>
    <row r="1324" spans="1:39" s="4" customFormat="1" ht="15" x14ac:dyDescent="0.25">
      <c r="A1324" s="58"/>
      <c r="B1324" s="58"/>
      <c r="C1324" s="58"/>
      <c r="D1324" s="58"/>
      <c r="E1324" s="11"/>
      <c r="F1324" s="11"/>
      <c r="G1324" s="8"/>
      <c r="I1324" s="58"/>
      <c r="J1324" s="43"/>
      <c r="K1324" s="102"/>
      <c r="M1324" s="58"/>
      <c r="N1324" s="171"/>
      <c r="P1324" s="107"/>
      <c r="Q1324" s="170"/>
      <c r="S1324" s="107"/>
      <c r="T1324" s="170"/>
      <c r="V1324" s="77"/>
      <c r="W1324" s="77"/>
      <c r="X1324" s="77"/>
      <c r="Y1324" s="77"/>
      <c r="Z1324" s="77"/>
      <c r="AA1324" s="60"/>
      <c r="AB1324" s="5"/>
      <c r="AC1324" s="5"/>
      <c r="AD1324" s="5"/>
      <c r="AE1324" s="5"/>
      <c r="AF1324" s="5"/>
      <c r="AG1324" s="5"/>
      <c r="AH1324" s="5"/>
      <c r="AI1324" s="5"/>
      <c r="AJ1324" s="5"/>
      <c r="AK1324" s="5"/>
      <c r="AL1324" s="5"/>
      <c r="AM1324" s="5"/>
    </row>
    <row r="1325" spans="1:39" s="4" customFormat="1" ht="15" x14ac:dyDescent="0.25">
      <c r="A1325" s="58"/>
      <c r="B1325" s="58"/>
      <c r="C1325" s="58"/>
      <c r="D1325" s="58"/>
      <c r="E1325" s="11"/>
      <c r="F1325" s="11"/>
      <c r="G1325" s="8"/>
      <c r="I1325" s="58"/>
      <c r="J1325" s="43"/>
      <c r="K1325" s="102"/>
      <c r="M1325" s="58"/>
      <c r="N1325" s="171"/>
      <c r="P1325" s="107"/>
      <c r="Q1325" s="170"/>
      <c r="S1325" s="107"/>
      <c r="T1325" s="170"/>
      <c r="V1325" s="77"/>
      <c r="W1325" s="77"/>
      <c r="X1325" s="77"/>
      <c r="Y1325" s="77"/>
      <c r="Z1325" s="77"/>
      <c r="AA1325" s="60"/>
      <c r="AB1325" s="5"/>
      <c r="AC1325" s="5"/>
      <c r="AD1325" s="5"/>
      <c r="AE1325" s="5"/>
      <c r="AF1325" s="5"/>
      <c r="AG1325" s="5"/>
      <c r="AH1325" s="5"/>
      <c r="AI1325" s="5"/>
      <c r="AJ1325" s="5"/>
      <c r="AK1325" s="5"/>
      <c r="AL1325" s="5"/>
      <c r="AM1325" s="5"/>
    </row>
    <row r="1326" spans="1:39" s="4" customFormat="1" ht="15" x14ac:dyDescent="0.25">
      <c r="A1326" s="58"/>
      <c r="B1326" s="58"/>
      <c r="C1326" s="58"/>
      <c r="D1326" s="58"/>
      <c r="E1326" s="11"/>
      <c r="F1326" s="11"/>
      <c r="G1326" s="8"/>
      <c r="I1326" s="58"/>
      <c r="J1326" s="43"/>
      <c r="K1326" s="102"/>
      <c r="M1326" s="58"/>
      <c r="N1326" s="171"/>
      <c r="P1326" s="107"/>
      <c r="Q1326" s="170"/>
      <c r="S1326" s="107"/>
      <c r="T1326" s="170"/>
      <c r="V1326" s="77"/>
      <c r="W1326" s="77"/>
      <c r="X1326" s="77"/>
      <c r="Y1326" s="77"/>
      <c r="Z1326" s="77"/>
      <c r="AA1326" s="60"/>
      <c r="AB1326" s="5"/>
      <c r="AC1326" s="5"/>
      <c r="AD1326" s="5"/>
      <c r="AE1326" s="5"/>
      <c r="AF1326" s="5"/>
      <c r="AG1326" s="5"/>
      <c r="AH1326" s="5"/>
      <c r="AI1326" s="5"/>
      <c r="AJ1326" s="5"/>
      <c r="AK1326" s="5"/>
      <c r="AL1326" s="5"/>
      <c r="AM1326" s="5"/>
    </row>
    <row r="1327" spans="1:39" s="4" customFormat="1" ht="15" x14ac:dyDescent="0.25">
      <c r="A1327" s="58"/>
      <c r="B1327" s="58"/>
      <c r="C1327" s="58"/>
      <c r="D1327" s="58"/>
      <c r="E1327" s="11"/>
      <c r="F1327" s="11"/>
      <c r="G1327" s="8"/>
      <c r="I1327" s="58"/>
      <c r="J1327" s="43"/>
      <c r="K1327" s="102"/>
      <c r="M1327" s="58"/>
      <c r="N1327" s="171"/>
      <c r="P1327" s="107"/>
      <c r="Q1327" s="170"/>
      <c r="S1327" s="107"/>
      <c r="T1327" s="170"/>
      <c r="V1327" s="77"/>
      <c r="W1327" s="77"/>
      <c r="X1327" s="77"/>
      <c r="Y1327" s="77"/>
      <c r="Z1327" s="77"/>
      <c r="AA1327" s="60"/>
      <c r="AB1327" s="5"/>
      <c r="AC1327" s="5"/>
      <c r="AD1327" s="5"/>
      <c r="AE1327" s="5"/>
      <c r="AF1327" s="5"/>
      <c r="AG1327" s="5"/>
      <c r="AH1327" s="5"/>
      <c r="AI1327" s="5"/>
      <c r="AJ1327" s="5"/>
      <c r="AK1327" s="5"/>
      <c r="AL1327" s="5"/>
      <c r="AM1327" s="5"/>
    </row>
    <row r="1328" spans="1:39" s="4" customFormat="1" ht="15" x14ac:dyDescent="0.25">
      <c r="A1328" s="58"/>
      <c r="B1328" s="58"/>
      <c r="C1328" s="58"/>
      <c r="D1328" s="58"/>
      <c r="E1328" s="11"/>
      <c r="F1328" s="11"/>
      <c r="G1328" s="8"/>
      <c r="I1328" s="58"/>
      <c r="J1328" s="43"/>
      <c r="K1328" s="102"/>
      <c r="M1328" s="58"/>
      <c r="N1328" s="171"/>
      <c r="P1328" s="107"/>
      <c r="Q1328" s="170"/>
      <c r="S1328" s="107"/>
      <c r="T1328" s="170"/>
      <c r="V1328" s="77"/>
      <c r="W1328" s="77"/>
      <c r="X1328" s="77"/>
      <c r="Y1328" s="77"/>
      <c r="Z1328" s="77"/>
      <c r="AA1328" s="60"/>
      <c r="AB1328" s="5"/>
      <c r="AC1328" s="5"/>
      <c r="AD1328" s="5"/>
      <c r="AE1328" s="5"/>
      <c r="AF1328" s="5"/>
      <c r="AG1328" s="5"/>
      <c r="AH1328" s="5"/>
      <c r="AI1328" s="5"/>
      <c r="AJ1328" s="5"/>
      <c r="AK1328" s="5"/>
      <c r="AL1328" s="5"/>
      <c r="AM1328" s="5"/>
    </row>
    <row r="1329" spans="1:39" s="4" customFormat="1" ht="15" x14ac:dyDescent="0.25">
      <c r="A1329" s="58"/>
      <c r="B1329" s="58"/>
      <c r="C1329" s="58"/>
      <c r="D1329" s="58"/>
      <c r="E1329" s="11"/>
      <c r="F1329" s="11"/>
      <c r="G1329" s="8"/>
      <c r="I1329" s="58"/>
      <c r="J1329" s="43"/>
      <c r="K1329" s="102"/>
      <c r="M1329" s="58"/>
      <c r="N1329" s="171"/>
      <c r="P1329" s="107"/>
      <c r="Q1329" s="170"/>
      <c r="S1329" s="107"/>
      <c r="T1329" s="170"/>
      <c r="V1329" s="77"/>
      <c r="W1329" s="77"/>
      <c r="X1329" s="77"/>
      <c r="Y1329" s="77"/>
      <c r="Z1329" s="77"/>
      <c r="AA1329" s="60"/>
      <c r="AB1329" s="5"/>
      <c r="AC1329" s="5"/>
      <c r="AD1329" s="5"/>
      <c r="AE1329" s="5"/>
      <c r="AF1329" s="5"/>
      <c r="AG1329" s="5"/>
      <c r="AH1329" s="5"/>
      <c r="AI1329" s="5"/>
      <c r="AJ1329" s="5"/>
      <c r="AK1329" s="5"/>
      <c r="AL1329" s="5"/>
      <c r="AM1329" s="5"/>
    </row>
    <row r="1330" spans="1:39" s="4" customFormat="1" ht="15" x14ac:dyDescent="0.25">
      <c r="A1330" s="58"/>
      <c r="B1330" s="58"/>
      <c r="C1330" s="58"/>
      <c r="D1330" s="58"/>
      <c r="E1330" s="11"/>
      <c r="F1330" s="11"/>
      <c r="G1330" s="8"/>
      <c r="I1330" s="58"/>
      <c r="J1330" s="43"/>
      <c r="K1330" s="102"/>
      <c r="M1330" s="58"/>
      <c r="N1330" s="171"/>
      <c r="P1330" s="107"/>
      <c r="Q1330" s="170"/>
      <c r="S1330" s="107"/>
      <c r="T1330" s="170"/>
      <c r="V1330" s="77"/>
      <c r="W1330" s="77"/>
      <c r="X1330" s="77"/>
      <c r="Y1330" s="77"/>
      <c r="Z1330" s="77"/>
      <c r="AA1330" s="60"/>
      <c r="AB1330" s="5"/>
      <c r="AC1330" s="5"/>
      <c r="AD1330" s="5"/>
      <c r="AE1330" s="5"/>
      <c r="AF1330" s="5"/>
      <c r="AG1330" s="5"/>
      <c r="AH1330" s="5"/>
      <c r="AI1330" s="5"/>
      <c r="AJ1330" s="5"/>
      <c r="AK1330" s="5"/>
      <c r="AL1330" s="5"/>
      <c r="AM1330" s="5"/>
    </row>
    <row r="1331" spans="1:39" s="4" customFormat="1" ht="15" x14ac:dyDescent="0.25">
      <c r="A1331" s="58"/>
      <c r="B1331" s="58"/>
      <c r="C1331" s="58"/>
      <c r="D1331" s="58"/>
      <c r="E1331" s="11"/>
      <c r="F1331" s="11"/>
      <c r="G1331" s="8"/>
      <c r="I1331" s="58"/>
      <c r="J1331" s="43"/>
      <c r="K1331" s="102"/>
      <c r="M1331" s="58"/>
      <c r="N1331" s="171"/>
      <c r="P1331" s="107"/>
      <c r="Q1331" s="170"/>
      <c r="S1331" s="107"/>
      <c r="T1331" s="170"/>
      <c r="V1331" s="77"/>
      <c r="W1331" s="77"/>
      <c r="X1331" s="77"/>
      <c r="Y1331" s="77"/>
      <c r="Z1331" s="77"/>
      <c r="AA1331" s="60"/>
      <c r="AB1331" s="5"/>
      <c r="AC1331" s="5"/>
      <c r="AD1331" s="5"/>
      <c r="AE1331" s="5"/>
      <c r="AF1331" s="5"/>
      <c r="AG1331" s="5"/>
      <c r="AH1331" s="5"/>
      <c r="AI1331" s="5"/>
      <c r="AJ1331" s="5"/>
      <c r="AK1331" s="5"/>
      <c r="AL1331" s="5"/>
      <c r="AM1331" s="5"/>
    </row>
    <row r="1332" spans="1:39" s="4" customFormat="1" ht="15" x14ac:dyDescent="0.25">
      <c r="A1332" s="58"/>
      <c r="B1332" s="58"/>
      <c r="C1332" s="58"/>
      <c r="D1332" s="58"/>
      <c r="E1332" s="11"/>
      <c r="F1332" s="11"/>
      <c r="G1332" s="8"/>
      <c r="I1332" s="58"/>
      <c r="J1332" s="43"/>
      <c r="K1332" s="102"/>
      <c r="M1332" s="58"/>
      <c r="N1332" s="171"/>
      <c r="P1332" s="107"/>
      <c r="Q1332" s="170"/>
      <c r="S1332" s="107"/>
      <c r="T1332" s="170"/>
      <c r="V1332" s="77"/>
      <c r="W1332" s="77"/>
      <c r="X1332" s="77"/>
      <c r="Y1332" s="77"/>
      <c r="Z1332" s="77"/>
      <c r="AA1332" s="60"/>
      <c r="AB1332" s="5"/>
      <c r="AC1332" s="5"/>
      <c r="AD1332" s="5"/>
      <c r="AE1332" s="5"/>
      <c r="AF1332" s="5"/>
      <c r="AG1332" s="5"/>
      <c r="AH1332" s="5"/>
      <c r="AI1332" s="5"/>
      <c r="AJ1332" s="5"/>
      <c r="AK1332" s="5"/>
      <c r="AL1332" s="5"/>
      <c r="AM1332" s="5"/>
    </row>
    <row r="1333" spans="1:39" s="4" customFormat="1" ht="15" x14ac:dyDescent="0.25">
      <c r="A1333" s="58"/>
      <c r="B1333" s="58"/>
      <c r="C1333" s="58"/>
      <c r="D1333" s="58"/>
      <c r="E1333" s="11"/>
      <c r="F1333" s="11"/>
      <c r="G1333" s="8"/>
      <c r="I1333" s="58"/>
      <c r="J1333" s="43"/>
      <c r="K1333" s="102"/>
      <c r="M1333" s="58"/>
      <c r="N1333" s="171"/>
      <c r="P1333" s="107"/>
      <c r="Q1333" s="170"/>
      <c r="S1333" s="107"/>
      <c r="T1333" s="170"/>
      <c r="V1333" s="77"/>
      <c r="W1333" s="77"/>
      <c r="X1333" s="77"/>
      <c r="Y1333" s="77"/>
      <c r="Z1333" s="77"/>
      <c r="AA1333" s="60"/>
      <c r="AB1333" s="5"/>
      <c r="AC1333" s="5"/>
      <c r="AD1333" s="5"/>
      <c r="AE1333" s="5"/>
      <c r="AF1333" s="5"/>
      <c r="AG1333" s="5"/>
      <c r="AH1333" s="5"/>
      <c r="AI1333" s="5"/>
      <c r="AJ1333" s="5"/>
      <c r="AK1333" s="5"/>
      <c r="AL1333" s="5"/>
      <c r="AM1333" s="5"/>
    </row>
    <row r="1334" spans="1:39" s="4" customFormat="1" ht="15" x14ac:dyDescent="0.25">
      <c r="A1334" s="58"/>
      <c r="B1334" s="58"/>
      <c r="C1334" s="58"/>
      <c r="D1334" s="58"/>
      <c r="E1334" s="11"/>
      <c r="F1334" s="11"/>
      <c r="G1334" s="8"/>
      <c r="I1334" s="58"/>
      <c r="J1334" s="43"/>
      <c r="K1334" s="102"/>
      <c r="M1334" s="58"/>
      <c r="N1334" s="171"/>
      <c r="P1334" s="107"/>
      <c r="Q1334" s="170"/>
      <c r="S1334" s="107"/>
      <c r="T1334" s="170"/>
      <c r="V1334" s="77"/>
      <c r="W1334" s="77"/>
      <c r="X1334" s="77"/>
      <c r="Y1334" s="77"/>
      <c r="Z1334" s="77"/>
      <c r="AA1334" s="60"/>
      <c r="AB1334" s="5"/>
      <c r="AC1334" s="5"/>
      <c r="AD1334" s="5"/>
      <c r="AE1334" s="5"/>
      <c r="AF1334" s="5"/>
      <c r="AG1334" s="5"/>
      <c r="AH1334" s="5"/>
      <c r="AI1334" s="5"/>
      <c r="AJ1334" s="5"/>
      <c r="AK1334" s="5"/>
      <c r="AL1334" s="5"/>
      <c r="AM1334" s="5"/>
    </row>
    <row r="1335" spans="1:39" s="4" customFormat="1" ht="15" x14ac:dyDescent="0.25">
      <c r="A1335" s="58"/>
      <c r="B1335" s="58"/>
      <c r="C1335" s="58"/>
      <c r="D1335" s="58"/>
      <c r="E1335" s="11"/>
      <c r="F1335" s="11"/>
      <c r="G1335" s="8"/>
      <c r="I1335" s="58"/>
      <c r="J1335" s="43"/>
      <c r="K1335" s="102"/>
      <c r="M1335" s="58"/>
      <c r="N1335" s="171"/>
      <c r="P1335" s="107"/>
      <c r="Q1335" s="170"/>
      <c r="S1335" s="107"/>
      <c r="T1335" s="170"/>
      <c r="V1335" s="77"/>
      <c r="W1335" s="77"/>
      <c r="X1335" s="77"/>
      <c r="Y1335" s="77"/>
      <c r="Z1335" s="77"/>
      <c r="AA1335" s="60"/>
      <c r="AB1335" s="5"/>
      <c r="AC1335" s="5"/>
      <c r="AD1335" s="5"/>
      <c r="AE1335" s="5"/>
      <c r="AF1335" s="5"/>
      <c r="AG1335" s="5"/>
      <c r="AH1335" s="5"/>
      <c r="AI1335" s="5"/>
      <c r="AJ1335" s="5"/>
      <c r="AK1335" s="5"/>
      <c r="AL1335" s="5"/>
      <c r="AM1335" s="5"/>
    </row>
    <row r="1336" spans="1:39" s="4" customFormat="1" ht="15" x14ac:dyDescent="0.25">
      <c r="A1336" s="58"/>
      <c r="B1336" s="58"/>
      <c r="C1336" s="58"/>
      <c r="D1336" s="58"/>
      <c r="E1336" s="11"/>
      <c r="F1336" s="11"/>
      <c r="G1336" s="8"/>
      <c r="I1336" s="58"/>
      <c r="J1336" s="43"/>
      <c r="K1336" s="102"/>
      <c r="M1336" s="58"/>
      <c r="N1336" s="171"/>
      <c r="P1336" s="107"/>
      <c r="Q1336" s="170"/>
      <c r="S1336" s="107"/>
      <c r="T1336" s="170"/>
      <c r="V1336" s="77"/>
      <c r="W1336" s="77"/>
      <c r="X1336" s="77"/>
      <c r="Y1336" s="77"/>
      <c r="Z1336" s="77"/>
      <c r="AA1336" s="60"/>
      <c r="AB1336" s="5"/>
      <c r="AC1336" s="5"/>
      <c r="AD1336" s="5"/>
      <c r="AE1336" s="5"/>
      <c r="AF1336" s="5"/>
      <c r="AG1336" s="5"/>
      <c r="AH1336" s="5"/>
      <c r="AI1336" s="5"/>
      <c r="AJ1336" s="5"/>
      <c r="AK1336" s="5"/>
      <c r="AL1336" s="5"/>
      <c r="AM1336" s="5"/>
    </row>
    <row r="1337" spans="1:39" s="4" customFormat="1" ht="15" x14ac:dyDescent="0.25">
      <c r="A1337" s="58"/>
      <c r="B1337" s="58"/>
      <c r="C1337" s="58"/>
      <c r="D1337" s="58"/>
      <c r="E1337" s="11"/>
      <c r="F1337" s="11"/>
      <c r="G1337" s="8"/>
      <c r="I1337" s="58"/>
      <c r="J1337" s="43"/>
      <c r="K1337" s="102"/>
      <c r="M1337" s="58"/>
      <c r="N1337" s="171"/>
      <c r="P1337" s="107"/>
      <c r="Q1337" s="170"/>
      <c r="S1337" s="107"/>
      <c r="T1337" s="170"/>
      <c r="V1337" s="77"/>
      <c r="W1337" s="77"/>
      <c r="X1337" s="77"/>
      <c r="Y1337" s="77"/>
      <c r="Z1337" s="77"/>
      <c r="AA1337" s="60"/>
      <c r="AB1337" s="5"/>
      <c r="AC1337" s="5"/>
      <c r="AD1337" s="5"/>
      <c r="AE1337" s="5"/>
      <c r="AF1337" s="5"/>
      <c r="AG1337" s="5"/>
      <c r="AH1337" s="5"/>
      <c r="AI1337" s="5"/>
      <c r="AJ1337" s="5"/>
      <c r="AK1337" s="5"/>
      <c r="AL1337" s="5"/>
      <c r="AM1337" s="5"/>
    </row>
    <row r="1338" spans="1:39" s="4" customFormat="1" ht="15" x14ac:dyDescent="0.25">
      <c r="A1338" s="58"/>
      <c r="B1338" s="58"/>
      <c r="C1338" s="58"/>
      <c r="D1338" s="58"/>
      <c r="E1338" s="11"/>
      <c r="F1338" s="11"/>
      <c r="G1338" s="8"/>
      <c r="I1338" s="58"/>
      <c r="J1338" s="43"/>
      <c r="K1338" s="102"/>
      <c r="M1338" s="58"/>
      <c r="N1338" s="171"/>
      <c r="P1338" s="107"/>
      <c r="Q1338" s="170"/>
      <c r="S1338" s="107"/>
      <c r="T1338" s="170"/>
      <c r="V1338" s="77"/>
      <c r="W1338" s="77"/>
      <c r="X1338" s="77"/>
      <c r="Y1338" s="77"/>
      <c r="Z1338" s="77"/>
      <c r="AA1338" s="60"/>
      <c r="AB1338" s="5"/>
      <c r="AC1338" s="5"/>
      <c r="AD1338" s="5"/>
      <c r="AE1338" s="5"/>
      <c r="AF1338" s="5"/>
      <c r="AG1338" s="5"/>
      <c r="AH1338" s="5"/>
      <c r="AI1338" s="5"/>
      <c r="AJ1338" s="5"/>
      <c r="AK1338" s="5"/>
      <c r="AL1338" s="5"/>
      <c r="AM1338" s="5"/>
    </row>
    <row r="1339" spans="1:39" s="4" customFormat="1" ht="15" x14ac:dyDescent="0.25">
      <c r="A1339" s="58"/>
      <c r="B1339" s="58"/>
      <c r="C1339" s="58"/>
      <c r="D1339" s="58"/>
      <c r="E1339" s="11"/>
      <c r="F1339" s="11"/>
      <c r="G1339" s="8"/>
      <c r="I1339" s="58"/>
      <c r="J1339" s="43"/>
      <c r="K1339" s="102"/>
      <c r="M1339" s="58"/>
      <c r="N1339" s="171"/>
      <c r="P1339" s="107"/>
      <c r="Q1339" s="170"/>
      <c r="S1339" s="107"/>
      <c r="T1339" s="170"/>
      <c r="V1339" s="77"/>
      <c r="W1339" s="77"/>
      <c r="X1339" s="77"/>
      <c r="Y1339" s="77"/>
      <c r="Z1339" s="77"/>
      <c r="AA1339" s="60"/>
      <c r="AB1339" s="5"/>
      <c r="AC1339" s="5"/>
      <c r="AD1339" s="5"/>
      <c r="AE1339" s="5"/>
      <c r="AF1339" s="5"/>
      <c r="AG1339" s="5"/>
      <c r="AH1339" s="5"/>
      <c r="AI1339" s="5"/>
      <c r="AJ1339" s="5"/>
      <c r="AK1339" s="5"/>
      <c r="AL1339" s="5"/>
      <c r="AM1339" s="5"/>
    </row>
    <row r="1340" spans="1:39" s="4" customFormat="1" ht="15" x14ac:dyDescent="0.25">
      <c r="A1340" s="58"/>
      <c r="B1340" s="58"/>
      <c r="C1340" s="58"/>
      <c r="D1340" s="58"/>
      <c r="E1340" s="11"/>
      <c r="F1340" s="11"/>
      <c r="G1340" s="8"/>
      <c r="I1340" s="58"/>
      <c r="J1340" s="43"/>
      <c r="K1340" s="102"/>
      <c r="M1340" s="58"/>
      <c r="N1340" s="171"/>
      <c r="P1340" s="107"/>
      <c r="Q1340" s="170"/>
      <c r="S1340" s="107"/>
      <c r="T1340" s="170"/>
      <c r="V1340" s="77"/>
      <c r="W1340" s="77"/>
      <c r="X1340" s="77"/>
      <c r="Y1340" s="77"/>
      <c r="Z1340" s="77"/>
      <c r="AA1340" s="60"/>
      <c r="AB1340" s="5"/>
      <c r="AC1340" s="5"/>
      <c r="AD1340" s="5"/>
      <c r="AE1340" s="5"/>
      <c r="AF1340" s="5"/>
      <c r="AG1340" s="5"/>
      <c r="AH1340" s="5"/>
      <c r="AI1340" s="5"/>
      <c r="AJ1340" s="5"/>
      <c r="AK1340" s="5"/>
      <c r="AL1340" s="5"/>
      <c r="AM1340" s="5"/>
    </row>
    <row r="1341" spans="1:39" s="4" customFormat="1" ht="15" x14ac:dyDescent="0.25">
      <c r="A1341" s="58"/>
      <c r="B1341" s="58"/>
      <c r="C1341" s="58"/>
      <c r="D1341" s="58"/>
      <c r="E1341" s="11"/>
      <c r="F1341" s="11"/>
      <c r="G1341" s="8"/>
      <c r="I1341" s="58"/>
      <c r="J1341" s="43"/>
      <c r="K1341" s="102"/>
      <c r="M1341" s="58"/>
      <c r="N1341" s="171"/>
      <c r="P1341" s="107"/>
      <c r="Q1341" s="170"/>
      <c r="S1341" s="107"/>
      <c r="T1341" s="170"/>
      <c r="V1341" s="77"/>
      <c r="W1341" s="77"/>
      <c r="X1341" s="77"/>
      <c r="Y1341" s="77"/>
      <c r="Z1341" s="77"/>
      <c r="AA1341" s="60"/>
      <c r="AB1341" s="5"/>
      <c r="AC1341" s="5"/>
      <c r="AD1341" s="5"/>
      <c r="AE1341" s="5"/>
      <c r="AF1341" s="5"/>
      <c r="AG1341" s="5"/>
      <c r="AH1341" s="5"/>
      <c r="AI1341" s="5"/>
      <c r="AJ1341" s="5"/>
      <c r="AK1341" s="5"/>
      <c r="AL1341" s="5"/>
      <c r="AM1341" s="5"/>
    </row>
    <row r="1342" spans="1:39" s="4" customFormat="1" ht="15" x14ac:dyDescent="0.25">
      <c r="A1342" s="58"/>
      <c r="B1342" s="58"/>
      <c r="C1342" s="58"/>
      <c r="D1342" s="58"/>
      <c r="E1342" s="11"/>
      <c r="F1342" s="11"/>
      <c r="G1342" s="8"/>
      <c r="I1342" s="58"/>
      <c r="J1342" s="43"/>
      <c r="K1342" s="102"/>
      <c r="M1342" s="58"/>
      <c r="N1342" s="171"/>
      <c r="P1342" s="107"/>
      <c r="Q1342" s="170"/>
      <c r="S1342" s="107"/>
      <c r="T1342" s="170"/>
      <c r="V1342" s="77"/>
      <c r="W1342" s="77"/>
      <c r="X1342" s="77"/>
      <c r="Y1342" s="77"/>
      <c r="Z1342" s="77"/>
      <c r="AA1342" s="60"/>
      <c r="AB1342" s="5"/>
      <c r="AC1342" s="5"/>
      <c r="AD1342" s="5"/>
      <c r="AE1342" s="5"/>
      <c r="AF1342" s="5"/>
      <c r="AG1342" s="5"/>
      <c r="AH1342" s="5"/>
      <c r="AI1342" s="5"/>
      <c r="AJ1342" s="5"/>
      <c r="AK1342" s="5"/>
      <c r="AL1342" s="5"/>
      <c r="AM1342" s="5"/>
    </row>
    <row r="1343" spans="1:39" s="4" customFormat="1" ht="15" x14ac:dyDescent="0.25">
      <c r="A1343" s="58"/>
      <c r="B1343" s="58"/>
      <c r="C1343" s="58"/>
      <c r="D1343" s="58"/>
      <c r="E1343" s="11"/>
      <c r="F1343" s="11"/>
      <c r="G1343" s="8"/>
      <c r="I1343" s="58"/>
      <c r="J1343" s="43"/>
      <c r="K1343" s="102"/>
      <c r="M1343" s="58"/>
      <c r="N1343" s="171"/>
      <c r="P1343" s="107"/>
      <c r="Q1343" s="170"/>
      <c r="S1343" s="107"/>
      <c r="T1343" s="170"/>
      <c r="V1343" s="77"/>
      <c r="W1343" s="77"/>
      <c r="X1343" s="77"/>
      <c r="Y1343" s="77"/>
      <c r="Z1343" s="77"/>
      <c r="AA1343" s="60"/>
      <c r="AB1343" s="5"/>
      <c r="AC1343" s="5"/>
      <c r="AD1343" s="5"/>
      <c r="AE1343" s="5"/>
      <c r="AF1343" s="5"/>
      <c r="AG1343" s="5"/>
      <c r="AH1343" s="5"/>
      <c r="AI1343" s="5"/>
      <c r="AJ1343" s="5"/>
      <c r="AK1343" s="5"/>
      <c r="AL1343" s="5"/>
      <c r="AM1343" s="5"/>
    </row>
    <row r="1344" spans="1:39" s="4" customFormat="1" ht="15" x14ac:dyDescent="0.25">
      <c r="A1344" s="58"/>
      <c r="B1344" s="58"/>
      <c r="C1344" s="58"/>
      <c r="D1344" s="58"/>
      <c r="E1344" s="11"/>
      <c r="F1344" s="11"/>
      <c r="G1344" s="8"/>
      <c r="I1344" s="58"/>
      <c r="J1344" s="43"/>
      <c r="K1344" s="102"/>
      <c r="M1344" s="58"/>
      <c r="N1344" s="171"/>
      <c r="P1344" s="107"/>
      <c r="Q1344" s="170"/>
      <c r="S1344" s="107"/>
      <c r="T1344" s="170"/>
      <c r="V1344" s="77"/>
      <c r="W1344" s="77"/>
      <c r="X1344" s="77"/>
      <c r="Y1344" s="77"/>
      <c r="Z1344" s="77"/>
      <c r="AA1344" s="60"/>
      <c r="AB1344" s="5"/>
      <c r="AC1344" s="5"/>
      <c r="AD1344" s="5"/>
      <c r="AE1344" s="5"/>
      <c r="AF1344" s="5"/>
      <c r="AG1344" s="5"/>
      <c r="AH1344" s="5"/>
      <c r="AI1344" s="5"/>
      <c r="AJ1344" s="5"/>
      <c r="AK1344" s="5"/>
      <c r="AL1344" s="5"/>
      <c r="AM1344" s="5"/>
    </row>
    <row r="1345" spans="1:39" s="4" customFormat="1" ht="15" x14ac:dyDescent="0.25">
      <c r="A1345" s="58"/>
      <c r="B1345" s="58"/>
      <c r="C1345" s="58"/>
      <c r="D1345" s="58"/>
      <c r="E1345" s="11"/>
      <c r="F1345" s="11"/>
      <c r="G1345" s="8"/>
      <c r="I1345" s="58"/>
      <c r="J1345" s="43"/>
      <c r="K1345" s="102"/>
      <c r="M1345" s="58"/>
      <c r="N1345" s="171"/>
      <c r="P1345" s="107"/>
      <c r="Q1345" s="170"/>
      <c r="S1345" s="107"/>
      <c r="T1345" s="170"/>
      <c r="V1345" s="77"/>
      <c r="W1345" s="77"/>
      <c r="X1345" s="77"/>
      <c r="Y1345" s="77"/>
      <c r="Z1345" s="77"/>
      <c r="AA1345" s="60"/>
      <c r="AB1345" s="5"/>
      <c r="AC1345" s="5"/>
      <c r="AD1345" s="5"/>
      <c r="AE1345" s="5"/>
      <c r="AF1345" s="5"/>
      <c r="AG1345" s="5"/>
      <c r="AH1345" s="5"/>
      <c r="AI1345" s="5"/>
      <c r="AJ1345" s="5"/>
      <c r="AK1345" s="5"/>
      <c r="AL1345" s="5"/>
      <c r="AM1345" s="5"/>
    </row>
    <row r="1346" spans="1:39" s="4" customFormat="1" ht="15" x14ac:dyDescent="0.25">
      <c r="A1346" s="58"/>
      <c r="B1346" s="58"/>
      <c r="C1346" s="58"/>
      <c r="D1346" s="58"/>
      <c r="E1346" s="11"/>
      <c r="F1346" s="11"/>
      <c r="G1346" s="8"/>
      <c r="I1346" s="58"/>
      <c r="J1346" s="43"/>
      <c r="K1346" s="102"/>
      <c r="M1346" s="58"/>
      <c r="N1346" s="171"/>
      <c r="P1346" s="107"/>
      <c r="Q1346" s="170"/>
      <c r="S1346" s="107"/>
      <c r="T1346" s="170"/>
      <c r="V1346" s="77"/>
      <c r="W1346" s="77"/>
      <c r="X1346" s="77"/>
      <c r="Y1346" s="77"/>
      <c r="Z1346" s="77"/>
      <c r="AA1346" s="60"/>
      <c r="AB1346" s="5"/>
      <c r="AC1346" s="5"/>
      <c r="AD1346" s="5"/>
      <c r="AE1346" s="5"/>
      <c r="AF1346" s="5"/>
      <c r="AG1346" s="5"/>
      <c r="AH1346" s="5"/>
      <c r="AI1346" s="5"/>
      <c r="AJ1346" s="5"/>
      <c r="AK1346" s="5"/>
      <c r="AL1346" s="5"/>
      <c r="AM1346" s="5"/>
    </row>
    <row r="1347" spans="1:39" s="4" customFormat="1" ht="15" x14ac:dyDescent="0.25">
      <c r="A1347" s="58"/>
      <c r="B1347" s="58"/>
      <c r="C1347" s="58"/>
      <c r="D1347" s="58"/>
      <c r="E1347" s="11"/>
      <c r="F1347" s="11"/>
      <c r="G1347" s="8"/>
      <c r="I1347" s="58"/>
      <c r="J1347" s="43"/>
      <c r="K1347" s="102"/>
      <c r="M1347" s="58"/>
      <c r="N1347" s="171"/>
      <c r="P1347" s="107"/>
      <c r="Q1347" s="170"/>
      <c r="S1347" s="107"/>
      <c r="T1347" s="170"/>
      <c r="V1347" s="77"/>
      <c r="W1347" s="77"/>
      <c r="X1347" s="77"/>
      <c r="Y1347" s="77"/>
      <c r="Z1347" s="77"/>
      <c r="AA1347" s="60"/>
      <c r="AB1347" s="5"/>
      <c r="AC1347" s="5"/>
      <c r="AD1347" s="5"/>
      <c r="AE1347" s="5"/>
      <c r="AF1347" s="5"/>
      <c r="AG1347" s="5"/>
      <c r="AH1347" s="5"/>
      <c r="AI1347" s="5"/>
      <c r="AJ1347" s="5"/>
      <c r="AK1347" s="5"/>
      <c r="AL1347" s="5"/>
      <c r="AM1347" s="5"/>
    </row>
    <row r="1348" spans="1:39" s="4" customFormat="1" ht="15" x14ac:dyDescent="0.25">
      <c r="A1348" s="58"/>
      <c r="B1348" s="58"/>
      <c r="C1348" s="58"/>
      <c r="D1348" s="58"/>
      <c r="E1348" s="11"/>
      <c r="F1348" s="11"/>
      <c r="G1348" s="8"/>
      <c r="I1348" s="58"/>
      <c r="J1348" s="43"/>
      <c r="K1348" s="102"/>
      <c r="M1348" s="58"/>
      <c r="N1348" s="171"/>
      <c r="P1348" s="107"/>
      <c r="Q1348" s="170"/>
      <c r="S1348" s="107"/>
      <c r="T1348" s="170"/>
      <c r="V1348" s="77"/>
      <c r="W1348" s="77"/>
      <c r="X1348" s="77"/>
      <c r="Y1348" s="77"/>
      <c r="Z1348" s="77"/>
      <c r="AA1348" s="60"/>
      <c r="AB1348" s="5"/>
      <c r="AC1348" s="5"/>
      <c r="AD1348" s="5"/>
      <c r="AE1348" s="5"/>
      <c r="AF1348" s="5"/>
      <c r="AG1348" s="5"/>
      <c r="AH1348" s="5"/>
      <c r="AI1348" s="5"/>
      <c r="AJ1348" s="5"/>
      <c r="AK1348" s="5"/>
      <c r="AL1348" s="5"/>
      <c r="AM1348" s="5"/>
    </row>
    <row r="1349" spans="1:39" s="4" customFormat="1" ht="15" x14ac:dyDescent="0.25">
      <c r="A1349" s="58"/>
      <c r="B1349" s="58"/>
      <c r="C1349" s="58"/>
      <c r="D1349" s="58"/>
      <c r="E1349" s="11"/>
      <c r="F1349" s="11"/>
      <c r="G1349" s="8"/>
      <c r="I1349" s="58"/>
      <c r="J1349" s="43"/>
      <c r="K1349" s="102"/>
      <c r="M1349" s="58"/>
      <c r="N1349" s="171"/>
      <c r="P1349" s="107"/>
      <c r="Q1349" s="170"/>
      <c r="S1349" s="107"/>
      <c r="T1349" s="170"/>
      <c r="V1349" s="77"/>
      <c r="W1349" s="77"/>
      <c r="X1349" s="77"/>
      <c r="Y1349" s="77"/>
      <c r="Z1349" s="77"/>
      <c r="AA1349" s="60"/>
      <c r="AB1349" s="5"/>
      <c r="AC1349" s="5"/>
      <c r="AD1349" s="5"/>
      <c r="AE1349" s="5"/>
      <c r="AF1349" s="5"/>
      <c r="AG1349" s="5"/>
      <c r="AH1349" s="5"/>
      <c r="AI1349" s="5"/>
      <c r="AJ1349" s="5"/>
      <c r="AK1349" s="5"/>
      <c r="AL1349" s="5"/>
      <c r="AM1349" s="5"/>
    </row>
    <row r="1350" spans="1:39" s="4" customFormat="1" ht="15" x14ac:dyDescent="0.25">
      <c r="A1350" s="58"/>
      <c r="B1350" s="58"/>
      <c r="C1350" s="58"/>
      <c r="D1350" s="58"/>
      <c r="E1350" s="11"/>
      <c r="F1350" s="11"/>
      <c r="G1350" s="8"/>
      <c r="I1350" s="58"/>
      <c r="J1350" s="43"/>
      <c r="K1350" s="102"/>
      <c r="M1350" s="58"/>
      <c r="N1350" s="171"/>
      <c r="P1350" s="107"/>
      <c r="Q1350" s="170"/>
      <c r="S1350" s="107"/>
      <c r="T1350" s="170"/>
      <c r="V1350" s="77"/>
      <c r="W1350" s="77"/>
      <c r="X1350" s="77"/>
      <c r="Y1350" s="77"/>
      <c r="Z1350" s="77"/>
      <c r="AA1350" s="60"/>
      <c r="AB1350" s="5"/>
      <c r="AC1350" s="5"/>
      <c r="AD1350" s="5"/>
      <c r="AE1350" s="5"/>
      <c r="AF1350" s="5"/>
      <c r="AG1350" s="5"/>
      <c r="AH1350" s="5"/>
      <c r="AI1350" s="5"/>
      <c r="AJ1350" s="5"/>
      <c r="AK1350" s="5"/>
      <c r="AL1350" s="5"/>
      <c r="AM1350" s="5"/>
    </row>
    <row r="1351" spans="1:39" s="4" customFormat="1" ht="15" x14ac:dyDescent="0.25">
      <c r="A1351" s="58"/>
      <c r="B1351" s="58"/>
      <c r="C1351" s="58"/>
      <c r="D1351" s="58"/>
      <c r="E1351" s="11"/>
      <c r="F1351" s="11"/>
      <c r="G1351" s="8"/>
      <c r="I1351" s="58"/>
      <c r="J1351" s="43"/>
      <c r="K1351" s="102"/>
      <c r="M1351" s="58"/>
      <c r="N1351" s="171"/>
      <c r="P1351" s="107"/>
      <c r="Q1351" s="170"/>
      <c r="S1351" s="107"/>
      <c r="T1351" s="170"/>
      <c r="V1351" s="77"/>
      <c r="W1351" s="77"/>
      <c r="X1351" s="77"/>
      <c r="Y1351" s="77"/>
      <c r="Z1351" s="77"/>
      <c r="AA1351" s="60"/>
      <c r="AB1351" s="5"/>
      <c r="AC1351" s="5"/>
      <c r="AD1351" s="5"/>
      <c r="AE1351" s="5"/>
      <c r="AF1351" s="5"/>
      <c r="AG1351" s="5"/>
      <c r="AH1351" s="5"/>
      <c r="AI1351" s="5"/>
      <c r="AJ1351" s="5"/>
      <c r="AK1351" s="5"/>
      <c r="AL1351" s="5"/>
      <c r="AM1351" s="5"/>
    </row>
    <row r="1352" spans="1:39" s="4" customFormat="1" ht="15" x14ac:dyDescent="0.25">
      <c r="A1352" s="58"/>
      <c r="B1352" s="58"/>
      <c r="C1352" s="58"/>
      <c r="D1352" s="58"/>
      <c r="E1352" s="11"/>
      <c r="F1352" s="11"/>
      <c r="G1352" s="8"/>
      <c r="I1352" s="58"/>
      <c r="J1352" s="43"/>
      <c r="K1352" s="102"/>
      <c r="M1352" s="58"/>
      <c r="N1352" s="171"/>
      <c r="P1352" s="107"/>
      <c r="Q1352" s="170"/>
      <c r="S1352" s="107"/>
      <c r="T1352" s="170"/>
      <c r="V1352" s="77"/>
      <c r="W1352" s="77"/>
      <c r="X1352" s="77"/>
      <c r="Y1352" s="77"/>
      <c r="Z1352" s="77"/>
      <c r="AA1352" s="60"/>
      <c r="AB1352" s="5"/>
      <c r="AC1352" s="5"/>
      <c r="AD1352" s="5"/>
      <c r="AE1352" s="5"/>
      <c r="AF1352" s="5"/>
      <c r="AG1352" s="5"/>
      <c r="AH1352" s="5"/>
      <c r="AI1352" s="5"/>
      <c r="AJ1352" s="5"/>
      <c r="AK1352" s="5"/>
      <c r="AL1352" s="5"/>
      <c r="AM1352" s="5"/>
    </row>
    <row r="1353" spans="1:39" s="4" customFormat="1" ht="15" x14ac:dyDescent="0.25">
      <c r="A1353" s="58"/>
      <c r="B1353" s="58"/>
      <c r="C1353" s="58"/>
      <c r="D1353" s="58"/>
      <c r="E1353" s="11"/>
      <c r="F1353" s="11"/>
      <c r="G1353" s="8"/>
      <c r="I1353" s="58"/>
      <c r="J1353" s="43"/>
      <c r="K1353" s="102"/>
      <c r="M1353" s="58"/>
      <c r="N1353" s="171"/>
      <c r="P1353" s="107"/>
      <c r="Q1353" s="170"/>
      <c r="S1353" s="107"/>
      <c r="T1353" s="170"/>
      <c r="V1353" s="77"/>
      <c r="W1353" s="77"/>
      <c r="X1353" s="77"/>
      <c r="Y1353" s="77"/>
      <c r="Z1353" s="77"/>
      <c r="AA1353" s="60"/>
      <c r="AB1353" s="5"/>
      <c r="AC1353" s="5"/>
      <c r="AD1353" s="5"/>
      <c r="AE1353" s="5"/>
      <c r="AF1353" s="5"/>
      <c r="AG1353" s="5"/>
      <c r="AH1353" s="5"/>
      <c r="AI1353" s="5"/>
      <c r="AJ1353" s="5"/>
      <c r="AK1353" s="5"/>
      <c r="AL1353" s="5"/>
      <c r="AM1353" s="5"/>
    </row>
    <row r="1354" spans="1:39" s="4" customFormat="1" ht="15" x14ac:dyDescent="0.25">
      <c r="A1354" s="58"/>
      <c r="B1354" s="58"/>
      <c r="C1354" s="58"/>
      <c r="D1354" s="58"/>
      <c r="E1354" s="11"/>
      <c r="F1354" s="11"/>
      <c r="G1354" s="8"/>
      <c r="I1354" s="58"/>
      <c r="J1354" s="43"/>
      <c r="K1354" s="102"/>
      <c r="M1354" s="58"/>
      <c r="N1354" s="171"/>
      <c r="P1354" s="107"/>
      <c r="Q1354" s="170"/>
      <c r="S1354" s="107"/>
      <c r="T1354" s="170"/>
      <c r="V1354" s="77"/>
      <c r="W1354" s="77"/>
      <c r="X1354" s="77"/>
      <c r="Y1354" s="77"/>
      <c r="Z1354" s="77"/>
      <c r="AA1354" s="60"/>
      <c r="AB1354" s="5"/>
      <c r="AC1354" s="5"/>
      <c r="AD1354" s="5"/>
      <c r="AE1354" s="5"/>
      <c r="AF1354" s="5"/>
      <c r="AG1354" s="5"/>
      <c r="AH1354" s="5"/>
      <c r="AI1354" s="5"/>
      <c r="AJ1354" s="5"/>
      <c r="AK1354" s="5"/>
      <c r="AL1354" s="5"/>
      <c r="AM1354" s="5"/>
    </row>
    <row r="1355" spans="1:39" s="4" customFormat="1" ht="15" x14ac:dyDescent="0.25">
      <c r="A1355" s="58"/>
      <c r="B1355" s="58"/>
      <c r="C1355" s="58"/>
      <c r="D1355" s="58"/>
      <c r="E1355" s="11"/>
      <c r="F1355" s="11"/>
      <c r="G1355" s="8"/>
      <c r="I1355" s="58"/>
      <c r="J1355" s="43"/>
      <c r="K1355" s="102"/>
      <c r="M1355" s="58"/>
      <c r="N1355" s="171"/>
      <c r="P1355" s="107"/>
      <c r="Q1355" s="170"/>
      <c r="S1355" s="107"/>
      <c r="T1355" s="170"/>
      <c r="V1355" s="77"/>
      <c r="W1355" s="77"/>
      <c r="X1355" s="77"/>
      <c r="Y1355" s="77"/>
      <c r="Z1355" s="77"/>
      <c r="AA1355" s="60"/>
      <c r="AB1355" s="5"/>
      <c r="AC1355" s="5"/>
      <c r="AD1355" s="5"/>
      <c r="AE1355" s="5"/>
      <c r="AF1355" s="5"/>
      <c r="AG1355" s="5"/>
      <c r="AH1355" s="5"/>
      <c r="AI1355" s="5"/>
      <c r="AJ1355" s="5"/>
      <c r="AK1355" s="5"/>
      <c r="AL1355" s="5"/>
      <c r="AM1355" s="5"/>
    </row>
    <row r="1356" spans="1:39" s="4" customFormat="1" ht="15" x14ac:dyDescent="0.25">
      <c r="A1356" s="58"/>
      <c r="B1356" s="58"/>
      <c r="C1356" s="58"/>
      <c r="D1356" s="58"/>
      <c r="E1356" s="11"/>
      <c r="F1356" s="11"/>
      <c r="G1356" s="8"/>
      <c r="I1356" s="58"/>
      <c r="J1356" s="43"/>
      <c r="K1356" s="102"/>
      <c r="M1356" s="58"/>
      <c r="N1356" s="171"/>
      <c r="P1356" s="107"/>
      <c r="Q1356" s="170"/>
      <c r="S1356" s="107"/>
      <c r="T1356" s="170"/>
      <c r="V1356" s="77"/>
      <c r="W1356" s="77"/>
      <c r="X1356" s="77"/>
      <c r="Y1356" s="77"/>
      <c r="Z1356" s="77"/>
      <c r="AA1356" s="60"/>
      <c r="AB1356" s="5"/>
      <c r="AC1356" s="5"/>
      <c r="AD1356" s="5"/>
      <c r="AE1356" s="5"/>
      <c r="AF1356" s="5"/>
      <c r="AG1356" s="5"/>
      <c r="AH1356" s="5"/>
      <c r="AI1356" s="5"/>
      <c r="AJ1356" s="5"/>
      <c r="AK1356" s="5"/>
      <c r="AL1356" s="5"/>
      <c r="AM1356" s="5"/>
    </row>
    <row r="1357" spans="1:39" s="4" customFormat="1" ht="15" x14ac:dyDescent="0.25">
      <c r="A1357" s="58"/>
      <c r="B1357" s="58"/>
      <c r="C1357" s="58"/>
      <c r="D1357" s="58"/>
      <c r="E1357" s="11"/>
      <c r="F1357" s="11"/>
      <c r="G1357" s="8"/>
      <c r="I1357" s="58"/>
      <c r="J1357" s="43"/>
      <c r="K1357" s="102"/>
      <c r="M1357" s="58"/>
      <c r="N1357" s="171"/>
      <c r="P1357" s="107"/>
      <c r="Q1357" s="170"/>
      <c r="S1357" s="107"/>
      <c r="T1357" s="170"/>
      <c r="V1357" s="77"/>
      <c r="W1357" s="77"/>
      <c r="X1357" s="77"/>
      <c r="Y1357" s="77"/>
      <c r="Z1357" s="77"/>
      <c r="AA1357" s="60"/>
      <c r="AB1357" s="5"/>
      <c r="AC1357" s="5"/>
      <c r="AD1357" s="5"/>
      <c r="AE1357" s="5"/>
      <c r="AF1357" s="5"/>
      <c r="AG1357" s="5"/>
      <c r="AH1357" s="5"/>
      <c r="AI1357" s="5"/>
      <c r="AJ1357" s="5"/>
      <c r="AK1357" s="5"/>
      <c r="AL1357" s="5"/>
      <c r="AM1357" s="5"/>
    </row>
    <row r="1358" spans="1:39" s="4" customFormat="1" ht="15" x14ac:dyDescent="0.25">
      <c r="A1358" s="58"/>
      <c r="B1358" s="58"/>
      <c r="C1358" s="58"/>
      <c r="D1358" s="58"/>
      <c r="E1358" s="11"/>
      <c r="F1358" s="11"/>
      <c r="G1358" s="8"/>
      <c r="I1358" s="58"/>
      <c r="J1358" s="43"/>
      <c r="K1358" s="102"/>
      <c r="M1358" s="58"/>
      <c r="N1358" s="171"/>
      <c r="P1358" s="107"/>
      <c r="Q1358" s="170"/>
      <c r="S1358" s="107"/>
      <c r="T1358" s="170"/>
      <c r="V1358" s="77"/>
      <c r="W1358" s="77"/>
      <c r="X1358" s="77"/>
      <c r="Y1358" s="77"/>
      <c r="Z1358" s="77"/>
      <c r="AA1358" s="60"/>
      <c r="AB1358" s="5"/>
      <c r="AC1358" s="5"/>
      <c r="AD1358" s="5"/>
      <c r="AE1358" s="5"/>
      <c r="AF1358" s="5"/>
      <c r="AG1358" s="5"/>
      <c r="AH1358" s="5"/>
      <c r="AI1358" s="5"/>
      <c r="AJ1358" s="5"/>
      <c r="AK1358" s="5"/>
      <c r="AL1358" s="5"/>
      <c r="AM1358" s="5"/>
    </row>
    <row r="1359" spans="1:39" s="4" customFormat="1" ht="15" x14ac:dyDescent="0.25">
      <c r="A1359" s="58"/>
      <c r="B1359" s="58"/>
      <c r="C1359" s="58"/>
      <c r="D1359" s="58"/>
      <c r="E1359" s="11"/>
      <c r="F1359" s="11"/>
      <c r="G1359" s="8"/>
      <c r="I1359" s="58"/>
      <c r="J1359" s="43"/>
      <c r="K1359" s="102"/>
      <c r="M1359" s="58"/>
      <c r="N1359" s="171"/>
      <c r="P1359" s="107"/>
      <c r="Q1359" s="170"/>
      <c r="S1359" s="107"/>
      <c r="T1359" s="170"/>
      <c r="V1359" s="77"/>
      <c r="W1359" s="77"/>
      <c r="X1359" s="77"/>
      <c r="Y1359" s="77"/>
      <c r="Z1359" s="77"/>
      <c r="AA1359" s="60"/>
      <c r="AB1359" s="5"/>
      <c r="AC1359" s="5"/>
      <c r="AD1359" s="5"/>
      <c r="AE1359" s="5"/>
      <c r="AF1359" s="5"/>
      <c r="AG1359" s="5"/>
      <c r="AH1359" s="5"/>
      <c r="AI1359" s="5"/>
      <c r="AJ1359" s="5"/>
      <c r="AK1359" s="5"/>
      <c r="AL1359" s="5"/>
      <c r="AM1359" s="5"/>
    </row>
    <row r="1360" spans="1:39" s="4" customFormat="1" ht="15" x14ac:dyDescent="0.25">
      <c r="A1360" s="58"/>
      <c r="B1360" s="58"/>
      <c r="C1360" s="58"/>
      <c r="D1360" s="58"/>
      <c r="E1360" s="11"/>
      <c r="F1360" s="11"/>
      <c r="G1360" s="8"/>
      <c r="I1360" s="58"/>
      <c r="J1360" s="43"/>
      <c r="K1360" s="102"/>
      <c r="M1360" s="58"/>
      <c r="N1360" s="171"/>
      <c r="P1360" s="107"/>
      <c r="Q1360" s="170"/>
      <c r="S1360" s="107"/>
      <c r="T1360" s="170"/>
      <c r="V1360" s="77"/>
      <c r="W1360" s="77"/>
      <c r="X1360" s="77"/>
      <c r="Y1360" s="77"/>
      <c r="Z1360" s="77"/>
      <c r="AA1360" s="60"/>
      <c r="AB1360" s="5"/>
      <c r="AC1360" s="5"/>
      <c r="AD1360" s="5"/>
      <c r="AE1360" s="5"/>
      <c r="AF1360" s="5"/>
      <c r="AG1360" s="5"/>
      <c r="AH1360" s="5"/>
      <c r="AI1360" s="5"/>
      <c r="AJ1360" s="5"/>
      <c r="AK1360" s="5"/>
      <c r="AL1360" s="5"/>
      <c r="AM1360" s="5"/>
    </row>
    <row r="1361" spans="1:39" s="4" customFormat="1" ht="15" x14ac:dyDescent="0.25">
      <c r="A1361" s="58"/>
      <c r="B1361" s="58"/>
      <c r="C1361" s="58"/>
      <c r="D1361" s="58"/>
      <c r="E1361" s="11"/>
      <c r="F1361" s="11"/>
      <c r="G1361" s="8"/>
      <c r="I1361" s="58"/>
      <c r="J1361" s="43"/>
      <c r="K1361" s="102"/>
      <c r="M1361" s="58"/>
      <c r="N1361" s="171"/>
      <c r="P1361" s="107"/>
      <c r="Q1361" s="170"/>
      <c r="S1361" s="107"/>
      <c r="T1361" s="170"/>
      <c r="V1361" s="77"/>
      <c r="W1361" s="77"/>
      <c r="X1361" s="77"/>
      <c r="Y1361" s="77"/>
      <c r="Z1361" s="77"/>
      <c r="AA1361" s="60"/>
      <c r="AB1361" s="5"/>
      <c r="AC1361" s="5"/>
      <c r="AD1361" s="5"/>
      <c r="AE1361" s="5"/>
      <c r="AF1361" s="5"/>
      <c r="AG1361" s="5"/>
      <c r="AH1361" s="5"/>
      <c r="AI1361" s="5"/>
      <c r="AJ1361" s="5"/>
      <c r="AK1361" s="5"/>
      <c r="AL1361" s="5"/>
      <c r="AM1361" s="5"/>
    </row>
    <row r="1362" spans="1:39" s="4" customFormat="1" ht="15" x14ac:dyDescent="0.25">
      <c r="A1362" s="58"/>
      <c r="B1362" s="58"/>
      <c r="C1362" s="58"/>
      <c r="D1362" s="58"/>
      <c r="E1362" s="11"/>
      <c r="F1362" s="11"/>
      <c r="G1362" s="8"/>
      <c r="I1362" s="58"/>
      <c r="J1362" s="43"/>
      <c r="K1362" s="102"/>
      <c r="M1362" s="58"/>
      <c r="N1362" s="171"/>
      <c r="P1362" s="107"/>
      <c r="Q1362" s="170"/>
      <c r="S1362" s="107"/>
      <c r="T1362" s="170"/>
      <c r="V1362" s="77"/>
      <c r="W1362" s="77"/>
      <c r="X1362" s="77"/>
      <c r="Y1362" s="77"/>
      <c r="Z1362" s="77"/>
      <c r="AA1362" s="60"/>
      <c r="AB1362" s="5"/>
      <c r="AC1362" s="5"/>
      <c r="AD1362" s="5"/>
      <c r="AE1362" s="5"/>
      <c r="AF1362" s="5"/>
      <c r="AG1362" s="5"/>
      <c r="AH1362" s="5"/>
      <c r="AI1362" s="5"/>
      <c r="AJ1362" s="5"/>
      <c r="AK1362" s="5"/>
      <c r="AL1362" s="5"/>
      <c r="AM1362" s="5"/>
    </row>
    <row r="1363" spans="1:39" s="4" customFormat="1" ht="15" x14ac:dyDescent="0.25">
      <c r="A1363" s="58"/>
      <c r="B1363" s="58"/>
      <c r="C1363" s="58"/>
      <c r="D1363" s="58"/>
      <c r="E1363" s="11"/>
      <c r="F1363" s="11"/>
      <c r="G1363" s="8"/>
      <c r="I1363" s="58"/>
      <c r="J1363" s="43"/>
      <c r="K1363" s="102"/>
      <c r="M1363" s="58"/>
      <c r="N1363" s="171"/>
      <c r="P1363" s="107"/>
      <c r="Q1363" s="170"/>
      <c r="S1363" s="107"/>
      <c r="T1363" s="170"/>
      <c r="V1363" s="77"/>
      <c r="W1363" s="77"/>
      <c r="X1363" s="77"/>
      <c r="Y1363" s="77"/>
      <c r="Z1363" s="77"/>
      <c r="AA1363" s="60"/>
      <c r="AB1363" s="5"/>
      <c r="AC1363" s="5"/>
      <c r="AD1363" s="5"/>
      <c r="AE1363" s="5"/>
      <c r="AF1363" s="5"/>
      <c r="AG1363" s="5"/>
      <c r="AH1363" s="5"/>
      <c r="AI1363" s="5"/>
      <c r="AJ1363" s="5"/>
      <c r="AK1363" s="5"/>
      <c r="AL1363" s="5"/>
      <c r="AM1363" s="5"/>
    </row>
    <row r="1364" spans="1:39" s="4" customFormat="1" ht="15" x14ac:dyDescent="0.25">
      <c r="A1364" s="58"/>
      <c r="B1364" s="58"/>
      <c r="C1364" s="58"/>
      <c r="D1364" s="58"/>
      <c r="E1364" s="11"/>
      <c r="F1364" s="11"/>
      <c r="G1364" s="8"/>
      <c r="I1364" s="58"/>
      <c r="J1364" s="43"/>
      <c r="K1364" s="102"/>
      <c r="M1364" s="58"/>
      <c r="N1364" s="171"/>
      <c r="P1364" s="107"/>
      <c r="Q1364" s="170"/>
      <c r="S1364" s="107"/>
      <c r="T1364" s="170"/>
      <c r="V1364" s="77"/>
      <c r="W1364" s="77"/>
      <c r="X1364" s="77"/>
      <c r="Y1364" s="77"/>
      <c r="Z1364" s="77"/>
      <c r="AA1364" s="60"/>
      <c r="AB1364" s="5"/>
      <c r="AC1364" s="5"/>
      <c r="AD1364" s="5"/>
      <c r="AE1364" s="5"/>
      <c r="AF1364" s="5"/>
      <c r="AG1364" s="5"/>
      <c r="AH1364" s="5"/>
      <c r="AI1364" s="5"/>
      <c r="AJ1364" s="5"/>
      <c r="AK1364" s="5"/>
      <c r="AL1364" s="5"/>
      <c r="AM1364" s="5"/>
    </row>
    <row r="1365" spans="1:39" s="4" customFormat="1" ht="15" x14ac:dyDescent="0.25">
      <c r="A1365" s="58"/>
      <c r="B1365" s="58"/>
      <c r="C1365" s="58"/>
      <c r="D1365" s="58"/>
      <c r="E1365" s="11"/>
      <c r="F1365" s="11"/>
      <c r="G1365" s="8"/>
      <c r="I1365" s="58"/>
      <c r="J1365" s="43"/>
      <c r="K1365" s="102"/>
      <c r="M1365" s="58"/>
      <c r="N1365" s="171"/>
      <c r="P1365" s="107"/>
      <c r="Q1365" s="170"/>
      <c r="S1365" s="107"/>
      <c r="T1365" s="170"/>
      <c r="V1365" s="77"/>
      <c r="W1365" s="77"/>
      <c r="X1365" s="77"/>
      <c r="Y1365" s="77"/>
      <c r="Z1365" s="77"/>
      <c r="AA1365" s="60"/>
      <c r="AB1365" s="5"/>
      <c r="AC1365" s="5"/>
      <c r="AD1365" s="5"/>
      <c r="AE1365" s="5"/>
      <c r="AF1365" s="5"/>
      <c r="AG1365" s="5"/>
      <c r="AH1365" s="5"/>
      <c r="AI1365" s="5"/>
      <c r="AJ1365" s="5"/>
      <c r="AK1365" s="5"/>
      <c r="AL1365" s="5"/>
      <c r="AM1365" s="5"/>
    </row>
    <row r="1366" spans="1:39" s="4" customFormat="1" ht="15" x14ac:dyDescent="0.25">
      <c r="A1366" s="58"/>
      <c r="B1366" s="58"/>
      <c r="C1366" s="58"/>
      <c r="D1366" s="58"/>
      <c r="E1366" s="11"/>
      <c r="F1366" s="11"/>
      <c r="G1366" s="8"/>
      <c r="I1366" s="58"/>
      <c r="J1366" s="43"/>
      <c r="K1366" s="102"/>
      <c r="M1366" s="58"/>
      <c r="N1366" s="171"/>
      <c r="P1366" s="107"/>
      <c r="Q1366" s="170"/>
      <c r="S1366" s="107"/>
      <c r="T1366" s="170"/>
      <c r="V1366" s="77"/>
      <c r="W1366" s="77"/>
      <c r="X1366" s="77"/>
      <c r="Y1366" s="77"/>
      <c r="Z1366" s="77"/>
      <c r="AA1366" s="60"/>
      <c r="AB1366" s="5"/>
      <c r="AC1366" s="5"/>
      <c r="AD1366" s="5"/>
      <c r="AE1366" s="5"/>
      <c r="AF1366" s="5"/>
      <c r="AG1366" s="5"/>
      <c r="AH1366" s="5"/>
      <c r="AI1366" s="5"/>
      <c r="AJ1366" s="5"/>
      <c r="AK1366" s="5"/>
      <c r="AL1366" s="5"/>
      <c r="AM1366" s="5"/>
    </row>
    <row r="1367" spans="1:39" s="4" customFormat="1" ht="15" x14ac:dyDescent="0.25">
      <c r="A1367" s="58"/>
      <c r="B1367" s="58"/>
      <c r="C1367" s="58"/>
      <c r="D1367" s="58"/>
      <c r="E1367" s="11"/>
      <c r="F1367" s="11"/>
      <c r="G1367" s="8"/>
      <c r="I1367" s="58"/>
      <c r="J1367" s="43"/>
      <c r="K1367" s="102"/>
      <c r="M1367" s="58"/>
      <c r="N1367" s="171"/>
      <c r="P1367" s="107"/>
      <c r="Q1367" s="170"/>
      <c r="S1367" s="107"/>
      <c r="T1367" s="170"/>
      <c r="V1367" s="77"/>
      <c r="W1367" s="77"/>
      <c r="X1367" s="77"/>
      <c r="Y1367" s="77"/>
      <c r="Z1367" s="77"/>
      <c r="AA1367" s="60"/>
      <c r="AB1367" s="5"/>
      <c r="AC1367" s="5"/>
      <c r="AD1367" s="5"/>
      <c r="AE1367" s="5"/>
      <c r="AF1367" s="5"/>
      <c r="AG1367" s="5"/>
      <c r="AH1367" s="5"/>
      <c r="AI1367" s="5"/>
      <c r="AJ1367" s="5"/>
      <c r="AK1367" s="5"/>
      <c r="AL1367" s="5"/>
      <c r="AM1367" s="5"/>
    </row>
    <row r="1368" spans="1:39" s="4" customFormat="1" ht="15" x14ac:dyDescent="0.25">
      <c r="A1368" s="58"/>
      <c r="B1368" s="58"/>
      <c r="C1368" s="58"/>
      <c r="D1368" s="58"/>
      <c r="E1368" s="11"/>
      <c r="F1368" s="11"/>
      <c r="G1368" s="8"/>
      <c r="I1368" s="58"/>
      <c r="J1368" s="43"/>
      <c r="K1368" s="102"/>
      <c r="M1368" s="58"/>
      <c r="N1368" s="171"/>
      <c r="P1368" s="107"/>
      <c r="Q1368" s="170"/>
      <c r="S1368" s="107"/>
      <c r="T1368" s="170"/>
      <c r="V1368" s="77"/>
      <c r="W1368" s="77"/>
      <c r="X1368" s="77"/>
      <c r="Y1368" s="77"/>
      <c r="Z1368" s="77"/>
      <c r="AA1368" s="60"/>
      <c r="AB1368" s="5"/>
      <c r="AC1368" s="5"/>
      <c r="AD1368" s="5"/>
      <c r="AE1368" s="5"/>
      <c r="AF1368" s="5"/>
      <c r="AG1368" s="5"/>
      <c r="AH1368" s="5"/>
      <c r="AI1368" s="5"/>
      <c r="AJ1368" s="5"/>
      <c r="AK1368" s="5"/>
      <c r="AL1368" s="5"/>
      <c r="AM1368" s="5"/>
    </row>
    <row r="1369" spans="1:39" s="4" customFormat="1" ht="15" x14ac:dyDescent="0.25">
      <c r="A1369" s="58"/>
      <c r="B1369" s="58"/>
      <c r="C1369" s="58"/>
      <c r="D1369" s="58"/>
      <c r="E1369" s="11"/>
      <c r="F1369" s="11"/>
      <c r="G1369" s="8"/>
      <c r="I1369" s="58"/>
      <c r="J1369" s="43"/>
      <c r="K1369" s="102"/>
      <c r="M1369" s="58"/>
      <c r="N1369" s="171"/>
      <c r="P1369" s="107"/>
      <c r="Q1369" s="170"/>
      <c r="S1369" s="107"/>
      <c r="T1369" s="170"/>
      <c r="V1369" s="77"/>
      <c r="W1369" s="77"/>
      <c r="X1369" s="77"/>
      <c r="Y1369" s="77"/>
      <c r="Z1369" s="77"/>
      <c r="AA1369" s="60"/>
      <c r="AB1369" s="5"/>
      <c r="AC1369" s="5"/>
      <c r="AD1369" s="5"/>
      <c r="AE1369" s="5"/>
      <c r="AF1369" s="5"/>
      <c r="AG1369" s="5"/>
      <c r="AH1369" s="5"/>
      <c r="AI1369" s="5"/>
      <c r="AJ1369" s="5"/>
      <c r="AK1369" s="5"/>
      <c r="AL1369" s="5"/>
      <c r="AM1369" s="5"/>
    </row>
    <row r="1370" spans="1:39" s="4" customFormat="1" ht="15" x14ac:dyDescent="0.25">
      <c r="A1370" s="58"/>
      <c r="B1370" s="58"/>
      <c r="C1370" s="58"/>
      <c r="D1370" s="58"/>
      <c r="E1370" s="11"/>
      <c r="F1370" s="11"/>
      <c r="G1370" s="8"/>
      <c r="I1370" s="58"/>
      <c r="J1370" s="43"/>
      <c r="K1370" s="102"/>
      <c r="M1370" s="58"/>
      <c r="N1370" s="171"/>
      <c r="P1370" s="107"/>
      <c r="Q1370" s="170"/>
      <c r="S1370" s="107"/>
      <c r="T1370" s="170"/>
      <c r="V1370" s="77"/>
      <c r="W1370" s="77"/>
      <c r="X1370" s="77"/>
      <c r="Y1370" s="77"/>
      <c r="Z1370" s="77"/>
      <c r="AA1370" s="60"/>
      <c r="AB1370" s="5"/>
      <c r="AC1370" s="5"/>
      <c r="AD1370" s="5"/>
      <c r="AE1370" s="5"/>
      <c r="AF1370" s="5"/>
      <c r="AG1370" s="5"/>
      <c r="AH1370" s="5"/>
      <c r="AI1370" s="5"/>
      <c r="AJ1370" s="5"/>
      <c r="AK1370" s="5"/>
      <c r="AL1370" s="5"/>
      <c r="AM1370" s="5"/>
    </row>
    <row r="1371" spans="1:39" s="4" customFormat="1" ht="15" x14ac:dyDescent="0.25">
      <c r="A1371" s="58"/>
      <c r="B1371" s="58"/>
      <c r="C1371" s="58"/>
      <c r="D1371" s="58"/>
      <c r="E1371" s="11"/>
      <c r="F1371" s="11"/>
      <c r="G1371" s="8"/>
      <c r="I1371" s="58"/>
      <c r="J1371" s="43"/>
      <c r="K1371" s="102"/>
      <c r="M1371" s="58"/>
      <c r="N1371" s="171"/>
      <c r="P1371" s="107"/>
      <c r="Q1371" s="170"/>
      <c r="S1371" s="107"/>
      <c r="T1371" s="170"/>
      <c r="V1371" s="77"/>
      <c r="W1371" s="77"/>
      <c r="X1371" s="77"/>
      <c r="Y1371" s="77"/>
      <c r="Z1371" s="77"/>
      <c r="AA1371" s="60"/>
      <c r="AB1371" s="5"/>
      <c r="AC1371" s="5"/>
      <c r="AD1371" s="5"/>
      <c r="AE1371" s="5"/>
      <c r="AF1371" s="5"/>
      <c r="AG1371" s="5"/>
      <c r="AH1371" s="5"/>
      <c r="AI1371" s="5"/>
      <c r="AJ1371" s="5"/>
      <c r="AK1371" s="5"/>
      <c r="AL1371" s="5"/>
      <c r="AM1371" s="5"/>
    </row>
    <row r="1372" spans="1:39" s="4" customFormat="1" ht="15" x14ac:dyDescent="0.25">
      <c r="A1372" s="58"/>
      <c r="B1372" s="58"/>
      <c r="C1372" s="58"/>
      <c r="D1372" s="58"/>
      <c r="E1372" s="11"/>
      <c r="F1372" s="11"/>
      <c r="G1372" s="8"/>
      <c r="I1372" s="58"/>
      <c r="J1372" s="43"/>
      <c r="K1372" s="102"/>
      <c r="M1372" s="58"/>
      <c r="N1372" s="171"/>
      <c r="P1372" s="107"/>
      <c r="Q1372" s="170"/>
      <c r="S1372" s="107"/>
      <c r="T1372" s="170"/>
      <c r="V1372" s="77"/>
      <c r="W1372" s="77"/>
      <c r="X1372" s="77"/>
      <c r="Y1372" s="77"/>
      <c r="Z1372" s="77"/>
      <c r="AA1372" s="60"/>
      <c r="AB1372" s="5"/>
      <c r="AC1372" s="5"/>
      <c r="AD1372" s="5"/>
      <c r="AE1372" s="5"/>
      <c r="AF1372" s="5"/>
      <c r="AG1372" s="5"/>
      <c r="AH1372" s="5"/>
      <c r="AI1372" s="5"/>
      <c r="AJ1372" s="5"/>
      <c r="AK1372" s="5"/>
      <c r="AL1372" s="5"/>
      <c r="AM1372" s="5"/>
    </row>
    <row r="1373" spans="1:39" s="4" customFormat="1" ht="15" x14ac:dyDescent="0.25">
      <c r="A1373" s="58"/>
      <c r="B1373" s="58"/>
      <c r="C1373" s="58"/>
      <c r="D1373" s="58"/>
      <c r="E1373" s="11"/>
      <c r="F1373" s="11"/>
      <c r="G1373" s="8"/>
      <c r="I1373" s="58"/>
      <c r="J1373" s="43"/>
      <c r="K1373" s="102"/>
      <c r="M1373" s="58"/>
      <c r="N1373" s="171"/>
      <c r="P1373" s="107"/>
      <c r="Q1373" s="170"/>
      <c r="S1373" s="107"/>
      <c r="T1373" s="170"/>
      <c r="V1373" s="77"/>
      <c r="W1373" s="77"/>
      <c r="X1373" s="77"/>
      <c r="Y1373" s="77"/>
      <c r="Z1373" s="77"/>
      <c r="AA1373" s="60"/>
      <c r="AB1373" s="5"/>
      <c r="AC1373" s="5"/>
      <c r="AD1373" s="5"/>
      <c r="AE1373" s="5"/>
      <c r="AF1373" s="5"/>
      <c r="AG1373" s="5"/>
      <c r="AH1373" s="5"/>
      <c r="AI1373" s="5"/>
      <c r="AJ1373" s="5"/>
      <c r="AK1373" s="5"/>
      <c r="AL1373" s="5"/>
      <c r="AM1373" s="5"/>
    </row>
    <row r="1374" spans="1:39" s="4" customFormat="1" ht="15" x14ac:dyDescent="0.25">
      <c r="A1374" s="58"/>
      <c r="B1374" s="58"/>
      <c r="C1374" s="58"/>
      <c r="D1374" s="58"/>
      <c r="E1374" s="11"/>
      <c r="F1374" s="11"/>
      <c r="G1374" s="8"/>
      <c r="I1374" s="58"/>
      <c r="J1374" s="43"/>
      <c r="K1374" s="102"/>
      <c r="M1374" s="58"/>
      <c r="N1374" s="171"/>
      <c r="P1374" s="107"/>
      <c r="Q1374" s="170"/>
      <c r="S1374" s="107"/>
      <c r="T1374" s="170"/>
      <c r="V1374" s="77"/>
      <c r="W1374" s="77"/>
      <c r="X1374" s="77"/>
      <c r="Y1374" s="77"/>
      <c r="Z1374" s="77"/>
      <c r="AA1374" s="60"/>
      <c r="AB1374" s="5"/>
      <c r="AC1374" s="5"/>
      <c r="AD1374" s="5"/>
      <c r="AE1374" s="5"/>
      <c r="AF1374" s="5"/>
      <c r="AG1374" s="5"/>
      <c r="AH1374" s="5"/>
      <c r="AI1374" s="5"/>
      <c r="AJ1374" s="5"/>
      <c r="AK1374" s="5"/>
      <c r="AL1374" s="5"/>
      <c r="AM1374" s="5"/>
    </row>
    <row r="1375" spans="1:39" s="4" customFormat="1" ht="15" x14ac:dyDescent="0.25">
      <c r="A1375" s="58"/>
      <c r="B1375" s="58"/>
      <c r="C1375" s="58"/>
      <c r="D1375" s="58"/>
      <c r="E1375" s="11"/>
      <c r="F1375" s="11"/>
      <c r="G1375" s="8"/>
      <c r="I1375" s="58"/>
      <c r="J1375" s="43"/>
      <c r="K1375" s="102"/>
      <c r="M1375" s="58"/>
      <c r="N1375" s="171"/>
      <c r="P1375" s="107"/>
      <c r="Q1375" s="170"/>
      <c r="S1375" s="107"/>
      <c r="T1375" s="170"/>
      <c r="V1375" s="77"/>
      <c r="W1375" s="77"/>
      <c r="X1375" s="77"/>
      <c r="Y1375" s="77"/>
      <c r="Z1375" s="77"/>
      <c r="AA1375" s="60"/>
      <c r="AB1375" s="5"/>
      <c r="AC1375" s="5"/>
      <c r="AD1375" s="5"/>
      <c r="AE1375" s="5"/>
      <c r="AF1375" s="5"/>
      <c r="AG1375" s="5"/>
      <c r="AH1375" s="5"/>
      <c r="AI1375" s="5"/>
      <c r="AJ1375" s="5"/>
      <c r="AK1375" s="5"/>
      <c r="AL1375" s="5"/>
      <c r="AM1375" s="5"/>
    </row>
    <row r="1376" spans="1:39" s="4" customFormat="1" ht="15" x14ac:dyDescent="0.25">
      <c r="A1376" s="58"/>
      <c r="B1376" s="58"/>
      <c r="C1376" s="58"/>
      <c r="D1376" s="58"/>
      <c r="E1376" s="11"/>
      <c r="F1376" s="11"/>
      <c r="G1376" s="8"/>
      <c r="I1376" s="58"/>
      <c r="J1376" s="43"/>
      <c r="K1376" s="102"/>
      <c r="M1376" s="58"/>
      <c r="N1376" s="171"/>
      <c r="P1376" s="107"/>
      <c r="Q1376" s="170"/>
      <c r="S1376" s="107"/>
      <c r="T1376" s="170"/>
      <c r="V1376" s="77"/>
      <c r="W1376" s="77"/>
      <c r="X1376" s="77"/>
      <c r="Y1376" s="77"/>
      <c r="Z1376" s="77"/>
      <c r="AA1376" s="60"/>
      <c r="AB1376" s="5"/>
      <c r="AC1376" s="5"/>
      <c r="AD1376" s="5"/>
      <c r="AE1376" s="5"/>
      <c r="AF1376" s="5"/>
      <c r="AG1376" s="5"/>
      <c r="AH1376" s="5"/>
      <c r="AI1376" s="5"/>
      <c r="AJ1376" s="5"/>
      <c r="AK1376" s="5"/>
      <c r="AL1376" s="5"/>
      <c r="AM1376" s="5"/>
    </row>
    <row r="1377" spans="1:39" s="4" customFormat="1" ht="15" x14ac:dyDescent="0.25">
      <c r="A1377" s="58"/>
      <c r="B1377" s="58"/>
      <c r="C1377" s="58"/>
      <c r="D1377" s="58"/>
      <c r="E1377" s="11"/>
      <c r="F1377" s="11"/>
      <c r="G1377" s="8"/>
      <c r="I1377" s="58"/>
      <c r="J1377" s="43"/>
      <c r="K1377" s="102"/>
      <c r="M1377" s="58"/>
      <c r="N1377" s="171"/>
      <c r="P1377" s="107"/>
      <c r="Q1377" s="170"/>
      <c r="S1377" s="107"/>
      <c r="T1377" s="170"/>
      <c r="V1377" s="77"/>
      <c r="W1377" s="77"/>
      <c r="X1377" s="77"/>
      <c r="Y1377" s="77"/>
      <c r="Z1377" s="77"/>
      <c r="AA1377" s="60"/>
      <c r="AB1377" s="5"/>
      <c r="AC1377" s="5"/>
      <c r="AD1377" s="5"/>
      <c r="AE1377" s="5"/>
      <c r="AF1377" s="5"/>
      <c r="AG1377" s="5"/>
      <c r="AH1377" s="5"/>
      <c r="AI1377" s="5"/>
      <c r="AJ1377" s="5"/>
      <c r="AK1377" s="5"/>
      <c r="AL1377" s="5"/>
      <c r="AM1377" s="5"/>
    </row>
    <row r="1378" spans="1:39" s="4" customFormat="1" ht="15" x14ac:dyDescent="0.25">
      <c r="A1378" s="58"/>
      <c r="B1378" s="58"/>
      <c r="C1378" s="58"/>
      <c r="D1378" s="58"/>
      <c r="E1378" s="11"/>
      <c r="F1378" s="11"/>
      <c r="G1378" s="8"/>
      <c r="I1378" s="58"/>
      <c r="J1378" s="43"/>
      <c r="K1378" s="102"/>
      <c r="M1378" s="58"/>
      <c r="N1378" s="171"/>
      <c r="P1378" s="107"/>
      <c r="Q1378" s="170"/>
      <c r="S1378" s="107"/>
      <c r="T1378" s="170"/>
      <c r="V1378" s="77"/>
      <c r="W1378" s="77"/>
      <c r="X1378" s="77"/>
      <c r="Y1378" s="77"/>
      <c r="Z1378" s="77"/>
      <c r="AA1378" s="60"/>
      <c r="AB1378" s="5"/>
      <c r="AC1378" s="5"/>
      <c r="AD1378" s="5"/>
      <c r="AE1378" s="5"/>
      <c r="AF1378" s="5"/>
      <c r="AG1378" s="5"/>
      <c r="AH1378" s="5"/>
      <c r="AI1378" s="5"/>
      <c r="AJ1378" s="5"/>
      <c r="AK1378" s="5"/>
      <c r="AL1378" s="5"/>
      <c r="AM1378" s="5"/>
    </row>
    <row r="1379" spans="1:39" s="4" customFormat="1" ht="15" x14ac:dyDescent="0.25">
      <c r="A1379" s="58"/>
      <c r="B1379" s="58"/>
      <c r="C1379" s="58"/>
      <c r="D1379" s="58"/>
      <c r="E1379" s="11"/>
      <c r="F1379" s="11"/>
      <c r="G1379" s="8"/>
      <c r="I1379" s="58"/>
      <c r="J1379" s="43"/>
      <c r="K1379" s="102"/>
      <c r="M1379" s="58"/>
      <c r="N1379" s="171"/>
      <c r="P1379" s="107"/>
      <c r="Q1379" s="170"/>
      <c r="S1379" s="107"/>
      <c r="T1379" s="170"/>
      <c r="V1379" s="77"/>
      <c r="W1379" s="77"/>
      <c r="X1379" s="77"/>
      <c r="Y1379" s="77"/>
      <c r="Z1379" s="77"/>
      <c r="AA1379" s="60"/>
      <c r="AB1379" s="5"/>
      <c r="AC1379" s="5"/>
      <c r="AD1379" s="5"/>
      <c r="AE1379" s="5"/>
      <c r="AF1379" s="5"/>
      <c r="AG1379" s="5"/>
      <c r="AH1379" s="5"/>
      <c r="AI1379" s="5"/>
      <c r="AJ1379" s="5"/>
      <c r="AK1379" s="5"/>
      <c r="AL1379" s="5"/>
      <c r="AM1379" s="5"/>
    </row>
    <row r="1380" spans="1:39" s="4" customFormat="1" ht="15" x14ac:dyDescent="0.25">
      <c r="A1380" s="58"/>
      <c r="B1380" s="58"/>
      <c r="C1380" s="58"/>
      <c r="D1380" s="58"/>
      <c r="E1380" s="11"/>
      <c r="F1380" s="11"/>
      <c r="G1380" s="8"/>
      <c r="I1380" s="58"/>
      <c r="J1380" s="43"/>
      <c r="K1380" s="102"/>
      <c r="M1380" s="58"/>
      <c r="N1380" s="171"/>
      <c r="P1380" s="107"/>
      <c r="Q1380" s="170"/>
      <c r="S1380" s="107"/>
      <c r="T1380" s="170"/>
      <c r="V1380" s="77"/>
      <c r="W1380" s="77"/>
      <c r="X1380" s="77"/>
      <c r="Y1380" s="77"/>
      <c r="Z1380" s="77"/>
      <c r="AA1380" s="60"/>
      <c r="AB1380" s="5"/>
      <c r="AC1380" s="5"/>
      <c r="AD1380" s="5"/>
      <c r="AE1380" s="5"/>
      <c r="AF1380" s="5"/>
      <c r="AG1380" s="5"/>
      <c r="AH1380" s="5"/>
      <c r="AI1380" s="5"/>
      <c r="AJ1380" s="5"/>
      <c r="AK1380" s="5"/>
      <c r="AL1380" s="5"/>
      <c r="AM1380" s="5"/>
    </row>
    <row r="1381" spans="1:39" s="4" customFormat="1" ht="15" x14ac:dyDescent="0.25">
      <c r="A1381" s="58"/>
      <c r="B1381" s="58"/>
      <c r="C1381" s="58"/>
      <c r="D1381" s="58"/>
      <c r="E1381" s="11"/>
      <c r="F1381" s="11"/>
      <c r="G1381" s="8"/>
      <c r="I1381" s="58"/>
      <c r="J1381" s="43"/>
      <c r="K1381" s="102"/>
      <c r="M1381" s="58"/>
      <c r="N1381" s="171"/>
      <c r="P1381" s="107"/>
      <c r="Q1381" s="170"/>
      <c r="S1381" s="107"/>
      <c r="T1381" s="170"/>
      <c r="V1381" s="77"/>
      <c r="W1381" s="77"/>
      <c r="X1381" s="77"/>
      <c r="Y1381" s="77"/>
      <c r="Z1381" s="77"/>
      <c r="AA1381" s="60"/>
      <c r="AB1381" s="5"/>
      <c r="AC1381" s="5"/>
      <c r="AD1381" s="5"/>
      <c r="AE1381" s="5"/>
      <c r="AF1381" s="5"/>
      <c r="AG1381" s="5"/>
      <c r="AH1381" s="5"/>
      <c r="AI1381" s="5"/>
      <c r="AJ1381" s="5"/>
      <c r="AK1381" s="5"/>
      <c r="AL1381" s="5"/>
      <c r="AM1381" s="5"/>
    </row>
    <row r="1382" spans="1:39" s="4" customFormat="1" ht="15" x14ac:dyDescent="0.25">
      <c r="A1382" s="58"/>
      <c r="B1382" s="58"/>
      <c r="C1382" s="58"/>
      <c r="D1382" s="58"/>
      <c r="E1382" s="11"/>
      <c r="F1382" s="11"/>
      <c r="G1382" s="8"/>
      <c r="I1382" s="58"/>
      <c r="J1382" s="43"/>
      <c r="K1382" s="102"/>
      <c r="M1382" s="58"/>
      <c r="N1382" s="171"/>
      <c r="P1382" s="107"/>
      <c r="Q1382" s="170"/>
      <c r="S1382" s="107"/>
      <c r="T1382" s="170"/>
      <c r="V1382" s="77"/>
      <c r="W1382" s="77"/>
      <c r="X1382" s="77"/>
      <c r="Y1382" s="77"/>
      <c r="Z1382" s="77"/>
      <c r="AA1382" s="60"/>
      <c r="AB1382" s="5"/>
      <c r="AC1382" s="5"/>
      <c r="AD1382" s="5"/>
      <c r="AE1382" s="5"/>
      <c r="AF1382" s="5"/>
      <c r="AG1382" s="5"/>
      <c r="AH1382" s="5"/>
      <c r="AI1382" s="5"/>
      <c r="AJ1382" s="5"/>
      <c r="AK1382" s="5"/>
      <c r="AL1382" s="5"/>
      <c r="AM1382" s="5"/>
    </row>
    <row r="1383" spans="1:39" s="4" customFormat="1" ht="15" x14ac:dyDescent="0.25">
      <c r="A1383" s="58"/>
      <c r="B1383" s="58"/>
      <c r="C1383" s="58"/>
      <c r="D1383" s="58"/>
      <c r="E1383" s="11"/>
      <c r="F1383" s="11"/>
      <c r="G1383" s="8"/>
      <c r="I1383" s="58"/>
      <c r="J1383" s="43"/>
      <c r="K1383" s="102"/>
      <c r="M1383" s="58"/>
      <c r="N1383" s="171"/>
      <c r="P1383" s="107"/>
      <c r="Q1383" s="170"/>
      <c r="S1383" s="107"/>
      <c r="T1383" s="170"/>
      <c r="V1383" s="77"/>
      <c r="W1383" s="77"/>
      <c r="X1383" s="77"/>
      <c r="Y1383" s="77"/>
      <c r="Z1383" s="77"/>
      <c r="AA1383" s="60"/>
      <c r="AB1383" s="5"/>
      <c r="AC1383" s="5"/>
      <c r="AD1383" s="5"/>
      <c r="AE1383" s="5"/>
      <c r="AF1383" s="5"/>
      <c r="AG1383" s="5"/>
      <c r="AH1383" s="5"/>
      <c r="AI1383" s="5"/>
      <c r="AJ1383" s="5"/>
      <c r="AK1383" s="5"/>
      <c r="AL1383" s="5"/>
      <c r="AM1383" s="5"/>
    </row>
    <row r="1384" spans="1:39" s="4" customFormat="1" ht="15" x14ac:dyDescent="0.25">
      <c r="A1384" s="58"/>
      <c r="B1384" s="58"/>
      <c r="C1384" s="58"/>
      <c r="D1384" s="58"/>
      <c r="E1384" s="11"/>
      <c r="F1384" s="11"/>
      <c r="G1384" s="8"/>
      <c r="I1384" s="58"/>
      <c r="J1384" s="43"/>
      <c r="K1384" s="102"/>
      <c r="M1384" s="58"/>
      <c r="N1384" s="171"/>
      <c r="P1384" s="107"/>
      <c r="Q1384" s="170"/>
      <c r="S1384" s="107"/>
      <c r="T1384" s="170"/>
      <c r="V1384" s="77"/>
      <c r="W1384" s="77"/>
      <c r="X1384" s="77"/>
      <c r="Y1384" s="77"/>
      <c r="Z1384" s="77"/>
      <c r="AA1384" s="60"/>
      <c r="AB1384" s="5"/>
      <c r="AC1384" s="5"/>
      <c r="AD1384" s="5"/>
      <c r="AE1384" s="5"/>
      <c r="AF1384" s="5"/>
      <c r="AG1384" s="5"/>
      <c r="AH1384" s="5"/>
      <c r="AI1384" s="5"/>
      <c r="AJ1384" s="5"/>
      <c r="AK1384" s="5"/>
      <c r="AL1384" s="5"/>
      <c r="AM1384" s="5"/>
    </row>
    <row r="1385" spans="1:39" s="4" customFormat="1" ht="15" x14ac:dyDescent="0.25">
      <c r="A1385" s="58"/>
      <c r="B1385" s="58"/>
      <c r="C1385" s="58"/>
      <c r="D1385" s="58"/>
      <c r="E1385" s="11"/>
      <c r="F1385" s="11"/>
      <c r="G1385" s="8"/>
      <c r="I1385" s="58"/>
      <c r="J1385" s="43"/>
      <c r="K1385" s="102"/>
      <c r="M1385" s="58"/>
      <c r="N1385" s="171"/>
      <c r="P1385" s="107"/>
      <c r="Q1385" s="170"/>
      <c r="S1385" s="107"/>
      <c r="T1385" s="170"/>
      <c r="V1385" s="77"/>
      <c r="W1385" s="77"/>
      <c r="X1385" s="77"/>
      <c r="Y1385" s="77"/>
      <c r="Z1385" s="77"/>
      <c r="AA1385" s="60"/>
      <c r="AB1385" s="5"/>
      <c r="AC1385" s="5"/>
      <c r="AD1385" s="5"/>
      <c r="AE1385" s="5"/>
      <c r="AF1385" s="5"/>
      <c r="AG1385" s="5"/>
      <c r="AH1385" s="5"/>
      <c r="AI1385" s="5"/>
      <c r="AJ1385" s="5"/>
      <c r="AK1385" s="5"/>
      <c r="AL1385" s="5"/>
      <c r="AM1385" s="5"/>
    </row>
    <row r="1386" spans="1:39" s="4" customFormat="1" ht="15" x14ac:dyDescent="0.25">
      <c r="A1386" s="58"/>
      <c r="B1386" s="58"/>
      <c r="C1386" s="58"/>
      <c r="D1386" s="58"/>
      <c r="E1386" s="11"/>
      <c r="F1386" s="11"/>
      <c r="G1386" s="8"/>
      <c r="I1386" s="58"/>
      <c r="J1386" s="43"/>
      <c r="K1386" s="102"/>
      <c r="M1386" s="58"/>
      <c r="N1386" s="171"/>
      <c r="P1386" s="107"/>
      <c r="Q1386" s="170"/>
      <c r="S1386" s="107"/>
      <c r="T1386" s="170"/>
      <c r="V1386" s="77"/>
      <c r="W1386" s="77"/>
      <c r="X1386" s="77"/>
      <c r="Y1386" s="77"/>
      <c r="Z1386" s="77"/>
      <c r="AA1386" s="60"/>
      <c r="AB1386" s="5"/>
      <c r="AC1386" s="5"/>
      <c r="AD1386" s="5"/>
      <c r="AE1386" s="5"/>
      <c r="AF1386" s="5"/>
      <c r="AG1386" s="5"/>
      <c r="AH1386" s="5"/>
      <c r="AI1386" s="5"/>
      <c r="AJ1386" s="5"/>
      <c r="AK1386" s="5"/>
      <c r="AL1386" s="5"/>
      <c r="AM1386" s="5"/>
    </row>
    <row r="1387" spans="1:39" s="4" customFormat="1" ht="15" x14ac:dyDescent="0.25">
      <c r="A1387" s="58"/>
      <c r="B1387" s="58"/>
      <c r="C1387" s="58"/>
      <c r="D1387" s="58"/>
      <c r="E1387" s="11"/>
      <c r="F1387" s="11"/>
      <c r="G1387" s="8"/>
      <c r="I1387" s="58"/>
      <c r="J1387" s="43"/>
      <c r="K1387" s="102"/>
      <c r="M1387" s="58"/>
      <c r="N1387" s="171"/>
      <c r="P1387" s="107"/>
      <c r="Q1387" s="170"/>
      <c r="S1387" s="107"/>
      <c r="T1387" s="170"/>
      <c r="V1387" s="77"/>
      <c r="W1387" s="77"/>
      <c r="X1387" s="77"/>
      <c r="Y1387" s="77"/>
      <c r="Z1387" s="77"/>
      <c r="AA1387" s="60"/>
      <c r="AB1387" s="5"/>
      <c r="AC1387" s="5"/>
      <c r="AD1387" s="5"/>
      <c r="AE1387" s="5"/>
      <c r="AF1387" s="5"/>
      <c r="AG1387" s="5"/>
      <c r="AH1387" s="5"/>
      <c r="AI1387" s="5"/>
      <c r="AJ1387" s="5"/>
      <c r="AK1387" s="5"/>
      <c r="AL1387" s="5"/>
      <c r="AM1387" s="5"/>
    </row>
    <row r="1388" spans="1:39" s="4" customFormat="1" ht="15" x14ac:dyDescent="0.25">
      <c r="A1388" s="58"/>
      <c r="B1388" s="58"/>
      <c r="C1388" s="58"/>
      <c r="D1388" s="58"/>
      <c r="E1388" s="11"/>
      <c r="F1388" s="11"/>
      <c r="G1388" s="8"/>
      <c r="I1388" s="58"/>
      <c r="J1388" s="43"/>
      <c r="K1388" s="102"/>
      <c r="M1388" s="58"/>
      <c r="N1388" s="171"/>
      <c r="P1388" s="107"/>
      <c r="Q1388" s="170"/>
      <c r="S1388" s="107"/>
      <c r="T1388" s="170"/>
      <c r="V1388" s="77"/>
      <c r="W1388" s="77"/>
      <c r="X1388" s="77"/>
      <c r="Y1388" s="77"/>
      <c r="Z1388" s="77"/>
      <c r="AA1388" s="60"/>
      <c r="AB1388" s="5"/>
      <c r="AC1388" s="5"/>
      <c r="AD1388" s="5"/>
      <c r="AE1388" s="5"/>
      <c r="AF1388" s="5"/>
      <c r="AG1388" s="5"/>
      <c r="AH1388" s="5"/>
      <c r="AI1388" s="5"/>
      <c r="AJ1388" s="5"/>
      <c r="AK1388" s="5"/>
      <c r="AL1388" s="5"/>
      <c r="AM1388" s="5"/>
    </row>
    <row r="1389" spans="1:39" s="4" customFormat="1" ht="15" x14ac:dyDescent="0.25">
      <c r="A1389" s="58"/>
      <c r="B1389" s="58"/>
      <c r="C1389" s="58"/>
      <c r="D1389" s="58"/>
      <c r="E1389" s="11"/>
      <c r="F1389" s="11"/>
      <c r="G1389" s="8"/>
      <c r="I1389" s="58"/>
      <c r="J1389" s="43"/>
      <c r="K1389" s="102"/>
      <c r="M1389" s="58"/>
      <c r="N1389" s="171"/>
      <c r="P1389" s="107"/>
      <c r="Q1389" s="170"/>
      <c r="S1389" s="107"/>
      <c r="T1389" s="170"/>
      <c r="V1389" s="77"/>
      <c r="W1389" s="77"/>
      <c r="X1389" s="77"/>
      <c r="Y1389" s="77"/>
      <c r="Z1389" s="77"/>
      <c r="AA1389" s="60"/>
      <c r="AB1389" s="5"/>
      <c r="AC1389" s="5"/>
      <c r="AD1389" s="5"/>
      <c r="AE1389" s="5"/>
      <c r="AF1389" s="5"/>
      <c r="AG1389" s="5"/>
      <c r="AH1389" s="5"/>
      <c r="AI1389" s="5"/>
      <c r="AJ1389" s="5"/>
      <c r="AK1389" s="5"/>
      <c r="AL1389" s="5"/>
      <c r="AM1389" s="5"/>
    </row>
    <row r="1390" spans="1:39" s="4" customFormat="1" ht="15" x14ac:dyDescent="0.25">
      <c r="A1390" s="58"/>
      <c r="B1390" s="58"/>
      <c r="C1390" s="58"/>
      <c r="D1390" s="58"/>
      <c r="E1390" s="11"/>
      <c r="F1390" s="11"/>
      <c r="G1390" s="8"/>
      <c r="I1390" s="58"/>
      <c r="J1390" s="43"/>
      <c r="K1390" s="102"/>
      <c r="M1390" s="58"/>
      <c r="N1390" s="171"/>
      <c r="P1390" s="107"/>
      <c r="Q1390" s="170"/>
      <c r="S1390" s="107"/>
      <c r="T1390" s="170"/>
      <c r="V1390" s="77"/>
      <c r="W1390" s="77"/>
      <c r="X1390" s="77"/>
      <c r="Y1390" s="77"/>
      <c r="Z1390" s="77"/>
      <c r="AA1390" s="60"/>
      <c r="AB1390" s="5"/>
      <c r="AC1390" s="5"/>
      <c r="AD1390" s="5"/>
      <c r="AE1390" s="5"/>
      <c r="AF1390" s="5"/>
      <c r="AG1390" s="5"/>
      <c r="AH1390" s="5"/>
      <c r="AI1390" s="5"/>
      <c r="AJ1390" s="5"/>
      <c r="AK1390" s="5"/>
      <c r="AL1390" s="5"/>
      <c r="AM1390" s="5"/>
    </row>
    <row r="1391" spans="1:39" s="4" customFormat="1" ht="15" x14ac:dyDescent="0.25">
      <c r="A1391" s="58"/>
      <c r="B1391" s="58"/>
      <c r="C1391" s="58"/>
      <c r="D1391" s="58"/>
      <c r="E1391" s="11"/>
      <c r="F1391" s="11"/>
      <c r="G1391" s="8"/>
      <c r="I1391" s="58"/>
      <c r="J1391" s="43"/>
      <c r="K1391" s="102"/>
      <c r="M1391" s="58"/>
      <c r="N1391" s="171"/>
      <c r="P1391" s="107"/>
      <c r="Q1391" s="170"/>
      <c r="S1391" s="107"/>
      <c r="T1391" s="170"/>
      <c r="V1391" s="77"/>
      <c r="W1391" s="77"/>
      <c r="X1391" s="77"/>
      <c r="Y1391" s="77"/>
      <c r="Z1391" s="77"/>
      <c r="AA1391" s="60"/>
      <c r="AB1391" s="5"/>
      <c r="AC1391" s="5"/>
      <c r="AD1391" s="5"/>
      <c r="AE1391" s="5"/>
      <c r="AF1391" s="5"/>
      <c r="AG1391" s="5"/>
      <c r="AH1391" s="5"/>
      <c r="AI1391" s="5"/>
      <c r="AJ1391" s="5"/>
      <c r="AK1391" s="5"/>
      <c r="AL1391" s="5"/>
      <c r="AM1391" s="5"/>
    </row>
    <row r="1392" spans="1:39" s="4" customFormat="1" ht="15" x14ac:dyDescent="0.25">
      <c r="A1392" s="58"/>
      <c r="B1392" s="58"/>
      <c r="C1392" s="58"/>
      <c r="D1392" s="58"/>
      <c r="E1392" s="11"/>
      <c r="F1392" s="11"/>
      <c r="G1392" s="8"/>
      <c r="I1392" s="58"/>
      <c r="J1392" s="43"/>
      <c r="K1392" s="102"/>
      <c r="M1392" s="58"/>
      <c r="N1392" s="171"/>
      <c r="P1392" s="107"/>
      <c r="Q1392" s="170"/>
      <c r="S1392" s="107"/>
      <c r="T1392" s="170"/>
      <c r="V1392" s="77"/>
      <c r="W1392" s="77"/>
      <c r="X1392" s="77"/>
      <c r="Y1392" s="77"/>
      <c r="Z1392" s="77"/>
      <c r="AA1392" s="60"/>
      <c r="AB1392" s="5"/>
      <c r="AC1392" s="5"/>
      <c r="AD1392" s="5"/>
      <c r="AE1392" s="5"/>
      <c r="AF1392" s="5"/>
      <c r="AG1392" s="5"/>
      <c r="AH1392" s="5"/>
      <c r="AI1392" s="5"/>
      <c r="AJ1392" s="5"/>
      <c r="AK1392" s="5"/>
      <c r="AL1392" s="5"/>
      <c r="AM1392" s="5"/>
    </row>
    <row r="1393" spans="1:39" s="4" customFormat="1" ht="15" x14ac:dyDescent="0.25">
      <c r="A1393" s="58"/>
      <c r="B1393" s="58"/>
      <c r="C1393" s="58"/>
      <c r="D1393" s="58"/>
      <c r="E1393" s="11"/>
      <c r="F1393" s="11"/>
      <c r="G1393" s="8"/>
      <c r="I1393" s="58"/>
      <c r="J1393" s="43"/>
      <c r="K1393" s="102"/>
      <c r="M1393" s="58"/>
      <c r="N1393" s="171"/>
      <c r="P1393" s="107"/>
      <c r="Q1393" s="170"/>
      <c r="S1393" s="107"/>
      <c r="T1393" s="170"/>
      <c r="V1393" s="77"/>
      <c r="W1393" s="77"/>
      <c r="X1393" s="77"/>
      <c r="Y1393" s="77"/>
      <c r="Z1393" s="77"/>
      <c r="AA1393" s="60"/>
      <c r="AB1393" s="5"/>
      <c r="AC1393" s="5"/>
      <c r="AD1393" s="5"/>
      <c r="AE1393" s="5"/>
      <c r="AF1393" s="5"/>
      <c r="AG1393" s="5"/>
      <c r="AH1393" s="5"/>
      <c r="AI1393" s="5"/>
      <c r="AJ1393" s="5"/>
      <c r="AK1393" s="5"/>
      <c r="AL1393" s="5"/>
      <c r="AM1393" s="5"/>
    </row>
    <row r="1394" spans="1:39" s="4" customFormat="1" ht="15" x14ac:dyDescent="0.25">
      <c r="A1394" s="58"/>
      <c r="B1394" s="58"/>
      <c r="C1394" s="58"/>
      <c r="D1394" s="58"/>
      <c r="E1394" s="11"/>
      <c r="F1394" s="11"/>
      <c r="G1394" s="8"/>
      <c r="I1394" s="58"/>
      <c r="J1394" s="43"/>
      <c r="K1394" s="102"/>
      <c r="M1394" s="58"/>
      <c r="N1394" s="171"/>
      <c r="P1394" s="107"/>
      <c r="Q1394" s="170"/>
      <c r="S1394" s="107"/>
      <c r="T1394" s="170"/>
      <c r="V1394" s="77"/>
      <c r="W1394" s="77"/>
      <c r="X1394" s="77"/>
      <c r="Y1394" s="77"/>
      <c r="Z1394" s="77"/>
      <c r="AA1394" s="60"/>
      <c r="AB1394" s="5"/>
      <c r="AC1394" s="5"/>
      <c r="AD1394" s="5"/>
      <c r="AE1394" s="5"/>
      <c r="AF1394" s="5"/>
      <c r="AG1394" s="5"/>
      <c r="AH1394" s="5"/>
      <c r="AI1394" s="5"/>
      <c r="AJ1394" s="5"/>
      <c r="AK1394" s="5"/>
      <c r="AL1394" s="5"/>
      <c r="AM1394" s="5"/>
    </row>
    <row r="1395" spans="1:39" s="4" customFormat="1" ht="15" x14ac:dyDescent="0.25">
      <c r="A1395" s="58"/>
      <c r="B1395" s="58"/>
      <c r="C1395" s="58"/>
      <c r="D1395" s="58"/>
      <c r="E1395" s="11"/>
      <c r="F1395" s="11"/>
      <c r="G1395" s="8"/>
      <c r="I1395" s="58"/>
      <c r="J1395" s="43"/>
      <c r="K1395" s="102"/>
      <c r="M1395" s="58"/>
      <c r="N1395" s="171"/>
      <c r="P1395" s="107"/>
      <c r="Q1395" s="170"/>
      <c r="S1395" s="107"/>
      <c r="T1395" s="170"/>
      <c r="V1395" s="77"/>
      <c r="W1395" s="77"/>
      <c r="X1395" s="77"/>
      <c r="Y1395" s="77"/>
      <c r="Z1395" s="77"/>
      <c r="AA1395" s="60"/>
      <c r="AB1395" s="5"/>
      <c r="AC1395" s="5"/>
      <c r="AD1395" s="5"/>
      <c r="AE1395" s="5"/>
      <c r="AF1395" s="5"/>
      <c r="AG1395" s="5"/>
      <c r="AH1395" s="5"/>
      <c r="AI1395" s="5"/>
      <c r="AJ1395" s="5"/>
      <c r="AK1395" s="5"/>
      <c r="AL1395" s="5"/>
      <c r="AM1395" s="5"/>
    </row>
    <row r="1396" spans="1:39" s="4" customFormat="1" ht="15" x14ac:dyDescent="0.25">
      <c r="A1396" s="58"/>
      <c r="B1396" s="58"/>
      <c r="C1396" s="58"/>
      <c r="D1396" s="58"/>
      <c r="E1396" s="11"/>
      <c r="F1396" s="11"/>
      <c r="G1396" s="8"/>
      <c r="I1396" s="58"/>
      <c r="J1396" s="43"/>
      <c r="K1396" s="102"/>
      <c r="M1396" s="58"/>
      <c r="N1396" s="171"/>
      <c r="P1396" s="107"/>
      <c r="Q1396" s="170"/>
      <c r="S1396" s="107"/>
      <c r="T1396" s="170"/>
      <c r="V1396" s="77"/>
      <c r="W1396" s="77"/>
      <c r="X1396" s="77"/>
      <c r="Y1396" s="77"/>
      <c r="Z1396" s="77"/>
      <c r="AA1396" s="60"/>
      <c r="AB1396" s="5"/>
      <c r="AC1396" s="5"/>
      <c r="AD1396" s="5"/>
      <c r="AE1396" s="5"/>
      <c r="AF1396" s="5"/>
      <c r="AG1396" s="5"/>
      <c r="AH1396" s="5"/>
      <c r="AI1396" s="5"/>
      <c r="AJ1396" s="5"/>
      <c r="AK1396" s="5"/>
      <c r="AL1396" s="5"/>
      <c r="AM1396" s="5"/>
    </row>
    <row r="1397" spans="1:39" s="4" customFormat="1" ht="15" x14ac:dyDescent="0.25">
      <c r="A1397" s="58"/>
      <c r="B1397" s="58"/>
      <c r="C1397" s="58"/>
      <c r="D1397" s="58"/>
      <c r="E1397" s="11"/>
      <c r="F1397" s="11"/>
      <c r="G1397" s="8"/>
      <c r="I1397" s="58"/>
      <c r="J1397" s="43"/>
      <c r="K1397" s="102"/>
      <c r="M1397" s="58"/>
      <c r="N1397" s="171"/>
      <c r="P1397" s="107"/>
      <c r="Q1397" s="170"/>
      <c r="S1397" s="107"/>
      <c r="T1397" s="170"/>
      <c r="V1397" s="77"/>
      <c r="W1397" s="77"/>
      <c r="X1397" s="77"/>
      <c r="Y1397" s="77"/>
      <c r="Z1397" s="77"/>
      <c r="AA1397" s="60"/>
      <c r="AB1397" s="5"/>
      <c r="AC1397" s="5"/>
      <c r="AD1397" s="5"/>
      <c r="AE1397" s="5"/>
      <c r="AF1397" s="5"/>
      <c r="AG1397" s="5"/>
      <c r="AH1397" s="5"/>
      <c r="AI1397" s="5"/>
      <c r="AJ1397" s="5"/>
      <c r="AK1397" s="5"/>
      <c r="AL1397" s="5"/>
      <c r="AM1397" s="5"/>
    </row>
    <row r="1398" spans="1:39" s="4" customFormat="1" ht="15" x14ac:dyDescent="0.25">
      <c r="A1398" s="58"/>
      <c r="B1398" s="58"/>
      <c r="C1398" s="58"/>
      <c r="D1398" s="58"/>
      <c r="E1398" s="11"/>
      <c r="F1398" s="11"/>
      <c r="G1398" s="8"/>
      <c r="I1398" s="58"/>
      <c r="J1398" s="43"/>
      <c r="K1398" s="102"/>
      <c r="M1398" s="58"/>
      <c r="N1398" s="171"/>
      <c r="P1398" s="107"/>
      <c r="Q1398" s="170"/>
      <c r="S1398" s="107"/>
      <c r="T1398" s="170"/>
      <c r="V1398" s="77"/>
      <c r="W1398" s="77"/>
      <c r="X1398" s="77"/>
      <c r="Y1398" s="77"/>
      <c r="Z1398" s="77"/>
      <c r="AA1398" s="60"/>
      <c r="AB1398" s="5"/>
      <c r="AC1398" s="5"/>
      <c r="AD1398" s="5"/>
      <c r="AE1398" s="5"/>
      <c r="AF1398" s="5"/>
      <c r="AG1398" s="5"/>
      <c r="AH1398" s="5"/>
      <c r="AI1398" s="5"/>
      <c r="AJ1398" s="5"/>
      <c r="AK1398" s="5"/>
      <c r="AL1398" s="5"/>
      <c r="AM1398" s="5"/>
    </row>
    <row r="1399" spans="1:39" s="4" customFormat="1" ht="15" x14ac:dyDescent="0.25">
      <c r="A1399" s="58"/>
      <c r="B1399" s="58"/>
      <c r="C1399" s="58"/>
      <c r="D1399" s="58"/>
      <c r="E1399" s="11"/>
      <c r="F1399" s="11"/>
      <c r="G1399" s="8"/>
      <c r="I1399" s="58"/>
      <c r="J1399" s="43"/>
      <c r="K1399" s="102"/>
      <c r="M1399" s="58"/>
      <c r="N1399" s="171"/>
      <c r="P1399" s="107"/>
      <c r="Q1399" s="170"/>
      <c r="S1399" s="107"/>
      <c r="T1399" s="170"/>
      <c r="V1399" s="77"/>
      <c r="W1399" s="77"/>
      <c r="X1399" s="77"/>
      <c r="Y1399" s="77"/>
      <c r="Z1399" s="77"/>
      <c r="AA1399" s="60"/>
      <c r="AB1399" s="5"/>
      <c r="AC1399" s="5"/>
      <c r="AD1399" s="5"/>
      <c r="AE1399" s="5"/>
      <c r="AF1399" s="5"/>
      <c r="AG1399" s="5"/>
      <c r="AH1399" s="5"/>
      <c r="AI1399" s="5"/>
      <c r="AJ1399" s="5"/>
      <c r="AK1399" s="5"/>
      <c r="AL1399" s="5"/>
      <c r="AM1399" s="5"/>
    </row>
    <row r="1400" spans="1:39" s="4" customFormat="1" ht="15" x14ac:dyDescent="0.25">
      <c r="A1400" s="58"/>
      <c r="B1400" s="58"/>
      <c r="C1400" s="58"/>
      <c r="D1400" s="58"/>
      <c r="E1400" s="11"/>
      <c r="F1400" s="11"/>
      <c r="G1400" s="8"/>
      <c r="I1400" s="58"/>
      <c r="J1400" s="43"/>
      <c r="K1400" s="102"/>
      <c r="M1400" s="58"/>
      <c r="N1400" s="171"/>
      <c r="P1400" s="107"/>
      <c r="Q1400" s="170"/>
      <c r="S1400" s="107"/>
      <c r="T1400" s="170"/>
      <c r="V1400" s="77"/>
      <c r="W1400" s="77"/>
      <c r="X1400" s="77"/>
      <c r="Y1400" s="77"/>
      <c r="Z1400" s="77"/>
      <c r="AA1400" s="60"/>
      <c r="AB1400" s="5"/>
      <c r="AC1400" s="5"/>
      <c r="AD1400" s="5"/>
      <c r="AE1400" s="5"/>
      <c r="AF1400" s="5"/>
      <c r="AG1400" s="5"/>
      <c r="AH1400" s="5"/>
      <c r="AI1400" s="5"/>
      <c r="AJ1400" s="5"/>
      <c r="AK1400" s="5"/>
      <c r="AL1400" s="5"/>
      <c r="AM1400" s="5"/>
    </row>
    <row r="1401" spans="1:39" s="4" customFormat="1" ht="15" x14ac:dyDescent="0.25">
      <c r="A1401" s="58"/>
      <c r="B1401" s="58"/>
      <c r="C1401" s="58"/>
      <c r="D1401" s="58"/>
      <c r="E1401" s="11"/>
      <c r="F1401" s="11"/>
      <c r="G1401" s="8"/>
      <c r="I1401" s="58"/>
      <c r="J1401" s="43"/>
      <c r="K1401" s="102"/>
      <c r="M1401" s="58"/>
      <c r="N1401" s="171"/>
      <c r="P1401" s="107"/>
      <c r="Q1401" s="170"/>
      <c r="S1401" s="107"/>
      <c r="T1401" s="170"/>
      <c r="V1401" s="77"/>
      <c r="W1401" s="77"/>
      <c r="X1401" s="77"/>
      <c r="Y1401" s="77"/>
      <c r="Z1401" s="77"/>
      <c r="AA1401" s="60"/>
      <c r="AB1401" s="5"/>
      <c r="AC1401" s="5"/>
      <c r="AD1401" s="5"/>
      <c r="AE1401" s="5"/>
      <c r="AF1401" s="5"/>
      <c r="AG1401" s="5"/>
      <c r="AH1401" s="5"/>
      <c r="AI1401" s="5"/>
      <c r="AJ1401" s="5"/>
      <c r="AK1401" s="5"/>
      <c r="AL1401" s="5"/>
      <c r="AM1401" s="5"/>
    </row>
    <row r="1402" spans="1:39" s="4" customFormat="1" ht="15" x14ac:dyDescent="0.25">
      <c r="A1402" s="58"/>
      <c r="B1402" s="58"/>
      <c r="C1402" s="58"/>
      <c r="D1402" s="58"/>
      <c r="E1402" s="11"/>
      <c r="F1402" s="11"/>
      <c r="G1402" s="8"/>
      <c r="I1402" s="58"/>
      <c r="J1402" s="43"/>
      <c r="K1402" s="102"/>
      <c r="M1402" s="58"/>
      <c r="N1402" s="171"/>
      <c r="P1402" s="107"/>
      <c r="Q1402" s="170"/>
      <c r="S1402" s="107"/>
      <c r="T1402" s="170"/>
      <c r="V1402" s="77"/>
      <c r="W1402" s="77"/>
      <c r="X1402" s="77"/>
      <c r="Y1402" s="77"/>
      <c r="Z1402" s="77"/>
      <c r="AA1402" s="60"/>
      <c r="AB1402" s="5"/>
      <c r="AC1402" s="5"/>
      <c r="AD1402" s="5"/>
      <c r="AE1402" s="5"/>
      <c r="AF1402" s="5"/>
      <c r="AG1402" s="5"/>
      <c r="AH1402" s="5"/>
      <c r="AI1402" s="5"/>
      <c r="AJ1402" s="5"/>
      <c r="AK1402" s="5"/>
      <c r="AL1402" s="5"/>
      <c r="AM1402" s="5"/>
    </row>
    <row r="1403" spans="1:39" s="4" customFormat="1" ht="15" x14ac:dyDescent="0.25">
      <c r="A1403" s="58"/>
      <c r="B1403" s="58"/>
      <c r="C1403" s="58"/>
      <c r="D1403" s="58"/>
      <c r="E1403" s="11"/>
      <c r="F1403" s="11"/>
      <c r="G1403" s="8"/>
      <c r="I1403" s="58"/>
      <c r="J1403" s="43"/>
      <c r="K1403" s="102"/>
      <c r="M1403" s="58"/>
      <c r="N1403" s="171"/>
      <c r="P1403" s="107"/>
      <c r="Q1403" s="170"/>
      <c r="S1403" s="107"/>
      <c r="T1403" s="170"/>
      <c r="V1403" s="77"/>
      <c r="W1403" s="77"/>
      <c r="X1403" s="77"/>
      <c r="Y1403" s="77"/>
      <c r="Z1403" s="77"/>
      <c r="AA1403" s="60"/>
      <c r="AB1403" s="5"/>
      <c r="AC1403" s="5"/>
      <c r="AD1403" s="5"/>
      <c r="AE1403" s="5"/>
      <c r="AF1403" s="5"/>
      <c r="AG1403" s="5"/>
      <c r="AH1403" s="5"/>
      <c r="AI1403" s="5"/>
      <c r="AJ1403" s="5"/>
      <c r="AK1403" s="5"/>
      <c r="AL1403" s="5"/>
      <c r="AM1403" s="5"/>
    </row>
    <row r="1404" spans="1:39" s="4" customFormat="1" ht="15" x14ac:dyDescent="0.25">
      <c r="A1404" s="58"/>
      <c r="B1404" s="58"/>
      <c r="C1404" s="58"/>
      <c r="D1404" s="58"/>
      <c r="E1404" s="11"/>
      <c r="F1404" s="11"/>
      <c r="G1404" s="8"/>
      <c r="I1404" s="58"/>
      <c r="J1404" s="43"/>
      <c r="K1404" s="102"/>
      <c r="M1404" s="58"/>
      <c r="N1404" s="171"/>
      <c r="P1404" s="107"/>
      <c r="Q1404" s="170"/>
      <c r="S1404" s="107"/>
      <c r="T1404" s="170"/>
      <c r="V1404" s="77"/>
      <c r="W1404" s="77"/>
      <c r="X1404" s="77"/>
      <c r="Y1404" s="77"/>
      <c r="Z1404" s="77"/>
      <c r="AA1404" s="60"/>
      <c r="AB1404" s="5"/>
      <c r="AC1404" s="5"/>
      <c r="AD1404" s="5"/>
      <c r="AE1404" s="5"/>
      <c r="AF1404" s="5"/>
      <c r="AG1404" s="5"/>
      <c r="AH1404" s="5"/>
      <c r="AI1404" s="5"/>
      <c r="AJ1404" s="5"/>
      <c r="AK1404" s="5"/>
      <c r="AL1404" s="5"/>
      <c r="AM1404" s="5"/>
    </row>
    <row r="1405" spans="1:39" s="4" customFormat="1" ht="15" x14ac:dyDescent="0.25">
      <c r="A1405" s="58"/>
      <c r="B1405" s="58"/>
      <c r="C1405" s="58"/>
      <c r="D1405" s="58"/>
      <c r="E1405" s="11"/>
      <c r="F1405" s="11"/>
      <c r="G1405" s="8"/>
      <c r="I1405" s="58"/>
      <c r="J1405" s="43"/>
      <c r="K1405" s="102"/>
      <c r="M1405" s="58"/>
      <c r="N1405" s="171"/>
      <c r="P1405" s="107"/>
      <c r="Q1405" s="170"/>
      <c r="S1405" s="107"/>
      <c r="T1405" s="170"/>
      <c r="V1405" s="77"/>
      <c r="W1405" s="77"/>
      <c r="X1405" s="77"/>
      <c r="Y1405" s="77"/>
      <c r="Z1405" s="77"/>
      <c r="AA1405" s="60"/>
      <c r="AB1405" s="5"/>
      <c r="AC1405" s="5"/>
      <c r="AD1405" s="5"/>
      <c r="AE1405" s="5"/>
      <c r="AF1405" s="5"/>
      <c r="AG1405" s="5"/>
      <c r="AH1405" s="5"/>
      <c r="AI1405" s="5"/>
      <c r="AJ1405" s="5"/>
      <c r="AK1405" s="5"/>
      <c r="AL1405" s="5"/>
      <c r="AM1405" s="5"/>
    </row>
    <row r="1406" spans="1:39" s="4" customFormat="1" ht="15" x14ac:dyDescent="0.25">
      <c r="A1406" s="58"/>
      <c r="B1406" s="58"/>
      <c r="C1406" s="58"/>
      <c r="D1406" s="58"/>
      <c r="E1406" s="11"/>
      <c r="F1406" s="11"/>
      <c r="G1406" s="8"/>
      <c r="I1406" s="58"/>
      <c r="J1406" s="43"/>
      <c r="K1406" s="102"/>
      <c r="M1406" s="58"/>
      <c r="N1406" s="171"/>
      <c r="P1406" s="107"/>
      <c r="Q1406" s="170"/>
      <c r="S1406" s="107"/>
      <c r="T1406" s="170"/>
      <c r="V1406" s="77"/>
      <c r="W1406" s="77"/>
      <c r="X1406" s="77"/>
      <c r="Y1406" s="77"/>
      <c r="Z1406" s="77"/>
      <c r="AA1406" s="60"/>
      <c r="AB1406" s="5"/>
      <c r="AC1406" s="5"/>
      <c r="AD1406" s="5"/>
      <c r="AE1406" s="5"/>
      <c r="AF1406" s="5"/>
      <c r="AG1406" s="5"/>
      <c r="AH1406" s="5"/>
      <c r="AI1406" s="5"/>
      <c r="AJ1406" s="5"/>
      <c r="AK1406" s="5"/>
      <c r="AL1406" s="5"/>
      <c r="AM1406" s="5"/>
    </row>
    <row r="1407" spans="1:39" s="4" customFormat="1" ht="15" x14ac:dyDescent="0.25">
      <c r="A1407" s="58"/>
      <c r="B1407" s="58"/>
      <c r="C1407" s="58"/>
      <c r="D1407" s="58"/>
      <c r="E1407" s="11"/>
      <c r="F1407" s="11"/>
      <c r="G1407" s="8"/>
      <c r="I1407" s="58"/>
      <c r="J1407" s="43"/>
      <c r="K1407" s="102"/>
      <c r="M1407" s="58"/>
      <c r="N1407" s="171"/>
      <c r="P1407" s="107"/>
      <c r="Q1407" s="170"/>
      <c r="S1407" s="107"/>
      <c r="T1407" s="170"/>
      <c r="V1407" s="77"/>
      <c r="W1407" s="77"/>
      <c r="X1407" s="77"/>
      <c r="Y1407" s="77"/>
      <c r="Z1407" s="77"/>
      <c r="AA1407" s="60"/>
      <c r="AB1407" s="5"/>
      <c r="AC1407" s="5"/>
      <c r="AD1407" s="5"/>
      <c r="AE1407" s="5"/>
      <c r="AF1407" s="5"/>
      <c r="AG1407" s="5"/>
      <c r="AH1407" s="5"/>
      <c r="AI1407" s="5"/>
      <c r="AJ1407" s="5"/>
      <c r="AK1407" s="5"/>
      <c r="AL1407" s="5"/>
      <c r="AM1407" s="5"/>
    </row>
    <row r="1408" spans="1:39" s="4" customFormat="1" ht="15" x14ac:dyDescent="0.25">
      <c r="A1408" s="58"/>
      <c r="B1408" s="58"/>
      <c r="C1408" s="58"/>
      <c r="D1408" s="58"/>
      <c r="E1408" s="11"/>
      <c r="F1408" s="11"/>
      <c r="G1408" s="8"/>
      <c r="I1408" s="58"/>
      <c r="J1408" s="43"/>
      <c r="K1408" s="102"/>
      <c r="M1408" s="58"/>
      <c r="N1408" s="171"/>
      <c r="P1408" s="107"/>
      <c r="Q1408" s="170"/>
      <c r="S1408" s="107"/>
      <c r="T1408" s="170"/>
      <c r="V1408" s="77"/>
      <c r="W1408" s="77"/>
      <c r="X1408" s="77"/>
      <c r="Y1408" s="77"/>
      <c r="Z1408" s="77"/>
      <c r="AA1408" s="60"/>
      <c r="AB1408" s="5"/>
      <c r="AC1408" s="5"/>
      <c r="AD1408" s="5"/>
      <c r="AE1408" s="5"/>
      <c r="AF1408" s="5"/>
      <c r="AG1408" s="5"/>
      <c r="AH1408" s="5"/>
      <c r="AI1408" s="5"/>
      <c r="AJ1408" s="5"/>
      <c r="AK1408" s="5"/>
      <c r="AL1408" s="5"/>
      <c r="AM1408" s="5"/>
    </row>
    <row r="1409" spans="1:39" s="4" customFormat="1" ht="15" x14ac:dyDescent="0.25">
      <c r="A1409" s="58"/>
      <c r="B1409" s="58"/>
      <c r="C1409" s="58"/>
      <c r="D1409" s="58"/>
      <c r="E1409" s="11"/>
      <c r="F1409" s="11"/>
      <c r="G1409" s="8"/>
      <c r="I1409" s="58"/>
      <c r="J1409" s="43"/>
      <c r="K1409" s="102"/>
      <c r="M1409" s="58"/>
      <c r="N1409" s="171"/>
      <c r="P1409" s="107"/>
      <c r="Q1409" s="170"/>
      <c r="S1409" s="107"/>
      <c r="T1409" s="170"/>
      <c r="V1409" s="77"/>
      <c r="W1409" s="77"/>
      <c r="X1409" s="77"/>
      <c r="Y1409" s="77"/>
      <c r="Z1409" s="77"/>
      <c r="AA1409" s="60"/>
      <c r="AB1409" s="5"/>
      <c r="AC1409" s="5"/>
      <c r="AD1409" s="5"/>
      <c r="AE1409" s="5"/>
      <c r="AF1409" s="5"/>
      <c r="AG1409" s="5"/>
      <c r="AH1409" s="5"/>
      <c r="AI1409" s="5"/>
      <c r="AJ1409" s="5"/>
      <c r="AK1409" s="5"/>
      <c r="AL1409" s="5"/>
      <c r="AM1409" s="5"/>
    </row>
    <row r="1410" spans="1:39" s="4" customFormat="1" ht="15" x14ac:dyDescent="0.25">
      <c r="A1410" s="58"/>
      <c r="B1410" s="58"/>
      <c r="C1410" s="58"/>
      <c r="D1410" s="58"/>
      <c r="E1410" s="11"/>
      <c r="F1410" s="11"/>
      <c r="G1410" s="8"/>
      <c r="I1410" s="58"/>
      <c r="J1410" s="43"/>
      <c r="K1410" s="102"/>
      <c r="M1410" s="58"/>
      <c r="N1410" s="171"/>
      <c r="P1410" s="107"/>
      <c r="Q1410" s="170"/>
      <c r="S1410" s="107"/>
      <c r="T1410" s="170"/>
      <c r="V1410" s="77"/>
      <c r="W1410" s="77"/>
      <c r="X1410" s="77"/>
      <c r="Y1410" s="77"/>
      <c r="Z1410" s="77"/>
      <c r="AA1410" s="60"/>
      <c r="AB1410" s="5"/>
      <c r="AC1410" s="5"/>
      <c r="AD1410" s="5"/>
      <c r="AE1410" s="5"/>
      <c r="AF1410" s="5"/>
      <c r="AG1410" s="5"/>
      <c r="AH1410" s="5"/>
      <c r="AI1410" s="5"/>
      <c r="AJ1410" s="5"/>
      <c r="AK1410" s="5"/>
      <c r="AL1410" s="5"/>
      <c r="AM1410" s="5"/>
    </row>
    <row r="1411" spans="1:39" s="4" customFormat="1" ht="15" x14ac:dyDescent="0.25">
      <c r="A1411" s="58"/>
      <c r="B1411" s="58"/>
      <c r="C1411" s="58"/>
      <c r="D1411" s="58"/>
      <c r="E1411" s="11"/>
      <c r="F1411" s="11"/>
      <c r="G1411" s="8"/>
      <c r="I1411" s="58"/>
      <c r="J1411" s="43"/>
      <c r="K1411" s="102"/>
      <c r="M1411" s="58"/>
      <c r="N1411" s="171"/>
      <c r="P1411" s="107"/>
      <c r="Q1411" s="170"/>
      <c r="S1411" s="107"/>
      <c r="T1411" s="170"/>
      <c r="V1411" s="77"/>
      <c r="W1411" s="77"/>
      <c r="X1411" s="77"/>
      <c r="Y1411" s="77"/>
      <c r="Z1411" s="77"/>
      <c r="AA1411" s="60"/>
      <c r="AB1411" s="5"/>
      <c r="AC1411" s="5"/>
      <c r="AD1411" s="5"/>
      <c r="AE1411" s="5"/>
      <c r="AF1411" s="5"/>
      <c r="AG1411" s="5"/>
      <c r="AH1411" s="5"/>
      <c r="AI1411" s="5"/>
      <c r="AJ1411" s="5"/>
      <c r="AK1411" s="5"/>
      <c r="AL1411" s="5"/>
      <c r="AM1411" s="5"/>
    </row>
    <row r="1412" spans="1:39" s="4" customFormat="1" ht="15" x14ac:dyDescent="0.25">
      <c r="A1412" s="58"/>
      <c r="B1412" s="58"/>
      <c r="C1412" s="58"/>
      <c r="D1412" s="58"/>
      <c r="E1412" s="11"/>
      <c r="F1412" s="11"/>
      <c r="G1412" s="8"/>
      <c r="I1412" s="58"/>
      <c r="J1412" s="43"/>
      <c r="K1412" s="102"/>
      <c r="M1412" s="58"/>
      <c r="N1412" s="171"/>
      <c r="P1412" s="107"/>
      <c r="Q1412" s="170"/>
      <c r="S1412" s="107"/>
      <c r="T1412" s="170"/>
      <c r="V1412" s="77"/>
      <c r="W1412" s="77"/>
      <c r="X1412" s="77"/>
      <c r="Y1412" s="77"/>
      <c r="Z1412" s="77"/>
      <c r="AA1412" s="60"/>
      <c r="AB1412" s="5"/>
      <c r="AC1412" s="5"/>
      <c r="AD1412" s="5"/>
      <c r="AE1412" s="5"/>
      <c r="AF1412" s="5"/>
      <c r="AG1412" s="5"/>
      <c r="AH1412" s="5"/>
      <c r="AI1412" s="5"/>
      <c r="AJ1412" s="5"/>
      <c r="AK1412" s="5"/>
      <c r="AL1412" s="5"/>
      <c r="AM1412" s="5"/>
    </row>
    <row r="1413" spans="1:39" s="4" customFormat="1" ht="15" x14ac:dyDescent="0.25">
      <c r="A1413" s="58"/>
      <c r="B1413" s="58"/>
      <c r="C1413" s="58"/>
      <c r="D1413" s="58"/>
      <c r="E1413" s="11"/>
      <c r="F1413" s="11"/>
      <c r="G1413" s="8"/>
      <c r="I1413" s="58"/>
      <c r="J1413" s="43"/>
      <c r="K1413" s="102"/>
      <c r="M1413" s="58"/>
      <c r="N1413" s="171"/>
      <c r="P1413" s="107"/>
      <c r="Q1413" s="170"/>
      <c r="S1413" s="107"/>
      <c r="T1413" s="170"/>
      <c r="V1413" s="77"/>
      <c r="W1413" s="77"/>
      <c r="X1413" s="77"/>
      <c r="Y1413" s="77"/>
      <c r="Z1413" s="77"/>
      <c r="AA1413" s="60"/>
      <c r="AB1413" s="5"/>
      <c r="AC1413" s="5"/>
      <c r="AD1413" s="5"/>
      <c r="AE1413" s="5"/>
      <c r="AF1413" s="5"/>
      <c r="AG1413" s="5"/>
      <c r="AH1413" s="5"/>
      <c r="AI1413" s="5"/>
      <c r="AJ1413" s="5"/>
      <c r="AK1413" s="5"/>
      <c r="AL1413" s="5"/>
      <c r="AM1413" s="5"/>
    </row>
    <row r="1414" spans="1:39" s="4" customFormat="1" ht="15" x14ac:dyDescent="0.25">
      <c r="A1414" s="58"/>
      <c r="B1414" s="58"/>
      <c r="C1414" s="58"/>
      <c r="D1414" s="58"/>
      <c r="E1414" s="11"/>
      <c r="F1414" s="11"/>
      <c r="G1414" s="8"/>
      <c r="I1414" s="58"/>
      <c r="J1414" s="43"/>
      <c r="K1414" s="102"/>
      <c r="M1414" s="58"/>
      <c r="N1414" s="171"/>
      <c r="P1414" s="107"/>
      <c r="Q1414" s="170"/>
      <c r="S1414" s="107"/>
      <c r="T1414" s="170"/>
      <c r="V1414" s="77"/>
      <c r="W1414" s="77"/>
      <c r="X1414" s="77"/>
      <c r="Y1414" s="77"/>
      <c r="Z1414" s="77"/>
      <c r="AA1414" s="60"/>
      <c r="AB1414" s="5"/>
      <c r="AC1414" s="5"/>
      <c r="AD1414" s="5"/>
      <c r="AE1414" s="5"/>
      <c r="AF1414" s="5"/>
      <c r="AG1414" s="5"/>
      <c r="AH1414" s="5"/>
      <c r="AI1414" s="5"/>
      <c r="AJ1414" s="5"/>
      <c r="AK1414" s="5"/>
      <c r="AL1414" s="5"/>
      <c r="AM1414" s="5"/>
    </row>
    <row r="1415" spans="1:39" s="4" customFormat="1" ht="15" x14ac:dyDescent="0.25">
      <c r="A1415" s="58"/>
      <c r="B1415" s="58"/>
      <c r="C1415" s="58"/>
      <c r="D1415" s="58"/>
      <c r="E1415" s="11"/>
      <c r="F1415" s="11"/>
      <c r="G1415" s="8"/>
      <c r="I1415" s="58"/>
      <c r="J1415" s="43"/>
      <c r="K1415" s="102"/>
      <c r="M1415" s="58"/>
      <c r="N1415" s="171"/>
      <c r="P1415" s="107"/>
      <c r="Q1415" s="170"/>
      <c r="S1415" s="107"/>
      <c r="T1415" s="170"/>
      <c r="V1415" s="77"/>
      <c r="W1415" s="77"/>
      <c r="X1415" s="77"/>
      <c r="Y1415" s="77"/>
      <c r="Z1415" s="77"/>
      <c r="AA1415" s="60"/>
      <c r="AB1415" s="5"/>
      <c r="AC1415" s="5"/>
      <c r="AD1415" s="5"/>
      <c r="AE1415" s="5"/>
      <c r="AF1415" s="5"/>
      <c r="AG1415" s="5"/>
      <c r="AH1415" s="5"/>
      <c r="AI1415" s="5"/>
      <c r="AJ1415" s="5"/>
      <c r="AK1415" s="5"/>
      <c r="AL1415" s="5"/>
      <c r="AM1415" s="5"/>
    </row>
    <row r="1416" spans="1:39" s="4" customFormat="1" ht="15" x14ac:dyDescent="0.25">
      <c r="A1416" s="58"/>
      <c r="B1416" s="58"/>
      <c r="C1416" s="58"/>
      <c r="D1416" s="58"/>
      <c r="E1416" s="11"/>
      <c r="F1416" s="11"/>
      <c r="G1416" s="8"/>
      <c r="I1416" s="58"/>
      <c r="J1416" s="43"/>
      <c r="K1416" s="102"/>
      <c r="M1416" s="58"/>
      <c r="N1416" s="171"/>
      <c r="P1416" s="107"/>
      <c r="Q1416" s="170"/>
      <c r="S1416" s="107"/>
      <c r="T1416" s="170"/>
      <c r="V1416" s="77"/>
      <c r="W1416" s="77"/>
      <c r="X1416" s="77"/>
      <c r="Y1416" s="77"/>
      <c r="Z1416" s="77"/>
      <c r="AA1416" s="60"/>
      <c r="AB1416" s="5"/>
      <c r="AC1416" s="5"/>
      <c r="AD1416" s="5"/>
      <c r="AE1416" s="5"/>
      <c r="AF1416" s="5"/>
      <c r="AG1416" s="5"/>
      <c r="AH1416" s="5"/>
      <c r="AI1416" s="5"/>
      <c r="AJ1416" s="5"/>
      <c r="AK1416" s="5"/>
      <c r="AL1416" s="5"/>
      <c r="AM1416" s="5"/>
    </row>
    <row r="1417" spans="1:39" s="4" customFormat="1" ht="15" x14ac:dyDescent="0.25">
      <c r="A1417" s="58"/>
      <c r="B1417" s="58"/>
      <c r="C1417" s="58"/>
      <c r="D1417" s="58"/>
      <c r="E1417" s="11"/>
      <c r="F1417" s="11"/>
      <c r="G1417" s="8"/>
      <c r="I1417" s="58"/>
      <c r="J1417" s="43"/>
      <c r="K1417" s="102"/>
      <c r="M1417" s="58"/>
      <c r="N1417" s="171"/>
      <c r="P1417" s="107"/>
      <c r="Q1417" s="170"/>
      <c r="S1417" s="107"/>
      <c r="T1417" s="170"/>
      <c r="V1417" s="77"/>
      <c r="W1417" s="77"/>
      <c r="X1417" s="77"/>
      <c r="Y1417" s="77"/>
      <c r="Z1417" s="77"/>
      <c r="AA1417" s="60"/>
      <c r="AB1417" s="5"/>
      <c r="AC1417" s="5"/>
      <c r="AD1417" s="5"/>
      <c r="AE1417" s="5"/>
      <c r="AF1417" s="5"/>
      <c r="AG1417" s="5"/>
      <c r="AH1417" s="5"/>
      <c r="AI1417" s="5"/>
      <c r="AJ1417" s="5"/>
      <c r="AK1417" s="5"/>
      <c r="AL1417" s="5"/>
      <c r="AM1417" s="5"/>
    </row>
    <row r="1418" spans="1:39" s="4" customFormat="1" ht="15" x14ac:dyDescent="0.25">
      <c r="A1418" s="58"/>
      <c r="B1418" s="58"/>
      <c r="C1418" s="58"/>
      <c r="D1418" s="58"/>
      <c r="E1418" s="11"/>
      <c r="F1418" s="11"/>
      <c r="G1418" s="8"/>
      <c r="I1418" s="58"/>
      <c r="J1418" s="43"/>
      <c r="K1418" s="102"/>
      <c r="M1418" s="58"/>
      <c r="N1418" s="171"/>
      <c r="P1418" s="107"/>
      <c r="Q1418" s="170"/>
      <c r="S1418" s="107"/>
      <c r="T1418" s="170"/>
      <c r="V1418" s="77"/>
      <c r="W1418" s="77"/>
      <c r="X1418" s="77"/>
      <c r="Y1418" s="77"/>
      <c r="Z1418" s="77"/>
      <c r="AA1418" s="60"/>
      <c r="AB1418" s="5"/>
      <c r="AC1418" s="5"/>
      <c r="AD1418" s="5"/>
      <c r="AE1418" s="5"/>
      <c r="AF1418" s="5"/>
      <c r="AG1418" s="5"/>
      <c r="AH1418" s="5"/>
      <c r="AI1418" s="5"/>
      <c r="AJ1418" s="5"/>
      <c r="AK1418" s="5"/>
      <c r="AL1418" s="5"/>
      <c r="AM1418" s="5"/>
    </row>
    <row r="1419" spans="1:39" s="4" customFormat="1" ht="15" x14ac:dyDescent="0.25">
      <c r="A1419" s="58"/>
      <c r="B1419" s="58"/>
      <c r="C1419" s="58"/>
      <c r="D1419" s="58"/>
      <c r="E1419" s="11"/>
      <c r="F1419" s="11"/>
      <c r="G1419" s="8"/>
      <c r="I1419" s="58"/>
      <c r="J1419" s="43"/>
      <c r="K1419" s="102"/>
      <c r="M1419" s="58"/>
      <c r="N1419" s="171"/>
      <c r="P1419" s="107"/>
      <c r="Q1419" s="170"/>
      <c r="S1419" s="107"/>
      <c r="T1419" s="170"/>
      <c r="V1419" s="77"/>
      <c r="W1419" s="77"/>
      <c r="X1419" s="77"/>
      <c r="Y1419" s="77"/>
      <c r="Z1419" s="77"/>
      <c r="AA1419" s="60"/>
      <c r="AB1419" s="5"/>
      <c r="AC1419" s="5"/>
      <c r="AD1419" s="5"/>
      <c r="AE1419" s="5"/>
      <c r="AF1419" s="5"/>
      <c r="AG1419" s="5"/>
      <c r="AH1419" s="5"/>
      <c r="AI1419" s="5"/>
      <c r="AJ1419" s="5"/>
      <c r="AK1419" s="5"/>
      <c r="AL1419" s="5"/>
      <c r="AM1419" s="5"/>
    </row>
    <row r="1420" spans="1:39" s="4" customFormat="1" ht="15" x14ac:dyDescent="0.25">
      <c r="A1420" s="58"/>
      <c r="B1420" s="58"/>
      <c r="C1420" s="58"/>
      <c r="D1420" s="58"/>
      <c r="E1420" s="11"/>
      <c r="F1420" s="11"/>
      <c r="G1420" s="8"/>
      <c r="I1420" s="58"/>
      <c r="J1420" s="43"/>
      <c r="K1420" s="102"/>
      <c r="M1420" s="58"/>
      <c r="N1420" s="171"/>
      <c r="P1420" s="107"/>
      <c r="Q1420" s="170"/>
      <c r="S1420" s="107"/>
      <c r="T1420" s="170"/>
      <c r="V1420" s="77"/>
      <c r="W1420" s="77"/>
      <c r="X1420" s="77"/>
      <c r="Y1420" s="77"/>
      <c r="Z1420" s="77"/>
      <c r="AA1420" s="60"/>
      <c r="AB1420" s="5"/>
      <c r="AC1420" s="5"/>
      <c r="AD1420" s="5"/>
      <c r="AE1420" s="5"/>
      <c r="AF1420" s="5"/>
      <c r="AG1420" s="5"/>
      <c r="AH1420" s="5"/>
      <c r="AI1420" s="5"/>
      <c r="AJ1420" s="5"/>
      <c r="AK1420" s="5"/>
      <c r="AL1420" s="5"/>
      <c r="AM1420" s="5"/>
    </row>
    <row r="1421" spans="1:39" s="4" customFormat="1" ht="15" x14ac:dyDescent="0.25">
      <c r="A1421" s="58"/>
      <c r="B1421" s="58"/>
      <c r="C1421" s="58"/>
      <c r="D1421" s="58"/>
      <c r="E1421" s="11"/>
      <c r="F1421" s="11"/>
      <c r="G1421" s="8"/>
      <c r="I1421" s="58"/>
      <c r="J1421" s="43"/>
      <c r="K1421" s="102"/>
      <c r="M1421" s="58"/>
      <c r="N1421" s="171"/>
      <c r="P1421" s="107"/>
      <c r="Q1421" s="170"/>
      <c r="S1421" s="107"/>
      <c r="T1421" s="170"/>
      <c r="V1421" s="77"/>
      <c r="W1421" s="77"/>
      <c r="X1421" s="77"/>
      <c r="Y1421" s="77"/>
      <c r="Z1421" s="77"/>
      <c r="AA1421" s="60"/>
      <c r="AB1421" s="5"/>
      <c r="AC1421" s="5"/>
      <c r="AD1421" s="5"/>
      <c r="AE1421" s="5"/>
      <c r="AF1421" s="5"/>
      <c r="AG1421" s="5"/>
      <c r="AH1421" s="5"/>
      <c r="AI1421" s="5"/>
      <c r="AJ1421" s="5"/>
      <c r="AK1421" s="5"/>
      <c r="AL1421" s="5"/>
      <c r="AM1421" s="5"/>
    </row>
    <row r="1422" spans="1:39" s="4" customFormat="1" ht="15" x14ac:dyDescent="0.25">
      <c r="A1422" s="58"/>
      <c r="B1422" s="58"/>
      <c r="C1422" s="58"/>
      <c r="D1422" s="58"/>
      <c r="E1422" s="11"/>
      <c r="F1422" s="11"/>
      <c r="G1422" s="8"/>
      <c r="I1422" s="58"/>
      <c r="J1422" s="43"/>
      <c r="K1422" s="102"/>
      <c r="M1422" s="58"/>
      <c r="N1422" s="171"/>
      <c r="P1422" s="107"/>
      <c r="Q1422" s="170"/>
      <c r="S1422" s="107"/>
      <c r="T1422" s="170"/>
      <c r="V1422" s="77"/>
      <c r="W1422" s="77"/>
      <c r="X1422" s="77"/>
      <c r="Y1422" s="77"/>
      <c r="Z1422" s="77"/>
      <c r="AA1422" s="60"/>
      <c r="AB1422" s="5"/>
      <c r="AC1422" s="5"/>
      <c r="AD1422" s="5"/>
      <c r="AE1422" s="5"/>
      <c r="AF1422" s="5"/>
      <c r="AG1422" s="5"/>
      <c r="AH1422" s="5"/>
      <c r="AI1422" s="5"/>
      <c r="AJ1422" s="5"/>
      <c r="AK1422" s="5"/>
      <c r="AL1422" s="5"/>
      <c r="AM1422" s="5"/>
    </row>
    <row r="1423" spans="1:39" s="4" customFormat="1" ht="15" x14ac:dyDescent="0.25">
      <c r="A1423" s="58"/>
      <c r="B1423" s="58"/>
      <c r="C1423" s="58"/>
      <c r="D1423" s="58"/>
      <c r="E1423" s="11"/>
      <c r="F1423" s="11"/>
      <c r="G1423" s="8"/>
      <c r="I1423" s="58"/>
      <c r="J1423" s="43"/>
      <c r="K1423" s="102"/>
      <c r="M1423" s="58"/>
      <c r="N1423" s="171"/>
      <c r="P1423" s="107"/>
      <c r="Q1423" s="170"/>
      <c r="S1423" s="107"/>
      <c r="T1423" s="170"/>
      <c r="V1423" s="77"/>
      <c r="W1423" s="77"/>
      <c r="X1423" s="77"/>
      <c r="Y1423" s="77"/>
      <c r="Z1423" s="77"/>
      <c r="AA1423" s="60"/>
      <c r="AB1423" s="5"/>
      <c r="AC1423" s="5"/>
      <c r="AD1423" s="5"/>
      <c r="AE1423" s="5"/>
      <c r="AF1423" s="5"/>
      <c r="AG1423" s="5"/>
      <c r="AH1423" s="5"/>
      <c r="AI1423" s="5"/>
      <c r="AJ1423" s="5"/>
      <c r="AK1423" s="5"/>
      <c r="AL1423" s="5"/>
      <c r="AM1423" s="5"/>
    </row>
    <row r="1424" spans="1:39" s="4" customFormat="1" ht="15" x14ac:dyDescent="0.25">
      <c r="A1424" s="58"/>
      <c r="B1424" s="58"/>
      <c r="C1424" s="58"/>
      <c r="D1424" s="58"/>
      <c r="E1424" s="11"/>
      <c r="F1424" s="11"/>
      <c r="G1424" s="8"/>
      <c r="I1424" s="58"/>
      <c r="J1424" s="43"/>
      <c r="K1424" s="102"/>
      <c r="M1424" s="58"/>
      <c r="N1424" s="171"/>
      <c r="P1424" s="107"/>
      <c r="Q1424" s="170"/>
      <c r="S1424" s="107"/>
      <c r="T1424" s="170"/>
      <c r="V1424" s="77"/>
      <c r="W1424" s="77"/>
      <c r="X1424" s="77"/>
      <c r="Y1424" s="77"/>
      <c r="Z1424" s="77"/>
      <c r="AA1424" s="60"/>
      <c r="AB1424" s="5"/>
      <c r="AC1424" s="5"/>
      <c r="AD1424" s="5"/>
      <c r="AE1424" s="5"/>
      <c r="AF1424" s="5"/>
      <c r="AG1424" s="5"/>
      <c r="AH1424" s="5"/>
      <c r="AI1424" s="5"/>
      <c r="AJ1424" s="5"/>
      <c r="AK1424" s="5"/>
      <c r="AL1424" s="5"/>
      <c r="AM1424" s="5"/>
    </row>
    <row r="1425" spans="1:39" s="4" customFormat="1" ht="15" x14ac:dyDescent="0.25">
      <c r="A1425" s="58"/>
      <c r="B1425" s="58"/>
      <c r="C1425" s="58"/>
      <c r="D1425" s="58"/>
      <c r="E1425" s="11"/>
      <c r="F1425" s="11"/>
      <c r="G1425" s="8"/>
      <c r="I1425" s="58"/>
      <c r="J1425" s="43"/>
      <c r="K1425" s="102"/>
      <c r="M1425" s="58"/>
      <c r="N1425" s="171"/>
      <c r="P1425" s="107"/>
      <c r="Q1425" s="170"/>
      <c r="S1425" s="107"/>
      <c r="T1425" s="170"/>
      <c r="V1425" s="77"/>
      <c r="W1425" s="77"/>
      <c r="X1425" s="77"/>
      <c r="Y1425" s="77"/>
      <c r="Z1425" s="77"/>
      <c r="AA1425" s="60"/>
      <c r="AB1425" s="5"/>
      <c r="AC1425" s="5"/>
      <c r="AD1425" s="5"/>
      <c r="AE1425" s="5"/>
      <c r="AF1425" s="5"/>
      <c r="AG1425" s="5"/>
      <c r="AH1425" s="5"/>
      <c r="AI1425" s="5"/>
      <c r="AJ1425" s="5"/>
      <c r="AK1425" s="5"/>
      <c r="AL1425" s="5"/>
      <c r="AM1425" s="5"/>
    </row>
    <row r="1426" spans="1:39" s="4" customFormat="1" ht="15" x14ac:dyDescent="0.25">
      <c r="A1426" s="58"/>
      <c r="B1426" s="58"/>
      <c r="C1426" s="58"/>
      <c r="D1426" s="58"/>
      <c r="E1426" s="11"/>
      <c r="F1426" s="11"/>
      <c r="G1426" s="8"/>
      <c r="I1426" s="58"/>
      <c r="J1426" s="43"/>
      <c r="K1426" s="102"/>
      <c r="M1426" s="58"/>
      <c r="N1426" s="171"/>
      <c r="P1426" s="107"/>
      <c r="Q1426" s="170"/>
      <c r="S1426" s="107"/>
      <c r="T1426" s="170"/>
      <c r="V1426" s="77"/>
      <c r="W1426" s="77"/>
      <c r="X1426" s="77"/>
      <c r="Y1426" s="77"/>
      <c r="Z1426" s="77"/>
      <c r="AA1426" s="60"/>
      <c r="AB1426" s="5"/>
      <c r="AC1426" s="5"/>
      <c r="AD1426" s="5"/>
      <c r="AE1426" s="5"/>
      <c r="AF1426" s="5"/>
      <c r="AG1426" s="5"/>
      <c r="AH1426" s="5"/>
      <c r="AI1426" s="5"/>
      <c r="AJ1426" s="5"/>
      <c r="AK1426" s="5"/>
      <c r="AL1426" s="5"/>
      <c r="AM1426" s="5"/>
    </row>
    <row r="1427" spans="1:39" s="4" customFormat="1" ht="15" x14ac:dyDescent="0.25">
      <c r="A1427" s="58"/>
      <c r="B1427" s="58"/>
      <c r="C1427" s="58"/>
      <c r="D1427" s="58"/>
      <c r="E1427" s="11"/>
      <c r="F1427" s="11"/>
      <c r="G1427" s="8"/>
      <c r="I1427" s="58"/>
      <c r="J1427" s="43"/>
      <c r="K1427" s="102"/>
      <c r="M1427" s="58"/>
      <c r="N1427" s="171"/>
      <c r="P1427" s="107"/>
      <c r="Q1427" s="170"/>
      <c r="S1427" s="107"/>
      <c r="T1427" s="170"/>
      <c r="V1427" s="77"/>
      <c r="W1427" s="77"/>
      <c r="X1427" s="77"/>
      <c r="Y1427" s="77"/>
      <c r="Z1427" s="77"/>
      <c r="AA1427" s="60"/>
      <c r="AB1427" s="5"/>
      <c r="AC1427" s="5"/>
      <c r="AD1427" s="5"/>
      <c r="AE1427" s="5"/>
      <c r="AF1427" s="5"/>
      <c r="AG1427" s="5"/>
      <c r="AH1427" s="5"/>
      <c r="AI1427" s="5"/>
      <c r="AJ1427" s="5"/>
      <c r="AK1427" s="5"/>
      <c r="AL1427" s="5"/>
      <c r="AM1427" s="5"/>
    </row>
    <row r="1428" spans="1:39" s="4" customFormat="1" ht="15" x14ac:dyDescent="0.25">
      <c r="A1428" s="58"/>
      <c r="B1428" s="58"/>
      <c r="C1428" s="58"/>
      <c r="D1428" s="58"/>
      <c r="E1428" s="11"/>
      <c r="F1428" s="11"/>
      <c r="G1428" s="8"/>
      <c r="I1428" s="58"/>
      <c r="J1428" s="43"/>
      <c r="K1428" s="102"/>
      <c r="M1428" s="58"/>
      <c r="N1428" s="171"/>
      <c r="P1428" s="107"/>
      <c r="Q1428" s="170"/>
      <c r="S1428" s="107"/>
      <c r="T1428" s="170"/>
      <c r="V1428" s="77"/>
      <c r="W1428" s="77"/>
      <c r="X1428" s="77"/>
      <c r="Y1428" s="77"/>
      <c r="Z1428" s="77"/>
      <c r="AA1428" s="60"/>
      <c r="AB1428" s="5"/>
      <c r="AC1428" s="5"/>
      <c r="AD1428" s="5"/>
      <c r="AE1428" s="5"/>
      <c r="AF1428" s="5"/>
      <c r="AG1428" s="5"/>
      <c r="AH1428" s="5"/>
      <c r="AI1428" s="5"/>
      <c r="AJ1428" s="5"/>
      <c r="AK1428" s="5"/>
      <c r="AL1428" s="5"/>
      <c r="AM1428" s="5"/>
    </row>
    <row r="1429" spans="1:39" s="4" customFormat="1" ht="15" x14ac:dyDescent="0.25">
      <c r="A1429" s="58"/>
      <c r="B1429" s="58"/>
      <c r="C1429" s="58"/>
      <c r="D1429" s="58"/>
      <c r="E1429" s="11"/>
      <c r="F1429" s="11"/>
      <c r="G1429" s="8"/>
      <c r="I1429" s="58"/>
      <c r="J1429" s="43"/>
      <c r="K1429" s="102"/>
      <c r="M1429" s="58"/>
      <c r="N1429" s="171"/>
      <c r="P1429" s="107"/>
      <c r="Q1429" s="170"/>
      <c r="S1429" s="107"/>
      <c r="T1429" s="170"/>
      <c r="V1429" s="77"/>
      <c r="W1429" s="77"/>
      <c r="X1429" s="77"/>
      <c r="Y1429" s="77"/>
      <c r="Z1429" s="77"/>
      <c r="AA1429" s="60"/>
      <c r="AB1429" s="5"/>
      <c r="AC1429" s="5"/>
      <c r="AD1429" s="5"/>
      <c r="AE1429" s="5"/>
      <c r="AF1429" s="5"/>
      <c r="AG1429" s="5"/>
      <c r="AH1429" s="5"/>
      <c r="AI1429" s="5"/>
      <c r="AJ1429" s="5"/>
      <c r="AK1429" s="5"/>
      <c r="AL1429" s="5"/>
      <c r="AM1429" s="5"/>
    </row>
    <row r="1430" spans="1:39" s="4" customFormat="1" ht="15" x14ac:dyDescent="0.25">
      <c r="A1430" s="58"/>
      <c r="B1430" s="58"/>
      <c r="C1430" s="58"/>
      <c r="D1430" s="58"/>
      <c r="E1430" s="11"/>
      <c r="F1430" s="11"/>
      <c r="G1430" s="8"/>
      <c r="I1430" s="58"/>
      <c r="J1430" s="43"/>
      <c r="K1430" s="102"/>
      <c r="M1430" s="58"/>
      <c r="N1430" s="171"/>
      <c r="P1430" s="107"/>
      <c r="Q1430" s="170"/>
      <c r="S1430" s="107"/>
      <c r="T1430" s="170"/>
      <c r="V1430" s="77"/>
      <c r="W1430" s="77"/>
      <c r="X1430" s="77"/>
      <c r="Y1430" s="77"/>
      <c r="Z1430" s="77"/>
      <c r="AA1430" s="60"/>
      <c r="AB1430" s="5"/>
      <c r="AC1430" s="5"/>
      <c r="AD1430" s="5"/>
      <c r="AE1430" s="5"/>
      <c r="AF1430" s="5"/>
      <c r="AG1430" s="5"/>
      <c r="AH1430" s="5"/>
      <c r="AI1430" s="5"/>
      <c r="AJ1430" s="5"/>
      <c r="AK1430" s="5"/>
      <c r="AL1430" s="5"/>
      <c r="AM1430" s="5"/>
    </row>
    <row r="1431" spans="1:39" s="4" customFormat="1" ht="15" x14ac:dyDescent="0.25">
      <c r="A1431" s="58"/>
      <c r="B1431" s="58"/>
      <c r="C1431" s="58"/>
      <c r="D1431" s="58"/>
      <c r="E1431" s="11"/>
      <c r="F1431" s="11"/>
      <c r="G1431" s="8"/>
      <c r="I1431" s="58"/>
      <c r="J1431" s="43"/>
      <c r="K1431" s="102"/>
      <c r="M1431" s="58"/>
      <c r="N1431" s="171"/>
      <c r="P1431" s="107"/>
      <c r="Q1431" s="170"/>
      <c r="S1431" s="107"/>
      <c r="T1431" s="170"/>
      <c r="V1431" s="77"/>
      <c r="W1431" s="77"/>
      <c r="X1431" s="77"/>
      <c r="Y1431" s="77"/>
      <c r="Z1431" s="77"/>
      <c r="AA1431" s="60"/>
      <c r="AB1431" s="5"/>
      <c r="AC1431" s="5"/>
      <c r="AD1431" s="5"/>
      <c r="AE1431" s="5"/>
      <c r="AF1431" s="5"/>
      <c r="AG1431" s="5"/>
      <c r="AH1431" s="5"/>
      <c r="AI1431" s="5"/>
      <c r="AJ1431" s="5"/>
      <c r="AK1431" s="5"/>
      <c r="AL1431" s="5"/>
      <c r="AM1431" s="5"/>
    </row>
    <row r="1432" spans="1:39" s="4" customFormat="1" ht="15" x14ac:dyDescent="0.25">
      <c r="A1432" s="58"/>
      <c r="B1432" s="58"/>
      <c r="C1432" s="58"/>
      <c r="D1432" s="58"/>
      <c r="E1432" s="11"/>
      <c r="F1432" s="11"/>
      <c r="G1432" s="8"/>
      <c r="I1432" s="58"/>
      <c r="J1432" s="43"/>
      <c r="K1432" s="102"/>
      <c r="M1432" s="58"/>
      <c r="N1432" s="171"/>
      <c r="P1432" s="107"/>
      <c r="Q1432" s="170"/>
      <c r="S1432" s="107"/>
      <c r="T1432" s="170"/>
      <c r="V1432" s="77"/>
      <c r="W1432" s="77"/>
      <c r="X1432" s="77"/>
      <c r="Y1432" s="77"/>
      <c r="Z1432" s="77"/>
      <c r="AA1432" s="60"/>
      <c r="AB1432" s="5"/>
      <c r="AC1432" s="5"/>
      <c r="AD1432" s="5"/>
      <c r="AE1432" s="5"/>
      <c r="AF1432" s="5"/>
      <c r="AG1432" s="5"/>
      <c r="AH1432" s="5"/>
      <c r="AI1432" s="5"/>
      <c r="AJ1432" s="5"/>
      <c r="AK1432" s="5"/>
      <c r="AL1432" s="5"/>
      <c r="AM1432" s="5"/>
    </row>
    <row r="1433" spans="1:39" s="4" customFormat="1" ht="15" x14ac:dyDescent="0.25">
      <c r="A1433" s="58"/>
      <c r="B1433" s="58"/>
      <c r="C1433" s="58"/>
      <c r="D1433" s="58"/>
      <c r="E1433" s="11"/>
      <c r="F1433" s="11"/>
      <c r="G1433" s="8"/>
      <c r="I1433" s="58"/>
      <c r="J1433" s="43"/>
      <c r="K1433" s="102"/>
      <c r="M1433" s="58"/>
      <c r="N1433" s="171"/>
      <c r="P1433" s="107"/>
      <c r="Q1433" s="170"/>
      <c r="S1433" s="107"/>
      <c r="T1433" s="170"/>
      <c r="V1433" s="77"/>
      <c r="W1433" s="77"/>
      <c r="X1433" s="77"/>
      <c r="Y1433" s="77"/>
      <c r="Z1433" s="77"/>
      <c r="AA1433" s="60"/>
      <c r="AB1433" s="5"/>
      <c r="AC1433" s="5"/>
      <c r="AD1433" s="5"/>
      <c r="AE1433" s="5"/>
      <c r="AF1433" s="5"/>
      <c r="AG1433" s="5"/>
      <c r="AH1433" s="5"/>
      <c r="AI1433" s="5"/>
      <c r="AJ1433" s="5"/>
      <c r="AK1433" s="5"/>
      <c r="AL1433" s="5"/>
      <c r="AM1433" s="5"/>
    </row>
    <row r="1434" spans="1:39" s="4" customFormat="1" ht="15" x14ac:dyDescent="0.25">
      <c r="A1434" s="58"/>
      <c r="B1434" s="58"/>
      <c r="C1434" s="58"/>
      <c r="D1434" s="58"/>
      <c r="E1434" s="11"/>
      <c r="F1434" s="11"/>
      <c r="G1434" s="8"/>
      <c r="I1434" s="58"/>
      <c r="J1434" s="43"/>
      <c r="K1434" s="102"/>
      <c r="M1434" s="58"/>
      <c r="N1434" s="171"/>
      <c r="P1434" s="107"/>
      <c r="Q1434" s="170"/>
      <c r="S1434" s="107"/>
      <c r="T1434" s="170"/>
      <c r="V1434" s="77"/>
      <c r="W1434" s="77"/>
      <c r="X1434" s="77"/>
      <c r="Y1434" s="77"/>
      <c r="Z1434" s="77"/>
      <c r="AA1434" s="60"/>
      <c r="AB1434" s="5"/>
      <c r="AC1434" s="5"/>
      <c r="AD1434" s="5"/>
      <c r="AE1434" s="5"/>
      <c r="AF1434" s="5"/>
      <c r="AG1434" s="5"/>
      <c r="AH1434" s="5"/>
      <c r="AI1434" s="5"/>
      <c r="AJ1434" s="5"/>
      <c r="AK1434" s="5"/>
      <c r="AL1434" s="5"/>
      <c r="AM1434" s="5"/>
    </row>
    <row r="1435" spans="1:39" s="4" customFormat="1" ht="15" x14ac:dyDescent="0.25">
      <c r="A1435" s="58"/>
      <c r="B1435" s="58"/>
      <c r="C1435" s="58"/>
      <c r="D1435" s="58"/>
      <c r="E1435" s="11"/>
      <c r="F1435" s="11"/>
      <c r="G1435" s="8"/>
      <c r="I1435" s="58"/>
      <c r="J1435" s="43"/>
      <c r="K1435" s="102"/>
      <c r="M1435" s="58"/>
      <c r="N1435" s="171"/>
      <c r="P1435" s="107"/>
      <c r="Q1435" s="170"/>
      <c r="S1435" s="107"/>
      <c r="T1435" s="170"/>
      <c r="V1435" s="77"/>
      <c r="W1435" s="77"/>
      <c r="X1435" s="77"/>
      <c r="Y1435" s="77"/>
      <c r="Z1435" s="77"/>
      <c r="AA1435" s="60"/>
      <c r="AB1435" s="5"/>
      <c r="AC1435" s="5"/>
      <c r="AD1435" s="5"/>
      <c r="AE1435" s="5"/>
      <c r="AF1435" s="5"/>
      <c r="AG1435" s="5"/>
      <c r="AH1435" s="5"/>
      <c r="AI1435" s="5"/>
      <c r="AJ1435" s="5"/>
      <c r="AK1435" s="5"/>
      <c r="AL1435" s="5"/>
      <c r="AM1435" s="5"/>
    </row>
    <row r="1436" spans="1:39" s="4" customFormat="1" ht="15" x14ac:dyDescent="0.25">
      <c r="A1436" s="58"/>
      <c r="B1436" s="58"/>
      <c r="C1436" s="58"/>
      <c r="D1436" s="58"/>
      <c r="E1436" s="11"/>
      <c r="F1436" s="11"/>
      <c r="G1436" s="8"/>
      <c r="I1436" s="58"/>
      <c r="J1436" s="43"/>
      <c r="K1436" s="102"/>
      <c r="M1436" s="58"/>
      <c r="N1436" s="171"/>
      <c r="P1436" s="107"/>
      <c r="Q1436" s="170"/>
      <c r="S1436" s="107"/>
      <c r="T1436" s="170"/>
      <c r="V1436" s="77"/>
      <c r="W1436" s="77"/>
      <c r="X1436" s="77"/>
      <c r="Y1436" s="77"/>
      <c r="Z1436" s="77"/>
      <c r="AA1436" s="60"/>
      <c r="AB1436" s="5"/>
      <c r="AC1436" s="5"/>
      <c r="AD1436" s="5"/>
      <c r="AE1436" s="5"/>
      <c r="AF1436" s="5"/>
      <c r="AG1436" s="5"/>
      <c r="AH1436" s="5"/>
      <c r="AI1436" s="5"/>
      <c r="AJ1436" s="5"/>
      <c r="AK1436" s="5"/>
      <c r="AL1436" s="5"/>
      <c r="AM1436" s="5"/>
    </row>
    <row r="1437" spans="1:39" s="4" customFormat="1" ht="15" x14ac:dyDescent="0.25">
      <c r="A1437" s="58"/>
      <c r="B1437" s="58"/>
      <c r="C1437" s="58"/>
      <c r="D1437" s="58"/>
      <c r="E1437" s="11"/>
      <c r="F1437" s="11"/>
      <c r="G1437" s="8"/>
      <c r="I1437" s="58"/>
      <c r="J1437" s="43"/>
      <c r="K1437" s="102"/>
      <c r="M1437" s="58"/>
      <c r="N1437" s="171"/>
      <c r="P1437" s="107"/>
      <c r="Q1437" s="170"/>
      <c r="S1437" s="107"/>
      <c r="T1437" s="170"/>
      <c r="V1437" s="77"/>
      <c r="W1437" s="77"/>
      <c r="X1437" s="77"/>
      <c r="Y1437" s="77"/>
      <c r="Z1437" s="77"/>
      <c r="AA1437" s="60"/>
      <c r="AB1437" s="5"/>
      <c r="AC1437" s="5"/>
      <c r="AD1437" s="5"/>
      <c r="AE1437" s="5"/>
      <c r="AF1437" s="5"/>
      <c r="AG1437" s="5"/>
      <c r="AH1437" s="5"/>
      <c r="AI1437" s="5"/>
      <c r="AJ1437" s="5"/>
      <c r="AK1437" s="5"/>
      <c r="AL1437" s="5"/>
      <c r="AM1437" s="5"/>
    </row>
    <row r="1438" spans="1:39" s="4" customFormat="1" ht="15" x14ac:dyDescent="0.25">
      <c r="A1438" s="58"/>
      <c r="B1438" s="58"/>
      <c r="C1438" s="58"/>
      <c r="D1438" s="58"/>
      <c r="E1438" s="11"/>
      <c r="F1438" s="11"/>
      <c r="G1438" s="8"/>
      <c r="I1438" s="58"/>
      <c r="J1438" s="43"/>
      <c r="K1438" s="102"/>
      <c r="M1438" s="58"/>
      <c r="N1438" s="171"/>
      <c r="P1438" s="107"/>
      <c r="Q1438" s="170"/>
      <c r="S1438" s="107"/>
      <c r="T1438" s="170"/>
      <c r="V1438" s="77"/>
      <c r="W1438" s="77"/>
      <c r="X1438" s="77"/>
      <c r="Y1438" s="77"/>
      <c r="Z1438" s="77"/>
      <c r="AA1438" s="60"/>
      <c r="AB1438" s="5"/>
      <c r="AC1438" s="5"/>
      <c r="AD1438" s="5"/>
      <c r="AE1438" s="5"/>
      <c r="AF1438" s="5"/>
      <c r="AG1438" s="5"/>
      <c r="AH1438" s="5"/>
      <c r="AI1438" s="5"/>
      <c r="AJ1438" s="5"/>
      <c r="AK1438" s="5"/>
      <c r="AL1438" s="5"/>
      <c r="AM1438" s="5"/>
    </row>
    <row r="1439" spans="1:39" s="4" customFormat="1" ht="15" x14ac:dyDescent="0.25">
      <c r="A1439" s="58"/>
      <c r="B1439" s="58"/>
      <c r="C1439" s="58"/>
      <c r="D1439" s="58"/>
      <c r="E1439" s="11"/>
      <c r="F1439" s="11"/>
      <c r="G1439" s="8"/>
      <c r="I1439" s="58"/>
      <c r="J1439" s="43"/>
      <c r="K1439" s="102"/>
      <c r="M1439" s="58"/>
      <c r="N1439" s="171"/>
      <c r="P1439" s="107"/>
      <c r="Q1439" s="170"/>
      <c r="S1439" s="107"/>
      <c r="T1439" s="170"/>
      <c r="V1439" s="77"/>
      <c r="W1439" s="77"/>
      <c r="X1439" s="77"/>
      <c r="Y1439" s="77"/>
      <c r="Z1439" s="77"/>
      <c r="AA1439" s="60"/>
      <c r="AB1439" s="5"/>
      <c r="AC1439" s="5"/>
      <c r="AD1439" s="5"/>
      <c r="AE1439" s="5"/>
      <c r="AF1439" s="5"/>
      <c r="AG1439" s="5"/>
      <c r="AH1439" s="5"/>
      <c r="AI1439" s="5"/>
      <c r="AJ1439" s="5"/>
      <c r="AK1439" s="5"/>
      <c r="AL1439" s="5"/>
      <c r="AM1439" s="5"/>
    </row>
    <row r="1440" spans="1:39" s="4" customFormat="1" ht="15" x14ac:dyDescent="0.25">
      <c r="A1440" s="58"/>
      <c r="B1440" s="58"/>
      <c r="C1440" s="58"/>
      <c r="D1440" s="58"/>
      <c r="E1440" s="11"/>
      <c r="F1440" s="11"/>
      <c r="G1440" s="8"/>
      <c r="I1440" s="58"/>
      <c r="J1440" s="43"/>
      <c r="K1440" s="102"/>
      <c r="M1440" s="58"/>
      <c r="N1440" s="171"/>
      <c r="P1440" s="107"/>
      <c r="Q1440" s="170"/>
      <c r="S1440" s="107"/>
      <c r="T1440" s="170"/>
      <c r="V1440" s="77"/>
      <c r="W1440" s="77"/>
      <c r="X1440" s="77"/>
      <c r="Y1440" s="77"/>
      <c r="Z1440" s="77"/>
      <c r="AA1440" s="60"/>
      <c r="AB1440" s="5"/>
      <c r="AC1440" s="5"/>
      <c r="AD1440" s="5"/>
      <c r="AE1440" s="5"/>
      <c r="AF1440" s="5"/>
      <c r="AG1440" s="5"/>
      <c r="AH1440" s="5"/>
      <c r="AI1440" s="5"/>
      <c r="AJ1440" s="5"/>
      <c r="AK1440" s="5"/>
      <c r="AL1440" s="5"/>
      <c r="AM1440" s="5"/>
    </row>
    <row r="1441" spans="1:39" s="4" customFormat="1" ht="15" x14ac:dyDescent="0.25">
      <c r="A1441" s="58"/>
      <c r="B1441" s="58"/>
      <c r="C1441" s="58"/>
      <c r="D1441" s="58"/>
      <c r="E1441" s="11"/>
      <c r="F1441" s="11"/>
      <c r="G1441" s="8"/>
      <c r="I1441" s="58"/>
      <c r="J1441" s="43"/>
      <c r="K1441" s="102"/>
      <c r="M1441" s="58"/>
      <c r="N1441" s="171"/>
      <c r="P1441" s="107"/>
      <c r="Q1441" s="170"/>
      <c r="S1441" s="107"/>
      <c r="T1441" s="170"/>
      <c r="V1441" s="77"/>
      <c r="W1441" s="77"/>
      <c r="X1441" s="77"/>
      <c r="Y1441" s="77"/>
      <c r="Z1441" s="77"/>
      <c r="AA1441" s="60"/>
      <c r="AB1441" s="5"/>
      <c r="AC1441" s="5"/>
      <c r="AD1441" s="5"/>
      <c r="AE1441" s="5"/>
      <c r="AF1441" s="5"/>
      <c r="AG1441" s="5"/>
      <c r="AH1441" s="5"/>
      <c r="AI1441" s="5"/>
      <c r="AJ1441" s="5"/>
      <c r="AK1441" s="5"/>
      <c r="AL1441" s="5"/>
      <c r="AM1441" s="5"/>
    </row>
    <row r="1442" spans="1:39" s="4" customFormat="1" ht="15" x14ac:dyDescent="0.25">
      <c r="A1442" s="58"/>
      <c r="B1442" s="58"/>
      <c r="C1442" s="58"/>
      <c r="D1442" s="58"/>
      <c r="E1442" s="11"/>
      <c r="F1442" s="11"/>
      <c r="G1442" s="8"/>
      <c r="I1442" s="58"/>
      <c r="J1442" s="43"/>
      <c r="K1442" s="102"/>
      <c r="M1442" s="58"/>
      <c r="N1442" s="171"/>
      <c r="P1442" s="107"/>
      <c r="Q1442" s="170"/>
      <c r="S1442" s="107"/>
      <c r="T1442" s="170"/>
      <c r="V1442" s="77"/>
      <c r="W1442" s="77"/>
      <c r="X1442" s="77"/>
      <c r="Y1442" s="77"/>
      <c r="Z1442" s="77"/>
      <c r="AA1442" s="60"/>
      <c r="AB1442" s="5"/>
      <c r="AC1442" s="5"/>
      <c r="AD1442" s="5"/>
      <c r="AE1442" s="5"/>
      <c r="AF1442" s="5"/>
      <c r="AG1442" s="5"/>
      <c r="AH1442" s="5"/>
      <c r="AI1442" s="5"/>
      <c r="AJ1442" s="5"/>
      <c r="AK1442" s="5"/>
      <c r="AL1442" s="5"/>
      <c r="AM1442" s="5"/>
    </row>
    <row r="1443" spans="1:39" s="4" customFormat="1" ht="15" x14ac:dyDescent="0.25">
      <c r="A1443" s="58"/>
      <c r="B1443" s="58"/>
      <c r="C1443" s="58"/>
      <c r="D1443" s="58"/>
      <c r="E1443" s="11"/>
      <c r="F1443" s="11"/>
      <c r="G1443" s="8"/>
      <c r="I1443" s="58"/>
      <c r="J1443" s="43"/>
      <c r="K1443" s="102"/>
      <c r="M1443" s="58"/>
      <c r="N1443" s="171"/>
      <c r="P1443" s="107"/>
      <c r="Q1443" s="170"/>
      <c r="S1443" s="107"/>
      <c r="T1443" s="170"/>
      <c r="V1443" s="77"/>
      <c r="W1443" s="77"/>
      <c r="X1443" s="77"/>
      <c r="Y1443" s="77"/>
      <c r="Z1443" s="77"/>
      <c r="AA1443" s="60"/>
      <c r="AB1443" s="5"/>
      <c r="AC1443" s="5"/>
      <c r="AD1443" s="5"/>
      <c r="AE1443" s="5"/>
      <c r="AF1443" s="5"/>
      <c r="AG1443" s="5"/>
      <c r="AH1443" s="5"/>
      <c r="AI1443" s="5"/>
      <c r="AJ1443" s="5"/>
      <c r="AK1443" s="5"/>
      <c r="AL1443" s="5"/>
      <c r="AM1443" s="5"/>
    </row>
    <row r="1444" spans="1:39" s="4" customFormat="1" ht="15" x14ac:dyDescent="0.25">
      <c r="A1444" s="58"/>
      <c r="B1444" s="58"/>
      <c r="C1444" s="58"/>
      <c r="D1444" s="58"/>
      <c r="E1444" s="11"/>
      <c r="F1444" s="11"/>
      <c r="G1444" s="8"/>
      <c r="I1444" s="58"/>
      <c r="J1444" s="43"/>
      <c r="K1444" s="102"/>
      <c r="M1444" s="58"/>
      <c r="N1444" s="171"/>
      <c r="P1444" s="107"/>
      <c r="Q1444" s="170"/>
      <c r="S1444" s="107"/>
      <c r="T1444" s="170"/>
      <c r="V1444" s="77"/>
      <c r="W1444" s="77"/>
      <c r="X1444" s="77"/>
      <c r="Y1444" s="77"/>
      <c r="Z1444" s="77"/>
      <c r="AA1444" s="60"/>
      <c r="AB1444" s="5"/>
      <c r="AC1444" s="5"/>
      <c r="AD1444" s="5"/>
      <c r="AE1444" s="5"/>
      <c r="AF1444" s="5"/>
      <c r="AG1444" s="5"/>
      <c r="AH1444" s="5"/>
      <c r="AI1444" s="5"/>
      <c r="AJ1444" s="5"/>
      <c r="AK1444" s="5"/>
      <c r="AL1444" s="5"/>
      <c r="AM1444" s="5"/>
    </row>
    <row r="1445" spans="1:39" s="4" customFormat="1" ht="15" x14ac:dyDescent="0.25">
      <c r="A1445" s="58"/>
      <c r="B1445" s="58"/>
      <c r="C1445" s="58"/>
      <c r="D1445" s="58"/>
      <c r="E1445" s="11"/>
      <c r="F1445" s="11"/>
      <c r="G1445" s="8"/>
      <c r="I1445" s="58"/>
      <c r="J1445" s="43"/>
      <c r="K1445" s="102"/>
      <c r="M1445" s="58"/>
      <c r="N1445" s="171"/>
      <c r="P1445" s="107"/>
      <c r="Q1445" s="170"/>
      <c r="S1445" s="107"/>
      <c r="T1445" s="170"/>
      <c r="V1445" s="77"/>
      <c r="W1445" s="77"/>
      <c r="X1445" s="77"/>
      <c r="Y1445" s="77"/>
      <c r="Z1445" s="77"/>
      <c r="AA1445" s="60"/>
      <c r="AB1445" s="5"/>
      <c r="AC1445" s="5"/>
      <c r="AD1445" s="5"/>
      <c r="AE1445" s="5"/>
      <c r="AF1445" s="5"/>
      <c r="AG1445" s="5"/>
      <c r="AH1445" s="5"/>
      <c r="AI1445" s="5"/>
      <c r="AJ1445" s="5"/>
      <c r="AK1445" s="5"/>
      <c r="AL1445" s="5"/>
      <c r="AM1445" s="5"/>
    </row>
    <row r="1446" spans="1:39" s="4" customFormat="1" ht="15" x14ac:dyDescent="0.25">
      <c r="A1446" s="58"/>
      <c r="B1446" s="58"/>
      <c r="C1446" s="58"/>
      <c r="D1446" s="58"/>
      <c r="E1446" s="11"/>
      <c r="F1446" s="11"/>
      <c r="G1446" s="8"/>
      <c r="I1446" s="58"/>
      <c r="J1446" s="43"/>
      <c r="K1446" s="102"/>
      <c r="M1446" s="58"/>
      <c r="N1446" s="171"/>
      <c r="P1446" s="107"/>
      <c r="Q1446" s="170"/>
      <c r="S1446" s="107"/>
      <c r="T1446" s="170"/>
      <c r="V1446" s="77"/>
      <c r="W1446" s="77"/>
      <c r="X1446" s="77"/>
      <c r="Y1446" s="77"/>
      <c r="Z1446" s="77"/>
      <c r="AA1446" s="60"/>
      <c r="AB1446" s="5"/>
      <c r="AC1446" s="5"/>
      <c r="AD1446" s="5"/>
      <c r="AE1446" s="5"/>
      <c r="AF1446" s="5"/>
      <c r="AG1446" s="5"/>
      <c r="AH1446" s="5"/>
      <c r="AI1446" s="5"/>
      <c r="AJ1446" s="5"/>
      <c r="AK1446" s="5"/>
      <c r="AL1446" s="5"/>
      <c r="AM1446" s="5"/>
    </row>
    <row r="1447" spans="1:39" s="4" customFormat="1" ht="15" x14ac:dyDescent="0.25">
      <c r="A1447" s="58"/>
      <c r="B1447" s="58"/>
      <c r="C1447" s="58"/>
      <c r="D1447" s="58"/>
      <c r="E1447" s="11"/>
      <c r="F1447" s="11"/>
      <c r="G1447" s="8"/>
      <c r="I1447" s="58"/>
      <c r="J1447" s="43"/>
      <c r="K1447" s="102"/>
      <c r="M1447" s="58"/>
      <c r="N1447" s="171"/>
      <c r="P1447" s="107"/>
      <c r="Q1447" s="170"/>
      <c r="S1447" s="107"/>
      <c r="T1447" s="170"/>
      <c r="V1447" s="77"/>
      <c r="W1447" s="77"/>
      <c r="X1447" s="77"/>
      <c r="Y1447" s="77"/>
      <c r="Z1447" s="77"/>
      <c r="AA1447" s="60"/>
      <c r="AB1447" s="5"/>
      <c r="AC1447" s="5"/>
      <c r="AD1447" s="5"/>
      <c r="AE1447" s="5"/>
      <c r="AF1447" s="5"/>
      <c r="AG1447" s="5"/>
      <c r="AH1447" s="5"/>
      <c r="AI1447" s="5"/>
      <c r="AJ1447" s="5"/>
      <c r="AK1447" s="5"/>
      <c r="AL1447" s="5"/>
      <c r="AM1447" s="5"/>
    </row>
    <row r="1448" spans="1:39" s="4" customFormat="1" ht="15" x14ac:dyDescent="0.25">
      <c r="A1448" s="58"/>
      <c r="B1448" s="58"/>
      <c r="C1448" s="58"/>
      <c r="D1448" s="58"/>
      <c r="E1448" s="11"/>
      <c r="F1448" s="11"/>
      <c r="G1448" s="8"/>
      <c r="I1448" s="58"/>
      <c r="J1448" s="43"/>
      <c r="K1448" s="102"/>
      <c r="M1448" s="58"/>
      <c r="N1448" s="171"/>
      <c r="P1448" s="107"/>
      <c r="Q1448" s="170"/>
      <c r="S1448" s="107"/>
      <c r="T1448" s="170"/>
      <c r="V1448" s="77"/>
      <c r="W1448" s="77"/>
      <c r="X1448" s="77"/>
      <c r="Y1448" s="77"/>
      <c r="Z1448" s="77"/>
      <c r="AA1448" s="60"/>
      <c r="AB1448" s="5"/>
      <c r="AC1448" s="5"/>
      <c r="AD1448" s="5"/>
      <c r="AE1448" s="5"/>
      <c r="AF1448" s="5"/>
      <c r="AG1448" s="5"/>
      <c r="AH1448" s="5"/>
      <c r="AI1448" s="5"/>
      <c r="AJ1448" s="5"/>
      <c r="AK1448" s="5"/>
      <c r="AL1448" s="5"/>
      <c r="AM1448" s="5"/>
    </row>
    <row r="1449" spans="1:39" s="4" customFormat="1" ht="15" x14ac:dyDescent="0.25">
      <c r="A1449" s="58"/>
      <c r="B1449" s="58"/>
      <c r="C1449" s="58"/>
      <c r="D1449" s="58"/>
      <c r="E1449" s="11"/>
      <c r="F1449" s="11"/>
      <c r="G1449" s="8"/>
      <c r="I1449" s="58"/>
      <c r="J1449" s="43"/>
      <c r="K1449" s="102"/>
      <c r="M1449" s="58"/>
      <c r="N1449" s="171"/>
      <c r="P1449" s="107"/>
      <c r="Q1449" s="170"/>
      <c r="S1449" s="107"/>
      <c r="T1449" s="170"/>
      <c r="V1449" s="77"/>
      <c r="W1449" s="77"/>
      <c r="X1449" s="77"/>
      <c r="Y1449" s="77"/>
      <c r="Z1449" s="77"/>
      <c r="AA1449" s="60"/>
      <c r="AB1449" s="5"/>
      <c r="AC1449" s="5"/>
      <c r="AD1449" s="5"/>
      <c r="AE1449" s="5"/>
      <c r="AF1449" s="5"/>
      <c r="AG1449" s="5"/>
      <c r="AH1449" s="5"/>
      <c r="AI1449" s="5"/>
      <c r="AJ1449" s="5"/>
      <c r="AK1449" s="5"/>
      <c r="AL1449" s="5"/>
      <c r="AM1449" s="5"/>
    </row>
    <row r="1450" spans="1:39" s="4" customFormat="1" ht="15" x14ac:dyDescent="0.25">
      <c r="A1450" s="58"/>
      <c r="B1450" s="58"/>
      <c r="C1450" s="58"/>
      <c r="D1450" s="58"/>
      <c r="E1450" s="11"/>
      <c r="F1450" s="11"/>
      <c r="G1450" s="8"/>
      <c r="I1450" s="58"/>
      <c r="J1450" s="43"/>
      <c r="K1450" s="102"/>
      <c r="M1450" s="58"/>
      <c r="N1450" s="171"/>
      <c r="P1450" s="107"/>
      <c r="Q1450" s="170"/>
      <c r="S1450" s="107"/>
      <c r="T1450" s="170"/>
      <c r="V1450" s="77"/>
      <c r="W1450" s="77"/>
      <c r="X1450" s="77"/>
      <c r="Y1450" s="77"/>
      <c r="Z1450" s="77"/>
      <c r="AA1450" s="60"/>
      <c r="AB1450" s="5"/>
      <c r="AC1450" s="5"/>
      <c r="AD1450" s="5"/>
      <c r="AE1450" s="5"/>
      <c r="AF1450" s="5"/>
      <c r="AG1450" s="5"/>
      <c r="AH1450" s="5"/>
      <c r="AI1450" s="5"/>
      <c r="AJ1450" s="5"/>
      <c r="AK1450" s="5"/>
      <c r="AL1450" s="5"/>
      <c r="AM1450" s="5"/>
    </row>
    <row r="1451" spans="1:39" s="4" customFormat="1" ht="15" x14ac:dyDescent="0.25">
      <c r="A1451" s="58"/>
      <c r="B1451" s="58"/>
      <c r="C1451" s="58"/>
      <c r="D1451" s="58"/>
      <c r="E1451" s="11"/>
      <c r="F1451" s="11"/>
      <c r="G1451" s="8"/>
      <c r="I1451" s="58"/>
      <c r="J1451" s="43"/>
      <c r="K1451" s="102"/>
      <c r="M1451" s="58"/>
      <c r="N1451" s="171"/>
      <c r="P1451" s="107"/>
      <c r="Q1451" s="170"/>
      <c r="S1451" s="107"/>
      <c r="T1451" s="170"/>
      <c r="V1451" s="77"/>
      <c r="W1451" s="77"/>
      <c r="X1451" s="77"/>
      <c r="Y1451" s="77"/>
      <c r="Z1451" s="77"/>
      <c r="AA1451" s="60"/>
      <c r="AB1451" s="5"/>
      <c r="AC1451" s="5"/>
      <c r="AD1451" s="5"/>
      <c r="AE1451" s="5"/>
      <c r="AF1451" s="5"/>
      <c r="AG1451" s="5"/>
      <c r="AH1451" s="5"/>
      <c r="AI1451" s="5"/>
      <c r="AJ1451" s="5"/>
      <c r="AK1451" s="5"/>
      <c r="AL1451" s="5"/>
      <c r="AM1451" s="5"/>
    </row>
    <row r="1452" spans="1:39" s="4" customFormat="1" ht="15" x14ac:dyDescent="0.25">
      <c r="A1452" s="58"/>
      <c r="B1452" s="58"/>
      <c r="C1452" s="58"/>
      <c r="D1452" s="58"/>
      <c r="E1452" s="11"/>
      <c r="F1452" s="11"/>
      <c r="G1452" s="8"/>
      <c r="I1452" s="58"/>
      <c r="J1452" s="43"/>
      <c r="K1452" s="102"/>
      <c r="M1452" s="58"/>
      <c r="N1452" s="171"/>
      <c r="P1452" s="107"/>
      <c r="Q1452" s="170"/>
      <c r="S1452" s="107"/>
      <c r="T1452" s="170"/>
      <c r="V1452" s="77"/>
      <c r="W1452" s="77"/>
      <c r="X1452" s="77"/>
      <c r="Y1452" s="77"/>
      <c r="Z1452" s="77"/>
      <c r="AA1452" s="60"/>
      <c r="AB1452" s="5"/>
      <c r="AC1452" s="5"/>
      <c r="AD1452" s="5"/>
      <c r="AE1452" s="5"/>
      <c r="AF1452" s="5"/>
      <c r="AG1452" s="5"/>
      <c r="AH1452" s="5"/>
      <c r="AI1452" s="5"/>
      <c r="AJ1452" s="5"/>
      <c r="AK1452" s="5"/>
      <c r="AL1452" s="5"/>
      <c r="AM1452" s="5"/>
    </row>
    <row r="1453" spans="1:39" s="4" customFormat="1" ht="15" x14ac:dyDescent="0.25">
      <c r="A1453" s="58"/>
      <c r="B1453" s="58"/>
      <c r="C1453" s="58"/>
      <c r="D1453" s="58"/>
      <c r="E1453" s="11"/>
      <c r="F1453" s="11"/>
      <c r="G1453" s="8"/>
      <c r="I1453" s="58"/>
      <c r="J1453" s="43"/>
      <c r="K1453" s="102"/>
      <c r="M1453" s="58"/>
      <c r="N1453" s="171"/>
      <c r="P1453" s="107"/>
      <c r="Q1453" s="170"/>
      <c r="S1453" s="107"/>
      <c r="T1453" s="170"/>
      <c r="V1453" s="77"/>
      <c r="W1453" s="77"/>
      <c r="X1453" s="77"/>
      <c r="Y1453" s="77"/>
      <c r="Z1453" s="77"/>
      <c r="AA1453" s="60"/>
      <c r="AB1453" s="5"/>
      <c r="AC1453" s="5"/>
      <c r="AD1453" s="5"/>
      <c r="AE1453" s="5"/>
      <c r="AF1453" s="5"/>
      <c r="AG1453" s="5"/>
      <c r="AH1453" s="5"/>
      <c r="AI1453" s="5"/>
      <c r="AJ1453" s="5"/>
      <c r="AK1453" s="5"/>
      <c r="AL1453" s="5"/>
      <c r="AM1453" s="5"/>
    </row>
    <row r="1454" spans="1:39" s="4" customFormat="1" ht="15" x14ac:dyDescent="0.25">
      <c r="A1454" s="58"/>
      <c r="B1454" s="58"/>
      <c r="C1454" s="58"/>
      <c r="D1454" s="58"/>
      <c r="E1454" s="11"/>
      <c r="F1454" s="11"/>
      <c r="G1454" s="8"/>
      <c r="I1454" s="58"/>
      <c r="J1454" s="43"/>
      <c r="K1454" s="102"/>
      <c r="M1454" s="58"/>
      <c r="N1454" s="171"/>
      <c r="P1454" s="107"/>
      <c r="Q1454" s="170"/>
      <c r="S1454" s="107"/>
      <c r="T1454" s="170"/>
      <c r="V1454" s="77"/>
      <c r="W1454" s="77"/>
      <c r="X1454" s="77"/>
      <c r="Y1454" s="77"/>
      <c r="Z1454" s="77"/>
      <c r="AA1454" s="60"/>
      <c r="AB1454" s="5"/>
      <c r="AC1454" s="5"/>
      <c r="AD1454" s="5"/>
      <c r="AE1454" s="5"/>
      <c r="AF1454" s="5"/>
      <c r="AG1454" s="5"/>
      <c r="AH1454" s="5"/>
      <c r="AI1454" s="5"/>
      <c r="AJ1454" s="5"/>
      <c r="AK1454" s="5"/>
      <c r="AL1454" s="5"/>
      <c r="AM1454" s="5"/>
    </row>
    <row r="1455" spans="1:39" s="4" customFormat="1" ht="15" x14ac:dyDescent="0.25">
      <c r="A1455" s="58"/>
      <c r="B1455" s="58"/>
      <c r="C1455" s="58"/>
      <c r="D1455" s="58"/>
      <c r="E1455" s="11"/>
      <c r="F1455" s="11"/>
      <c r="G1455" s="8"/>
      <c r="I1455" s="58"/>
      <c r="J1455" s="43"/>
      <c r="K1455" s="102"/>
      <c r="M1455" s="58"/>
      <c r="N1455" s="171"/>
      <c r="P1455" s="107"/>
      <c r="Q1455" s="170"/>
      <c r="S1455" s="107"/>
      <c r="T1455" s="170"/>
      <c r="V1455" s="77"/>
      <c r="W1455" s="77"/>
      <c r="X1455" s="77"/>
      <c r="Y1455" s="77"/>
      <c r="Z1455" s="77"/>
      <c r="AA1455" s="60"/>
      <c r="AB1455" s="5"/>
      <c r="AC1455" s="5"/>
      <c r="AD1455" s="5"/>
      <c r="AE1455" s="5"/>
      <c r="AF1455" s="5"/>
      <c r="AG1455" s="5"/>
      <c r="AH1455" s="5"/>
      <c r="AI1455" s="5"/>
      <c r="AJ1455" s="5"/>
      <c r="AK1455" s="5"/>
      <c r="AL1455" s="5"/>
      <c r="AM1455" s="5"/>
    </row>
    <row r="1456" spans="1:39" s="4" customFormat="1" ht="15" x14ac:dyDescent="0.25">
      <c r="A1456" s="58"/>
      <c r="B1456" s="58"/>
      <c r="C1456" s="58"/>
      <c r="D1456" s="58"/>
      <c r="E1456" s="11"/>
      <c r="F1456" s="11"/>
      <c r="G1456" s="8"/>
      <c r="I1456" s="58"/>
      <c r="J1456" s="43"/>
      <c r="K1456" s="102"/>
      <c r="M1456" s="58"/>
      <c r="N1456" s="171"/>
      <c r="P1456" s="107"/>
      <c r="Q1456" s="170"/>
      <c r="S1456" s="107"/>
      <c r="T1456" s="170"/>
      <c r="V1456" s="77"/>
      <c r="W1456" s="77"/>
      <c r="X1456" s="77"/>
      <c r="Y1456" s="77"/>
      <c r="Z1456" s="77"/>
      <c r="AA1456" s="60"/>
      <c r="AB1456" s="5"/>
      <c r="AC1456" s="5"/>
      <c r="AD1456" s="5"/>
      <c r="AE1456" s="5"/>
      <c r="AF1456" s="5"/>
      <c r="AG1456" s="5"/>
      <c r="AH1456" s="5"/>
      <c r="AI1456" s="5"/>
      <c r="AJ1456" s="5"/>
      <c r="AK1456" s="5"/>
      <c r="AL1456" s="5"/>
      <c r="AM1456" s="5"/>
    </row>
    <row r="1457" spans="1:39" s="4" customFormat="1" ht="15" x14ac:dyDescent="0.25">
      <c r="A1457" s="58"/>
      <c r="B1457" s="58"/>
      <c r="C1457" s="58"/>
      <c r="D1457" s="58"/>
      <c r="E1457" s="11"/>
      <c r="F1457" s="11"/>
      <c r="G1457" s="8"/>
      <c r="I1457" s="58"/>
      <c r="J1457" s="43"/>
      <c r="K1457" s="102"/>
      <c r="M1457" s="58"/>
      <c r="N1457" s="171"/>
      <c r="P1457" s="107"/>
      <c r="Q1457" s="170"/>
      <c r="S1457" s="107"/>
      <c r="T1457" s="170"/>
      <c r="V1457" s="77"/>
      <c r="W1457" s="77"/>
      <c r="X1457" s="77"/>
      <c r="Y1457" s="77"/>
      <c r="Z1457" s="77"/>
      <c r="AA1457" s="60"/>
      <c r="AB1457" s="5"/>
      <c r="AC1457" s="5"/>
      <c r="AD1457" s="5"/>
      <c r="AE1457" s="5"/>
      <c r="AF1457" s="5"/>
      <c r="AG1457" s="5"/>
      <c r="AH1457" s="5"/>
      <c r="AI1457" s="5"/>
      <c r="AJ1457" s="5"/>
      <c r="AK1457" s="5"/>
      <c r="AL1457" s="5"/>
      <c r="AM1457" s="5"/>
    </row>
    <row r="1458" spans="1:39" s="4" customFormat="1" ht="15" x14ac:dyDescent="0.25">
      <c r="A1458" s="58"/>
      <c r="B1458" s="58"/>
      <c r="C1458" s="58"/>
      <c r="D1458" s="58"/>
      <c r="E1458" s="11"/>
      <c r="F1458" s="11"/>
      <c r="G1458" s="8"/>
      <c r="I1458" s="58"/>
      <c r="J1458" s="43"/>
      <c r="K1458" s="102"/>
      <c r="M1458" s="58"/>
      <c r="N1458" s="171"/>
      <c r="P1458" s="107"/>
      <c r="Q1458" s="170"/>
      <c r="S1458" s="107"/>
      <c r="T1458" s="170"/>
      <c r="V1458" s="77"/>
      <c r="W1458" s="77"/>
      <c r="X1458" s="77"/>
      <c r="Y1458" s="77"/>
      <c r="Z1458" s="77"/>
      <c r="AA1458" s="60"/>
      <c r="AB1458" s="5"/>
      <c r="AC1458" s="5"/>
      <c r="AD1458" s="5"/>
      <c r="AE1458" s="5"/>
      <c r="AF1458" s="5"/>
      <c r="AG1458" s="5"/>
      <c r="AH1458" s="5"/>
      <c r="AI1458" s="5"/>
      <c r="AJ1458" s="5"/>
      <c r="AK1458" s="5"/>
      <c r="AL1458" s="5"/>
      <c r="AM1458" s="5"/>
    </row>
    <row r="1459" spans="1:39" s="4" customFormat="1" ht="15" x14ac:dyDescent="0.25">
      <c r="A1459" s="58"/>
      <c r="B1459" s="58"/>
      <c r="C1459" s="58"/>
      <c r="D1459" s="58"/>
      <c r="E1459" s="11"/>
      <c r="F1459" s="11"/>
      <c r="G1459" s="8"/>
      <c r="I1459" s="58"/>
      <c r="J1459" s="43"/>
      <c r="K1459" s="102"/>
      <c r="M1459" s="58"/>
      <c r="N1459" s="171"/>
      <c r="P1459" s="107"/>
      <c r="Q1459" s="170"/>
      <c r="S1459" s="107"/>
      <c r="T1459" s="170"/>
      <c r="V1459" s="77"/>
      <c r="W1459" s="77"/>
      <c r="X1459" s="77"/>
      <c r="Y1459" s="77"/>
      <c r="Z1459" s="77"/>
      <c r="AA1459" s="60"/>
      <c r="AB1459" s="5"/>
      <c r="AC1459" s="5"/>
      <c r="AD1459" s="5"/>
      <c r="AE1459" s="5"/>
      <c r="AF1459" s="5"/>
      <c r="AG1459" s="5"/>
      <c r="AH1459" s="5"/>
      <c r="AI1459" s="5"/>
      <c r="AJ1459" s="5"/>
      <c r="AK1459" s="5"/>
      <c r="AL1459" s="5"/>
      <c r="AM1459" s="5"/>
    </row>
    <row r="1460" spans="1:39" s="4" customFormat="1" ht="15" x14ac:dyDescent="0.25">
      <c r="A1460" s="58"/>
      <c r="B1460" s="58"/>
      <c r="C1460" s="58"/>
      <c r="D1460" s="58"/>
      <c r="E1460" s="11"/>
      <c r="F1460" s="11"/>
      <c r="G1460" s="8"/>
      <c r="I1460" s="58"/>
      <c r="J1460" s="43"/>
      <c r="K1460" s="102"/>
      <c r="M1460" s="58"/>
      <c r="N1460" s="171"/>
      <c r="P1460" s="107"/>
      <c r="Q1460" s="170"/>
      <c r="S1460" s="107"/>
      <c r="T1460" s="170"/>
      <c r="V1460" s="77"/>
      <c r="W1460" s="77"/>
      <c r="X1460" s="77"/>
      <c r="Y1460" s="77"/>
      <c r="Z1460" s="77"/>
      <c r="AA1460" s="60"/>
      <c r="AB1460" s="5"/>
      <c r="AC1460" s="5"/>
      <c r="AD1460" s="5"/>
      <c r="AE1460" s="5"/>
      <c r="AF1460" s="5"/>
      <c r="AG1460" s="5"/>
      <c r="AH1460" s="5"/>
      <c r="AI1460" s="5"/>
      <c r="AJ1460" s="5"/>
      <c r="AK1460" s="5"/>
      <c r="AL1460" s="5"/>
      <c r="AM1460" s="5"/>
    </row>
    <row r="1461" spans="1:39" s="4" customFormat="1" ht="15" x14ac:dyDescent="0.25">
      <c r="A1461" s="58"/>
      <c r="B1461" s="58"/>
      <c r="C1461" s="58"/>
      <c r="D1461" s="58"/>
      <c r="E1461" s="11"/>
      <c r="F1461" s="11"/>
      <c r="G1461" s="8"/>
      <c r="I1461" s="58"/>
      <c r="J1461" s="43"/>
      <c r="K1461" s="102"/>
      <c r="M1461" s="58"/>
      <c r="N1461" s="171"/>
      <c r="P1461" s="107"/>
      <c r="Q1461" s="170"/>
      <c r="S1461" s="107"/>
      <c r="T1461" s="170"/>
      <c r="V1461" s="77"/>
      <c r="W1461" s="77"/>
      <c r="X1461" s="77"/>
      <c r="Y1461" s="77"/>
      <c r="Z1461" s="77"/>
      <c r="AA1461" s="60"/>
      <c r="AB1461" s="5"/>
      <c r="AC1461" s="5"/>
      <c r="AD1461" s="5"/>
      <c r="AE1461" s="5"/>
      <c r="AF1461" s="5"/>
      <c r="AG1461" s="5"/>
      <c r="AH1461" s="5"/>
      <c r="AI1461" s="5"/>
      <c r="AJ1461" s="5"/>
      <c r="AK1461" s="5"/>
      <c r="AL1461" s="5"/>
      <c r="AM1461" s="5"/>
    </row>
    <row r="1462" spans="1:39" s="4" customFormat="1" ht="15" x14ac:dyDescent="0.25">
      <c r="A1462" s="58"/>
      <c r="B1462" s="58"/>
      <c r="C1462" s="58"/>
      <c r="D1462" s="58"/>
      <c r="E1462" s="11"/>
      <c r="F1462" s="11"/>
      <c r="G1462" s="8"/>
      <c r="I1462" s="58"/>
      <c r="J1462" s="43"/>
      <c r="K1462" s="102"/>
      <c r="M1462" s="58"/>
      <c r="N1462" s="171"/>
      <c r="P1462" s="107"/>
      <c r="Q1462" s="170"/>
      <c r="S1462" s="107"/>
      <c r="T1462" s="170"/>
      <c r="V1462" s="77"/>
      <c r="W1462" s="77"/>
      <c r="X1462" s="77"/>
      <c r="Y1462" s="77"/>
      <c r="Z1462" s="77"/>
      <c r="AA1462" s="60"/>
      <c r="AB1462" s="5"/>
      <c r="AC1462" s="5"/>
      <c r="AD1462" s="5"/>
      <c r="AE1462" s="5"/>
      <c r="AF1462" s="5"/>
      <c r="AG1462" s="5"/>
      <c r="AH1462" s="5"/>
      <c r="AI1462" s="5"/>
      <c r="AJ1462" s="5"/>
      <c r="AK1462" s="5"/>
      <c r="AL1462" s="5"/>
      <c r="AM1462" s="5"/>
    </row>
    <row r="1463" spans="1:39" s="4" customFormat="1" ht="15" x14ac:dyDescent="0.25">
      <c r="A1463" s="58"/>
      <c r="B1463" s="58"/>
      <c r="C1463" s="58"/>
      <c r="D1463" s="58"/>
      <c r="E1463" s="11"/>
      <c r="F1463" s="11"/>
      <c r="G1463" s="8"/>
      <c r="I1463" s="58"/>
      <c r="J1463" s="43"/>
      <c r="K1463" s="102"/>
      <c r="M1463" s="58"/>
      <c r="N1463" s="171"/>
      <c r="P1463" s="107"/>
      <c r="Q1463" s="170"/>
      <c r="S1463" s="107"/>
      <c r="T1463" s="170"/>
      <c r="V1463" s="77"/>
      <c r="W1463" s="77"/>
      <c r="X1463" s="77"/>
      <c r="Y1463" s="77"/>
      <c r="Z1463" s="77"/>
      <c r="AA1463" s="60"/>
      <c r="AB1463" s="5"/>
      <c r="AC1463" s="5"/>
      <c r="AD1463" s="5"/>
      <c r="AE1463" s="5"/>
      <c r="AF1463" s="5"/>
      <c r="AG1463" s="5"/>
      <c r="AH1463" s="5"/>
      <c r="AI1463" s="5"/>
      <c r="AJ1463" s="5"/>
      <c r="AK1463" s="5"/>
      <c r="AL1463" s="5"/>
      <c r="AM1463" s="5"/>
    </row>
    <row r="1464" spans="1:39" s="4" customFormat="1" ht="15" x14ac:dyDescent="0.25">
      <c r="A1464" s="58"/>
      <c r="B1464" s="58"/>
      <c r="C1464" s="58"/>
      <c r="D1464" s="58"/>
      <c r="E1464" s="11"/>
      <c r="F1464" s="11"/>
      <c r="G1464" s="8"/>
      <c r="I1464" s="58"/>
      <c r="J1464" s="43"/>
      <c r="K1464" s="102"/>
      <c r="M1464" s="58"/>
      <c r="N1464" s="171"/>
      <c r="P1464" s="107"/>
      <c r="Q1464" s="170"/>
      <c r="S1464" s="107"/>
      <c r="T1464" s="170"/>
      <c r="V1464" s="77"/>
      <c r="W1464" s="77"/>
      <c r="X1464" s="77"/>
      <c r="Y1464" s="77"/>
      <c r="Z1464" s="77"/>
      <c r="AA1464" s="60"/>
      <c r="AB1464" s="5"/>
      <c r="AC1464" s="5"/>
      <c r="AD1464" s="5"/>
      <c r="AE1464" s="5"/>
      <c r="AF1464" s="5"/>
      <c r="AG1464" s="5"/>
      <c r="AH1464" s="5"/>
      <c r="AI1464" s="5"/>
      <c r="AJ1464" s="5"/>
      <c r="AK1464" s="5"/>
      <c r="AL1464" s="5"/>
      <c r="AM1464" s="5"/>
    </row>
    <row r="1465" spans="1:39" s="4" customFormat="1" ht="15" x14ac:dyDescent="0.25">
      <c r="A1465" s="58"/>
      <c r="B1465" s="58"/>
      <c r="C1465" s="58"/>
      <c r="D1465" s="58"/>
      <c r="E1465" s="11"/>
      <c r="F1465" s="11"/>
      <c r="G1465" s="8"/>
      <c r="I1465" s="58"/>
      <c r="J1465" s="43"/>
      <c r="K1465" s="102"/>
      <c r="M1465" s="58"/>
      <c r="N1465" s="171"/>
      <c r="P1465" s="107"/>
      <c r="Q1465" s="170"/>
      <c r="S1465" s="107"/>
      <c r="T1465" s="170"/>
      <c r="V1465" s="77"/>
      <c r="W1465" s="77"/>
      <c r="X1465" s="77"/>
      <c r="Y1465" s="77"/>
      <c r="Z1465" s="77"/>
      <c r="AA1465" s="60"/>
      <c r="AB1465" s="5"/>
      <c r="AC1465" s="5"/>
      <c r="AD1465" s="5"/>
      <c r="AE1465" s="5"/>
      <c r="AF1465" s="5"/>
      <c r="AG1465" s="5"/>
      <c r="AH1465" s="5"/>
      <c r="AI1465" s="5"/>
      <c r="AJ1465" s="5"/>
      <c r="AK1465" s="5"/>
      <c r="AL1465" s="5"/>
      <c r="AM1465" s="5"/>
    </row>
    <row r="1466" spans="1:39" s="4" customFormat="1" ht="15" x14ac:dyDescent="0.25">
      <c r="A1466" s="58"/>
      <c r="B1466" s="58"/>
      <c r="C1466" s="58"/>
      <c r="D1466" s="58"/>
      <c r="E1466" s="11"/>
      <c r="F1466" s="11"/>
      <c r="G1466" s="8"/>
      <c r="I1466" s="58"/>
      <c r="J1466" s="43"/>
      <c r="K1466" s="102"/>
      <c r="M1466" s="58"/>
      <c r="N1466" s="171"/>
      <c r="P1466" s="107"/>
      <c r="Q1466" s="170"/>
      <c r="S1466" s="107"/>
      <c r="T1466" s="170"/>
      <c r="V1466" s="77"/>
      <c r="W1466" s="77"/>
      <c r="X1466" s="77"/>
      <c r="Y1466" s="77"/>
      <c r="Z1466" s="77"/>
      <c r="AA1466" s="60"/>
      <c r="AB1466" s="5"/>
      <c r="AC1466" s="5"/>
      <c r="AD1466" s="5"/>
      <c r="AE1466" s="5"/>
      <c r="AF1466" s="5"/>
      <c r="AG1466" s="5"/>
      <c r="AH1466" s="5"/>
      <c r="AI1466" s="5"/>
      <c r="AJ1466" s="5"/>
      <c r="AK1466" s="5"/>
      <c r="AL1466" s="5"/>
      <c r="AM1466" s="5"/>
    </row>
    <row r="1467" spans="1:39" s="4" customFormat="1" ht="15" x14ac:dyDescent="0.25">
      <c r="A1467" s="58"/>
      <c r="B1467" s="58"/>
      <c r="C1467" s="58"/>
      <c r="D1467" s="58"/>
      <c r="E1467" s="11"/>
      <c r="F1467" s="11"/>
      <c r="G1467" s="8"/>
      <c r="I1467" s="58"/>
      <c r="J1467" s="43"/>
      <c r="K1467" s="102"/>
      <c r="M1467" s="58"/>
      <c r="N1467" s="171"/>
      <c r="P1467" s="107"/>
      <c r="Q1467" s="170"/>
      <c r="S1467" s="107"/>
      <c r="T1467" s="170"/>
      <c r="V1467" s="77"/>
      <c r="W1467" s="77"/>
      <c r="X1467" s="77"/>
      <c r="Y1467" s="77"/>
      <c r="Z1467" s="77"/>
      <c r="AA1467" s="60"/>
      <c r="AB1467" s="5"/>
      <c r="AC1467" s="5"/>
      <c r="AD1467" s="5"/>
      <c r="AE1467" s="5"/>
      <c r="AF1467" s="5"/>
      <c r="AG1467" s="5"/>
      <c r="AH1467" s="5"/>
      <c r="AI1467" s="5"/>
      <c r="AJ1467" s="5"/>
      <c r="AK1467" s="5"/>
      <c r="AL1467" s="5"/>
      <c r="AM1467" s="5"/>
    </row>
    <row r="1468" spans="1:39" s="4" customFormat="1" ht="15" x14ac:dyDescent="0.25">
      <c r="A1468" s="58"/>
      <c r="B1468" s="58"/>
      <c r="C1468" s="58"/>
      <c r="D1468" s="58"/>
      <c r="E1468" s="11"/>
      <c r="F1468" s="11"/>
      <c r="G1468" s="8"/>
      <c r="I1468" s="58"/>
      <c r="J1468" s="43"/>
      <c r="K1468" s="102"/>
      <c r="M1468" s="58"/>
      <c r="N1468" s="171"/>
      <c r="P1468" s="107"/>
      <c r="Q1468" s="170"/>
      <c r="S1468" s="107"/>
      <c r="T1468" s="170"/>
      <c r="V1468" s="77"/>
      <c r="W1468" s="77"/>
      <c r="X1468" s="77"/>
      <c r="Y1468" s="77"/>
      <c r="Z1468" s="77"/>
      <c r="AA1468" s="60"/>
      <c r="AB1468" s="5"/>
      <c r="AC1468" s="5"/>
      <c r="AD1468" s="5"/>
      <c r="AE1468" s="5"/>
      <c r="AF1468" s="5"/>
      <c r="AG1468" s="5"/>
      <c r="AH1468" s="5"/>
      <c r="AI1468" s="5"/>
      <c r="AJ1468" s="5"/>
      <c r="AK1468" s="5"/>
      <c r="AL1468" s="5"/>
      <c r="AM1468" s="5"/>
    </row>
    <row r="1469" spans="1:39" s="4" customFormat="1" ht="15" x14ac:dyDescent="0.25">
      <c r="A1469" s="58"/>
      <c r="B1469" s="58"/>
      <c r="C1469" s="58"/>
      <c r="D1469" s="58"/>
      <c r="E1469" s="11"/>
      <c r="F1469" s="11"/>
      <c r="G1469" s="8"/>
      <c r="I1469" s="58"/>
      <c r="J1469" s="43"/>
      <c r="K1469" s="102"/>
      <c r="M1469" s="58"/>
      <c r="N1469" s="171"/>
      <c r="P1469" s="107"/>
      <c r="Q1469" s="170"/>
      <c r="S1469" s="107"/>
      <c r="T1469" s="170"/>
      <c r="V1469" s="77"/>
      <c r="W1469" s="77"/>
      <c r="X1469" s="77"/>
      <c r="Y1469" s="77"/>
      <c r="Z1469" s="77"/>
      <c r="AA1469" s="60"/>
      <c r="AB1469" s="5"/>
      <c r="AC1469" s="5"/>
      <c r="AD1469" s="5"/>
      <c r="AE1469" s="5"/>
      <c r="AF1469" s="5"/>
      <c r="AG1469" s="5"/>
      <c r="AH1469" s="5"/>
      <c r="AI1469" s="5"/>
      <c r="AJ1469" s="5"/>
      <c r="AK1469" s="5"/>
      <c r="AL1469" s="5"/>
      <c r="AM1469" s="5"/>
    </row>
    <row r="1470" spans="1:39" s="4" customFormat="1" ht="15" x14ac:dyDescent="0.25">
      <c r="A1470" s="58"/>
      <c r="B1470" s="58"/>
      <c r="C1470" s="58"/>
      <c r="D1470" s="58"/>
      <c r="E1470" s="11"/>
      <c r="F1470" s="11"/>
      <c r="G1470" s="8"/>
      <c r="I1470" s="58"/>
      <c r="J1470" s="43"/>
      <c r="K1470" s="102"/>
      <c r="M1470" s="58"/>
      <c r="N1470" s="171"/>
      <c r="P1470" s="107"/>
      <c r="Q1470" s="170"/>
      <c r="S1470" s="107"/>
      <c r="T1470" s="170"/>
      <c r="V1470" s="77"/>
      <c r="W1470" s="77"/>
      <c r="X1470" s="77"/>
      <c r="Y1470" s="77"/>
      <c r="Z1470" s="77"/>
      <c r="AA1470" s="60"/>
      <c r="AB1470" s="5"/>
      <c r="AC1470" s="5"/>
      <c r="AD1470" s="5"/>
      <c r="AE1470" s="5"/>
      <c r="AF1470" s="5"/>
      <c r="AG1470" s="5"/>
      <c r="AH1470" s="5"/>
      <c r="AI1470" s="5"/>
      <c r="AJ1470" s="5"/>
      <c r="AK1470" s="5"/>
      <c r="AL1470" s="5"/>
      <c r="AM1470" s="5"/>
    </row>
    <row r="1471" spans="1:39" s="4" customFormat="1" ht="15" x14ac:dyDescent="0.25">
      <c r="A1471" s="58"/>
      <c r="B1471" s="58"/>
      <c r="C1471" s="58"/>
      <c r="D1471" s="58"/>
      <c r="E1471" s="11"/>
      <c r="F1471" s="11"/>
      <c r="G1471" s="8"/>
      <c r="I1471" s="58"/>
      <c r="J1471" s="43"/>
      <c r="K1471" s="102"/>
      <c r="M1471" s="58"/>
      <c r="N1471" s="171"/>
      <c r="P1471" s="107"/>
      <c r="Q1471" s="170"/>
      <c r="S1471" s="107"/>
      <c r="T1471" s="170"/>
      <c r="V1471" s="77"/>
      <c r="W1471" s="77"/>
      <c r="X1471" s="77"/>
      <c r="Y1471" s="77"/>
      <c r="Z1471" s="77"/>
      <c r="AA1471" s="60"/>
      <c r="AB1471" s="5"/>
      <c r="AC1471" s="5"/>
      <c r="AD1471" s="5"/>
      <c r="AE1471" s="5"/>
      <c r="AF1471" s="5"/>
      <c r="AG1471" s="5"/>
      <c r="AH1471" s="5"/>
      <c r="AI1471" s="5"/>
      <c r="AJ1471" s="5"/>
      <c r="AK1471" s="5"/>
      <c r="AL1471" s="5"/>
      <c r="AM1471" s="5"/>
    </row>
    <row r="1472" spans="1:39" s="4" customFormat="1" ht="15" x14ac:dyDescent="0.25">
      <c r="A1472" s="58"/>
      <c r="B1472" s="58"/>
      <c r="C1472" s="58"/>
      <c r="D1472" s="58"/>
      <c r="E1472" s="11"/>
      <c r="F1472" s="11"/>
      <c r="G1472" s="8"/>
      <c r="I1472" s="58"/>
      <c r="J1472" s="43"/>
      <c r="K1472" s="102"/>
      <c r="M1472" s="58"/>
      <c r="N1472" s="171"/>
      <c r="P1472" s="107"/>
      <c r="Q1472" s="170"/>
      <c r="S1472" s="107"/>
      <c r="T1472" s="170"/>
      <c r="V1472" s="77"/>
      <c r="W1472" s="77"/>
      <c r="X1472" s="77"/>
      <c r="Y1472" s="77"/>
      <c r="Z1472" s="77"/>
      <c r="AA1472" s="60"/>
      <c r="AB1472" s="5"/>
      <c r="AC1472" s="5"/>
      <c r="AD1472" s="5"/>
      <c r="AE1472" s="5"/>
      <c r="AF1472" s="5"/>
      <c r="AG1472" s="5"/>
      <c r="AH1472" s="5"/>
      <c r="AI1472" s="5"/>
      <c r="AJ1472" s="5"/>
      <c r="AK1472" s="5"/>
      <c r="AL1472" s="5"/>
      <c r="AM1472" s="5"/>
    </row>
    <row r="1473" spans="1:39" s="4" customFormat="1" ht="15" x14ac:dyDescent="0.25">
      <c r="A1473" s="58"/>
      <c r="B1473" s="58"/>
      <c r="C1473" s="58"/>
      <c r="D1473" s="58"/>
      <c r="E1473" s="11"/>
      <c r="F1473" s="11"/>
      <c r="G1473" s="8"/>
      <c r="I1473" s="58"/>
      <c r="J1473" s="43"/>
      <c r="K1473" s="102"/>
      <c r="M1473" s="58"/>
      <c r="N1473" s="171"/>
      <c r="P1473" s="107"/>
      <c r="Q1473" s="170"/>
      <c r="S1473" s="107"/>
      <c r="T1473" s="170"/>
      <c r="V1473" s="77"/>
      <c r="W1473" s="77"/>
      <c r="X1473" s="77"/>
      <c r="Y1473" s="77"/>
      <c r="Z1473" s="77"/>
      <c r="AA1473" s="60"/>
      <c r="AB1473" s="5"/>
      <c r="AC1473" s="5"/>
      <c r="AD1473" s="5"/>
      <c r="AE1473" s="5"/>
      <c r="AF1473" s="5"/>
      <c r="AG1473" s="5"/>
      <c r="AH1473" s="5"/>
      <c r="AI1473" s="5"/>
      <c r="AJ1473" s="5"/>
      <c r="AK1473" s="5"/>
      <c r="AL1473" s="5"/>
      <c r="AM1473" s="5"/>
    </row>
    <row r="1474" spans="1:39" s="4" customFormat="1" ht="15" x14ac:dyDescent="0.25">
      <c r="A1474" s="58"/>
      <c r="B1474" s="58"/>
      <c r="C1474" s="58"/>
      <c r="D1474" s="58"/>
      <c r="E1474" s="11"/>
      <c r="F1474" s="11"/>
      <c r="G1474" s="8"/>
      <c r="I1474" s="58"/>
      <c r="J1474" s="43"/>
      <c r="K1474" s="102"/>
      <c r="M1474" s="58"/>
      <c r="N1474" s="171"/>
      <c r="P1474" s="107"/>
      <c r="Q1474" s="170"/>
      <c r="S1474" s="107"/>
      <c r="T1474" s="170"/>
      <c r="V1474" s="77"/>
      <c r="W1474" s="77"/>
      <c r="X1474" s="77"/>
      <c r="Y1474" s="77"/>
      <c r="Z1474" s="77"/>
      <c r="AA1474" s="60"/>
      <c r="AB1474" s="5"/>
      <c r="AC1474" s="5"/>
      <c r="AD1474" s="5"/>
      <c r="AE1474" s="5"/>
      <c r="AF1474" s="5"/>
      <c r="AG1474" s="5"/>
      <c r="AH1474" s="5"/>
      <c r="AI1474" s="5"/>
      <c r="AJ1474" s="5"/>
      <c r="AK1474" s="5"/>
      <c r="AL1474" s="5"/>
      <c r="AM1474" s="5"/>
    </row>
    <row r="1475" spans="1:39" s="4" customFormat="1" ht="15" x14ac:dyDescent="0.25">
      <c r="A1475" s="58"/>
      <c r="B1475" s="58"/>
      <c r="C1475" s="58"/>
      <c r="D1475" s="58"/>
      <c r="E1475" s="11"/>
      <c r="F1475" s="11"/>
      <c r="G1475" s="8"/>
      <c r="I1475" s="58"/>
      <c r="J1475" s="43"/>
      <c r="K1475" s="102"/>
      <c r="M1475" s="58"/>
      <c r="N1475" s="171"/>
      <c r="P1475" s="107"/>
      <c r="Q1475" s="170"/>
      <c r="S1475" s="107"/>
      <c r="T1475" s="170"/>
      <c r="V1475" s="77"/>
      <c r="W1475" s="77"/>
      <c r="X1475" s="77"/>
      <c r="Y1475" s="77"/>
      <c r="Z1475" s="77"/>
      <c r="AA1475" s="60"/>
      <c r="AB1475" s="5"/>
      <c r="AC1475" s="5"/>
      <c r="AD1475" s="5"/>
      <c r="AE1475" s="5"/>
      <c r="AF1475" s="5"/>
      <c r="AG1475" s="5"/>
      <c r="AH1475" s="5"/>
      <c r="AI1475" s="5"/>
      <c r="AJ1475" s="5"/>
      <c r="AK1475" s="5"/>
      <c r="AL1475" s="5"/>
      <c r="AM1475" s="5"/>
    </row>
    <row r="1476" spans="1:39" s="4" customFormat="1" ht="15" x14ac:dyDescent="0.25">
      <c r="A1476" s="58"/>
      <c r="B1476" s="58"/>
      <c r="C1476" s="58"/>
      <c r="D1476" s="58"/>
      <c r="E1476" s="11"/>
      <c r="F1476" s="11"/>
      <c r="G1476" s="8"/>
      <c r="I1476" s="58"/>
      <c r="J1476" s="43"/>
      <c r="K1476" s="102"/>
      <c r="M1476" s="58"/>
      <c r="N1476" s="171"/>
      <c r="P1476" s="107"/>
      <c r="Q1476" s="170"/>
      <c r="S1476" s="107"/>
      <c r="T1476" s="170"/>
      <c r="V1476" s="77"/>
      <c r="W1476" s="77"/>
      <c r="X1476" s="77"/>
      <c r="Y1476" s="77"/>
      <c r="Z1476" s="77"/>
      <c r="AA1476" s="60"/>
      <c r="AB1476" s="5"/>
      <c r="AC1476" s="5"/>
      <c r="AD1476" s="5"/>
      <c r="AE1476" s="5"/>
      <c r="AF1476" s="5"/>
      <c r="AG1476" s="5"/>
      <c r="AH1476" s="5"/>
      <c r="AI1476" s="5"/>
      <c r="AJ1476" s="5"/>
      <c r="AK1476" s="5"/>
      <c r="AL1476" s="5"/>
      <c r="AM1476" s="5"/>
    </row>
    <row r="1477" spans="1:39" s="4" customFormat="1" ht="15" x14ac:dyDescent="0.25">
      <c r="A1477" s="58"/>
      <c r="B1477" s="58"/>
      <c r="C1477" s="58"/>
      <c r="D1477" s="58"/>
      <c r="E1477" s="11"/>
      <c r="F1477" s="11"/>
      <c r="G1477" s="8"/>
      <c r="I1477" s="58"/>
      <c r="J1477" s="43"/>
      <c r="K1477" s="102"/>
      <c r="M1477" s="58"/>
      <c r="N1477" s="171"/>
      <c r="P1477" s="107"/>
      <c r="Q1477" s="170"/>
      <c r="S1477" s="107"/>
      <c r="T1477" s="170"/>
      <c r="V1477" s="77"/>
      <c r="W1477" s="77"/>
      <c r="X1477" s="77"/>
      <c r="Y1477" s="77"/>
      <c r="Z1477" s="77"/>
      <c r="AA1477" s="60"/>
      <c r="AB1477" s="5"/>
      <c r="AC1477" s="5"/>
      <c r="AD1477" s="5"/>
      <c r="AE1477" s="5"/>
      <c r="AF1477" s="5"/>
      <c r="AG1477" s="5"/>
      <c r="AH1477" s="5"/>
      <c r="AI1477" s="5"/>
      <c r="AJ1477" s="5"/>
      <c r="AK1477" s="5"/>
      <c r="AL1477" s="5"/>
      <c r="AM1477" s="5"/>
    </row>
    <row r="1478" spans="1:39" s="4" customFormat="1" ht="15" x14ac:dyDescent="0.25">
      <c r="A1478" s="58"/>
      <c r="B1478" s="58"/>
      <c r="C1478" s="58"/>
      <c r="D1478" s="58"/>
      <c r="E1478" s="11"/>
      <c r="F1478" s="11"/>
      <c r="G1478" s="8"/>
      <c r="I1478" s="58"/>
      <c r="J1478" s="43"/>
      <c r="K1478" s="102"/>
      <c r="M1478" s="58"/>
      <c r="N1478" s="171"/>
      <c r="P1478" s="107"/>
      <c r="Q1478" s="170"/>
      <c r="S1478" s="107"/>
      <c r="T1478" s="170"/>
      <c r="V1478" s="77"/>
      <c r="W1478" s="77"/>
      <c r="X1478" s="77"/>
      <c r="Y1478" s="77"/>
      <c r="Z1478" s="77"/>
      <c r="AA1478" s="60"/>
      <c r="AB1478" s="5"/>
      <c r="AC1478" s="5"/>
      <c r="AD1478" s="5"/>
      <c r="AE1478" s="5"/>
      <c r="AF1478" s="5"/>
      <c r="AG1478" s="5"/>
      <c r="AH1478" s="5"/>
      <c r="AI1478" s="5"/>
      <c r="AJ1478" s="5"/>
      <c r="AK1478" s="5"/>
      <c r="AL1478" s="5"/>
      <c r="AM1478" s="5"/>
    </row>
    <row r="1479" spans="1:39" s="4" customFormat="1" ht="15" x14ac:dyDescent="0.25">
      <c r="A1479" s="58"/>
      <c r="B1479" s="58"/>
      <c r="C1479" s="58"/>
      <c r="D1479" s="58"/>
      <c r="E1479" s="11"/>
      <c r="F1479" s="11"/>
      <c r="G1479" s="8"/>
      <c r="I1479" s="58"/>
      <c r="J1479" s="43"/>
      <c r="K1479" s="102"/>
      <c r="M1479" s="58"/>
      <c r="N1479" s="171"/>
      <c r="P1479" s="107"/>
      <c r="Q1479" s="170"/>
      <c r="S1479" s="107"/>
      <c r="T1479" s="170"/>
      <c r="V1479" s="77"/>
      <c r="W1479" s="77"/>
      <c r="X1479" s="77"/>
      <c r="Y1479" s="77"/>
      <c r="Z1479" s="77"/>
      <c r="AA1479" s="60"/>
      <c r="AB1479" s="5"/>
      <c r="AC1479" s="5"/>
      <c r="AD1479" s="5"/>
      <c r="AE1479" s="5"/>
      <c r="AF1479" s="5"/>
      <c r="AG1479" s="5"/>
      <c r="AH1479" s="5"/>
      <c r="AI1479" s="5"/>
      <c r="AJ1479" s="5"/>
      <c r="AK1479" s="5"/>
      <c r="AL1479" s="5"/>
      <c r="AM1479" s="5"/>
    </row>
    <row r="1480" spans="1:39" s="4" customFormat="1" ht="15" x14ac:dyDescent="0.25">
      <c r="A1480" s="58"/>
      <c r="B1480" s="58"/>
      <c r="C1480" s="58"/>
      <c r="D1480" s="58"/>
      <c r="E1480" s="11"/>
      <c r="F1480" s="11"/>
      <c r="G1480" s="8"/>
      <c r="I1480" s="58"/>
      <c r="J1480" s="43"/>
      <c r="K1480" s="102"/>
      <c r="M1480" s="58"/>
      <c r="N1480" s="171"/>
      <c r="P1480" s="107"/>
      <c r="Q1480" s="170"/>
      <c r="S1480" s="107"/>
      <c r="T1480" s="170"/>
      <c r="V1480" s="77"/>
      <c r="W1480" s="77"/>
      <c r="X1480" s="77"/>
      <c r="Y1480" s="77"/>
      <c r="Z1480" s="77"/>
      <c r="AA1480" s="60"/>
      <c r="AB1480" s="5"/>
      <c r="AC1480" s="5"/>
      <c r="AD1480" s="5"/>
      <c r="AE1480" s="5"/>
      <c r="AF1480" s="5"/>
      <c r="AG1480" s="5"/>
      <c r="AH1480" s="5"/>
      <c r="AI1480" s="5"/>
      <c r="AJ1480" s="5"/>
      <c r="AK1480" s="5"/>
      <c r="AL1480" s="5"/>
      <c r="AM1480" s="5"/>
    </row>
    <row r="1481" spans="1:39" s="4" customFormat="1" ht="15" x14ac:dyDescent="0.25">
      <c r="A1481" s="58"/>
      <c r="B1481" s="58"/>
      <c r="C1481" s="58"/>
      <c r="D1481" s="58"/>
      <c r="E1481" s="11"/>
      <c r="F1481" s="11"/>
      <c r="G1481" s="8"/>
      <c r="I1481" s="58"/>
      <c r="J1481" s="43"/>
      <c r="K1481" s="102"/>
      <c r="M1481" s="58"/>
      <c r="N1481" s="171"/>
      <c r="P1481" s="107"/>
      <c r="Q1481" s="170"/>
      <c r="S1481" s="107"/>
      <c r="T1481" s="170"/>
      <c r="V1481" s="77"/>
      <c r="W1481" s="77"/>
      <c r="X1481" s="77"/>
      <c r="Y1481" s="77"/>
      <c r="Z1481" s="77"/>
      <c r="AA1481" s="60"/>
      <c r="AB1481" s="5"/>
      <c r="AC1481" s="5"/>
      <c r="AD1481" s="5"/>
      <c r="AE1481" s="5"/>
      <c r="AF1481" s="5"/>
      <c r="AG1481" s="5"/>
      <c r="AH1481" s="5"/>
      <c r="AI1481" s="5"/>
      <c r="AJ1481" s="5"/>
      <c r="AK1481" s="5"/>
      <c r="AL1481" s="5"/>
      <c r="AM1481" s="5"/>
    </row>
    <row r="1482" spans="1:39" s="4" customFormat="1" ht="15" x14ac:dyDescent="0.25">
      <c r="A1482" s="58"/>
      <c r="B1482" s="58"/>
      <c r="C1482" s="58"/>
      <c r="D1482" s="58"/>
      <c r="E1482" s="11"/>
      <c r="F1482" s="11"/>
      <c r="G1482" s="8"/>
      <c r="I1482" s="58"/>
      <c r="J1482" s="43"/>
      <c r="K1482" s="102"/>
      <c r="M1482" s="58"/>
      <c r="N1482" s="171"/>
      <c r="P1482" s="107"/>
      <c r="Q1482" s="170"/>
      <c r="S1482" s="107"/>
      <c r="T1482" s="170"/>
      <c r="V1482" s="77"/>
      <c r="W1482" s="77"/>
      <c r="X1482" s="77"/>
      <c r="Y1482" s="77"/>
      <c r="Z1482" s="77"/>
      <c r="AA1482" s="60"/>
      <c r="AB1482" s="5"/>
      <c r="AC1482" s="5"/>
      <c r="AD1482" s="5"/>
      <c r="AE1482" s="5"/>
      <c r="AF1482" s="5"/>
      <c r="AG1482" s="5"/>
      <c r="AH1482" s="5"/>
      <c r="AI1482" s="5"/>
      <c r="AJ1482" s="5"/>
      <c r="AK1482" s="5"/>
      <c r="AL1482" s="5"/>
      <c r="AM1482" s="5"/>
    </row>
    <row r="1483" spans="1:39" s="4" customFormat="1" ht="15" x14ac:dyDescent="0.25">
      <c r="A1483" s="58"/>
      <c r="B1483" s="58"/>
      <c r="C1483" s="58"/>
      <c r="D1483" s="58"/>
      <c r="E1483" s="11"/>
      <c r="F1483" s="11"/>
      <c r="G1483" s="8"/>
      <c r="I1483" s="58"/>
      <c r="J1483" s="43"/>
      <c r="K1483" s="102"/>
      <c r="M1483" s="58"/>
      <c r="N1483" s="171"/>
      <c r="P1483" s="107"/>
      <c r="Q1483" s="170"/>
      <c r="S1483" s="107"/>
      <c r="T1483" s="170"/>
      <c r="V1483" s="77"/>
      <c r="W1483" s="77"/>
      <c r="X1483" s="77"/>
      <c r="Y1483" s="77"/>
      <c r="Z1483" s="77"/>
      <c r="AA1483" s="60"/>
      <c r="AB1483" s="5"/>
      <c r="AC1483" s="5"/>
      <c r="AD1483" s="5"/>
      <c r="AE1483" s="5"/>
      <c r="AF1483" s="5"/>
      <c r="AG1483" s="5"/>
      <c r="AH1483" s="5"/>
      <c r="AI1483" s="5"/>
      <c r="AJ1483" s="5"/>
      <c r="AK1483" s="5"/>
      <c r="AL1483" s="5"/>
      <c r="AM1483" s="5"/>
    </row>
    <row r="1484" spans="1:39" s="4" customFormat="1" ht="15" x14ac:dyDescent="0.25">
      <c r="A1484" s="58"/>
      <c r="B1484" s="58"/>
      <c r="C1484" s="58"/>
      <c r="D1484" s="58"/>
      <c r="E1484" s="11"/>
      <c r="F1484" s="11"/>
      <c r="G1484" s="8"/>
      <c r="I1484" s="58"/>
      <c r="J1484" s="43"/>
      <c r="K1484" s="102"/>
      <c r="M1484" s="58"/>
      <c r="N1484" s="171"/>
      <c r="P1484" s="107"/>
      <c r="Q1484" s="170"/>
      <c r="S1484" s="107"/>
      <c r="T1484" s="170"/>
      <c r="V1484" s="77"/>
      <c r="W1484" s="77"/>
      <c r="X1484" s="77"/>
      <c r="Y1484" s="77"/>
      <c r="Z1484" s="77"/>
      <c r="AA1484" s="60"/>
      <c r="AB1484" s="5"/>
      <c r="AC1484" s="5"/>
      <c r="AD1484" s="5"/>
      <c r="AE1484" s="5"/>
      <c r="AF1484" s="5"/>
      <c r="AG1484" s="5"/>
      <c r="AH1484" s="5"/>
      <c r="AI1484" s="5"/>
      <c r="AJ1484" s="5"/>
      <c r="AK1484" s="5"/>
      <c r="AL1484" s="5"/>
      <c r="AM1484" s="5"/>
    </row>
    <row r="1485" spans="1:39" s="4" customFormat="1" ht="15" x14ac:dyDescent="0.25">
      <c r="A1485" s="58"/>
      <c r="B1485" s="58"/>
      <c r="C1485" s="58"/>
      <c r="D1485" s="58"/>
      <c r="E1485" s="11"/>
      <c r="F1485" s="11"/>
      <c r="G1485" s="8"/>
      <c r="I1485" s="58"/>
      <c r="J1485" s="43"/>
      <c r="K1485" s="102"/>
      <c r="M1485" s="58"/>
      <c r="N1485" s="171"/>
      <c r="P1485" s="107"/>
      <c r="Q1485" s="170"/>
      <c r="S1485" s="107"/>
      <c r="T1485" s="170"/>
      <c r="V1485" s="77"/>
      <c r="W1485" s="77"/>
      <c r="X1485" s="77"/>
      <c r="Y1485" s="77"/>
      <c r="Z1485" s="77"/>
      <c r="AA1485" s="60"/>
      <c r="AB1485" s="5"/>
      <c r="AC1485" s="5"/>
      <c r="AD1485" s="5"/>
      <c r="AE1485" s="5"/>
      <c r="AF1485" s="5"/>
      <c r="AG1485" s="5"/>
      <c r="AH1485" s="5"/>
      <c r="AI1485" s="5"/>
      <c r="AJ1485" s="5"/>
      <c r="AK1485" s="5"/>
      <c r="AL1485" s="5"/>
      <c r="AM1485" s="5"/>
    </row>
    <row r="1486" spans="1:39" s="4" customFormat="1" ht="15" x14ac:dyDescent="0.25">
      <c r="A1486" s="58"/>
      <c r="B1486" s="58"/>
      <c r="C1486" s="58"/>
      <c r="D1486" s="58"/>
      <c r="E1486" s="11"/>
      <c r="F1486" s="11"/>
      <c r="G1486" s="8"/>
      <c r="I1486" s="58"/>
      <c r="J1486" s="43"/>
      <c r="K1486" s="102"/>
      <c r="M1486" s="58"/>
      <c r="N1486" s="171"/>
      <c r="P1486" s="107"/>
      <c r="Q1486" s="170"/>
      <c r="S1486" s="107"/>
      <c r="T1486" s="170"/>
      <c r="V1486" s="77"/>
      <c r="W1486" s="77"/>
      <c r="X1486" s="77"/>
      <c r="Y1486" s="77"/>
      <c r="Z1486" s="77"/>
      <c r="AA1486" s="60"/>
      <c r="AB1486" s="5"/>
      <c r="AC1486" s="5"/>
      <c r="AD1486" s="5"/>
      <c r="AE1486" s="5"/>
      <c r="AF1486" s="5"/>
      <c r="AG1486" s="5"/>
      <c r="AH1486" s="5"/>
      <c r="AI1486" s="5"/>
      <c r="AJ1486" s="5"/>
      <c r="AK1486" s="5"/>
      <c r="AL1486" s="5"/>
      <c r="AM1486" s="5"/>
    </row>
    <row r="1487" spans="1:39" s="4" customFormat="1" ht="15" x14ac:dyDescent="0.25">
      <c r="A1487" s="58"/>
      <c r="B1487" s="58"/>
      <c r="C1487" s="58"/>
      <c r="D1487" s="58"/>
      <c r="E1487" s="11"/>
      <c r="F1487" s="11"/>
      <c r="G1487" s="8"/>
      <c r="I1487" s="58"/>
      <c r="J1487" s="43"/>
      <c r="K1487" s="102"/>
      <c r="M1487" s="58"/>
      <c r="N1487" s="171"/>
      <c r="P1487" s="107"/>
      <c r="Q1487" s="170"/>
      <c r="S1487" s="107"/>
      <c r="T1487" s="170"/>
      <c r="V1487" s="77"/>
      <c r="W1487" s="77"/>
      <c r="X1487" s="77"/>
      <c r="Y1487" s="77"/>
      <c r="Z1487" s="77"/>
      <c r="AA1487" s="60"/>
      <c r="AB1487" s="5"/>
      <c r="AC1487" s="5"/>
      <c r="AD1487" s="5"/>
      <c r="AE1487" s="5"/>
      <c r="AF1487" s="5"/>
      <c r="AG1487" s="5"/>
      <c r="AH1487" s="5"/>
      <c r="AI1487" s="5"/>
      <c r="AJ1487" s="5"/>
      <c r="AK1487" s="5"/>
      <c r="AL1487" s="5"/>
      <c r="AM1487" s="5"/>
    </row>
    <row r="1488" spans="1:39" s="4" customFormat="1" ht="15" x14ac:dyDescent="0.25">
      <c r="A1488" s="58"/>
      <c r="B1488" s="58"/>
      <c r="C1488" s="58"/>
      <c r="D1488" s="58"/>
      <c r="E1488" s="11"/>
      <c r="F1488" s="11"/>
      <c r="G1488" s="8"/>
      <c r="I1488" s="58"/>
      <c r="J1488" s="43"/>
      <c r="K1488" s="102"/>
      <c r="M1488" s="58"/>
      <c r="N1488" s="171"/>
      <c r="P1488" s="107"/>
      <c r="Q1488" s="170"/>
      <c r="S1488" s="107"/>
      <c r="T1488" s="170"/>
      <c r="V1488" s="77"/>
      <c r="W1488" s="77"/>
      <c r="X1488" s="77"/>
      <c r="Y1488" s="77"/>
      <c r="Z1488" s="77"/>
      <c r="AA1488" s="60"/>
      <c r="AB1488" s="5"/>
      <c r="AC1488" s="5"/>
      <c r="AD1488" s="5"/>
      <c r="AE1488" s="5"/>
      <c r="AF1488" s="5"/>
      <c r="AG1488" s="5"/>
      <c r="AH1488" s="5"/>
      <c r="AI1488" s="5"/>
      <c r="AJ1488" s="5"/>
      <c r="AK1488" s="5"/>
      <c r="AL1488" s="5"/>
      <c r="AM1488" s="5"/>
    </row>
    <row r="1489" spans="1:39" s="4" customFormat="1" ht="15" x14ac:dyDescent="0.25">
      <c r="A1489" s="58"/>
      <c r="B1489" s="58"/>
      <c r="C1489" s="58"/>
      <c r="D1489" s="58"/>
      <c r="E1489" s="11"/>
      <c r="F1489" s="11"/>
      <c r="G1489" s="8"/>
      <c r="I1489" s="58"/>
      <c r="J1489" s="43"/>
      <c r="K1489" s="102"/>
      <c r="M1489" s="58"/>
      <c r="N1489" s="171"/>
      <c r="P1489" s="107"/>
      <c r="Q1489" s="170"/>
      <c r="S1489" s="107"/>
      <c r="T1489" s="170"/>
      <c r="V1489" s="77"/>
      <c r="W1489" s="77"/>
      <c r="X1489" s="77"/>
      <c r="Y1489" s="77"/>
      <c r="Z1489" s="77"/>
      <c r="AA1489" s="60"/>
      <c r="AB1489" s="5"/>
      <c r="AC1489" s="5"/>
      <c r="AD1489" s="5"/>
      <c r="AE1489" s="5"/>
      <c r="AF1489" s="5"/>
      <c r="AG1489" s="5"/>
      <c r="AH1489" s="5"/>
      <c r="AI1489" s="5"/>
      <c r="AJ1489" s="5"/>
      <c r="AK1489" s="5"/>
      <c r="AL1489" s="5"/>
      <c r="AM1489" s="5"/>
    </row>
    <row r="1490" spans="1:39" s="4" customFormat="1" ht="15" x14ac:dyDescent="0.25">
      <c r="A1490" s="58"/>
      <c r="B1490" s="58"/>
      <c r="C1490" s="58"/>
      <c r="D1490" s="58"/>
      <c r="E1490" s="11"/>
      <c r="F1490" s="11"/>
      <c r="G1490" s="8"/>
      <c r="I1490" s="58"/>
      <c r="J1490" s="43"/>
      <c r="K1490" s="102"/>
      <c r="M1490" s="58"/>
      <c r="N1490" s="171"/>
      <c r="P1490" s="107"/>
      <c r="Q1490" s="170"/>
      <c r="S1490" s="107"/>
      <c r="T1490" s="170"/>
      <c r="V1490" s="77"/>
      <c r="W1490" s="77"/>
      <c r="X1490" s="77"/>
      <c r="Y1490" s="77"/>
      <c r="Z1490" s="77"/>
      <c r="AA1490" s="60"/>
      <c r="AB1490" s="5"/>
      <c r="AC1490" s="5"/>
      <c r="AD1490" s="5"/>
      <c r="AE1490" s="5"/>
      <c r="AF1490" s="5"/>
      <c r="AG1490" s="5"/>
      <c r="AH1490" s="5"/>
      <c r="AI1490" s="5"/>
      <c r="AJ1490" s="5"/>
      <c r="AK1490" s="5"/>
      <c r="AL1490" s="5"/>
      <c r="AM1490" s="5"/>
    </row>
    <row r="1491" spans="1:39" s="4" customFormat="1" ht="15" x14ac:dyDescent="0.25">
      <c r="A1491" s="58"/>
      <c r="B1491" s="58"/>
      <c r="C1491" s="58"/>
      <c r="D1491" s="58"/>
      <c r="E1491" s="11"/>
      <c r="F1491" s="11"/>
      <c r="G1491" s="8"/>
      <c r="I1491" s="58"/>
      <c r="J1491" s="43"/>
      <c r="K1491" s="102"/>
      <c r="M1491" s="58"/>
      <c r="N1491" s="171"/>
      <c r="P1491" s="107"/>
      <c r="Q1491" s="170"/>
      <c r="S1491" s="107"/>
      <c r="T1491" s="170"/>
      <c r="V1491" s="77"/>
      <c r="W1491" s="77"/>
      <c r="X1491" s="77"/>
      <c r="Y1491" s="77"/>
      <c r="Z1491" s="77"/>
      <c r="AA1491" s="60"/>
      <c r="AB1491" s="5"/>
      <c r="AC1491" s="5"/>
      <c r="AD1491" s="5"/>
      <c r="AE1491" s="5"/>
      <c r="AF1491" s="5"/>
      <c r="AG1491" s="5"/>
      <c r="AH1491" s="5"/>
      <c r="AI1491" s="5"/>
      <c r="AJ1491" s="5"/>
      <c r="AK1491" s="5"/>
      <c r="AL1491" s="5"/>
      <c r="AM1491" s="5"/>
    </row>
    <row r="1492" spans="1:39" s="4" customFormat="1" ht="15" x14ac:dyDescent="0.25">
      <c r="A1492" s="58"/>
      <c r="B1492" s="58"/>
      <c r="C1492" s="58"/>
      <c r="D1492" s="58"/>
      <c r="E1492" s="11"/>
      <c r="F1492" s="11"/>
      <c r="G1492" s="8"/>
      <c r="I1492" s="58"/>
      <c r="J1492" s="43"/>
      <c r="K1492" s="102"/>
      <c r="M1492" s="58"/>
      <c r="N1492" s="171"/>
      <c r="P1492" s="107"/>
      <c r="Q1492" s="170"/>
      <c r="S1492" s="107"/>
      <c r="T1492" s="170"/>
      <c r="V1492" s="77"/>
      <c r="W1492" s="77"/>
      <c r="X1492" s="77"/>
      <c r="Y1492" s="77"/>
      <c r="Z1492" s="77"/>
      <c r="AA1492" s="60"/>
      <c r="AB1492" s="5"/>
      <c r="AC1492" s="5"/>
      <c r="AD1492" s="5"/>
      <c r="AE1492" s="5"/>
      <c r="AF1492" s="5"/>
      <c r="AG1492" s="5"/>
      <c r="AH1492" s="5"/>
      <c r="AI1492" s="5"/>
      <c r="AJ1492" s="5"/>
      <c r="AK1492" s="5"/>
      <c r="AL1492" s="5"/>
      <c r="AM1492" s="5"/>
    </row>
    <row r="1493" spans="1:39" s="4" customFormat="1" ht="15" x14ac:dyDescent="0.25">
      <c r="A1493" s="58"/>
      <c r="B1493" s="58"/>
      <c r="C1493" s="58"/>
      <c r="D1493" s="58"/>
      <c r="E1493" s="11"/>
      <c r="F1493" s="11"/>
      <c r="G1493" s="8"/>
      <c r="I1493" s="58"/>
      <c r="J1493" s="43"/>
      <c r="K1493" s="102"/>
      <c r="M1493" s="58"/>
      <c r="N1493" s="171"/>
      <c r="P1493" s="107"/>
      <c r="Q1493" s="170"/>
      <c r="S1493" s="107"/>
      <c r="T1493" s="170"/>
      <c r="V1493" s="77"/>
      <c r="W1493" s="77"/>
      <c r="X1493" s="77"/>
      <c r="Y1493" s="77"/>
      <c r="Z1493" s="77"/>
      <c r="AA1493" s="60"/>
      <c r="AB1493" s="5"/>
      <c r="AC1493" s="5"/>
      <c r="AD1493" s="5"/>
      <c r="AE1493" s="5"/>
      <c r="AF1493" s="5"/>
      <c r="AG1493" s="5"/>
      <c r="AH1493" s="5"/>
      <c r="AI1493" s="5"/>
      <c r="AJ1493" s="5"/>
      <c r="AK1493" s="5"/>
      <c r="AL1493" s="5"/>
      <c r="AM1493" s="5"/>
    </row>
    <row r="1494" spans="1:39" s="4" customFormat="1" ht="15" x14ac:dyDescent="0.25">
      <c r="A1494" s="58"/>
      <c r="B1494" s="58"/>
      <c r="C1494" s="58"/>
      <c r="D1494" s="58"/>
      <c r="E1494" s="11"/>
      <c r="F1494" s="11"/>
      <c r="G1494" s="8"/>
      <c r="I1494" s="58"/>
      <c r="J1494" s="43"/>
      <c r="K1494" s="102"/>
      <c r="M1494" s="58"/>
      <c r="N1494" s="171"/>
      <c r="P1494" s="107"/>
      <c r="Q1494" s="170"/>
      <c r="S1494" s="107"/>
      <c r="T1494" s="170"/>
      <c r="V1494" s="77"/>
      <c r="W1494" s="77"/>
      <c r="X1494" s="77"/>
      <c r="Y1494" s="77"/>
      <c r="Z1494" s="77"/>
      <c r="AA1494" s="60"/>
      <c r="AB1494" s="5"/>
      <c r="AC1494" s="5"/>
      <c r="AD1494" s="5"/>
      <c r="AE1494" s="5"/>
      <c r="AF1494" s="5"/>
      <c r="AG1494" s="5"/>
      <c r="AH1494" s="5"/>
      <c r="AI1494" s="5"/>
      <c r="AJ1494" s="5"/>
      <c r="AK1494" s="5"/>
      <c r="AL1494" s="5"/>
      <c r="AM1494" s="5"/>
    </row>
    <row r="1495" spans="1:39" s="4" customFormat="1" ht="15" x14ac:dyDescent="0.25">
      <c r="A1495" s="58"/>
      <c r="B1495" s="58"/>
      <c r="C1495" s="58"/>
      <c r="D1495" s="58"/>
      <c r="E1495" s="11"/>
      <c r="F1495" s="11"/>
      <c r="G1495" s="8"/>
      <c r="I1495" s="58"/>
      <c r="J1495" s="43"/>
      <c r="K1495" s="102"/>
      <c r="M1495" s="58"/>
      <c r="N1495" s="171"/>
      <c r="P1495" s="107"/>
      <c r="Q1495" s="170"/>
      <c r="S1495" s="107"/>
      <c r="T1495" s="170"/>
      <c r="V1495" s="77"/>
      <c r="W1495" s="77"/>
      <c r="X1495" s="77"/>
      <c r="Y1495" s="77"/>
      <c r="Z1495" s="77"/>
      <c r="AA1495" s="60"/>
      <c r="AB1495" s="5"/>
      <c r="AC1495" s="5"/>
      <c r="AD1495" s="5"/>
      <c r="AE1495" s="5"/>
      <c r="AF1495" s="5"/>
      <c r="AG1495" s="5"/>
      <c r="AH1495" s="5"/>
      <c r="AI1495" s="5"/>
      <c r="AJ1495" s="5"/>
      <c r="AK1495" s="5"/>
      <c r="AL1495" s="5"/>
      <c r="AM1495" s="5"/>
    </row>
    <row r="1496" spans="1:39" s="4" customFormat="1" ht="15" x14ac:dyDescent="0.25">
      <c r="A1496" s="58"/>
      <c r="B1496" s="58"/>
      <c r="C1496" s="58"/>
      <c r="D1496" s="58"/>
      <c r="E1496" s="11"/>
      <c r="F1496" s="11"/>
      <c r="G1496" s="8"/>
      <c r="I1496" s="58"/>
      <c r="J1496" s="43"/>
      <c r="K1496" s="102"/>
      <c r="M1496" s="58"/>
      <c r="N1496" s="171"/>
      <c r="P1496" s="107"/>
      <c r="Q1496" s="170"/>
      <c r="S1496" s="107"/>
      <c r="T1496" s="170"/>
      <c r="V1496" s="77"/>
      <c r="W1496" s="77"/>
      <c r="X1496" s="77"/>
      <c r="Y1496" s="77"/>
      <c r="Z1496" s="77"/>
      <c r="AA1496" s="60"/>
      <c r="AB1496" s="5"/>
      <c r="AC1496" s="5"/>
      <c r="AD1496" s="5"/>
      <c r="AE1496" s="5"/>
      <c r="AF1496" s="5"/>
      <c r="AG1496" s="5"/>
      <c r="AH1496" s="5"/>
      <c r="AI1496" s="5"/>
      <c r="AJ1496" s="5"/>
      <c r="AK1496" s="5"/>
      <c r="AL1496" s="5"/>
      <c r="AM1496" s="5"/>
    </row>
    <row r="1497" spans="1:39" s="4" customFormat="1" ht="15" x14ac:dyDescent="0.25">
      <c r="A1497" s="58"/>
      <c r="B1497" s="58"/>
      <c r="C1497" s="58"/>
      <c r="D1497" s="58"/>
      <c r="E1497" s="11"/>
      <c r="F1497" s="11"/>
      <c r="G1497" s="8"/>
      <c r="I1497" s="58"/>
      <c r="J1497" s="43"/>
      <c r="K1497" s="102"/>
      <c r="M1497" s="58"/>
      <c r="N1497" s="171"/>
      <c r="P1497" s="107"/>
      <c r="Q1497" s="170"/>
      <c r="S1497" s="107"/>
      <c r="T1497" s="170"/>
      <c r="V1497" s="77"/>
      <c r="W1497" s="77"/>
      <c r="X1497" s="77"/>
      <c r="Y1497" s="77"/>
      <c r="Z1497" s="77"/>
      <c r="AA1497" s="60"/>
      <c r="AB1497" s="5"/>
      <c r="AC1497" s="5"/>
      <c r="AD1497" s="5"/>
      <c r="AE1497" s="5"/>
      <c r="AF1497" s="5"/>
      <c r="AG1497" s="5"/>
      <c r="AH1497" s="5"/>
      <c r="AI1497" s="5"/>
      <c r="AJ1497" s="5"/>
      <c r="AK1497" s="5"/>
      <c r="AL1497" s="5"/>
      <c r="AM1497" s="5"/>
    </row>
    <row r="1498" spans="1:39" s="4" customFormat="1" ht="15" x14ac:dyDescent="0.25">
      <c r="A1498" s="58"/>
      <c r="B1498" s="58"/>
      <c r="C1498" s="58"/>
      <c r="D1498" s="58"/>
      <c r="E1498" s="11"/>
      <c r="F1498" s="11"/>
      <c r="G1498" s="8"/>
      <c r="I1498" s="58"/>
      <c r="J1498" s="43"/>
      <c r="K1498" s="102"/>
      <c r="M1498" s="58"/>
      <c r="N1498" s="171"/>
      <c r="P1498" s="107"/>
      <c r="Q1498" s="170"/>
      <c r="S1498" s="107"/>
      <c r="T1498" s="170"/>
      <c r="V1498" s="77"/>
      <c r="W1498" s="77"/>
      <c r="X1498" s="77"/>
      <c r="Y1498" s="77"/>
      <c r="Z1498" s="77"/>
      <c r="AA1498" s="60"/>
      <c r="AB1498" s="5"/>
      <c r="AC1498" s="5"/>
      <c r="AD1498" s="5"/>
      <c r="AE1498" s="5"/>
      <c r="AF1498" s="5"/>
      <c r="AG1498" s="5"/>
      <c r="AH1498" s="5"/>
      <c r="AI1498" s="5"/>
      <c r="AJ1498" s="5"/>
      <c r="AK1498" s="5"/>
      <c r="AL1498" s="5"/>
      <c r="AM1498" s="5"/>
    </row>
    <row r="1499" spans="1:39" s="4" customFormat="1" ht="15" x14ac:dyDescent="0.25">
      <c r="A1499" s="58"/>
      <c r="B1499" s="58"/>
      <c r="C1499" s="58"/>
      <c r="D1499" s="58"/>
      <c r="E1499" s="11"/>
      <c r="F1499" s="11"/>
      <c r="G1499" s="8"/>
      <c r="I1499" s="58"/>
      <c r="J1499" s="43"/>
      <c r="K1499" s="102"/>
      <c r="M1499" s="58"/>
      <c r="N1499" s="171"/>
      <c r="P1499" s="107"/>
      <c r="Q1499" s="170"/>
      <c r="S1499" s="107"/>
      <c r="T1499" s="170"/>
      <c r="V1499" s="77"/>
      <c r="W1499" s="77"/>
      <c r="X1499" s="77"/>
      <c r="Y1499" s="77"/>
      <c r="Z1499" s="77"/>
      <c r="AA1499" s="60"/>
      <c r="AB1499" s="5"/>
      <c r="AC1499" s="5"/>
      <c r="AD1499" s="5"/>
      <c r="AE1499" s="5"/>
      <c r="AF1499" s="5"/>
      <c r="AG1499" s="5"/>
      <c r="AH1499" s="5"/>
      <c r="AI1499" s="5"/>
      <c r="AJ1499" s="5"/>
      <c r="AK1499" s="5"/>
      <c r="AL1499" s="5"/>
      <c r="AM1499" s="5"/>
    </row>
    <row r="1500" spans="1:39" s="4" customFormat="1" ht="15" x14ac:dyDescent="0.25">
      <c r="A1500" s="58"/>
      <c r="B1500" s="58"/>
      <c r="C1500" s="58"/>
      <c r="D1500" s="58"/>
      <c r="E1500" s="11"/>
      <c r="F1500" s="11"/>
      <c r="G1500" s="8"/>
      <c r="I1500" s="58"/>
      <c r="J1500" s="43"/>
      <c r="K1500" s="102"/>
      <c r="M1500" s="58"/>
      <c r="N1500" s="171"/>
      <c r="P1500" s="107"/>
      <c r="Q1500" s="170"/>
      <c r="S1500" s="107"/>
      <c r="T1500" s="170"/>
      <c r="V1500" s="77"/>
      <c r="W1500" s="77"/>
      <c r="X1500" s="77"/>
      <c r="Y1500" s="77"/>
      <c r="Z1500" s="77"/>
      <c r="AA1500" s="60"/>
      <c r="AB1500" s="5"/>
      <c r="AC1500" s="5"/>
      <c r="AD1500" s="5"/>
      <c r="AE1500" s="5"/>
      <c r="AF1500" s="5"/>
      <c r="AG1500" s="5"/>
      <c r="AH1500" s="5"/>
      <c r="AI1500" s="5"/>
      <c r="AJ1500" s="5"/>
      <c r="AK1500" s="5"/>
      <c r="AL1500" s="5"/>
      <c r="AM1500" s="5"/>
    </row>
    <row r="1501" spans="1:39" s="4" customFormat="1" ht="15" x14ac:dyDescent="0.25">
      <c r="A1501" s="58"/>
      <c r="B1501" s="58"/>
      <c r="C1501" s="58"/>
      <c r="D1501" s="58"/>
      <c r="E1501" s="11"/>
      <c r="F1501" s="11"/>
      <c r="G1501" s="8"/>
      <c r="I1501" s="58"/>
      <c r="J1501" s="43"/>
      <c r="K1501" s="102"/>
      <c r="M1501" s="58"/>
      <c r="N1501" s="171"/>
      <c r="P1501" s="107"/>
      <c r="Q1501" s="170"/>
      <c r="S1501" s="107"/>
      <c r="T1501" s="170"/>
      <c r="V1501" s="77"/>
      <c r="W1501" s="77"/>
      <c r="X1501" s="77"/>
      <c r="Y1501" s="77"/>
      <c r="Z1501" s="77"/>
      <c r="AA1501" s="60"/>
      <c r="AB1501" s="5"/>
      <c r="AC1501" s="5"/>
      <c r="AD1501" s="5"/>
      <c r="AE1501" s="5"/>
      <c r="AF1501" s="5"/>
      <c r="AG1501" s="5"/>
      <c r="AH1501" s="5"/>
      <c r="AI1501" s="5"/>
      <c r="AJ1501" s="5"/>
      <c r="AK1501" s="5"/>
      <c r="AL1501" s="5"/>
      <c r="AM1501" s="5"/>
    </row>
    <row r="1502" spans="1:39" s="4" customFormat="1" ht="15" x14ac:dyDescent="0.25">
      <c r="A1502" s="58"/>
      <c r="B1502" s="58"/>
      <c r="C1502" s="58"/>
      <c r="D1502" s="58"/>
      <c r="E1502" s="11"/>
      <c r="F1502" s="11"/>
      <c r="G1502" s="8"/>
      <c r="I1502" s="58"/>
      <c r="J1502" s="43"/>
      <c r="K1502" s="102"/>
      <c r="M1502" s="58"/>
      <c r="N1502" s="171"/>
      <c r="P1502" s="107"/>
      <c r="Q1502" s="170"/>
      <c r="S1502" s="107"/>
      <c r="T1502" s="170"/>
      <c r="V1502" s="77"/>
      <c r="W1502" s="77"/>
      <c r="X1502" s="77"/>
      <c r="Y1502" s="77"/>
      <c r="Z1502" s="77"/>
      <c r="AA1502" s="60"/>
      <c r="AB1502" s="5"/>
      <c r="AC1502" s="5"/>
      <c r="AD1502" s="5"/>
      <c r="AE1502" s="5"/>
      <c r="AF1502" s="5"/>
      <c r="AG1502" s="5"/>
      <c r="AH1502" s="5"/>
      <c r="AI1502" s="5"/>
      <c r="AJ1502" s="5"/>
      <c r="AK1502" s="5"/>
      <c r="AL1502" s="5"/>
      <c r="AM1502" s="5"/>
    </row>
    <row r="1503" spans="1:39" s="4" customFormat="1" ht="15" x14ac:dyDescent="0.25">
      <c r="A1503" s="58"/>
      <c r="B1503" s="58"/>
      <c r="C1503" s="58"/>
      <c r="D1503" s="58"/>
      <c r="E1503" s="11"/>
      <c r="F1503" s="11"/>
      <c r="G1503" s="8"/>
      <c r="I1503" s="58"/>
      <c r="J1503" s="43"/>
      <c r="K1503" s="102"/>
      <c r="M1503" s="58"/>
      <c r="N1503" s="171"/>
      <c r="P1503" s="107"/>
      <c r="Q1503" s="170"/>
      <c r="S1503" s="107"/>
      <c r="T1503" s="170"/>
      <c r="V1503" s="77"/>
      <c r="W1503" s="77"/>
      <c r="X1503" s="77"/>
      <c r="Y1503" s="77"/>
      <c r="Z1503" s="77"/>
      <c r="AA1503" s="60"/>
      <c r="AB1503" s="5"/>
      <c r="AC1503" s="5"/>
      <c r="AD1503" s="5"/>
      <c r="AE1503" s="5"/>
      <c r="AF1503" s="5"/>
      <c r="AG1503" s="5"/>
      <c r="AH1503" s="5"/>
      <c r="AI1503" s="5"/>
      <c r="AJ1503" s="5"/>
      <c r="AK1503" s="5"/>
      <c r="AL1503" s="5"/>
      <c r="AM1503" s="5"/>
    </row>
    <row r="1504" spans="1:39" s="4" customFormat="1" ht="15" x14ac:dyDescent="0.25">
      <c r="A1504" s="58"/>
      <c r="B1504" s="58"/>
      <c r="C1504" s="58"/>
      <c r="D1504" s="58"/>
      <c r="E1504" s="11"/>
      <c r="F1504" s="11"/>
      <c r="G1504" s="8"/>
      <c r="I1504" s="58"/>
      <c r="J1504" s="43"/>
      <c r="K1504" s="102"/>
      <c r="M1504" s="58"/>
      <c r="N1504" s="171"/>
      <c r="P1504" s="107"/>
      <c r="Q1504" s="170"/>
      <c r="S1504" s="107"/>
      <c r="T1504" s="170"/>
      <c r="V1504" s="77"/>
      <c r="W1504" s="77"/>
      <c r="X1504" s="77"/>
      <c r="Y1504" s="77"/>
      <c r="Z1504" s="77"/>
      <c r="AA1504" s="60"/>
      <c r="AB1504" s="5"/>
      <c r="AC1504" s="5"/>
      <c r="AD1504" s="5"/>
      <c r="AE1504" s="5"/>
      <c r="AF1504" s="5"/>
      <c r="AG1504" s="5"/>
      <c r="AH1504" s="5"/>
      <c r="AI1504" s="5"/>
      <c r="AJ1504" s="5"/>
      <c r="AK1504" s="5"/>
      <c r="AL1504" s="5"/>
      <c r="AM1504" s="5"/>
    </row>
    <row r="1505" spans="1:39" s="4" customFormat="1" ht="15" x14ac:dyDescent="0.25">
      <c r="A1505" s="58"/>
      <c r="B1505" s="58"/>
      <c r="C1505" s="58"/>
      <c r="D1505" s="58"/>
      <c r="E1505" s="11"/>
      <c r="F1505" s="11"/>
      <c r="G1505" s="8"/>
      <c r="I1505" s="58"/>
      <c r="J1505" s="43"/>
      <c r="K1505" s="102"/>
      <c r="M1505" s="58"/>
      <c r="N1505" s="171"/>
      <c r="P1505" s="107"/>
      <c r="Q1505" s="170"/>
      <c r="S1505" s="107"/>
      <c r="T1505" s="170"/>
      <c r="V1505" s="77"/>
      <c r="W1505" s="77"/>
      <c r="X1505" s="77"/>
      <c r="Y1505" s="77"/>
      <c r="Z1505" s="77"/>
      <c r="AA1505" s="60"/>
      <c r="AB1505" s="5"/>
      <c r="AC1505" s="5"/>
      <c r="AD1505" s="5"/>
      <c r="AE1505" s="5"/>
      <c r="AF1505" s="5"/>
      <c r="AG1505" s="5"/>
      <c r="AH1505" s="5"/>
      <c r="AI1505" s="5"/>
      <c r="AJ1505" s="5"/>
      <c r="AK1505" s="5"/>
      <c r="AL1505" s="5"/>
      <c r="AM1505" s="5"/>
    </row>
    <row r="1506" spans="1:39" s="4" customFormat="1" ht="15" x14ac:dyDescent="0.25">
      <c r="A1506" s="58"/>
      <c r="B1506" s="58"/>
      <c r="C1506" s="58"/>
      <c r="D1506" s="58"/>
      <c r="E1506" s="11"/>
      <c r="F1506" s="11"/>
      <c r="G1506" s="8"/>
      <c r="I1506" s="58"/>
      <c r="J1506" s="43"/>
      <c r="K1506" s="102"/>
      <c r="M1506" s="58"/>
      <c r="N1506" s="171"/>
      <c r="P1506" s="107"/>
      <c r="Q1506" s="170"/>
      <c r="S1506" s="107"/>
      <c r="T1506" s="170"/>
      <c r="V1506" s="77"/>
      <c r="W1506" s="77"/>
      <c r="X1506" s="77"/>
      <c r="Y1506" s="77"/>
      <c r="Z1506" s="77"/>
      <c r="AA1506" s="60"/>
      <c r="AB1506" s="5"/>
      <c r="AC1506" s="5"/>
      <c r="AD1506" s="5"/>
      <c r="AE1506" s="5"/>
      <c r="AF1506" s="5"/>
      <c r="AG1506" s="5"/>
      <c r="AH1506" s="5"/>
      <c r="AI1506" s="5"/>
      <c r="AJ1506" s="5"/>
      <c r="AK1506" s="5"/>
      <c r="AL1506" s="5"/>
      <c r="AM1506" s="5"/>
    </row>
    <row r="1507" spans="1:39" s="4" customFormat="1" ht="15" x14ac:dyDescent="0.25">
      <c r="A1507" s="58"/>
      <c r="B1507" s="58"/>
      <c r="C1507" s="58"/>
      <c r="D1507" s="58"/>
      <c r="E1507" s="11"/>
      <c r="F1507" s="11"/>
      <c r="G1507" s="8"/>
      <c r="I1507" s="58"/>
      <c r="J1507" s="43"/>
      <c r="K1507" s="102"/>
      <c r="M1507" s="58"/>
      <c r="N1507" s="171"/>
      <c r="P1507" s="107"/>
      <c r="Q1507" s="170"/>
      <c r="S1507" s="107"/>
      <c r="T1507" s="170"/>
      <c r="V1507" s="77"/>
      <c r="W1507" s="77"/>
      <c r="X1507" s="77"/>
      <c r="Y1507" s="77"/>
      <c r="Z1507" s="77"/>
      <c r="AA1507" s="60"/>
      <c r="AB1507" s="5"/>
      <c r="AC1507" s="5"/>
      <c r="AD1507" s="5"/>
      <c r="AE1507" s="5"/>
      <c r="AF1507" s="5"/>
      <c r="AG1507" s="5"/>
      <c r="AH1507" s="5"/>
      <c r="AI1507" s="5"/>
      <c r="AJ1507" s="5"/>
      <c r="AK1507" s="5"/>
      <c r="AL1507" s="5"/>
      <c r="AM1507" s="5"/>
    </row>
    <row r="1508" spans="1:39" s="4" customFormat="1" ht="15" x14ac:dyDescent="0.25">
      <c r="A1508" s="58"/>
      <c r="B1508" s="58"/>
      <c r="C1508" s="58"/>
      <c r="D1508" s="58"/>
      <c r="E1508" s="11"/>
      <c r="F1508" s="11"/>
      <c r="G1508" s="8"/>
      <c r="I1508" s="58"/>
      <c r="J1508" s="43"/>
      <c r="K1508" s="102"/>
      <c r="M1508" s="58"/>
      <c r="N1508" s="171"/>
      <c r="P1508" s="107"/>
      <c r="Q1508" s="170"/>
      <c r="S1508" s="107"/>
      <c r="T1508" s="170"/>
      <c r="V1508" s="77"/>
      <c r="W1508" s="77"/>
      <c r="X1508" s="77"/>
      <c r="Y1508" s="77"/>
      <c r="Z1508" s="77"/>
      <c r="AA1508" s="60"/>
      <c r="AB1508" s="5"/>
      <c r="AC1508" s="5"/>
      <c r="AD1508" s="5"/>
      <c r="AE1508" s="5"/>
      <c r="AF1508" s="5"/>
      <c r="AG1508" s="5"/>
      <c r="AH1508" s="5"/>
      <c r="AI1508" s="5"/>
      <c r="AJ1508" s="5"/>
      <c r="AK1508" s="5"/>
      <c r="AL1508" s="5"/>
      <c r="AM1508" s="5"/>
    </row>
    <row r="1509" spans="1:39" s="4" customFormat="1" ht="15" x14ac:dyDescent="0.25">
      <c r="A1509" s="58"/>
      <c r="B1509" s="58"/>
      <c r="C1509" s="58"/>
      <c r="D1509" s="58"/>
      <c r="E1509" s="11"/>
      <c r="F1509" s="11"/>
      <c r="G1509" s="8"/>
      <c r="I1509" s="58"/>
      <c r="J1509" s="43"/>
      <c r="K1509" s="102"/>
      <c r="M1509" s="58"/>
      <c r="N1509" s="171"/>
      <c r="P1509" s="107"/>
      <c r="Q1509" s="170"/>
      <c r="S1509" s="107"/>
      <c r="T1509" s="170"/>
      <c r="V1509" s="77"/>
      <c r="W1509" s="77"/>
      <c r="X1509" s="77"/>
      <c r="Y1509" s="77"/>
      <c r="Z1509" s="77"/>
      <c r="AA1509" s="60"/>
      <c r="AB1509" s="5"/>
      <c r="AC1509" s="5"/>
      <c r="AD1509" s="5"/>
      <c r="AE1509" s="5"/>
      <c r="AF1509" s="5"/>
      <c r="AG1509" s="5"/>
      <c r="AH1509" s="5"/>
      <c r="AI1509" s="5"/>
      <c r="AJ1509" s="5"/>
      <c r="AK1509" s="5"/>
      <c r="AL1509" s="5"/>
      <c r="AM1509" s="5"/>
    </row>
    <row r="1510" spans="1:39" s="4" customFormat="1" ht="15" x14ac:dyDescent="0.25">
      <c r="A1510" s="58"/>
      <c r="B1510" s="58"/>
      <c r="C1510" s="58"/>
      <c r="D1510" s="58"/>
      <c r="E1510" s="11"/>
      <c r="F1510" s="11"/>
      <c r="G1510" s="8"/>
      <c r="I1510" s="58"/>
      <c r="J1510" s="43"/>
      <c r="K1510" s="102"/>
      <c r="M1510" s="58"/>
      <c r="N1510" s="171"/>
      <c r="P1510" s="107"/>
      <c r="Q1510" s="170"/>
      <c r="S1510" s="107"/>
      <c r="T1510" s="170"/>
      <c r="V1510" s="77"/>
      <c r="W1510" s="77"/>
      <c r="X1510" s="77"/>
      <c r="Y1510" s="77"/>
      <c r="Z1510" s="77"/>
      <c r="AA1510" s="60"/>
      <c r="AB1510" s="5"/>
      <c r="AC1510" s="5"/>
      <c r="AD1510" s="5"/>
      <c r="AE1510" s="5"/>
      <c r="AF1510" s="5"/>
      <c r="AG1510" s="5"/>
      <c r="AH1510" s="5"/>
      <c r="AI1510" s="5"/>
      <c r="AJ1510" s="5"/>
      <c r="AK1510" s="5"/>
      <c r="AL1510" s="5"/>
      <c r="AM1510" s="5"/>
    </row>
    <row r="1511" spans="1:39" s="4" customFormat="1" ht="15" x14ac:dyDescent="0.25">
      <c r="A1511" s="58"/>
      <c r="B1511" s="58"/>
      <c r="C1511" s="58"/>
      <c r="D1511" s="58"/>
      <c r="E1511" s="11"/>
      <c r="F1511" s="11"/>
      <c r="G1511" s="8"/>
      <c r="I1511" s="58"/>
      <c r="J1511" s="43"/>
      <c r="K1511" s="102"/>
      <c r="M1511" s="58"/>
      <c r="N1511" s="171"/>
      <c r="P1511" s="107"/>
      <c r="Q1511" s="170"/>
      <c r="S1511" s="107"/>
      <c r="T1511" s="170"/>
      <c r="V1511" s="77"/>
      <c r="W1511" s="77"/>
      <c r="X1511" s="77"/>
      <c r="Y1511" s="77"/>
      <c r="Z1511" s="77"/>
      <c r="AA1511" s="60"/>
      <c r="AB1511" s="5"/>
      <c r="AC1511" s="5"/>
      <c r="AD1511" s="5"/>
      <c r="AE1511" s="5"/>
      <c r="AF1511" s="5"/>
      <c r="AG1511" s="5"/>
      <c r="AH1511" s="5"/>
      <c r="AI1511" s="5"/>
      <c r="AJ1511" s="5"/>
      <c r="AK1511" s="5"/>
      <c r="AL1511" s="5"/>
      <c r="AM1511" s="5"/>
    </row>
    <row r="1512" spans="1:39" s="4" customFormat="1" ht="15" x14ac:dyDescent="0.25">
      <c r="A1512" s="58"/>
      <c r="B1512" s="58"/>
      <c r="C1512" s="58"/>
      <c r="D1512" s="58"/>
      <c r="E1512" s="11"/>
      <c r="F1512" s="11"/>
      <c r="G1512" s="8"/>
      <c r="I1512" s="58"/>
      <c r="J1512" s="43"/>
      <c r="K1512" s="102"/>
      <c r="M1512" s="58"/>
      <c r="N1512" s="171"/>
      <c r="P1512" s="107"/>
      <c r="Q1512" s="170"/>
      <c r="S1512" s="107"/>
      <c r="T1512" s="170"/>
      <c r="V1512" s="77"/>
      <c r="W1512" s="77"/>
      <c r="X1512" s="77"/>
      <c r="Y1512" s="77"/>
      <c r="Z1512" s="77"/>
      <c r="AA1512" s="60"/>
      <c r="AB1512" s="5"/>
      <c r="AC1512" s="5"/>
      <c r="AD1512" s="5"/>
      <c r="AE1512" s="5"/>
      <c r="AF1512" s="5"/>
      <c r="AG1512" s="5"/>
      <c r="AH1512" s="5"/>
      <c r="AI1512" s="5"/>
      <c r="AJ1512" s="5"/>
      <c r="AK1512" s="5"/>
      <c r="AL1512" s="5"/>
      <c r="AM1512" s="5"/>
    </row>
    <row r="1513" spans="1:39" s="4" customFormat="1" ht="15" x14ac:dyDescent="0.25">
      <c r="A1513" s="58"/>
      <c r="B1513" s="58"/>
      <c r="C1513" s="58"/>
      <c r="D1513" s="58"/>
      <c r="E1513" s="11"/>
      <c r="F1513" s="11"/>
      <c r="G1513" s="8"/>
      <c r="I1513" s="58"/>
      <c r="J1513" s="43"/>
      <c r="K1513" s="102"/>
      <c r="M1513" s="58"/>
      <c r="N1513" s="171"/>
      <c r="P1513" s="107"/>
      <c r="Q1513" s="170"/>
      <c r="S1513" s="107"/>
      <c r="T1513" s="170"/>
      <c r="V1513" s="77"/>
      <c r="W1513" s="77"/>
      <c r="X1513" s="77"/>
      <c r="Y1513" s="77"/>
      <c r="Z1513" s="77"/>
      <c r="AA1513" s="60"/>
      <c r="AB1513" s="5"/>
      <c r="AC1513" s="5"/>
      <c r="AD1513" s="5"/>
      <c r="AE1513" s="5"/>
      <c r="AF1513" s="5"/>
      <c r="AG1513" s="5"/>
      <c r="AH1513" s="5"/>
      <c r="AI1513" s="5"/>
      <c r="AJ1513" s="5"/>
      <c r="AK1513" s="5"/>
      <c r="AL1513" s="5"/>
      <c r="AM1513" s="5"/>
    </row>
    <row r="1514" spans="1:39" s="4" customFormat="1" ht="15" x14ac:dyDescent="0.25">
      <c r="A1514" s="58"/>
      <c r="B1514" s="58"/>
      <c r="C1514" s="58"/>
      <c r="D1514" s="58"/>
      <c r="E1514" s="11"/>
      <c r="F1514" s="11"/>
      <c r="G1514" s="8"/>
      <c r="I1514" s="58"/>
      <c r="J1514" s="43"/>
      <c r="K1514" s="102"/>
      <c r="M1514" s="58"/>
      <c r="N1514" s="171"/>
      <c r="P1514" s="107"/>
      <c r="Q1514" s="170"/>
      <c r="S1514" s="107"/>
      <c r="T1514" s="170"/>
      <c r="V1514" s="77"/>
      <c r="W1514" s="77"/>
      <c r="X1514" s="77"/>
      <c r="Y1514" s="77"/>
      <c r="Z1514" s="77"/>
      <c r="AA1514" s="60"/>
      <c r="AB1514" s="5"/>
      <c r="AC1514" s="5"/>
      <c r="AD1514" s="5"/>
      <c r="AE1514" s="5"/>
      <c r="AF1514" s="5"/>
      <c r="AG1514" s="5"/>
      <c r="AH1514" s="5"/>
      <c r="AI1514" s="5"/>
      <c r="AJ1514" s="5"/>
      <c r="AK1514" s="5"/>
      <c r="AL1514" s="5"/>
      <c r="AM1514" s="5"/>
    </row>
    <row r="1515" spans="1:39" s="4" customFormat="1" ht="15" x14ac:dyDescent="0.25">
      <c r="A1515" s="58"/>
      <c r="B1515" s="58"/>
      <c r="C1515" s="58"/>
      <c r="D1515" s="58"/>
      <c r="E1515" s="11"/>
      <c r="F1515" s="11"/>
      <c r="G1515" s="8"/>
      <c r="I1515" s="58"/>
      <c r="J1515" s="43"/>
      <c r="K1515" s="102"/>
      <c r="M1515" s="58"/>
      <c r="N1515" s="171"/>
      <c r="P1515" s="107"/>
      <c r="Q1515" s="170"/>
      <c r="S1515" s="107"/>
      <c r="T1515" s="170"/>
      <c r="V1515" s="77"/>
      <c r="W1515" s="77"/>
      <c r="X1515" s="77"/>
      <c r="Y1515" s="77"/>
      <c r="Z1515" s="77"/>
      <c r="AA1515" s="60"/>
      <c r="AB1515" s="5"/>
      <c r="AC1515" s="5"/>
      <c r="AD1515" s="5"/>
      <c r="AE1515" s="5"/>
      <c r="AF1515" s="5"/>
      <c r="AG1515" s="5"/>
      <c r="AH1515" s="5"/>
      <c r="AI1515" s="5"/>
      <c r="AJ1515" s="5"/>
      <c r="AK1515" s="5"/>
      <c r="AL1515" s="5"/>
      <c r="AM1515" s="5"/>
    </row>
    <row r="1516" spans="1:39" s="4" customFormat="1" ht="15" x14ac:dyDescent="0.25">
      <c r="A1516" s="58"/>
      <c r="B1516" s="58"/>
      <c r="C1516" s="58"/>
      <c r="D1516" s="58"/>
      <c r="E1516" s="11"/>
      <c r="F1516" s="11"/>
      <c r="G1516" s="8"/>
      <c r="I1516" s="58"/>
      <c r="J1516" s="43"/>
      <c r="K1516" s="102"/>
      <c r="M1516" s="58"/>
      <c r="N1516" s="171"/>
      <c r="P1516" s="107"/>
      <c r="Q1516" s="170"/>
      <c r="S1516" s="107"/>
      <c r="T1516" s="170"/>
      <c r="V1516" s="77"/>
      <c r="W1516" s="77"/>
      <c r="X1516" s="77"/>
      <c r="Y1516" s="77"/>
      <c r="Z1516" s="77"/>
      <c r="AA1516" s="60"/>
      <c r="AB1516" s="5"/>
      <c r="AC1516" s="5"/>
      <c r="AD1516" s="5"/>
      <c r="AE1516" s="5"/>
      <c r="AF1516" s="5"/>
      <c r="AG1516" s="5"/>
      <c r="AH1516" s="5"/>
      <c r="AI1516" s="5"/>
      <c r="AJ1516" s="5"/>
      <c r="AK1516" s="5"/>
      <c r="AL1516" s="5"/>
      <c r="AM1516" s="5"/>
    </row>
    <row r="1517" spans="1:39" s="4" customFormat="1" ht="15" x14ac:dyDescent="0.25">
      <c r="A1517" s="58"/>
      <c r="B1517" s="58"/>
      <c r="C1517" s="58"/>
      <c r="D1517" s="58"/>
      <c r="E1517" s="11"/>
      <c r="F1517" s="11"/>
      <c r="G1517" s="8"/>
      <c r="I1517" s="58"/>
      <c r="J1517" s="43"/>
      <c r="K1517" s="102"/>
      <c r="M1517" s="58"/>
      <c r="N1517" s="171"/>
      <c r="P1517" s="107"/>
      <c r="Q1517" s="170"/>
      <c r="S1517" s="107"/>
      <c r="T1517" s="170"/>
      <c r="V1517" s="77"/>
      <c r="W1517" s="77"/>
      <c r="X1517" s="77"/>
      <c r="Y1517" s="77"/>
      <c r="Z1517" s="77"/>
      <c r="AA1517" s="60"/>
      <c r="AB1517" s="5"/>
      <c r="AC1517" s="5"/>
      <c r="AD1517" s="5"/>
      <c r="AE1517" s="5"/>
      <c r="AF1517" s="5"/>
      <c r="AG1517" s="5"/>
      <c r="AH1517" s="5"/>
      <c r="AI1517" s="5"/>
      <c r="AJ1517" s="5"/>
      <c r="AK1517" s="5"/>
      <c r="AL1517" s="5"/>
      <c r="AM1517" s="5"/>
    </row>
    <row r="1518" spans="1:39" s="4" customFormat="1" ht="15" x14ac:dyDescent="0.25">
      <c r="A1518" s="58"/>
      <c r="B1518" s="58"/>
      <c r="C1518" s="58"/>
      <c r="D1518" s="58"/>
      <c r="E1518" s="11"/>
      <c r="F1518" s="11"/>
      <c r="G1518" s="8"/>
      <c r="I1518" s="58"/>
      <c r="J1518" s="43"/>
      <c r="K1518" s="102"/>
      <c r="M1518" s="58"/>
      <c r="N1518" s="171"/>
      <c r="P1518" s="107"/>
      <c r="Q1518" s="170"/>
      <c r="S1518" s="107"/>
      <c r="T1518" s="170"/>
      <c r="V1518" s="77"/>
      <c r="W1518" s="77"/>
      <c r="X1518" s="77"/>
      <c r="Y1518" s="77"/>
      <c r="Z1518" s="77"/>
      <c r="AA1518" s="60"/>
      <c r="AB1518" s="5"/>
      <c r="AC1518" s="5"/>
      <c r="AD1518" s="5"/>
      <c r="AE1518" s="5"/>
      <c r="AF1518" s="5"/>
      <c r="AG1518" s="5"/>
      <c r="AH1518" s="5"/>
      <c r="AI1518" s="5"/>
      <c r="AJ1518" s="5"/>
      <c r="AK1518" s="5"/>
      <c r="AL1518" s="5"/>
      <c r="AM1518" s="5"/>
    </row>
    <row r="1519" spans="1:39" s="4" customFormat="1" ht="15" x14ac:dyDescent="0.25">
      <c r="A1519" s="58"/>
      <c r="B1519" s="58"/>
      <c r="C1519" s="58"/>
      <c r="D1519" s="58"/>
      <c r="E1519" s="11"/>
      <c r="F1519" s="11"/>
      <c r="G1519" s="8"/>
      <c r="I1519" s="58"/>
      <c r="J1519" s="43"/>
      <c r="K1519" s="102"/>
      <c r="M1519" s="58"/>
      <c r="N1519" s="171"/>
      <c r="P1519" s="107"/>
      <c r="Q1519" s="170"/>
      <c r="S1519" s="107"/>
      <c r="T1519" s="170"/>
      <c r="V1519" s="77"/>
      <c r="W1519" s="77"/>
      <c r="X1519" s="77"/>
      <c r="Y1519" s="77"/>
      <c r="Z1519" s="77"/>
      <c r="AA1519" s="60"/>
      <c r="AB1519" s="5"/>
      <c r="AC1519" s="5"/>
      <c r="AD1519" s="5"/>
      <c r="AE1519" s="5"/>
      <c r="AF1519" s="5"/>
      <c r="AG1519" s="5"/>
      <c r="AH1519" s="5"/>
      <c r="AI1519" s="5"/>
      <c r="AJ1519" s="5"/>
      <c r="AK1519" s="5"/>
      <c r="AL1519" s="5"/>
      <c r="AM1519" s="5"/>
    </row>
    <row r="1520" spans="1:39" s="4" customFormat="1" ht="15" x14ac:dyDescent="0.25">
      <c r="A1520" s="58"/>
      <c r="B1520" s="58"/>
      <c r="C1520" s="58"/>
      <c r="D1520" s="58"/>
      <c r="E1520" s="11"/>
      <c r="F1520" s="11"/>
      <c r="G1520" s="8"/>
      <c r="I1520" s="58"/>
      <c r="J1520" s="43"/>
      <c r="K1520" s="102"/>
      <c r="M1520" s="58"/>
      <c r="N1520" s="171"/>
      <c r="P1520" s="107"/>
      <c r="Q1520" s="170"/>
      <c r="S1520" s="107"/>
      <c r="T1520" s="170"/>
      <c r="V1520" s="77"/>
      <c r="W1520" s="77"/>
      <c r="X1520" s="77"/>
      <c r="Y1520" s="77"/>
      <c r="Z1520" s="77"/>
      <c r="AA1520" s="60"/>
      <c r="AB1520" s="5"/>
      <c r="AC1520" s="5"/>
      <c r="AD1520" s="5"/>
      <c r="AE1520" s="5"/>
      <c r="AF1520" s="5"/>
      <c r="AG1520" s="5"/>
      <c r="AH1520" s="5"/>
      <c r="AI1520" s="5"/>
      <c r="AJ1520" s="5"/>
      <c r="AK1520" s="5"/>
      <c r="AL1520" s="5"/>
      <c r="AM1520" s="5"/>
    </row>
    <row r="1521" spans="1:39" s="4" customFormat="1" ht="15" x14ac:dyDescent="0.25">
      <c r="A1521" s="58"/>
      <c r="B1521" s="58"/>
      <c r="C1521" s="58"/>
      <c r="D1521" s="58"/>
      <c r="E1521" s="11"/>
      <c r="F1521" s="11"/>
      <c r="G1521" s="8"/>
      <c r="I1521" s="58"/>
      <c r="J1521" s="43"/>
      <c r="K1521" s="102"/>
      <c r="M1521" s="58"/>
      <c r="N1521" s="171"/>
      <c r="P1521" s="107"/>
      <c r="Q1521" s="170"/>
      <c r="S1521" s="107"/>
      <c r="T1521" s="170"/>
      <c r="V1521" s="77"/>
      <c r="W1521" s="77"/>
      <c r="X1521" s="77"/>
      <c r="Y1521" s="77"/>
      <c r="Z1521" s="77"/>
      <c r="AA1521" s="60"/>
      <c r="AB1521" s="5"/>
      <c r="AC1521" s="5"/>
      <c r="AD1521" s="5"/>
      <c r="AE1521" s="5"/>
      <c r="AF1521" s="5"/>
      <c r="AG1521" s="5"/>
      <c r="AH1521" s="5"/>
      <c r="AI1521" s="5"/>
      <c r="AJ1521" s="5"/>
      <c r="AK1521" s="5"/>
      <c r="AL1521" s="5"/>
      <c r="AM1521" s="5"/>
    </row>
    <row r="1522" spans="1:39" s="4" customFormat="1" ht="15" x14ac:dyDescent="0.25">
      <c r="A1522" s="58"/>
      <c r="B1522" s="58"/>
      <c r="C1522" s="58"/>
      <c r="D1522" s="58"/>
      <c r="E1522" s="11"/>
      <c r="F1522" s="11"/>
      <c r="G1522" s="8"/>
      <c r="I1522" s="58"/>
      <c r="J1522" s="43"/>
      <c r="K1522" s="102"/>
      <c r="M1522" s="58"/>
      <c r="N1522" s="171"/>
      <c r="P1522" s="107"/>
      <c r="Q1522" s="170"/>
      <c r="S1522" s="107"/>
      <c r="T1522" s="170"/>
      <c r="V1522" s="77"/>
      <c r="W1522" s="77"/>
      <c r="X1522" s="77"/>
      <c r="Y1522" s="77"/>
      <c r="Z1522" s="77"/>
      <c r="AA1522" s="60"/>
      <c r="AB1522" s="5"/>
      <c r="AC1522" s="5"/>
      <c r="AD1522" s="5"/>
      <c r="AE1522" s="5"/>
      <c r="AF1522" s="5"/>
      <c r="AG1522" s="5"/>
      <c r="AH1522" s="5"/>
      <c r="AI1522" s="5"/>
      <c r="AJ1522" s="5"/>
      <c r="AK1522" s="5"/>
      <c r="AL1522" s="5"/>
      <c r="AM1522" s="5"/>
    </row>
    <row r="1523" spans="1:39" s="4" customFormat="1" ht="15" x14ac:dyDescent="0.25">
      <c r="A1523" s="58"/>
      <c r="B1523" s="58"/>
      <c r="C1523" s="58"/>
      <c r="D1523" s="58"/>
      <c r="E1523" s="11"/>
      <c r="F1523" s="11"/>
      <c r="G1523" s="8"/>
      <c r="I1523" s="58"/>
      <c r="J1523" s="43"/>
      <c r="K1523" s="102"/>
      <c r="M1523" s="58"/>
      <c r="N1523" s="171"/>
      <c r="P1523" s="107"/>
      <c r="Q1523" s="170"/>
      <c r="S1523" s="107"/>
      <c r="T1523" s="170"/>
      <c r="V1523" s="77"/>
      <c r="W1523" s="77"/>
      <c r="X1523" s="77"/>
      <c r="Y1523" s="77"/>
      <c r="Z1523" s="77"/>
      <c r="AA1523" s="60"/>
      <c r="AB1523" s="5"/>
      <c r="AC1523" s="5"/>
      <c r="AD1523" s="5"/>
      <c r="AE1523" s="5"/>
      <c r="AF1523" s="5"/>
      <c r="AG1523" s="5"/>
      <c r="AH1523" s="5"/>
      <c r="AI1523" s="5"/>
      <c r="AJ1523" s="5"/>
      <c r="AK1523" s="5"/>
      <c r="AL1523" s="5"/>
      <c r="AM1523" s="5"/>
    </row>
    <row r="1524" spans="1:39" s="4" customFormat="1" ht="15" x14ac:dyDescent="0.25">
      <c r="A1524" s="58"/>
      <c r="B1524" s="58"/>
      <c r="C1524" s="58"/>
      <c r="D1524" s="58"/>
      <c r="E1524" s="11"/>
      <c r="F1524" s="11"/>
      <c r="G1524" s="8"/>
      <c r="I1524" s="58"/>
      <c r="J1524" s="43"/>
      <c r="K1524" s="102"/>
      <c r="M1524" s="58"/>
      <c r="N1524" s="171"/>
      <c r="P1524" s="107"/>
      <c r="Q1524" s="170"/>
      <c r="S1524" s="107"/>
      <c r="T1524" s="170"/>
      <c r="V1524" s="77"/>
      <c r="W1524" s="77"/>
      <c r="X1524" s="77"/>
      <c r="Y1524" s="77"/>
      <c r="Z1524" s="77"/>
      <c r="AA1524" s="60"/>
      <c r="AB1524" s="5"/>
      <c r="AC1524" s="5"/>
      <c r="AD1524" s="5"/>
      <c r="AE1524" s="5"/>
      <c r="AF1524" s="5"/>
      <c r="AG1524" s="5"/>
      <c r="AH1524" s="5"/>
      <c r="AI1524" s="5"/>
      <c r="AJ1524" s="5"/>
      <c r="AK1524" s="5"/>
      <c r="AL1524" s="5"/>
      <c r="AM1524" s="5"/>
    </row>
    <row r="1525" spans="1:39" s="4" customFormat="1" ht="15" x14ac:dyDescent="0.25">
      <c r="A1525" s="58"/>
      <c r="B1525" s="58"/>
      <c r="C1525" s="58"/>
      <c r="D1525" s="58"/>
      <c r="E1525" s="11"/>
      <c r="F1525" s="11"/>
      <c r="G1525" s="8"/>
      <c r="I1525" s="58"/>
      <c r="J1525" s="43"/>
      <c r="K1525" s="102"/>
      <c r="M1525" s="58"/>
      <c r="N1525" s="171"/>
      <c r="P1525" s="107"/>
      <c r="Q1525" s="170"/>
      <c r="S1525" s="107"/>
      <c r="T1525" s="170"/>
      <c r="V1525" s="77"/>
      <c r="W1525" s="77"/>
      <c r="X1525" s="77"/>
      <c r="Y1525" s="77"/>
      <c r="Z1525" s="77"/>
      <c r="AA1525" s="60"/>
      <c r="AB1525" s="5"/>
      <c r="AC1525" s="5"/>
      <c r="AD1525" s="5"/>
      <c r="AE1525" s="5"/>
      <c r="AF1525" s="5"/>
      <c r="AG1525" s="5"/>
      <c r="AH1525" s="5"/>
      <c r="AI1525" s="5"/>
      <c r="AJ1525" s="5"/>
      <c r="AK1525" s="5"/>
      <c r="AL1525" s="5"/>
      <c r="AM1525" s="5"/>
    </row>
    <row r="1526" spans="1:39" s="4" customFormat="1" ht="15" x14ac:dyDescent="0.25">
      <c r="A1526" s="58"/>
      <c r="B1526" s="58"/>
      <c r="C1526" s="58"/>
      <c r="D1526" s="58"/>
      <c r="E1526" s="11"/>
      <c r="F1526" s="11"/>
      <c r="G1526" s="8"/>
      <c r="I1526" s="58"/>
      <c r="J1526" s="43"/>
      <c r="K1526" s="102"/>
      <c r="M1526" s="58"/>
      <c r="N1526" s="171"/>
      <c r="P1526" s="107"/>
      <c r="Q1526" s="170"/>
      <c r="S1526" s="107"/>
      <c r="T1526" s="170"/>
      <c r="V1526" s="77"/>
      <c r="W1526" s="77"/>
      <c r="X1526" s="77"/>
      <c r="Y1526" s="77"/>
      <c r="Z1526" s="77"/>
      <c r="AA1526" s="60"/>
      <c r="AB1526" s="5"/>
      <c r="AC1526" s="5"/>
      <c r="AD1526" s="5"/>
      <c r="AE1526" s="5"/>
      <c r="AF1526" s="5"/>
      <c r="AG1526" s="5"/>
      <c r="AH1526" s="5"/>
      <c r="AI1526" s="5"/>
      <c r="AJ1526" s="5"/>
      <c r="AK1526" s="5"/>
      <c r="AL1526" s="5"/>
      <c r="AM1526" s="5"/>
    </row>
    <row r="1527" spans="1:39" s="4" customFormat="1" ht="15" x14ac:dyDescent="0.25">
      <c r="A1527" s="58"/>
      <c r="B1527" s="58"/>
      <c r="C1527" s="58"/>
      <c r="D1527" s="58"/>
      <c r="E1527" s="11"/>
      <c r="F1527" s="11"/>
      <c r="G1527" s="8"/>
      <c r="I1527" s="58"/>
      <c r="J1527" s="43"/>
      <c r="K1527" s="102"/>
      <c r="M1527" s="58"/>
      <c r="N1527" s="171"/>
      <c r="P1527" s="107"/>
      <c r="Q1527" s="170"/>
      <c r="S1527" s="107"/>
      <c r="T1527" s="170"/>
      <c r="V1527" s="77"/>
      <c r="W1527" s="77"/>
      <c r="X1527" s="77"/>
      <c r="Y1527" s="77"/>
      <c r="Z1527" s="77"/>
      <c r="AA1527" s="60"/>
      <c r="AB1527" s="5"/>
      <c r="AC1527" s="5"/>
      <c r="AD1527" s="5"/>
      <c r="AE1527" s="5"/>
      <c r="AF1527" s="5"/>
      <c r="AG1527" s="5"/>
      <c r="AH1527" s="5"/>
      <c r="AI1527" s="5"/>
      <c r="AJ1527" s="5"/>
      <c r="AK1527" s="5"/>
      <c r="AL1527" s="5"/>
      <c r="AM1527" s="5"/>
    </row>
    <row r="1528" spans="1:39" s="4" customFormat="1" ht="15" x14ac:dyDescent="0.25">
      <c r="A1528" s="58"/>
      <c r="B1528" s="58"/>
      <c r="C1528" s="58"/>
      <c r="D1528" s="58"/>
      <c r="E1528" s="11"/>
      <c r="F1528" s="11"/>
      <c r="G1528" s="8"/>
      <c r="I1528" s="58"/>
      <c r="J1528" s="43"/>
      <c r="K1528" s="102"/>
      <c r="M1528" s="58"/>
      <c r="N1528" s="171"/>
      <c r="P1528" s="107"/>
      <c r="Q1528" s="170"/>
      <c r="S1528" s="107"/>
      <c r="T1528" s="170"/>
      <c r="V1528" s="77"/>
      <c r="W1528" s="77"/>
      <c r="X1528" s="77"/>
      <c r="Y1528" s="77"/>
      <c r="Z1528" s="77"/>
      <c r="AA1528" s="60"/>
      <c r="AB1528" s="5"/>
      <c r="AC1528" s="5"/>
      <c r="AD1528" s="5"/>
      <c r="AE1528" s="5"/>
      <c r="AF1528" s="5"/>
      <c r="AG1528" s="5"/>
      <c r="AH1528" s="5"/>
      <c r="AI1528" s="5"/>
      <c r="AJ1528" s="5"/>
      <c r="AK1528" s="5"/>
      <c r="AL1528" s="5"/>
      <c r="AM1528" s="5"/>
    </row>
    <row r="1529" spans="1:39" s="4" customFormat="1" ht="15" x14ac:dyDescent="0.25">
      <c r="A1529" s="58"/>
      <c r="B1529" s="58"/>
      <c r="C1529" s="58"/>
      <c r="D1529" s="58"/>
      <c r="E1529" s="11"/>
      <c r="F1529" s="11"/>
      <c r="G1529" s="8"/>
      <c r="I1529" s="58"/>
      <c r="J1529" s="43"/>
      <c r="K1529" s="102"/>
      <c r="M1529" s="58"/>
      <c r="N1529" s="171"/>
      <c r="P1529" s="107"/>
      <c r="Q1529" s="170"/>
      <c r="S1529" s="107"/>
      <c r="T1529" s="170"/>
      <c r="V1529" s="77"/>
      <c r="W1529" s="77"/>
      <c r="X1529" s="77"/>
      <c r="Y1529" s="77"/>
      <c r="Z1529" s="77"/>
      <c r="AA1529" s="60"/>
      <c r="AB1529" s="5"/>
      <c r="AC1529" s="5"/>
      <c r="AD1529" s="5"/>
      <c r="AE1529" s="5"/>
      <c r="AF1529" s="5"/>
      <c r="AG1529" s="5"/>
      <c r="AH1529" s="5"/>
      <c r="AI1529" s="5"/>
      <c r="AJ1529" s="5"/>
      <c r="AK1529" s="5"/>
      <c r="AL1529" s="5"/>
      <c r="AM1529" s="5"/>
    </row>
    <row r="1530" spans="1:39" s="4" customFormat="1" ht="15" x14ac:dyDescent="0.25">
      <c r="A1530" s="58"/>
      <c r="B1530" s="58"/>
      <c r="C1530" s="58"/>
      <c r="D1530" s="58"/>
      <c r="E1530" s="11"/>
      <c r="F1530" s="11"/>
      <c r="G1530" s="8"/>
      <c r="I1530" s="58"/>
      <c r="J1530" s="43"/>
      <c r="K1530" s="102"/>
      <c r="M1530" s="58"/>
      <c r="N1530" s="171"/>
      <c r="P1530" s="107"/>
      <c r="Q1530" s="170"/>
      <c r="S1530" s="107"/>
      <c r="T1530" s="170"/>
      <c r="V1530" s="77"/>
      <c r="W1530" s="77"/>
      <c r="X1530" s="77"/>
      <c r="Y1530" s="77"/>
      <c r="Z1530" s="77"/>
      <c r="AA1530" s="60"/>
      <c r="AB1530" s="5"/>
      <c r="AC1530" s="5"/>
      <c r="AD1530" s="5"/>
      <c r="AE1530" s="5"/>
      <c r="AF1530" s="5"/>
      <c r="AG1530" s="5"/>
      <c r="AH1530" s="5"/>
      <c r="AI1530" s="5"/>
      <c r="AJ1530" s="5"/>
      <c r="AK1530" s="5"/>
      <c r="AL1530" s="5"/>
      <c r="AM1530" s="5"/>
    </row>
    <row r="1531" spans="1:39" s="4" customFormat="1" ht="15" x14ac:dyDescent="0.25">
      <c r="A1531" s="58"/>
      <c r="B1531" s="58"/>
      <c r="C1531" s="58"/>
      <c r="D1531" s="58"/>
      <c r="E1531" s="11"/>
      <c r="F1531" s="11"/>
      <c r="G1531" s="8"/>
      <c r="I1531" s="58"/>
      <c r="J1531" s="43"/>
      <c r="K1531" s="102"/>
      <c r="M1531" s="58"/>
      <c r="N1531" s="171"/>
      <c r="P1531" s="107"/>
      <c r="Q1531" s="170"/>
      <c r="S1531" s="107"/>
      <c r="T1531" s="170"/>
      <c r="V1531" s="77"/>
      <c r="W1531" s="77"/>
      <c r="X1531" s="77"/>
      <c r="Y1531" s="77"/>
      <c r="Z1531" s="77"/>
      <c r="AA1531" s="60"/>
      <c r="AB1531" s="5"/>
      <c r="AC1531" s="5"/>
      <c r="AD1531" s="5"/>
      <c r="AE1531" s="5"/>
      <c r="AF1531" s="5"/>
      <c r="AG1531" s="5"/>
      <c r="AH1531" s="5"/>
      <c r="AI1531" s="5"/>
      <c r="AJ1531" s="5"/>
      <c r="AK1531" s="5"/>
      <c r="AL1531" s="5"/>
      <c r="AM1531" s="5"/>
    </row>
    <row r="1532" spans="1:39" s="4" customFormat="1" ht="15" x14ac:dyDescent="0.25">
      <c r="A1532" s="58"/>
      <c r="B1532" s="58"/>
      <c r="C1532" s="58"/>
      <c r="D1532" s="58"/>
      <c r="E1532" s="11"/>
      <c r="F1532" s="11"/>
      <c r="G1532" s="8"/>
      <c r="I1532" s="58"/>
      <c r="J1532" s="43"/>
      <c r="K1532" s="102"/>
      <c r="M1532" s="58"/>
      <c r="N1532" s="171"/>
      <c r="P1532" s="107"/>
      <c r="Q1532" s="170"/>
      <c r="S1532" s="107"/>
      <c r="T1532" s="170"/>
      <c r="V1532" s="77"/>
      <c r="W1532" s="77"/>
      <c r="X1532" s="77"/>
      <c r="Y1532" s="77"/>
      <c r="Z1532" s="77"/>
      <c r="AA1532" s="60"/>
      <c r="AB1532" s="5"/>
      <c r="AC1532" s="5"/>
      <c r="AD1532" s="5"/>
      <c r="AE1532" s="5"/>
      <c r="AF1532" s="5"/>
      <c r="AG1532" s="5"/>
      <c r="AH1532" s="5"/>
      <c r="AI1532" s="5"/>
      <c r="AJ1532" s="5"/>
      <c r="AK1532" s="5"/>
      <c r="AL1532" s="5"/>
      <c r="AM1532" s="5"/>
    </row>
    <row r="1533" spans="1:39" s="4" customFormat="1" ht="15" x14ac:dyDescent="0.25">
      <c r="A1533" s="58"/>
      <c r="B1533" s="58"/>
      <c r="C1533" s="58"/>
      <c r="D1533" s="58"/>
      <c r="E1533" s="11"/>
      <c r="F1533" s="11"/>
      <c r="G1533" s="8"/>
      <c r="I1533" s="58"/>
      <c r="J1533" s="43"/>
      <c r="K1533" s="102"/>
      <c r="M1533" s="58"/>
      <c r="N1533" s="171"/>
      <c r="P1533" s="107"/>
      <c r="Q1533" s="170"/>
      <c r="S1533" s="107"/>
      <c r="T1533" s="170"/>
      <c r="V1533" s="77"/>
      <c r="W1533" s="77"/>
      <c r="X1533" s="77"/>
      <c r="Y1533" s="77"/>
      <c r="Z1533" s="77"/>
      <c r="AA1533" s="60"/>
      <c r="AB1533" s="5"/>
      <c r="AC1533" s="5"/>
      <c r="AD1533" s="5"/>
      <c r="AE1533" s="5"/>
      <c r="AF1533" s="5"/>
      <c r="AG1533" s="5"/>
      <c r="AH1533" s="5"/>
      <c r="AI1533" s="5"/>
      <c r="AJ1533" s="5"/>
      <c r="AK1533" s="5"/>
      <c r="AL1533" s="5"/>
      <c r="AM1533" s="5"/>
    </row>
    <row r="1534" spans="1:39" s="4" customFormat="1" ht="15" x14ac:dyDescent="0.25">
      <c r="A1534" s="58"/>
      <c r="B1534" s="58"/>
      <c r="C1534" s="58"/>
      <c r="D1534" s="58"/>
      <c r="E1534" s="11"/>
      <c r="F1534" s="11"/>
      <c r="G1534" s="8"/>
      <c r="I1534" s="58"/>
      <c r="J1534" s="43"/>
      <c r="K1534" s="102"/>
      <c r="M1534" s="58"/>
      <c r="N1534" s="171"/>
      <c r="P1534" s="107"/>
      <c r="Q1534" s="170"/>
      <c r="S1534" s="107"/>
      <c r="T1534" s="170"/>
      <c r="V1534" s="77"/>
      <c r="W1534" s="77"/>
      <c r="X1534" s="77"/>
      <c r="Y1534" s="77"/>
      <c r="Z1534" s="77"/>
      <c r="AA1534" s="60"/>
      <c r="AB1534" s="5"/>
      <c r="AC1534" s="5"/>
      <c r="AD1534" s="5"/>
      <c r="AE1534" s="5"/>
      <c r="AF1534" s="5"/>
      <c r="AG1534" s="5"/>
      <c r="AH1534" s="5"/>
      <c r="AI1534" s="5"/>
      <c r="AJ1534" s="5"/>
      <c r="AK1534" s="5"/>
      <c r="AL1534" s="5"/>
      <c r="AM1534" s="5"/>
    </row>
    <row r="1535" spans="1:39" s="4" customFormat="1" ht="15" x14ac:dyDescent="0.25">
      <c r="A1535" s="58"/>
      <c r="B1535" s="58"/>
      <c r="C1535" s="58"/>
      <c r="D1535" s="58"/>
      <c r="E1535" s="11"/>
      <c r="F1535" s="11"/>
      <c r="G1535" s="8"/>
      <c r="I1535" s="58"/>
      <c r="J1535" s="43"/>
      <c r="K1535" s="102"/>
      <c r="M1535" s="58"/>
      <c r="N1535" s="171"/>
      <c r="P1535" s="107"/>
      <c r="Q1535" s="170"/>
      <c r="S1535" s="107"/>
      <c r="T1535" s="170"/>
      <c r="V1535" s="77"/>
      <c r="W1535" s="77"/>
      <c r="X1535" s="77"/>
      <c r="Y1535" s="77"/>
      <c r="Z1535" s="77"/>
      <c r="AA1535" s="60"/>
      <c r="AB1535" s="5"/>
      <c r="AC1535" s="5"/>
      <c r="AD1535" s="5"/>
      <c r="AE1535" s="5"/>
      <c r="AF1535" s="5"/>
      <c r="AG1535" s="5"/>
      <c r="AH1535" s="5"/>
      <c r="AI1535" s="5"/>
      <c r="AJ1535" s="5"/>
      <c r="AK1535" s="5"/>
      <c r="AL1535" s="5"/>
      <c r="AM1535" s="5"/>
    </row>
    <row r="1536" spans="1:39" s="4" customFormat="1" ht="15" x14ac:dyDescent="0.25">
      <c r="A1536" s="58"/>
      <c r="B1536" s="58"/>
      <c r="C1536" s="58"/>
      <c r="D1536" s="58"/>
      <c r="E1536" s="11"/>
      <c r="F1536" s="11"/>
      <c r="G1536" s="8"/>
      <c r="I1536" s="58"/>
      <c r="J1536" s="43"/>
      <c r="K1536" s="102"/>
      <c r="M1536" s="58"/>
      <c r="N1536" s="171"/>
      <c r="P1536" s="107"/>
      <c r="Q1536" s="170"/>
      <c r="S1536" s="107"/>
      <c r="T1536" s="170"/>
      <c r="V1536" s="77"/>
      <c r="W1536" s="77"/>
      <c r="X1536" s="77"/>
      <c r="Y1536" s="77"/>
      <c r="Z1536" s="77"/>
      <c r="AA1536" s="60"/>
      <c r="AB1536" s="5"/>
      <c r="AC1536" s="5"/>
      <c r="AD1536" s="5"/>
      <c r="AE1536" s="5"/>
      <c r="AF1536" s="5"/>
      <c r="AG1536" s="5"/>
      <c r="AH1536" s="5"/>
      <c r="AI1536" s="5"/>
      <c r="AJ1536" s="5"/>
      <c r="AK1536" s="5"/>
      <c r="AL1536" s="5"/>
      <c r="AM1536" s="5"/>
    </row>
    <row r="1537" spans="1:39" s="4" customFormat="1" ht="15" x14ac:dyDescent="0.25">
      <c r="A1537" s="58"/>
      <c r="B1537" s="58"/>
      <c r="C1537" s="58"/>
      <c r="D1537" s="58"/>
      <c r="E1537" s="11"/>
      <c r="F1537" s="11"/>
      <c r="G1537" s="8"/>
      <c r="I1537" s="58"/>
      <c r="J1537" s="43"/>
      <c r="K1537" s="102"/>
      <c r="M1537" s="58"/>
      <c r="N1537" s="171"/>
      <c r="P1537" s="107"/>
      <c r="Q1537" s="170"/>
      <c r="S1537" s="107"/>
      <c r="T1537" s="170"/>
      <c r="V1537" s="77"/>
      <c r="W1537" s="77"/>
      <c r="X1537" s="77"/>
      <c r="Y1537" s="77"/>
      <c r="Z1537" s="77"/>
      <c r="AA1537" s="60"/>
      <c r="AB1537" s="5"/>
      <c r="AC1537" s="5"/>
      <c r="AD1537" s="5"/>
      <c r="AE1537" s="5"/>
      <c r="AF1537" s="5"/>
      <c r="AG1537" s="5"/>
      <c r="AH1537" s="5"/>
      <c r="AI1537" s="5"/>
      <c r="AJ1537" s="5"/>
      <c r="AK1537" s="5"/>
      <c r="AL1537" s="5"/>
      <c r="AM1537" s="5"/>
    </row>
    <row r="1538" spans="1:39" s="4" customFormat="1" ht="15" x14ac:dyDescent="0.25">
      <c r="A1538" s="58"/>
      <c r="B1538" s="58"/>
      <c r="C1538" s="58"/>
      <c r="D1538" s="58"/>
      <c r="E1538" s="11"/>
      <c r="F1538" s="11"/>
      <c r="G1538" s="8"/>
      <c r="I1538" s="58"/>
      <c r="J1538" s="43"/>
      <c r="K1538" s="102"/>
      <c r="M1538" s="58"/>
      <c r="N1538" s="171"/>
      <c r="P1538" s="107"/>
      <c r="Q1538" s="170"/>
      <c r="S1538" s="107"/>
      <c r="T1538" s="170"/>
      <c r="V1538" s="77"/>
      <c r="W1538" s="77"/>
      <c r="X1538" s="77"/>
      <c r="Y1538" s="77"/>
      <c r="Z1538" s="77"/>
      <c r="AA1538" s="60"/>
      <c r="AB1538" s="5"/>
      <c r="AC1538" s="5"/>
      <c r="AD1538" s="5"/>
      <c r="AE1538" s="5"/>
      <c r="AF1538" s="5"/>
      <c r="AG1538" s="5"/>
      <c r="AH1538" s="5"/>
      <c r="AI1538" s="5"/>
      <c r="AJ1538" s="5"/>
      <c r="AK1538" s="5"/>
      <c r="AL1538" s="5"/>
      <c r="AM1538" s="5"/>
    </row>
    <row r="1539" spans="1:39" s="4" customFormat="1" ht="15" x14ac:dyDescent="0.25">
      <c r="A1539" s="58"/>
      <c r="B1539" s="58"/>
      <c r="C1539" s="58"/>
      <c r="D1539" s="58"/>
      <c r="E1539" s="11"/>
      <c r="F1539" s="11"/>
      <c r="G1539" s="8"/>
      <c r="I1539" s="58"/>
      <c r="J1539" s="43"/>
      <c r="K1539" s="102"/>
      <c r="M1539" s="58"/>
      <c r="N1539" s="171"/>
      <c r="P1539" s="107"/>
      <c r="Q1539" s="170"/>
      <c r="S1539" s="107"/>
      <c r="T1539" s="170"/>
      <c r="V1539" s="77"/>
      <c r="W1539" s="77"/>
      <c r="X1539" s="77"/>
      <c r="Y1539" s="77"/>
      <c r="Z1539" s="77"/>
      <c r="AA1539" s="60"/>
      <c r="AB1539" s="5"/>
      <c r="AC1539" s="5"/>
      <c r="AD1539" s="5"/>
      <c r="AE1539" s="5"/>
      <c r="AF1539" s="5"/>
      <c r="AG1539" s="5"/>
      <c r="AH1539" s="5"/>
      <c r="AI1539" s="5"/>
      <c r="AJ1539" s="5"/>
      <c r="AK1539" s="5"/>
      <c r="AL1539" s="5"/>
      <c r="AM1539" s="5"/>
    </row>
    <row r="1540" spans="1:39" s="4" customFormat="1" ht="15" x14ac:dyDescent="0.25">
      <c r="A1540" s="58"/>
      <c r="B1540" s="58"/>
      <c r="C1540" s="58"/>
      <c r="D1540" s="58"/>
      <c r="E1540" s="11"/>
      <c r="F1540" s="11"/>
      <c r="G1540" s="8"/>
      <c r="I1540" s="58"/>
      <c r="J1540" s="43"/>
      <c r="K1540" s="102"/>
      <c r="M1540" s="58"/>
      <c r="N1540" s="171"/>
      <c r="P1540" s="107"/>
      <c r="Q1540" s="170"/>
      <c r="S1540" s="107"/>
      <c r="T1540" s="170"/>
      <c r="V1540" s="77"/>
      <c r="W1540" s="77"/>
      <c r="X1540" s="77"/>
      <c r="Y1540" s="77"/>
      <c r="Z1540" s="77"/>
      <c r="AA1540" s="60"/>
      <c r="AB1540" s="5"/>
      <c r="AC1540" s="5"/>
      <c r="AD1540" s="5"/>
      <c r="AE1540" s="5"/>
      <c r="AF1540" s="5"/>
      <c r="AG1540" s="5"/>
      <c r="AH1540" s="5"/>
      <c r="AI1540" s="5"/>
      <c r="AJ1540" s="5"/>
      <c r="AK1540" s="5"/>
      <c r="AL1540" s="5"/>
      <c r="AM1540" s="5"/>
    </row>
    <row r="1541" spans="1:39" s="4" customFormat="1" ht="15" x14ac:dyDescent="0.25">
      <c r="A1541" s="58"/>
      <c r="B1541" s="58"/>
      <c r="C1541" s="58"/>
      <c r="D1541" s="58"/>
      <c r="E1541" s="11"/>
      <c r="F1541" s="11"/>
      <c r="G1541" s="8"/>
      <c r="I1541" s="58"/>
      <c r="J1541" s="43"/>
      <c r="K1541" s="102"/>
      <c r="M1541" s="58"/>
      <c r="N1541" s="171"/>
      <c r="P1541" s="107"/>
      <c r="Q1541" s="170"/>
      <c r="S1541" s="107"/>
      <c r="T1541" s="170"/>
      <c r="V1541" s="77"/>
      <c r="W1541" s="77"/>
      <c r="X1541" s="77"/>
      <c r="Y1541" s="77"/>
      <c r="Z1541" s="77"/>
      <c r="AA1541" s="60"/>
      <c r="AB1541" s="5"/>
      <c r="AC1541" s="5"/>
      <c r="AD1541" s="5"/>
      <c r="AE1541" s="5"/>
      <c r="AF1541" s="5"/>
      <c r="AG1541" s="5"/>
      <c r="AH1541" s="5"/>
      <c r="AI1541" s="5"/>
      <c r="AJ1541" s="5"/>
      <c r="AK1541" s="5"/>
      <c r="AL1541" s="5"/>
      <c r="AM1541" s="5"/>
    </row>
    <row r="1542" spans="1:39" s="4" customFormat="1" ht="15" x14ac:dyDescent="0.25">
      <c r="A1542" s="58"/>
      <c r="B1542" s="58"/>
      <c r="C1542" s="58"/>
      <c r="D1542" s="58"/>
      <c r="E1542" s="11"/>
      <c r="F1542" s="11"/>
      <c r="G1542" s="8"/>
      <c r="I1542" s="58"/>
      <c r="J1542" s="43"/>
      <c r="K1542" s="102"/>
      <c r="M1542" s="58"/>
      <c r="N1542" s="171"/>
      <c r="P1542" s="107"/>
      <c r="Q1542" s="170"/>
      <c r="S1542" s="107"/>
      <c r="T1542" s="170"/>
      <c r="V1542" s="77"/>
      <c r="W1542" s="77"/>
      <c r="X1542" s="77"/>
      <c r="Y1542" s="77"/>
      <c r="Z1542" s="77"/>
      <c r="AA1542" s="60"/>
      <c r="AB1542" s="5"/>
      <c r="AC1542" s="5"/>
      <c r="AD1542" s="5"/>
      <c r="AE1542" s="5"/>
      <c r="AF1542" s="5"/>
      <c r="AG1542" s="5"/>
      <c r="AH1542" s="5"/>
      <c r="AI1542" s="5"/>
      <c r="AJ1542" s="5"/>
      <c r="AK1542" s="5"/>
      <c r="AL1542" s="5"/>
      <c r="AM1542" s="5"/>
    </row>
    <row r="1543" spans="1:39" s="4" customFormat="1" ht="15" x14ac:dyDescent="0.25">
      <c r="A1543" s="58"/>
      <c r="B1543" s="58"/>
      <c r="C1543" s="58"/>
      <c r="D1543" s="58"/>
      <c r="E1543" s="11"/>
      <c r="F1543" s="11"/>
      <c r="G1543" s="8"/>
      <c r="I1543" s="58"/>
      <c r="J1543" s="43"/>
      <c r="K1543" s="102"/>
      <c r="M1543" s="58"/>
      <c r="N1543" s="171"/>
      <c r="P1543" s="107"/>
      <c r="Q1543" s="170"/>
      <c r="S1543" s="107"/>
      <c r="T1543" s="170"/>
      <c r="V1543" s="77"/>
      <c r="W1543" s="77"/>
      <c r="X1543" s="77"/>
      <c r="Y1543" s="77"/>
      <c r="Z1543" s="77"/>
      <c r="AA1543" s="60"/>
      <c r="AB1543" s="5"/>
      <c r="AC1543" s="5"/>
      <c r="AD1543" s="5"/>
      <c r="AE1543" s="5"/>
      <c r="AF1543" s="5"/>
      <c r="AG1543" s="5"/>
      <c r="AH1543" s="5"/>
      <c r="AI1543" s="5"/>
      <c r="AJ1543" s="5"/>
      <c r="AK1543" s="5"/>
      <c r="AL1543" s="5"/>
      <c r="AM1543" s="5"/>
    </row>
    <row r="1544" spans="1:39" s="4" customFormat="1" ht="15" x14ac:dyDescent="0.25">
      <c r="A1544" s="58"/>
      <c r="B1544" s="58"/>
      <c r="C1544" s="58"/>
      <c r="D1544" s="58"/>
      <c r="E1544" s="11"/>
      <c r="F1544" s="11"/>
      <c r="G1544" s="8"/>
      <c r="I1544" s="58"/>
      <c r="J1544" s="43"/>
      <c r="K1544" s="102"/>
      <c r="M1544" s="58"/>
      <c r="N1544" s="171"/>
      <c r="P1544" s="107"/>
      <c r="Q1544" s="170"/>
      <c r="S1544" s="107"/>
      <c r="T1544" s="170"/>
      <c r="V1544" s="77"/>
      <c r="W1544" s="77"/>
      <c r="X1544" s="77"/>
      <c r="Y1544" s="77"/>
      <c r="Z1544" s="77"/>
      <c r="AA1544" s="60"/>
      <c r="AB1544" s="5"/>
      <c r="AC1544" s="5"/>
      <c r="AD1544" s="5"/>
      <c r="AE1544" s="5"/>
      <c r="AF1544" s="5"/>
      <c r="AG1544" s="5"/>
      <c r="AH1544" s="5"/>
      <c r="AI1544" s="5"/>
      <c r="AJ1544" s="5"/>
      <c r="AK1544" s="5"/>
      <c r="AL1544" s="5"/>
      <c r="AM1544" s="5"/>
    </row>
    <row r="1545" spans="1:39" s="4" customFormat="1" ht="15" x14ac:dyDescent="0.25">
      <c r="A1545" s="58"/>
      <c r="B1545" s="58"/>
      <c r="C1545" s="58"/>
      <c r="D1545" s="58"/>
      <c r="E1545" s="11"/>
      <c r="F1545" s="11"/>
      <c r="G1545" s="8"/>
      <c r="I1545" s="58"/>
      <c r="J1545" s="43"/>
      <c r="K1545" s="102"/>
      <c r="M1545" s="58"/>
      <c r="N1545" s="171"/>
      <c r="P1545" s="107"/>
      <c r="Q1545" s="170"/>
      <c r="S1545" s="107"/>
      <c r="T1545" s="170"/>
      <c r="V1545" s="77"/>
      <c r="W1545" s="77"/>
      <c r="X1545" s="77"/>
      <c r="Y1545" s="77"/>
      <c r="Z1545" s="77"/>
      <c r="AA1545" s="60"/>
      <c r="AB1545" s="5"/>
      <c r="AC1545" s="5"/>
      <c r="AD1545" s="5"/>
      <c r="AE1545" s="5"/>
      <c r="AF1545" s="5"/>
      <c r="AG1545" s="5"/>
      <c r="AH1545" s="5"/>
      <c r="AI1545" s="5"/>
      <c r="AJ1545" s="5"/>
      <c r="AK1545" s="5"/>
      <c r="AL1545" s="5"/>
      <c r="AM1545" s="5"/>
    </row>
    <row r="1546" spans="1:39" s="4" customFormat="1" ht="15" x14ac:dyDescent="0.25">
      <c r="A1546" s="58"/>
      <c r="B1546" s="58"/>
      <c r="C1546" s="58"/>
      <c r="D1546" s="58"/>
      <c r="E1546" s="11"/>
      <c r="F1546" s="11"/>
      <c r="G1546" s="8"/>
      <c r="I1546" s="58"/>
      <c r="J1546" s="43"/>
      <c r="K1546" s="102"/>
      <c r="M1546" s="58"/>
      <c r="N1546" s="171"/>
      <c r="P1546" s="107"/>
      <c r="Q1546" s="170"/>
      <c r="S1546" s="107"/>
      <c r="T1546" s="170"/>
      <c r="V1546" s="77"/>
      <c r="W1546" s="77"/>
      <c r="X1546" s="77"/>
      <c r="Y1546" s="77"/>
      <c r="Z1546" s="77"/>
      <c r="AA1546" s="60"/>
      <c r="AB1546" s="5"/>
      <c r="AC1546" s="5"/>
      <c r="AD1546" s="5"/>
      <c r="AE1546" s="5"/>
      <c r="AF1546" s="5"/>
      <c r="AG1546" s="5"/>
      <c r="AH1546" s="5"/>
      <c r="AI1546" s="5"/>
      <c r="AJ1546" s="5"/>
      <c r="AK1546" s="5"/>
      <c r="AL1546" s="5"/>
      <c r="AM1546" s="5"/>
    </row>
    <row r="1547" spans="1:39" s="4" customFormat="1" ht="15" x14ac:dyDescent="0.25">
      <c r="A1547" s="58"/>
      <c r="B1547" s="58"/>
      <c r="C1547" s="58"/>
      <c r="D1547" s="58"/>
      <c r="E1547" s="11"/>
      <c r="F1547" s="11"/>
      <c r="G1547" s="8"/>
      <c r="I1547" s="58"/>
      <c r="J1547" s="43"/>
      <c r="K1547" s="102"/>
      <c r="M1547" s="58"/>
      <c r="N1547" s="171"/>
      <c r="P1547" s="107"/>
      <c r="Q1547" s="170"/>
      <c r="S1547" s="107"/>
      <c r="T1547" s="170"/>
      <c r="V1547" s="77"/>
      <c r="W1547" s="77"/>
      <c r="X1547" s="77"/>
      <c r="Y1547" s="77"/>
      <c r="Z1547" s="77"/>
      <c r="AA1547" s="60"/>
      <c r="AB1547" s="5"/>
      <c r="AC1547" s="5"/>
      <c r="AD1547" s="5"/>
      <c r="AE1547" s="5"/>
      <c r="AF1547" s="5"/>
      <c r="AG1547" s="5"/>
      <c r="AH1547" s="5"/>
      <c r="AI1547" s="5"/>
      <c r="AJ1547" s="5"/>
      <c r="AK1547" s="5"/>
      <c r="AL1547" s="5"/>
      <c r="AM1547" s="5"/>
    </row>
    <row r="1548" spans="1:39" s="4" customFormat="1" ht="15" x14ac:dyDescent="0.25">
      <c r="A1548" s="58"/>
      <c r="B1548" s="58"/>
      <c r="C1548" s="58"/>
      <c r="D1548" s="58"/>
      <c r="E1548" s="11"/>
      <c r="F1548" s="11"/>
      <c r="G1548" s="8"/>
      <c r="I1548" s="58"/>
      <c r="J1548" s="43"/>
      <c r="K1548" s="102"/>
      <c r="M1548" s="58"/>
      <c r="N1548" s="171"/>
      <c r="P1548" s="107"/>
      <c r="Q1548" s="170"/>
      <c r="S1548" s="107"/>
      <c r="T1548" s="170"/>
      <c r="V1548" s="77"/>
      <c r="W1548" s="77"/>
      <c r="X1548" s="77"/>
      <c r="Y1548" s="77"/>
      <c r="Z1548" s="77"/>
      <c r="AA1548" s="60"/>
      <c r="AB1548" s="5"/>
      <c r="AC1548" s="5"/>
      <c r="AD1548" s="5"/>
      <c r="AE1548" s="5"/>
      <c r="AF1548" s="5"/>
      <c r="AG1548" s="5"/>
      <c r="AH1548" s="5"/>
      <c r="AI1548" s="5"/>
      <c r="AJ1548" s="5"/>
      <c r="AK1548" s="5"/>
      <c r="AL1548" s="5"/>
      <c r="AM1548" s="5"/>
    </row>
    <row r="1549" spans="1:39" s="4" customFormat="1" ht="15" x14ac:dyDescent="0.25">
      <c r="A1549" s="58"/>
      <c r="B1549" s="58"/>
      <c r="C1549" s="58"/>
      <c r="D1549" s="58"/>
      <c r="E1549" s="11"/>
      <c r="F1549" s="11"/>
      <c r="G1549" s="8"/>
      <c r="I1549" s="58"/>
      <c r="J1549" s="43"/>
      <c r="K1549" s="102"/>
      <c r="M1549" s="58"/>
      <c r="N1549" s="171"/>
      <c r="P1549" s="107"/>
      <c r="Q1549" s="170"/>
      <c r="S1549" s="107"/>
      <c r="T1549" s="170"/>
      <c r="V1549" s="77"/>
      <c r="W1549" s="77"/>
      <c r="X1549" s="77"/>
      <c r="Y1549" s="77"/>
      <c r="Z1549" s="77"/>
      <c r="AA1549" s="60"/>
      <c r="AB1549" s="5"/>
      <c r="AC1549" s="5"/>
      <c r="AD1549" s="5"/>
      <c r="AE1549" s="5"/>
      <c r="AF1549" s="5"/>
      <c r="AG1549" s="5"/>
      <c r="AH1549" s="5"/>
      <c r="AI1549" s="5"/>
      <c r="AJ1549" s="5"/>
      <c r="AK1549" s="5"/>
      <c r="AL1549" s="5"/>
      <c r="AM1549" s="5"/>
    </row>
    <row r="1550" spans="1:39" s="4" customFormat="1" ht="15" x14ac:dyDescent="0.25">
      <c r="A1550" s="58"/>
      <c r="B1550" s="58"/>
      <c r="C1550" s="58"/>
      <c r="D1550" s="58"/>
      <c r="E1550" s="11"/>
      <c r="F1550" s="11"/>
      <c r="G1550" s="8"/>
      <c r="I1550" s="58"/>
      <c r="J1550" s="43"/>
      <c r="K1550" s="102"/>
      <c r="M1550" s="58"/>
      <c r="N1550" s="171"/>
      <c r="P1550" s="107"/>
      <c r="Q1550" s="170"/>
      <c r="S1550" s="107"/>
      <c r="T1550" s="170"/>
      <c r="V1550" s="77"/>
      <c r="W1550" s="77"/>
      <c r="X1550" s="77"/>
      <c r="Y1550" s="77"/>
      <c r="Z1550" s="77"/>
      <c r="AA1550" s="60"/>
      <c r="AB1550" s="5"/>
      <c r="AC1550" s="5"/>
      <c r="AD1550" s="5"/>
      <c r="AE1550" s="5"/>
      <c r="AF1550" s="5"/>
      <c r="AG1550" s="5"/>
      <c r="AH1550" s="5"/>
      <c r="AI1550" s="5"/>
      <c r="AJ1550" s="5"/>
      <c r="AK1550" s="5"/>
      <c r="AL1550" s="5"/>
      <c r="AM1550" s="5"/>
    </row>
    <row r="1551" spans="1:39" s="4" customFormat="1" ht="15" x14ac:dyDescent="0.25">
      <c r="A1551" s="58"/>
      <c r="B1551" s="58"/>
      <c r="C1551" s="58"/>
      <c r="D1551" s="58"/>
      <c r="E1551" s="11"/>
      <c r="F1551" s="11"/>
      <c r="G1551" s="8"/>
      <c r="I1551" s="58"/>
      <c r="J1551" s="43"/>
      <c r="K1551" s="102"/>
      <c r="M1551" s="58"/>
      <c r="N1551" s="171"/>
      <c r="P1551" s="107"/>
      <c r="Q1551" s="170"/>
      <c r="S1551" s="107"/>
      <c r="T1551" s="170"/>
      <c r="V1551" s="77"/>
      <c r="W1551" s="77"/>
      <c r="X1551" s="77"/>
      <c r="Y1551" s="77"/>
      <c r="Z1551" s="77"/>
      <c r="AA1551" s="60"/>
      <c r="AB1551" s="5"/>
      <c r="AC1551" s="5"/>
      <c r="AD1551" s="5"/>
      <c r="AE1551" s="5"/>
      <c r="AF1551" s="5"/>
      <c r="AG1551" s="5"/>
      <c r="AH1551" s="5"/>
      <c r="AI1551" s="5"/>
      <c r="AJ1551" s="5"/>
      <c r="AK1551" s="5"/>
      <c r="AL1551" s="5"/>
      <c r="AM1551" s="5"/>
    </row>
    <row r="1552" spans="1:39" s="4" customFormat="1" ht="15" x14ac:dyDescent="0.25">
      <c r="A1552" s="58"/>
      <c r="B1552" s="58"/>
      <c r="C1552" s="58"/>
      <c r="D1552" s="58"/>
      <c r="E1552" s="11"/>
      <c r="F1552" s="11"/>
      <c r="G1552" s="8"/>
      <c r="I1552" s="58"/>
      <c r="J1552" s="43"/>
      <c r="K1552" s="102"/>
      <c r="M1552" s="58"/>
      <c r="N1552" s="171"/>
      <c r="P1552" s="107"/>
      <c r="Q1552" s="170"/>
      <c r="S1552" s="107"/>
      <c r="T1552" s="170"/>
      <c r="V1552" s="77"/>
      <c r="W1552" s="77"/>
      <c r="X1552" s="77"/>
      <c r="Y1552" s="77"/>
      <c r="Z1552" s="77"/>
      <c r="AA1552" s="60"/>
      <c r="AB1552" s="5"/>
      <c r="AC1552" s="5"/>
      <c r="AD1552" s="5"/>
      <c r="AE1552" s="5"/>
      <c r="AF1552" s="5"/>
      <c r="AG1552" s="5"/>
      <c r="AH1552" s="5"/>
      <c r="AI1552" s="5"/>
      <c r="AJ1552" s="5"/>
      <c r="AK1552" s="5"/>
      <c r="AL1552" s="5"/>
      <c r="AM1552" s="5"/>
    </row>
    <row r="1553" spans="1:39" s="4" customFormat="1" ht="15" x14ac:dyDescent="0.25">
      <c r="A1553" s="58"/>
      <c r="B1553" s="58"/>
      <c r="C1553" s="58"/>
      <c r="D1553" s="58"/>
      <c r="E1553" s="11"/>
      <c r="F1553" s="11"/>
      <c r="G1553" s="8"/>
      <c r="I1553" s="58"/>
      <c r="J1553" s="43"/>
      <c r="K1553" s="102"/>
      <c r="M1553" s="58"/>
      <c r="N1553" s="171"/>
      <c r="P1553" s="107"/>
      <c r="Q1553" s="170"/>
      <c r="S1553" s="107"/>
      <c r="T1553" s="170"/>
      <c r="V1553" s="77"/>
      <c r="W1553" s="77"/>
      <c r="X1553" s="77"/>
      <c r="Y1553" s="77"/>
      <c r="Z1553" s="77"/>
      <c r="AA1553" s="60"/>
      <c r="AB1553" s="5"/>
      <c r="AC1553" s="5"/>
      <c r="AD1553" s="5"/>
      <c r="AE1553" s="5"/>
      <c r="AF1553" s="5"/>
      <c r="AG1553" s="5"/>
      <c r="AH1553" s="5"/>
      <c r="AI1553" s="5"/>
      <c r="AJ1553" s="5"/>
      <c r="AK1553" s="5"/>
      <c r="AL1553" s="5"/>
      <c r="AM1553" s="5"/>
    </row>
    <row r="1554" spans="1:39" s="4" customFormat="1" ht="15" x14ac:dyDescent="0.25">
      <c r="A1554" s="58"/>
      <c r="B1554" s="58"/>
      <c r="C1554" s="58"/>
      <c r="D1554" s="58"/>
      <c r="E1554" s="11"/>
      <c r="F1554" s="11"/>
      <c r="G1554" s="8"/>
      <c r="I1554" s="58"/>
      <c r="J1554" s="43"/>
      <c r="K1554" s="102"/>
      <c r="M1554" s="58"/>
      <c r="N1554" s="171"/>
      <c r="P1554" s="107"/>
      <c r="Q1554" s="170"/>
      <c r="S1554" s="107"/>
      <c r="T1554" s="170"/>
      <c r="V1554" s="77"/>
      <c r="W1554" s="77"/>
      <c r="X1554" s="77"/>
      <c r="Y1554" s="77"/>
      <c r="Z1554" s="77"/>
      <c r="AA1554" s="60"/>
      <c r="AB1554" s="5"/>
      <c r="AC1554" s="5"/>
      <c r="AD1554" s="5"/>
      <c r="AE1554" s="5"/>
      <c r="AF1554" s="5"/>
      <c r="AG1554" s="5"/>
      <c r="AH1554" s="5"/>
      <c r="AI1554" s="5"/>
      <c r="AJ1554" s="5"/>
      <c r="AK1554" s="5"/>
      <c r="AL1554" s="5"/>
      <c r="AM1554" s="5"/>
    </row>
    <row r="1555" spans="1:39" s="4" customFormat="1" ht="15" x14ac:dyDescent="0.25">
      <c r="A1555" s="58"/>
      <c r="B1555" s="58"/>
      <c r="C1555" s="58"/>
      <c r="D1555" s="58"/>
      <c r="E1555" s="11"/>
      <c r="F1555" s="11"/>
      <c r="G1555" s="8"/>
      <c r="I1555" s="58"/>
      <c r="J1555" s="43"/>
      <c r="K1555" s="102"/>
      <c r="M1555" s="58"/>
      <c r="N1555" s="171"/>
      <c r="P1555" s="107"/>
      <c r="Q1555" s="170"/>
      <c r="S1555" s="107"/>
      <c r="T1555" s="170"/>
      <c r="V1555" s="77"/>
      <c r="W1555" s="77"/>
      <c r="X1555" s="77"/>
      <c r="Y1555" s="77"/>
      <c r="Z1555" s="77"/>
      <c r="AA1555" s="60"/>
      <c r="AB1555" s="5"/>
      <c r="AC1555" s="5"/>
      <c r="AD1555" s="5"/>
      <c r="AE1555" s="5"/>
      <c r="AF1555" s="5"/>
      <c r="AG1555" s="5"/>
      <c r="AH1555" s="5"/>
      <c r="AI1555" s="5"/>
      <c r="AJ1555" s="5"/>
      <c r="AK1555" s="5"/>
      <c r="AL1555" s="5"/>
      <c r="AM1555" s="5"/>
    </row>
    <row r="1556" spans="1:39" s="4" customFormat="1" ht="15" x14ac:dyDescent="0.25">
      <c r="A1556" s="58"/>
      <c r="B1556" s="58"/>
      <c r="C1556" s="58"/>
      <c r="D1556" s="58"/>
      <c r="E1556" s="11"/>
      <c r="F1556" s="11"/>
      <c r="G1556" s="8"/>
      <c r="I1556" s="58"/>
      <c r="J1556" s="43"/>
      <c r="K1556" s="102"/>
      <c r="M1556" s="58"/>
      <c r="N1556" s="171"/>
      <c r="P1556" s="107"/>
      <c r="Q1556" s="170"/>
      <c r="S1556" s="107"/>
      <c r="T1556" s="170"/>
      <c r="V1556" s="77"/>
      <c r="W1556" s="77"/>
      <c r="X1556" s="77"/>
      <c r="Y1556" s="77"/>
      <c r="Z1556" s="77"/>
      <c r="AA1556" s="60"/>
      <c r="AB1556" s="5"/>
      <c r="AC1556" s="5"/>
      <c r="AD1556" s="5"/>
      <c r="AE1556" s="5"/>
      <c r="AF1556" s="5"/>
      <c r="AG1556" s="5"/>
      <c r="AH1556" s="5"/>
      <c r="AI1556" s="5"/>
      <c r="AJ1556" s="5"/>
      <c r="AK1556" s="5"/>
      <c r="AL1556" s="5"/>
      <c r="AM1556" s="5"/>
    </row>
    <row r="1557" spans="1:39" s="4" customFormat="1" ht="15" x14ac:dyDescent="0.25">
      <c r="A1557" s="58"/>
      <c r="B1557" s="58"/>
      <c r="C1557" s="58"/>
      <c r="D1557" s="58"/>
      <c r="E1557" s="11"/>
      <c r="F1557" s="11"/>
      <c r="G1557" s="8"/>
      <c r="I1557" s="58"/>
      <c r="J1557" s="43"/>
      <c r="K1557" s="102"/>
      <c r="M1557" s="58"/>
      <c r="N1557" s="171"/>
      <c r="P1557" s="107"/>
      <c r="Q1557" s="170"/>
      <c r="S1557" s="107"/>
      <c r="T1557" s="170"/>
      <c r="V1557" s="77"/>
      <c r="W1557" s="77"/>
      <c r="X1557" s="77"/>
      <c r="Y1557" s="77"/>
      <c r="Z1557" s="77"/>
      <c r="AA1557" s="60"/>
      <c r="AB1557" s="5"/>
      <c r="AC1557" s="5"/>
      <c r="AD1557" s="5"/>
      <c r="AE1557" s="5"/>
      <c r="AF1557" s="5"/>
      <c r="AG1557" s="5"/>
      <c r="AH1557" s="5"/>
      <c r="AI1557" s="5"/>
      <c r="AJ1557" s="5"/>
      <c r="AK1557" s="5"/>
      <c r="AL1557" s="5"/>
      <c r="AM1557" s="5"/>
    </row>
    <row r="1558" spans="1:39" s="4" customFormat="1" ht="15" x14ac:dyDescent="0.25">
      <c r="A1558" s="58"/>
      <c r="B1558" s="58"/>
      <c r="C1558" s="58"/>
      <c r="D1558" s="58"/>
      <c r="E1558" s="11"/>
      <c r="F1558" s="11"/>
      <c r="G1558" s="8"/>
      <c r="I1558" s="58"/>
      <c r="J1558" s="43"/>
      <c r="K1558" s="102"/>
      <c r="M1558" s="58"/>
      <c r="N1558" s="171"/>
      <c r="P1558" s="107"/>
      <c r="Q1558" s="170"/>
      <c r="S1558" s="107"/>
      <c r="T1558" s="170"/>
      <c r="V1558" s="77"/>
      <c r="W1558" s="77"/>
      <c r="X1558" s="77"/>
      <c r="Y1558" s="77"/>
      <c r="Z1558" s="77"/>
      <c r="AA1558" s="60"/>
      <c r="AB1558" s="5"/>
      <c r="AC1558" s="5"/>
      <c r="AD1558" s="5"/>
      <c r="AE1558" s="5"/>
      <c r="AF1558" s="5"/>
      <c r="AG1558" s="5"/>
      <c r="AH1558" s="5"/>
      <c r="AI1558" s="5"/>
      <c r="AJ1558" s="5"/>
      <c r="AK1558" s="5"/>
      <c r="AL1558" s="5"/>
      <c r="AM1558" s="5"/>
    </row>
    <row r="1559" spans="1:39" s="4" customFormat="1" ht="15" x14ac:dyDescent="0.25">
      <c r="A1559" s="58"/>
      <c r="B1559" s="58"/>
      <c r="C1559" s="58"/>
      <c r="D1559" s="58"/>
      <c r="E1559" s="11"/>
      <c r="F1559" s="11"/>
      <c r="G1559" s="8"/>
      <c r="I1559" s="58"/>
      <c r="J1559" s="43"/>
      <c r="K1559" s="102"/>
      <c r="M1559" s="58"/>
      <c r="N1559" s="171"/>
      <c r="P1559" s="107"/>
      <c r="Q1559" s="170"/>
      <c r="S1559" s="107"/>
      <c r="T1559" s="170"/>
      <c r="V1559" s="77"/>
      <c r="W1559" s="77"/>
      <c r="X1559" s="77"/>
      <c r="Y1559" s="77"/>
      <c r="Z1559" s="77"/>
      <c r="AA1559" s="60"/>
      <c r="AB1559" s="5"/>
      <c r="AC1559" s="5"/>
      <c r="AD1559" s="5"/>
      <c r="AE1559" s="5"/>
      <c r="AF1559" s="5"/>
      <c r="AG1559" s="5"/>
      <c r="AH1559" s="5"/>
      <c r="AI1559" s="5"/>
      <c r="AJ1559" s="5"/>
      <c r="AK1559" s="5"/>
      <c r="AL1559" s="5"/>
      <c r="AM1559" s="5"/>
    </row>
    <row r="1560" spans="1:39" s="4" customFormat="1" ht="15" x14ac:dyDescent="0.25">
      <c r="A1560" s="58"/>
      <c r="B1560" s="58"/>
      <c r="C1560" s="58"/>
      <c r="D1560" s="58"/>
      <c r="E1560" s="11"/>
      <c r="F1560" s="11"/>
      <c r="G1560" s="8"/>
      <c r="I1560" s="58"/>
      <c r="J1560" s="43"/>
      <c r="K1560" s="102"/>
      <c r="M1560" s="58"/>
      <c r="N1560" s="171"/>
      <c r="P1560" s="107"/>
      <c r="Q1560" s="170"/>
      <c r="S1560" s="107"/>
      <c r="T1560" s="170"/>
      <c r="V1560" s="77"/>
      <c r="W1560" s="77"/>
      <c r="X1560" s="77"/>
      <c r="Y1560" s="77"/>
      <c r="Z1560" s="77"/>
      <c r="AA1560" s="60"/>
      <c r="AB1560" s="5"/>
      <c r="AC1560" s="5"/>
      <c r="AD1560" s="5"/>
      <c r="AE1560" s="5"/>
      <c r="AF1560" s="5"/>
      <c r="AG1560" s="5"/>
      <c r="AH1560" s="5"/>
      <c r="AI1560" s="5"/>
      <c r="AJ1560" s="5"/>
      <c r="AK1560" s="5"/>
      <c r="AL1560" s="5"/>
      <c r="AM1560" s="5"/>
    </row>
    <row r="1561" spans="1:39" s="4" customFormat="1" ht="15" x14ac:dyDescent="0.25">
      <c r="A1561" s="58"/>
      <c r="B1561" s="58"/>
      <c r="C1561" s="58"/>
      <c r="D1561" s="58"/>
      <c r="E1561" s="11"/>
      <c r="F1561" s="11"/>
      <c r="G1561" s="8"/>
      <c r="I1561" s="58"/>
      <c r="J1561" s="43"/>
      <c r="K1561" s="102"/>
      <c r="M1561" s="58"/>
      <c r="N1561" s="171"/>
      <c r="P1561" s="107"/>
      <c r="Q1561" s="170"/>
      <c r="S1561" s="107"/>
      <c r="T1561" s="170"/>
      <c r="V1561" s="77"/>
      <c r="W1561" s="77"/>
      <c r="X1561" s="77"/>
      <c r="Y1561" s="77"/>
      <c r="Z1561" s="77"/>
      <c r="AA1561" s="60"/>
      <c r="AB1561" s="5"/>
      <c r="AC1561" s="5"/>
      <c r="AD1561" s="5"/>
      <c r="AE1561" s="5"/>
      <c r="AF1561" s="5"/>
      <c r="AG1561" s="5"/>
      <c r="AH1561" s="5"/>
      <c r="AI1561" s="5"/>
      <c r="AJ1561" s="5"/>
      <c r="AK1561" s="5"/>
      <c r="AL1561" s="5"/>
      <c r="AM1561" s="5"/>
    </row>
    <row r="1562" spans="1:39" s="4" customFormat="1" ht="15" x14ac:dyDescent="0.25">
      <c r="A1562" s="58"/>
      <c r="B1562" s="58"/>
      <c r="C1562" s="58"/>
      <c r="D1562" s="58"/>
      <c r="E1562" s="11"/>
      <c r="F1562" s="11"/>
      <c r="G1562" s="8"/>
      <c r="I1562" s="58"/>
      <c r="J1562" s="43"/>
      <c r="K1562" s="102"/>
      <c r="M1562" s="58"/>
      <c r="N1562" s="171"/>
      <c r="P1562" s="107"/>
      <c r="Q1562" s="170"/>
      <c r="S1562" s="107"/>
      <c r="T1562" s="170"/>
      <c r="V1562" s="77"/>
      <c r="W1562" s="77"/>
      <c r="X1562" s="77"/>
      <c r="Y1562" s="77"/>
      <c r="Z1562" s="77"/>
      <c r="AA1562" s="60"/>
      <c r="AB1562" s="5"/>
      <c r="AC1562" s="5"/>
      <c r="AD1562" s="5"/>
      <c r="AE1562" s="5"/>
      <c r="AF1562" s="5"/>
      <c r="AG1562" s="5"/>
      <c r="AH1562" s="5"/>
      <c r="AI1562" s="5"/>
      <c r="AJ1562" s="5"/>
      <c r="AK1562" s="5"/>
      <c r="AL1562" s="5"/>
      <c r="AM1562" s="5"/>
    </row>
    <row r="1563" spans="1:39" s="4" customFormat="1" ht="15" x14ac:dyDescent="0.25">
      <c r="A1563" s="58"/>
      <c r="B1563" s="58"/>
      <c r="C1563" s="58"/>
      <c r="D1563" s="58"/>
      <c r="E1563" s="11"/>
      <c r="F1563" s="11"/>
      <c r="G1563" s="8"/>
      <c r="I1563" s="58"/>
      <c r="J1563" s="43"/>
      <c r="K1563" s="102"/>
      <c r="M1563" s="58"/>
      <c r="N1563" s="171"/>
      <c r="P1563" s="107"/>
      <c r="Q1563" s="170"/>
      <c r="S1563" s="107"/>
      <c r="T1563" s="170"/>
      <c r="V1563" s="77"/>
      <c r="W1563" s="77"/>
      <c r="X1563" s="77"/>
      <c r="Y1563" s="77"/>
      <c r="Z1563" s="77"/>
      <c r="AA1563" s="60"/>
      <c r="AB1563" s="5"/>
      <c r="AC1563" s="5"/>
      <c r="AD1563" s="5"/>
      <c r="AE1563" s="5"/>
      <c r="AF1563" s="5"/>
      <c r="AG1563" s="5"/>
      <c r="AH1563" s="5"/>
      <c r="AI1563" s="5"/>
      <c r="AJ1563" s="5"/>
      <c r="AK1563" s="5"/>
      <c r="AL1563" s="5"/>
      <c r="AM1563" s="5"/>
    </row>
    <row r="1564" spans="1:39" s="4" customFormat="1" ht="15" x14ac:dyDescent="0.25">
      <c r="A1564" s="58"/>
      <c r="B1564" s="58"/>
      <c r="C1564" s="58"/>
      <c r="D1564" s="58"/>
      <c r="E1564" s="11"/>
      <c r="F1564" s="11"/>
      <c r="G1564" s="8"/>
      <c r="I1564" s="58"/>
      <c r="J1564" s="43"/>
      <c r="K1564" s="102"/>
      <c r="M1564" s="58"/>
      <c r="N1564" s="171"/>
      <c r="P1564" s="107"/>
      <c r="Q1564" s="170"/>
      <c r="S1564" s="107"/>
      <c r="T1564" s="170"/>
      <c r="V1564" s="77"/>
      <c r="W1564" s="77"/>
      <c r="X1564" s="77"/>
      <c r="Y1564" s="77"/>
      <c r="Z1564" s="77"/>
      <c r="AA1564" s="60"/>
      <c r="AB1564" s="5"/>
      <c r="AC1564" s="5"/>
      <c r="AD1564" s="5"/>
      <c r="AE1564" s="5"/>
      <c r="AF1564" s="5"/>
      <c r="AG1564" s="5"/>
      <c r="AH1564" s="5"/>
      <c r="AI1564" s="5"/>
      <c r="AJ1564" s="5"/>
      <c r="AK1564" s="5"/>
      <c r="AL1564" s="5"/>
      <c r="AM1564" s="5"/>
    </row>
    <row r="1565" spans="1:39" s="4" customFormat="1" ht="15" x14ac:dyDescent="0.25">
      <c r="A1565" s="58"/>
      <c r="B1565" s="58"/>
      <c r="C1565" s="58"/>
      <c r="D1565" s="58"/>
      <c r="E1565" s="11"/>
      <c r="F1565" s="11"/>
      <c r="G1565" s="8"/>
      <c r="I1565" s="58"/>
      <c r="J1565" s="43"/>
      <c r="K1565" s="102"/>
      <c r="M1565" s="58"/>
      <c r="N1565" s="171"/>
      <c r="P1565" s="107"/>
      <c r="Q1565" s="170"/>
      <c r="S1565" s="107"/>
      <c r="T1565" s="170"/>
      <c r="V1565" s="77"/>
      <c r="W1565" s="77"/>
      <c r="X1565" s="77"/>
      <c r="Y1565" s="77"/>
      <c r="Z1565" s="77"/>
      <c r="AA1565" s="60"/>
      <c r="AB1565" s="5"/>
      <c r="AC1565" s="5"/>
      <c r="AD1565" s="5"/>
      <c r="AE1565" s="5"/>
      <c r="AF1565" s="5"/>
      <c r="AG1565" s="5"/>
      <c r="AH1565" s="5"/>
      <c r="AI1565" s="5"/>
      <c r="AJ1565" s="5"/>
      <c r="AK1565" s="5"/>
      <c r="AL1565" s="5"/>
      <c r="AM1565" s="5"/>
    </row>
    <row r="1566" spans="1:39" s="4" customFormat="1" ht="15" x14ac:dyDescent="0.25">
      <c r="A1566" s="58"/>
      <c r="B1566" s="58"/>
      <c r="C1566" s="58"/>
      <c r="D1566" s="58"/>
      <c r="E1566" s="11"/>
      <c r="F1566" s="11"/>
      <c r="G1566" s="8"/>
      <c r="I1566" s="58"/>
      <c r="J1566" s="43"/>
      <c r="K1566" s="102"/>
      <c r="M1566" s="58"/>
      <c r="N1566" s="171"/>
      <c r="P1566" s="107"/>
      <c r="Q1566" s="170"/>
      <c r="S1566" s="107"/>
      <c r="T1566" s="170"/>
      <c r="V1566" s="77"/>
      <c r="W1566" s="77"/>
      <c r="X1566" s="77"/>
      <c r="Y1566" s="77"/>
      <c r="Z1566" s="77"/>
      <c r="AA1566" s="60"/>
      <c r="AB1566" s="5"/>
      <c r="AC1566" s="5"/>
      <c r="AD1566" s="5"/>
      <c r="AE1566" s="5"/>
      <c r="AF1566" s="5"/>
      <c r="AG1566" s="5"/>
      <c r="AH1566" s="5"/>
      <c r="AI1566" s="5"/>
      <c r="AJ1566" s="5"/>
      <c r="AK1566" s="5"/>
      <c r="AL1566" s="5"/>
      <c r="AM1566" s="5"/>
    </row>
    <row r="1567" spans="1:39" s="4" customFormat="1" ht="15" x14ac:dyDescent="0.25">
      <c r="A1567" s="58"/>
      <c r="B1567" s="58"/>
      <c r="C1567" s="58"/>
      <c r="D1567" s="58"/>
      <c r="E1567" s="11"/>
      <c r="F1567" s="11"/>
      <c r="G1567" s="8"/>
      <c r="I1567" s="58"/>
      <c r="J1567" s="43"/>
      <c r="K1567" s="102"/>
      <c r="M1567" s="58"/>
      <c r="N1567" s="171"/>
      <c r="P1567" s="107"/>
      <c r="Q1567" s="170"/>
      <c r="S1567" s="107"/>
      <c r="T1567" s="170"/>
      <c r="V1567" s="77"/>
      <c r="W1567" s="77"/>
      <c r="X1567" s="77"/>
      <c r="Y1567" s="77"/>
      <c r="Z1567" s="77"/>
      <c r="AA1567" s="60"/>
      <c r="AB1567" s="5"/>
      <c r="AC1567" s="5"/>
      <c r="AD1567" s="5"/>
      <c r="AE1567" s="5"/>
      <c r="AF1567" s="5"/>
      <c r="AG1567" s="5"/>
      <c r="AH1567" s="5"/>
      <c r="AI1567" s="5"/>
      <c r="AJ1567" s="5"/>
      <c r="AK1567" s="5"/>
      <c r="AL1567" s="5"/>
      <c r="AM1567" s="5"/>
    </row>
    <row r="1568" spans="1:39" s="4" customFormat="1" ht="15" x14ac:dyDescent="0.25">
      <c r="A1568" s="58"/>
      <c r="B1568" s="58"/>
      <c r="C1568" s="58"/>
      <c r="D1568" s="58"/>
      <c r="E1568" s="11"/>
      <c r="F1568" s="11"/>
      <c r="G1568" s="8"/>
      <c r="I1568" s="58"/>
      <c r="J1568" s="43"/>
      <c r="K1568" s="102"/>
      <c r="M1568" s="58"/>
      <c r="N1568" s="171"/>
      <c r="P1568" s="107"/>
      <c r="Q1568" s="170"/>
      <c r="S1568" s="107"/>
      <c r="T1568" s="170"/>
      <c r="V1568" s="77"/>
      <c r="W1568" s="77"/>
      <c r="X1568" s="77"/>
      <c r="Y1568" s="77"/>
      <c r="Z1568" s="77"/>
      <c r="AA1568" s="60"/>
      <c r="AB1568" s="5"/>
      <c r="AC1568" s="5"/>
      <c r="AD1568" s="5"/>
      <c r="AE1568" s="5"/>
      <c r="AF1568" s="5"/>
      <c r="AG1568" s="5"/>
      <c r="AH1568" s="5"/>
      <c r="AI1568" s="5"/>
      <c r="AJ1568" s="5"/>
      <c r="AK1568" s="5"/>
      <c r="AL1568" s="5"/>
      <c r="AM1568" s="5"/>
    </row>
    <row r="1569" spans="1:39" s="4" customFormat="1" ht="15" x14ac:dyDescent="0.25">
      <c r="A1569" s="58"/>
      <c r="B1569" s="58"/>
      <c r="C1569" s="58"/>
      <c r="D1569" s="58"/>
      <c r="E1569" s="11"/>
      <c r="F1569" s="11"/>
      <c r="G1569" s="8"/>
      <c r="I1569" s="58"/>
      <c r="J1569" s="43"/>
      <c r="K1569" s="102"/>
      <c r="M1569" s="58"/>
      <c r="N1569" s="106"/>
      <c r="P1569" s="107"/>
      <c r="Q1569" s="43"/>
      <c r="S1569" s="107"/>
      <c r="T1569" s="43"/>
      <c r="V1569" s="77"/>
      <c r="W1569" s="77"/>
      <c r="X1569" s="77"/>
      <c r="Y1569" s="77"/>
      <c r="Z1569" s="77"/>
      <c r="AA1569" s="60"/>
      <c r="AB1569" s="5"/>
      <c r="AC1569" s="5"/>
      <c r="AD1569" s="5"/>
      <c r="AE1569" s="5"/>
      <c r="AF1569" s="5"/>
      <c r="AG1569" s="5"/>
      <c r="AH1569" s="5"/>
      <c r="AI1569" s="5"/>
      <c r="AJ1569" s="5"/>
      <c r="AK1569" s="5"/>
      <c r="AL1569" s="5"/>
      <c r="AM1569" s="5"/>
    </row>
    <row r="1570" spans="1:39" s="4" customFormat="1" ht="15" x14ac:dyDescent="0.25">
      <c r="A1570" s="58"/>
      <c r="B1570" s="58"/>
      <c r="C1570" s="58"/>
      <c r="D1570" s="58"/>
      <c r="E1570" s="11"/>
      <c r="F1570" s="11"/>
      <c r="G1570" s="8"/>
      <c r="I1570" s="58"/>
      <c r="J1570" s="43"/>
      <c r="K1570" s="102"/>
      <c r="M1570" s="58"/>
      <c r="N1570" s="106"/>
      <c r="P1570" s="107"/>
      <c r="Q1570" s="43"/>
      <c r="S1570" s="107"/>
      <c r="T1570" s="43"/>
      <c r="V1570" s="77"/>
      <c r="W1570" s="77"/>
      <c r="X1570" s="77"/>
      <c r="Y1570" s="77"/>
      <c r="Z1570" s="77"/>
      <c r="AA1570" s="60"/>
      <c r="AB1570" s="5"/>
      <c r="AC1570" s="5"/>
      <c r="AD1570" s="5"/>
      <c r="AE1570" s="5"/>
      <c r="AF1570" s="5"/>
      <c r="AG1570" s="5"/>
      <c r="AH1570" s="5"/>
      <c r="AI1570" s="5"/>
      <c r="AJ1570" s="5"/>
      <c r="AK1570" s="5"/>
      <c r="AL1570" s="5"/>
      <c r="AM1570" s="5"/>
    </row>
    <row r="1571" spans="1:39" s="4" customFormat="1" ht="15" x14ac:dyDescent="0.25">
      <c r="A1571" s="58"/>
      <c r="B1571" s="58"/>
      <c r="C1571" s="58"/>
      <c r="D1571" s="58"/>
      <c r="E1571" s="11"/>
      <c r="F1571" s="11"/>
      <c r="G1571" s="8"/>
      <c r="I1571" s="58"/>
      <c r="J1571" s="43"/>
      <c r="K1571" s="102"/>
      <c r="M1571" s="58"/>
      <c r="N1571" s="106"/>
      <c r="P1571" s="107"/>
      <c r="Q1571" s="43"/>
      <c r="S1571" s="107"/>
      <c r="T1571" s="43"/>
      <c r="V1571" s="77"/>
      <c r="W1571" s="77"/>
      <c r="X1571" s="77"/>
      <c r="Y1571" s="77"/>
      <c r="Z1571" s="77"/>
      <c r="AA1571" s="60"/>
      <c r="AB1571" s="5"/>
      <c r="AC1571" s="5"/>
      <c r="AD1571" s="5"/>
      <c r="AE1571" s="5"/>
      <c r="AF1571" s="5"/>
      <c r="AG1571" s="5"/>
      <c r="AH1571" s="5"/>
      <c r="AI1571" s="5"/>
      <c r="AJ1571" s="5"/>
      <c r="AK1571" s="5"/>
      <c r="AL1571" s="5"/>
      <c r="AM1571" s="5"/>
    </row>
    <row r="1572" spans="1:39" s="4" customFormat="1" ht="15" x14ac:dyDescent="0.25">
      <c r="A1572" s="58"/>
      <c r="B1572" s="58"/>
      <c r="C1572" s="58"/>
      <c r="D1572" s="58"/>
      <c r="E1572" s="11"/>
      <c r="F1572" s="11"/>
      <c r="G1572" s="8"/>
      <c r="I1572" s="58"/>
      <c r="J1572" s="43"/>
      <c r="K1572" s="102"/>
      <c r="M1572" s="58"/>
      <c r="N1572" s="106"/>
      <c r="P1572" s="107"/>
      <c r="Q1572" s="43"/>
      <c r="S1572" s="107"/>
      <c r="T1572" s="43"/>
      <c r="V1572" s="77"/>
      <c r="W1572" s="77"/>
      <c r="X1572" s="77"/>
      <c r="Y1572" s="77"/>
      <c r="Z1572" s="77"/>
      <c r="AA1572" s="60"/>
      <c r="AB1572" s="5"/>
      <c r="AC1572" s="5"/>
      <c r="AD1572" s="5"/>
      <c r="AE1572" s="5"/>
      <c r="AF1572" s="5"/>
      <c r="AG1572" s="5"/>
      <c r="AH1572" s="5"/>
      <c r="AI1572" s="5"/>
      <c r="AJ1572" s="5"/>
      <c r="AK1572" s="5"/>
      <c r="AL1572" s="5"/>
      <c r="AM1572" s="5"/>
    </row>
    <row r="1573" spans="1:39" s="4" customFormat="1" ht="15" x14ac:dyDescent="0.25">
      <c r="A1573" s="58"/>
      <c r="B1573" s="58"/>
      <c r="C1573" s="58"/>
      <c r="D1573" s="58"/>
      <c r="E1573" s="11"/>
      <c r="F1573" s="11"/>
      <c r="G1573" s="8"/>
      <c r="I1573" s="58"/>
      <c r="J1573" s="43"/>
      <c r="K1573" s="102"/>
      <c r="M1573" s="58"/>
      <c r="N1573" s="106"/>
      <c r="P1573" s="107"/>
      <c r="Q1573" s="43"/>
      <c r="S1573" s="107"/>
      <c r="T1573" s="43"/>
      <c r="V1573" s="77"/>
      <c r="W1573" s="77"/>
      <c r="X1573" s="77"/>
      <c r="Y1573" s="77"/>
      <c r="Z1573" s="77"/>
      <c r="AA1573" s="60"/>
      <c r="AB1573" s="5"/>
      <c r="AC1573" s="5"/>
      <c r="AD1573" s="5"/>
      <c r="AE1573" s="5"/>
      <c r="AF1573" s="5"/>
      <c r="AG1573" s="5"/>
      <c r="AH1573" s="5"/>
      <c r="AI1573" s="5"/>
      <c r="AJ1573" s="5"/>
      <c r="AK1573" s="5"/>
      <c r="AL1573" s="5"/>
      <c r="AM1573" s="5"/>
    </row>
    <row r="1574" spans="1:39" s="4" customFormat="1" ht="15" x14ac:dyDescent="0.25">
      <c r="A1574" s="58"/>
      <c r="B1574" s="58"/>
      <c r="C1574" s="58"/>
      <c r="D1574" s="58"/>
      <c r="E1574" s="11"/>
      <c r="F1574" s="11"/>
      <c r="G1574" s="8"/>
      <c r="I1574" s="58"/>
      <c r="J1574" s="43"/>
      <c r="K1574" s="102"/>
      <c r="M1574" s="58"/>
      <c r="N1574" s="106"/>
      <c r="P1574" s="107"/>
      <c r="Q1574" s="43"/>
      <c r="S1574" s="107"/>
      <c r="T1574" s="43"/>
      <c r="V1574" s="77"/>
      <c r="W1574" s="77"/>
      <c r="X1574" s="77"/>
      <c r="Y1574" s="77"/>
      <c r="Z1574" s="77"/>
      <c r="AA1574" s="60"/>
      <c r="AB1574" s="5"/>
      <c r="AC1574" s="5"/>
      <c r="AD1574" s="5"/>
      <c r="AE1574" s="5"/>
      <c r="AF1574" s="5"/>
      <c r="AG1574" s="5"/>
      <c r="AH1574" s="5"/>
      <c r="AI1574" s="5"/>
      <c r="AJ1574" s="5"/>
      <c r="AK1574" s="5"/>
      <c r="AL1574" s="5"/>
      <c r="AM1574" s="5"/>
    </row>
    <row r="1575" spans="1:39" s="4" customFormat="1" ht="15" x14ac:dyDescent="0.25">
      <c r="A1575" s="58"/>
      <c r="B1575" s="58"/>
      <c r="C1575" s="58"/>
      <c r="D1575" s="58"/>
      <c r="E1575" s="11"/>
      <c r="F1575" s="11"/>
      <c r="G1575" s="8"/>
      <c r="I1575" s="58"/>
      <c r="J1575" s="43"/>
      <c r="K1575" s="102"/>
      <c r="M1575" s="58"/>
      <c r="N1575" s="106"/>
      <c r="P1575" s="107"/>
      <c r="Q1575" s="43"/>
      <c r="S1575" s="107"/>
      <c r="T1575" s="43"/>
      <c r="V1575" s="77"/>
      <c r="W1575" s="77"/>
      <c r="X1575" s="77"/>
      <c r="Y1575" s="77"/>
      <c r="Z1575" s="77"/>
      <c r="AA1575" s="60"/>
      <c r="AB1575" s="5"/>
      <c r="AC1575" s="5"/>
      <c r="AD1575" s="5"/>
      <c r="AE1575" s="5"/>
      <c r="AF1575" s="5"/>
      <c r="AG1575" s="5"/>
      <c r="AH1575" s="5"/>
      <c r="AI1575" s="5"/>
      <c r="AJ1575" s="5"/>
      <c r="AK1575" s="5"/>
      <c r="AL1575" s="5"/>
      <c r="AM1575" s="5"/>
    </row>
    <row r="1576" spans="1:39" s="4" customFormat="1" ht="15" x14ac:dyDescent="0.25">
      <c r="A1576" s="58"/>
      <c r="B1576" s="58"/>
      <c r="C1576" s="58"/>
      <c r="D1576" s="58"/>
      <c r="E1576" s="11"/>
      <c r="F1576" s="11"/>
      <c r="G1576" s="8"/>
      <c r="I1576" s="58"/>
      <c r="J1576" s="43"/>
      <c r="K1576" s="102"/>
      <c r="M1576" s="58"/>
      <c r="N1576" s="106"/>
      <c r="P1576" s="107"/>
      <c r="Q1576" s="43"/>
      <c r="S1576" s="107"/>
      <c r="T1576" s="43"/>
      <c r="V1576" s="77"/>
      <c r="W1576" s="77"/>
      <c r="X1576" s="77"/>
      <c r="Y1576" s="77"/>
      <c r="Z1576" s="77"/>
      <c r="AA1576" s="60"/>
      <c r="AB1576" s="5"/>
      <c r="AC1576" s="5"/>
      <c r="AD1576" s="5"/>
      <c r="AE1576" s="5"/>
      <c r="AF1576" s="5"/>
      <c r="AG1576" s="5"/>
      <c r="AH1576" s="5"/>
      <c r="AI1576" s="5"/>
      <c r="AJ1576" s="5"/>
      <c r="AK1576" s="5"/>
      <c r="AL1576" s="5"/>
      <c r="AM1576" s="5"/>
    </row>
    <row r="1577" spans="1:39" s="4" customFormat="1" ht="15" x14ac:dyDescent="0.25">
      <c r="A1577" s="58"/>
      <c r="B1577" s="58"/>
      <c r="C1577" s="58"/>
      <c r="D1577" s="58"/>
      <c r="E1577" s="11"/>
      <c r="F1577" s="11"/>
      <c r="G1577" s="8"/>
      <c r="I1577" s="58"/>
      <c r="J1577" s="43"/>
      <c r="K1577" s="102"/>
      <c r="M1577" s="58"/>
      <c r="N1577" s="106"/>
      <c r="P1577" s="107"/>
      <c r="Q1577" s="43"/>
      <c r="S1577" s="107"/>
      <c r="T1577" s="43"/>
      <c r="V1577" s="77"/>
      <c r="W1577" s="77"/>
      <c r="X1577" s="77"/>
      <c r="Y1577" s="77"/>
      <c r="Z1577" s="77"/>
      <c r="AA1577" s="60"/>
      <c r="AB1577" s="5"/>
      <c r="AC1577" s="5"/>
      <c r="AD1577" s="5"/>
      <c r="AE1577" s="5"/>
      <c r="AF1577" s="5"/>
      <c r="AG1577" s="5"/>
      <c r="AH1577" s="5"/>
      <c r="AI1577" s="5"/>
      <c r="AJ1577" s="5"/>
      <c r="AK1577" s="5"/>
      <c r="AL1577" s="5"/>
      <c r="AM1577" s="5"/>
    </row>
    <row r="1578" spans="1:39" s="4" customFormat="1" ht="15" x14ac:dyDescent="0.25">
      <c r="A1578" s="58"/>
      <c r="B1578" s="58"/>
      <c r="C1578" s="58"/>
      <c r="D1578" s="58"/>
      <c r="E1578" s="11"/>
      <c r="F1578" s="11"/>
      <c r="G1578" s="8"/>
      <c r="I1578" s="58"/>
      <c r="J1578" s="43"/>
      <c r="K1578" s="102"/>
      <c r="M1578" s="58"/>
      <c r="N1578" s="106"/>
      <c r="P1578" s="107"/>
      <c r="Q1578" s="43"/>
      <c r="S1578" s="107"/>
      <c r="T1578" s="43"/>
      <c r="V1578" s="77"/>
      <c r="W1578" s="77"/>
      <c r="X1578" s="77"/>
      <c r="Y1578" s="77"/>
      <c r="Z1578" s="77"/>
      <c r="AA1578" s="60"/>
      <c r="AB1578" s="5"/>
      <c r="AC1578" s="5"/>
      <c r="AD1578" s="5"/>
      <c r="AE1578" s="5"/>
      <c r="AF1578" s="5"/>
      <c r="AG1578" s="5"/>
      <c r="AH1578" s="5"/>
      <c r="AI1578" s="5"/>
      <c r="AJ1578" s="5"/>
      <c r="AK1578" s="5"/>
      <c r="AL1578" s="5"/>
      <c r="AM1578" s="5"/>
    </row>
    <row r="1579" spans="1:39" s="4" customFormat="1" ht="15" x14ac:dyDescent="0.25">
      <c r="A1579" s="58"/>
      <c r="B1579" s="58"/>
      <c r="C1579" s="58"/>
      <c r="D1579" s="58"/>
      <c r="E1579" s="11"/>
      <c r="F1579" s="11"/>
      <c r="G1579" s="8"/>
      <c r="I1579" s="58"/>
      <c r="J1579" s="43"/>
      <c r="K1579" s="102"/>
      <c r="M1579" s="58"/>
      <c r="N1579" s="106"/>
      <c r="P1579" s="107"/>
      <c r="Q1579" s="43"/>
      <c r="S1579" s="107"/>
      <c r="T1579" s="43"/>
      <c r="V1579" s="77"/>
      <c r="W1579" s="77"/>
      <c r="X1579" s="77"/>
      <c r="Y1579" s="77"/>
      <c r="Z1579" s="77"/>
      <c r="AA1579" s="60"/>
      <c r="AB1579" s="5"/>
      <c r="AC1579" s="5"/>
      <c r="AD1579" s="5"/>
      <c r="AE1579" s="5"/>
      <c r="AF1579" s="5"/>
      <c r="AG1579" s="5"/>
      <c r="AH1579" s="5"/>
      <c r="AI1579" s="5"/>
      <c r="AJ1579" s="5"/>
      <c r="AK1579" s="5"/>
      <c r="AL1579" s="5"/>
      <c r="AM1579" s="5"/>
    </row>
    <row r="1580" spans="1:39" s="4" customFormat="1" ht="15" x14ac:dyDescent="0.25">
      <c r="A1580" s="58"/>
      <c r="B1580" s="58"/>
      <c r="C1580" s="58"/>
      <c r="D1580" s="58"/>
      <c r="E1580" s="11"/>
      <c r="F1580" s="11"/>
      <c r="G1580" s="8"/>
      <c r="I1580" s="58"/>
      <c r="J1580" s="43"/>
      <c r="K1580" s="102"/>
      <c r="M1580" s="58"/>
      <c r="N1580" s="106"/>
      <c r="P1580" s="107"/>
      <c r="Q1580" s="43"/>
      <c r="S1580" s="107"/>
      <c r="T1580" s="43"/>
      <c r="V1580" s="77"/>
      <c r="W1580" s="77"/>
      <c r="X1580" s="77"/>
      <c r="Y1580" s="77"/>
      <c r="Z1580" s="77"/>
      <c r="AA1580" s="60"/>
      <c r="AB1580" s="5"/>
      <c r="AC1580" s="5"/>
      <c r="AD1580" s="5"/>
      <c r="AE1580" s="5"/>
      <c r="AF1580" s="5"/>
      <c r="AG1580" s="5"/>
      <c r="AH1580" s="5"/>
      <c r="AI1580" s="5"/>
      <c r="AJ1580" s="5"/>
      <c r="AK1580" s="5"/>
      <c r="AL1580" s="5"/>
      <c r="AM1580" s="5"/>
    </row>
    <row r="1581" spans="1:39" s="4" customFormat="1" ht="15" x14ac:dyDescent="0.25">
      <c r="A1581" s="58"/>
      <c r="B1581" s="58"/>
      <c r="C1581" s="58"/>
      <c r="D1581" s="58"/>
      <c r="E1581" s="11"/>
      <c r="F1581" s="11"/>
      <c r="G1581" s="8"/>
      <c r="I1581" s="58"/>
      <c r="J1581" s="43"/>
      <c r="K1581" s="102"/>
      <c r="M1581" s="58"/>
      <c r="N1581" s="106"/>
      <c r="P1581" s="107"/>
      <c r="Q1581" s="43"/>
      <c r="S1581" s="107"/>
      <c r="T1581" s="43"/>
      <c r="V1581" s="77"/>
      <c r="W1581" s="77"/>
      <c r="X1581" s="77"/>
      <c r="Y1581" s="77"/>
      <c r="Z1581" s="77"/>
      <c r="AA1581" s="60"/>
      <c r="AB1581" s="5"/>
      <c r="AC1581" s="5"/>
      <c r="AD1581" s="5"/>
      <c r="AE1581" s="5"/>
      <c r="AF1581" s="5"/>
      <c r="AG1581" s="5"/>
      <c r="AH1581" s="5"/>
      <c r="AI1581" s="5"/>
      <c r="AJ1581" s="5"/>
      <c r="AK1581" s="5"/>
      <c r="AL1581" s="5"/>
      <c r="AM1581" s="5"/>
    </row>
    <row r="1582" spans="1:39" s="4" customFormat="1" ht="15" x14ac:dyDescent="0.25">
      <c r="A1582" s="58"/>
      <c r="B1582" s="58"/>
      <c r="C1582" s="58"/>
      <c r="D1582" s="58"/>
      <c r="E1582" s="11"/>
      <c r="F1582" s="11"/>
      <c r="G1582" s="8"/>
      <c r="I1582" s="58"/>
      <c r="J1582" s="43"/>
      <c r="K1582" s="102"/>
      <c r="M1582" s="58"/>
      <c r="N1582" s="106"/>
      <c r="P1582" s="107"/>
      <c r="Q1582" s="43"/>
      <c r="S1582" s="107"/>
      <c r="T1582" s="43"/>
      <c r="V1582" s="77"/>
      <c r="W1582" s="77"/>
      <c r="X1582" s="77"/>
      <c r="Y1582" s="77"/>
      <c r="Z1582" s="77"/>
      <c r="AA1582" s="60"/>
      <c r="AB1582" s="5"/>
      <c r="AC1582" s="5"/>
      <c r="AD1582" s="5"/>
      <c r="AE1582" s="5"/>
      <c r="AF1582" s="5"/>
      <c r="AG1582" s="5"/>
      <c r="AH1582" s="5"/>
      <c r="AI1582" s="5"/>
      <c r="AJ1582" s="5"/>
      <c r="AK1582" s="5"/>
      <c r="AL1582" s="5"/>
      <c r="AM1582" s="5"/>
    </row>
    <row r="1583" spans="1:39" s="4" customFormat="1" ht="15" x14ac:dyDescent="0.25">
      <c r="A1583" s="58"/>
      <c r="B1583" s="58"/>
      <c r="C1583" s="58"/>
      <c r="D1583" s="58"/>
      <c r="E1583" s="11"/>
      <c r="F1583" s="11"/>
      <c r="G1583" s="8"/>
      <c r="I1583" s="58"/>
      <c r="J1583" s="43"/>
      <c r="K1583" s="102"/>
      <c r="M1583" s="58"/>
      <c r="N1583" s="106"/>
      <c r="P1583" s="107"/>
      <c r="Q1583" s="43"/>
      <c r="S1583" s="107"/>
      <c r="T1583" s="43"/>
      <c r="V1583" s="77"/>
      <c r="W1583" s="77"/>
      <c r="X1583" s="77"/>
      <c r="Y1583" s="77"/>
      <c r="Z1583" s="77"/>
      <c r="AA1583" s="60"/>
      <c r="AB1583" s="5"/>
      <c r="AC1583" s="5"/>
      <c r="AD1583" s="5"/>
      <c r="AE1583" s="5"/>
      <c r="AF1583" s="5"/>
      <c r="AG1583" s="5"/>
      <c r="AH1583" s="5"/>
      <c r="AI1583" s="5"/>
      <c r="AJ1583" s="5"/>
      <c r="AK1583" s="5"/>
      <c r="AL1583" s="5"/>
      <c r="AM1583" s="5"/>
    </row>
    <row r="1584" spans="1:39" s="4" customFormat="1" ht="15" x14ac:dyDescent="0.25">
      <c r="A1584" s="58"/>
      <c r="B1584" s="58"/>
      <c r="C1584" s="58"/>
      <c r="D1584" s="58"/>
      <c r="E1584" s="11"/>
      <c r="F1584" s="11"/>
      <c r="G1584" s="8"/>
      <c r="I1584" s="58"/>
      <c r="J1584" s="43"/>
      <c r="K1584" s="102"/>
      <c r="M1584" s="58"/>
      <c r="N1584" s="106"/>
      <c r="P1584" s="107"/>
      <c r="Q1584" s="43"/>
      <c r="S1584" s="107"/>
      <c r="T1584" s="43"/>
      <c r="V1584" s="77"/>
      <c r="W1584" s="77"/>
      <c r="X1584" s="77"/>
      <c r="Y1584" s="77"/>
      <c r="Z1584" s="77"/>
      <c r="AA1584" s="60"/>
      <c r="AB1584" s="5"/>
      <c r="AC1584" s="5"/>
      <c r="AD1584" s="5"/>
      <c r="AE1584" s="5"/>
      <c r="AF1584" s="5"/>
      <c r="AG1584" s="5"/>
      <c r="AH1584" s="5"/>
      <c r="AI1584" s="5"/>
      <c r="AJ1584" s="5"/>
      <c r="AK1584" s="5"/>
      <c r="AL1584" s="5"/>
      <c r="AM1584" s="5"/>
    </row>
    <row r="1585" spans="1:39" s="4" customFormat="1" ht="15" x14ac:dyDescent="0.25">
      <c r="A1585" s="58"/>
      <c r="B1585" s="58"/>
      <c r="C1585" s="58"/>
      <c r="D1585" s="58"/>
      <c r="E1585" s="11"/>
      <c r="F1585" s="11"/>
      <c r="G1585" s="8"/>
      <c r="I1585" s="58"/>
      <c r="J1585" s="43"/>
      <c r="K1585" s="102"/>
      <c r="M1585" s="58"/>
      <c r="N1585" s="106"/>
      <c r="P1585" s="107"/>
      <c r="Q1585" s="43"/>
      <c r="S1585" s="107"/>
      <c r="T1585" s="43"/>
      <c r="V1585" s="77"/>
      <c r="W1585" s="77"/>
      <c r="X1585" s="77"/>
      <c r="Y1585" s="77"/>
      <c r="Z1585" s="77"/>
      <c r="AA1585" s="60"/>
      <c r="AB1585" s="5"/>
      <c r="AC1585" s="5"/>
      <c r="AD1585" s="5"/>
      <c r="AE1585" s="5"/>
      <c r="AF1585" s="5"/>
      <c r="AG1585" s="5"/>
      <c r="AH1585" s="5"/>
      <c r="AI1585" s="5"/>
      <c r="AJ1585" s="5"/>
      <c r="AK1585" s="5"/>
      <c r="AL1585" s="5"/>
      <c r="AM1585" s="5"/>
    </row>
    <row r="1586" spans="1:39" s="4" customFormat="1" ht="15" x14ac:dyDescent="0.25">
      <c r="A1586" s="58"/>
      <c r="B1586" s="58"/>
      <c r="C1586" s="58"/>
      <c r="D1586" s="58"/>
      <c r="E1586" s="11"/>
      <c r="F1586" s="11"/>
      <c r="G1586" s="8"/>
      <c r="I1586" s="58"/>
      <c r="J1586" s="43"/>
      <c r="K1586" s="102"/>
      <c r="M1586" s="58"/>
      <c r="N1586" s="106"/>
      <c r="P1586" s="107"/>
      <c r="Q1586" s="43"/>
      <c r="S1586" s="107"/>
      <c r="T1586" s="43"/>
      <c r="V1586" s="77"/>
      <c r="W1586" s="77"/>
      <c r="X1586" s="77"/>
      <c r="Y1586" s="77"/>
      <c r="Z1586" s="77"/>
      <c r="AA1586" s="60"/>
      <c r="AB1586" s="5"/>
      <c r="AC1586" s="5"/>
      <c r="AD1586" s="5"/>
      <c r="AE1586" s="5"/>
      <c r="AF1586" s="5"/>
      <c r="AG1586" s="5"/>
      <c r="AH1586" s="5"/>
      <c r="AI1586" s="5"/>
      <c r="AJ1586" s="5"/>
      <c r="AK1586" s="5"/>
      <c r="AL1586" s="5"/>
      <c r="AM1586" s="5"/>
    </row>
    <row r="1587" spans="1:39" s="4" customFormat="1" ht="15" x14ac:dyDescent="0.25">
      <c r="A1587" s="58"/>
      <c r="B1587" s="58"/>
      <c r="C1587" s="58"/>
      <c r="D1587" s="58"/>
      <c r="E1587" s="11"/>
      <c r="F1587" s="11"/>
      <c r="G1587" s="8"/>
      <c r="I1587" s="58"/>
      <c r="J1587" s="43"/>
      <c r="K1587" s="102"/>
      <c r="M1587" s="58"/>
      <c r="N1587" s="106"/>
      <c r="P1587" s="107"/>
      <c r="Q1587" s="43"/>
      <c r="S1587" s="107"/>
      <c r="T1587" s="43"/>
      <c r="V1587" s="77"/>
      <c r="W1587" s="77"/>
      <c r="X1587" s="77"/>
      <c r="Y1587" s="77"/>
      <c r="Z1587" s="77"/>
      <c r="AA1587" s="60"/>
      <c r="AB1587" s="5"/>
      <c r="AC1587" s="5"/>
      <c r="AD1587" s="5"/>
      <c r="AE1587" s="5"/>
      <c r="AF1587" s="5"/>
      <c r="AG1587" s="5"/>
      <c r="AH1587" s="5"/>
      <c r="AI1587" s="5"/>
      <c r="AJ1587" s="5"/>
      <c r="AK1587" s="5"/>
      <c r="AL1587" s="5"/>
      <c r="AM1587" s="5"/>
    </row>
    <row r="1588" spans="1:39" s="4" customFormat="1" ht="15" x14ac:dyDescent="0.25">
      <c r="A1588" s="58"/>
      <c r="B1588" s="58"/>
      <c r="C1588" s="58"/>
      <c r="D1588" s="58"/>
      <c r="E1588" s="11"/>
      <c r="F1588" s="11"/>
      <c r="G1588" s="8"/>
      <c r="I1588" s="58"/>
      <c r="J1588" s="43"/>
      <c r="K1588" s="102"/>
      <c r="M1588" s="58"/>
      <c r="N1588" s="106"/>
      <c r="P1588" s="107"/>
      <c r="Q1588" s="43"/>
      <c r="S1588" s="107"/>
      <c r="T1588" s="43"/>
      <c r="V1588" s="77"/>
      <c r="W1588" s="77"/>
      <c r="X1588" s="77"/>
      <c r="Y1588" s="77"/>
      <c r="Z1588" s="77"/>
      <c r="AA1588" s="60"/>
      <c r="AB1588" s="5"/>
      <c r="AC1588" s="5"/>
      <c r="AD1588" s="5"/>
      <c r="AE1588" s="5"/>
      <c r="AF1588" s="5"/>
      <c r="AG1588" s="5"/>
      <c r="AH1588" s="5"/>
      <c r="AI1588" s="5"/>
      <c r="AJ1588" s="5"/>
      <c r="AK1588" s="5"/>
      <c r="AL1588" s="5"/>
      <c r="AM1588" s="5"/>
    </row>
    <row r="1589" spans="1:39" s="4" customFormat="1" ht="15" x14ac:dyDescent="0.25">
      <c r="A1589" s="58"/>
      <c r="B1589" s="58"/>
      <c r="C1589" s="58"/>
      <c r="D1589" s="58"/>
      <c r="E1589" s="11"/>
      <c r="F1589" s="11"/>
      <c r="G1589" s="8"/>
      <c r="I1589" s="58"/>
      <c r="J1589" s="43"/>
      <c r="K1589" s="102"/>
      <c r="M1589" s="58"/>
      <c r="N1589" s="106"/>
      <c r="P1589" s="107"/>
      <c r="Q1589" s="43"/>
      <c r="S1589" s="107"/>
      <c r="T1589" s="43"/>
      <c r="V1589" s="77"/>
      <c r="W1589" s="77"/>
      <c r="X1589" s="77"/>
      <c r="Y1589" s="77"/>
      <c r="Z1589" s="77"/>
      <c r="AA1589" s="60"/>
      <c r="AB1589" s="5"/>
      <c r="AC1589" s="5"/>
      <c r="AD1589" s="5"/>
      <c r="AE1589" s="5"/>
      <c r="AF1589" s="5"/>
      <c r="AG1589" s="5"/>
      <c r="AH1589" s="5"/>
      <c r="AI1589" s="5"/>
      <c r="AJ1589" s="5"/>
      <c r="AK1589" s="5"/>
      <c r="AL1589" s="5"/>
      <c r="AM1589" s="5"/>
    </row>
    <row r="1590" spans="1:39" s="4" customFormat="1" ht="15" x14ac:dyDescent="0.25">
      <c r="A1590" s="58"/>
      <c r="B1590" s="58"/>
      <c r="C1590" s="58"/>
      <c r="D1590" s="58"/>
      <c r="E1590" s="11"/>
      <c r="F1590" s="11"/>
      <c r="G1590" s="8"/>
      <c r="I1590" s="58"/>
      <c r="J1590" s="43"/>
      <c r="K1590" s="102"/>
      <c r="M1590" s="58"/>
      <c r="N1590" s="106"/>
      <c r="P1590" s="107"/>
      <c r="Q1590" s="43"/>
      <c r="S1590" s="107"/>
      <c r="T1590" s="43"/>
      <c r="V1590" s="77"/>
      <c r="W1590" s="77"/>
      <c r="X1590" s="77"/>
      <c r="Y1590" s="77"/>
      <c r="Z1590" s="77"/>
      <c r="AA1590" s="60"/>
      <c r="AB1590" s="5"/>
      <c r="AC1590" s="5"/>
      <c r="AD1590" s="5"/>
      <c r="AE1590" s="5"/>
      <c r="AF1590" s="5"/>
      <c r="AG1590" s="5"/>
      <c r="AH1590" s="5"/>
      <c r="AI1590" s="5"/>
      <c r="AJ1590" s="5"/>
      <c r="AK1590" s="5"/>
      <c r="AL1590" s="5"/>
      <c r="AM1590" s="5"/>
    </row>
    <row r="1591" spans="1:39" s="4" customFormat="1" ht="15" x14ac:dyDescent="0.25">
      <c r="A1591" s="58"/>
      <c r="B1591" s="58"/>
      <c r="C1591" s="58"/>
      <c r="D1591" s="58"/>
      <c r="E1591" s="11"/>
      <c r="F1591" s="11"/>
      <c r="G1591" s="8"/>
      <c r="I1591" s="58"/>
      <c r="J1591" s="43"/>
      <c r="K1591" s="102"/>
      <c r="M1591" s="58"/>
      <c r="N1591" s="106"/>
      <c r="P1591" s="107"/>
      <c r="Q1591" s="43"/>
      <c r="S1591" s="107"/>
      <c r="T1591" s="43"/>
      <c r="V1591" s="77"/>
      <c r="W1591" s="77"/>
      <c r="X1591" s="77"/>
      <c r="Y1591" s="77"/>
      <c r="Z1591" s="77"/>
      <c r="AA1591" s="60"/>
      <c r="AB1591" s="5"/>
      <c r="AC1591" s="5"/>
      <c r="AD1591" s="5"/>
      <c r="AE1591" s="5"/>
      <c r="AF1591" s="5"/>
      <c r="AG1591" s="5"/>
      <c r="AH1591" s="5"/>
      <c r="AI1591" s="5"/>
      <c r="AJ1591" s="5"/>
      <c r="AK1591" s="5"/>
      <c r="AL1591" s="5"/>
      <c r="AM1591" s="5"/>
    </row>
    <row r="1592" spans="1:39" s="4" customFormat="1" ht="15" x14ac:dyDescent="0.25">
      <c r="A1592" s="58"/>
      <c r="B1592" s="58"/>
      <c r="C1592" s="58"/>
      <c r="D1592" s="58"/>
      <c r="E1592" s="11"/>
      <c r="F1592" s="11"/>
      <c r="G1592" s="8"/>
      <c r="I1592" s="58"/>
      <c r="J1592" s="43"/>
      <c r="K1592" s="102"/>
      <c r="M1592" s="58"/>
      <c r="N1592" s="106"/>
      <c r="P1592" s="107"/>
      <c r="Q1592" s="43"/>
      <c r="S1592" s="107"/>
      <c r="T1592" s="43"/>
      <c r="V1592" s="77"/>
      <c r="W1592" s="77"/>
      <c r="X1592" s="77"/>
      <c r="Y1592" s="77"/>
      <c r="Z1592" s="77"/>
      <c r="AA1592" s="60"/>
      <c r="AB1592" s="5"/>
      <c r="AC1592" s="5"/>
      <c r="AD1592" s="5"/>
      <c r="AE1592" s="5"/>
      <c r="AF1592" s="5"/>
      <c r="AG1592" s="5"/>
      <c r="AH1592" s="5"/>
      <c r="AI1592" s="5"/>
      <c r="AJ1592" s="5"/>
      <c r="AK1592" s="5"/>
      <c r="AL1592" s="5"/>
      <c r="AM1592" s="5"/>
    </row>
    <row r="1593" spans="1:39" s="4" customFormat="1" ht="15" x14ac:dyDescent="0.25">
      <c r="A1593" s="58"/>
      <c r="B1593" s="58"/>
      <c r="C1593" s="58"/>
      <c r="D1593" s="58"/>
      <c r="E1593" s="11"/>
      <c r="F1593" s="11"/>
      <c r="G1593" s="8"/>
      <c r="I1593" s="58"/>
      <c r="J1593" s="43"/>
      <c r="K1593" s="102"/>
      <c r="M1593" s="58"/>
      <c r="N1593" s="106"/>
      <c r="P1593" s="107"/>
      <c r="Q1593" s="43"/>
      <c r="S1593" s="107"/>
      <c r="T1593" s="43"/>
      <c r="V1593" s="77"/>
      <c r="W1593" s="77"/>
      <c r="X1593" s="77"/>
      <c r="Y1593" s="77"/>
      <c r="Z1593" s="77"/>
      <c r="AA1593" s="60"/>
      <c r="AB1593" s="5"/>
      <c r="AC1593" s="5"/>
      <c r="AD1593" s="5"/>
      <c r="AE1593" s="5"/>
      <c r="AF1593" s="5"/>
      <c r="AG1593" s="5"/>
      <c r="AH1593" s="5"/>
      <c r="AI1593" s="5"/>
      <c r="AJ1593" s="5"/>
      <c r="AK1593" s="5"/>
      <c r="AL1593" s="5"/>
      <c r="AM1593" s="5"/>
    </row>
    <row r="1594" spans="1:39" s="4" customFormat="1" ht="15" x14ac:dyDescent="0.25">
      <c r="A1594" s="58"/>
      <c r="B1594" s="58"/>
      <c r="C1594" s="58"/>
      <c r="D1594" s="58"/>
      <c r="E1594" s="11"/>
      <c r="F1594" s="11"/>
      <c r="G1594" s="8"/>
      <c r="I1594" s="58"/>
      <c r="J1594" s="43"/>
      <c r="K1594" s="102"/>
      <c r="M1594" s="58"/>
      <c r="N1594" s="106"/>
      <c r="P1594" s="107"/>
      <c r="Q1594" s="43"/>
      <c r="S1594" s="107"/>
      <c r="T1594" s="43"/>
      <c r="V1594" s="77"/>
      <c r="W1594" s="77"/>
      <c r="X1594" s="77"/>
      <c r="Y1594" s="77"/>
      <c r="Z1594" s="77"/>
      <c r="AA1594" s="60"/>
      <c r="AB1594" s="5"/>
      <c r="AC1594" s="5"/>
      <c r="AD1594" s="5"/>
      <c r="AE1594" s="5"/>
      <c r="AF1594" s="5"/>
      <c r="AG1594" s="5"/>
      <c r="AH1594" s="5"/>
      <c r="AI1594" s="5"/>
      <c r="AJ1594" s="5"/>
      <c r="AK1594" s="5"/>
      <c r="AL1594" s="5"/>
      <c r="AM1594" s="5"/>
    </row>
    <row r="1595" spans="1:39" s="4" customFormat="1" ht="15" x14ac:dyDescent="0.25">
      <c r="A1595" s="58"/>
      <c r="B1595" s="58"/>
      <c r="C1595" s="58"/>
      <c r="D1595" s="58"/>
      <c r="E1595" s="11"/>
      <c r="F1595" s="11"/>
      <c r="G1595" s="8"/>
      <c r="I1595" s="58"/>
      <c r="J1595" s="43"/>
      <c r="K1595" s="102"/>
      <c r="M1595" s="58"/>
      <c r="N1595" s="106"/>
      <c r="P1595" s="107"/>
      <c r="Q1595" s="43"/>
      <c r="S1595" s="107"/>
      <c r="T1595" s="43"/>
      <c r="V1595" s="77"/>
      <c r="W1595" s="77"/>
      <c r="X1595" s="77"/>
      <c r="Y1595" s="77"/>
      <c r="Z1595" s="77"/>
      <c r="AA1595" s="60"/>
      <c r="AB1595" s="5"/>
      <c r="AC1595" s="5"/>
      <c r="AD1595" s="5"/>
      <c r="AE1595" s="5"/>
      <c r="AF1595" s="5"/>
      <c r="AG1595" s="5"/>
      <c r="AH1595" s="5"/>
      <c r="AI1595" s="5"/>
      <c r="AJ1595" s="5"/>
      <c r="AK1595" s="5"/>
      <c r="AL1595" s="5"/>
      <c r="AM1595" s="5"/>
    </row>
    <row r="1596" spans="1:39" s="4" customFormat="1" ht="15" x14ac:dyDescent="0.25">
      <c r="A1596" s="58"/>
      <c r="B1596" s="58"/>
      <c r="C1596" s="58"/>
      <c r="D1596" s="58"/>
      <c r="E1596" s="11"/>
      <c r="F1596" s="11"/>
      <c r="G1596" s="8"/>
      <c r="I1596" s="58"/>
      <c r="J1596" s="43"/>
      <c r="K1596" s="102"/>
      <c r="M1596" s="58"/>
      <c r="N1596" s="106"/>
      <c r="P1596" s="107"/>
      <c r="Q1596" s="43"/>
      <c r="S1596" s="107"/>
      <c r="T1596" s="43"/>
      <c r="V1596" s="77"/>
      <c r="W1596" s="77"/>
      <c r="X1596" s="77"/>
      <c r="Y1596" s="77"/>
      <c r="Z1596" s="77"/>
      <c r="AA1596" s="60"/>
      <c r="AB1596" s="5"/>
      <c r="AC1596" s="5"/>
      <c r="AD1596" s="5"/>
      <c r="AE1596" s="5"/>
      <c r="AF1596" s="5"/>
      <c r="AG1596" s="5"/>
      <c r="AH1596" s="5"/>
      <c r="AI1596" s="5"/>
      <c r="AJ1596" s="5"/>
      <c r="AK1596" s="5"/>
      <c r="AL1596" s="5"/>
      <c r="AM1596" s="5"/>
    </row>
    <row r="1597" spans="1:39" s="4" customFormat="1" ht="15" x14ac:dyDescent="0.25">
      <c r="A1597" s="58"/>
      <c r="B1597" s="58"/>
      <c r="C1597" s="58"/>
      <c r="D1597" s="58"/>
      <c r="E1597" s="11"/>
      <c r="F1597" s="11"/>
      <c r="G1597" s="8"/>
      <c r="I1597" s="58"/>
      <c r="J1597" s="43"/>
      <c r="K1597" s="102"/>
      <c r="M1597" s="58"/>
      <c r="N1597" s="106"/>
      <c r="P1597" s="107"/>
      <c r="Q1597" s="43"/>
      <c r="S1597" s="107"/>
      <c r="T1597" s="43"/>
      <c r="V1597" s="77"/>
      <c r="W1597" s="77"/>
      <c r="X1597" s="77"/>
      <c r="Y1597" s="77"/>
      <c r="Z1597" s="77"/>
      <c r="AA1597" s="60"/>
      <c r="AB1597" s="5"/>
      <c r="AC1597" s="5"/>
      <c r="AD1597" s="5"/>
      <c r="AE1597" s="5"/>
      <c r="AF1597" s="5"/>
      <c r="AG1597" s="5"/>
      <c r="AH1597" s="5"/>
      <c r="AI1597" s="5"/>
      <c r="AJ1597" s="5"/>
      <c r="AK1597" s="5"/>
      <c r="AL1597" s="5"/>
      <c r="AM1597" s="5"/>
    </row>
    <row r="1598" spans="1:39" s="4" customFormat="1" ht="15" x14ac:dyDescent="0.25">
      <c r="A1598" s="58"/>
      <c r="B1598" s="58"/>
      <c r="C1598" s="58"/>
      <c r="D1598" s="58"/>
      <c r="E1598" s="11"/>
      <c r="F1598" s="11"/>
      <c r="G1598" s="8"/>
      <c r="I1598" s="58"/>
      <c r="J1598" s="43"/>
      <c r="K1598" s="102"/>
      <c r="M1598" s="58"/>
      <c r="N1598" s="106"/>
      <c r="P1598" s="107"/>
      <c r="Q1598" s="43"/>
      <c r="S1598" s="107"/>
      <c r="T1598" s="43"/>
      <c r="V1598" s="77"/>
      <c r="W1598" s="77"/>
      <c r="X1598" s="77"/>
      <c r="Y1598" s="77"/>
      <c r="Z1598" s="77"/>
      <c r="AA1598" s="60"/>
      <c r="AB1598" s="5"/>
      <c r="AC1598" s="5"/>
      <c r="AD1598" s="5"/>
      <c r="AE1598" s="5"/>
      <c r="AF1598" s="5"/>
      <c r="AG1598" s="5"/>
      <c r="AH1598" s="5"/>
      <c r="AI1598" s="5"/>
      <c r="AJ1598" s="5"/>
      <c r="AK1598" s="5"/>
      <c r="AL1598" s="5"/>
      <c r="AM1598" s="5"/>
    </row>
    <row r="1599" spans="1:39" s="4" customFormat="1" ht="15" x14ac:dyDescent="0.25">
      <c r="A1599" s="58"/>
      <c r="B1599" s="58"/>
      <c r="C1599" s="58"/>
      <c r="D1599" s="58"/>
      <c r="E1599" s="11"/>
      <c r="F1599" s="11"/>
      <c r="G1599" s="8"/>
      <c r="I1599" s="58"/>
      <c r="J1599" s="43"/>
      <c r="K1599" s="102"/>
      <c r="M1599" s="58"/>
      <c r="N1599" s="106"/>
      <c r="P1599" s="107"/>
      <c r="Q1599" s="43"/>
      <c r="S1599" s="107"/>
      <c r="T1599" s="43"/>
      <c r="V1599" s="77"/>
      <c r="W1599" s="77"/>
      <c r="X1599" s="77"/>
      <c r="Y1599" s="77"/>
      <c r="Z1599" s="77"/>
      <c r="AA1599" s="60"/>
      <c r="AB1599" s="5"/>
      <c r="AC1599" s="5"/>
      <c r="AD1599" s="5"/>
      <c r="AE1599" s="5"/>
      <c r="AF1599" s="5"/>
      <c r="AG1599" s="5"/>
      <c r="AH1599" s="5"/>
      <c r="AI1599" s="5"/>
      <c r="AJ1599" s="5"/>
      <c r="AK1599" s="5"/>
      <c r="AL1599" s="5"/>
      <c r="AM1599" s="5"/>
    </row>
    <row r="1600" spans="1:39" s="4" customFormat="1" ht="15" x14ac:dyDescent="0.25">
      <c r="A1600" s="58"/>
      <c r="B1600" s="58"/>
      <c r="C1600" s="58"/>
      <c r="D1600" s="58"/>
      <c r="E1600" s="11"/>
      <c r="F1600" s="11"/>
      <c r="G1600" s="8"/>
      <c r="I1600" s="58"/>
      <c r="J1600" s="43"/>
      <c r="K1600" s="102"/>
      <c r="M1600" s="58"/>
      <c r="N1600" s="106"/>
      <c r="P1600" s="107"/>
      <c r="Q1600" s="43"/>
      <c r="S1600" s="107"/>
      <c r="T1600" s="43"/>
      <c r="V1600" s="77"/>
      <c r="W1600" s="77"/>
      <c r="X1600" s="77"/>
      <c r="Y1600" s="77"/>
      <c r="Z1600" s="77"/>
      <c r="AA1600" s="60"/>
      <c r="AB1600" s="5"/>
      <c r="AC1600" s="5"/>
      <c r="AD1600" s="5"/>
      <c r="AE1600" s="5"/>
      <c r="AF1600" s="5"/>
      <c r="AG1600" s="5"/>
      <c r="AH1600" s="5"/>
      <c r="AI1600" s="5"/>
      <c r="AJ1600" s="5"/>
      <c r="AK1600" s="5"/>
      <c r="AL1600" s="5"/>
      <c r="AM1600" s="5"/>
    </row>
    <row r="1601" spans="1:39" s="4" customFormat="1" ht="15" x14ac:dyDescent="0.25">
      <c r="A1601" s="58"/>
      <c r="B1601" s="58"/>
      <c r="C1601" s="58"/>
      <c r="D1601" s="58"/>
      <c r="E1601" s="11"/>
      <c r="F1601" s="11"/>
      <c r="G1601" s="8"/>
      <c r="I1601" s="58"/>
      <c r="J1601" s="43"/>
      <c r="K1601" s="102"/>
      <c r="M1601" s="58"/>
      <c r="N1601" s="106"/>
      <c r="P1601" s="107"/>
      <c r="Q1601" s="43"/>
      <c r="S1601" s="107"/>
      <c r="T1601" s="43"/>
      <c r="V1601" s="77"/>
      <c r="W1601" s="77"/>
      <c r="X1601" s="77"/>
      <c r="Y1601" s="77"/>
      <c r="Z1601" s="77"/>
      <c r="AA1601" s="60"/>
      <c r="AB1601" s="5"/>
      <c r="AC1601" s="5"/>
      <c r="AD1601" s="5"/>
      <c r="AE1601" s="5"/>
      <c r="AF1601" s="5"/>
      <c r="AG1601" s="5"/>
      <c r="AH1601" s="5"/>
      <c r="AI1601" s="5"/>
      <c r="AJ1601" s="5"/>
      <c r="AK1601" s="5"/>
      <c r="AL1601" s="5"/>
      <c r="AM1601" s="5"/>
    </row>
    <row r="1602" spans="1:39" s="4" customFormat="1" ht="15" x14ac:dyDescent="0.25">
      <c r="A1602" s="58"/>
      <c r="B1602" s="58"/>
      <c r="C1602" s="58"/>
      <c r="D1602" s="58"/>
      <c r="E1602" s="11"/>
      <c r="F1602" s="11"/>
      <c r="G1602" s="8"/>
      <c r="I1602" s="58"/>
      <c r="J1602" s="43"/>
      <c r="K1602" s="102"/>
      <c r="M1602" s="58"/>
      <c r="N1602" s="106"/>
      <c r="P1602" s="107"/>
      <c r="Q1602" s="43"/>
      <c r="S1602" s="107"/>
      <c r="T1602" s="43"/>
      <c r="V1602" s="77"/>
      <c r="W1602" s="77"/>
      <c r="X1602" s="77"/>
      <c r="Y1602" s="77"/>
      <c r="Z1602" s="77"/>
      <c r="AA1602" s="60"/>
      <c r="AB1602" s="5"/>
      <c r="AC1602" s="5"/>
      <c r="AD1602" s="5"/>
      <c r="AE1602" s="5"/>
      <c r="AF1602" s="5"/>
      <c r="AG1602" s="5"/>
      <c r="AH1602" s="5"/>
      <c r="AI1602" s="5"/>
      <c r="AJ1602" s="5"/>
      <c r="AK1602" s="5"/>
      <c r="AL1602" s="5"/>
      <c r="AM1602" s="5"/>
    </row>
    <row r="1603" spans="1:39" s="4" customFormat="1" ht="15" x14ac:dyDescent="0.25">
      <c r="A1603" s="58"/>
      <c r="B1603" s="58"/>
      <c r="C1603" s="58"/>
      <c r="D1603" s="58"/>
      <c r="E1603" s="11"/>
      <c r="F1603" s="11"/>
      <c r="G1603" s="8"/>
      <c r="I1603" s="58"/>
      <c r="J1603" s="43"/>
      <c r="K1603" s="102"/>
      <c r="M1603" s="58"/>
      <c r="N1603" s="106"/>
      <c r="P1603" s="107"/>
      <c r="Q1603" s="43"/>
      <c r="S1603" s="107"/>
      <c r="T1603" s="43"/>
      <c r="V1603" s="77"/>
      <c r="W1603" s="77"/>
      <c r="X1603" s="77"/>
      <c r="Y1603" s="77"/>
      <c r="Z1603" s="77"/>
      <c r="AA1603" s="60"/>
      <c r="AB1603" s="5"/>
      <c r="AC1603" s="5"/>
      <c r="AD1603" s="5"/>
      <c r="AE1603" s="5"/>
      <c r="AF1603" s="5"/>
      <c r="AG1603" s="5"/>
      <c r="AH1603" s="5"/>
      <c r="AI1603" s="5"/>
      <c r="AJ1603" s="5"/>
      <c r="AK1603" s="5"/>
      <c r="AL1603" s="5"/>
      <c r="AM1603" s="5"/>
    </row>
    <row r="1604" spans="1:39" s="4" customFormat="1" ht="15" x14ac:dyDescent="0.25">
      <c r="A1604" s="58"/>
      <c r="B1604" s="58"/>
      <c r="C1604" s="58"/>
      <c r="D1604" s="58"/>
      <c r="E1604" s="11"/>
      <c r="F1604" s="11"/>
      <c r="G1604" s="8"/>
      <c r="I1604" s="58"/>
      <c r="J1604" s="43"/>
      <c r="K1604" s="102"/>
      <c r="M1604" s="58"/>
      <c r="N1604" s="106"/>
      <c r="P1604" s="107"/>
      <c r="Q1604" s="43"/>
      <c r="S1604" s="107"/>
      <c r="T1604" s="43"/>
      <c r="V1604" s="77"/>
      <c r="W1604" s="77"/>
      <c r="X1604" s="77"/>
      <c r="Y1604" s="77"/>
      <c r="Z1604" s="77"/>
      <c r="AA1604" s="60"/>
      <c r="AB1604" s="5"/>
      <c r="AC1604" s="5"/>
      <c r="AD1604" s="5"/>
      <c r="AE1604" s="5"/>
      <c r="AF1604" s="5"/>
      <c r="AG1604" s="5"/>
      <c r="AH1604" s="5"/>
      <c r="AI1604" s="5"/>
      <c r="AJ1604" s="5"/>
      <c r="AK1604" s="5"/>
      <c r="AL1604" s="5"/>
      <c r="AM1604" s="5"/>
    </row>
    <row r="1605" spans="1:39" s="4" customFormat="1" ht="15" x14ac:dyDescent="0.25">
      <c r="A1605" s="58"/>
      <c r="B1605" s="58"/>
      <c r="C1605" s="58"/>
      <c r="D1605" s="58"/>
      <c r="E1605" s="11"/>
      <c r="F1605" s="11"/>
      <c r="G1605" s="8"/>
      <c r="I1605" s="58"/>
      <c r="J1605" s="43"/>
      <c r="K1605" s="102"/>
      <c r="M1605" s="58"/>
      <c r="N1605" s="106"/>
      <c r="P1605" s="107"/>
      <c r="Q1605" s="43"/>
      <c r="S1605" s="107"/>
      <c r="T1605" s="43"/>
      <c r="V1605" s="77"/>
      <c r="W1605" s="77"/>
      <c r="X1605" s="77"/>
      <c r="Y1605" s="77"/>
      <c r="Z1605" s="77"/>
      <c r="AA1605" s="60"/>
      <c r="AB1605" s="5"/>
      <c r="AC1605" s="5"/>
      <c r="AD1605" s="5"/>
      <c r="AE1605" s="5"/>
      <c r="AF1605" s="5"/>
      <c r="AG1605" s="5"/>
      <c r="AH1605" s="5"/>
      <c r="AI1605" s="5"/>
      <c r="AJ1605" s="5"/>
      <c r="AK1605" s="5"/>
      <c r="AL1605" s="5"/>
      <c r="AM1605" s="5"/>
    </row>
    <row r="1606" spans="1:39" s="4" customFormat="1" ht="15" x14ac:dyDescent="0.25">
      <c r="A1606" s="58"/>
      <c r="B1606" s="58"/>
      <c r="C1606" s="58"/>
      <c r="D1606" s="58"/>
      <c r="E1606" s="11"/>
      <c r="F1606" s="11"/>
      <c r="G1606" s="8"/>
      <c r="I1606" s="58"/>
      <c r="J1606" s="43"/>
      <c r="K1606" s="102"/>
      <c r="M1606" s="58"/>
      <c r="N1606" s="106"/>
      <c r="P1606" s="107"/>
      <c r="Q1606" s="43"/>
      <c r="S1606" s="107"/>
      <c r="T1606" s="43"/>
      <c r="V1606" s="77"/>
      <c r="W1606" s="77"/>
      <c r="X1606" s="77"/>
      <c r="Y1606" s="77"/>
      <c r="Z1606" s="77"/>
      <c r="AA1606" s="60"/>
      <c r="AB1606" s="5"/>
      <c r="AC1606" s="5"/>
      <c r="AD1606" s="5"/>
      <c r="AE1606" s="5"/>
      <c r="AF1606" s="5"/>
      <c r="AG1606" s="5"/>
      <c r="AH1606" s="5"/>
      <c r="AI1606" s="5"/>
      <c r="AJ1606" s="5"/>
      <c r="AK1606" s="5"/>
      <c r="AL1606" s="5"/>
      <c r="AM1606" s="5"/>
    </row>
    <row r="1607" spans="1:39" s="4" customFormat="1" ht="15" x14ac:dyDescent="0.25">
      <c r="A1607" s="58"/>
      <c r="B1607" s="58"/>
      <c r="C1607" s="58"/>
      <c r="D1607" s="58"/>
      <c r="E1607" s="11"/>
      <c r="F1607" s="11"/>
      <c r="G1607" s="8"/>
      <c r="I1607" s="58"/>
      <c r="J1607" s="43"/>
      <c r="K1607" s="102"/>
      <c r="M1607" s="58"/>
      <c r="N1607" s="106"/>
      <c r="P1607" s="107"/>
      <c r="Q1607" s="43"/>
      <c r="S1607" s="107"/>
      <c r="T1607" s="43"/>
      <c r="V1607" s="77"/>
      <c r="W1607" s="77"/>
      <c r="X1607" s="77"/>
      <c r="Y1607" s="77"/>
      <c r="Z1607" s="77"/>
      <c r="AA1607" s="60"/>
      <c r="AB1607" s="5"/>
      <c r="AC1607" s="5"/>
      <c r="AD1607" s="5"/>
      <c r="AE1607" s="5"/>
      <c r="AF1607" s="5"/>
      <c r="AG1607" s="5"/>
      <c r="AH1607" s="5"/>
      <c r="AI1607" s="5"/>
      <c r="AJ1607" s="5"/>
      <c r="AK1607" s="5"/>
      <c r="AL1607" s="5"/>
      <c r="AM1607" s="5"/>
    </row>
    <row r="1608" spans="1:39" s="4" customFormat="1" ht="15" x14ac:dyDescent="0.25">
      <c r="A1608" s="58"/>
      <c r="B1608" s="58"/>
      <c r="C1608" s="58"/>
      <c r="D1608" s="58"/>
      <c r="E1608" s="11"/>
      <c r="F1608" s="11"/>
      <c r="G1608" s="8"/>
      <c r="I1608" s="58"/>
      <c r="J1608" s="43"/>
      <c r="K1608" s="102"/>
      <c r="M1608" s="58"/>
      <c r="N1608" s="106"/>
      <c r="P1608" s="107"/>
      <c r="Q1608" s="43"/>
      <c r="S1608" s="107"/>
      <c r="T1608" s="43"/>
      <c r="V1608" s="77"/>
      <c r="W1608" s="77"/>
      <c r="X1608" s="77"/>
      <c r="Y1608" s="77"/>
      <c r="Z1608" s="77"/>
      <c r="AA1608" s="60"/>
      <c r="AB1608" s="5"/>
      <c r="AC1608" s="5"/>
      <c r="AD1608" s="5"/>
      <c r="AE1608" s="5"/>
      <c r="AF1608" s="5"/>
      <c r="AG1608" s="5"/>
      <c r="AH1608" s="5"/>
      <c r="AI1608" s="5"/>
      <c r="AJ1608" s="5"/>
      <c r="AK1608" s="5"/>
      <c r="AL1608" s="5"/>
      <c r="AM1608" s="5"/>
    </row>
    <row r="1609" spans="1:39" s="4" customFormat="1" ht="15" x14ac:dyDescent="0.25">
      <c r="A1609" s="58"/>
      <c r="B1609" s="58"/>
      <c r="C1609" s="58"/>
      <c r="D1609" s="58"/>
      <c r="E1609" s="11"/>
      <c r="F1609" s="11"/>
      <c r="G1609" s="8"/>
      <c r="I1609" s="58"/>
      <c r="J1609" s="43"/>
      <c r="K1609" s="102"/>
      <c r="M1609" s="58"/>
      <c r="N1609" s="106"/>
      <c r="P1609" s="107"/>
      <c r="Q1609" s="43"/>
      <c r="S1609" s="107"/>
      <c r="T1609" s="43"/>
      <c r="V1609" s="77"/>
      <c r="W1609" s="77"/>
      <c r="X1609" s="77"/>
      <c r="Y1609" s="77"/>
      <c r="Z1609" s="77"/>
      <c r="AA1609" s="60"/>
      <c r="AB1609" s="5"/>
      <c r="AC1609" s="5"/>
      <c r="AD1609" s="5"/>
      <c r="AE1609" s="5"/>
      <c r="AF1609" s="5"/>
      <c r="AG1609" s="5"/>
      <c r="AH1609" s="5"/>
      <c r="AI1609" s="5"/>
      <c r="AJ1609" s="5"/>
      <c r="AK1609" s="5"/>
      <c r="AL1609" s="5"/>
      <c r="AM1609" s="5"/>
    </row>
    <row r="1610" spans="1:39" s="4" customFormat="1" ht="15" x14ac:dyDescent="0.25">
      <c r="A1610" s="58"/>
      <c r="B1610" s="58"/>
      <c r="C1610" s="58"/>
      <c r="D1610" s="58"/>
      <c r="E1610" s="11"/>
      <c r="F1610" s="11"/>
      <c r="G1610" s="8"/>
      <c r="I1610" s="58"/>
      <c r="J1610" s="43"/>
      <c r="K1610" s="102"/>
      <c r="M1610" s="58"/>
      <c r="N1610" s="106"/>
      <c r="P1610" s="107"/>
      <c r="Q1610" s="43"/>
      <c r="S1610" s="107"/>
      <c r="T1610" s="43"/>
      <c r="V1610" s="77"/>
      <c r="W1610" s="77"/>
      <c r="X1610" s="77"/>
      <c r="Y1610" s="77"/>
      <c r="Z1610" s="77"/>
      <c r="AA1610" s="60"/>
      <c r="AB1610" s="5"/>
      <c r="AC1610" s="5"/>
      <c r="AD1610" s="5"/>
      <c r="AE1610" s="5"/>
      <c r="AF1610" s="5"/>
      <c r="AG1610" s="5"/>
      <c r="AH1610" s="5"/>
      <c r="AI1610" s="5"/>
      <c r="AJ1610" s="5"/>
      <c r="AK1610" s="5"/>
      <c r="AL1610" s="5"/>
      <c r="AM1610" s="5"/>
    </row>
    <row r="1611" spans="1:39" s="4" customFormat="1" ht="15" x14ac:dyDescent="0.25">
      <c r="A1611" s="58"/>
      <c r="B1611" s="58"/>
      <c r="C1611" s="58"/>
      <c r="D1611" s="58"/>
      <c r="E1611" s="11"/>
      <c r="F1611" s="11"/>
      <c r="G1611" s="8"/>
      <c r="I1611" s="58"/>
      <c r="J1611" s="43"/>
      <c r="K1611" s="102"/>
      <c r="M1611" s="58"/>
      <c r="N1611" s="106"/>
      <c r="P1611" s="107"/>
      <c r="Q1611" s="43"/>
      <c r="S1611" s="107"/>
      <c r="T1611" s="43"/>
      <c r="V1611" s="77"/>
      <c r="W1611" s="77"/>
      <c r="X1611" s="77"/>
      <c r="Y1611" s="77"/>
      <c r="Z1611" s="77"/>
      <c r="AA1611" s="60"/>
      <c r="AB1611" s="5"/>
      <c r="AC1611" s="5"/>
      <c r="AD1611" s="5"/>
      <c r="AE1611" s="5"/>
      <c r="AF1611" s="5"/>
      <c r="AG1611" s="5"/>
      <c r="AH1611" s="5"/>
      <c r="AI1611" s="5"/>
      <c r="AJ1611" s="5"/>
      <c r="AK1611" s="5"/>
      <c r="AL1611" s="5"/>
      <c r="AM1611" s="5"/>
    </row>
    <row r="1612" spans="1:39" s="4" customFormat="1" ht="15" x14ac:dyDescent="0.25">
      <c r="A1612" s="58"/>
      <c r="B1612" s="58"/>
      <c r="C1612" s="58"/>
      <c r="D1612" s="58"/>
      <c r="E1612" s="11"/>
      <c r="F1612" s="11"/>
      <c r="G1612" s="8"/>
      <c r="I1612" s="58"/>
      <c r="J1612" s="43"/>
      <c r="K1612" s="102"/>
      <c r="M1612" s="58"/>
      <c r="N1612" s="106"/>
      <c r="P1612" s="107"/>
      <c r="Q1612" s="43"/>
      <c r="S1612" s="107"/>
      <c r="T1612" s="43"/>
      <c r="V1612" s="77"/>
      <c r="W1612" s="77"/>
      <c r="X1612" s="77"/>
      <c r="Y1612" s="77"/>
      <c r="Z1612" s="77"/>
      <c r="AA1612" s="60"/>
      <c r="AB1612" s="5"/>
      <c r="AC1612" s="5"/>
      <c r="AD1612" s="5"/>
      <c r="AE1612" s="5"/>
      <c r="AF1612" s="5"/>
      <c r="AG1612" s="5"/>
      <c r="AH1612" s="5"/>
      <c r="AI1612" s="5"/>
      <c r="AJ1612" s="5"/>
      <c r="AK1612" s="5"/>
      <c r="AL1612" s="5"/>
      <c r="AM1612" s="5"/>
    </row>
    <row r="1613" spans="1:39" s="4" customFormat="1" ht="15" x14ac:dyDescent="0.25">
      <c r="A1613" s="58"/>
      <c r="B1613" s="58"/>
      <c r="C1613" s="58"/>
      <c r="D1613" s="58"/>
      <c r="E1613" s="11"/>
      <c r="F1613" s="11"/>
      <c r="G1613" s="8"/>
      <c r="I1613" s="58"/>
      <c r="J1613" s="43"/>
      <c r="K1613" s="102"/>
      <c r="M1613" s="58"/>
      <c r="N1613" s="106"/>
      <c r="P1613" s="107"/>
      <c r="Q1613" s="43"/>
      <c r="S1613" s="107"/>
      <c r="T1613" s="43"/>
      <c r="V1613" s="77"/>
      <c r="W1613" s="77"/>
      <c r="X1613" s="77"/>
      <c r="Y1613" s="77"/>
      <c r="Z1613" s="77"/>
      <c r="AA1613" s="60"/>
      <c r="AB1613" s="5"/>
      <c r="AC1613" s="5"/>
      <c r="AD1613" s="5"/>
      <c r="AE1613" s="5"/>
      <c r="AF1613" s="5"/>
      <c r="AG1613" s="5"/>
      <c r="AH1613" s="5"/>
      <c r="AI1613" s="5"/>
      <c r="AJ1613" s="5"/>
      <c r="AK1613" s="5"/>
      <c r="AL1613" s="5"/>
      <c r="AM1613" s="5"/>
    </row>
    <row r="1614" spans="1:39" s="4" customFormat="1" ht="15" x14ac:dyDescent="0.25">
      <c r="A1614" s="58"/>
      <c r="B1614" s="58"/>
      <c r="C1614" s="58"/>
      <c r="D1614" s="58"/>
      <c r="E1614" s="11"/>
      <c r="F1614" s="11"/>
      <c r="G1614" s="8"/>
      <c r="I1614" s="58"/>
      <c r="J1614" s="43"/>
      <c r="K1614" s="102"/>
      <c r="M1614" s="58"/>
      <c r="N1614" s="106"/>
      <c r="P1614" s="107"/>
      <c r="Q1614" s="43"/>
      <c r="S1614" s="107"/>
      <c r="T1614" s="43"/>
      <c r="V1614" s="77"/>
      <c r="W1614" s="77"/>
      <c r="X1614" s="77"/>
      <c r="Y1614" s="77"/>
      <c r="Z1614" s="77"/>
      <c r="AA1614" s="60"/>
      <c r="AB1614" s="5"/>
      <c r="AC1614" s="5"/>
      <c r="AD1614" s="5"/>
      <c r="AE1614" s="5"/>
      <c r="AF1614" s="5"/>
      <c r="AG1614" s="5"/>
      <c r="AH1614" s="5"/>
      <c r="AI1614" s="5"/>
      <c r="AJ1614" s="5"/>
      <c r="AK1614" s="5"/>
      <c r="AL1614" s="5"/>
      <c r="AM1614" s="5"/>
    </row>
    <row r="1615" spans="1:39" s="4" customFormat="1" ht="15" x14ac:dyDescent="0.25">
      <c r="A1615" s="58"/>
      <c r="B1615" s="58"/>
      <c r="C1615" s="58"/>
      <c r="D1615" s="58"/>
      <c r="E1615" s="11"/>
      <c r="F1615" s="11"/>
      <c r="G1615" s="8"/>
      <c r="I1615" s="58"/>
      <c r="J1615" s="43"/>
      <c r="K1615" s="102"/>
      <c r="M1615" s="58"/>
      <c r="N1615" s="106"/>
      <c r="P1615" s="107"/>
      <c r="Q1615" s="43"/>
      <c r="S1615" s="107"/>
      <c r="T1615" s="43"/>
      <c r="V1615" s="77"/>
      <c r="W1615" s="77"/>
      <c r="X1615" s="77"/>
      <c r="Y1615" s="77"/>
      <c r="Z1615" s="77"/>
      <c r="AA1615" s="60"/>
      <c r="AB1615" s="5"/>
      <c r="AC1615" s="5"/>
      <c r="AD1615" s="5"/>
      <c r="AE1615" s="5"/>
      <c r="AF1615" s="5"/>
      <c r="AG1615" s="5"/>
      <c r="AH1615" s="5"/>
      <c r="AI1615" s="5"/>
      <c r="AJ1615" s="5"/>
      <c r="AK1615" s="5"/>
      <c r="AL1615" s="5"/>
      <c r="AM1615" s="5"/>
    </row>
    <row r="1616" spans="1:39" s="4" customFormat="1" ht="15" x14ac:dyDescent="0.25">
      <c r="A1616" s="58"/>
      <c r="B1616" s="58"/>
      <c r="C1616" s="58"/>
      <c r="D1616" s="58"/>
      <c r="E1616" s="11"/>
      <c r="F1616" s="11"/>
      <c r="G1616" s="8"/>
      <c r="I1616" s="58"/>
      <c r="J1616" s="43"/>
      <c r="K1616" s="102"/>
      <c r="M1616" s="58"/>
      <c r="N1616" s="106"/>
      <c r="P1616" s="107"/>
      <c r="Q1616" s="43"/>
      <c r="S1616" s="107"/>
      <c r="T1616" s="43"/>
      <c r="V1616" s="77"/>
      <c r="W1616" s="77"/>
      <c r="X1616" s="77"/>
      <c r="Y1616" s="77"/>
      <c r="Z1616" s="77"/>
      <c r="AA1616" s="60"/>
      <c r="AB1616" s="5"/>
      <c r="AC1616" s="5"/>
      <c r="AD1616" s="5"/>
      <c r="AE1616" s="5"/>
      <c r="AF1616" s="5"/>
      <c r="AG1616" s="5"/>
      <c r="AH1616" s="5"/>
      <c r="AI1616" s="5"/>
      <c r="AJ1616" s="5"/>
      <c r="AK1616" s="5"/>
      <c r="AL1616" s="5"/>
      <c r="AM1616" s="5"/>
    </row>
    <row r="1617" spans="1:39" s="4" customFormat="1" ht="15" x14ac:dyDescent="0.25">
      <c r="A1617" s="58"/>
      <c r="B1617" s="58"/>
      <c r="C1617" s="58"/>
      <c r="D1617" s="58"/>
      <c r="E1617" s="11"/>
      <c r="F1617" s="11"/>
      <c r="G1617" s="8"/>
      <c r="I1617" s="58"/>
      <c r="J1617" s="43"/>
      <c r="K1617" s="102"/>
      <c r="M1617" s="58"/>
      <c r="N1617" s="106"/>
      <c r="P1617" s="107"/>
      <c r="Q1617" s="43"/>
      <c r="S1617" s="107"/>
      <c r="T1617" s="43"/>
      <c r="V1617" s="77"/>
      <c r="W1617" s="77"/>
      <c r="X1617" s="77"/>
      <c r="Y1617" s="77"/>
      <c r="Z1617" s="77"/>
      <c r="AA1617" s="60"/>
      <c r="AB1617" s="5"/>
      <c r="AC1617" s="5"/>
      <c r="AD1617" s="5"/>
      <c r="AE1617" s="5"/>
      <c r="AF1617" s="5"/>
      <c r="AG1617" s="5"/>
      <c r="AH1617" s="5"/>
      <c r="AI1617" s="5"/>
      <c r="AJ1617" s="5"/>
      <c r="AK1617" s="5"/>
      <c r="AL1617" s="5"/>
      <c r="AM1617" s="5"/>
    </row>
    <row r="1618" spans="1:39" s="4" customFormat="1" ht="15" x14ac:dyDescent="0.25">
      <c r="A1618" s="58"/>
      <c r="B1618" s="58"/>
      <c r="C1618" s="58"/>
      <c r="D1618" s="58"/>
      <c r="E1618" s="11"/>
      <c r="F1618" s="11"/>
      <c r="G1618" s="8"/>
      <c r="I1618" s="58"/>
      <c r="J1618" s="43"/>
      <c r="K1618" s="102"/>
      <c r="M1618" s="58"/>
      <c r="N1618" s="106"/>
      <c r="P1618" s="107"/>
      <c r="Q1618" s="43"/>
      <c r="S1618" s="107"/>
      <c r="T1618" s="43"/>
      <c r="V1618" s="77"/>
      <c r="W1618" s="77"/>
      <c r="X1618" s="77"/>
      <c r="Y1618" s="77"/>
      <c r="Z1618" s="77"/>
      <c r="AA1618" s="60"/>
      <c r="AB1618" s="5"/>
      <c r="AC1618" s="5"/>
      <c r="AD1618" s="5"/>
      <c r="AE1618" s="5"/>
      <c r="AF1618" s="5"/>
      <c r="AG1618" s="5"/>
      <c r="AH1618" s="5"/>
      <c r="AI1618" s="5"/>
      <c r="AJ1618" s="5"/>
      <c r="AK1618" s="5"/>
      <c r="AL1618" s="5"/>
      <c r="AM1618" s="5"/>
    </row>
    <row r="1619" spans="1:39" s="4" customFormat="1" ht="15" x14ac:dyDescent="0.25">
      <c r="A1619" s="58"/>
      <c r="B1619" s="58"/>
      <c r="C1619" s="58"/>
      <c r="D1619" s="58"/>
      <c r="E1619" s="11"/>
      <c r="F1619" s="11"/>
      <c r="G1619" s="8"/>
      <c r="I1619" s="58"/>
      <c r="J1619" s="43"/>
      <c r="K1619" s="102"/>
      <c r="M1619" s="58"/>
      <c r="N1619" s="106"/>
      <c r="P1619" s="107"/>
      <c r="Q1619" s="43"/>
      <c r="S1619" s="107"/>
      <c r="T1619" s="43"/>
      <c r="V1619" s="77"/>
      <c r="W1619" s="77"/>
      <c r="X1619" s="77"/>
      <c r="Y1619" s="77"/>
      <c r="Z1619" s="77"/>
      <c r="AA1619" s="60"/>
      <c r="AB1619" s="5"/>
      <c r="AC1619" s="5"/>
      <c r="AD1619" s="5"/>
      <c r="AE1619" s="5"/>
      <c r="AF1619" s="5"/>
      <c r="AG1619" s="5"/>
      <c r="AH1619" s="5"/>
      <c r="AI1619" s="5"/>
      <c r="AJ1619" s="5"/>
      <c r="AK1619" s="5"/>
      <c r="AL1619" s="5"/>
      <c r="AM1619" s="5"/>
    </row>
    <row r="1620" spans="1:39" s="4" customFormat="1" ht="15" x14ac:dyDescent="0.25">
      <c r="A1620" s="58"/>
      <c r="B1620" s="58"/>
      <c r="C1620" s="58"/>
      <c r="D1620" s="58"/>
      <c r="E1620" s="11"/>
      <c r="F1620" s="11"/>
      <c r="G1620" s="8"/>
      <c r="I1620" s="58"/>
      <c r="J1620" s="43"/>
      <c r="K1620" s="102"/>
      <c r="M1620" s="58"/>
      <c r="N1620" s="106"/>
      <c r="P1620" s="107"/>
      <c r="Q1620" s="43"/>
      <c r="S1620" s="107"/>
      <c r="T1620" s="43"/>
      <c r="V1620" s="77"/>
      <c r="W1620" s="77"/>
      <c r="X1620" s="77"/>
      <c r="Y1620" s="77"/>
      <c r="Z1620" s="77"/>
      <c r="AA1620" s="60"/>
      <c r="AB1620" s="5"/>
      <c r="AC1620" s="5"/>
      <c r="AD1620" s="5"/>
      <c r="AE1620" s="5"/>
      <c r="AF1620" s="5"/>
      <c r="AG1620" s="5"/>
      <c r="AH1620" s="5"/>
      <c r="AI1620" s="5"/>
      <c r="AJ1620" s="5"/>
      <c r="AK1620" s="5"/>
      <c r="AL1620" s="5"/>
      <c r="AM1620" s="5"/>
    </row>
    <row r="1621" spans="1:39" s="4" customFormat="1" ht="15" x14ac:dyDescent="0.25">
      <c r="A1621" s="58"/>
      <c r="B1621" s="58"/>
      <c r="C1621" s="58"/>
      <c r="D1621" s="58"/>
      <c r="E1621" s="11"/>
      <c r="F1621" s="11"/>
      <c r="G1621" s="8"/>
      <c r="I1621" s="58"/>
      <c r="J1621" s="43"/>
      <c r="K1621" s="102"/>
      <c r="M1621" s="58"/>
      <c r="N1621" s="106"/>
      <c r="P1621" s="107"/>
      <c r="Q1621" s="43"/>
      <c r="S1621" s="107"/>
      <c r="T1621" s="43"/>
      <c r="V1621" s="77"/>
      <c r="W1621" s="77"/>
      <c r="X1621" s="77"/>
      <c r="Y1621" s="77"/>
      <c r="Z1621" s="77"/>
      <c r="AA1621" s="60"/>
      <c r="AB1621" s="5"/>
      <c r="AC1621" s="5"/>
      <c r="AD1621" s="5"/>
      <c r="AE1621" s="5"/>
      <c r="AF1621" s="5"/>
      <c r="AG1621" s="5"/>
      <c r="AH1621" s="5"/>
      <c r="AI1621" s="5"/>
      <c r="AJ1621" s="5"/>
      <c r="AK1621" s="5"/>
      <c r="AL1621" s="5"/>
      <c r="AM1621" s="5"/>
    </row>
    <row r="1622" spans="1:39" s="4" customFormat="1" ht="15" x14ac:dyDescent="0.25">
      <c r="A1622" s="58"/>
      <c r="B1622" s="58"/>
      <c r="C1622" s="58"/>
      <c r="D1622" s="58"/>
      <c r="E1622" s="11"/>
      <c r="F1622" s="11"/>
      <c r="G1622" s="8"/>
      <c r="I1622" s="58"/>
      <c r="J1622" s="43"/>
      <c r="K1622" s="102"/>
      <c r="M1622" s="58"/>
      <c r="N1622" s="106"/>
      <c r="P1622" s="107"/>
      <c r="Q1622" s="43"/>
      <c r="S1622" s="107"/>
      <c r="T1622" s="43"/>
      <c r="V1622" s="77"/>
      <c r="W1622" s="77"/>
      <c r="X1622" s="77"/>
      <c r="Y1622" s="77"/>
      <c r="Z1622" s="77"/>
      <c r="AA1622" s="60"/>
      <c r="AB1622" s="5"/>
      <c r="AC1622" s="5"/>
      <c r="AD1622" s="5"/>
      <c r="AE1622" s="5"/>
      <c r="AF1622" s="5"/>
      <c r="AG1622" s="5"/>
      <c r="AH1622" s="5"/>
      <c r="AI1622" s="5"/>
      <c r="AJ1622" s="5"/>
      <c r="AK1622" s="5"/>
      <c r="AL1622" s="5"/>
      <c r="AM1622" s="5"/>
    </row>
    <row r="1623" spans="1:39" s="4" customFormat="1" ht="15" x14ac:dyDescent="0.25">
      <c r="A1623" s="58"/>
      <c r="B1623" s="58"/>
      <c r="C1623" s="58"/>
      <c r="D1623" s="58"/>
      <c r="E1623" s="11"/>
      <c r="F1623" s="11"/>
      <c r="G1623" s="8"/>
      <c r="I1623" s="58"/>
      <c r="J1623" s="43"/>
      <c r="K1623" s="102"/>
      <c r="M1623" s="58"/>
      <c r="N1623" s="106"/>
      <c r="P1623" s="107"/>
      <c r="Q1623" s="43"/>
      <c r="S1623" s="107"/>
      <c r="T1623" s="43"/>
      <c r="V1623" s="77"/>
      <c r="W1623" s="77"/>
      <c r="X1623" s="77"/>
      <c r="Y1623" s="77"/>
      <c r="Z1623" s="77"/>
      <c r="AA1623" s="60"/>
      <c r="AB1623" s="5"/>
      <c r="AC1623" s="5"/>
      <c r="AD1623" s="5"/>
      <c r="AE1623" s="5"/>
      <c r="AF1623" s="5"/>
      <c r="AG1623" s="5"/>
      <c r="AH1623" s="5"/>
      <c r="AI1623" s="5"/>
      <c r="AJ1623" s="5"/>
      <c r="AK1623" s="5"/>
      <c r="AL1623" s="5"/>
      <c r="AM1623" s="5"/>
    </row>
    <row r="1624" spans="1:39" s="4" customFormat="1" ht="15" x14ac:dyDescent="0.25">
      <c r="A1624" s="58"/>
      <c r="B1624" s="58"/>
      <c r="C1624" s="58"/>
      <c r="D1624" s="58"/>
      <c r="E1624" s="11"/>
      <c r="F1624" s="11"/>
      <c r="G1624" s="8"/>
      <c r="I1624" s="58"/>
      <c r="J1624" s="43"/>
      <c r="K1624" s="102"/>
      <c r="M1624" s="58"/>
      <c r="N1624" s="106"/>
      <c r="P1624" s="58"/>
      <c r="Q1624" s="43"/>
      <c r="S1624" s="58"/>
      <c r="T1624" s="43"/>
      <c r="V1624" s="77"/>
      <c r="W1624" s="77"/>
      <c r="X1624" s="77"/>
      <c r="Y1624" s="77"/>
      <c r="Z1624" s="77"/>
      <c r="AA1624" s="60"/>
      <c r="AB1624" s="5"/>
      <c r="AC1624" s="5"/>
      <c r="AD1624" s="5"/>
      <c r="AE1624" s="5"/>
      <c r="AF1624" s="5"/>
      <c r="AG1624" s="5"/>
      <c r="AH1624" s="5"/>
      <c r="AI1624" s="5"/>
      <c r="AJ1624" s="5"/>
      <c r="AK1624" s="5"/>
      <c r="AL1624" s="5"/>
      <c r="AM1624" s="5"/>
    </row>
    <row r="1625" spans="1:39" s="4" customFormat="1" ht="15" x14ac:dyDescent="0.25">
      <c r="A1625" s="58"/>
      <c r="B1625" s="58"/>
      <c r="C1625" s="58"/>
      <c r="D1625" s="58"/>
      <c r="E1625" s="11"/>
      <c r="F1625" s="11"/>
      <c r="G1625" s="8"/>
      <c r="I1625" s="58"/>
      <c r="J1625" s="43"/>
      <c r="K1625" s="102"/>
      <c r="M1625" s="58"/>
      <c r="N1625" s="106"/>
      <c r="P1625" s="58"/>
      <c r="Q1625" s="43"/>
      <c r="S1625" s="58"/>
      <c r="T1625" s="43"/>
      <c r="V1625" s="77"/>
      <c r="W1625" s="77"/>
      <c r="X1625" s="77"/>
      <c r="Y1625" s="77"/>
      <c r="Z1625" s="77"/>
      <c r="AA1625" s="60"/>
      <c r="AB1625" s="5"/>
      <c r="AC1625" s="5"/>
      <c r="AD1625" s="5"/>
      <c r="AE1625" s="5"/>
      <c r="AF1625" s="5"/>
      <c r="AG1625" s="5"/>
      <c r="AH1625" s="5"/>
      <c r="AI1625" s="5"/>
      <c r="AJ1625" s="5"/>
      <c r="AK1625" s="5"/>
      <c r="AL1625" s="5"/>
      <c r="AM1625" s="5"/>
    </row>
    <row r="1626" spans="1:39" s="4" customFormat="1" ht="15" x14ac:dyDescent="0.25">
      <c r="A1626" s="58"/>
      <c r="B1626" s="58"/>
      <c r="C1626" s="58"/>
      <c r="D1626" s="58"/>
      <c r="E1626" s="11"/>
      <c r="F1626" s="11"/>
      <c r="G1626" s="8"/>
      <c r="I1626" s="58"/>
      <c r="J1626" s="43"/>
      <c r="K1626" s="102"/>
      <c r="M1626" s="58"/>
      <c r="N1626" s="106"/>
      <c r="P1626" s="58"/>
      <c r="Q1626" s="43"/>
      <c r="S1626" s="58"/>
      <c r="T1626" s="43"/>
      <c r="V1626" s="77"/>
      <c r="W1626" s="77"/>
      <c r="X1626" s="77"/>
      <c r="Y1626" s="77"/>
      <c r="Z1626" s="77"/>
      <c r="AA1626" s="60"/>
      <c r="AB1626" s="5"/>
      <c r="AC1626" s="5"/>
      <c r="AD1626" s="5"/>
      <c r="AE1626" s="5"/>
      <c r="AF1626" s="5"/>
      <c r="AG1626" s="5"/>
      <c r="AH1626" s="5"/>
      <c r="AI1626" s="5"/>
      <c r="AJ1626" s="5"/>
      <c r="AK1626" s="5"/>
      <c r="AL1626" s="5"/>
      <c r="AM1626" s="5"/>
    </row>
    <row r="1627" spans="1:39" s="4" customFormat="1" ht="15" x14ac:dyDescent="0.25">
      <c r="A1627" s="58"/>
      <c r="B1627" s="58"/>
      <c r="C1627" s="58"/>
      <c r="D1627" s="58"/>
      <c r="E1627" s="11"/>
      <c r="F1627" s="11"/>
      <c r="G1627" s="8"/>
      <c r="I1627" s="58"/>
      <c r="J1627" s="43"/>
      <c r="K1627" s="102"/>
      <c r="M1627" s="58"/>
      <c r="N1627" s="106"/>
      <c r="P1627" s="58"/>
      <c r="Q1627" s="43"/>
      <c r="S1627" s="58"/>
      <c r="T1627" s="43"/>
      <c r="V1627" s="77"/>
      <c r="W1627" s="77"/>
      <c r="X1627" s="77"/>
      <c r="Y1627" s="77"/>
      <c r="Z1627" s="77"/>
      <c r="AA1627" s="60"/>
      <c r="AB1627" s="5"/>
      <c r="AC1627" s="5"/>
      <c r="AD1627" s="5"/>
      <c r="AE1627" s="5"/>
      <c r="AF1627" s="5"/>
      <c r="AG1627" s="5"/>
      <c r="AH1627" s="5"/>
      <c r="AI1627" s="5"/>
      <c r="AJ1627" s="5"/>
      <c r="AK1627" s="5"/>
      <c r="AL1627" s="5"/>
      <c r="AM1627" s="5"/>
    </row>
    <row r="1628" spans="1:39" s="4" customFormat="1" ht="15" x14ac:dyDescent="0.25">
      <c r="A1628" s="58"/>
      <c r="B1628" s="58"/>
      <c r="C1628" s="58"/>
      <c r="D1628" s="58"/>
      <c r="E1628" s="11"/>
      <c r="F1628" s="11"/>
      <c r="G1628" s="8"/>
      <c r="I1628" s="58"/>
      <c r="J1628" s="43"/>
      <c r="K1628" s="102"/>
      <c r="M1628" s="58"/>
      <c r="N1628" s="106"/>
      <c r="P1628" s="58"/>
      <c r="Q1628" s="43"/>
      <c r="S1628" s="58"/>
      <c r="T1628" s="43"/>
      <c r="V1628" s="77"/>
      <c r="W1628" s="77"/>
      <c r="X1628" s="77"/>
      <c r="Y1628" s="77"/>
      <c r="Z1628" s="77"/>
      <c r="AA1628" s="60"/>
      <c r="AB1628" s="5"/>
      <c r="AC1628" s="5"/>
      <c r="AD1628" s="5"/>
      <c r="AE1628" s="5"/>
      <c r="AF1628" s="5"/>
      <c r="AG1628" s="5"/>
      <c r="AH1628" s="5"/>
      <c r="AI1628" s="5"/>
      <c r="AJ1628" s="5"/>
      <c r="AK1628" s="5"/>
      <c r="AL1628" s="5"/>
      <c r="AM1628" s="5"/>
    </row>
    <row r="1629" spans="1:39" s="4" customFormat="1" ht="15" x14ac:dyDescent="0.25">
      <c r="A1629" s="58"/>
      <c r="B1629" s="58"/>
      <c r="C1629" s="58"/>
      <c r="D1629" s="58"/>
      <c r="E1629" s="11"/>
      <c r="F1629" s="11"/>
      <c r="G1629" s="8"/>
      <c r="I1629" s="58"/>
      <c r="J1629" s="43"/>
      <c r="K1629" s="102"/>
      <c r="M1629" s="58"/>
      <c r="N1629" s="106"/>
      <c r="P1629" s="58"/>
      <c r="Q1629" s="43"/>
      <c r="S1629" s="58"/>
      <c r="T1629" s="43"/>
      <c r="V1629" s="77"/>
      <c r="W1629" s="77"/>
      <c r="X1629" s="77"/>
      <c r="Y1629" s="77"/>
      <c r="Z1629" s="77"/>
      <c r="AA1629" s="60"/>
      <c r="AB1629" s="5"/>
      <c r="AC1629" s="5"/>
      <c r="AD1629" s="5"/>
      <c r="AE1629" s="5"/>
      <c r="AF1629" s="5"/>
      <c r="AG1629" s="5"/>
      <c r="AH1629" s="5"/>
      <c r="AI1629" s="5"/>
      <c r="AJ1629" s="5"/>
      <c r="AK1629" s="5"/>
      <c r="AL1629" s="5"/>
      <c r="AM1629" s="5"/>
    </row>
    <row r="1630" spans="1:39" s="4" customFormat="1" ht="15" x14ac:dyDescent="0.25">
      <c r="A1630" s="58"/>
      <c r="B1630" s="58"/>
      <c r="C1630" s="58"/>
      <c r="D1630" s="58"/>
      <c r="E1630" s="11"/>
      <c r="F1630" s="11"/>
      <c r="G1630" s="8"/>
      <c r="I1630" s="58"/>
      <c r="J1630" s="43"/>
      <c r="K1630" s="102"/>
      <c r="M1630" s="58"/>
      <c r="N1630" s="106"/>
      <c r="P1630" s="58"/>
      <c r="Q1630" s="43"/>
      <c r="S1630" s="58"/>
      <c r="T1630" s="43"/>
      <c r="V1630" s="77"/>
      <c r="W1630" s="77"/>
      <c r="X1630" s="77"/>
      <c r="Y1630" s="77"/>
      <c r="Z1630" s="77"/>
      <c r="AA1630" s="60"/>
      <c r="AB1630" s="5"/>
      <c r="AC1630" s="5"/>
      <c r="AD1630" s="5"/>
      <c r="AE1630" s="5"/>
      <c r="AF1630" s="5"/>
      <c r="AG1630" s="5"/>
      <c r="AH1630" s="5"/>
      <c r="AI1630" s="5"/>
      <c r="AJ1630" s="5"/>
      <c r="AK1630" s="5"/>
      <c r="AL1630" s="5"/>
      <c r="AM1630" s="5"/>
    </row>
    <row r="1631" spans="1:39" s="4" customFormat="1" ht="15" x14ac:dyDescent="0.25">
      <c r="A1631" s="58"/>
      <c r="B1631" s="58"/>
      <c r="C1631" s="58"/>
      <c r="D1631" s="58"/>
      <c r="E1631" s="11"/>
      <c r="F1631" s="11"/>
      <c r="G1631" s="8"/>
      <c r="I1631" s="58"/>
      <c r="J1631" s="43"/>
      <c r="K1631" s="102"/>
      <c r="M1631" s="58"/>
      <c r="N1631" s="106"/>
      <c r="P1631" s="58"/>
      <c r="Q1631" s="43"/>
      <c r="S1631" s="58"/>
      <c r="T1631" s="43"/>
      <c r="V1631" s="77"/>
      <c r="W1631" s="77"/>
      <c r="X1631" s="77"/>
      <c r="Y1631" s="77"/>
      <c r="Z1631" s="77"/>
      <c r="AA1631" s="60"/>
      <c r="AB1631" s="5"/>
      <c r="AC1631" s="5"/>
      <c r="AD1631" s="5"/>
      <c r="AE1631" s="5"/>
      <c r="AF1631" s="5"/>
      <c r="AG1631" s="5"/>
      <c r="AH1631" s="5"/>
      <c r="AI1631" s="5"/>
      <c r="AJ1631" s="5"/>
      <c r="AK1631" s="5"/>
      <c r="AL1631" s="5"/>
      <c r="AM1631" s="5"/>
    </row>
    <row r="1632" spans="1:39" s="4" customFormat="1" ht="15" x14ac:dyDescent="0.25">
      <c r="A1632" s="58"/>
      <c r="B1632" s="58"/>
      <c r="C1632" s="58"/>
      <c r="D1632" s="58"/>
      <c r="E1632" s="11"/>
      <c r="F1632" s="11"/>
      <c r="G1632" s="8"/>
      <c r="I1632" s="58"/>
      <c r="J1632" s="75"/>
      <c r="K1632" s="102"/>
      <c r="M1632" s="58"/>
      <c r="N1632" s="106"/>
      <c r="P1632" s="58"/>
      <c r="Q1632" s="43"/>
      <c r="S1632" s="58"/>
      <c r="T1632" s="43"/>
      <c r="V1632" s="77"/>
      <c r="W1632" s="77"/>
      <c r="X1632" s="77"/>
      <c r="Y1632" s="77"/>
      <c r="Z1632" s="77"/>
      <c r="AA1632" s="60"/>
      <c r="AB1632" s="5"/>
      <c r="AC1632" s="5"/>
      <c r="AD1632" s="5"/>
      <c r="AE1632" s="5"/>
      <c r="AF1632" s="5"/>
      <c r="AG1632" s="5"/>
      <c r="AH1632" s="5"/>
      <c r="AI1632" s="5"/>
      <c r="AJ1632" s="5"/>
      <c r="AK1632" s="5"/>
      <c r="AL1632" s="5"/>
      <c r="AM1632" s="5"/>
    </row>
    <row r="1633" spans="1:39" s="4" customFormat="1" ht="15.75" thickBot="1" x14ac:dyDescent="0.3">
      <c r="A1633" s="58"/>
      <c r="B1633" s="58"/>
      <c r="C1633" s="58"/>
      <c r="D1633" s="58"/>
      <c r="E1633" s="11"/>
      <c r="F1633" s="11"/>
      <c r="G1633" s="8"/>
      <c r="I1633" s="58"/>
      <c r="J1633" s="43"/>
      <c r="K1633" s="102"/>
      <c r="M1633" s="58"/>
      <c r="N1633" s="106"/>
      <c r="P1633" s="58"/>
      <c r="Q1633" s="43"/>
      <c r="S1633" s="58"/>
      <c r="T1633" s="43"/>
      <c r="V1633" s="134"/>
      <c r="W1633" s="134"/>
      <c r="X1633" s="134"/>
      <c r="Y1633" s="134"/>
      <c r="Z1633" s="134"/>
      <c r="AA1633" s="60"/>
      <c r="AB1633" s="5"/>
      <c r="AC1633" s="5"/>
      <c r="AD1633" s="5"/>
      <c r="AE1633" s="5"/>
      <c r="AF1633" s="5"/>
      <c r="AG1633" s="5"/>
      <c r="AH1633" s="5"/>
      <c r="AI1633" s="5"/>
      <c r="AJ1633" s="5"/>
      <c r="AK1633" s="5"/>
      <c r="AL1633" s="5"/>
      <c r="AM1633" s="5"/>
    </row>
    <row r="1634" spans="1:39" s="4" customFormat="1" ht="15.75" thickBot="1" x14ac:dyDescent="0.3">
      <c r="A1634" s="58"/>
      <c r="B1634" s="58"/>
      <c r="C1634" s="58"/>
      <c r="D1634" s="58"/>
      <c r="E1634" s="11"/>
      <c r="F1634" s="11"/>
      <c r="G1634" s="8"/>
      <c r="I1634" s="58"/>
      <c r="J1634" s="43"/>
      <c r="K1634" s="102"/>
      <c r="M1634" s="58"/>
      <c r="N1634" s="106"/>
      <c r="P1634" s="58"/>
      <c r="Q1634" s="43"/>
      <c r="S1634" s="58"/>
      <c r="T1634" s="43"/>
      <c r="V1634" s="150"/>
      <c r="W1634" s="130"/>
      <c r="X1634" s="130"/>
      <c r="Y1634" s="130"/>
      <c r="Z1634" s="129"/>
      <c r="AA1634" s="60"/>
      <c r="AB1634" s="5"/>
      <c r="AC1634" s="5"/>
      <c r="AD1634" s="5"/>
      <c r="AE1634" s="5"/>
      <c r="AF1634" s="5"/>
      <c r="AG1634" s="5"/>
      <c r="AH1634" s="5"/>
      <c r="AI1634" s="5"/>
      <c r="AJ1634" s="5"/>
      <c r="AK1634" s="5"/>
      <c r="AL1634" s="5"/>
      <c r="AM1634" s="5"/>
    </row>
    <row r="1635" spans="1:39" s="4" customFormat="1" ht="12.75" x14ac:dyDescent="0.2">
      <c r="A1635" s="58"/>
      <c r="B1635" s="58"/>
      <c r="C1635" s="58"/>
      <c r="D1635" s="58"/>
      <c r="E1635" s="11"/>
      <c r="F1635" s="11"/>
      <c r="G1635" s="8"/>
      <c r="I1635" s="58"/>
      <c r="J1635" s="43"/>
      <c r="K1635" s="102"/>
      <c r="M1635" s="58"/>
      <c r="N1635" s="106"/>
      <c r="P1635" s="58"/>
      <c r="Q1635" s="43"/>
      <c r="S1635" s="58"/>
      <c r="T1635" s="43"/>
      <c r="V1635" s="60"/>
      <c r="W1635" s="60"/>
      <c r="X1635" s="60"/>
      <c r="Y1635" s="60"/>
      <c r="Z1635" s="60"/>
      <c r="AA1635" s="60"/>
      <c r="AB1635" s="5"/>
      <c r="AC1635" s="5"/>
      <c r="AD1635" s="5"/>
      <c r="AE1635" s="5"/>
      <c r="AF1635" s="5"/>
      <c r="AG1635" s="5"/>
      <c r="AH1635" s="5"/>
      <c r="AI1635" s="5"/>
      <c r="AJ1635" s="5"/>
      <c r="AK1635" s="5"/>
      <c r="AL1635" s="5"/>
      <c r="AM1635" s="5"/>
    </row>
    <row r="1636" spans="1:39" s="4" customFormat="1" ht="12.75" x14ac:dyDescent="0.2">
      <c r="A1636" s="108"/>
      <c r="B1636" s="108"/>
      <c r="C1636" s="108"/>
      <c r="D1636" s="108"/>
      <c r="E1636" s="11"/>
      <c r="F1636" s="87"/>
      <c r="G1636" s="8"/>
      <c r="I1636" s="108"/>
      <c r="J1636" s="108"/>
      <c r="K1636" s="109"/>
      <c r="M1636" s="108"/>
      <c r="N1636" s="111"/>
      <c r="P1636" s="108"/>
      <c r="Q1636" s="112"/>
      <c r="S1636" s="108"/>
      <c r="T1636" s="112"/>
      <c r="V1636" s="60"/>
      <c r="W1636" s="60"/>
      <c r="X1636" s="60"/>
      <c r="Y1636" s="60"/>
      <c r="Z1636" s="60"/>
      <c r="AA1636" s="60"/>
      <c r="AB1636" s="5"/>
      <c r="AC1636" s="5"/>
      <c r="AD1636" s="5"/>
      <c r="AE1636" s="5"/>
      <c r="AF1636" s="5"/>
      <c r="AG1636" s="5"/>
      <c r="AH1636" s="5"/>
      <c r="AI1636" s="5"/>
      <c r="AJ1636" s="5"/>
      <c r="AK1636" s="5"/>
      <c r="AL1636" s="5"/>
      <c r="AM1636" s="5"/>
    </row>
    <row r="1637" spans="1:39" ht="0" hidden="1" customHeight="1" x14ac:dyDescent="0.2">
      <c r="A1637" s="151" t="s">
        <v>583</v>
      </c>
      <c r="B1637" s="152"/>
      <c r="C1637" s="101"/>
      <c r="D1637" s="101"/>
      <c r="E1637" s="133"/>
      <c r="F1637" s="132"/>
      <c r="G1637" s="131"/>
      <c r="I1637" s="151"/>
      <c r="J1637" s="153"/>
      <c r="K1637" s="110"/>
      <c r="M1637" s="151"/>
      <c r="N1637" s="147"/>
      <c r="P1637" s="113"/>
      <c r="Q1637" s="114"/>
      <c r="S1637" s="113"/>
      <c r="T1637" s="114"/>
    </row>
    <row r="1638" spans="1:39" ht="0" hidden="1" customHeight="1" x14ac:dyDescent="0.2">
      <c r="A1638" s="70"/>
      <c r="B1638" s="70"/>
      <c r="C1638" s="70"/>
      <c r="D1638" s="70"/>
      <c r="I1638" s="4"/>
      <c r="M1638" s="4"/>
    </row>
    <row r="1639" spans="1:39" ht="0" hidden="1" customHeight="1" x14ac:dyDescent="0.2">
      <c r="I1639" s="4"/>
      <c r="M1639" s="4"/>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5" r:id="rId4" display="https://homeenergysavings.atlanticcityelectric.com/residential/energy-assessments/home-weatherization-program" xr:uid="{A1B7A364-A339-4AE6-9166-9912C57E3E6B}"/>
    <hyperlink ref="Z23" r:id="rId5" display="https://thesource.pepcoholdings.com/need-help-with-your-energy-bill-this-winter-atlantic-city-electric-is-here-to-help/" xr:uid="{B60DFDB9-C163-44EC-81D6-DF98A1E50252}"/>
    <hyperlink ref="Z24" r:id="rId6" display="https://homeenergysavings.atlanticcityelectric.com/residential/energy-assessments/quick-home-energy-check-up-program" xr:uid="{C0C78003-D520-4F59-855E-50DFC1974032}"/>
    <hyperlink ref="Z21" r:id="rId7" display="https://www.atlanticcityelectric.com/my-account/customer-support/assistance-programs" xr:uid="{F032DA3F-AC25-420A-A4BB-A91A94C5D530}"/>
    <hyperlink ref="Z20" r:id="rId8" location="search=bill%20of%20rights" display="https://www.atlanticcityelectric.com/SiteCollectionDocuments/ACE_BillOfRights.pdf - search=bill%20of%20rights" xr:uid="{21FCFD3A-8A97-4674-BA07-D3ACA0AEF93A}"/>
  </hyperlinks>
  <pageMargins left="0.7" right="0.7" top="0.75" bottom="0.75" header="0.3" footer="0.3"/>
  <pageSetup scale="39" orientation="portrait" r:id="rId9"/>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5703125" style="5" customWidth="1"/>
    <col min="2" max="2" width="27.42578125" style="5" bestFit="1" customWidth="1"/>
    <col min="3" max="3" width="24.42578125" style="5" bestFit="1" customWidth="1"/>
    <col min="4" max="4" width="33.42578125" style="5" bestFit="1" customWidth="1"/>
    <col min="5" max="5" width="62" style="4" customWidth="1"/>
    <col min="6" max="10" width="0" style="5" hidden="1" customWidth="1"/>
    <col min="11" max="16383" width="8.5703125" style="5" hidden="1"/>
    <col min="16384" max="16384" width="65.42578125" style="5" hidden="1" customWidth="1"/>
  </cols>
  <sheetData>
    <row r="1" spans="1:16384" ht="13.5" thickBot="1" x14ac:dyDescent="0.25">
      <c r="A1" s="56" t="s">
        <v>909</v>
      </c>
      <c r="B1" s="4"/>
      <c r="C1" s="4"/>
      <c r="D1" s="4"/>
    </row>
    <row r="2" spans="1:16384" ht="65.849999999999994" customHeight="1" thickBot="1" x14ac:dyDescent="0.25">
      <c r="A2" s="413" t="s">
        <v>910</v>
      </c>
      <c r="B2" s="415"/>
      <c r="C2" s="18"/>
      <c r="D2" s="18"/>
      <c r="E2" s="16"/>
      <c r="F2" s="22"/>
      <c r="G2" s="22"/>
      <c r="H2" s="22"/>
      <c r="I2" s="22"/>
      <c r="J2" s="22"/>
    </row>
    <row r="3" spans="1:16384" s="4" customFormat="1" x14ac:dyDescent="0.2">
      <c r="F3" s="4" t="s">
        <v>911</v>
      </c>
      <c r="G3" s="4" t="s">
        <v>911</v>
      </c>
      <c r="H3" s="4" t="s">
        <v>911</v>
      </c>
      <c r="I3" s="4" t="s">
        <v>911</v>
      </c>
      <c r="J3" s="4" t="s">
        <v>911</v>
      </c>
      <c r="K3" s="4" t="s">
        <v>911</v>
      </c>
      <c r="L3" s="4" t="s">
        <v>911</v>
      </c>
      <c r="M3" s="4" t="s">
        <v>911</v>
      </c>
      <c r="N3" s="4" t="s">
        <v>911</v>
      </c>
      <c r="O3" s="4" t="s">
        <v>911</v>
      </c>
      <c r="P3" s="4" t="s">
        <v>911</v>
      </c>
      <c r="Q3" s="4" t="s">
        <v>911</v>
      </c>
      <c r="R3" s="4" t="s">
        <v>911</v>
      </c>
      <c r="S3" s="4" t="s">
        <v>911</v>
      </c>
      <c r="T3" s="4" t="s">
        <v>911</v>
      </c>
      <c r="U3" s="4" t="s">
        <v>911</v>
      </c>
      <c r="V3" s="4" t="s">
        <v>911</v>
      </c>
      <c r="W3" s="4" t="s">
        <v>911</v>
      </c>
      <c r="X3" s="4" t="s">
        <v>911</v>
      </c>
      <c r="Y3" s="4" t="s">
        <v>911</v>
      </c>
      <c r="Z3" s="4" t="s">
        <v>911</v>
      </c>
      <c r="AA3" s="4" t="s">
        <v>911</v>
      </c>
      <c r="AB3" s="4" t="s">
        <v>911</v>
      </c>
      <c r="AC3" s="4" t="s">
        <v>911</v>
      </c>
      <c r="AD3" s="4" t="s">
        <v>911</v>
      </c>
      <c r="AE3" s="4" t="s">
        <v>911</v>
      </c>
      <c r="AF3" s="4" t="s">
        <v>911</v>
      </c>
      <c r="AG3" s="4" t="s">
        <v>911</v>
      </c>
      <c r="AH3" s="4" t="s">
        <v>911</v>
      </c>
      <c r="AI3" s="4" t="s">
        <v>911</v>
      </c>
      <c r="AJ3" s="4" t="s">
        <v>911</v>
      </c>
      <c r="AK3" s="4" t="s">
        <v>911</v>
      </c>
      <c r="AL3" s="4" t="s">
        <v>911</v>
      </c>
      <c r="AM3" s="4" t="s">
        <v>911</v>
      </c>
      <c r="AN3" s="4" t="s">
        <v>911</v>
      </c>
      <c r="AO3" s="4" t="s">
        <v>911</v>
      </c>
      <c r="AP3" s="4" t="s">
        <v>911</v>
      </c>
      <c r="AQ3" s="4" t="s">
        <v>911</v>
      </c>
      <c r="AR3" s="4" t="s">
        <v>911</v>
      </c>
      <c r="AS3" s="4" t="s">
        <v>911</v>
      </c>
      <c r="AT3" s="4" t="s">
        <v>911</v>
      </c>
      <c r="AU3" s="4" t="s">
        <v>911</v>
      </c>
      <c r="AV3" s="4" t="s">
        <v>911</v>
      </c>
      <c r="AW3" s="4" t="s">
        <v>911</v>
      </c>
      <c r="AX3" s="4" t="s">
        <v>911</v>
      </c>
      <c r="AY3" s="4" t="s">
        <v>911</v>
      </c>
      <c r="AZ3" s="4" t="s">
        <v>911</v>
      </c>
      <c r="BA3" s="4" t="s">
        <v>911</v>
      </c>
      <c r="BB3" s="4" t="s">
        <v>911</v>
      </c>
      <c r="BC3" s="4" t="s">
        <v>911</v>
      </c>
      <c r="BD3" s="4" t="s">
        <v>911</v>
      </c>
      <c r="BE3" s="4" t="s">
        <v>911</v>
      </c>
      <c r="BF3" s="4" t="s">
        <v>911</v>
      </c>
      <c r="BG3" s="4" t="s">
        <v>911</v>
      </c>
      <c r="BH3" s="4" t="s">
        <v>911</v>
      </c>
      <c r="BI3" s="4" t="s">
        <v>911</v>
      </c>
      <c r="BJ3" s="4" t="s">
        <v>911</v>
      </c>
      <c r="BK3" s="4" t="s">
        <v>911</v>
      </c>
      <c r="BL3" s="4" t="s">
        <v>911</v>
      </c>
      <c r="BM3" s="4" t="s">
        <v>911</v>
      </c>
      <c r="BN3" s="4" t="s">
        <v>911</v>
      </c>
      <c r="BO3" s="4" t="s">
        <v>911</v>
      </c>
      <c r="BP3" s="4" t="s">
        <v>911</v>
      </c>
      <c r="BQ3" s="4" t="s">
        <v>911</v>
      </c>
      <c r="BR3" s="4" t="s">
        <v>911</v>
      </c>
      <c r="BS3" s="4" t="s">
        <v>911</v>
      </c>
      <c r="BT3" s="4" t="s">
        <v>911</v>
      </c>
      <c r="BU3" s="4" t="s">
        <v>911</v>
      </c>
      <c r="BV3" s="4" t="s">
        <v>911</v>
      </c>
      <c r="BW3" s="4" t="s">
        <v>911</v>
      </c>
      <c r="BX3" s="4" t="s">
        <v>911</v>
      </c>
      <c r="BY3" s="4" t="s">
        <v>911</v>
      </c>
      <c r="BZ3" s="4" t="s">
        <v>911</v>
      </c>
      <c r="CA3" s="4" t="s">
        <v>911</v>
      </c>
      <c r="CB3" s="4" t="s">
        <v>911</v>
      </c>
      <c r="CC3" s="4" t="s">
        <v>911</v>
      </c>
      <c r="CD3" s="4" t="s">
        <v>911</v>
      </c>
      <c r="CE3" s="4" t="s">
        <v>911</v>
      </c>
      <c r="CF3" s="4" t="s">
        <v>911</v>
      </c>
      <c r="CG3" s="4" t="s">
        <v>911</v>
      </c>
      <c r="CH3" s="4" t="s">
        <v>911</v>
      </c>
      <c r="CI3" s="4" t="s">
        <v>911</v>
      </c>
      <c r="CJ3" s="4" t="s">
        <v>911</v>
      </c>
      <c r="CK3" s="4" t="s">
        <v>911</v>
      </c>
      <c r="CL3" s="4" t="s">
        <v>911</v>
      </c>
      <c r="CM3" s="4" t="s">
        <v>911</v>
      </c>
      <c r="CN3" s="4" t="s">
        <v>911</v>
      </c>
      <c r="CO3" s="4" t="s">
        <v>911</v>
      </c>
      <c r="CP3" s="4" t="s">
        <v>911</v>
      </c>
      <c r="CQ3" s="4" t="s">
        <v>911</v>
      </c>
      <c r="CR3" s="4" t="s">
        <v>911</v>
      </c>
      <c r="CS3" s="4" t="s">
        <v>911</v>
      </c>
      <c r="CT3" s="4" t="s">
        <v>911</v>
      </c>
      <c r="CU3" s="4" t="s">
        <v>911</v>
      </c>
      <c r="CV3" s="4" t="s">
        <v>911</v>
      </c>
      <c r="CW3" s="4" t="s">
        <v>911</v>
      </c>
      <c r="CX3" s="4" t="s">
        <v>911</v>
      </c>
      <c r="CY3" s="4" t="s">
        <v>911</v>
      </c>
      <c r="CZ3" s="4" t="s">
        <v>911</v>
      </c>
      <c r="DA3" s="4" t="s">
        <v>911</v>
      </c>
      <c r="DB3" s="4" t="s">
        <v>911</v>
      </c>
      <c r="DC3" s="4" t="s">
        <v>911</v>
      </c>
      <c r="DD3" s="4" t="s">
        <v>911</v>
      </c>
      <c r="DE3" s="4" t="s">
        <v>911</v>
      </c>
      <c r="DF3" s="4" t="s">
        <v>911</v>
      </c>
      <c r="DG3" s="4" t="s">
        <v>911</v>
      </c>
      <c r="DH3" s="4" t="s">
        <v>911</v>
      </c>
      <c r="DI3" s="4" t="s">
        <v>911</v>
      </c>
      <c r="DJ3" s="4" t="s">
        <v>911</v>
      </c>
      <c r="DK3" s="4" t="s">
        <v>911</v>
      </c>
      <c r="DL3" s="4" t="s">
        <v>911</v>
      </c>
      <c r="DM3" s="4" t="s">
        <v>911</v>
      </c>
      <c r="DN3" s="4" t="s">
        <v>911</v>
      </c>
      <c r="DO3" s="4" t="s">
        <v>911</v>
      </c>
      <c r="DP3" s="4" t="s">
        <v>911</v>
      </c>
      <c r="DQ3" s="4" t="s">
        <v>911</v>
      </c>
      <c r="DR3" s="4" t="s">
        <v>911</v>
      </c>
      <c r="DS3" s="4" t="s">
        <v>911</v>
      </c>
      <c r="DT3" s="4" t="s">
        <v>911</v>
      </c>
      <c r="DU3" s="4" t="s">
        <v>911</v>
      </c>
      <c r="DV3" s="4" t="s">
        <v>911</v>
      </c>
      <c r="DW3" s="4" t="s">
        <v>911</v>
      </c>
      <c r="DX3" s="4" t="s">
        <v>911</v>
      </c>
      <c r="DY3" s="4" t="s">
        <v>911</v>
      </c>
      <c r="DZ3" s="4" t="s">
        <v>911</v>
      </c>
      <c r="EA3" s="4" t="s">
        <v>911</v>
      </c>
      <c r="EB3" s="4" t="s">
        <v>911</v>
      </c>
      <c r="EC3" s="4" t="s">
        <v>911</v>
      </c>
      <c r="ED3" s="4" t="s">
        <v>911</v>
      </c>
      <c r="EE3" s="4" t="s">
        <v>911</v>
      </c>
      <c r="EF3" s="4" t="s">
        <v>911</v>
      </c>
      <c r="EG3" s="4" t="s">
        <v>911</v>
      </c>
      <c r="EH3" s="4" t="s">
        <v>911</v>
      </c>
      <c r="EI3" s="4" t="s">
        <v>911</v>
      </c>
      <c r="EJ3" s="4" t="s">
        <v>911</v>
      </c>
      <c r="EK3" s="4" t="s">
        <v>911</v>
      </c>
      <c r="EL3" s="4" t="s">
        <v>911</v>
      </c>
      <c r="EM3" s="4" t="s">
        <v>911</v>
      </c>
      <c r="EN3" s="4" t="s">
        <v>911</v>
      </c>
      <c r="EO3" s="4" t="s">
        <v>911</v>
      </c>
      <c r="EP3" s="4" t="s">
        <v>911</v>
      </c>
      <c r="EQ3" s="4" t="s">
        <v>911</v>
      </c>
      <c r="ER3" s="4" t="s">
        <v>911</v>
      </c>
      <c r="ES3" s="4" t="s">
        <v>911</v>
      </c>
      <c r="ET3" s="4" t="s">
        <v>911</v>
      </c>
      <c r="EU3" s="4" t="s">
        <v>911</v>
      </c>
      <c r="EV3" s="4" t="s">
        <v>911</v>
      </c>
      <c r="EW3" s="4" t="s">
        <v>911</v>
      </c>
      <c r="EX3" s="4" t="s">
        <v>911</v>
      </c>
      <c r="EY3" s="4" t="s">
        <v>911</v>
      </c>
      <c r="EZ3" s="4" t="s">
        <v>911</v>
      </c>
      <c r="FA3" s="4" t="s">
        <v>911</v>
      </c>
      <c r="FB3" s="4" t="s">
        <v>911</v>
      </c>
      <c r="FC3" s="4" t="s">
        <v>911</v>
      </c>
      <c r="FD3" s="4" t="s">
        <v>911</v>
      </c>
      <c r="FE3" s="4" t="s">
        <v>911</v>
      </c>
      <c r="FF3" s="4" t="s">
        <v>911</v>
      </c>
      <c r="FG3" s="4" t="s">
        <v>911</v>
      </c>
      <c r="FH3" s="4" t="s">
        <v>911</v>
      </c>
      <c r="FI3" s="4" t="s">
        <v>911</v>
      </c>
      <c r="FJ3" s="4" t="s">
        <v>911</v>
      </c>
      <c r="FK3" s="4" t="s">
        <v>911</v>
      </c>
      <c r="FL3" s="4" t="s">
        <v>911</v>
      </c>
      <c r="FM3" s="4" t="s">
        <v>911</v>
      </c>
      <c r="FN3" s="4" t="s">
        <v>911</v>
      </c>
      <c r="FO3" s="4" t="s">
        <v>911</v>
      </c>
      <c r="FP3" s="4" t="s">
        <v>911</v>
      </c>
      <c r="FQ3" s="4" t="s">
        <v>911</v>
      </c>
      <c r="FR3" s="4" t="s">
        <v>911</v>
      </c>
      <c r="FS3" s="4" t="s">
        <v>911</v>
      </c>
      <c r="FT3" s="4" t="s">
        <v>911</v>
      </c>
      <c r="FU3" s="4" t="s">
        <v>911</v>
      </c>
      <c r="FV3" s="4" t="s">
        <v>911</v>
      </c>
      <c r="FW3" s="4" t="s">
        <v>911</v>
      </c>
      <c r="FX3" s="4" t="s">
        <v>911</v>
      </c>
      <c r="FY3" s="4" t="s">
        <v>911</v>
      </c>
      <c r="FZ3" s="4" t="s">
        <v>911</v>
      </c>
      <c r="GA3" s="4" t="s">
        <v>911</v>
      </c>
      <c r="GB3" s="4" t="s">
        <v>911</v>
      </c>
      <c r="GC3" s="4" t="s">
        <v>911</v>
      </c>
      <c r="GD3" s="4" t="s">
        <v>911</v>
      </c>
      <c r="GE3" s="4" t="s">
        <v>911</v>
      </c>
      <c r="GF3" s="4" t="s">
        <v>911</v>
      </c>
      <c r="GG3" s="4" t="s">
        <v>911</v>
      </c>
      <c r="GH3" s="4" t="s">
        <v>911</v>
      </c>
      <c r="GI3" s="4" t="s">
        <v>911</v>
      </c>
      <c r="GJ3" s="4" t="s">
        <v>911</v>
      </c>
      <c r="GK3" s="4" t="s">
        <v>911</v>
      </c>
      <c r="GL3" s="4" t="s">
        <v>911</v>
      </c>
      <c r="GM3" s="4" t="s">
        <v>911</v>
      </c>
      <c r="GN3" s="4" t="s">
        <v>911</v>
      </c>
      <c r="GO3" s="4" t="s">
        <v>911</v>
      </c>
      <c r="GP3" s="4" t="s">
        <v>911</v>
      </c>
      <c r="GQ3" s="4" t="s">
        <v>911</v>
      </c>
      <c r="GR3" s="4" t="s">
        <v>911</v>
      </c>
      <c r="GS3" s="4" t="s">
        <v>911</v>
      </c>
      <c r="GT3" s="4" t="s">
        <v>911</v>
      </c>
      <c r="GU3" s="4" t="s">
        <v>911</v>
      </c>
      <c r="GV3" s="4" t="s">
        <v>911</v>
      </c>
      <c r="GW3" s="4" t="s">
        <v>911</v>
      </c>
      <c r="GX3" s="4" t="s">
        <v>911</v>
      </c>
      <c r="GY3" s="4" t="s">
        <v>911</v>
      </c>
      <c r="GZ3" s="4" t="s">
        <v>911</v>
      </c>
      <c r="HA3" s="4" t="s">
        <v>911</v>
      </c>
      <c r="HB3" s="4" t="s">
        <v>911</v>
      </c>
      <c r="HC3" s="4" t="s">
        <v>911</v>
      </c>
      <c r="HD3" s="4" t="s">
        <v>911</v>
      </c>
      <c r="HE3" s="4" t="s">
        <v>911</v>
      </c>
      <c r="HF3" s="4" t="s">
        <v>911</v>
      </c>
      <c r="HG3" s="4" t="s">
        <v>911</v>
      </c>
      <c r="HH3" s="4" t="s">
        <v>911</v>
      </c>
      <c r="HI3" s="4" t="s">
        <v>911</v>
      </c>
      <c r="HJ3" s="4" t="s">
        <v>911</v>
      </c>
      <c r="HK3" s="4" t="s">
        <v>911</v>
      </c>
      <c r="HL3" s="4" t="s">
        <v>911</v>
      </c>
      <c r="HM3" s="4" t="s">
        <v>911</v>
      </c>
      <c r="HN3" s="4" t="s">
        <v>911</v>
      </c>
      <c r="HO3" s="4" t="s">
        <v>911</v>
      </c>
      <c r="HP3" s="4" t="s">
        <v>911</v>
      </c>
      <c r="HQ3" s="4" t="s">
        <v>911</v>
      </c>
      <c r="HR3" s="4" t="s">
        <v>911</v>
      </c>
      <c r="HS3" s="4" t="s">
        <v>911</v>
      </c>
      <c r="HT3" s="4" t="s">
        <v>911</v>
      </c>
      <c r="HU3" s="4" t="s">
        <v>911</v>
      </c>
      <c r="HV3" s="4" t="s">
        <v>911</v>
      </c>
      <c r="HW3" s="4" t="s">
        <v>911</v>
      </c>
      <c r="HX3" s="4" t="s">
        <v>911</v>
      </c>
      <c r="HY3" s="4" t="s">
        <v>911</v>
      </c>
      <c r="HZ3" s="4" t="s">
        <v>911</v>
      </c>
      <c r="IA3" s="4" t="s">
        <v>911</v>
      </c>
      <c r="IB3" s="4" t="s">
        <v>911</v>
      </c>
      <c r="IC3" s="4" t="s">
        <v>911</v>
      </c>
      <c r="ID3" s="4" t="s">
        <v>911</v>
      </c>
      <c r="IE3" s="4" t="s">
        <v>911</v>
      </c>
      <c r="IF3" s="4" t="s">
        <v>911</v>
      </c>
      <c r="IG3" s="4" t="s">
        <v>911</v>
      </c>
      <c r="IH3" s="4" t="s">
        <v>911</v>
      </c>
      <c r="II3" s="4" t="s">
        <v>911</v>
      </c>
      <c r="IJ3" s="4" t="s">
        <v>911</v>
      </c>
      <c r="IK3" s="4" t="s">
        <v>911</v>
      </c>
      <c r="IL3" s="4" t="s">
        <v>911</v>
      </c>
      <c r="IM3" s="4" t="s">
        <v>911</v>
      </c>
      <c r="IN3" s="4" t="s">
        <v>911</v>
      </c>
      <c r="IO3" s="4" t="s">
        <v>911</v>
      </c>
      <c r="IP3" s="4" t="s">
        <v>911</v>
      </c>
      <c r="IQ3" s="4" t="s">
        <v>911</v>
      </c>
      <c r="IR3" s="4" t="s">
        <v>911</v>
      </c>
      <c r="IS3" s="4" t="s">
        <v>911</v>
      </c>
      <c r="IT3" s="4" t="s">
        <v>911</v>
      </c>
      <c r="IU3" s="4" t="s">
        <v>911</v>
      </c>
      <c r="IV3" s="4" t="s">
        <v>911</v>
      </c>
      <c r="IW3" s="4" t="s">
        <v>911</v>
      </c>
      <c r="IX3" s="4" t="s">
        <v>911</v>
      </c>
      <c r="IY3" s="4" t="s">
        <v>911</v>
      </c>
      <c r="IZ3" s="4" t="s">
        <v>911</v>
      </c>
      <c r="JA3" s="4" t="s">
        <v>911</v>
      </c>
      <c r="JB3" s="4" t="s">
        <v>911</v>
      </c>
      <c r="JC3" s="4" t="s">
        <v>911</v>
      </c>
      <c r="JD3" s="4" t="s">
        <v>911</v>
      </c>
      <c r="JE3" s="4" t="s">
        <v>911</v>
      </c>
      <c r="JF3" s="4" t="s">
        <v>911</v>
      </c>
      <c r="JG3" s="4" t="s">
        <v>911</v>
      </c>
      <c r="JH3" s="4" t="s">
        <v>911</v>
      </c>
      <c r="JI3" s="4" t="s">
        <v>911</v>
      </c>
      <c r="JJ3" s="4" t="s">
        <v>911</v>
      </c>
      <c r="JK3" s="4" t="s">
        <v>911</v>
      </c>
      <c r="JL3" s="4" t="s">
        <v>911</v>
      </c>
      <c r="JM3" s="4" t="s">
        <v>911</v>
      </c>
      <c r="JN3" s="4" t="s">
        <v>911</v>
      </c>
      <c r="JO3" s="4" t="s">
        <v>911</v>
      </c>
      <c r="JP3" s="4" t="s">
        <v>911</v>
      </c>
      <c r="JQ3" s="4" t="s">
        <v>911</v>
      </c>
      <c r="JR3" s="4" t="s">
        <v>911</v>
      </c>
      <c r="JS3" s="4" t="s">
        <v>911</v>
      </c>
      <c r="JT3" s="4" t="s">
        <v>911</v>
      </c>
      <c r="JU3" s="4" t="s">
        <v>911</v>
      </c>
      <c r="JV3" s="4" t="s">
        <v>911</v>
      </c>
      <c r="JW3" s="4" t="s">
        <v>911</v>
      </c>
      <c r="JX3" s="4" t="s">
        <v>911</v>
      </c>
      <c r="JY3" s="4" t="s">
        <v>911</v>
      </c>
      <c r="JZ3" s="4" t="s">
        <v>911</v>
      </c>
      <c r="KA3" s="4" t="s">
        <v>911</v>
      </c>
      <c r="KB3" s="4" t="s">
        <v>911</v>
      </c>
      <c r="KC3" s="4" t="s">
        <v>911</v>
      </c>
      <c r="KD3" s="4" t="s">
        <v>911</v>
      </c>
      <c r="KE3" s="4" t="s">
        <v>911</v>
      </c>
      <c r="KF3" s="4" t="s">
        <v>911</v>
      </c>
      <c r="KG3" s="4" t="s">
        <v>911</v>
      </c>
      <c r="KH3" s="4" t="s">
        <v>911</v>
      </c>
      <c r="KI3" s="4" t="s">
        <v>911</v>
      </c>
      <c r="KJ3" s="4" t="s">
        <v>911</v>
      </c>
      <c r="KK3" s="4" t="s">
        <v>911</v>
      </c>
      <c r="KL3" s="4" t="s">
        <v>911</v>
      </c>
      <c r="KM3" s="4" t="s">
        <v>911</v>
      </c>
      <c r="KN3" s="4" t="s">
        <v>911</v>
      </c>
      <c r="KO3" s="4" t="s">
        <v>911</v>
      </c>
      <c r="KP3" s="4" t="s">
        <v>911</v>
      </c>
      <c r="KQ3" s="4" t="s">
        <v>911</v>
      </c>
      <c r="KR3" s="4" t="s">
        <v>911</v>
      </c>
      <c r="KS3" s="4" t="s">
        <v>911</v>
      </c>
      <c r="KT3" s="4" t="s">
        <v>911</v>
      </c>
      <c r="KU3" s="4" t="s">
        <v>911</v>
      </c>
      <c r="KV3" s="4" t="s">
        <v>911</v>
      </c>
      <c r="KW3" s="4" t="s">
        <v>911</v>
      </c>
      <c r="KX3" s="4" t="s">
        <v>911</v>
      </c>
      <c r="KY3" s="4" t="s">
        <v>911</v>
      </c>
      <c r="KZ3" s="4" t="s">
        <v>911</v>
      </c>
      <c r="LA3" s="4" t="s">
        <v>911</v>
      </c>
      <c r="LB3" s="4" t="s">
        <v>911</v>
      </c>
      <c r="LC3" s="4" t="s">
        <v>911</v>
      </c>
      <c r="LD3" s="4" t="s">
        <v>911</v>
      </c>
      <c r="LE3" s="4" t="s">
        <v>911</v>
      </c>
      <c r="LF3" s="4" t="s">
        <v>911</v>
      </c>
      <c r="LG3" s="4" t="s">
        <v>911</v>
      </c>
      <c r="LH3" s="4" t="s">
        <v>911</v>
      </c>
      <c r="LI3" s="4" t="s">
        <v>911</v>
      </c>
      <c r="LJ3" s="4" t="s">
        <v>911</v>
      </c>
      <c r="LK3" s="4" t="s">
        <v>911</v>
      </c>
      <c r="LL3" s="4" t="s">
        <v>911</v>
      </c>
      <c r="LM3" s="4" t="s">
        <v>911</v>
      </c>
      <c r="LN3" s="4" t="s">
        <v>911</v>
      </c>
      <c r="LO3" s="4" t="s">
        <v>911</v>
      </c>
      <c r="LP3" s="4" t="s">
        <v>911</v>
      </c>
      <c r="LQ3" s="4" t="s">
        <v>911</v>
      </c>
      <c r="LR3" s="4" t="s">
        <v>911</v>
      </c>
      <c r="LS3" s="4" t="s">
        <v>911</v>
      </c>
      <c r="LT3" s="4" t="s">
        <v>911</v>
      </c>
      <c r="LU3" s="4" t="s">
        <v>911</v>
      </c>
      <c r="LV3" s="4" t="s">
        <v>911</v>
      </c>
      <c r="LW3" s="4" t="s">
        <v>911</v>
      </c>
      <c r="LX3" s="4" t="s">
        <v>911</v>
      </c>
      <c r="LY3" s="4" t="s">
        <v>911</v>
      </c>
      <c r="LZ3" s="4" t="s">
        <v>911</v>
      </c>
      <c r="MA3" s="4" t="s">
        <v>911</v>
      </c>
      <c r="MB3" s="4" t="s">
        <v>911</v>
      </c>
      <c r="MC3" s="4" t="s">
        <v>911</v>
      </c>
      <c r="MD3" s="4" t="s">
        <v>911</v>
      </c>
      <c r="ME3" s="4" t="s">
        <v>911</v>
      </c>
      <c r="MF3" s="4" t="s">
        <v>911</v>
      </c>
      <c r="MG3" s="4" t="s">
        <v>911</v>
      </c>
      <c r="MH3" s="4" t="s">
        <v>911</v>
      </c>
      <c r="MI3" s="4" t="s">
        <v>911</v>
      </c>
      <c r="MJ3" s="4" t="s">
        <v>911</v>
      </c>
      <c r="MK3" s="4" t="s">
        <v>911</v>
      </c>
      <c r="ML3" s="4" t="s">
        <v>911</v>
      </c>
      <c r="MM3" s="4" t="s">
        <v>911</v>
      </c>
      <c r="MN3" s="4" t="s">
        <v>911</v>
      </c>
      <c r="MO3" s="4" t="s">
        <v>911</v>
      </c>
      <c r="MP3" s="4" t="s">
        <v>911</v>
      </c>
      <c r="MQ3" s="4" t="s">
        <v>911</v>
      </c>
      <c r="MR3" s="4" t="s">
        <v>911</v>
      </c>
      <c r="MS3" s="4" t="s">
        <v>911</v>
      </c>
      <c r="MT3" s="4" t="s">
        <v>911</v>
      </c>
      <c r="MU3" s="4" t="s">
        <v>911</v>
      </c>
      <c r="MV3" s="4" t="s">
        <v>911</v>
      </c>
      <c r="MW3" s="4" t="s">
        <v>911</v>
      </c>
      <c r="MX3" s="4" t="s">
        <v>911</v>
      </c>
      <c r="MY3" s="4" t="s">
        <v>911</v>
      </c>
      <c r="MZ3" s="4" t="s">
        <v>911</v>
      </c>
      <c r="NA3" s="4" t="s">
        <v>911</v>
      </c>
      <c r="NB3" s="4" t="s">
        <v>911</v>
      </c>
      <c r="NC3" s="4" t="s">
        <v>911</v>
      </c>
      <c r="ND3" s="4" t="s">
        <v>911</v>
      </c>
      <c r="NE3" s="4" t="s">
        <v>911</v>
      </c>
      <c r="NF3" s="4" t="s">
        <v>911</v>
      </c>
      <c r="NG3" s="4" t="s">
        <v>911</v>
      </c>
      <c r="NH3" s="4" t="s">
        <v>911</v>
      </c>
      <c r="NI3" s="4" t="s">
        <v>911</v>
      </c>
      <c r="NJ3" s="4" t="s">
        <v>911</v>
      </c>
      <c r="NK3" s="4" t="s">
        <v>911</v>
      </c>
      <c r="NL3" s="4" t="s">
        <v>911</v>
      </c>
      <c r="NM3" s="4" t="s">
        <v>911</v>
      </c>
      <c r="NN3" s="4" t="s">
        <v>911</v>
      </c>
      <c r="NO3" s="4" t="s">
        <v>911</v>
      </c>
      <c r="NP3" s="4" t="s">
        <v>911</v>
      </c>
      <c r="NQ3" s="4" t="s">
        <v>911</v>
      </c>
      <c r="NR3" s="4" t="s">
        <v>911</v>
      </c>
      <c r="NS3" s="4" t="s">
        <v>911</v>
      </c>
      <c r="NT3" s="4" t="s">
        <v>911</v>
      </c>
      <c r="NU3" s="4" t="s">
        <v>911</v>
      </c>
      <c r="NV3" s="4" t="s">
        <v>911</v>
      </c>
      <c r="NW3" s="4" t="s">
        <v>911</v>
      </c>
      <c r="NX3" s="4" t="s">
        <v>911</v>
      </c>
      <c r="NY3" s="4" t="s">
        <v>911</v>
      </c>
      <c r="NZ3" s="4" t="s">
        <v>911</v>
      </c>
      <c r="OA3" s="4" t="s">
        <v>911</v>
      </c>
      <c r="OB3" s="4" t="s">
        <v>911</v>
      </c>
      <c r="OC3" s="4" t="s">
        <v>911</v>
      </c>
      <c r="OD3" s="4" t="s">
        <v>911</v>
      </c>
      <c r="OE3" s="4" t="s">
        <v>911</v>
      </c>
      <c r="OF3" s="4" t="s">
        <v>911</v>
      </c>
      <c r="OG3" s="4" t="s">
        <v>911</v>
      </c>
      <c r="OH3" s="4" t="s">
        <v>911</v>
      </c>
      <c r="OI3" s="4" t="s">
        <v>911</v>
      </c>
      <c r="OJ3" s="4" t="s">
        <v>911</v>
      </c>
      <c r="OK3" s="4" t="s">
        <v>911</v>
      </c>
      <c r="OL3" s="4" t="s">
        <v>911</v>
      </c>
      <c r="OM3" s="4" t="s">
        <v>911</v>
      </c>
      <c r="ON3" s="4" t="s">
        <v>911</v>
      </c>
      <c r="OO3" s="4" t="s">
        <v>911</v>
      </c>
      <c r="OP3" s="4" t="s">
        <v>911</v>
      </c>
      <c r="OQ3" s="4" t="s">
        <v>911</v>
      </c>
      <c r="OR3" s="4" t="s">
        <v>911</v>
      </c>
      <c r="OS3" s="4" t="s">
        <v>911</v>
      </c>
      <c r="OT3" s="4" t="s">
        <v>911</v>
      </c>
      <c r="OU3" s="4" t="s">
        <v>911</v>
      </c>
      <c r="OV3" s="4" t="s">
        <v>911</v>
      </c>
      <c r="OW3" s="4" t="s">
        <v>911</v>
      </c>
      <c r="OX3" s="4" t="s">
        <v>911</v>
      </c>
      <c r="OY3" s="4" t="s">
        <v>911</v>
      </c>
      <c r="OZ3" s="4" t="s">
        <v>911</v>
      </c>
      <c r="PA3" s="4" t="s">
        <v>911</v>
      </c>
      <c r="PB3" s="4" t="s">
        <v>911</v>
      </c>
      <c r="PC3" s="4" t="s">
        <v>911</v>
      </c>
      <c r="PD3" s="4" t="s">
        <v>911</v>
      </c>
      <c r="PE3" s="4" t="s">
        <v>911</v>
      </c>
      <c r="PF3" s="4" t="s">
        <v>911</v>
      </c>
      <c r="PG3" s="4" t="s">
        <v>911</v>
      </c>
      <c r="PH3" s="4" t="s">
        <v>911</v>
      </c>
      <c r="PI3" s="4" t="s">
        <v>911</v>
      </c>
      <c r="PJ3" s="4" t="s">
        <v>911</v>
      </c>
      <c r="PK3" s="4" t="s">
        <v>911</v>
      </c>
      <c r="PL3" s="4" t="s">
        <v>911</v>
      </c>
      <c r="PM3" s="4" t="s">
        <v>911</v>
      </c>
      <c r="PN3" s="4" t="s">
        <v>911</v>
      </c>
      <c r="PO3" s="4" t="s">
        <v>911</v>
      </c>
      <c r="PP3" s="4" t="s">
        <v>911</v>
      </c>
      <c r="PQ3" s="4" t="s">
        <v>911</v>
      </c>
      <c r="PR3" s="4" t="s">
        <v>911</v>
      </c>
      <c r="PS3" s="4" t="s">
        <v>911</v>
      </c>
      <c r="PT3" s="4" t="s">
        <v>911</v>
      </c>
      <c r="PU3" s="4" t="s">
        <v>911</v>
      </c>
      <c r="PV3" s="4" t="s">
        <v>911</v>
      </c>
      <c r="PW3" s="4" t="s">
        <v>911</v>
      </c>
      <c r="PX3" s="4" t="s">
        <v>911</v>
      </c>
      <c r="PY3" s="4" t="s">
        <v>911</v>
      </c>
      <c r="PZ3" s="4" t="s">
        <v>911</v>
      </c>
      <c r="QA3" s="4" t="s">
        <v>911</v>
      </c>
      <c r="QB3" s="4" t="s">
        <v>911</v>
      </c>
      <c r="QC3" s="4" t="s">
        <v>911</v>
      </c>
      <c r="QD3" s="4" t="s">
        <v>911</v>
      </c>
      <c r="QE3" s="4" t="s">
        <v>911</v>
      </c>
      <c r="QF3" s="4" t="s">
        <v>911</v>
      </c>
      <c r="QG3" s="4" t="s">
        <v>911</v>
      </c>
      <c r="QH3" s="4" t="s">
        <v>911</v>
      </c>
      <c r="QI3" s="4" t="s">
        <v>911</v>
      </c>
      <c r="QJ3" s="4" t="s">
        <v>911</v>
      </c>
      <c r="QK3" s="4" t="s">
        <v>911</v>
      </c>
      <c r="QL3" s="4" t="s">
        <v>911</v>
      </c>
      <c r="QM3" s="4" t="s">
        <v>911</v>
      </c>
      <c r="QN3" s="4" t="s">
        <v>911</v>
      </c>
      <c r="QO3" s="4" t="s">
        <v>911</v>
      </c>
      <c r="QP3" s="4" t="s">
        <v>911</v>
      </c>
      <c r="QQ3" s="4" t="s">
        <v>911</v>
      </c>
      <c r="QR3" s="4" t="s">
        <v>911</v>
      </c>
      <c r="QS3" s="4" t="s">
        <v>911</v>
      </c>
      <c r="QT3" s="4" t="s">
        <v>911</v>
      </c>
      <c r="QU3" s="4" t="s">
        <v>911</v>
      </c>
      <c r="QV3" s="4" t="s">
        <v>911</v>
      </c>
      <c r="QW3" s="4" t="s">
        <v>911</v>
      </c>
      <c r="QX3" s="4" t="s">
        <v>911</v>
      </c>
      <c r="QY3" s="4" t="s">
        <v>911</v>
      </c>
      <c r="QZ3" s="4" t="s">
        <v>911</v>
      </c>
      <c r="RA3" s="4" t="s">
        <v>911</v>
      </c>
      <c r="RB3" s="4" t="s">
        <v>911</v>
      </c>
      <c r="RC3" s="4" t="s">
        <v>911</v>
      </c>
      <c r="RD3" s="4" t="s">
        <v>911</v>
      </c>
      <c r="RE3" s="4" t="s">
        <v>911</v>
      </c>
      <c r="RF3" s="4" t="s">
        <v>911</v>
      </c>
      <c r="RG3" s="4" t="s">
        <v>911</v>
      </c>
      <c r="RH3" s="4" t="s">
        <v>911</v>
      </c>
      <c r="RI3" s="4" t="s">
        <v>911</v>
      </c>
      <c r="RJ3" s="4" t="s">
        <v>911</v>
      </c>
      <c r="RK3" s="4" t="s">
        <v>911</v>
      </c>
      <c r="RL3" s="4" t="s">
        <v>911</v>
      </c>
      <c r="RM3" s="4" t="s">
        <v>911</v>
      </c>
      <c r="RN3" s="4" t="s">
        <v>911</v>
      </c>
      <c r="RO3" s="4" t="s">
        <v>911</v>
      </c>
      <c r="RP3" s="4" t="s">
        <v>911</v>
      </c>
      <c r="RQ3" s="4" t="s">
        <v>911</v>
      </c>
      <c r="RR3" s="4" t="s">
        <v>911</v>
      </c>
      <c r="RS3" s="4" t="s">
        <v>911</v>
      </c>
      <c r="RT3" s="4" t="s">
        <v>911</v>
      </c>
      <c r="RU3" s="4" t="s">
        <v>911</v>
      </c>
      <c r="RV3" s="4" t="s">
        <v>911</v>
      </c>
      <c r="RW3" s="4" t="s">
        <v>911</v>
      </c>
      <c r="RX3" s="4" t="s">
        <v>911</v>
      </c>
      <c r="RY3" s="4" t="s">
        <v>911</v>
      </c>
      <c r="RZ3" s="4" t="s">
        <v>911</v>
      </c>
      <c r="SA3" s="4" t="s">
        <v>911</v>
      </c>
      <c r="SB3" s="4" t="s">
        <v>911</v>
      </c>
      <c r="SC3" s="4" t="s">
        <v>911</v>
      </c>
      <c r="SD3" s="4" t="s">
        <v>911</v>
      </c>
      <c r="SE3" s="4" t="s">
        <v>911</v>
      </c>
      <c r="SF3" s="4" t="s">
        <v>911</v>
      </c>
      <c r="SG3" s="4" t="s">
        <v>911</v>
      </c>
      <c r="SH3" s="4" t="s">
        <v>911</v>
      </c>
      <c r="SI3" s="4" t="s">
        <v>911</v>
      </c>
      <c r="SJ3" s="4" t="s">
        <v>911</v>
      </c>
      <c r="SK3" s="4" t="s">
        <v>911</v>
      </c>
      <c r="SL3" s="4" t="s">
        <v>911</v>
      </c>
      <c r="SM3" s="4" t="s">
        <v>911</v>
      </c>
      <c r="SN3" s="4" t="s">
        <v>911</v>
      </c>
      <c r="SO3" s="4" t="s">
        <v>911</v>
      </c>
      <c r="SP3" s="4" t="s">
        <v>911</v>
      </c>
      <c r="SQ3" s="4" t="s">
        <v>911</v>
      </c>
      <c r="SR3" s="4" t="s">
        <v>911</v>
      </c>
      <c r="SS3" s="4" t="s">
        <v>911</v>
      </c>
      <c r="ST3" s="4" t="s">
        <v>911</v>
      </c>
      <c r="SU3" s="4" t="s">
        <v>911</v>
      </c>
      <c r="SV3" s="4" t="s">
        <v>911</v>
      </c>
      <c r="SW3" s="4" t="s">
        <v>911</v>
      </c>
      <c r="SX3" s="4" t="s">
        <v>911</v>
      </c>
      <c r="SY3" s="4" t="s">
        <v>911</v>
      </c>
      <c r="SZ3" s="4" t="s">
        <v>911</v>
      </c>
      <c r="TA3" s="4" t="s">
        <v>911</v>
      </c>
      <c r="TB3" s="4" t="s">
        <v>911</v>
      </c>
      <c r="TC3" s="4" t="s">
        <v>911</v>
      </c>
      <c r="TD3" s="4" t="s">
        <v>911</v>
      </c>
      <c r="TE3" s="4" t="s">
        <v>911</v>
      </c>
      <c r="TF3" s="4" t="s">
        <v>911</v>
      </c>
      <c r="TG3" s="4" t="s">
        <v>911</v>
      </c>
      <c r="TH3" s="4" t="s">
        <v>911</v>
      </c>
      <c r="TI3" s="4" t="s">
        <v>911</v>
      </c>
      <c r="TJ3" s="4" t="s">
        <v>911</v>
      </c>
      <c r="TK3" s="4" t="s">
        <v>911</v>
      </c>
      <c r="TL3" s="4" t="s">
        <v>911</v>
      </c>
      <c r="TM3" s="4" t="s">
        <v>911</v>
      </c>
      <c r="TN3" s="4" t="s">
        <v>911</v>
      </c>
      <c r="TO3" s="4" t="s">
        <v>911</v>
      </c>
      <c r="TP3" s="4" t="s">
        <v>911</v>
      </c>
      <c r="TQ3" s="4" t="s">
        <v>911</v>
      </c>
      <c r="TR3" s="4" t="s">
        <v>911</v>
      </c>
      <c r="TS3" s="4" t="s">
        <v>911</v>
      </c>
      <c r="TT3" s="4" t="s">
        <v>911</v>
      </c>
      <c r="TU3" s="4" t="s">
        <v>911</v>
      </c>
      <c r="TV3" s="4" t="s">
        <v>911</v>
      </c>
      <c r="TW3" s="4" t="s">
        <v>911</v>
      </c>
      <c r="TX3" s="4" t="s">
        <v>911</v>
      </c>
      <c r="TY3" s="4" t="s">
        <v>911</v>
      </c>
      <c r="TZ3" s="4" t="s">
        <v>911</v>
      </c>
      <c r="UA3" s="4" t="s">
        <v>911</v>
      </c>
      <c r="UB3" s="4" t="s">
        <v>911</v>
      </c>
      <c r="UC3" s="4" t="s">
        <v>911</v>
      </c>
      <c r="UD3" s="4" t="s">
        <v>911</v>
      </c>
      <c r="UE3" s="4" t="s">
        <v>911</v>
      </c>
      <c r="UF3" s="4" t="s">
        <v>911</v>
      </c>
      <c r="UG3" s="4" t="s">
        <v>911</v>
      </c>
      <c r="UH3" s="4" t="s">
        <v>911</v>
      </c>
      <c r="UI3" s="4" t="s">
        <v>911</v>
      </c>
      <c r="UJ3" s="4" t="s">
        <v>911</v>
      </c>
      <c r="UK3" s="4" t="s">
        <v>911</v>
      </c>
      <c r="UL3" s="4" t="s">
        <v>911</v>
      </c>
      <c r="UM3" s="4" t="s">
        <v>911</v>
      </c>
      <c r="UN3" s="4" t="s">
        <v>911</v>
      </c>
      <c r="UO3" s="4" t="s">
        <v>911</v>
      </c>
      <c r="UP3" s="4" t="s">
        <v>911</v>
      </c>
      <c r="UQ3" s="4" t="s">
        <v>911</v>
      </c>
      <c r="UR3" s="4" t="s">
        <v>911</v>
      </c>
      <c r="US3" s="4" t="s">
        <v>911</v>
      </c>
      <c r="UT3" s="4" t="s">
        <v>911</v>
      </c>
      <c r="UU3" s="4" t="s">
        <v>911</v>
      </c>
      <c r="UV3" s="4" t="s">
        <v>911</v>
      </c>
      <c r="UW3" s="4" t="s">
        <v>911</v>
      </c>
      <c r="UX3" s="4" t="s">
        <v>911</v>
      </c>
      <c r="UY3" s="4" t="s">
        <v>911</v>
      </c>
      <c r="UZ3" s="4" t="s">
        <v>911</v>
      </c>
      <c r="VA3" s="4" t="s">
        <v>911</v>
      </c>
      <c r="VB3" s="4" t="s">
        <v>911</v>
      </c>
      <c r="VC3" s="4" t="s">
        <v>911</v>
      </c>
      <c r="VD3" s="4" t="s">
        <v>911</v>
      </c>
      <c r="VE3" s="4" t="s">
        <v>911</v>
      </c>
      <c r="VF3" s="4" t="s">
        <v>911</v>
      </c>
      <c r="VG3" s="4" t="s">
        <v>911</v>
      </c>
      <c r="VH3" s="4" t="s">
        <v>911</v>
      </c>
      <c r="VI3" s="4" t="s">
        <v>911</v>
      </c>
      <c r="VJ3" s="4" t="s">
        <v>911</v>
      </c>
      <c r="VK3" s="4" t="s">
        <v>911</v>
      </c>
      <c r="VL3" s="4" t="s">
        <v>911</v>
      </c>
      <c r="VM3" s="4" t="s">
        <v>911</v>
      </c>
      <c r="VN3" s="4" t="s">
        <v>911</v>
      </c>
      <c r="VO3" s="4" t="s">
        <v>911</v>
      </c>
      <c r="VP3" s="4" t="s">
        <v>911</v>
      </c>
      <c r="VQ3" s="4" t="s">
        <v>911</v>
      </c>
      <c r="VR3" s="4" t="s">
        <v>911</v>
      </c>
      <c r="VS3" s="4" t="s">
        <v>911</v>
      </c>
      <c r="VT3" s="4" t="s">
        <v>911</v>
      </c>
      <c r="VU3" s="4" t="s">
        <v>911</v>
      </c>
      <c r="VV3" s="4" t="s">
        <v>911</v>
      </c>
      <c r="VW3" s="4" t="s">
        <v>911</v>
      </c>
      <c r="VX3" s="4" t="s">
        <v>911</v>
      </c>
      <c r="VY3" s="4" t="s">
        <v>911</v>
      </c>
      <c r="VZ3" s="4" t="s">
        <v>911</v>
      </c>
      <c r="WA3" s="4" t="s">
        <v>911</v>
      </c>
      <c r="WB3" s="4" t="s">
        <v>911</v>
      </c>
      <c r="WC3" s="4" t="s">
        <v>911</v>
      </c>
      <c r="WD3" s="4" t="s">
        <v>911</v>
      </c>
      <c r="WE3" s="4" t="s">
        <v>911</v>
      </c>
      <c r="WF3" s="4" t="s">
        <v>911</v>
      </c>
      <c r="WG3" s="4" t="s">
        <v>911</v>
      </c>
      <c r="WH3" s="4" t="s">
        <v>911</v>
      </c>
      <c r="WI3" s="4" t="s">
        <v>911</v>
      </c>
      <c r="WJ3" s="4" t="s">
        <v>911</v>
      </c>
      <c r="WK3" s="4" t="s">
        <v>911</v>
      </c>
      <c r="WL3" s="4" t="s">
        <v>911</v>
      </c>
      <c r="WM3" s="4" t="s">
        <v>911</v>
      </c>
      <c r="WN3" s="4" t="s">
        <v>911</v>
      </c>
      <c r="WO3" s="4" t="s">
        <v>911</v>
      </c>
      <c r="WP3" s="4" t="s">
        <v>911</v>
      </c>
      <c r="WQ3" s="4" t="s">
        <v>911</v>
      </c>
      <c r="WR3" s="4" t="s">
        <v>911</v>
      </c>
      <c r="WS3" s="4" t="s">
        <v>911</v>
      </c>
      <c r="WT3" s="4" t="s">
        <v>911</v>
      </c>
      <c r="WU3" s="4" t="s">
        <v>911</v>
      </c>
      <c r="WV3" s="4" t="s">
        <v>911</v>
      </c>
      <c r="WW3" s="4" t="s">
        <v>911</v>
      </c>
      <c r="WX3" s="4" t="s">
        <v>911</v>
      </c>
      <c r="WY3" s="4" t="s">
        <v>911</v>
      </c>
      <c r="WZ3" s="4" t="s">
        <v>911</v>
      </c>
      <c r="XA3" s="4" t="s">
        <v>911</v>
      </c>
      <c r="XB3" s="4" t="s">
        <v>911</v>
      </c>
      <c r="XC3" s="4" t="s">
        <v>911</v>
      </c>
      <c r="XD3" s="4" t="s">
        <v>911</v>
      </c>
      <c r="XE3" s="4" t="s">
        <v>911</v>
      </c>
      <c r="XF3" s="4" t="s">
        <v>911</v>
      </c>
      <c r="XG3" s="4" t="s">
        <v>911</v>
      </c>
      <c r="XH3" s="4" t="s">
        <v>911</v>
      </c>
      <c r="XI3" s="4" t="s">
        <v>911</v>
      </c>
      <c r="XJ3" s="4" t="s">
        <v>911</v>
      </c>
      <c r="XK3" s="4" t="s">
        <v>911</v>
      </c>
      <c r="XL3" s="4" t="s">
        <v>911</v>
      </c>
      <c r="XM3" s="4" t="s">
        <v>911</v>
      </c>
      <c r="XN3" s="4" t="s">
        <v>911</v>
      </c>
      <c r="XO3" s="4" t="s">
        <v>911</v>
      </c>
      <c r="XP3" s="4" t="s">
        <v>911</v>
      </c>
      <c r="XQ3" s="4" t="s">
        <v>911</v>
      </c>
      <c r="XR3" s="4" t="s">
        <v>911</v>
      </c>
      <c r="XS3" s="4" t="s">
        <v>911</v>
      </c>
      <c r="XT3" s="4" t="s">
        <v>911</v>
      </c>
      <c r="XU3" s="4" t="s">
        <v>911</v>
      </c>
      <c r="XV3" s="4" t="s">
        <v>911</v>
      </c>
      <c r="XW3" s="4" t="s">
        <v>911</v>
      </c>
      <c r="XX3" s="4" t="s">
        <v>911</v>
      </c>
      <c r="XY3" s="4" t="s">
        <v>911</v>
      </c>
      <c r="XZ3" s="4" t="s">
        <v>911</v>
      </c>
      <c r="YA3" s="4" t="s">
        <v>911</v>
      </c>
      <c r="YB3" s="4" t="s">
        <v>911</v>
      </c>
      <c r="YC3" s="4" t="s">
        <v>911</v>
      </c>
      <c r="YD3" s="4" t="s">
        <v>911</v>
      </c>
      <c r="YE3" s="4" t="s">
        <v>911</v>
      </c>
      <c r="YF3" s="4" t="s">
        <v>911</v>
      </c>
      <c r="YG3" s="4" t="s">
        <v>911</v>
      </c>
      <c r="YH3" s="4" t="s">
        <v>911</v>
      </c>
      <c r="YI3" s="4" t="s">
        <v>911</v>
      </c>
      <c r="YJ3" s="4" t="s">
        <v>911</v>
      </c>
      <c r="YK3" s="4" t="s">
        <v>911</v>
      </c>
      <c r="YL3" s="4" t="s">
        <v>911</v>
      </c>
      <c r="YM3" s="4" t="s">
        <v>911</v>
      </c>
      <c r="YN3" s="4" t="s">
        <v>911</v>
      </c>
      <c r="YO3" s="4" t="s">
        <v>911</v>
      </c>
      <c r="YP3" s="4" t="s">
        <v>911</v>
      </c>
      <c r="YQ3" s="4" t="s">
        <v>911</v>
      </c>
      <c r="YR3" s="4" t="s">
        <v>911</v>
      </c>
      <c r="YS3" s="4" t="s">
        <v>911</v>
      </c>
      <c r="YT3" s="4" t="s">
        <v>911</v>
      </c>
      <c r="YU3" s="4" t="s">
        <v>911</v>
      </c>
      <c r="YV3" s="4" t="s">
        <v>911</v>
      </c>
      <c r="YW3" s="4" t="s">
        <v>911</v>
      </c>
      <c r="YX3" s="4" t="s">
        <v>911</v>
      </c>
      <c r="YY3" s="4" t="s">
        <v>911</v>
      </c>
      <c r="YZ3" s="4" t="s">
        <v>911</v>
      </c>
      <c r="ZA3" s="4" t="s">
        <v>911</v>
      </c>
      <c r="ZB3" s="4" t="s">
        <v>911</v>
      </c>
      <c r="ZC3" s="4" t="s">
        <v>911</v>
      </c>
      <c r="ZD3" s="4" t="s">
        <v>911</v>
      </c>
      <c r="ZE3" s="4" t="s">
        <v>911</v>
      </c>
      <c r="ZF3" s="4" t="s">
        <v>911</v>
      </c>
      <c r="ZG3" s="4" t="s">
        <v>911</v>
      </c>
      <c r="ZH3" s="4" t="s">
        <v>911</v>
      </c>
      <c r="ZI3" s="4" t="s">
        <v>911</v>
      </c>
      <c r="ZJ3" s="4" t="s">
        <v>911</v>
      </c>
      <c r="ZK3" s="4" t="s">
        <v>911</v>
      </c>
      <c r="ZL3" s="4" t="s">
        <v>911</v>
      </c>
      <c r="ZM3" s="4" t="s">
        <v>911</v>
      </c>
      <c r="ZN3" s="4" t="s">
        <v>911</v>
      </c>
      <c r="ZO3" s="4" t="s">
        <v>911</v>
      </c>
      <c r="ZP3" s="4" t="s">
        <v>911</v>
      </c>
      <c r="ZQ3" s="4" t="s">
        <v>911</v>
      </c>
      <c r="ZR3" s="4" t="s">
        <v>911</v>
      </c>
      <c r="ZS3" s="4" t="s">
        <v>911</v>
      </c>
      <c r="ZT3" s="4" t="s">
        <v>911</v>
      </c>
      <c r="ZU3" s="4" t="s">
        <v>911</v>
      </c>
      <c r="ZV3" s="4" t="s">
        <v>911</v>
      </c>
      <c r="ZW3" s="4" t="s">
        <v>911</v>
      </c>
      <c r="ZX3" s="4" t="s">
        <v>911</v>
      </c>
      <c r="ZY3" s="4" t="s">
        <v>911</v>
      </c>
      <c r="ZZ3" s="4" t="s">
        <v>911</v>
      </c>
      <c r="AAA3" s="4" t="s">
        <v>911</v>
      </c>
      <c r="AAB3" s="4" t="s">
        <v>911</v>
      </c>
      <c r="AAC3" s="4" t="s">
        <v>911</v>
      </c>
      <c r="AAD3" s="4" t="s">
        <v>911</v>
      </c>
      <c r="AAE3" s="4" t="s">
        <v>911</v>
      </c>
      <c r="AAF3" s="4" t="s">
        <v>911</v>
      </c>
      <c r="AAG3" s="4" t="s">
        <v>911</v>
      </c>
      <c r="AAH3" s="4" t="s">
        <v>911</v>
      </c>
      <c r="AAI3" s="4" t="s">
        <v>911</v>
      </c>
      <c r="AAJ3" s="4" t="s">
        <v>911</v>
      </c>
      <c r="AAK3" s="4" t="s">
        <v>911</v>
      </c>
      <c r="AAL3" s="4" t="s">
        <v>911</v>
      </c>
      <c r="AAM3" s="4" t="s">
        <v>911</v>
      </c>
      <c r="AAN3" s="4" t="s">
        <v>911</v>
      </c>
      <c r="AAO3" s="4" t="s">
        <v>911</v>
      </c>
      <c r="AAP3" s="4" t="s">
        <v>911</v>
      </c>
      <c r="AAQ3" s="4" t="s">
        <v>911</v>
      </c>
      <c r="AAR3" s="4" t="s">
        <v>911</v>
      </c>
      <c r="AAS3" s="4" t="s">
        <v>911</v>
      </c>
      <c r="AAT3" s="4" t="s">
        <v>911</v>
      </c>
      <c r="AAU3" s="4" t="s">
        <v>911</v>
      </c>
      <c r="AAV3" s="4" t="s">
        <v>911</v>
      </c>
      <c r="AAW3" s="4" t="s">
        <v>911</v>
      </c>
      <c r="AAX3" s="4" t="s">
        <v>911</v>
      </c>
      <c r="AAY3" s="4" t="s">
        <v>911</v>
      </c>
      <c r="AAZ3" s="4" t="s">
        <v>911</v>
      </c>
      <c r="ABA3" s="4" t="s">
        <v>911</v>
      </c>
      <c r="ABB3" s="4" t="s">
        <v>911</v>
      </c>
      <c r="ABC3" s="4" t="s">
        <v>911</v>
      </c>
      <c r="ABD3" s="4" t="s">
        <v>911</v>
      </c>
      <c r="ABE3" s="4" t="s">
        <v>911</v>
      </c>
      <c r="ABF3" s="4" t="s">
        <v>911</v>
      </c>
      <c r="ABG3" s="4" t="s">
        <v>911</v>
      </c>
      <c r="ABH3" s="4" t="s">
        <v>911</v>
      </c>
      <c r="ABI3" s="4" t="s">
        <v>911</v>
      </c>
      <c r="ABJ3" s="4" t="s">
        <v>911</v>
      </c>
      <c r="ABK3" s="4" t="s">
        <v>911</v>
      </c>
      <c r="ABL3" s="4" t="s">
        <v>911</v>
      </c>
      <c r="ABM3" s="4" t="s">
        <v>911</v>
      </c>
      <c r="ABN3" s="4" t="s">
        <v>911</v>
      </c>
      <c r="ABO3" s="4" t="s">
        <v>911</v>
      </c>
      <c r="ABP3" s="4" t="s">
        <v>911</v>
      </c>
      <c r="ABQ3" s="4" t="s">
        <v>911</v>
      </c>
      <c r="ABR3" s="4" t="s">
        <v>911</v>
      </c>
      <c r="ABS3" s="4" t="s">
        <v>911</v>
      </c>
      <c r="ABT3" s="4" t="s">
        <v>911</v>
      </c>
      <c r="ABU3" s="4" t="s">
        <v>911</v>
      </c>
      <c r="ABV3" s="4" t="s">
        <v>911</v>
      </c>
      <c r="ABW3" s="4" t="s">
        <v>911</v>
      </c>
      <c r="ABX3" s="4" t="s">
        <v>911</v>
      </c>
      <c r="ABY3" s="4" t="s">
        <v>911</v>
      </c>
      <c r="ABZ3" s="4" t="s">
        <v>911</v>
      </c>
      <c r="ACA3" s="4" t="s">
        <v>911</v>
      </c>
      <c r="ACB3" s="4" t="s">
        <v>911</v>
      </c>
      <c r="ACC3" s="4" t="s">
        <v>911</v>
      </c>
      <c r="ACD3" s="4" t="s">
        <v>911</v>
      </c>
      <c r="ACE3" s="4" t="s">
        <v>911</v>
      </c>
      <c r="ACF3" s="4" t="s">
        <v>911</v>
      </c>
      <c r="ACG3" s="4" t="s">
        <v>911</v>
      </c>
      <c r="ACH3" s="4" t="s">
        <v>911</v>
      </c>
      <c r="ACI3" s="4" t="s">
        <v>911</v>
      </c>
      <c r="ACJ3" s="4" t="s">
        <v>911</v>
      </c>
      <c r="ACK3" s="4" t="s">
        <v>911</v>
      </c>
      <c r="ACL3" s="4" t="s">
        <v>911</v>
      </c>
      <c r="ACM3" s="4" t="s">
        <v>911</v>
      </c>
      <c r="ACN3" s="4" t="s">
        <v>911</v>
      </c>
      <c r="ACO3" s="4" t="s">
        <v>911</v>
      </c>
      <c r="ACP3" s="4" t="s">
        <v>911</v>
      </c>
      <c r="ACQ3" s="4" t="s">
        <v>911</v>
      </c>
      <c r="ACR3" s="4" t="s">
        <v>911</v>
      </c>
      <c r="ACS3" s="4" t="s">
        <v>911</v>
      </c>
      <c r="ACT3" s="4" t="s">
        <v>911</v>
      </c>
      <c r="ACU3" s="4" t="s">
        <v>911</v>
      </c>
      <c r="ACV3" s="4" t="s">
        <v>911</v>
      </c>
      <c r="ACW3" s="4" t="s">
        <v>911</v>
      </c>
      <c r="ACX3" s="4" t="s">
        <v>911</v>
      </c>
      <c r="ACY3" s="4" t="s">
        <v>911</v>
      </c>
      <c r="ACZ3" s="4" t="s">
        <v>911</v>
      </c>
      <c r="ADA3" s="4" t="s">
        <v>911</v>
      </c>
      <c r="ADB3" s="4" t="s">
        <v>911</v>
      </c>
      <c r="ADC3" s="4" t="s">
        <v>911</v>
      </c>
      <c r="ADD3" s="4" t="s">
        <v>911</v>
      </c>
      <c r="ADE3" s="4" t="s">
        <v>911</v>
      </c>
      <c r="ADF3" s="4" t="s">
        <v>911</v>
      </c>
      <c r="ADG3" s="4" t="s">
        <v>911</v>
      </c>
      <c r="ADH3" s="4" t="s">
        <v>911</v>
      </c>
      <c r="ADI3" s="4" t="s">
        <v>911</v>
      </c>
      <c r="ADJ3" s="4" t="s">
        <v>911</v>
      </c>
      <c r="ADK3" s="4" t="s">
        <v>911</v>
      </c>
      <c r="ADL3" s="4" t="s">
        <v>911</v>
      </c>
      <c r="ADM3" s="4" t="s">
        <v>911</v>
      </c>
      <c r="ADN3" s="4" t="s">
        <v>911</v>
      </c>
      <c r="ADO3" s="4" t="s">
        <v>911</v>
      </c>
      <c r="ADP3" s="4" t="s">
        <v>911</v>
      </c>
      <c r="ADQ3" s="4" t="s">
        <v>911</v>
      </c>
      <c r="ADR3" s="4" t="s">
        <v>911</v>
      </c>
      <c r="ADS3" s="4" t="s">
        <v>911</v>
      </c>
      <c r="ADT3" s="4" t="s">
        <v>911</v>
      </c>
      <c r="ADU3" s="4" t="s">
        <v>911</v>
      </c>
      <c r="ADV3" s="4" t="s">
        <v>911</v>
      </c>
      <c r="ADW3" s="4" t="s">
        <v>911</v>
      </c>
      <c r="ADX3" s="4" t="s">
        <v>911</v>
      </c>
      <c r="ADY3" s="4" t="s">
        <v>911</v>
      </c>
      <c r="ADZ3" s="4" t="s">
        <v>911</v>
      </c>
      <c r="AEA3" s="4" t="s">
        <v>911</v>
      </c>
      <c r="AEB3" s="4" t="s">
        <v>911</v>
      </c>
      <c r="AEC3" s="4" t="s">
        <v>911</v>
      </c>
      <c r="AED3" s="4" t="s">
        <v>911</v>
      </c>
      <c r="AEE3" s="4" t="s">
        <v>911</v>
      </c>
      <c r="AEF3" s="4" t="s">
        <v>911</v>
      </c>
      <c r="AEG3" s="4" t="s">
        <v>911</v>
      </c>
      <c r="AEH3" s="4" t="s">
        <v>911</v>
      </c>
      <c r="AEI3" s="4" t="s">
        <v>911</v>
      </c>
      <c r="AEJ3" s="4" t="s">
        <v>911</v>
      </c>
      <c r="AEK3" s="4" t="s">
        <v>911</v>
      </c>
      <c r="AEL3" s="4" t="s">
        <v>911</v>
      </c>
      <c r="AEM3" s="4" t="s">
        <v>911</v>
      </c>
      <c r="AEN3" s="4" t="s">
        <v>911</v>
      </c>
      <c r="AEO3" s="4" t="s">
        <v>911</v>
      </c>
      <c r="AEP3" s="4" t="s">
        <v>911</v>
      </c>
      <c r="AEQ3" s="4" t="s">
        <v>911</v>
      </c>
      <c r="AER3" s="4" t="s">
        <v>911</v>
      </c>
      <c r="AES3" s="4" t="s">
        <v>911</v>
      </c>
      <c r="AET3" s="4" t="s">
        <v>911</v>
      </c>
      <c r="AEU3" s="4" t="s">
        <v>911</v>
      </c>
      <c r="AEV3" s="4" t="s">
        <v>911</v>
      </c>
      <c r="AEW3" s="4" t="s">
        <v>911</v>
      </c>
      <c r="AEX3" s="4" t="s">
        <v>911</v>
      </c>
      <c r="AEY3" s="4" t="s">
        <v>911</v>
      </c>
      <c r="AEZ3" s="4" t="s">
        <v>911</v>
      </c>
      <c r="AFA3" s="4" t="s">
        <v>911</v>
      </c>
      <c r="AFB3" s="4" t="s">
        <v>911</v>
      </c>
      <c r="AFC3" s="4" t="s">
        <v>911</v>
      </c>
      <c r="AFD3" s="4" t="s">
        <v>911</v>
      </c>
      <c r="AFE3" s="4" t="s">
        <v>911</v>
      </c>
      <c r="AFF3" s="4" t="s">
        <v>911</v>
      </c>
      <c r="AFG3" s="4" t="s">
        <v>911</v>
      </c>
      <c r="AFH3" s="4" t="s">
        <v>911</v>
      </c>
      <c r="AFI3" s="4" t="s">
        <v>911</v>
      </c>
      <c r="AFJ3" s="4" t="s">
        <v>911</v>
      </c>
      <c r="AFK3" s="4" t="s">
        <v>911</v>
      </c>
      <c r="AFL3" s="4" t="s">
        <v>911</v>
      </c>
      <c r="AFM3" s="4" t="s">
        <v>911</v>
      </c>
      <c r="AFN3" s="4" t="s">
        <v>911</v>
      </c>
      <c r="AFO3" s="4" t="s">
        <v>911</v>
      </c>
      <c r="AFP3" s="4" t="s">
        <v>911</v>
      </c>
      <c r="AFQ3" s="4" t="s">
        <v>911</v>
      </c>
      <c r="AFR3" s="4" t="s">
        <v>911</v>
      </c>
      <c r="AFS3" s="4" t="s">
        <v>911</v>
      </c>
      <c r="AFT3" s="4" t="s">
        <v>911</v>
      </c>
      <c r="AFU3" s="4" t="s">
        <v>911</v>
      </c>
      <c r="AFV3" s="4" t="s">
        <v>911</v>
      </c>
      <c r="AFW3" s="4" t="s">
        <v>911</v>
      </c>
      <c r="AFX3" s="4" t="s">
        <v>911</v>
      </c>
      <c r="AFY3" s="4" t="s">
        <v>911</v>
      </c>
      <c r="AFZ3" s="4" t="s">
        <v>911</v>
      </c>
      <c r="AGA3" s="4" t="s">
        <v>911</v>
      </c>
      <c r="AGB3" s="4" t="s">
        <v>911</v>
      </c>
      <c r="AGC3" s="4" t="s">
        <v>911</v>
      </c>
      <c r="AGD3" s="4" t="s">
        <v>911</v>
      </c>
      <c r="AGE3" s="4" t="s">
        <v>911</v>
      </c>
      <c r="AGF3" s="4" t="s">
        <v>911</v>
      </c>
      <c r="AGG3" s="4" t="s">
        <v>911</v>
      </c>
      <c r="AGH3" s="4" t="s">
        <v>911</v>
      </c>
      <c r="AGI3" s="4" t="s">
        <v>911</v>
      </c>
      <c r="AGJ3" s="4" t="s">
        <v>911</v>
      </c>
      <c r="AGK3" s="4" t="s">
        <v>911</v>
      </c>
      <c r="AGL3" s="4" t="s">
        <v>911</v>
      </c>
      <c r="AGM3" s="4" t="s">
        <v>911</v>
      </c>
      <c r="AGN3" s="4" t="s">
        <v>911</v>
      </c>
      <c r="AGO3" s="4" t="s">
        <v>911</v>
      </c>
      <c r="AGP3" s="4" t="s">
        <v>911</v>
      </c>
      <c r="AGQ3" s="4" t="s">
        <v>911</v>
      </c>
      <c r="AGR3" s="4" t="s">
        <v>911</v>
      </c>
      <c r="AGS3" s="4" t="s">
        <v>911</v>
      </c>
      <c r="AGT3" s="4" t="s">
        <v>911</v>
      </c>
      <c r="AGU3" s="4" t="s">
        <v>911</v>
      </c>
      <c r="AGV3" s="4" t="s">
        <v>911</v>
      </c>
      <c r="AGW3" s="4" t="s">
        <v>911</v>
      </c>
      <c r="AGX3" s="4" t="s">
        <v>911</v>
      </c>
      <c r="AGY3" s="4" t="s">
        <v>911</v>
      </c>
      <c r="AGZ3" s="4" t="s">
        <v>911</v>
      </c>
      <c r="AHA3" s="4" t="s">
        <v>911</v>
      </c>
      <c r="AHB3" s="4" t="s">
        <v>911</v>
      </c>
      <c r="AHC3" s="4" t="s">
        <v>911</v>
      </c>
      <c r="AHD3" s="4" t="s">
        <v>911</v>
      </c>
      <c r="AHE3" s="4" t="s">
        <v>911</v>
      </c>
      <c r="AHF3" s="4" t="s">
        <v>911</v>
      </c>
      <c r="AHG3" s="4" t="s">
        <v>911</v>
      </c>
      <c r="AHH3" s="4" t="s">
        <v>911</v>
      </c>
      <c r="AHI3" s="4" t="s">
        <v>911</v>
      </c>
      <c r="AHJ3" s="4" t="s">
        <v>911</v>
      </c>
      <c r="AHK3" s="4" t="s">
        <v>911</v>
      </c>
      <c r="AHL3" s="4" t="s">
        <v>911</v>
      </c>
      <c r="AHM3" s="4" t="s">
        <v>911</v>
      </c>
      <c r="AHN3" s="4" t="s">
        <v>911</v>
      </c>
      <c r="AHO3" s="4" t="s">
        <v>911</v>
      </c>
      <c r="AHP3" s="4" t="s">
        <v>911</v>
      </c>
      <c r="AHQ3" s="4" t="s">
        <v>911</v>
      </c>
      <c r="AHR3" s="4" t="s">
        <v>911</v>
      </c>
      <c r="AHS3" s="4" t="s">
        <v>911</v>
      </c>
      <c r="AHT3" s="4" t="s">
        <v>911</v>
      </c>
      <c r="AHU3" s="4" t="s">
        <v>911</v>
      </c>
      <c r="AHV3" s="4" t="s">
        <v>911</v>
      </c>
      <c r="AHW3" s="4" t="s">
        <v>911</v>
      </c>
      <c r="AHX3" s="4" t="s">
        <v>911</v>
      </c>
      <c r="AHY3" s="4" t="s">
        <v>911</v>
      </c>
      <c r="AHZ3" s="4" t="s">
        <v>911</v>
      </c>
      <c r="AIA3" s="4" t="s">
        <v>911</v>
      </c>
      <c r="AIB3" s="4" t="s">
        <v>911</v>
      </c>
      <c r="AIC3" s="4" t="s">
        <v>911</v>
      </c>
      <c r="AID3" s="4" t="s">
        <v>911</v>
      </c>
      <c r="AIE3" s="4" t="s">
        <v>911</v>
      </c>
      <c r="AIF3" s="4" t="s">
        <v>911</v>
      </c>
      <c r="AIG3" s="4" t="s">
        <v>911</v>
      </c>
      <c r="AIH3" s="4" t="s">
        <v>911</v>
      </c>
      <c r="AII3" s="4" t="s">
        <v>911</v>
      </c>
      <c r="AIJ3" s="4" t="s">
        <v>911</v>
      </c>
      <c r="AIK3" s="4" t="s">
        <v>911</v>
      </c>
      <c r="AIL3" s="4" t="s">
        <v>911</v>
      </c>
      <c r="AIM3" s="4" t="s">
        <v>911</v>
      </c>
      <c r="AIN3" s="4" t="s">
        <v>911</v>
      </c>
      <c r="AIO3" s="4" t="s">
        <v>911</v>
      </c>
      <c r="AIP3" s="4" t="s">
        <v>911</v>
      </c>
      <c r="AIQ3" s="4" t="s">
        <v>911</v>
      </c>
      <c r="AIR3" s="4" t="s">
        <v>911</v>
      </c>
      <c r="AIS3" s="4" t="s">
        <v>911</v>
      </c>
      <c r="AIT3" s="4" t="s">
        <v>911</v>
      </c>
      <c r="AIU3" s="4" t="s">
        <v>911</v>
      </c>
      <c r="AIV3" s="4" t="s">
        <v>911</v>
      </c>
      <c r="AIW3" s="4" t="s">
        <v>911</v>
      </c>
      <c r="AIX3" s="4" t="s">
        <v>911</v>
      </c>
      <c r="AIY3" s="4" t="s">
        <v>911</v>
      </c>
      <c r="AIZ3" s="4" t="s">
        <v>911</v>
      </c>
      <c r="AJA3" s="4" t="s">
        <v>911</v>
      </c>
      <c r="AJB3" s="4" t="s">
        <v>911</v>
      </c>
      <c r="AJC3" s="4" t="s">
        <v>911</v>
      </c>
      <c r="AJD3" s="4" t="s">
        <v>911</v>
      </c>
      <c r="AJE3" s="4" t="s">
        <v>911</v>
      </c>
      <c r="AJF3" s="4" t="s">
        <v>911</v>
      </c>
      <c r="AJG3" s="4" t="s">
        <v>911</v>
      </c>
      <c r="AJH3" s="4" t="s">
        <v>911</v>
      </c>
      <c r="AJI3" s="4" t="s">
        <v>911</v>
      </c>
      <c r="AJJ3" s="4" t="s">
        <v>911</v>
      </c>
      <c r="AJK3" s="4" t="s">
        <v>911</v>
      </c>
      <c r="AJL3" s="4" t="s">
        <v>911</v>
      </c>
      <c r="AJM3" s="4" t="s">
        <v>911</v>
      </c>
      <c r="AJN3" s="4" t="s">
        <v>911</v>
      </c>
      <c r="AJO3" s="4" t="s">
        <v>911</v>
      </c>
      <c r="AJP3" s="4" t="s">
        <v>911</v>
      </c>
      <c r="AJQ3" s="4" t="s">
        <v>911</v>
      </c>
      <c r="AJR3" s="4" t="s">
        <v>911</v>
      </c>
      <c r="AJS3" s="4" t="s">
        <v>911</v>
      </c>
      <c r="AJT3" s="4" t="s">
        <v>911</v>
      </c>
      <c r="AJU3" s="4" t="s">
        <v>911</v>
      </c>
      <c r="AJV3" s="4" t="s">
        <v>911</v>
      </c>
      <c r="AJW3" s="4" t="s">
        <v>911</v>
      </c>
      <c r="AJX3" s="4" t="s">
        <v>911</v>
      </c>
      <c r="AJY3" s="4" t="s">
        <v>911</v>
      </c>
      <c r="AJZ3" s="4" t="s">
        <v>911</v>
      </c>
      <c r="AKA3" s="4" t="s">
        <v>911</v>
      </c>
      <c r="AKB3" s="4" t="s">
        <v>911</v>
      </c>
      <c r="AKC3" s="4" t="s">
        <v>911</v>
      </c>
      <c r="AKD3" s="4" t="s">
        <v>911</v>
      </c>
      <c r="AKE3" s="4" t="s">
        <v>911</v>
      </c>
      <c r="AKF3" s="4" t="s">
        <v>911</v>
      </c>
      <c r="AKG3" s="4" t="s">
        <v>911</v>
      </c>
      <c r="AKH3" s="4" t="s">
        <v>911</v>
      </c>
      <c r="AKI3" s="4" t="s">
        <v>911</v>
      </c>
      <c r="AKJ3" s="4" t="s">
        <v>911</v>
      </c>
      <c r="AKK3" s="4" t="s">
        <v>911</v>
      </c>
      <c r="AKL3" s="4" t="s">
        <v>911</v>
      </c>
      <c r="AKM3" s="4" t="s">
        <v>911</v>
      </c>
      <c r="AKN3" s="4" t="s">
        <v>911</v>
      </c>
      <c r="AKO3" s="4" t="s">
        <v>911</v>
      </c>
      <c r="AKP3" s="4" t="s">
        <v>911</v>
      </c>
      <c r="AKQ3" s="4" t="s">
        <v>911</v>
      </c>
      <c r="AKR3" s="4" t="s">
        <v>911</v>
      </c>
      <c r="AKS3" s="4" t="s">
        <v>911</v>
      </c>
      <c r="AKT3" s="4" t="s">
        <v>911</v>
      </c>
      <c r="AKU3" s="4" t="s">
        <v>911</v>
      </c>
      <c r="AKV3" s="4" t="s">
        <v>911</v>
      </c>
      <c r="AKW3" s="4" t="s">
        <v>911</v>
      </c>
      <c r="AKX3" s="4" t="s">
        <v>911</v>
      </c>
      <c r="AKY3" s="4" t="s">
        <v>911</v>
      </c>
      <c r="AKZ3" s="4" t="s">
        <v>911</v>
      </c>
      <c r="ALA3" s="4" t="s">
        <v>911</v>
      </c>
      <c r="ALB3" s="4" t="s">
        <v>911</v>
      </c>
      <c r="ALC3" s="4" t="s">
        <v>911</v>
      </c>
      <c r="ALD3" s="4" t="s">
        <v>911</v>
      </c>
      <c r="ALE3" s="4" t="s">
        <v>911</v>
      </c>
      <c r="ALF3" s="4" t="s">
        <v>911</v>
      </c>
      <c r="ALG3" s="4" t="s">
        <v>911</v>
      </c>
      <c r="ALH3" s="4" t="s">
        <v>911</v>
      </c>
      <c r="ALI3" s="4" t="s">
        <v>911</v>
      </c>
      <c r="ALJ3" s="4" t="s">
        <v>911</v>
      </c>
      <c r="ALK3" s="4" t="s">
        <v>911</v>
      </c>
      <c r="ALL3" s="4" t="s">
        <v>911</v>
      </c>
      <c r="ALM3" s="4" t="s">
        <v>911</v>
      </c>
      <c r="ALN3" s="4" t="s">
        <v>911</v>
      </c>
      <c r="ALO3" s="4" t="s">
        <v>911</v>
      </c>
      <c r="ALP3" s="4" t="s">
        <v>911</v>
      </c>
      <c r="ALQ3" s="4" t="s">
        <v>911</v>
      </c>
      <c r="ALR3" s="4" t="s">
        <v>911</v>
      </c>
      <c r="ALS3" s="4" t="s">
        <v>911</v>
      </c>
      <c r="ALT3" s="4" t="s">
        <v>911</v>
      </c>
      <c r="ALU3" s="4" t="s">
        <v>911</v>
      </c>
      <c r="ALV3" s="4" t="s">
        <v>911</v>
      </c>
      <c r="ALW3" s="4" t="s">
        <v>911</v>
      </c>
      <c r="ALX3" s="4" t="s">
        <v>911</v>
      </c>
      <c r="ALY3" s="4" t="s">
        <v>911</v>
      </c>
      <c r="ALZ3" s="4" t="s">
        <v>911</v>
      </c>
      <c r="AMA3" s="4" t="s">
        <v>911</v>
      </c>
      <c r="AMB3" s="4" t="s">
        <v>911</v>
      </c>
      <c r="AMC3" s="4" t="s">
        <v>911</v>
      </c>
      <c r="AMD3" s="4" t="s">
        <v>911</v>
      </c>
      <c r="AME3" s="4" t="s">
        <v>911</v>
      </c>
      <c r="AMF3" s="4" t="s">
        <v>911</v>
      </c>
      <c r="AMG3" s="4" t="s">
        <v>911</v>
      </c>
      <c r="AMH3" s="4" t="s">
        <v>911</v>
      </c>
      <c r="AMI3" s="4" t="s">
        <v>911</v>
      </c>
      <c r="AMJ3" s="4" t="s">
        <v>911</v>
      </c>
      <c r="AMK3" s="4" t="s">
        <v>911</v>
      </c>
      <c r="AML3" s="4" t="s">
        <v>911</v>
      </c>
      <c r="AMM3" s="4" t="s">
        <v>911</v>
      </c>
      <c r="AMN3" s="4" t="s">
        <v>911</v>
      </c>
      <c r="AMO3" s="4" t="s">
        <v>911</v>
      </c>
      <c r="AMP3" s="4" t="s">
        <v>911</v>
      </c>
      <c r="AMQ3" s="4" t="s">
        <v>911</v>
      </c>
      <c r="AMR3" s="4" t="s">
        <v>911</v>
      </c>
      <c r="AMS3" s="4" t="s">
        <v>911</v>
      </c>
      <c r="AMT3" s="4" t="s">
        <v>911</v>
      </c>
      <c r="AMU3" s="4" t="s">
        <v>911</v>
      </c>
      <c r="AMV3" s="4" t="s">
        <v>911</v>
      </c>
      <c r="AMW3" s="4" t="s">
        <v>911</v>
      </c>
      <c r="AMX3" s="4" t="s">
        <v>911</v>
      </c>
      <c r="AMY3" s="4" t="s">
        <v>911</v>
      </c>
      <c r="AMZ3" s="4" t="s">
        <v>911</v>
      </c>
      <c r="ANA3" s="4" t="s">
        <v>911</v>
      </c>
      <c r="ANB3" s="4" t="s">
        <v>911</v>
      </c>
      <c r="ANC3" s="4" t="s">
        <v>911</v>
      </c>
      <c r="AND3" s="4" t="s">
        <v>911</v>
      </c>
      <c r="ANE3" s="4" t="s">
        <v>911</v>
      </c>
      <c r="ANF3" s="4" t="s">
        <v>911</v>
      </c>
      <c r="ANG3" s="4" t="s">
        <v>911</v>
      </c>
      <c r="ANH3" s="4" t="s">
        <v>911</v>
      </c>
      <c r="ANI3" s="4" t="s">
        <v>911</v>
      </c>
      <c r="ANJ3" s="4" t="s">
        <v>911</v>
      </c>
      <c r="ANK3" s="4" t="s">
        <v>911</v>
      </c>
      <c r="ANL3" s="4" t="s">
        <v>911</v>
      </c>
      <c r="ANM3" s="4" t="s">
        <v>911</v>
      </c>
      <c r="ANN3" s="4" t="s">
        <v>911</v>
      </c>
      <c r="ANO3" s="4" t="s">
        <v>911</v>
      </c>
      <c r="ANP3" s="4" t="s">
        <v>911</v>
      </c>
      <c r="ANQ3" s="4" t="s">
        <v>911</v>
      </c>
      <c r="ANR3" s="4" t="s">
        <v>911</v>
      </c>
      <c r="ANS3" s="4" t="s">
        <v>911</v>
      </c>
      <c r="ANT3" s="4" t="s">
        <v>911</v>
      </c>
      <c r="ANU3" s="4" t="s">
        <v>911</v>
      </c>
      <c r="ANV3" s="4" t="s">
        <v>911</v>
      </c>
      <c r="ANW3" s="4" t="s">
        <v>911</v>
      </c>
      <c r="ANX3" s="4" t="s">
        <v>911</v>
      </c>
      <c r="ANY3" s="4" t="s">
        <v>911</v>
      </c>
      <c r="ANZ3" s="4" t="s">
        <v>911</v>
      </c>
      <c r="AOA3" s="4" t="s">
        <v>911</v>
      </c>
      <c r="AOB3" s="4" t="s">
        <v>911</v>
      </c>
      <c r="AOC3" s="4" t="s">
        <v>911</v>
      </c>
      <c r="AOD3" s="4" t="s">
        <v>911</v>
      </c>
      <c r="AOE3" s="4" t="s">
        <v>911</v>
      </c>
      <c r="AOF3" s="4" t="s">
        <v>911</v>
      </c>
      <c r="AOG3" s="4" t="s">
        <v>911</v>
      </c>
      <c r="AOH3" s="4" t="s">
        <v>911</v>
      </c>
      <c r="AOI3" s="4" t="s">
        <v>911</v>
      </c>
      <c r="AOJ3" s="4" t="s">
        <v>911</v>
      </c>
      <c r="AOK3" s="4" t="s">
        <v>911</v>
      </c>
      <c r="AOL3" s="4" t="s">
        <v>911</v>
      </c>
      <c r="AOM3" s="4" t="s">
        <v>911</v>
      </c>
      <c r="AON3" s="4" t="s">
        <v>911</v>
      </c>
      <c r="AOO3" s="4" t="s">
        <v>911</v>
      </c>
      <c r="AOP3" s="4" t="s">
        <v>911</v>
      </c>
      <c r="AOQ3" s="4" t="s">
        <v>911</v>
      </c>
      <c r="AOR3" s="4" t="s">
        <v>911</v>
      </c>
      <c r="AOS3" s="4" t="s">
        <v>911</v>
      </c>
      <c r="AOT3" s="4" t="s">
        <v>911</v>
      </c>
      <c r="AOU3" s="4" t="s">
        <v>911</v>
      </c>
      <c r="AOV3" s="4" t="s">
        <v>911</v>
      </c>
      <c r="AOW3" s="4" t="s">
        <v>911</v>
      </c>
      <c r="AOX3" s="4" t="s">
        <v>911</v>
      </c>
      <c r="AOY3" s="4" t="s">
        <v>911</v>
      </c>
      <c r="AOZ3" s="4" t="s">
        <v>911</v>
      </c>
      <c r="APA3" s="4" t="s">
        <v>911</v>
      </c>
      <c r="APB3" s="4" t="s">
        <v>911</v>
      </c>
      <c r="APC3" s="4" t="s">
        <v>911</v>
      </c>
      <c r="APD3" s="4" t="s">
        <v>911</v>
      </c>
      <c r="APE3" s="4" t="s">
        <v>911</v>
      </c>
      <c r="APF3" s="4" t="s">
        <v>911</v>
      </c>
      <c r="APG3" s="4" t="s">
        <v>911</v>
      </c>
      <c r="APH3" s="4" t="s">
        <v>911</v>
      </c>
      <c r="API3" s="4" t="s">
        <v>911</v>
      </c>
      <c r="APJ3" s="4" t="s">
        <v>911</v>
      </c>
      <c r="APK3" s="4" t="s">
        <v>911</v>
      </c>
      <c r="APL3" s="4" t="s">
        <v>911</v>
      </c>
      <c r="APM3" s="4" t="s">
        <v>911</v>
      </c>
      <c r="APN3" s="4" t="s">
        <v>911</v>
      </c>
      <c r="APO3" s="4" t="s">
        <v>911</v>
      </c>
      <c r="APP3" s="4" t="s">
        <v>911</v>
      </c>
      <c r="APQ3" s="4" t="s">
        <v>911</v>
      </c>
      <c r="APR3" s="4" t="s">
        <v>911</v>
      </c>
      <c r="APS3" s="4" t="s">
        <v>911</v>
      </c>
      <c r="APT3" s="4" t="s">
        <v>911</v>
      </c>
      <c r="APU3" s="4" t="s">
        <v>911</v>
      </c>
      <c r="APV3" s="4" t="s">
        <v>911</v>
      </c>
      <c r="APW3" s="4" t="s">
        <v>911</v>
      </c>
      <c r="APX3" s="4" t="s">
        <v>911</v>
      </c>
      <c r="APY3" s="4" t="s">
        <v>911</v>
      </c>
      <c r="APZ3" s="4" t="s">
        <v>911</v>
      </c>
      <c r="AQA3" s="4" t="s">
        <v>911</v>
      </c>
      <c r="AQB3" s="4" t="s">
        <v>911</v>
      </c>
      <c r="AQC3" s="4" t="s">
        <v>911</v>
      </c>
      <c r="AQD3" s="4" t="s">
        <v>911</v>
      </c>
      <c r="AQE3" s="4" t="s">
        <v>911</v>
      </c>
      <c r="AQF3" s="4" t="s">
        <v>911</v>
      </c>
      <c r="AQG3" s="4" t="s">
        <v>911</v>
      </c>
      <c r="AQH3" s="4" t="s">
        <v>911</v>
      </c>
      <c r="AQI3" s="4" t="s">
        <v>911</v>
      </c>
      <c r="AQJ3" s="4" t="s">
        <v>911</v>
      </c>
      <c r="AQK3" s="4" t="s">
        <v>911</v>
      </c>
      <c r="AQL3" s="4" t="s">
        <v>911</v>
      </c>
      <c r="AQM3" s="4" t="s">
        <v>911</v>
      </c>
      <c r="AQN3" s="4" t="s">
        <v>911</v>
      </c>
      <c r="AQO3" s="4" t="s">
        <v>911</v>
      </c>
      <c r="AQP3" s="4" t="s">
        <v>911</v>
      </c>
      <c r="AQQ3" s="4" t="s">
        <v>911</v>
      </c>
      <c r="AQR3" s="4" t="s">
        <v>911</v>
      </c>
      <c r="AQS3" s="4" t="s">
        <v>911</v>
      </c>
      <c r="AQT3" s="4" t="s">
        <v>911</v>
      </c>
      <c r="AQU3" s="4" t="s">
        <v>911</v>
      </c>
      <c r="AQV3" s="4" t="s">
        <v>911</v>
      </c>
      <c r="AQW3" s="4" t="s">
        <v>911</v>
      </c>
      <c r="AQX3" s="4" t="s">
        <v>911</v>
      </c>
      <c r="AQY3" s="4" t="s">
        <v>911</v>
      </c>
      <c r="AQZ3" s="4" t="s">
        <v>911</v>
      </c>
      <c r="ARA3" s="4" t="s">
        <v>911</v>
      </c>
      <c r="ARB3" s="4" t="s">
        <v>911</v>
      </c>
      <c r="ARC3" s="4" t="s">
        <v>911</v>
      </c>
      <c r="ARD3" s="4" t="s">
        <v>911</v>
      </c>
      <c r="ARE3" s="4" t="s">
        <v>911</v>
      </c>
      <c r="ARF3" s="4" t="s">
        <v>911</v>
      </c>
      <c r="ARG3" s="4" t="s">
        <v>911</v>
      </c>
      <c r="ARH3" s="4" t="s">
        <v>911</v>
      </c>
      <c r="ARI3" s="4" t="s">
        <v>911</v>
      </c>
      <c r="ARJ3" s="4" t="s">
        <v>911</v>
      </c>
      <c r="ARK3" s="4" t="s">
        <v>911</v>
      </c>
      <c r="ARL3" s="4" t="s">
        <v>911</v>
      </c>
      <c r="ARM3" s="4" t="s">
        <v>911</v>
      </c>
      <c r="ARN3" s="4" t="s">
        <v>911</v>
      </c>
      <c r="ARO3" s="4" t="s">
        <v>911</v>
      </c>
      <c r="ARP3" s="4" t="s">
        <v>911</v>
      </c>
      <c r="ARQ3" s="4" t="s">
        <v>911</v>
      </c>
      <c r="ARR3" s="4" t="s">
        <v>911</v>
      </c>
      <c r="ARS3" s="4" t="s">
        <v>911</v>
      </c>
      <c r="ART3" s="4" t="s">
        <v>911</v>
      </c>
      <c r="ARU3" s="4" t="s">
        <v>911</v>
      </c>
      <c r="ARV3" s="4" t="s">
        <v>911</v>
      </c>
      <c r="ARW3" s="4" t="s">
        <v>911</v>
      </c>
      <c r="ARX3" s="4" t="s">
        <v>911</v>
      </c>
      <c r="ARY3" s="4" t="s">
        <v>911</v>
      </c>
      <c r="ARZ3" s="4" t="s">
        <v>911</v>
      </c>
      <c r="ASA3" s="4" t="s">
        <v>911</v>
      </c>
      <c r="ASB3" s="4" t="s">
        <v>911</v>
      </c>
      <c r="ASC3" s="4" t="s">
        <v>911</v>
      </c>
      <c r="ASD3" s="4" t="s">
        <v>911</v>
      </c>
      <c r="ASE3" s="4" t="s">
        <v>911</v>
      </c>
      <c r="ASF3" s="4" t="s">
        <v>911</v>
      </c>
      <c r="ASG3" s="4" t="s">
        <v>911</v>
      </c>
      <c r="ASH3" s="4" t="s">
        <v>911</v>
      </c>
      <c r="ASI3" s="4" t="s">
        <v>911</v>
      </c>
      <c r="ASJ3" s="4" t="s">
        <v>911</v>
      </c>
      <c r="ASK3" s="4" t="s">
        <v>911</v>
      </c>
      <c r="ASL3" s="4" t="s">
        <v>911</v>
      </c>
      <c r="ASM3" s="4" t="s">
        <v>911</v>
      </c>
      <c r="ASN3" s="4" t="s">
        <v>911</v>
      </c>
      <c r="ASO3" s="4" t="s">
        <v>911</v>
      </c>
      <c r="ASP3" s="4" t="s">
        <v>911</v>
      </c>
      <c r="ASQ3" s="4" t="s">
        <v>911</v>
      </c>
      <c r="ASR3" s="4" t="s">
        <v>911</v>
      </c>
      <c r="ASS3" s="4" t="s">
        <v>911</v>
      </c>
      <c r="AST3" s="4" t="s">
        <v>911</v>
      </c>
      <c r="ASU3" s="4" t="s">
        <v>911</v>
      </c>
      <c r="ASV3" s="4" t="s">
        <v>911</v>
      </c>
      <c r="ASW3" s="4" t="s">
        <v>911</v>
      </c>
      <c r="ASX3" s="4" t="s">
        <v>911</v>
      </c>
      <c r="ASY3" s="4" t="s">
        <v>911</v>
      </c>
      <c r="ASZ3" s="4" t="s">
        <v>911</v>
      </c>
      <c r="ATA3" s="4" t="s">
        <v>911</v>
      </c>
      <c r="ATB3" s="4" t="s">
        <v>911</v>
      </c>
      <c r="ATC3" s="4" t="s">
        <v>911</v>
      </c>
      <c r="ATD3" s="4" t="s">
        <v>911</v>
      </c>
      <c r="ATE3" s="4" t="s">
        <v>911</v>
      </c>
      <c r="ATF3" s="4" t="s">
        <v>911</v>
      </c>
      <c r="ATG3" s="4" t="s">
        <v>911</v>
      </c>
      <c r="ATH3" s="4" t="s">
        <v>911</v>
      </c>
      <c r="ATI3" s="4" t="s">
        <v>911</v>
      </c>
      <c r="ATJ3" s="4" t="s">
        <v>911</v>
      </c>
      <c r="ATK3" s="4" t="s">
        <v>911</v>
      </c>
      <c r="ATL3" s="4" t="s">
        <v>911</v>
      </c>
      <c r="ATM3" s="4" t="s">
        <v>911</v>
      </c>
      <c r="ATN3" s="4" t="s">
        <v>911</v>
      </c>
      <c r="ATO3" s="4" t="s">
        <v>911</v>
      </c>
      <c r="ATP3" s="4" t="s">
        <v>911</v>
      </c>
      <c r="ATQ3" s="4" t="s">
        <v>911</v>
      </c>
      <c r="ATR3" s="4" t="s">
        <v>911</v>
      </c>
      <c r="ATS3" s="4" t="s">
        <v>911</v>
      </c>
      <c r="ATT3" s="4" t="s">
        <v>911</v>
      </c>
      <c r="ATU3" s="4" t="s">
        <v>911</v>
      </c>
      <c r="ATV3" s="4" t="s">
        <v>911</v>
      </c>
      <c r="ATW3" s="4" t="s">
        <v>911</v>
      </c>
      <c r="ATX3" s="4" t="s">
        <v>911</v>
      </c>
      <c r="ATY3" s="4" t="s">
        <v>911</v>
      </c>
      <c r="ATZ3" s="4" t="s">
        <v>911</v>
      </c>
      <c r="AUA3" s="4" t="s">
        <v>911</v>
      </c>
      <c r="AUB3" s="4" t="s">
        <v>911</v>
      </c>
      <c r="AUC3" s="4" t="s">
        <v>911</v>
      </c>
      <c r="AUD3" s="4" t="s">
        <v>911</v>
      </c>
      <c r="AUE3" s="4" t="s">
        <v>911</v>
      </c>
      <c r="AUF3" s="4" t="s">
        <v>911</v>
      </c>
      <c r="AUG3" s="4" t="s">
        <v>911</v>
      </c>
      <c r="AUH3" s="4" t="s">
        <v>911</v>
      </c>
      <c r="AUI3" s="4" t="s">
        <v>911</v>
      </c>
      <c r="AUJ3" s="4" t="s">
        <v>911</v>
      </c>
      <c r="AUK3" s="4" t="s">
        <v>911</v>
      </c>
      <c r="AUL3" s="4" t="s">
        <v>911</v>
      </c>
      <c r="AUM3" s="4" t="s">
        <v>911</v>
      </c>
      <c r="AUN3" s="4" t="s">
        <v>911</v>
      </c>
      <c r="AUO3" s="4" t="s">
        <v>911</v>
      </c>
      <c r="AUP3" s="4" t="s">
        <v>911</v>
      </c>
      <c r="AUQ3" s="4" t="s">
        <v>911</v>
      </c>
      <c r="AUR3" s="4" t="s">
        <v>911</v>
      </c>
      <c r="AUS3" s="4" t="s">
        <v>911</v>
      </c>
      <c r="AUT3" s="4" t="s">
        <v>911</v>
      </c>
      <c r="AUU3" s="4" t="s">
        <v>911</v>
      </c>
      <c r="AUV3" s="4" t="s">
        <v>911</v>
      </c>
      <c r="AUW3" s="4" t="s">
        <v>911</v>
      </c>
      <c r="AUX3" s="4" t="s">
        <v>911</v>
      </c>
      <c r="AUY3" s="4" t="s">
        <v>911</v>
      </c>
      <c r="AUZ3" s="4" t="s">
        <v>911</v>
      </c>
      <c r="AVA3" s="4" t="s">
        <v>911</v>
      </c>
      <c r="AVB3" s="4" t="s">
        <v>911</v>
      </c>
      <c r="AVC3" s="4" t="s">
        <v>911</v>
      </c>
      <c r="AVD3" s="4" t="s">
        <v>911</v>
      </c>
      <c r="AVE3" s="4" t="s">
        <v>911</v>
      </c>
      <c r="AVF3" s="4" t="s">
        <v>911</v>
      </c>
      <c r="AVG3" s="4" t="s">
        <v>911</v>
      </c>
      <c r="AVH3" s="4" t="s">
        <v>911</v>
      </c>
      <c r="AVI3" s="4" t="s">
        <v>911</v>
      </c>
      <c r="AVJ3" s="4" t="s">
        <v>911</v>
      </c>
      <c r="AVK3" s="4" t="s">
        <v>911</v>
      </c>
      <c r="AVL3" s="4" t="s">
        <v>911</v>
      </c>
      <c r="AVM3" s="4" t="s">
        <v>911</v>
      </c>
      <c r="AVN3" s="4" t="s">
        <v>911</v>
      </c>
      <c r="AVO3" s="4" t="s">
        <v>911</v>
      </c>
      <c r="AVP3" s="4" t="s">
        <v>911</v>
      </c>
      <c r="AVQ3" s="4" t="s">
        <v>911</v>
      </c>
      <c r="AVR3" s="4" t="s">
        <v>911</v>
      </c>
      <c r="AVS3" s="4" t="s">
        <v>911</v>
      </c>
      <c r="AVT3" s="4" t="s">
        <v>911</v>
      </c>
      <c r="AVU3" s="4" t="s">
        <v>911</v>
      </c>
      <c r="AVV3" s="4" t="s">
        <v>911</v>
      </c>
      <c r="AVW3" s="4" t="s">
        <v>911</v>
      </c>
      <c r="AVX3" s="4" t="s">
        <v>911</v>
      </c>
      <c r="AVY3" s="4" t="s">
        <v>911</v>
      </c>
      <c r="AVZ3" s="4" t="s">
        <v>911</v>
      </c>
      <c r="AWA3" s="4" t="s">
        <v>911</v>
      </c>
      <c r="AWB3" s="4" t="s">
        <v>911</v>
      </c>
      <c r="AWC3" s="4" t="s">
        <v>911</v>
      </c>
      <c r="AWD3" s="4" t="s">
        <v>911</v>
      </c>
      <c r="AWE3" s="4" t="s">
        <v>911</v>
      </c>
      <c r="AWF3" s="4" t="s">
        <v>911</v>
      </c>
      <c r="AWG3" s="4" t="s">
        <v>911</v>
      </c>
      <c r="AWH3" s="4" t="s">
        <v>911</v>
      </c>
      <c r="AWI3" s="4" t="s">
        <v>911</v>
      </c>
      <c r="AWJ3" s="4" t="s">
        <v>911</v>
      </c>
      <c r="AWK3" s="4" t="s">
        <v>911</v>
      </c>
      <c r="AWL3" s="4" t="s">
        <v>911</v>
      </c>
      <c r="AWM3" s="4" t="s">
        <v>911</v>
      </c>
      <c r="AWN3" s="4" t="s">
        <v>911</v>
      </c>
      <c r="AWO3" s="4" t="s">
        <v>911</v>
      </c>
      <c r="AWP3" s="4" t="s">
        <v>911</v>
      </c>
      <c r="AWQ3" s="4" t="s">
        <v>911</v>
      </c>
      <c r="AWR3" s="4" t="s">
        <v>911</v>
      </c>
      <c r="AWS3" s="4" t="s">
        <v>911</v>
      </c>
      <c r="AWT3" s="4" t="s">
        <v>911</v>
      </c>
      <c r="AWU3" s="4" t="s">
        <v>911</v>
      </c>
      <c r="AWV3" s="4" t="s">
        <v>911</v>
      </c>
      <c r="AWW3" s="4" t="s">
        <v>911</v>
      </c>
      <c r="AWX3" s="4" t="s">
        <v>911</v>
      </c>
      <c r="AWY3" s="4" t="s">
        <v>911</v>
      </c>
      <c r="AWZ3" s="4" t="s">
        <v>911</v>
      </c>
      <c r="AXA3" s="4" t="s">
        <v>911</v>
      </c>
      <c r="AXB3" s="4" t="s">
        <v>911</v>
      </c>
      <c r="AXC3" s="4" t="s">
        <v>911</v>
      </c>
      <c r="AXD3" s="4" t="s">
        <v>911</v>
      </c>
      <c r="AXE3" s="4" t="s">
        <v>911</v>
      </c>
      <c r="AXF3" s="4" t="s">
        <v>911</v>
      </c>
      <c r="AXG3" s="4" t="s">
        <v>911</v>
      </c>
      <c r="AXH3" s="4" t="s">
        <v>911</v>
      </c>
      <c r="AXI3" s="4" t="s">
        <v>911</v>
      </c>
      <c r="AXJ3" s="4" t="s">
        <v>911</v>
      </c>
      <c r="AXK3" s="4" t="s">
        <v>911</v>
      </c>
      <c r="AXL3" s="4" t="s">
        <v>911</v>
      </c>
      <c r="AXM3" s="4" t="s">
        <v>911</v>
      </c>
      <c r="AXN3" s="4" t="s">
        <v>911</v>
      </c>
      <c r="AXO3" s="4" t="s">
        <v>911</v>
      </c>
      <c r="AXP3" s="4" t="s">
        <v>911</v>
      </c>
      <c r="AXQ3" s="4" t="s">
        <v>911</v>
      </c>
      <c r="AXR3" s="4" t="s">
        <v>911</v>
      </c>
      <c r="AXS3" s="4" t="s">
        <v>911</v>
      </c>
      <c r="AXT3" s="4" t="s">
        <v>911</v>
      </c>
      <c r="AXU3" s="4" t="s">
        <v>911</v>
      </c>
      <c r="AXV3" s="4" t="s">
        <v>911</v>
      </c>
      <c r="AXW3" s="4" t="s">
        <v>911</v>
      </c>
      <c r="AXX3" s="4" t="s">
        <v>911</v>
      </c>
      <c r="AXY3" s="4" t="s">
        <v>911</v>
      </c>
      <c r="AXZ3" s="4" t="s">
        <v>911</v>
      </c>
      <c r="AYA3" s="4" t="s">
        <v>911</v>
      </c>
      <c r="AYB3" s="4" t="s">
        <v>911</v>
      </c>
      <c r="AYC3" s="4" t="s">
        <v>911</v>
      </c>
      <c r="AYD3" s="4" t="s">
        <v>911</v>
      </c>
      <c r="AYE3" s="4" t="s">
        <v>911</v>
      </c>
      <c r="AYF3" s="4" t="s">
        <v>911</v>
      </c>
      <c r="AYG3" s="4" t="s">
        <v>911</v>
      </c>
      <c r="AYH3" s="4" t="s">
        <v>911</v>
      </c>
      <c r="AYI3" s="4" t="s">
        <v>911</v>
      </c>
      <c r="AYJ3" s="4" t="s">
        <v>911</v>
      </c>
      <c r="AYK3" s="4" t="s">
        <v>911</v>
      </c>
      <c r="AYL3" s="4" t="s">
        <v>911</v>
      </c>
      <c r="AYM3" s="4" t="s">
        <v>911</v>
      </c>
      <c r="AYN3" s="4" t="s">
        <v>911</v>
      </c>
      <c r="AYO3" s="4" t="s">
        <v>911</v>
      </c>
      <c r="AYP3" s="4" t="s">
        <v>911</v>
      </c>
      <c r="AYQ3" s="4" t="s">
        <v>911</v>
      </c>
      <c r="AYR3" s="4" t="s">
        <v>911</v>
      </c>
      <c r="AYS3" s="4" t="s">
        <v>911</v>
      </c>
      <c r="AYT3" s="4" t="s">
        <v>911</v>
      </c>
      <c r="AYU3" s="4" t="s">
        <v>911</v>
      </c>
      <c r="AYV3" s="4" t="s">
        <v>911</v>
      </c>
      <c r="AYW3" s="4" t="s">
        <v>911</v>
      </c>
      <c r="AYX3" s="4" t="s">
        <v>911</v>
      </c>
      <c r="AYY3" s="4" t="s">
        <v>911</v>
      </c>
      <c r="AYZ3" s="4" t="s">
        <v>911</v>
      </c>
      <c r="AZA3" s="4" t="s">
        <v>911</v>
      </c>
      <c r="AZB3" s="4" t="s">
        <v>911</v>
      </c>
      <c r="AZC3" s="4" t="s">
        <v>911</v>
      </c>
      <c r="AZD3" s="4" t="s">
        <v>911</v>
      </c>
      <c r="AZE3" s="4" t="s">
        <v>911</v>
      </c>
      <c r="AZF3" s="4" t="s">
        <v>911</v>
      </c>
      <c r="AZG3" s="4" t="s">
        <v>911</v>
      </c>
      <c r="AZH3" s="4" t="s">
        <v>911</v>
      </c>
      <c r="AZI3" s="4" t="s">
        <v>911</v>
      </c>
      <c r="AZJ3" s="4" t="s">
        <v>911</v>
      </c>
      <c r="AZK3" s="4" t="s">
        <v>911</v>
      </c>
      <c r="AZL3" s="4" t="s">
        <v>911</v>
      </c>
      <c r="AZM3" s="4" t="s">
        <v>911</v>
      </c>
      <c r="AZN3" s="4" t="s">
        <v>911</v>
      </c>
      <c r="AZO3" s="4" t="s">
        <v>911</v>
      </c>
      <c r="AZP3" s="4" t="s">
        <v>911</v>
      </c>
      <c r="AZQ3" s="4" t="s">
        <v>911</v>
      </c>
      <c r="AZR3" s="4" t="s">
        <v>911</v>
      </c>
      <c r="AZS3" s="4" t="s">
        <v>911</v>
      </c>
      <c r="AZT3" s="4" t="s">
        <v>911</v>
      </c>
      <c r="AZU3" s="4" t="s">
        <v>911</v>
      </c>
      <c r="AZV3" s="4" t="s">
        <v>911</v>
      </c>
      <c r="AZW3" s="4" t="s">
        <v>911</v>
      </c>
      <c r="AZX3" s="4" t="s">
        <v>911</v>
      </c>
      <c r="AZY3" s="4" t="s">
        <v>911</v>
      </c>
      <c r="AZZ3" s="4" t="s">
        <v>911</v>
      </c>
      <c r="BAA3" s="4" t="s">
        <v>911</v>
      </c>
      <c r="BAB3" s="4" t="s">
        <v>911</v>
      </c>
      <c r="BAC3" s="4" t="s">
        <v>911</v>
      </c>
      <c r="BAD3" s="4" t="s">
        <v>911</v>
      </c>
      <c r="BAE3" s="4" t="s">
        <v>911</v>
      </c>
      <c r="BAF3" s="4" t="s">
        <v>911</v>
      </c>
      <c r="BAG3" s="4" t="s">
        <v>911</v>
      </c>
      <c r="BAH3" s="4" t="s">
        <v>911</v>
      </c>
      <c r="BAI3" s="4" t="s">
        <v>911</v>
      </c>
      <c r="BAJ3" s="4" t="s">
        <v>911</v>
      </c>
      <c r="BAK3" s="4" t="s">
        <v>911</v>
      </c>
      <c r="BAL3" s="4" t="s">
        <v>911</v>
      </c>
      <c r="BAM3" s="4" t="s">
        <v>911</v>
      </c>
      <c r="BAN3" s="4" t="s">
        <v>911</v>
      </c>
      <c r="BAO3" s="4" t="s">
        <v>911</v>
      </c>
      <c r="BAP3" s="4" t="s">
        <v>911</v>
      </c>
      <c r="BAQ3" s="4" t="s">
        <v>911</v>
      </c>
      <c r="BAR3" s="4" t="s">
        <v>911</v>
      </c>
      <c r="BAS3" s="4" t="s">
        <v>911</v>
      </c>
      <c r="BAT3" s="4" t="s">
        <v>911</v>
      </c>
      <c r="BAU3" s="4" t="s">
        <v>911</v>
      </c>
      <c r="BAV3" s="4" t="s">
        <v>911</v>
      </c>
      <c r="BAW3" s="4" t="s">
        <v>911</v>
      </c>
      <c r="BAX3" s="4" t="s">
        <v>911</v>
      </c>
      <c r="BAY3" s="4" t="s">
        <v>911</v>
      </c>
      <c r="BAZ3" s="4" t="s">
        <v>911</v>
      </c>
      <c r="BBA3" s="4" t="s">
        <v>911</v>
      </c>
      <c r="BBB3" s="4" t="s">
        <v>911</v>
      </c>
      <c r="BBC3" s="4" t="s">
        <v>911</v>
      </c>
      <c r="BBD3" s="4" t="s">
        <v>911</v>
      </c>
      <c r="BBE3" s="4" t="s">
        <v>911</v>
      </c>
      <c r="BBF3" s="4" t="s">
        <v>911</v>
      </c>
      <c r="BBG3" s="4" t="s">
        <v>911</v>
      </c>
      <c r="BBH3" s="4" t="s">
        <v>911</v>
      </c>
      <c r="BBI3" s="4" t="s">
        <v>911</v>
      </c>
      <c r="BBJ3" s="4" t="s">
        <v>911</v>
      </c>
      <c r="BBK3" s="4" t="s">
        <v>911</v>
      </c>
      <c r="BBL3" s="4" t="s">
        <v>911</v>
      </c>
      <c r="BBM3" s="4" t="s">
        <v>911</v>
      </c>
      <c r="BBN3" s="4" t="s">
        <v>911</v>
      </c>
      <c r="BBO3" s="4" t="s">
        <v>911</v>
      </c>
      <c r="BBP3" s="4" t="s">
        <v>911</v>
      </c>
      <c r="BBQ3" s="4" t="s">
        <v>911</v>
      </c>
      <c r="BBR3" s="4" t="s">
        <v>911</v>
      </c>
      <c r="BBS3" s="4" t="s">
        <v>911</v>
      </c>
      <c r="BBT3" s="4" t="s">
        <v>911</v>
      </c>
      <c r="BBU3" s="4" t="s">
        <v>911</v>
      </c>
      <c r="BBV3" s="4" t="s">
        <v>911</v>
      </c>
      <c r="BBW3" s="4" t="s">
        <v>911</v>
      </c>
      <c r="BBX3" s="4" t="s">
        <v>911</v>
      </c>
      <c r="BBY3" s="4" t="s">
        <v>911</v>
      </c>
      <c r="BBZ3" s="4" t="s">
        <v>911</v>
      </c>
      <c r="BCA3" s="4" t="s">
        <v>911</v>
      </c>
      <c r="BCB3" s="4" t="s">
        <v>911</v>
      </c>
      <c r="BCC3" s="4" t="s">
        <v>911</v>
      </c>
      <c r="BCD3" s="4" t="s">
        <v>911</v>
      </c>
      <c r="BCE3" s="4" t="s">
        <v>911</v>
      </c>
      <c r="BCF3" s="4" t="s">
        <v>911</v>
      </c>
      <c r="BCG3" s="4" t="s">
        <v>911</v>
      </c>
      <c r="BCH3" s="4" t="s">
        <v>911</v>
      </c>
      <c r="BCI3" s="4" t="s">
        <v>911</v>
      </c>
      <c r="BCJ3" s="4" t="s">
        <v>911</v>
      </c>
      <c r="BCK3" s="4" t="s">
        <v>911</v>
      </c>
      <c r="BCL3" s="4" t="s">
        <v>911</v>
      </c>
      <c r="BCM3" s="4" t="s">
        <v>911</v>
      </c>
      <c r="BCN3" s="4" t="s">
        <v>911</v>
      </c>
      <c r="BCO3" s="4" t="s">
        <v>911</v>
      </c>
      <c r="BCP3" s="4" t="s">
        <v>911</v>
      </c>
      <c r="BCQ3" s="4" t="s">
        <v>911</v>
      </c>
      <c r="BCR3" s="4" t="s">
        <v>911</v>
      </c>
      <c r="BCS3" s="4" t="s">
        <v>911</v>
      </c>
      <c r="BCT3" s="4" t="s">
        <v>911</v>
      </c>
      <c r="BCU3" s="4" t="s">
        <v>911</v>
      </c>
      <c r="BCV3" s="4" t="s">
        <v>911</v>
      </c>
      <c r="BCW3" s="4" t="s">
        <v>911</v>
      </c>
      <c r="BCX3" s="4" t="s">
        <v>911</v>
      </c>
      <c r="BCY3" s="4" t="s">
        <v>911</v>
      </c>
      <c r="BCZ3" s="4" t="s">
        <v>911</v>
      </c>
      <c r="BDA3" s="4" t="s">
        <v>911</v>
      </c>
      <c r="BDB3" s="4" t="s">
        <v>911</v>
      </c>
      <c r="BDC3" s="4" t="s">
        <v>911</v>
      </c>
      <c r="BDD3" s="4" t="s">
        <v>911</v>
      </c>
      <c r="BDE3" s="4" t="s">
        <v>911</v>
      </c>
      <c r="BDF3" s="4" t="s">
        <v>911</v>
      </c>
      <c r="BDG3" s="4" t="s">
        <v>911</v>
      </c>
      <c r="BDH3" s="4" t="s">
        <v>911</v>
      </c>
      <c r="BDI3" s="4" t="s">
        <v>911</v>
      </c>
      <c r="BDJ3" s="4" t="s">
        <v>911</v>
      </c>
      <c r="BDK3" s="4" t="s">
        <v>911</v>
      </c>
      <c r="BDL3" s="4" t="s">
        <v>911</v>
      </c>
      <c r="BDM3" s="4" t="s">
        <v>911</v>
      </c>
      <c r="BDN3" s="4" t="s">
        <v>911</v>
      </c>
      <c r="BDO3" s="4" t="s">
        <v>911</v>
      </c>
      <c r="BDP3" s="4" t="s">
        <v>911</v>
      </c>
      <c r="BDQ3" s="4" t="s">
        <v>911</v>
      </c>
      <c r="BDR3" s="4" t="s">
        <v>911</v>
      </c>
      <c r="BDS3" s="4" t="s">
        <v>911</v>
      </c>
      <c r="BDT3" s="4" t="s">
        <v>911</v>
      </c>
      <c r="BDU3" s="4" t="s">
        <v>911</v>
      </c>
      <c r="BDV3" s="4" t="s">
        <v>911</v>
      </c>
      <c r="BDW3" s="4" t="s">
        <v>911</v>
      </c>
      <c r="BDX3" s="4" t="s">
        <v>911</v>
      </c>
      <c r="BDY3" s="4" t="s">
        <v>911</v>
      </c>
      <c r="BDZ3" s="4" t="s">
        <v>911</v>
      </c>
      <c r="BEA3" s="4" t="s">
        <v>911</v>
      </c>
      <c r="BEB3" s="4" t="s">
        <v>911</v>
      </c>
      <c r="BEC3" s="4" t="s">
        <v>911</v>
      </c>
      <c r="BED3" s="4" t="s">
        <v>911</v>
      </c>
      <c r="BEE3" s="4" t="s">
        <v>911</v>
      </c>
      <c r="BEF3" s="4" t="s">
        <v>911</v>
      </c>
      <c r="BEG3" s="4" t="s">
        <v>911</v>
      </c>
      <c r="BEH3" s="4" t="s">
        <v>911</v>
      </c>
      <c r="BEI3" s="4" t="s">
        <v>911</v>
      </c>
      <c r="BEJ3" s="4" t="s">
        <v>911</v>
      </c>
      <c r="BEK3" s="4" t="s">
        <v>911</v>
      </c>
      <c r="BEL3" s="4" t="s">
        <v>911</v>
      </c>
      <c r="BEM3" s="4" t="s">
        <v>911</v>
      </c>
      <c r="BEN3" s="4" t="s">
        <v>911</v>
      </c>
      <c r="BEO3" s="4" t="s">
        <v>911</v>
      </c>
      <c r="BEP3" s="4" t="s">
        <v>911</v>
      </c>
      <c r="BEQ3" s="4" t="s">
        <v>911</v>
      </c>
      <c r="BER3" s="4" t="s">
        <v>911</v>
      </c>
      <c r="BES3" s="4" t="s">
        <v>911</v>
      </c>
      <c r="BET3" s="4" t="s">
        <v>911</v>
      </c>
      <c r="BEU3" s="4" t="s">
        <v>911</v>
      </c>
      <c r="BEV3" s="4" t="s">
        <v>911</v>
      </c>
      <c r="BEW3" s="4" t="s">
        <v>911</v>
      </c>
      <c r="BEX3" s="4" t="s">
        <v>911</v>
      </c>
      <c r="BEY3" s="4" t="s">
        <v>911</v>
      </c>
      <c r="BEZ3" s="4" t="s">
        <v>911</v>
      </c>
      <c r="BFA3" s="4" t="s">
        <v>911</v>
      </c>
      <c r="BFB3" s="4" t="s">
        <v>911</v>
      </c>
      <c r="BFC3" s="4" t="s">
        <v>911</v>
      </c>
      <c r="BFD3" s="4" t="s">
        <v>911</v>
      </c>
      <c r="BFE3" s="4" t="s">
        <v>911</v>
      </c>
      <c r="BFF3" s="4" t="s">
        <v>911</v>
      </c>
      <c r="BFG3" s="4" t="s">
        <v>911</v>
      </c>
      <c r="BFH3" s="4" t="s">
        <v>911</v>
      </c>
      <c r="BFI3" s="4" t="s">
        <v>911</v>
      </c>
      <c r="BFJ3" s="4" t="s">
        <v>911</v>
      </c>
      <c r="BFK3" s="4" t="s">
        <v>911</v>
      </c>
      <c r="BFL3" s="4" t="s">
        <v>911</v>
      </c>
      <c r="BFM3" s="4" t="s">
        <v>911</v>
      </c>
      <c r="BFN3" s="4" t="s">
        <v>911</v>
      </c>
      <c r="BFO3" s="4" t="s">
        <v>911</v>
      </c>
      <c r="BFP3" s="4" t="s">
        <v>911</v>
      </c>
      <c r="BFQ3" s="4" t="s">
        <v>911</v>
      </c>
      <c r="BFR3" s="4" t="s">
        <v>911</v>
      </c>
      <c r="BFS3" s="4" t="s">
        <v>911</v>
      </c>
      <c r="BFT3" s="4" t="s">
        <v>911</v>
      </c>
      <c r="BFU3" s="4" t="s">
        <v>911</v>
      </c>
      <c r="BFV3" s="4" t="s">
        <v>911</v>
      </c>
      <c r="BFW3" s="4" t="s">
        <v>911</v>
      </c>
      <c r="BFX3" s="4" t="s">
        <v>911</v>
      </c>
      <c r="BFY3" s="4" t="s">
        <v>911</v>
      </c>
      <c r="BFZ3" s="4" t="s">
        <v>911</v>
      </c>
      <c r="BGA3" s="4" t="s">
        <v>911</v>
      </c>
      <c r="BGB3" s="4" t="s">
        <v>911</v>
      </c>
      <c r="BGC3" s="4" t="s">
        <v>911</v>
      </c>
      <c r="BGD3" s="4" t="s">
        <v>911</v>
      </c>
      <c r="BGE3" s="4" t="s">
        <v>911</v>
      </c>
      <c r="BGF3" s="4" t="s">
        <v>911</v>
      </c>
      <c r="BGG3" s="4" t="s">
        <v>911</v>
      </c>
      <c r="BGH3" s="4" t="s">
        <v>911</v>
      </c>
      <c r="BGI3" s="4" t="s">
        <v>911</v>
      </c>
      <c r="BGJ3" s="4" t="s">
        <v>911</v>
      </c>
      <c r="BGK3" s="4" t="s">
        <v>911</v>
      </c>
      <c r="BGL3" s="4" t="s">
        <v>911</v>
      </c>
      <c r="BGM3" s="4" t="s">
        <v>911</v>
      </c>
      <c r="BGN3" s="4" t="s">
        <v>911</v>
      </c>
      <c r="BGO3" s="4" t="s">
        <v>911</v>
      </c>
      <c r="BGP3" s="4" t="s">
        <v>911</v>
      </c>
      <c r="BGQ3" s="4" t="s">
        <v>911</v>
      </c>
      <c r="BGR3" s="4" t="s">
        <v>911</v>
      </c>
      <c r="BGS3" s="4" t="s">
        <v>911</v>
      </c>
      <c r="BGT3" s="4" t="s">
        <v>911</v>
      </c>
      <c r="BGU3" s="4" t="s">
        <v>911</v>
      </c>
      <c r="BGV3" s="4" t="s">
        <v>911</v>
      </c>
      <c r="BGW3" s="4" t="s">
        <v>911</v>
      </c>
      <c r="BGX3" s="4" t="s">
        <v>911</v>
      </c>
      <c r="BGY3" s="4" t="s">
        <v>911</v>
      </c>
      <c r="BGZ3" s="4" t="s">
        <v>911</v>
      </c>
      <c r="BHA3" s="4" t="s">
        <v>911</v>
      </c>
      <c r="BHB3" s="4" t="s">
        <v>911</v>
      </c>
      <c r="BHC3" s="4" t="s">
        <v>911</v>
      </c>
      <c r="BHD3" s="4" t="s">
        <v>911</v>
      </c>
      <c r="BHE3" s="4" t="s">
        <v>911</v>
      </c>
      <c r="BHF3" s="4" t="s">
        <v>911</v>
      </c>
      <c r="BHG3" s="4" t="s">
        <v>911</v>
      </c>
      <c r="BHH3" s="4" t="s">
        <v>911</v>
      </c>
      <c r="BHI3" s="4" t="s">
        <v>911</v>
      </c>
      <c r="BHJ3" s="4" t="s">
        <v>911</v>
      </c>
      <c r="BHK3" s="4" t="s">
        <v>911</v>
      </c>
      <c r="BHL3" s="4" t="s">
        <v>911</v>
      </c>
      <c r="BHM3" s="4" t="s">
        <v>911</v>
      </c>
      <c r="BHN3" s="4" t="s">
        <v>911</v>
      </c>
      <c r="BHO3" s="4" t="s">
        <v>911</v>
      </c>
      <c r="BHP3" s="4" t="s">
        <v>911</v>
      </c>
      <c r="BHQ3" s="4" t="s">
        <v>911</v>
      </c>
      <c r="BHR3" s="4" t="s">
        <v>911</v>
      </c>
      <c r="BHS3" s="4" t="s">
        <v>911</v>
      </c>
      <c r="BHT3" s="4" t="s">
        <v>911</v>
      </c>
      <c r="BHU3" s="4" t="s">
        <v>911</v>
      </c>
      <c r="BHV3" s="4" t="s">
        <v>911</v>
      </c>
      <c r="BHW3" s="4" t="s">
        <v>911</v>
      </c>
      <c r="BHX3" s="4" t="s">
        <v>911</v>
      </c>
      <c r="BHY3" s="4" t="s">
        <v>911</v>
      </c>
      <c r="BHZ3" s="4" t="s">
        <v>911</v>
      </c>
      <c r="BIA3" s="4" t="s">
        <v>911</v>
      </c>
      <c r="BIB3" s="4" t="s">
        <v>911</v>
      </c>
      <c r="BIC3" s="4" t="s">
        <v>911</v>
      </c>
      <c r="BID3" s="4" t="s">
        <v>911</v>
      </c>
      <c r="BIE3" s="4" t="s">
        <v>911</v>
      </c>
      <c r="BIF3" s="4" t="s">
        <v>911</v>
      </c>
      <c r="BIG3" s="4" t="s">
        <v>911</v>
      </c>
      <c r="BIH3" s="4" t="s">
        <v>911</v>
      </c>
      <c r="BII3" s="4" t="s">
        <v>911</v>
      </c>
      <c r="BIJ3" s="4" t="s">
        <v>911</v>
      </c>
      <c r="BIK3" s="4" t="s">
        <v>911</v>
      </c>
      <c r="BIL3" s="4" t="s">
        <v>911</v>
      </c>
      <c r="BIM3" s="4" t="s">
        <v>911</v>
      </c>
      <c r="BIN3" s="4" t="s">
        <v>911</v>
      </c>
      <c r="BIO3" s="4" t="s">
        <v>911</v>
      </c>
      <c r="BIP3" s="4" t="s">
        <v>911</v>
      </c>
      <c r="BIQ3" s="4" t="s">
        <v>911</v>
      </c>
      <c r="BIR3" s="4" t="s">
        <v>911</v>
      </c>
      <c r="BIS3" s="4" t="s">
        <v>911</v>
      </c>
      <c r="BIT3" s="4" t="s">
        <v>911</v>
      </c>
      <c r="BIU3" s="4" t="s">
        <v>911</v>
      </c>
      <c r="BIV3" s="4" t="s">
        <v>911</v>
      </c>
      <c r="BIW3" s="4" t="s">
        <v>911</v>
      </c>
      <c r="BIX3" s="4" t="s">
        <v>911</v>
      </c>
      <c r="BIY3" s="4" t="s">
        <v>911</v>
      </c>
      <c r="BIZ3" s="4" t="s">
        <v>911</v>
      </c>
      <c r="BJA3" s="4" t="s">
        <v>911</v>
      </c>
      <c r="BJB3" s="4" t="s">
        <v>911</v>
      </c>
      <c r="BJC3" s="4" t="s">
        <v>911</v>
      </c>
      <c r="BJD3" s="4" t="s">
        <v>911</v>
      </c>
      <c r="BJE3" s="4" t="s">
        <v>911</v>
      </c>
      <c r="BJF3" s="4" t="s">
        <v>911</v>
      </c>
      <c r="BJG3" s="4" t="s">
        <v>911</v>
      </c>
      <c r="BJH3" s="4" t="s">
        <v>911</v>
      </c>
      <c r="BJI3" s="4" t="s">
        <v>911</v>
      </c>
      <c r="BJJ3" s="4" t="s">
        <v>911</v>
      </c>
      <c r="BJK3" s="4" t="s">
        <v>911</v>
      </c>
      <c r="BJL3" s="4" t="s">
        <v>911</v>
      </c>
      <c r="BJM3" s="4" t="s">
        <v>911</v>
      </c>
      <c r="BJN3" s="4" t="s">
        <v>911</v>
      </c>
      <c r="BJO3" s="4" t="s">
        <v>911</v>
      </c>
      <c r="BJP3" s="4" t="s">
        <v>911</v>
      </c>
      <c r="BJQ3" s="4" t="s">
        <v>911</v>
      </c>
      <c r="BJR3" s="4" t="s">
        <v>911</v>
      </c>
      <c r="BJS3" s="4" t="s">
        <v>911</v>
      </c>
      <c r="BJT3" s="4" t="s">
        <v>911</v>
      </c>
      <c r="BJU3" s="4" t="s">
        <v>911</v>
      </c>
      <c r="BJV3" s="4" t="s">
        <v>911</v>
      </c>
      <c r="BJW3" s="4" t="s">
        <v>911</v>
      </c>
      <c r="BJX3" s="4" t="s">
        <v>911</v>
      </c>
      <c r="BJY3" s="4" t="s">
        <v>911</v>
      </c>
      <c r="BJZ3" s="4" t="s">
        <v>911</v>
      </c>
      <c r="BKA3" s="4" t="s">
        <v>911</v>
      </c>
      <c r="BKB3" s="4" t="s">
        <v>911</v>
      </c>
      <c r="BKC3" s="4" t="s">
        <v>911</v>
      </c>
      <c r="BKD3" s="4" t="s">
        <v>911</v>
      </c>
      <c r="BKE3" s="4" t="s">
        <v>911</v>
      </c>
      <c r="BKF3" s="4" t="s">
        <v>911</v>
      </c>
      <c r="BKG3" s="4" t="s">
        <v>911</v>
      </c>
      <c r="BKH3" s="4" t="s">
        <v>911</v>
      </c>
      <c r="BKI3" s="4" t="s">
        <v>911</v>
      </c>
      <c r="BKJ3" s="4" t="s">
        <v>911</v>
      </c>
      <c r="BKK3" s="4" t="s">
        <v>911</v>
      </c>
      <c r="BKL3" s="4" t="s">
        <v>911</v>
      </c>
      <c r="BKM3" s="4" t="s">
        <v>911</v>
      </c>
      <c r="BKN3" s="4" t="s">
        <v>911</v>
      </c>
      <c r="BKO3" s="4" t="s">
        <v>911</v>
      </c>
      <c r="BKP3" s="4" t="s">
        <v>911</v>
      </c>
      <c r="BKQ3" s="4" t="s">
        <v>911</v>
      </c>
      <c r="BKR3" s="4" t="s">
        <v>911</v>
      </c>
      <c r="BKS3" s="4" t="s">
        <v>911</v>
      </c>
      <c r="BKT3" s="4" t="s">
        <v>911</v>
      </c>
      <c r="BKU3" s="4" t="s">
        <v>911</v>
      </c>
      <c r="BKV3" s="4" t="s">
        <v>911</v>
      </c>
      <c r="BKW3" s="4" t="s">
        <v>911</v>
      </c>
      <c r="BKX3" s="4" t="s">
        <v>911</v>
      </c>
      <c r="BKY3" s="4" t="s">
        <v>911</v>
      </c>
      <c r="BKZ3" s="4" t="s">
        <v>911</v>
      </c>
      <c r="BLA3" s="4" t="s">
        <v>911</v>
      </c>
      <c r="BLB3" s="4" t="s">
        <v>911</v>
      </c>
      <c r="BLC3" s="4" t="s">
        <v>911</v>
      </c>
      <c r="BLD3" s="4" t="s">
        <v>911</v>
      </c>
      <c r="BLE3" s="4" t="s">
        <v>911</v>
      </c>
      <c r="BLF3" s="4" t="s">
        <v>911</v>
      </c>
      <c r="BLG3" s="4" t="s">
        <v>911</v>
      </c>
      <c r="BLH3" s="4" t="s">
        <v>911</v>
      </c>
      <c r="BLI3" s="4" t="s">
        <v>911</v>
      </c>
      <c r="BLJ3" s="4" t="s">
        <v>911</v>
      </c>
      <c r="BLK3" s="4" t="s">
        <v>911</v>
      </c>
      <c r="BLL3" s="4" t="s">
        <v>911</v>
      </c>
      <c r="BLM3" s="4" t="s">
        <v>911</v>
      </c>
      <c r="BLN3" s="4" t="s">
        <v>911</v>
      </c>
      <c r="BLO3" s="4" t="s">
        <v>911</v>
      </c>
      <c r="BLP3" s="4" t="s">
        <v>911</v>
      </c>
      <c r="BLQ3" s="4" t="s">
        <v>911</v>
      </c>
      <c r="BLR3" s="4" t="s">
        <v>911</v>
      </c>
      <c r="BLS3" s="4" t="s">
        <v>911</v>
      </c>
      <c r="BLT3" s="4" t="s">
        <v>911</v>
      </c>
      <c r="BLU3" s="4" t="s">
        <v>911</v>
      </c>
      <c r="BLV3" s="4" t="s">
        <v>911</v>
      </c>
      <c r="BLW3" s="4" t="s">
        <v>911</v>
      </c>
      <c r="BLX3" s="4" t="s">
        <v>911</v>
      </c>
      <c r="BLY3" s="4" t="s">
        <v>911</v>
      </c>
      <c r="BLZ3" s="4" t="s">
        <v>911</v>
      </c>
      <c r="BMA3" s="4" t="s">
        <v>911</v>
      </c>
      <c r="BMB3" s="4" t="s">
        <v>911</v>
      </c>
      <c r="BMC3" s="4" t="s">
        <v>911</v>
      </c>
      <c r="BMD3" s="4" t="s">
        <v>911</v>
      </c>
      <c r="BME3" s="4" t="s">
        <v>911</v>
      </c>
      <c r="BMF3" s="4" t="s">
        <v>911</v>
      </c>
      <c r="BMG3" s="4" t="s">
        <v>911</v>
      </c>
      <c r="BMH3" s="4" t="s">
        <v>911</v>
      </c>
      <c r="BMI3" s="4" t="s">
        <v>911</v>
      </c>
      <c r="BMJ3" s="4" t="s">
        <v>911</v>
      </c>
      <c r="BMK3" s="4" t="s">
        <v>911</v>
      </c>
      <c r="BML3" s="4" t="s">
        <v>911</v>
      </c>
      <c r="BMM3" s="4" t="s">
        <v>911</v>
      </c>
      <c r="BMN3" s="4" t="s">
        <v>911</v>
      </c>
      <c r="BMO3" s="4" t="s">
        <v>911</v>
      </c>
      <c r="BMP3" s="4" t="s">
        <v>911</v>
      </c>
      <c r="BMQ3" s="4" t="s">
        <v>911</v>
      </c>
      <c r="BMR3" s="4" t="s">
        <v>911</v>
      </c>
      <c r="BMS3" s="4" t="s">
        <v>911</v>
      </c>
      <c r="BMT3" s="4" t="s">
        <v>911</v>
      </c>
      <c r="BMU3" s="4" t="s">
        <v>911</v>
      </c>
      <c r="BMV3" s="4" t="s">
        <v>911</v>
      </c>
      <c r="BMW3" s="4" t="s">
        <v>911</v>
      </c>
      <c r="BMX3" s="4" t="s">
        <v>911</v>
      </c>
      <c r="BMY3" s="4" t="s">
        <v>911</v>
      </c>
      <c r="BMZ3" s="4" t="s">
        <v>911</v>
      </c>
      <c r="BNA3" s="4" t="s">
        <v>911</v>
      </c>
      <c r="BNB3" s="4" t="s">
        <v>911</v>
      </c>
      <c r="BNC3" s="4" t="s">
        <v>911</v>
      </c>
      <c r="BND3" s="4" t="s">
        <v>911</v>
      </c>
      <c r="BNE3" s="4" t="s">
        <v>911</v>
      </c>
      <c r="BNF3" s="4" t="s">
        <v>911</v>
      </c>
      <c r="BNG3" s="4" t="s">
        <v>911</v>
      </c>
      <c r="BNH3" s="4" t="s">
        <v>911</v>
      </c>
      <c r="BNI3" s="4" t="s">
        <v>911</v>
      </c>
      <c r="BNJ3" s="4" t="s">
        <v>911</v>
      </c>
      <c r="BNK3" s="4" t="s">
        <v>911</v>
      </c>
      <c r="BNL3" s="4" t="s">
        <v>911</v>
      </c>
      <c r="BNM3" s="4" t="s">
        <v>911</v>
      </c>
      <c r="BNN3" s="4" t="s">
        <v>911</v>
      </c>
      <c r="BNO3" s="4" t="s">
        <v>911</v>
      </c>
      <c r="BNP3" s="4" t="s">
        <v>911</v>
      </c>
      <c r="BNQ3" s="4" t="s">
        <v>911</v>
      </c>
      <c r="BNR3" s="4" t="s">
        <v>911</v>
      </c>
      <c r="BNS3" s="4" t="s">
        <v>911</v>
      </c>
      <c r="BNT3" s="4" t="s">
        <v>911</v>
      </c>
      <c r="BNU3" s="4" t="s">
        <v>911</v>
      </c>
      <c r="BNV3" s="4" t="s">
        <v>911</v>
      </c>
      <c r="BNW3" s="4" t="s">
        <v>911</v>
      </c>
      <c r="BNX3" s="4" t="s">
        <v>911</v>
      </c>
      <c r="BNY3" s="4" t="s">
        <v>911</v>
      </c>
      <c r="BNZ3" s="4" t="s">
        <v>911</v>
      </c>
      <c r="BOA3" s="4" t="s">
        <v>911</v>
      </c>
      <c r="BOB3" s="4" t="s">
        <v>911</v>
      </c>
      <c r="BOC3" s="4" t="s">
        <v>911</v>
      </c>
      <c r="BOD3" s="4" t="s">
        <v>911</v>
      </c>
      <c r="BOE3" s="4" t="s">
        <v>911</v>
      </c>
      <c r="BOF3" s="4" t="s">
        <v>911</v>
      </c>
      <c r="BOG3" s="4" t="s">
        <v>911</v>
      </c>
      <c r="BOH3" s="4" t="s">
        <v>911</v>
      </c>
      <c r="BOI3" s="4" t="s">
        <v>911</v>
      </c>
      <c r="BOJ3" s="4" t="s">
        <v>911</v>
      </c>
      <c r="BOK3" s="4" t="s">
        <v>911</v>
      </c>
      <c r="BOL3" s="4" t="s">
        <v>911</v>
      </c>
      <c r="BOM3" s="4" t="s">
        <v>911</v>
      </c>
      <c r="BON3" s="4" t="s">
        <v>911</v>
      </c>
      <c r="BOO3" s="4" t="s">
        <v>911</v>
      </c>
      <c r="BOP3" s="4" t="s">
        <v>911</v>
      </c>
      <c r="BOQ3" s="4" t="s">
        <v>911</v>
      </c>
      <c r="BOR3" s="4" t="s">
        <v>911</v>
      </c>
      <c r="BOS3" s="4" t="s">
        <v>911</v>
      </c>
      <c r="BOT3" s="4" t="s">
        <v>911</v>
      </c>
      <c r="BOU3" s="4" t="s">
        <v>911</v>
      </c>
      <c r="BOV3" s="4" t="s">
        <v>911</v>
      </c>
      <c r="BOW3" s="4" t="s">
        <v>911</v>
      </c>
      <c r="BOX3" s="4" t="s">
        <v>911</v>
      </c>
      <c r="BOY3" s="4" t="s">
        <v>911</v>
      </c>
      <c r="BOZ3" s="4" t="s">
        <v>911</v>
      </c>
      <c r="BPA3" s="4" t="s">
        <v>911</v>
      </c>
      <c r="BPB3" s="4" t="s">
        <v>911</v>
      </c>
      <c r="BPC3" s="4" t="s">
        <v>911</v>
      </c>
      <c r="BPD3" s="4" t="s">
        <v>911</v>
      </c>
      <c r="BPE3" s="4" t="s">
        <v>911</v>
      </c>
      <c r="BPF3" s="4" t="s">
        <v>911</v>
      </c>
      <c r="BPG3" s="4" t="s">
        <v>911</v>
      </c>
      <c r="BPH3" s="4" t="s">
        <v>911</v>
      </c>
      <c r="BPI3" s="4" t="s">
        <v>911</v>
      </c>
      <c r="BPJ3" s="4" t="s">
        <v>911</v>
      </c>
      <c r="BPK3" s="4" t="s">
        <v>911</v>
      </c>
      <c r="BPL3" s="4" t="s">
        <v>911</v>
      </c>
      <c r="BPM3" s="4" t="s">
        <v>911</v>
      </c>
      <c r="BPN3" s="4" t="s">
        <v>911</v>
      </c>
      <c r="BPO3" s="4" t="s">
        <v>911</v>
      </c>
      <c r="BPP3" s="4" t="s">
        <v>911</v>
      </c>
      <c r="BPQ3" s="4" t="s">
        <v>911</v>
      </c>
      <c r="BPR3" s="4" t="s">
        <v>911</v>
      </c>
      <c r="BPS3" s="4" t="s">
        <v>911</v>
      </c>
      <c r="BPT3" s="4" t="s">
        <v>911</v>
      </c>
      <c r="BPU3" s="4" t="s">
        <v>911</v>
      </c>
      <c r="BPV3" s="4" t="s">
        <v>911</v>
      </c>
      <c r="BPW3" s="4" t="s">
        <v>911</v>
      </c>
      <c r="BPX3" s="4" t="s">
        <v>911</v>
      </c>
      <c r="BPY3" s="4" t="s">
        <v>911</v>
      </c>
      <c r="BPZ3" s="4" t="s">
        <v>911</v>
      </c>
      <c r="BQA3" s="4" t="s">
        <v>911</v>
      </c>
      <c r="BQB3" s="4" t="s">
        <v>911</v>
      </c>
      <c r="BQC3" s="4" t="s">
        <v>911</v>
      </c>
      <c r="BQD3" s="4" t="s">
        <v>911</v>
      </c>
      <c r="BQE3" s="4" t="s">
        <v>911</v>
      </c>
      <c r="BQF3" s="4" t="s">
        <v>911</v>
      </c>
      <c r="BQG3" s="4" t="s">
        <v>911</v>
      </c>
      <c r="BQH3" s="4" t="s">
        <v>911</v>
      </c>
      <c r="BQI3" s="4" t="s">
        <v>911</v>
      </c>
      <c r="BQJ3" s="4" t="s">
        <v>911</v>
      </c>
      <c r="BQK3" s="4" t="s">
        <v>911</v>
      </c>
      <c r="BQL3" s="4" t="s">
        <v>911</v>
      </c>
      <c r="BQM3" s="4" t="s">
        <v>911</v>
      </c>
      <c r="BQN3" s="4" t="s">
        <v>911</v>
      </c>
      <c r="BQO3" s="4" t="s">
        <v>911</v>
      </c>
      <c r="BQP3" s="4" t="s">
        <v>911</v>
      </c>
      <c r="BQQ3" s="4" t="s">
        <v>911</v>
      </c>
      <c r="BQR3" s="4" t="s">
        <v>911</v>
      </c>
      <c r="BQS3" s="4" t="s">
        <v>911</v>
      </c>
      <c r="BQT3" s="4" t="s">
        <v>911</v>
      </c>
      <c r="BQU3" s="4" t="s">
        <v>911</v>
      </c>
      <c r="BQV3" s="4" t="s">
        <v>911</v>
      </c>
      <c r="BQW3" s="4" t="s">
        <v>911</v>
      </c>
      <c r="BQX3" s="4" t="s">
        <v>911</v>
      </c>
      <c r="BQY3" s="4" t="s">
        <v>911</v>
      </c>
      <c r="BQZ3" s="4" t="s">
        <v>911</v>
      </c>
      <c r="BRA3" s="4" t="s">
        <v>911</v>
      </c>
      <c r="BRB3" s="4" t="s">
        <v>911</v>
      </c>
      <c r="BRC3" s="4" t="s">
        <v>911</v>
      </c>
      <c r="BRD3" s="4" t="s">
        <v>911</v>
      </c>
      <c r="BRE3" s="4" t="s">
        <v>911</v>
      </c>
      <c r="BRF3" s="4" t="s">
        <v>911</v>
      </c>
      <c r="BRG3" s="4" t="s">
        <v>911</v>
      </c>
      <c r="BRH3" s="4" t="s">
        <v>911</v>
      </c>
      <c r="BRI3" s="4" t="s">
        <v>911</v>
      </c>
      <c r="BRJ3" s="4" t="s">
        <v>911</v>
      </c>
      <c r="BRK3" s="4" t="s">
        <v>911</v>
      </c>
      <c r="BRL3" s="4" t="s">
        <v>911</v>
      </c>
      <c r="BRM3" s="4" t="s">
        <v>911</v>
      </c>
      <c r="BRN3" s="4" t="s">
        <v>911</v>
      </c>
      <c r="BRO3" s="4" t="s">
        <v>911</v>
      </c>
      <c r="BRP3" s="4" t="s">
        <v>911</v>
      </c>
      <c r="BRQ3" s="4" t="s">
        <v>911</v>
      </c>
      <c r="BRR3" s="4" t="s">
        <v>911</v>
      </c>
      <c r="BRS3" s="4" t="s">
        <v>911</v>
      </c>
      <c r="BRT3" s="4" t="s">
        <v>911</v>
      </c>
      <c r="BRU3" s="4" t="s">
        <v>911</v>
      </c>
      <c r="BRV3" s="4" t="s">
        <v>911</v>
      </c>
      <c r="BRW3" s="4" t="s">
        <v>911</v>
      </c>
      <c r="BRX3" s="4" t="s">
        <v>911</v>
      </c>
      <c r="BRY3" s="4" t="s">
        <v>911</v>
      </c>
      <c r="BRZ3" s="4" t="s">
        <v>911</v>
      </c>
      <c r="BSA3" s="4" t="s">
        <v>911</v>
      </c>
      <c r="BSB3" s="4" t="s">
        <v>911</v>
      </c>
      <c r="BSC3" s="4" t="s">
        <v>911</v>
      </c>
      <c r="BSD3" s="4" t="s">
        <v>911</v>
      </c>
      <c r="BSE3" s="4" t="s">
        <v>911</v>
      </c>
      <c r="BSF3" s="4" t="s">
        <v>911</v>
      </c>
      <c r="BSG3" s="4" t="s">
        <v>911</v>
      </c>
      <c r="BSH3" s="4" t="s">
        <v>911</v>
      </c>
      <c r="BSI3" s="4" t="s">
        <v>911</v>
      </c>
      <c r="BSJ3" s="4" t="s">
        <v>911</v>
      </c>
      <c r="BSK3" s="4" t="s">
        <v>911</v>
      </c>
      <c r="BSL3" s="4" t="s">
        <v>911</v>
      </c>
      <c r="BSM3" s="4" t="s">
        <v>911</v>
      </c>
      <c r="BSN3" s="4" t="s">
        <v>911</v>
      </c>
      <c r="BSO3" s="4" t="s">
        <v>911</v>
      </c>
      <c r="BSP3" s="4" t="s">
        <v>911</v>
      </c>
      <c r="BSQ3" s="4" t="s">
        <v>911</v>
      </c>
      <c r="BSR3" s="4" t="s">
        <v>911</v>
      </c>
      <c r="BSS3" s="4" t="s">
        <v>911</v>
      </c>
      <c r="BST3" s="4" t="s">
        <v>911</v>
      </c>
      <c r="BSU3" s="4" t="s">
        <v>911</v>
      </c>
      <c r="BSV3" s="4" t="s">
        <v>911</v>
      </c>
      <c r="BSW3" s="4" t="s">
        <v>911</v>
      </c>
      <c r="BSX3" s="4" t="s">
        <v>911</v>
      </c>
      <c r="BSY3" s="4" t="s">
        <v>911</v>
      </c>
      <c r="BSZ3" s="4" t="s">
        <v>911</v>
      </c>
      <c r="BTA3" s="4" t="s">
        <v>911</v>
      </c>
      <c r="BTB3" s="4" t="s">
        <v>911</v>
      </c>
      <c r="BTC3" s="4" t="s">
        <v>911</v>
      </c>
      <c r="BTD3" s="4" t="s">
        <v>911</v>
      </c>
      <c r="BTE3" s="4" t="s">
        <v>911</v>
      </c>
      <c r="BTF3" s="4" t="s">
        <v>911</v>
      </c>
      <c r="BTG3" s="4" t="s">
        <v>911</v>
      </c>
      <c r="BTH3" s="4" t="s">
        <v>911</v>
      </c>
      <c r="BTI3" s="4" t="s">
        <v>911</v>
      </c>
      <c r="BTJ3" s="4" t="s">
        <v>911</v>
      </c>
      <c r="BTK3" s="4" t="s">
        <v>911</v>
      </c>
      <c r="BTL3" s="4" t="s">
        <v>911</v>
      </c>
      <c r="BTM3" s="4" t="s">
        <v>911</v>
      </c>
      <c r="BTN3" s="4" t="s">
        <v>911</v>
      </c>
      <c r="BTO3" s="4" t="s">
        <v>911</v>
      </c>
      <c r="BTP3" s="4" t="s">
        <v>911</v>
      </c>
      <c r="BTQ3" s="4" t="s">
        <v>911</v>
      </c>
      <c r="BTR3" s="4" t="s">
        <v>911</v>
      </c>
      <c r="BTS3" s="4" t="s">
        <v>911</v>
      </c>
      <c r="BTT3" s="4" t="s">
        <v>911</v>
      </c>
      <c r="BTU3" s="4" t="s">
        <v>911</v>
      </c>
      <c r="BTV3" s="4" t="s">
        <v>911</v>
      </c>
      <c r="BTW3" s="4" t="s">
        <v>911</v>
      </c>
      <c r="BTX3" s="4" t="s">
        <v>911</v>
      </c>
      <c r="BTY3" s="4" t="s">
        <v>911</v>
      </c>
      <c r="BTZ3" s="4" t="s">
        <v>911</v>
      </c>
      <c r="BUA3" s="4" t="s">
        <v>911</v>
      </c>
      <c r="BUB3" s="4" t="s">
        <v>911</v>
      </c>
      <c r="BUC3" s="4" t="s">
        <v>911</v>
      </c>
      <c r="BUD3" s="4" t="s">
        <v>911</v>
      </c>
      <c r="BUE3" s="4" t="s">
        <v>911</v>
      </c>
      <c r="BUF3" s="4" t="s">
        <v>911</v>
      </c>
      <c r="BUG3" s="4" t="s">
        <v>911</v>
      </c>
      <c r="BUH3" s="4" t="s">
        <v>911</v>
      </c>
      <c r="BUI3" s="4" t="s">
        <v>911</v>
      </c>
      <c r="BUJ3" s="4" t="s">
        <v>911</v>
      </c>
      <c r="BUK3" s="4" t="s">
        <v>911</v>
      </c>
      <c r="BUL3" s="4" t="s">
        <v>911</v>
      </c>
      <c r="BUM3" s="4" t="s">
        <v>911</v>
      </c>
      <c r="BUN3" s="4" t="s">
        <v>911</v>
      </c>
      <c r="BUO3" s="4" t="s">
        <v>911</v>
      </c>
      <c r="BUP3" s="4" t="s">
        <v>911</v>
      </c>
      <c r="BUQ3" s="4" t="s">
        <v>911</v>
      </c>
      <c r="BUR3" s="4" t="s">
        <v>911</v>
      </c>
      <c r="BUS3" s="4" t="s">
        <v>911</v>
      </c>
      <c r="BUT3" s="4" t="s">
        <v>911</v>
      </c>
      <c r="BUU3" s="4" t="s">
        <v>911</v>
      </c>
      <c r="BUV3" s="4" t="s">
        <v>911</v>
      </c>
      <c r="BUW3" s="4" t="s">
        <v>911</v>
      </c>
      <c r="BUX3" s="4" t="s">
        <v>911</v>
      </c>
      <c r="BUY3" s="4" t="s">
        <v>911</v>
      </c>
      <c r="BUZ3" s="4" t="s">
        <v>911</v>
      </c>
      <c r="BVA3" s="4" t="s">
        <v>911</v>
      </c>
      <c r="BVB3" s="4" t="s">
        <v>911</v>
      </c>
      <c r="BVC3" s="4" t="s">
        <v>911</v>
      </c>
      <c r="BVD3" s="4" t="s">
        <v>911</v>
      </c>
      <c r="BVE3" s="4" t="s">
        <v>911</v>
      </c>
      <c r="BVF3" s="4" t="s">
        <v>911</v>
      </c>
      <c r="BVG3" s="4" t="s">
        <v>911</v>
      </c>
      <c r="BVH3" s="4" t="s">
        <v>911</v>
      </c>
      <c r="BVI3" s="4" t="s">
        <v>911</v>
      </c>
      <c r="BVJ3" s="4" t="s">
        <v>911</v>
      </c>
      <c r="BVK3" s="4" t="s">
        <v>911</v>
      </c>
      <c r="BVL3" s="4" t="s">
        <v>911</v>
      </c>
      <c r="BVM3" s="4" t="s">
        <v>911</v>
      </c>
      <c r="BVN3" s="4" t="s">
        <v>911</v>
      </c>
      <c r="BVO3" s="4" t="s">
        <v>911</v>
      </c>
      <c r="BVP3" s="4" t="s">
        <v>911</v>
      </c>
      <c r="BVQ3" s="4" t="s">
        <v>911</v>
      </c>
      <c r="BVR3" s="4" t="s">
        <v>911</v>
      </c>
      <c r="BVS3" s="4" t="s">
        <v>911</v>
      </c>
      <c r="BVT3" s="4" t="s">
        <v>911</v>
      </c>
      <c r="BVU3" s="4" t="s">
        <v>911</v>
      </c>
      <c r="BVV3" s="4" t="s">
        <v>911</v>
      </c>
      <c r="BVW3" s="4" t="s">
        <v>911</v>
      </c>
      <c r="BVX3" s="4" t="s">
        <v>911</v>
      </c>
      <c r="BVY3" s="4" t="s">
        <v>911</v>
      </c>
      <c r="BVZ3" s="4" t="s">
        <v>911</v>
      </c>
      <c r="BWA3" s="4" t="s">
        <v>911</v>
      </c>
      <c r="BWB3" s="4" t="s">
        <v>911</v>
      </c>
      <c r="BWC3" s="4" t="s">
        <v>911</v>
      </c>
      <c r="BWD3" s="4" t="s">
        <v>911</v>
      </c>
      <c r="BWE3" s="4" t="s">
        <v>911</v>
      </c>
      <c r="BWF3" s="4" t="s">
        <v>911</v>
      </c>
      <c r="BWG3" s="4" t="s">
        <v>911</v>
      </c>
      <c r="BWH3" s="4" t="s">
        <v>911</v>
      </c>
      <c r="BWI3" s="4" t="s">
        <v>911</v>
      </c>
      <c r="BWJ3" s="4" t="s">
        <v>911</v>
      </c>
      <c r="BWK3" s="4" t="s">
        <v>911</v>
      </c>
      <c r="BWL3" s="4" t="s">
        <v>911</v>
      </c>
      <c r="BWM3" s="4" t="s">
        <v>911</v>
      </c>
      <c r="BWN3" s="4" t="s">
        <v>911</v>
      </c>
      <c r="BWO3" s="4" t="s">
        <v>911</v>
      </c>
      <c r="BWP3" s="4" t="s">
        <v>911</v>
      </c>
      <c r="BWQ3" s="4" t="s">
        <v>911</v>
      </c>
      <c r="BWR3" s="4" t="s">
        <v>911</v>
      </c>
      <c r="BWS3" s="4" t="s">
        <v>911</v>
      </c>
      <c r="BWT3" s="4" t="s">
        <v>911</v>
      </c>
      <c r="BWU3" s="4" t="s">
        <v>911</v>
      </c>
      <c r="BWV3" s="4" t="s">
        <v>911</v>
      </c>
      <c r="BWW3" s="4" t="s">
        <v>911</v>
      </c>
      <c r="BWX3" s="4" t="s">
        <v>911</v>
      </c>
      <c r="BWY3" s="4" t="s">
        <v>911</v>
      </c>
      <c r="BWZ3" s="4" t="s">
        <v>911</v>
      </c>
      <c r="BXA3" s="4" t="s">
        <v>911</v>
      </c>
      <c r="BXB3" s="4" t="s">
        <v>911</v>
      </c>
      <c r="BXC3" s="4" t="s">
        <v>911</v>
      </c>
      <c r="BXD3" s="4" t="s">
        <v>911</v>
      </c>
      <c r="BXE3" s="4" t="s">
        <v>911</v>
      </c>
      <c r="BXF3" s="4" t="s">
        <v>911</v>
      </c>
      <c r="BXG3" s="4" t="s">
        <v>911</v>
      </c>
      <c r="BXH3" s="4" t="s">
        <v>911</v>
      </c>
      <c r="BXI3" s="4" t="s">
        <v>911</v>
      </c>
      <c r="BXJ3" s="4" t="s">
        <v>911</v>
      </c>
      <c r="BXK3" s="4" t="s">
        <v>911</v>
      </c>
      <c r="BXL3" s="4" t="s">
        <v>911</v>
      </c>
      <c r="BXM3" s="4" t="s">
        <v>911</v>
      </c>
      <c r="BXN3" s="4" t="s">
        <v>911</v>
      </c>
      <c r="BXO3" s="4" t="s">
        <v>911</v>
      </c>
      <c r="BXP3" s="4" t="s">
        <v>911</v>
      </c>
      <c r="BXQ3" s="4" t="s">
        <v>911</v>
      </c>
      <c r="BXR3" s="4" t="s">
        <v>911</v>
      </c>
      <c r="BXS3" s="4" t="s">
        <v>911</v>
      </c>
      <c r="BXT3" s="4" t="s">
        <v>911</v>
      </c>
      <c r="BXU3" s="4" t="s">
        <v>911</v>
      </c>
      <c r="BXV3" s="4" t="s">
        <v>911</v>
      </c>
      <c r="BXW3" s="4" t="s">
        <v>911</v>
      </c>
      <c r="BXX3" s="4" t="s">
        <v>911</v>
      </c>
      <c r="BXY3" s="4" t="s">
        <v>911</v>
      </c>
      <c r="BXZ3" s="4" t="s">
        <v>911</v>
      </c>
      <c r="BYA3" s="4" t="s">
        <v>911</v>
      </c>
      <c r="BYB3" s="4" t="s">
        <v>911</v>
      </c>
      <c r="BYC3" s="4" t="s">
        <v>911</v>
      </c>
      <c r="BYD3" s="4" t="s">
        <v>911</v>
      </c>
      <c r="BYE3" s="4" t="s">
        <v>911</v>
      </c>
      <c r="BYF3" s="4" t="s">
        <v>911</v>
      </c>
      <c r="BYG3" s="4" t="s">
        <v>911</v>
      </c>
      <c r="BYH3" s="4" t="s">
        <v>911</v>
      </c>
      <c r="BYI3" s="4" t="s">
        <v>911</v>
      </c>
      <c r="BYJ3" s="4" t="s">
        <v>911</v>
      </c>
      <c r="BYK3" s="4" t="s">
        <v>911</v>
      </c>
      <c r="BYL3" s="4" t="s">
        <v>911</v>
      </c>
      <c r="BYM3" s="4" t="s">
        <v>911</v>
      </c>
      <c r="BYN3" s="4" t="s">
        <v>911</v>
      </c>
      <c r="BYO3" s="4" t="s">
        <v>911</v>
      </c>
      <c r="BYP3" s="4" t="s">
        <v>911</v>
      </c>
      <c r="BYQ3" s="4" t="s">
        <v>911</v>
      </c>
      <c r="BYR3" s="4" t="s">
        <v>911</v>
      </c>
      <c r="BYS3" s="4" t="s">
        <v>911</v>
      </c>
      <c r="BYT3" s="4" t="s">
        <v>911</v>
      </c>
      <c r="BYU3" s="4" t="s">
        <v>911</v>
      </c>
      <c r="BYV3" s="4" t="s">
        <v>911</v>
      </c>
      <c r="BYW3" s="4" t="s">
        <v>911</v>
      </c>
      <c r="BYX3" s="4" t="s">
        <v>911</v>
      </c>
      <c r="BYY3" s="4" t="s">
        <v>911</v>
      </c>
      <c r="BYZ3" s="4" t="s">
        <v>911</v>
      </c>
      <c r="BZA3" s="4" t="s">
        <v>911</v>
      </c>
      <c r="BZB3" s="4" t="s">
        <v>911</v>
      </c>
      <c r="BZC3" s="4" t="s">
        <v>911</v>
      </c>
      <c r="BZD3" s="4" t="s">
        <v>911</v>
      </c>
      <c r="BZE3" s="4" t="s">
        <v>911</v>
      </c>
      <c r="BZF3" s="4" t="s">
        <v>911</v>
      </c>
      <c r="BZG3" s="4" t="s">
        <v>911</v>
      </c>
      <c r="BZH3" s="4" t="s">
        <v>911</v>
      </c>
      <c r="BZI3" s="4" t="s">
        <v>911</v>
      </c>
      <c r="BZJ3" s="4" t="s">
        <v>911</v>
      </c>
      <c r="BZK3" s="4" t="s">
        <v>911</v>
      </c>
      <c r="BZL3" s="4" t="s">
        <v>911</v>
      </c>
      <c r="BZM3" s="4" t="s">
        <v>911</v>
      </c>
      <c r="BZN3" s="4" t="s">
        <v>911</v>
      </c>
      <c r="BZO3" s="4" t="s">
        <v>911</v>
      </c>
      <c r="BZP3" s="4" t="s">
        <v>911</v>
      </c>
      <c r="BZQ3" s="4" t="s">
        <v>911</v>
      </c>
      <c r="BZR3" s="4" t="s">
        <v>911</v>
      </c>
      <c r="BZS3" s="4" t="s">
        <v>911</v>
      </c>
      <c r="BZT3" s="4" t="s">
        <v>911</v>
      </c>
      <c r="BZU3" s="4" t="s">
        <v>911</v>
      </c>
      <c r="BZV3" s="4" t="s">
        <v>911</v>
      </c>
      <c r="BZW3" s="4" t="s">
        <v>911</v>
      </c>
      <c r="BZX3" s="4" t="s">
        <v>911</v>
      </c>
      <c r="BZY3" s="4" t="s">
        <v>911</v>
      </c>
      <c r="BZZ3" s="4" t="s">
        <v>911</v>
      </c>
      <c r="CAA3" s="4" t="s">
        <v>911</v>
      </c>
      <c r="CAB3" s="4" t="s">
        <v>911</v>
      </c>
      <c r="CAC3" s="4" t="s">
        <v>911</v>
      </c>
      <c r="CAD3" s="4" t="s">
        <v>911</v>
      </c>
      <c r="CAE3" s="4" t="s">
        <v>911</v>
      </c>
      <c r="CAF3" s="4" t="s">
        <v>911</v>
      </c>
      <c r="CAG3" s="4" t="s">
        <v>911</v>
      </c>
      <c r="CAH3" s="4" t="s">
        <v>911</v>
      </c>
      <c r="CAI3" s="4" t="s">
        <v>911</v>
      </c>
      <c r="CAJ3" s="4" t="s">
        <v>911</v>
      </c>
      <c r="CAK3" s="4" t="s">
        <v>911</v>
      </c>
      <c r="CAL3" s="4" t="s">
        <v>911</v>
      </c>
      <c r="CAM3" s="4" t="s">
        <v>911</v>
      </c>
      <c r="CAN3" s="4" t="s">
        <v>911</v>
      </c>
      <c r="CAO3" s="4" t="s">
        <v>911</v>
      </c>
      <c r="CAP3" s="4" t="s">
        <v>911</v>
      </c>
      <c r="CAQ3" s="4" t="s">
        <v>911</v>
      </c>
      <c r="CAR3" s="4" t="s">
        <v>911</v>
      </c>
      <c r="CAS3" s="4" t="s">
        <v>911</v>
      </c>
      <c r="CAT3" s="4" t="s">
        <v>911</v>
      </c>
      <c r="CAU3" s="4" t="s">
        <v>911</v>
      </c>
      <c r="CAV3" s="4" t="s">
        <v>911</v>
      </c>
      <c r="CAW3" s="4" t="s">
        <v>911</v>
      </c>
      <c r="CAX3" s="4" t="s">
        <v>911</v>
      </c>
      <c r="CAY3" s="4" t="s">
        <v>911</v>
      </c>
      <c r="CAZ3" s="4" t="s">
        <v>911</v>
      </c>
      <c r="CBA3" s="4" t="s">
        <v>911</v>
      </c>
      <c r="CBB3" s="4" t="s">
        <v>911</v>
      </c>
      <c r="CBC3" s="4" t="s">
        <v>911</v>
      </c>
      <c r="CBD3" s="4" t="s">
        <v>911</v>
      </c>
      <c r="CBE3" s="4" t="s">
        <v>911</v>
      </c>
      <c r="CBF3" s="4" t="s">
        <v>911</v>
      </c>
      <c r="CBG3" s="4" t="s">
        <v>911</v>
      </c>
      <c r="CBH3" s="4" t="s">
        <v>911</v>
      </c>
      <c r="CBI3" s="4" t="s">
        <v>911</v>
      </c>
      <c r="CBJ3" s="4" t="s">
        <v>911</v>
      </c>
      <c r="CBK3" s="4" t="s">
        <v>911</v>
      </c>
      <c r="CBL3" s="4" t="s">
        <v>911</v>
      </c>
      <c r="CBM3" s="4" t="s">
        <v>911</v>
      </c>
      <c r="CBN3" s="4" t="s">
        <v>911</v>
      </c>
      <c r="CBO3" s="4" t="s">
        <v>911</v>
      </c>
      <c r="CBP3" s="4" t="s">
        <v>911</v>
      </c>
      <c r="CBQ3" s="4" t="s">
        <v>911</v>
      </c>
      <c r="CBR3" s="4" t="s">
        <v>911</v>
      </c>
      <c r="CBS3" s="4" t="s">
        <v>911</v>
      </c>
      <c r="CBT3" s="4" t="s">
        <v>911</v>
      </c>
      <c r="CBU3" s="4" t="s">
        <v>911</v>
      </c>
      <c r="CBV3" s="4" t="s">
        <v>911</v>
      </c>
      <c r="CBW3" s="4" t="s">
        <v>911</v>
      </c>
      <c r="CBX3" s="4" t="s">
        <v>911</v>
      </c>
      <c r="CBY3" s="4" t="s">
        <v>911</v>
      </c>
      <c r="CBZ3" s="4" t="s">
        <v>911</v>
      </c>
      <c r="CCA3" s="4" t="s">
        <v>911</v>
      </c>
      <c r="CCB3" s="4" t="s">
        <v>911</v>
      </c>
      <c r="CCC3" s="4" t="s">
        <v>911</v>
      </c>
      <c r="CCD3" s="4" t="s">
        <v>911</v>
      </c>
      <c r="CCE3" s="4" t="s">
        <v>911</v>
      </c>
      <c r="CCF3" s="4" t="s">
        <v>911</v>
      </c>
      <c r="CCG3" s="4" t="s">
        <v>911</v>
      </c>
      <c r="CCH3" s="4" t="s">
        <v>911</v>
      </c>
      <c r="CCI3" s="4" t="s">
        <v>911</v>
      </c>
      <c r="CCJ3" s="4" t="s">
        <v>911</v>
      </c>
      <c r="CCK3" s="4" t="s">
        <v>911</v>
      </c>
      <c r="CCL3" s="4" t="s">
        <v>911</v>
      </c>
      <c r="CCM3" s="4" t="s">
        <v>911</v>
      </c>
      <c r="CCN3" s="4" t="s">
        <v>911</v>
      </c>
      <c r="CCO3" s="4" t="s">
        <v>911</v>
      </c>
      <c r="CCP3" s="4" t="s">
        <v>911</v>
      </c>
      <c r="CCQ3" s="4" t="s">
        <v>911</v>
      </c>
      <c r="CCR3" s="4" t="s">
        <v>911</v>
      </c>
      <c r="CCS3" s="4" t="s">
        <v>911</v>
      </c>
      <c r="CCT3" s="4" t="s">
        <v>911</v>
      </c>
      <c r="CCU3" s="4" t="s">
        <v>911</v>
      </c>
      <c r="CCV3" s="4" t="s">
        <v>911</v>
      </c>
      <c r="CCW3" s="4" t="s">
        <v>911</v>
      </c>
      <c r="CCX3" s="4" t="s">
        <v>911</v>
      </c>
      <c r="CCY3" s="4" t="s">
        <v>911</v>
      </c>
      <c r="CCZ3" s="4" t="s">
        <v>911</v>
      </c>
      <c r="CDA3" s="4" t="s">
        <v>911</v>
      </c>
      <c r="CDB3" s="4" t="s">
        <v>911</v>
      </c>
      <c r="CDC3" s="4" t="s">
        <v>911</v>
      </c>
      <c r="CDD3" s="4" t="s">
        <v>911</v>
      </c>
      <c r="CDE3" s="4" t="s">
        <v>911</v>
      </c>
      <c r="CDF3" s="4" t="s">
        <v>911</v>
      </c>
      <c r="CDG3" s="4" t="s">
        <v>911</v>
      </c>
      <c r="CDH3" s="4" t="s">
        <v>911</v>
      </c>
      <c r="CDI3" s="4" t="s">
        <v>911</v>
      </c>
      <c r="CDJ3" s="4" t="s">
        <v>911</v>
      </c>
      <c r="CDK3" s="4" t="s">
        <v>911</v>
      </c>
      <c r="CDL3" s="4" t="s">
        <v>911</v>
      </c>
      <c r="CDM3" s="4" t="s">
        <v>911</v>
      </c>
      <c r="CDN3" s="4" t="s">
        <v>911</v>
      </c>
      <c r="CDO3" s="4" t="s">
        <v>911</v>
      </c>
      <c r="CDP3" s="4" t="s">
        <v>911</v>
      </c>
      <c r="CDQ3" s="4" t="s">
        <v>911</v>
      </c>
      <c r="CDR3" s="4" t="s">
        <v>911</v>
      </c>
      <c r="CDS3" s="4" t="s">
        <v>911</v>
      </c>
      <c r="CDT3" s="4" t="s">
        <v>911</v>
      </c>
      <c r="CDU3" s="4" t="s">
        <v>911</v>
      </c>
      <c r="CDV3" s="4" t="s">
        <v>911</v>
      </c>
      <c r="CDW3" s="4" t="s">
        <v>911</v>
      </c>
      <c r="CDX3" s="4" t="s">
        <v>911</v>
      </c>
      <c r="CDY3" s="4" t="s">
        <v>911</v>
      </c>
      <c r="CDZ3" s="4" t="s">
        <v>911</v>
      </c>
      <c r="CEA3" s="4" t="s">
        <v>911</v>
      </c>
      <c r="CEB3" s="4" t="s">
        <v>911</v>
      </c>
      <c r="CEC3" s="4" t="s">
        <v>911</v>
      </c>
      <c r="CED3" s="4" t="s">
        <v>911</v>
      </c>
      <c r="CEE3" s="4" t="s">
        <v>911</v>
      </c>
      <c r="CEF3" s="4" t="s">
        <v>911</v>
      </c>
      <c r="CEG3" s="4" t="s">
        <v>911</v>
      </c>
      <c r="CEH3" s="4" t="s">
        <v>911</v>
      </c>
      <c r="CEI3" s="4" t="s">
        <v>911</v>
      </c>
      <c r="CEJ3" s="4" t="s">
        <v>911</v>
      </c>
      <c r="CEK3" s="4" t="s">
        <v>911</v>
      </c>
      <c r="CEL3" s="4" t="s">
        <v>911</v>
      </c>
      <c r="CEM3" s="4" t="s">
        <v>911</v>
      </c>
      <c r="CEN3" s="4" t="s">
        <v>911</v>
      </c>
      <c r="CEO3" s="4" t="s">
        <v>911</v>
      </c>
      <c r="CEP3" s="4" t="s">
        <v>911</v>
      </c>
      <c r="CEQ3" s="4" t="s">
        <v>911</v>
      </c>
      <c r="CER3" s="4" t="s">
        <v>911</v>
      </c>
      <c r="CES3" s="4" t="s">
        <v>911</v>
      </c>
      <c r="CET3" s="4" t="s">
        <v>911</v>
      </c>
      <c r="CEU3" s="4" t="s">
        <v>911</v>
      </c>
      <c r="CEV3" s="4" t="s">
        <v>911</v>
      </c>
      <c r="CEW3" s="4" t="s">
        <v>911</v>
      </c>
      <c r="CEX3" s="4" t="s">
        <v>911</v>
      </c>
      <c r="CEY3" s="4" t="s">
        <v>911</v>
      </c>
      <c r="CEZ3" s="4" t="s">
        <v>911</v>
      </c>
      <c r="CFA3" s="4" t="s">
        <v>911</v>
      </c>
      <c r="CFB3" s="4" t="s">
        <v>911</v>
      </c>
      <c r="CFC3" s="4" t="s">
        <v>911</v>
      </c>
      <c r="CFD3" s="4" t="s">
        <v>911</v>
      </c>
      <c r="CFE3" s="4" t="s">
        <v>911</v>
      </c>
      <c r="CFF3" s="4" t="s">
        <v>911</v>
      </c>
      <c r="CFG3" s="4" t="s">
        <v>911</v>
      </c>
      <c r="CFH3" s="4" t="s">
        <v>911</v>
      </c>
      <c r="CFI3" s="4" t="s">
        <v>911</v>
      </c>
      <c r="CFJ3" s="4" t="s">
        <v>911</v>
      </c>
      <c r="CFK3" s="4" t="s">
        <v>911</v>
      </c>
      <c r="CFL3" s="4" t="s">
        <v>911</v>
      </c>
      <c r="CFM3" s="4" t="s">
        <v>911</v>
      </c>
      <c r="CFN3" s="4" t="s">
        <v>911</v>
      </c>
      <c r="CFO3" s="4" t="s">
        <v>911</v>
      </c>
      <c r="CFP3" s="4" t="s">
        <v>911</v>
      </c>
      <c r="CFQ3" s="4" t="s">
        <v>911</v>
      </c>
      <c r="CFR3" s="4" t="s">
        <v>911</v>
      </c>
      <c r="CFS3" s="4" t="s">
        <v>911</v>
      </c>
      <c r="CFT3" s="4" t="s">
        <v>911</v>
      </c>
      <c r="CFU3" s="4" t="s">
        <v>911</v>
      </c>
      <c r="CFV3" s="4" t="s">
        <v>911</v>
      </c>
      <c r="CFW3" s="4" t="s">
        <v>911</v>
      </c>
      <c r="CFX3" s="4" t="s">
        <v>911</v>
      </c>
      <c r="CFY3" s="4" t="s">
        <v>911</v>
      </c>
      <c r="CFZ3" s="4" t="s">
        <v>911</v>
      </c>
      <c r="CGA3" s="4" t="s">
        <v>911</v>
      </c>
      <c r="CGB3" s="4" t="s">
        <v>911</v>
      </c>
      <c r="CGC3" s="4" t="s">
        <v>911</v>
      </c>
      <c r="CGD3" s="4" t="s">
        <v>911</v>
      </c>
      <c r="CGE3" s="4" t="s">
        <v>911</v>
      </c>
      <c r="CGF3" s="4" t="s">
        <v>911</v>
      </c>
      <c r="CGG3" s="4" t="s">
        <v>911</v>
      </c>
      <c r="CGH3" s="4" t="s">
        <v>911</v>
      </c>
      <c r="CGI3" s="4" t="s">
        <v>911</v>
      </c>
      <c r="CGJ3" s="4" t="s">
        <v>911</v>
      </c>
      <c r="CGK3" s="4" t="s">
        <v>911</v>
      </c>
      <c r="CGL3" s="4" t="s">
        <v>911</v>
      </c>
      <c r="CGM3" s="4" t="s">
        <v>911</v>
      </c>
      <c r="CGN3" s="4" t="s">
        <v>911</v>
      </c>
      <c r="CGO3" s="4" t="s">
        <v>911</v>
      </c>
      <c r="CGP3" s="4" t="s">
        <v>911</v>
      </c>
      <c r="CGQ3" s="4" t="s">
        <v>911</v>
      </c>
      <c r="CGR3" s="4" t="s">
        <v>911</v>
      </c>
      <c r="CGS3" s="4" t="s">
        <v>911</v>
      </c>
      <c r="CGT3" s="4" t="s">
        <v>911</v>
      </c>
      <c r="CGU3" s="4" t="s">
        <v>911</v>
      </c>
      <c r="CGV3" s="4" t="s">
        <v>911</v>
      </c>
      <c r="CGW3" s="4" t="s">
        <v>911</v>
      </c>
      <c r="CGX3" s="4" t="s">
        <v>911</v>
      </c>
      <c r="CGY3" s="4" t="s">
        <v>911</v>
      </c>
      <c r="CGZ3" s="4" t="s">
        <v>911</v>
      </c>
      <c r="CHA3" s="4" t="s">
        <v>911</v>
      </c>
      <c r="CHB3" s="4" t="s">
        <v>911</v>
      </c>
      <c r="CHC3" s="4" t="s">
        <v>911</v>
      </c>
      <c r="CHD3" s="4" t="s">
        <v>911</v>
      </c>
      <c r="CHE3" s="4" t="s">
        <v>911</v>
      </c>
      <c r="CHF3" s="4" t="s">
        <v>911</v>
      </c>
      <c r="CHG3" s="4" t="s">
        <v>911</v>
      </c>
      <c r="CHH3" s="4" t="s">
        <v>911</v>
      </c>
      <c r="CHI3" s="4" t="s">
        <v>911</v>
      </c>
      <c r="CHJ3" s="4" t="s">
        <v>911</v>
      </c>
      <c r="CHK3" s="4" t="s">
        <v>911</v>
      </c>
      <c r="CHL3" s="4" t="s">
        <v>911</v>
      </c>
      <c r="CHM3" s="4" t="s">
        <v>911</v>
      </c>
      <c r="CHN3" s="4" t="s">
        <v>911</v>
      </c>
      <c r="CHO3" s="4" t="s">
        <v>911</v>
      </c>
      <c r="CHP3" s="4" t="s">
        <v>911</v>
      </c>
      <c r="CHQ3" s="4" t="s">
        <v>911</v>
      </c>
      <c r="CHR3" s="4" t="s">
        <v>911</v>
      </c>
      <c r="CHS3" s="4" t="s">
        <v>911</v>
      </c>
      <c r="CHT3" s="4" t="s">
        <v>911</v>
      </c>
      <c r="CHU3" s="4" t="s">
        <v>911</v>
      </c>
      <c r="CHV3" s="4" t="s">
        <v>911</v>
      </c>
      <c r="CHW3" s="4" t="s">
        <v>911</v>
      </c>
      <c r="CHX3" s="4" t="s">
        <v>911</v>
      </c>
      <c r="CHY3" s="4" t="s">
        <v>911</v>
      </c>
      <c r="CHZ3" s="4" t="s">
        <v>911</v>
      </c>
      <c r="CIA3" s="4" t="s">
        <v>911</v>
      </c>
      <c r="CIB3" s="4" t="s">
        <v>911</v>
      </c>
      <c r="CIC3" s="4" t="s">
        <v>911</v>
      </c>
      <c r="CID3" s="4" t="s">
        <v>911</v>
      </c>
      <c r="CIE3" s="4" t="s">
        <v>911</v>
      </c>
      <c r="CIF3" s="4" t="s">
        <v>911</v>
      </c>
      <c r="CIG3" s="4" t="s">
        <v>911</v>
      </c>
      <c r="CIH3" s="4" t="s">
        <v>911</v>
      </c>
      <c r="CII3" s="4" t="s">
        <v>911</v>
      </c>
      <c r="CIJ3" s="4" t="s">
        <v>911</v>
      </c>
      <c r="CIK3" s="4" t="s">
        <v>911</v>
      </c>
      <c r="CIL3" s="4" t="s">
        <v>911</v>
      </c>
      <c r="CIM3" s="4" t="s">
        <v>911</v>
      </c>
      <c r="CIN3" s="4" t="s">
        <v>911</v>
      </c>
      <c r="CIO3" s="4" t="s">
        <v>911</v>
      </c>
      <c r="CIP3" s="4" t="s">
        <v>911</v>
      </c>
      <c r="CIQ3" s="4" t="s">
        <v>911</v>
      </c>
      <c r="CIR3" s="4" t="s">
        <v>911</v>
      </c>
      <c r="CIS3" s="4" t="s">
        <v>911</v>
      </c>
      <c r="CIT3" s="4" t="s">
        <v>911</v>
      </c>
      <c r="CIU3" s="4" t="s">
        <v>911</v>
      </c>
      <c r="CIV3" s="4" t="s">
        <v>911</v>
      </c>
      <c r="CIW3" s="4" t="s">
        <v>911</v>
      </c>
      <c r="CIX3" s="4" t="s">
        <v>911</v>
      </c>
      <c r="CIY3" s="4" t="s">
        <v>911</v>
      </c>
      <c r="CIZ3" s="4" t="s">
        <v>911</v>
      </c>
      <c r="CJA3" s="4" t="s">
        <v>911</v>
      </c>
      <c r="CJB3" s="4" t="s">
        <v>911</v>
      </c>
      <c r="CJC3" s="4" t="s">
        <v>911</v>
      </c>
      <c r="CJD3" s="4" t="s">
        <v>911</v>
      </c>
      <c r="CJE3" s="4" t="s">
        <v>911</v>
      </c>
      <c r="CJF3" s="4" t="s">
        <v>911</v>
      </c>
      <c r="CJG3" s="4" t="s">
        <v>911</v>
      </c>
      <c r="CJH3" s="4" t="s">
        <v>911</v>
      </c>
      <c r="CJI3" s="4" t="s">
        <v>911</v>
      </c>
      <c r="CJJ3" s="4" t="s">
        <v>911</v>
      </c>
      <c r="CJK3" s="4" t="s">
        <v>911</v>
      </c>
      <c r="CJL3" s="4" t="s">
        <v>911</v>
      </c>
      <c r="CJM3" s="4" t="s">
        <v>911</v>
      </c>
      <c r="CJN3" s="4" t="s">
        <v>911</v>
      </c>
      <c r="CJO3" s="4" t="s">
        <v>911</v>
      </c>
      <c r="CJP3" s="4" t="s">
        <v>911</v>
      </c>
      <c r="CJQ3" s="4" t="s">
        <v>911</v>
      </c>
      <c r="CJR3" s="4" t="s">
        <v>911</v>
      </c>
      <c r="CJS3" s="4" t="s">
        <v>911</v>
      </c>
      <c r="CJT3" s="4" t="s">
        <v>911</v>
      </c>
      <c r="CJU3" s="4" t="s">
        <v>911</v>
      </c>
      <c r="CJV3" s="4" t="s">
        <v>911</v>
      </c>
      <c r="CJW3" s="4" t="s">
        <v>911</v>
      </c>
      <c r="CJX3" s="4" t="s">
        <v>911</v>
      </c>
      <c r="CJY3" s="4" t="s">
        <v>911</v>
      </c>
      <c r="CJZ3" s="4" t="s">
        <v>911</v>
      </c>
      <c r="CKA3" s="4" t="s">
        <v>911</v>
      </c>
      <c r="CKB3" s="4" t="s">
        <v>911</v>
      </c>
      <c r="CKC3" s="4" t="s">
        <v>911</v>
      </c>
      <c r="CKD3" s="4" t="s">
        <v>911</v>
      </c>
      <c r="CKE3" s="4" t="s">
        <v>911</v>
      </c>
      <c r="CKF3" s="4" t="s">
        <v>911</v>
      </c>
      <c r="CKG3" s="4" t="s">
        <v>911</v>
      </c>
      <c r="CKH3" s="4" t="s">
        <v>911</v>
      </c>
      <c r="CKI3" s="4" t="s">
        <v>911</v>
      </c>
      <c r="CKJ3" s="4" t="s">
        <v>911</v>
      </c>
      <c r="CKK3" s="4" t="s">
        <v>911</v>
      </c>
      <c r="CKL3" s="4" t="s">
        <v>911</v>
      </c>
      <c r="CKM3" s="4" t="s">
        <v>911</v>
      </c>
      <c r="CKN3" s="4" t="s">
        <v>911</v>
      </c>
      <c r="CKO3" s="4" t="s">
        <v>911</v>
      </c>
      <c r="CKP3" s="4" t="s">
        <v>911</v>
      </c>
      <c r="CKQ3" s="4" t="s">
        <v>911</v>
      </c>
      <c r="CKR3" s="4" t="s">
        <v>911</v>
      </c>
      <c r="CKS3" s="4" t="s">
        <v>911</v>
      </c>
      <c r="CKT3" s="4" t="s">
        <v>911</v>
      </c>
      <c r="CKU3" s="4" t="s">
        <v>911</v>
      </c>
      <c r="CKV3" s="4" t="s">
        <v>911</v>
      </c>
      <c r="CKW3" s="4" t="s">
        <v>911</v>
      </c>
      <c r="CKX3" s="4" t="s">
        <v>911</v>
      </c>
      <c r="CKY3" s="4" t="s">
        <v>911</v>
      </c>
      <c r="CKZ3" s="4" t="s">
        <v>911</v>
      </c>
      <c r="CLA3" s="4" t="s">
        <v>911</v>
      </c>
      <c r="CLB3" s="4" t="s">
        <v>911</v>
      </c>
      <c r="CLC3" s="4" t="s">
        <v>911</v>
      </c>
      <c r="CLD3" s="4" t="s">
        <v>911</v>
      </c>
      <c r="CLE3" s="4" t="s">
        <v>911</v>
      </c>
      <c r="CLF3" s="4" t="s">
        <v>911</v>
      </c>
      <c r="CLG3" s="4" t="s">
        <v>911</v>
      </c>
      <c r="CLH3" s="4" t="s">
        <v>911</v>
      </c>
      <c r="CLI3" s="4" t="s">
        <v>911</v>
      </c>
      <c r="CLJ3" s="4" t="s">
        <v>911</v>
      </c>
      <c r="CLK3" s="4" t="s">
        <v>911</v>
      </c>
      <c r="CLL3" s="4" t="s">
        <v>911</v>
      </c>
      <c r="CLM3" s="4" t="s">
        <v>911</v>
      </c>
      <c r="CLN3" s="4" t="s">
        <v>911</v>
      </c>
      <c r="CLO3" s="4" t="s">
        <v>911</v>
      </c>
      <c r="CLP3" s="4" t="s">
        <v>911</v>
      </c>
      <c r="CLQ3" s="4" t="s">
        <v>911</v>
      </c>
      <c r="CLR3" s="4" t="s">
        <v>911</v>
      </c>
      <c r="CLS3" s="4" t="s">
        <v>911</v>
      </c>
      <c r="CLT3" s="4" t="s">
        <v>911</v>
      </c>
      <c r="CLU3" s="4" t="s">
        <v>911</v>
      </c>
      <c r="CLV3" s="4" t="s">
        <v>911</v>
      </c>
      <c r="CLW3" s="4" t="s">
        <v>911</v>
      </c>
      <c r="CLX3" s="4" t="s">
        <v>911</v>
      </c>
      <c r="CLY3" s="4" t="s">
        <v>911</v>
      </c>
      <c r="CLZ3" s="4" t="s">
        <v>911</v>
      </c>
      <c r="CMA3" s="4" t="s">
        <v>911</v>
      </c>
      <c r="CMB3" s="4" t="s">
        <v>911</v>
      </c>
      <c r="CMC3" s="4" t="s">
        <v>911</v>
      </c>
      <c r="CMD3" s="4" t="s">
        <v>911</v>
      </c>
      <c r="CME3" s="4" t="s">
        <v>911</v>
      </c>
      <c r="CMF3" s="4" t="s">
        <v>911</v>
      </c>
      <c r="CMG3" s="4" t="s">
        <v>911</v>
      </c>
      <c r="CMH3" s="4" t="s">
        <v>911</v>
      </c>
      <c r="CMI3" s="4" t="s">
        <v>911</v>
      </c>
      <c r="CMJ3" s="4" t="s">
        <v>911</v>
      </c>
      <c r="CMK3" s="4" t="s">
        <v>911</v>
      </c>
      <c r="CML3" s="4" t="s">
        <v>911</v>
      </c>
      <c r="CMM3" s="4" t="s">
        <v>911</v>
      </c>
      <c r="CMN3" s="4" t="s">
        <v>911</v>
      </c>
      <c r="CMO3" s="4" t="s">
        <v>911</v>
      </c>
      <c r="CMP3" s="4" t="s">
        <v>911</v>
      </c>
      <c r="CMQ3" s="4" t="s">
        <v>911</v>
      </c>
      <c r="CMR3" s="4" t="s">
        <v>911</v>
      </c>
      <c r="CMS3" s="4" t="s">
        <v>911</v>
      </c>
      <c r="CMT3" s="4" t="s">
        <v>911</v>
      </c>
      <c r="CMU3" s="4" t="s">
        <v>911</v>
      </c>
      <c r="CMV3" s="4" t="s">
        <v>911</v>
      </c>
      <c r="CMW3" s="4" t="s">
        <v>911</v>
      </c>
      <c r="CMX3" s="4" t="s">
        <v>911</v>
      </c>
      <c r="CMY3" s="4" t="s">
        <v>911</v>
      </c>
      <c r="CMZ3" s="4" t="s">
        <v>911</v>
      </c>
      <c r="CNA3" s="4" t="s">
        <v>911</v>
      </c>
      <c r="CNB3" s="4" t="s">
        <v>911</v>
      </c>
      <c r="CNC3" s="4" t="s">
        <v>911</v>
      </c>
      <c r="CND3" s="4" t="s">
        <v>911</v>
      </c>
      <c r="CNE3" s="4" t="s">
        <v>911</v>
      </c>
      <c r="CNF3" s="4" t="s">
        <v>911</v>
      </c>
      <c r="CNG3" s="4" t="s">
        <v>911</v>
      </c>
      <c r="CNH3" s="4" t="s">
        <v>911</v>
      </c>
      <c r="CNI3" s="4" t="s">
        <v>911</v>
      </c>
      <c r="CNJ3" s="4" t="s">
        <v>911</v>
      </c>
      <c r="CNK3" s="4" t="s">
        <v>911</v>
      </c>
      <c r="CNL3" s="4" t="s">
        <v>911</v>
      </c>
      <c r="CNM3" s="4" t="s">
        <v>911</v>
      </c>
      <c r="CNN3" s="4" t="s">
        <v>911</v>
      </c>
      <c r="CNO3" s="4" t="s">
        <v>911</v>
      </c>
      <c r="CNP3" s="4" t="s">
        <v>911</v>
      </c>
      <c r="CNQ3" s="4" t="s">
        <v>911</v>
      </c>
      <c r="CNR3" s="4" t="s">
        <v>911</v>
      </c>
      <c r="CNS3" s="4" t="s">
        <v>911</v>
      </c>
      <c r="CNT3" s="4" t="s">
        <v>911</v>
      </c>
      <c r="CNU3" s="4" t="s">
        <v>911</v>
      </c>
      <c r="CNV3" s="4" t="s">
        <v>911</v>
      </c>
      <c r="CNW3" s="4" t="s">
        <v>911</v>
      </c>
      <c r="CNX3" s="4" t="s">
        <v>911</v>
      </c>
      <c r="CNY3" s="4" t="s">
        <v>911</v>
      </c>
      <c r="CNZ3" s="4" t="s">
        <v>911</v>
      </c>
      <c r="COA3" s="4" t="s">
        <v>911</v>
      </c>
      <c r="COB3" s="4" t="s">
        <v>911</v>
      </c>
      <c r="COC3" s="4" t="s">
        <v>911</v>
      </c>
      <c r="COD3" s="4" t="s">
        <v>911</v>
      </c>
      <c r="COE3" s="4" t="s">
        <v>911</v>
      </c>
      <c r="COF3" s="4" t="s">
        <v>911</v>
      </c>
      <c r="COG3" s="4" t="s">
        <v>911</v>
      </c>
      <c r="COH3" s="4" t="s">
        <v>911</v>
      </c>
      <c r="COI3" s="4" t="s">
        <v>911</v>
      </c>
      <c r="COJ3" s="4" t="s">
        <v>911</v>
      </c>
      <c r="COK3" s="4" t="s">
        <v>911</v>
      </c>
      <c r="COL3" s="4" t="s">
        <v>911</v>
      </c>
      <c r="COM3" s="4" t="s">
        <v>911</v>
      </c>
      <c r="CON3" s="4" t="s">
        <v>911</v>
      </c>
      <c r="COO3" s="4" t="s">
        <v>911</v>
      </c>
      <c r="COP3" s="4" t="s">
        <v>911</v>
      </c>
      <c r="COQ3" s="4" t="s">
        <v>911</v>
      </c>
      <c r="COR3" s="4" t="s">
        <v>911</v>
      </c>
      <c r="COS3" s="4" t="s">
        <v>911</v>
      </c>
      <c r="COT3" s="4" t="s">
        <v>911</v>
      </c>
      <c r="COU3" s="4" t="s">
        <v>911</v>
      </c>
      <c r="COV3" s="4" t="s">
        <v>911</v>
      </c>
      <c r="COW3" s="4" t="s">
        <v>911</v>
      </c>
      <c r="COX3" s="4" t="s">
        <v>911</v>
      </c>
      <c r="COY3" s="4" t="s">
        <v>911</v>
      </c>
      <c r="COZ3" s="4" t="s">
        <v>911</v>
      </c>
      <c r="CPA3" s="4" t="s">
        <v>911</v>
      </c>
      <c r="CPB3" s="4" t="s">
        <v>911</v>
      </c>
      <c r="CPC3" s="4" t="s">
        <v>911</v>
      </c>
      <c r="CPD3" s="4" t="s">
        <v>911</v>
      </c>
      <c r="CPE3" s="4" t="s">
        <v>911</v>
      </c>
      <c r="CPF3" s="4" t="s">
        <v>911</v>
      </c>
      <c r="CPG3" s="4" t="s">
        <v>911</v>
      </c>
      <c r="CPH3" s="4" t="s">
        <v>911</v>
      </c>
      <c r="CPI3" s="4" t="s">
        <v>911</v>
      </c>
      <c r="CPJ3" s="4" t="s">
        <v>911</v>
      </c>
      <c r="CPK3" s="4" t="s">
        <v>911</v>
      </c>
      <c r="CPL3" s="4" t="s">
        <v>911</v>
      </c>
      <c r="CPM3" s="4" t="s">
        <v>911</v>
      </c>
      <c r="CPN3" s="4" t="s">
        <v>911</v>
      </c>
      <c r="CPO3" s="4" t="s">
        <v>911</v>
      </c>
      <c r="CPP3" s="4" t="s">
        <v>911</v>
      </c>
      <c r="CPQ3" s="4" t="s">
        <v>911</v>
      </c>
      <c r="CPR3" s="4" t="s">
        <v>911</v>
      </c>
      <c r="CPS3" s="4" t="s">
        <v>911</v>
      </c>
      <c r="CPT3" s="4" t="s">
        <v>911</v>
      </c>
      <c r="CPU3" s="4" t="s">
        <v>911</v>
      </c>
      <c r="CPV3" s="4" t="s">
        <v>911</v>
      </c>
      <c r="CPW3" s="4" t="s">
        <v>911</v>
      </c>
      <c r="CPX3" s="4" t="s">
        <v>911</v>
      </c>
      <c r="CPY3" s="4" t="s">
        <v>911</v>
      </c>
      <c r="CPZ3" s="4" t="s">
        <v>911</v>
      </c>
      <c r="CQA3" s="4" t="s">
        <v>911</v>
      </c>
      <c r="CQB3" s="4" t="s">
        <v>911</v>
      </c>
      <c r="CQC3" s="4" t="s">
        <v>911</v>
      </c>
      <c r="CQD3" s="4" t="s">
        <v>911</v>
      </c>
      <c r="CQE3" s="4" t="s">
        <v>911</v>
      </c>
      <c r="CQF3" s="4" t="s">
        <v>911</v>
      </c>
      <c r="CQG3" s="4" t="s">
        <v>911</v>
      </c>
      <c r="CQH3" s="4" t="s">
        <v>911</v>
      </c>
      <c r="CQI3" s="4" t="s">
        <v>911</v>
      </c>
      <c r="CQJ3" s="4" t="s">
        <v>911</v>
      </c>
      <c r="CQK3" s="4" t="s">
        <v>911</v>
      </c>
      <c r="CQL3" s="4" t="s">
        <v>911</v>
      </c>
      <c r="CQM3" s="4" t="s">
        <v>911</v>
      </c>
      <c r="CQN3" s="4" t="s">
        <v>911</v>
      </c>
      <c r="CQO3" s="4" t="s">
        <v>911</v>
      </c>
      <c r="CQP3" s="4" t="s">
        <v>911</v>
      </c>
      <c r="CQQ3" s="4" t="s">
        <v>911</v>
      </c>
      <c r="CQR3" s="4" t="s">
        <v>911</v>
      </c>
      <c r="CQS3" s="4" t="s">
        <v>911</v>
      </c>
      <c r="CQT3" s="4" t="s">
        <v>911</v>
      </c>
      <c r="CQU3" s="4" t="s">
        <v>911</v>
      </c>
      <c r="CQV3" s="4" t="s">
        <v>911</v>
      </c>
      <c r="CQW3" s="4" t="s">
        <v>911</v>
      </c>
      <c r="CQX3" s="4" t="s">
        <v>911</v>
      </c>
      <c r="CQY3" s="4" t="s">
        <v>911</v>
      </c>
      <c r="CQZ3" s="4" t="s">
        <v>911</v>
      </c>
      <c r="CRA3" s="4" t="s">
        <v>911</v>
      </c>
      <c r="CRB3" s="4" t="s">
        <v>911</v>
      </c>
      <c r="CRC3" s="4" t="s">
        <v>911</v>
      </c>
      <c r="CRD3" s="4" t="s">
        <v>911</v>
      </c>
      <c r="CRE3" s="4" t="s">
        <v>911</v>
      </c>
      <c r="CRF3" s="4" t="s">
        <v>911</v>
      </c>
      <c r="CRG3" s="4" t="s">
        <v>911</v>
      </c>
      <c r="CRH3" s="4" t="s">
        <v>911</v>
      </c>
      <c r="CRI3" s="4" t="s">
        <v>911</v>
      </c>
      <c r="CRJ3" s="4" t="s">
        <v>911</v>
      </c>
      <c r="CRK3" s="4" t="s">
        <v>911</v>
      </c>
      <c r="CRL3" s="4" t="s">
        <v>911</v>
      </c>
      <c r="CRM3" s="4" t="s">
        <v>911</v>
      </c>
      <c r="CRN3" s="4" t="s">
        <v>911</v>
      </c>
      <c r="CRO3" s="4" t="s">
        <v>911</v>
      </c>
      <c r="CRP3" s="4" t="s">
        <v>911</v>
      </c>
      <c r="CRQ3" s="4" t="s">
        <v>911</v>
      </c>
      <c r="CRR3" s="4" t="s">
        <v>911</v>
      </c>
      <c r="CRS3" s="4" t="s">
        <v>911</v>
      </c>
      <c r="CRT3" s="4" t="s">
        <v>911</v>
      </c>
      <c r="CRU3" s="4" t="s">
        <v>911</v>
      </c>
      <c r="CRV3" s="4" t="s">
        <v>911</v>
      </c>
      <c r="CRW3" s="4" t="s">
        <v>911</v>
      </c>
      <c r="CRX3" s="4" t="s">
        <v>911</v>
      </c>
      <c r="CRY3" s="4" t="s">
        <v>911</v>
      </c>
      <c r="CRZ3" s="4" t="s">
        <v>911</v>
      </c>
      <c r="CSA3" s="4" t="s">
        <v>911</v>
      </c>
      <c r="CSB3" s="4" t="s">
        <v>911</v>
      </c>
      <c r="CSC3" s="4" t="s">
        <v>911</v>
      </c>
      <c r="CSD3" s="4" t="s">
        <v>911</v>
      </c>
      <c r="CSE3" s="4" t="s">
        <v>911</v>
      </c>
      <c r="CSF3" s="4" t="s">
        <v>911</v>
      </c>
      <c r="CSG3" s="4" t="s">
        <v>911</v>
      </c>
      <c r="CSH3" s="4" t="s">
        <v>911</v>
      </c>
      <c r="CSI3" s="4" t="s">
        <v>911</v>
      </c>
      <c r="CSJ3" s="4" t="s">
        <v>911</v>
      </c>
      <c r="CSK3" s="4" t="s">
        <v>911</v>
      </c>
      <c r="CSL3" s="4" t="s">
        <v>911</v>
      </c>
      <c r="CSM3" s="4" t="s">
        <v>911</v>
      </c>
      <c r="CSN3" s="4" t="s">
        <v>911</v>
      </c>
      <c r="CSO3" s="4" t="s">
        <v>911</v>
      </c>
      <c r="CSP3" s="4" t="s">
        <v>911</v>
      </c>
      <c r="CSQ3" s="4" t="s">
        <v>911</v>
      </c>
      <c r="CSR3" s="4" t="s">
        <v>911</v>
      </c>
      <c r="CSS3" s="4" t="s">
        <v>911</v>
      </c>
      <c r="CST3" s="4" t="s">
        <v>911</v>
      </c>
      <c r="CSU3" s="4" t="s">
        <v>911</v>
      </c>
      <c r="CSV3" s="4" t="s">
        <v>911</v>
      </c>
      <c r="CSW3" s="4" t="s">
        <v>911</v>
      </c>
      <c r="CSX3" s="4" t="s">
        <v>911</v>
      </c>
      <c r="CSY3" s="4" t="s">
        <v>911</v>
      </c>
      <c r="CSZ3" s="4" t="s">
        <v>911</v>
      </c>
      <c r="CTA3" s="4" t="s">
        <v>911</v>
      </c>
      <c r="CTB3" s="4" t="s">
        <v>911</v>
      </c>
      <c r="CTC3" s="4" t="s">
        <v>911</v>
      </c>
      <c r="CTD3" s="4" t="s">
        <v>911</v>
      </c>
      <c r="CTE3" s="4" t="s">
        <v>911</v>
      </c>
      <c r="CTF3" s="4" t="s">
        <v>911</v>
      </c>
      <c r="CTG3" s="4" t="s">
        <v>911</v>
      </c>
      <c r="CTH3" s="4" t="s">
        <v>911</v>
      </c>
      <c r="CTI3" s="4" t="s">
        <v>911</v>
      </c>
      <c r="CTJ3" s="4" t="s">
        <v>911</v>
      </c>
      <c r="CTK3" s="4" t="s">
        <v>911</v>
      </c>
      <c r="CTL3" s="4" t="s">
        <v>911</v>
      </c>
      <c r="CTM3" s="4" t="s">
        <v>911</v>
      </c>
      <c r="CTN3" s="4" t="s">
        <v>911</v>
      </c>
      <c r="CTO3" s="4" t="s">
        <v>911</v>
      </c>
      <c r="CTP3" s="4" t="s">
        <v>911</v>
      </c>
      <c r="CTQ3" s="4" t="s">
        <v>911</v>
      </c>
      <c r="CTR3" s="4" t="s">
        <v>911</v>
      </c>
      <c r="CTS3" s="4" t="s">
        <v>911</v>
      </c>
      <c r="CTT3" s="4" t="s">
        <v>911</v>
      </c>
      <c r="CTU3" s="4" t="s">
        <v>911</v>
      </c>
      <c r="CTV3" s="4" t="s">
        <v>911</v>
      </c>
      <c r="CTW3" s="4" t="s">
        <v>911</v>
      </c>
      <c r="CTX3" s="4" t="s">
        <v>911</v>
      </c>
      <c r="CTY3" s="4" t="s">
        <v>911</v>
      </c>
      <c r="CTZ3" s="4" t="s">
        <v>911</v>
      </c>
      <c r="CUA3" s="4" t="s">
        <v>911</v>
      </c>
      <c r="CUB3" s="4" t="s">
        <v>911</v>
      </c>
      <c r="CUC3" s="4" t="s">
        <v>911</v>
      </c>
      <c r="CUD3" s="4" t="s">
        <v>911</v>
      </c>
      <c r="CUE3" s="4" t="s">
        <v>911</v>
      </c>
      <c r="CUF3" s="4" t="s">
        <v>911</v>
      </c>
      <c r="CUG3" s="4" t="s">
        <v>911</v>
      </c>
      <c r="CUH3" s="4" t="s">
        <v>911</v>
      </c>
      <c r="CUI3" s="4" t="s">
        <v>911</v>
      </c>
      <c r="CUJ3" s="4" t="s">
        <v>911</v>
      </c>
      <c r="CUK3" s="4" t="s">
        <v>911</v>
      </c>
      <c r="CUL3" s="4" t="s">
        <v>911</v>
      </c>
      <c r="CUM3" s="4" t="s">
        <v>911</v>
      </c>
      <c r="CUN3" s="4" t="s">
        <v>911</v>
      </c>
      <c r="CUO3" s="4" t="s">
        <v>911</v>
      </c>
      <c r="CUP3" s="4" t="s">
        <v>911</v>
      </c>
      <c r="CUQ3" s="4" t="s">
        <v>911</v>
      </c>
      <c r="CUR3" s="4" t="s">
        <v>911</v>
      </c>
      <c r="CUS3" s="4" t="s">
        <v>911</v>
      </c>
      <c r="CUT3" s="4" t="s">
        <v>911</v>
      </c>
      <c r="CUU3" s="4" t="s">
        <v>911</v>
      </c>
      <c r="CUV3" s="4" t="s">
        <v>911</v>
      </c>
      <c r="CUW3" s="4" t="s">
        <v>911</v>
      </c>
      <c r="CUX3" s="4" t="s">
        <v>911</v>
      </c>
      <c r="CUY3" s="4" t="s">
        <v>911</v>
      </c>
      <c r="CUZ3" s="4" t="s">
        <v>911</v>
      </c>
      <c r="CVA3" s="4" t="s">
        <v>911</v>
      </c>
      <c r="CVB3" s="4" t="s">
        <v>911</v>
      </c>
      <c r="CVC3" s="4" t="s">
        <v>911</v>
      </c>
      <c r="CVD3" s="4" t="s">
        <v>911</v>
      </c>
      <c r="CVE3" s="4" t="s">
        <v>911</v>
      </c>
      <c r="CVF3" s="4" t="s">
        <v>911</v>
      </c>
      <c r="CVG3" s="4" t="s">
        <v>911</v>
      </c>
      <c r="CVH3" s="4" t="s">
        <v>911</v>
      </c>
      <c r="CVI3" s="4" t="s">
        <v>911</v>
      </c>
      <c r="CVJ3" s="4" t="s">
        <v>911</v>
      </c>
      <c r="CVK3" s="4" t="s">
        <v>911</v>
      </c>
      <c r="CVL3" s="4" t="s">
        <v>911</v>
      </c>
      <c r="CVM3" s="4" t="s">
        <v>911</v>
      </c>
      <c r="CVN3" s="4" t="s">
        <v>911</v>
      </c>
      <c r="CVO3" s="4" t="s">
        <v>911</v>
      </c>
      <c r="CVP3" s="4" t="s">
        <v>911</v>
      </c>
      <c r="CVQ3" s="4" t="s">
        <v>911</v>
      </c>
      <c r="CVR3" s="4" t="s">
        <v>911</v>
      </c>
      <c r="CVS3" s="4" t="s">
        <v>911</v>
      </c>
      <c r="CVT3" s="4" t="s">
        <v>911</v>
      </c>
      <c r="CVU3" s="4" t="s">
        <v>911</v>
      </c>
      <c r="CVV3" s="4" t="s">
        <v>911</v>
      </c>
      <c r="CVW3" s="4" t="s">
        <v>911</v>
      </c>
      <c r="CVX3" s="4" t="s">
        <v>911</v>
      </c>
      <c r="CVY3" s="4" t="s">
        <v>911</v>
      </c>
      <c r="CVZ3" s="4" t="s">
        <v>911</v>
      </c>
      <c r="CWA3" s="4" t="s">
        <v>911</v>
      </c>
      <c r="CWB3" s="4" t="s">
        <v>911</v>
      </c>
      <c r="CWC3" s="4" t="s">
        <v>911</v>
      </c>
      <c r="CWD3" s="4" t="s">
        <v>911</v>
      </c>
      <c r="CWE3" s="4" t="s">
        <v>911</v>
      </c>
      <c r="CWF3" s="4" t="s">
        <v>911</v>
      </c>
      <c r="CWG3" s="4" t="s">
        <v>911</v>
      </c>
      <c r="CWH3" s="4" t="s">
        <v>911</v>
      </c>
      <c r="CWI3" s="4" t="s">
        <v>911</v>
      </c>
      <c r="CWJ3" s="4" t="s">
        <v>911</v>
      </c>
      <c r="CWK3" s="4" t="s">
        <v>911</v>
      </c>
      <c r="CWL3" s="4" t="s">
        <v>911</v>
      </c>
      <c r="CWM3" s="4" t="s">
        <v>911</v>
      </c>
      <c r="CWN3" s="4" t="s">
        <v>911</v>
      </c>
      <c r="CWO3" s="4" t="s">
        <v>911</v>
      </c>
      <c r="CWP3" s="4" t="s">
        <v>911</v>
      </c>
      <c r="CWQ3" s="4" t="s">
        <v>911</v>
      </c>
      <c r="CWR3" s="4" t="s">
        <v>911</v>
      </c>
      <c r="CWS3" s="4" t="s">
        <v>911</v>
      </c>
      <c r="CWT3" s="4" t="s">
        <v>911</v>
      </c>
      <c r="CWU3" s="4" t="s">
        <v>911</v>
      </c>
      <c r="CWV3" s="4" t="s">
        <v>911</v>
      </c>
      <c r="CWW3" s="4" t="s">
        <v>911</v>
      </c>
      <c r="CWX3" s="4" t="s">
        <v>911</v>
      </c>
      <c r="CWY3" s="4" t="s">
        <v>911</v>
      </c>
      <c r="CWZ3" s="4" t="s">
        <v>911</v>
      </c>
      <c r="CXA3" s="4" t="s">
        <v>911</v>
      </c>
      <c r="CXB3" s="4" t="s">
        <v>911</v>
      </c>
      <c r="CXC3" s="4" t="s">
        <v>911</v>
      </c>
      <c r="CXD3" s="4" t="s">
        <v>911</v>
      </c>
      <c r="CXE3" s="4" t="s">
        <v>911</v>
      </c>
      <c r="CXF3" s="4" t="s">
        <v>911</v>
      </c>
      <c r="CXG3" s="4" t="s">
        <v>911</v>
      </c>
      <c r="CXH3" s="4" t="s">
        <v>911</v>
      </c>
      <c r="CXI3" s="4" t="s">
        <v>911</v>
      </c>
      <c r="CXJ3" s="4" t="s">
        <v>911</v>
      </c>
      <c r="CXK3" s="4" t="s">
        <v>911</v>
      </c>
      <c r="CXL3" s="4" t="s">
        <v>911</v>
      </c>
      <c r="CXM3" s="4" t="s">
        <v>911</v>
      </c>
      <c r="CXN3" s="4" t="s">
        <v>911</v>
      </c>
      <c r="CXO3" s="4" t="s">
        <v>911</v>
      </c>
      <c r="CXP3" s="4" t="s">
        <v>911</v>
      </c>
      <c r="CXQ3" s="4" t="s">
        <v>911</v>
      </c>
      <c r="CXR3" s="4" t="s">
        <v>911</v>
      </c>
      <c r="CXS3" s="4" t="s">
        <v>911</v>
      </c>
      <c r="CXT3" s="4" t="s">
        <v>911</v>
      </c>
      <c r="CXU3" s="4" t="s">
        <v>911</v>
      </c>
      <c r="CXV3" s="4" t="s">
        <v>911</v>
      </c>
      <c r="CXW3" s="4" t="s">
        <v>911</v>
      </c>
      <c r="CXX3" s="4" t="s">
        <v>911</v>
      </c>
      <c r="CXY3" s="4" t="s">
        <v>911</v>
      </c>
      <c r="CXZ3" s="4" t="s">
        <v>911</v>
      </c>
      <c r="CYA3" s="4" t="s">
        <v>911</v>
      </c>
      <c r="CYB3" s="4" t="s">
        <v>911</v>
      </c>
      <c r="CYC3" s="4" t="s">
        <v>911</v>
      </c>
      <c r="CYD3" s="4" t="s">
        <v>911</v>
      </c>
      <c r="CYE3" s="4" t="s">
        <v>911</v>
      </c>
      <c r="CYF3" s="4" t="s">
        <v>911</v>
      </c>
      <c r="CYG3" s="4" t="s">
        <v>911</v>
      </c>
      <c r="CYH3" s="4" t="s">
        <v>911</v>
      </c>
      <c r="CYI3" s="4" t="s">
        <v>911</v>
      </c>
      <c r="CYJ3" s="4" t="s">
        <v>911</v>
      </c>
      <c r="CYK3" s="4" t="s">
        <v>911</v>
      </c>
      <c r="CYL3" s="4" t="s">
        <v>911</v>
      </c>
      <c r="CYM3" s="4" t="s">
        <v>911</v>
      </c>
      <c r="CYN3" s="4" t="s">
        <v>911</v>
      </c>
      <c r="CYO3" s="4" t="s">
        <v>911</v>
      </c>
      <c r="CYP3" s="4" t="s">
        <v>911</v>
      </c>
      <c r="CYQ3" s="4" t="s">
        <v>911</v>
      </c>
      <c r="CYR3" s="4" t="s">
        <v>911</v>
      </c>
      <c r="CYS3" s="4" t="s">
        <v>911</v>
      </c>
      <c r="CYT3" s="4" t="s">
        <v>911</v>
      </c>
      <c r="CYU3" s="4" t="s">
        <v>911</v>
      </c>
      <c r="CYV3" s="4" t="s">
        <v>911</v>
      </c>
      <c r="CYW3" s="4" t="s">
        <v>911</v>
      </c>
      <c r="CYX3" s="4" t="s">
        <v>911</v>
      </c>
      <c r="CYY3" s="4" t="s">
        <v>911</v>
      </c>
      <c r="CYZ3" s="4" t="s">
        <v>911</v>
      </c>
      <c r="CZA3" s="4" t="s">
        <v>911</v>
      </c>
      <c r="CZB3" s="4" t="s">
        <v>911</v>
      </c>
      <c r="CZC3" s="4" t="s">
        <v>911</v>
      </c>
      <c r="CZD3" s="4" t="s">
        <v>911</v>
      </c>
      <c r="CZE3" s="4" t="s">
        <v>911</v>
      </c>
      <c r="CZF3" s="4" t="s">
        <v>911</v>
      </c>
      <c r="CZG3" s="4" t="s">
        <v>911</v>
      </c>
      <c r="CZH3" s="4" t="s">
        <v>911</v>
      </c>
      <c r="CZI3" s="4" t="s">
        <v>911</v>
      </c>
      <c r="CZJ3" s="4" t="s">
        <v>911</v>
      </c>
      <c r="CZK3" s="4" t="s">
        <v>911</v>
      </c>
      <c r="CZL3" s="4" t="s">
        <v>911</v>
      </c>
      <c r="CZM3" s="4" t="s">
        <v>911</v>
      </c>
      <c r="CZN3" s="4" t="s">
        <v>911</v>
      </c>
      <c r="CZO3" s="4" t="s">
        <v>911</v>
      </c>
      <c r="CZP3" s="4" t="s">
        <v>911</v>
      </c>
      <c r="CZQ3" s="4" t="s">
        <v>911</v>
      </c>
      <c r="CZR3" s="4" t="s">
        <v>911</v>
      </c>
      <c r="CZS3" s="4" t="s">
        <v>911</v>
      </c>
      <c r="CZT3" s="4" t="s">
        <v>911</v>
      </c>
      <c r="CZU3" s="4" t="s">
        <v>911</v>
      </c>
      <c r="CZV3" s="4" t="s">
        <v>911</v>
      </c>
      <c r="CZW3" s="4" t="s">
        <v>911</v>
      </c>
      <c r="CZX3" s="4" t="s">
        <v>911</v>
      </c>
      <c r="CZY3" s="4" t="s">
        <v>911</v>
      </c>
      <c r="CZZ3" s="4" t="s">
        <v>911</v>
      </c>
      <c r="DAA3" s="4" t="s">
        <v>911</v>
      </c>
      <c r="DAB3" s="4" t="s">
        <v>911</v>
      </c>
      <c r="DAC3" s="4" t="s">
        <v>911</v>
      </c>
      <c r="DAD3" s="4" t="s">
        <v>911</v>
      </c>
      <c r="DAE3" s="4" t="s">
        <v>911</v>
      </c>
      <c r="DAF3" s="4" t="s">
        <v>911</v>
      </c>
      <c r="DAG3" s="4" t="s">
        <v>911</v>
      </c>
      <c r="DAH3" s="4" t="s">
        <v>911</v>
      </c>
      <c r="DAI3" s="4" t="s">
        <v>911</v>
      </c>
      <c r="DAJ3" s="4" t="s">
        <v>911</v>
      </c>
      <c r="DAK3" s="4" t="s">
        <v>911</v>
      </c>
      <c r="DAL3" s="4" t="s">
        <v>911</v>
      </c>
      <c r="DAM3" s="4" t="s">
        <v>911</v>
      </c>
      <c r="DAN3" s="4" t="s">
        <v>911</v>
      </c>
      <c r="DAO3" s="4" t="s">
        <v>911</v>
      </c>
      <c r="DAP3" s="4" t="s">
        <v>911</v>
      </c>
      <c r="DAQ3" s="4" t="s">
        <v>911</v>
      </c>
      <c r="DAR3" s="4" t="s">
        <v>911</v>
      </c>
      <c r="DAS3" s="4" t="s">
        <v>911</v>
      </c>
      <c r="DAT3" s="4" t="s">
        <v>911</v>
      </c>
      <c r="DAU3" s="4" t="s">
        <v>911</v>
      </c>
      <c r="DAV3" s="4" t="s">
        <v>911</v>
      </c>
      <c r="DAW3" s="4" t="s">
        <v>911</v>
      </c>
      <c r="DAX3" s="4" t="s">
        <v>911</v>
      </c>
      <c r="DAY3" s="4" t="s">
        <v>911</v>
      </c>
      <c r="DAZ3" s="4" t="s">
        <v>911</v>
      </c>
      <c r="DBA3" s="4" t="s">
        <v>911</v>
      </c>
      <c r="DBB3" s="4" t="s">
        <v>911</v>
      </c>
      <c r="DBC3" s="4" t="s">
        <v>911</v>
      </c>
      <c r="DBD3" s="4" t="s">
        <v>911</v>
      </c>
      <c r="DBE3" s="4" t="s">
        <v>911</v>
      </c>
      <c r="DBF3" s="4" t="s">
        <v>911</v>
      </c>
      <c r="DBG3" s="4" t="s">
        <v>911</v>
      </c>
      <c r="DBH3" s="4" t="s">
        <v>911</v>
      </c>
      <c r="DBI3" s="4" t="s">
        <v>911</v>
      </c>
      <c r="DBJ3" s="4" t="s">
        <v>911</v>
      </c>
      <c r="DBK3" s="4" t="s">
        <v>911</v>
      </c>
      <c r="DBL3" s="4" t="s">
        <v>911</v>
      </c>
      <c r="DBM3" s="4" t="s">
        <v>911</v>
      </c>
      <c r="DBN3" s="4" t="s">
        <v>911</v>
      </c>
      <c r="DBO3" s="4" t="s">
        <v>911</v>
      </c>
      <c r="DBP3" s="4" t="s">
        <v>911</v>
      </c>
      <c r="DBQ3" s="4" t="s">
        <v>911</v>
      </c>
      <c r="DBR3" s="4" t="s">
        <v>911</v>
      </c>
      <c r="DBS3" s="4" t="s">
        <v>911</v>
      </c>
      <c r="DBT3" s="4" t="s">
        <v>911</v>
      </c>
      <c r="DBU3" s="4" t="s">
        <v>911</v>
      </c>
      <c r="DBV3" s="4" t="s">
        <v>911</v>
      </c>
      <c r="DBW3" s="4" t="s">
        <v>911</v>
      </c>
      <c r="DBX3" s="4" t="s">
        <v>911</v>
      </c>
      <c r="DBY3" s="4" t="s">
        <v>911</v>
      </c>
      <c r="DBZ3" s="4" t="s">
        <v>911</v>
      </c>
      <c r="DCA3" s="4" t="s">
        <v>911</v>
      </c>
      <c r="DCB3" s="4" t="s">
        <v>911</v>
      </c>
      <c r="DCC3" s="4" t="s">
        <v>911</v>
      </c>
      <c r="DCD3" s="4" t="s">
        <v>911</v>
      </c>
      <c r="DCE3" s="4" t="s">
        <v>911</v>
      </c>
      <c r="DCF3" s="4" t="s">
        <v>911</v>
      </c>
      <c r="DCG3" s="4" t="s">
        <v>911</v>
      </c>
      <c r="DCH3" s="4" t="s">
        <v>911</v>
      </c>
      <c r="DCI3" s="4" t="s">
        <v>911</v>
      </c>
      <c r="DCJ3" s="4" t="s">
        <v>911</v>
      </c>
      <c r="DCK3" s="4" t="s">
        <v>911</v>
      </c>
      <c r="DCL3" s="4" t="s">
        <v>911</v>
      </c>
      <c r="DCM3" s="4" t="s">
        <v>911</v>
      </c>
      <c r="DCN3" s="4" t="s">
        <v>911</v>
      </c>
      <c r="DCO3" s="4" t="s">
        <v>911</v>
      </c>
      <c r="DCP3" s="4" t="s">
        <v>911</v>
      </c>
      <c r="DCQ3" s="4" t="s">
        <v>911</v>
      </c>
      <c r="DCR3" s="4" t="s">
        <v>911</v>
      </c>
      <c r="DCS3" s="4" t="s">
        <v>911</v>
      </c>
      <c r="DCT3" s="4" t="s">
        <v>911</v>
      </c>
      <c r="DCU3" s="4" t="s">
        <v>911</v>
      </c>
      <c r="DCV3" s="4" t="s">
        <v>911</v>
      </c>
      <c r="DCW3" s="4" t="s">
        <v>911</v>
      </c>
      <c r="DCX3" s="4" t="s">
        <v>911</v>
      </c>
      <c r="DCY3" s="4" t="s">
        <v>911</v>
      </c>
      <c r="DCZ3" s="4" t="s">
        <v>911</v>
      </c>
      <c r="DDA3" s="4" t="s">
        <v>911</v>
      </c>
      <c r="DDB3" s="4" t="s">
        <v>911</v>
      </c>
      <c r="DDC3" s="4" t="s">
        <v>911</v>
      </c>
      <c r="DDD3" s="4" t="s">
        <v>911</v>
      </c>
      <c r="DDE3" s="4" t="s">
        <v>911</v>
      </c>
      <c r="DDF3" s="4" t="s">
        <v>911</v>
      </c>
      <c r="DDG3" s="4" t="s">
        <v>911</v>
      </c>
      <c r="DDH3" s="4" t="s">
        <v>911</v>
      </c>
      <c r="DDI3" s="4" t="s">
        <v>911</v>
      </c>
      <c r="DDJ3" s="4" t="s">
        <v>911</v>
      </c>
      <c r="DDK3" s="4" t="s">
        <v>911</v>
      </c>
      <c r="DDL3" s="4" t="s">
        <v>911</v>
      </c>
      <c r="DDM3" s="4" t="s">
        <v>911</v>
      </c>
      <c r="DDN3" s="4" t="s">
        <v>911</v>
      </c>
      <c r="DDO3" s="4" t="s">
        <v>911</v>
      </c>
      <c r="DDP3" s="4" t="s">
        <v>911</v>
      </c>
      <c r="DDQ3" s="4" t="s">
        <v>911</v>
      </c>
      <c r="DDR3" s="4" t="s">
        <v>911</v>
      </c>
      <c r="DDS3" s="4" t="s">
        <v>911</v>
      </c>
      <c r="DDT3" s="4" t="s">
        <v>911</v>
      </c>
      <c r="DDU3" s="4" t="s">
        <v>911</v>
      </c>
      <c r="DDV3" s="4" t="s">
        <v>911</v>
      </c>
      <c r="DDW3" s="4" t="s">
        <v>911</v>
      </c>
      <c r="DDX3" s="4" t="s">
        <v>911</v>
      </c>
      <c r="DDY3" s="4" t="s">
        <v>911</v>
      </c>
      <c r="DDZ3" s="4" t="s">
        <v>911</v>
      </c>
      <c r="DEA3" s="4" t="s">
        <v>911</v>
      </c>
      <c r="DEB3" s="4" t="s">
        <v>911</v>
      </c>
      <c r="DEC3" s="4" t="s">
        <v>911</v>
      </c>
      <c r="DED3" s="4" t="s">
        <v>911</v>
      </c>
      <c r="DEE3" s="4" t="s">
        <v>911</v>
      </c>
      <c r="DEF3" s="4" t="s">
        <v>911</v>
      </c>
      <c r="DEG3" s="4" t="s">
        <v>911</v>
      </c>
      <c r="DEH3" s="4" t="s">
        <v>911</v>
      </c>
      <c r="DEI3" s="4" t="s">
        <v>911</v>
      </c>
      <c r="DEJ3" s="4" t="s">
        <v>911</v>
      </c>
      <c r="DEK3" s="4" t="s">
        <v>911</v>
      </c>
      <c r="DEL3" s="4" t="s">
        <v>911</v>
      </c>
      <c r="DEM3" s="4" t="s">
        <v>911</v>
      </c>
      <c r="DEN3" s="4" t="s">
        <v>911</v>
      </c>
      <c r="DEO3" s="4" t="s">
        <v>911</v>
      </c>
      <c r="DEP3" s="4" t="s">
        <v>911</v>
      </c>
      <c r="DEQ3" s="4" t="s">
        <v>911</v>
      </c>
      <c r="DER3" s="4" t="s">
        <v>911</v>
      </c>
      <c r="DES3" s="4" t="s">
        <v>911</v>
      </c>
      <c r="DET3" s="4" t="s">
        <v>911</v>
      </c>
      <c r="DEU3" s="4" t="s">
        <v>911</v>
      </c>
      <c r="DEV3" s="4" t="s">
        <v>911</v>
      </c>
      <c r="DEW3" s="4" t="s">
        <v>911</v>
      </c>
      <c r="DEX3" s="4" t="s">
        <v>911</v>
      </c>
      <c r="DEY3" s="4" t="s">
        <v>911</v>
      </c>
      <c r="DEZ3" s="4" t="s">
        <v>911</v>
      </c>
      <c r="DFA3" s="4" t="s">
        <v>911</v>
      </c>
      <c r="DFB3" s="4" t="s">
        <v>911</v>
      </c>
      <c r="DFC3" s="4" t="s">
        <v>911</v>
      </c>
      <c r="DFD3" s="4" t="s">
        <v>911</v>
      </c>
      <c r="DFE3" s="4" t="s">
        <v>911</v>
      </c>
      <c r="DFF3" s="4" t="s">
        <v>911</v>
      </c>
      <c r="DFG3" s="4" t="s">
        <v>911</v>
      </c>
      <c r="DFH3" s="4" t="s">
        <v>911</v>
      </c>
      <c r="DFI3" s="4" t="s">
        <v>911</v>
      </c>
      <c r="DFJ3" s="4" t="s">
        <v>911</v>
      </c>
      <c r="DFK3" s="4" t="s">
        <v>911</v>
      </c>
      <c r="DFL3" s="4" t="s">
        <v>911</v>
      </c>
      <c r="DFM3" s="4" t="s">
        <v>911</v>
      </c>
      <c r="DFN3" s="4" t="s">
        <v>911</v>
      </c>
      <c r="DFO3" s="4" t="s">
        <v>911</v>
      </c>
      <c r="DFP3" s="4" t="s">
        <v>911</v>
      </c>
      <c r="DFQ3" s="4" t="s">
        <v>911</v>
      </c>
      <c r="DFR3" s="4" t="s">
        <v>911</v>
      </c>
      <c r="DFS3" s="4" t="s">
        <v>911</v>
      </c>
      <c r="DFT3" s="4" t="s">
        <v>911</v>
      </c>
      <c r="DFU3" s="4" t="s">
        <v>911</v>
      </c>
      <c r="DFV3" s="4" t="s">
        <v>911</v>
      </c>
      <c r="DFW3" s="4" t="s">
        <v>911</v>
      </c>
      <c r="DFX3" s="4" t="s">
        <v>911</v>
      </c>
      <c r="DFY3" s="4" t="s">
        <v>911</v>
      </c>
      <c r="DFZ3" s="4" t="s">
        <v>911</v>
      </c>
      <c r="DGA3" s="4" t="s">
        <v>911</v>
      </c>
      <c r="DGB3" s="4" t="s">
        <v>911</v>
      </c>
      <c r="DGC3" s="4" t="s">
        <v>911</v>
      </c>
      <c r="DGD3" s="4" t="s">
        <v>911</v>
      </c>
      <c r="DGE3" s="4" t="s">
        <v>911</v>
      </c>
      <c r="DGF3" s="4" t="s">
        <v>911</v>
      </c>
      <c r="DGG3" s="4" t="s">
        <v>911</v>
      </c>
      <c r="DGH3" s="4" t="s">
        <v>911</v>
      </c>
      <c r="DGI3" s="4" t="s">
        <v>911</v>
      </c>
      <c r="DGJ3" s="4" t="s">
        <v>911</v>
      </c>
      <c r="DGK3" s="4" t="s">
        <v>911</v>
      </c>
      <c r="DGL3" s="4" t="s">
        <v>911</v>
      </c>
      <c r="DGM3" s="4" t="s">
        <v>911</v>
      </c>
      <c r="DGN3" s="4" t="s">
        <v>911</v>
      </c>
      <c r="DGO3" s="4" t="s">
        <v>911</v>
      </c>
      <c r="DGP3" s="4" t="s">
        <v>911</v>
      </c>
      <c r="DGQ3" s="4" t="s">
        <v>911</v>
      </c>
      <c r="DGR3" s="4" t="s">
        <v>911</v>
      </c>
      <c r="DGS3" s="4" t="s">
        <v>911</v>
      </c>
      <c r="DGT3" s="4" t="s">
        <v>911</v>
      </c>
      <c r="DGU3" s="4" t="s">
        <v>911</v>
      </c>
      <c r="DGV3" s="4" t="s">
        <v>911</v>
      </c>
      <c r="DGW3" s="4" t="s">
        <v>911</v>
      </c>
      <c r="DGX3" s="4" t="s">
        <v>911</v>
      </c>
      <c r="DGY3" s="4" t="s">
        <v>911</v>
      </c>
      <c r="DGZ3" s="4" t="s">
        <v>911</v>
      </c>
      <c r="DHA3" s="4" t="s">
        <v>911</v>
      </c>
      <c r="DHB3" s="4" t="s">
        <v>911</v>
      </c>
      <c r="DHC3" s="4" t="s">
        <v>911</v>
      </c>
      <c r="DHD3" s="4" t="s">
        <v>911</v>
      </c>
      <c r="DHE3" s="4" t="s">
        <v>911</v>
      </c>
      <c r="DHF3" s="4" t="s">
        <v>911</v>
      </c>
      <c r="DHG3" s="4" t="s">
        <v>911</v>
      </c>
      <c r="DHH3" s="4" t="s">
        <v>911</v>
      </c>
      <c r="DHI3" s="4" t="s">
        <v>911</v>
      </c>
      <c r="DHJ3" s="4" t="s">
        <v>911</v>
      </c>
      <c r="DHK3" s="4" t="s">
        <v>911</v>
      </c>
      <c r="DHL3" s="4" t="s">
        <v>911</v>
      </c>
      <c r="DHM3" s="4" t="s">
        <v>911</v>
      </c>
      <c r="DHN3" s="4" t="s">
        <v>911</v>
      </c>
      <c r="DHO3" s="4" t="s">
        <v>911</v>
      </c>
      <c r="DHP3" s="4" t="s">
        <v>911</v>
      </c>
      <c r="DHQ3" s="4" t="s">
        <v>911</v>
      </c>
      <c r="DHR3" s="4" t="s">
        <v>911</v>
      </c>
      <c r="DHS3" s="4" t="s">
        <v>911</v>
      </c>
      <c r="DHT3" s="4" t="s">
        <v>911</v>
      </c>
      <c r="DHU3" s="4" t="s">
        <v>911</v>
      </c>
      <c r="DHV3" s="4" t="s">
        <v>911</v>
      </c>
      <c r="DHW3" s="4" t="s">
        <v>911</v>
      </c>
      <c r="DHX3" s="4" t="s">
        <v>911</v>
      </c>
      <c r="DHY3" s="4" t="s">
        <v>911</v>
      </c>
      <c r="DHZ3" s="4" t="s">
        <v>911</v>
      </c>
      <c r="DIA3" s="4" t="s">
        <v>911</v>
      </c>
      <c r="DIB3" s="4" t="s">
        <v>911</v>
      </c>
      <c r="DIC3" s="4" t="s">
        <v>911</v>
      </c>
      <c r="DID3" s="4" t="s">
        <v>911</v>
      </c>
      <c r="DIE3" s="4" t="s">
        <v>911</v>
      </c>
      <c r="DIF3" s="4" t="s">
        <v>911</v>
      </c>
      <c r="DIG3" s="4" t="s">
        <v>911</v>
      </c>
      <c r="DIH3" s="4" t="s">
        <v>911</v>
      </c>
      <c r="DII3" s="4" t="s">
        <v>911</v>
      </c>
      <c r="DIJ3" s="4" t="s">
        <v>911</v>
      </c>
      <c r="DIK3" s="4" t="s">
        <v>911</v>
      </c>
      <c r="DIL3" s="4" t="s">
        <v>911</v>
      </c>
      <c r="DIM3" s="4" t="s">
        <v>911</v>
      </c>
      <c r="DIN3" s="4" t="s">
        <v>911</v>
      </c>
      <c r="DIO3" s="4" t="s">
        <v>911</v>
      </c>
      <c r="DIP3" s="4" t="s">
        <v>911</v>
      </c>
      <c r="DIQ3" s="4" t="s">
        <v>911</v>
      </c>
      <c r="DIR3" s="4" t="s">
        <v>911</v>
      </c>
      <c r="DIS3" s="4" t="s">
        <v>911</v>
      </c>
      <c r="DIT3" s="4" t="s">
        <v>911</v>
      </c>
      <c r="DIU3" s="4" t="s">
        <v>911</v>
      </c>
      <c r="DIV3" s="4" t="s">
        <v>911</v>
      </c>
      <c r="DIW3" s="4" t="s">
        <v>911</v>
      </c>
      <c r="DIX3" s="4" t="s">
        <v>911</v>
      </c>
      <c r="DIY3" s="4" t="s">
        <v>911</v>
      </c>
      <c r="DIZ3" s="4" t="s">
        <v>911</v>
      </c>
      <c r="DJA3" s="4" t="s">
        <v>911</v>
      </c>
      <c r="DJB3" s="4" t="s">
        <v>911</v>
      </c>
      <c r="DJC3" s="4" t="s">
        <v>911</v>
      </c>
      <c r="DJD3" s="4" t="s">
        <v>911</v>
      </c>
      <c r="DJE3" s="4" t="s">
        <v>911</v>
      </c>
      <c r="DJF3" s="4" t="s">
        <v>911</v>
      </c>
      <c r="DJG3" s="4" t="s">
        <v>911</v>
      </c>
      <c r="DJH3" s="4" t="s">
        <v>911</v>
      </c>
      <c r="DJI3" s="4" t="s">
        <v>911</v>
      </c>
      <c r="DJJ3" s="4" t="s">
        <v>911</v>
      </c>
      <c r="DJK3" s="4" t="s">
        <v>911</v>
      </c>
      <c r="DJL3" s="4" t="s">
        <v>911</v>
      </c>
      <c r="DJM3" s="4" t="s">
        <v>911</v>
      </c>
      <c r="DJN3" s="4" t="s">
        <v>911</v>
      </c>
      <c r="DJO3" s="4" t="s">
        <v>911</v>
      </c>
      <c r="DJP3" s="4" t="s">
        <v>911</v>
      </c>
      <c r="DJQ3" s="4" t="s">
        <v>911</v>
      </c>
      <c r="DJR3" s="4" t="s">
        <v>911</v>
      </c>
      <c r="DJS3" s="4" t="s">
        <v>911</v>
      </c>
      <c r="DJT3" s="4" t="s">
        <v>911</v>
      </c>
      <c r="DJU3" s="4" t="s">
        <v>911</v>
      </c>
      <c r="DJV3" s="4" t="s">
        <v>911</v>
      </c>
      <c r="DJW3" s="4" t="s">
        <v>911</v>
      </c>
      <c r="DJX3" s="4" t="s">
        <v>911</v>
      </c>
      <c r="DJY3" s="4" t="s">
        <v>911</v>
      </c>
      <c r="DJZ3" s="4" t="s">
        <v>911</v>
      </c>
      <c r="DKA3" s="4" t="s">
        <v>911</v>
      </c>
      <c r="DKB3" s="4" t="s">
        <v>911</v>
      </c>
      <c r="DKC3" s="4" t="s">
        <v>911</v>
      </c>
      <c r="DKD3" s="4" t="s">
        <v>911</v>
      </c>
      <c r="DKE3" s="4" t="s">
        <v>911</v>
      </c>
      <c r="DKF3" s="4" t="s">
        <v>911</v>
      </c>
      <c r="DKG3" s="4" t="s">
        <v>911</v>
      </c>
      <c r="DKH3" s="4" t="s">
        <v>911</v>
      </c>
      <c r="DKI3" s="4" t="s">
        <v>911</v>
      </c>
      <c r="DKJ3" s="4" t="s">
        <v>911</v>
      </c>
      <c r="DKK3" s="4" t="s">
        <v>911</v>
      </c>
      <c r="DKL3" s="4" t="s">
        <v>911</v>
      </c>
      <c r="DKM3" s="4" t="s">
        <v>911</v>
      </c>
      <c r="DKN3" s="4" t="s">
        <v>911</v>
      </c>
      <c r="DKO3" s="4" t="s">
        <v>911</v>
      </c>
      <c r="DKP3" s="4" t="s">
        <v>911</v>
      </c>
      <c r="DKQ3" s="4" t="s">
        <v>911</v>
      </c>
      <c r="DKR3" s="4" t="s">
        <v>911</v>
      </c>
      <c r="DKS3" s="4" t="s">
        <v>911</v>
      </c>
      <c r="DKT3" s="4" t="s">
        <v>911</v>
      </c>
      <c r="DKU3" s="4" t="s">
        <v>911</v>
      </c>
      <c r="DKV3" s="4" t="s">
        <v>911</v>
      </c>
      <c r="DKW3" s="4" t="s">
        <v>911</v>
      </c>
      <c r="DKX3" s="4" t="s">
        <v>911</v>
      </c>
      <c r="DKY3" s="4" t="s">
        <v>911</v>
      </c>
      <c r="DKZ3" s="4" t="s">
        <v>911</v>
      </c>
      <c r="DLA3" s="4" t="s">
        <v>911</v>
      </c>
      <c r="DLB3" s="4" t="s">
        <v>911</v>
      </c>
      <c r="DLC3" s="4" t="s">
        <v>911</v>
      </c>
      <c r="DLD3" s="4" t="s">
        <v>911</v>
      </c>
      <c r="DLE3" s="4" t="s">
        <v>911</v>
      </c>
      <c r="DLF3" s="4" t="s">
        <v>911</v>
      </c>
      <c r="DLG3" s="4" t="s">
        <v>911</v>
      </c>
      <c r="DLH3" s="4" t="s">
        <v>911</v>
      </c>
      <c r="DLI3" s="4" t="s">
        <v>911</v>
      </c>
      <c r="DLJ3" s="4" t="s">
        <v>911</v>
      </c>
      <c r="DLK3" s="4" t="s">
        <v>911</v>
      </c>
      <c r="DLL3" s="4" t="s">
        <v>911</v>
      </c>
      <c r="DLM3" s="4" t="s">
        <v>911</v>
      </c>
      <c r="DLN3" s="4" t="s">
        <v>911</v>
      </c>
      <c r="DLO3" s="4" t="s">
        <v>911</v>
      </c>
      <c r="DLP3" s="4" t="s">
        <v>911</v>
      </c>
      <c r="DLQ3" s="4" t="s">
        <v>911</v>
      </c>
      <c r="DLR3" s="4" t="s">
        <v>911</v>
      </c>
      <c r="DLS3" s="4" t="s">
        <v>911</v>
      </c>
      <c r="DLT3" s="4" t="s">
        <v>911</v>
      </c>
      <c r="DLU3" s="4" t="s">
        <v>911</v>
      </c>
      <c r="DLV3" s="4" t="s">
        <v>911</v>
      </c>
      <c r="DLW3" s="4" t="s">
        <v>911</v>
      </c>
      <c r="DLX3" s="4" t="s">
        <v>911</v>
      </c>
      <c r="DLY3" s="4" t="s">
        <v>911</v>
      </c>
      <c r="DLZ3" s="4" t="s">
        <v>911</v>
      </c>
      <c r="DMA3" s="4" t="s">
        <v>911</v>
      </c>
      <c r="DMB3" s="4" t="s">
        <v>911</v>
      </c>
      <c r="DMC3" s="4" t="s">
        <v>911</v>
      </c>
      <c r="DMD3" s="4" t="s">
        <v>911</v>
      </c>
      <c r="DME3" s="4" t="s">
        <v>911</v>
      </c>
      <c r="DMF3" s="4" t="s">
        <v>911</v>
      </c>
      <c r="DMG3" s="4" t="s">
        <v>911</v>
      </c>
      <c r="DMH3" s="4" t="s">
        <v>911</v>
      </c>
      <c r="DMI3" s="4" t="s">
        <v>911</v>
      </c>
      <c r="DMJ3" s="4" t="s">
        <v>911</v>
      </c>
      <c r="DMK3" s="4" t="s">
        <v>911</v>
      </c>
      <c r="DML3" s="4" t="s">
        <v>911</v>
      </c>
      <c r="DMM3" s="4" t="s">
        <v>911</v>
      </c>
      <c r="DMN3" s="4" t="s">
        <v>911</v>
      </c>
      <c r="DMO3" s="4" t="s">
        <v>911</v>
      </c>
      <c r="DMP3" s="4" t="s">
        <v>911</v>
      </c>
      <c r="DMQ3" s="4" t="s">
        <v>911</v>
      </c>
      <c r="DMR3" s="4" t="s">
        <v>911</v>
      </c>
      <c r="DMS3" s="4" t="s">
        <v>911</v>
      </c>
      <c r="DMT3" s="4" t="s">
        <v>911</v>
      </c>
      <c r="DMU3" s="4" t="s">
        <v>911</v>
      </c>
      <c r="DMV3" s="4" t="s">
        <v>911</v>
      </c>
      <c r="DMW3" s="4" t="s">
        <v>911</v>
      </c>
      <c r="DMX3" s="4" t="s">
        <v>911</v>
      </c>
      <c r="DMY3" s="4" t="s">
        <v>911</v>
      </c>
      <c r="DMZ3" s="4" t="s">
        <v>911</v>
      </c>
      <c r="DNA3" s="4" t="s">
        <v>911</v>
      </c>
      <c r="DNB3" s="4" t="s">
        <v>911</v>
      </c>
      <c r="DNC3" s="4" t="s">
        <v>911</v>
      </c>
      <c r="DND3" s="4" t="s">
        <v>911</v>
      </c>
      <c r="DNE3" s="4" t="s">
        <v>911</v>
      </c>
      <c r="DNF3" s="4" t="s">
        <v>911</v>
      </c>
      <c r="DNG3" s="4" t="s">
        <v>911</v>
      </c>
      <c r="DNH3" s="4" t="s">
        <v>911</v>
      </c>
      <c r="DNI3" s="4" t="s">
        <v>911</v>
      </c>
      <c r="DNJ3" s="4" t="s">
        <v>911</v>
      </c>
      <c r="DNK3" s="4" t="s">
        <v>911</v>
      </c>
      <c r="DNL3" s="4" t="s">
        <v>911</v>
      </c>
      <c r="DNM3" s="4" t="s">
        <v>911</v>
      </c>
      <c r="DNN3" s="4" t="s">
        <v>911</v>
      </c>
      <c r="DNO3" s="4" t="s">
        <v>911</v>
      </c>
      <c r="DNP3" s="4" t="s">
        <v>911</v>
      </c>
      <c r="DNQ3" s="4" t="s">
        <v>911</v>
      </c>
      <c r="DNR3" s="4" t="s">
        <v>911</v>
      </c>
      <c r="DNS3" s="4" t="s">
        <v>911</v>
      </c>
      <c r="DNT3" s="4" t="s">
        <v>911</v>
      </c>
      <c r="DNU3" s="4" t="s">
        <v>911</v>
      </c>
      <c r="DNV3" s="4" t="s">
        <v>911</v>
      </c>
      <c r="DNW3" s="4" t="s">
        <v>911</v>
      </c>
      <c r="DNX3" s="4" t="s">
        <v>911</v>
      </c>
      <c r="DNY3" s="4" t="s">
        <v>911</v>
      </c>
      <c r="DNZ3" s="4" t="s">
        <v>911</v>
      </c>
      <c r="DOA3" s="4" t="s">
        <v>911</v>
      </c>
      <c r="DOB3" s="4" t="s">
        <v>911</v>
      </c>
      <c r="DOC3" s="4" t="s">
        <v>911</v>
      </c>
      <c r="DOD3" s="4" t="s">
        <v>911</v>
      </c>
      <c r="DOE3" s="4" t="s">
        <v>911</v>
      </c>
      <c r="DOF3" s="4" t="s">
        <v>911</v>
      </c>
      <c r="DOG3" s="4" t="s">
        <v>911</v>
      </c>
      <c r="DOH3" s="4" t="s">
        <v>911</v>
      </c>
      <c r="DOI3" s="4" t="s">
        <v>911</v>
      </c>
      <c r="DOJ3" s="4" t="s">
        <v>911</v>
      </c>
      <c r="DOK3" s="4" t="s">
        <v>911</v>
      </c>
      <c r="DOL3" s="4" t="s">
        <v>911</v>
      </c>
      <c r="DOM3" s="4" t="s">
        <v>911</v>
      </c>
      <c r="DON3" s="4" t="s">
        <v>911</v>
      </c>
      <c r="DOO3" s="4" t="s">
        <v>911</v>
      </c>
      <c r="DOP3" s="4" t="s">
        <v>911</v>
      </c>
      <c r="DOQ3" s="4" t="s">
        <v>911</v>
      </c>
      <c r="DOR3" s="4" t="s">
        <v>911</v>
      </c>
      <c r="DOS3" s="4" t="s">
        <v>911</v>
      </c>
      <c r="DOT3" s="4" t="s">
        <v>911</v>
      </c>
      <c r="DOU3" s="4" t="s">
        <v>911</v>
      </c>
      <c r="DOV3" s="4" t="s">
        <v>911</v>
      </c>
      <c r="DOW3" s="4" t="s">
        <v>911</v>
      </c>
      <c r="DOX3" s="4" t="s">
        <v>911</v>
      </c>
      <c r="DOY3" s="4" t="s">
        <v>911</v>
      </c>
      <c r="DOZ3" s="4" t="s">
        <v>911</v>
      </c>
      <c r="DPA3" s="4" t="s">
        <v>911</v>
      </c>
      <c r="DPB3" s="4" t="s">
        <v>911</v>
      </c>
      <c r="DPC3" s="4" t="s">
        <v>911</v>
      </c>
      <c r="DPD3" s="4" t="s">
        <v>911</v>
      </c>
      <c r="DPE3" s="4" t="s">
        <v>911</v>
      </c>
      <c r="DPF3" s="4" t="s">
        <v>911</v>
      </c>
      <c r="DPG3" s="4" t="s">
        <v>911</v>
      </c>
      <c r="DPH3" s="4" t="s">
        <v>911</v>
      </c>
      <c r="DPI3" s="4" t="s">
        <v>911</v>
      </c>
      <c r="DPJ3" s="4" t="s">
        <v>911</v>
      </c>
      <c r="DPK3" s="4" t="s">
        <v>911</v>
      </c>
      <c r="DPL3" s="4" t="s">
        <v>911</v>
      </c>
      <c r="DPM3" s="4" t="s">
        <v>911</v>
      </c>
      <c r="DPN3" s="4" t="s">
        <v>911</v>
      </c>
      <c r="DPO3" s="4" t="s">
        <v>911</v>
      </c>
      <c r="DPP3" s="4" t="s">
        <v>911</v>
      </c>
      <c r="DPQ3" s="4" t="s">
        <v>911</v>
      </c>
      <c r="DPR3" s="4" t="s">
        <v>911</v>
      </c>
      <c r="DPS3" s="4" t="s">
        <v>911</v>
      </c>
      <c r="DPT3" s="4" t="s">
        <v>911</v>
      </c>
      <c r="DPU3" s="4" t="s">
        <v>911</v>
      </c>
      <c r="DPV3" s="4" t="s">
        <v>911</v>
      </c>
      <c r="DPW3" s="4" t="s">
        <v>911</v>
      </c>
      <c r="DPX3" s="4" t="s">
        <v>911</v>
      </c>
      <c r="DPY3" s="4" t="s">
        <v>911</v>
      </c>
      <c r="DPZ3" s="4" t="s">
        <v>911</v>
      </c>
      <c r="DQA3" s="4" t="s">
        <v>911</v>
      </c>
      <c r="DQB3" s="4" t="s">
        <v>911</v>
      </c>
      <c r="DQC3" s="4" t="s">
        <v>911</v>
      </c>
      <c r="DQD3" s="4" t="s">
        <v>911</v>
      </c>
      <c r="DQE3" s="4" t="s">
        <v>911</v>
      </c>
      <c r="DQF3" s="4" t="s">
        <v>911</v>
      </c>
      <c r="DQG3" s="4" t="s">
        <v>911</v>
      </c>
      <c r="DQH3" s="4" t="s">
        <v>911</v>
      </c>
      <c r="DQI3" s="4" t="s">
        <v>911</v>
      </c>
      <c r="DQJ3" s="4" t="s">
        <v>911</v>
      </c>
      <c r="DQK3" s="4" t="s">
        <v>911</v>
      </c>
      <c r="DQL3" s="4" t="s">
        <v>911</v>
      </c>
      <c r="DQM3" s="4" t="s">
        <v>911</v>
      </c>
      <c r="DQN3" s="4" t="s">
        <v>911</v>
      </c>
      <c r="DQO3" s="4" t="s">
        <v>911</v>
      </c>
      <c r="DQP3" s="4" t="s">
        <v>911</v>
      </c>
      <c r="DQQ3" s="4" t="s">
        <v>911</v>
      </c>
      <c r="DQR3" s="4" t="s">
        <v>911</v>
      </c>
      <c r="DQS3" s="4" t="s">
        <v>911</v>
      </c>
      <c r="DQT3" s="4" t="s">
        <v>911</v>
      </c>
      <c r="DQU3" s="4" t="s">
        <v>911</v>
      </c>
      <c r="DQV3" s="4" t="s">
        <v>911</v>
      </c>
      <c r="DQW3" s="4" t="s">
        <v>911</v>
      </c>
      <c r="DQX3" s="4" t="s">
        <v>911</v>
      </c>
      <c r="DQY3" s="4" t="s">
        <v>911</v>
      </c>
      <c r="DQZ3" s="4" t="s">
        <v>911</v>
      </c>
      <c r="DRA3" s="4" t="s">
        <v>911</v>
      </c>
      <c r="DRB3" s="4" t="s">
        <v>911</v>
      </c>
      <c r="DRC3" s="4" t="s">
        <v>911</v>
      </c>
      <c r="DRD3" s="4" t="s">
        <v>911</v>
      </c>
      <c r="DRE3" s="4" t="s">
        <v>911</v>
      </c>
      <c r="DRF3" s="4" t="s">
        <v>911</v>
      </c>
      <c r="DRG3" s="4" t="s">
        <v>911</v>
      </c>
      <c r="DRH3" s="4" t="s">
        <v>911</v>
      </c>
      <c r="DRI3" s="4" t="s">
        <v>911</v>
      </c>
      <c r="DRJ3" s="4" t="s">
        <v>911</v>
      </c>
      <c r="DRK3" s="4" t="s">
        <v>911</v>
      </c>
      <c r="DRL3" s="4" t="s">
        <v>911</v>
      </c>
      <c r="DRM3" s="4" t="s">
        <v>911</v>
      </c>
      <c r="DRN3" s="4" t="s">
        <v>911</v>
      </c>
      <c r="DRO3" s="4" t="s">
        <v>911</v>
      </c>
      <c r="DRP3" s="4" t="s">
        <v>911</v>
      </c>
      <c r="DRQ3" s="4" t="s">
        <v>911</v>
      </c>
      <c r="DRR3" s="4" t="s">
        <v>911</v>
      </c>
      <c r="DRS3" s="4" t="s">
        <v>911</v>
      </c>
      <c r="DRT3" s="4" t="s">
        <v>911</v>
      </c>
      <c r="DRU3" s="4" t="s">
        <v>911</v>
      </c>
      <c r="DRV3" s="4" t="s">
        <v>911</v>
      </c>
      <c r="DRW3" s="4" t="s">
        <v>911</v>
      </c>
      <c r="DRX3" s="4" t="s">
        <v>911</v>
      </c>
      <c r="DRY3" s="4" t="s">
        <v>911</v>
      </c>
      <c r="DRZ3" s="4" t="s">
        <v>911</v>
      </c>
      <c r="DSA3" s="4" t="s">
        <v>911</v>
      </c>
      <c r="DSB3" s="4" t="s">
        <v>911</v>
      </c>
      <c r="DSC3" s="4" t="s">
        <v>911</v>
      </c>
      <c r="DSD3" s="4" t="s">
        <v>911</v>
      </c>
      <c r="DSE3" s="4" t="s">
        <v>911</v>
      </c>
      <c r="DSF3" s="4" t="s">
        <v>911</v>
      </c>
      <c r="DSG3" s="4" t="s">
        <v>911</v>
      </c>
      <c r="DSH3" s="4" t="s">
        <v>911</v>
      </c>
      <c r="DSI3" s="4" t="s">
        <v>911</v>
      </c>
      <c r="DSJ3" s="4" t="s">
        <v>911</v>
      </c>
      <c r="DSK3" s="4" t="s">
        <v>911</v>
      </c>
      <c r="DSL3" s="4" t="s">
        <v>911</v>
      </c>
      <c r="DSM3" s="4" t="s">
        <v>911</v>
      </c>
      <c r="DSN3" s="4" t="s">
        <v>911</v>
      </c>
      <c r="DSO3" s="4" t="s">
        <v>911</v>
      </c>
      <c r="DSP3" s="4" t="s">
        <v>911</v>
      </c>
      <c r="DSQ3" s="4" t="s">
        <v>911</v>
      </c>
      <c r="DSR3" s="4" t="s">
        <v>911</v>
      </c>
      <c r="DSS3" s="4" t="s">
        <v>911</v>
      </c>
      <c r="DST3" s="4" t="s">
        <v>911</v>
      </c>
      <c r="DSU3" s="4" t="s">
        <v>911</v>
      </c>
      <c r="DSV3" s="4" t="s">
        <v>911</v>
      </c>
      <c r="DSW3" s="4" t="s">
        <v>911</v>
      </c>
      <c r="DSX3" s="4" t="s">
        <v>911</v>
      </c>
      <c r="DSY3" s="4" t="s">
        <v>911</v>
      </c>
      <c r="DSZ3" s="4" t="s">
        <v>911</v>
      </c>
      <c r="DTA3" s="4" t="s">
        <v>911</v>
      </c>
      <c r="DTB3" s="4" t="s">
        <v>911</v>
      </c>
      <c r="DTC3" s="4" t="s">
        <v>911</v>
      </c>
      <c r="DTD3" s="4" t="s">
        <v>911</v>
      </c>
      <c r="DTE3" s="4" t="s">
        <v>911</v>
      </c>
      <c r="DTF3" s="4" t="s">
        <v>911</v>
      </c>
      <c r="DTG3" s="4" t="s">
        <v>911</v>
      </c>
      <c r="DTH3" s="4" t="s">
        <v>911</v>
      </c>
      <c r="DTI3" s="4" t="s">
        <v>911</v>
      </c>
      <c r="DTJ3" s="4" t="s">
        <v>911</v>
      </c>
      <c r="DTK3" s="4" t="s">
        <v>911</v>
      </c>
      <c r="DTL3" s="4" t="s">
        <v>911</v>
      </c>
      <c r="DTM3" s="4" t="s">
        <v>911</v>
      </c>
      <c r="DTN3" s="4" t="s">
        <v>911</v>
      </c>
      <c r="DTO3" s="4" t="s">
        <v>911</v>
      </c>
      <c r="DTP3" s="4" t="s">
        <v>911</v>
      </c>
      <c r="DTQ3" s="4" t="s">
        <v>911</v>
      </c>
      <c r="DTR3" s="4" t="s">
        <v>911</v>
      </c>
      <c r="DTS3" s="4" t="s">
        <v>911</v>
      </c>
      <c r="DTT3" s="4" t="s">
        <v>911</v>
      </c>
      <c r="DTU3" s="4" t="s">
        <v>911</v>
      </c>
      <c r="DTV3" s="4" t="s">
        <v>911</v>
      </c>
      <c r="DTW3" s="4" t="s">
        <v>911</v>
      </c>
      <c r="DTX3" s="4" t="s">
        <v>911</v>
      </c>
      <c r="DTY3" s="4" t="s">
        <v>911</v>
      </c>
      <c r="DTZ3" s="4" t="s">
        <v>911</v>
      </c>
      <c r="DUA3" s="4" t="s">
        <v>911</v>
      </c>
      <c r="DUB3" s="4" t="s">
        <v>911</v>
      </c>
      <c r="DUC3" s="4" t="s">
        <v>911</v>
      </c>
      <c r="DUD3" s="4" t="s">
        <v>911</v>
      </c>
      <c r="DUE3" s="4" t="s">
        <v>911</v>
      </c>
      <c r="DUF3" s="4" t="s">
        <v>911</v>
      </c>
      <c r="DUG3" s="4" t="s">
        <v>911</v>
      </c>
      <c r="DUH3" s="4" t="s">
        <v>911</v>
      </c>
      <c r="DUI3" s="4" t="s">
        <v>911</v>
      </c>
      <c r="DUJ3" s="4" t="s">
        <v>911</v>
      </c>
      <c r="DUK3" s="4" t="s">
        <v>911</v>
      </c>
      <c r="DUL3" s="4" t="s">
        <v>911</v>
      </c>
      <c r="DUM3" s="4" t="s">
        <v>911</v>
      </c>
      <c r="DUN3" s="4" t="s">
        <v>911</v>
      </c>
      <c r="DUO3" s="4" t="s">
        <v>911</v>
      </c>
      <c r="DUP3" s="4" t="s">
        <v>911</v>
      </c>
      <c r="DUQ3" s="4" t="s">
        <v>911</v>
      </c>
      <c r="DUR3" s="4" t="s">
        <v>911</v>
      </c>
      <c r="DUS3" s="4" t="s">
        <v>911</v>
      </c>
      <c r="DUT3" s="4" t="s">
        <v>911</v>
      </c>
      <c r="DUU3" s="4" t="s">
        <v>911</v>
      </c>
      <c r="DUV3" s="4" t="s">
        <v>911</v>
      </c>
      <c r="DUW3" s="4" t="s">
        <v>911</v>
      </c>
      <c r="DUX3" s="4" t="s">
        <v>911</v>
      </c>
      <c r="DUY3" s="4" t="s">
        <v>911</v>
      </c>
      <c r="DUZ3" s="4" t="s">
        <v>911</v>
      </c>
      <c r="DVA3" s="4" t="s">
        <v>911</v>
      </c>
      <c r="DVB3" s="4" t="s">
        <v>911</v>
      </c>
      <c r="DVC3" s="4" t="s">
        <v>911</v>
      </c>
      <c r="DVD3" s="4" t="s">
        <v>911</v>
      </c>
      <c r="DVE3" s="4" t="s">
        <v>911</v>
      </c>
      <c r="DVF3" s="4" t="s">
        <v>911</v>
      </c>
      <c r="DVG3" s="4" t="s">
        <v>911</v>
      </c>
      <c r="DVH3" s="4" t="s">
        <v>911</v>
      </c>
      <c r="DVI3" s="4" t="s">
        <v>911</v>
      </c>
      <c r="DVJ3" s="4" t="s">
        <v>911</v>
      </c>
      <c r="DVK3" s="4" t="s">
        <v>911</v>
      </c>
      <c r="DVL3" s="4" t="s">
        <v>911</v>
      </c>
      <c r="DVM3" s="4" t="s">
        <v>911</v>
      </c>
      <c r="DVN3" s="4" t="s">
        <v>911</v>
      </c>
      <c r="DVO3" s="4" t="s">
        <v>911</v>
      </c>
      <c r="DVP3" s="4" t="s">
        <v>911</v>
      </c>
      <c r="DVQ3" s="4" t="s">
        <v>911</v>
      </c>
      <c r="DVR3" s="4" t="s">
        <v>911</v>
      </c>
      <c r="DVS3" s="4" t="s">
        <v>911</v>
      </c>
      <c r="DVT3" s="4" t="s">
        <v>911</v>
      </c>
      <c r="DVU3" s="4" t="s">
        <v>911</v>
      </c>
      <c r="DVV3" s="4" t="s">
        <v>911</v>
      </c>
      <c r="DVW3" s="4" t="s">
        <v>911</v>
      </c>
      <c r="DVX3" s="4" t="s">
        <v>911</v>
      </c>
      <c r="DVY3" s="4" t="s">
        <v>911</v>
      </c>
      <c r="DVZ3" s="4" t="s">
        <v>911</v>
      </c>
      <c r="DWA3" s="4" t="s">
        <v>911</v>
      </c>
      <c r="DWB3" s="4" t="s">
        <v>911</v>
      </c>
      <c r="DWC3" s="4" t="s">
        <v>911</v>
      </c>
      <c r="DWD3" s="4" t="s">
        <v>911</v>
      </c>
      <c r="DWE3" s="4" t="s">
        <v>911</v>
      </c>
      <c r="DWF3" s="4" t="s">
        <v>911</v>
      </c>
      <c r="DWG3" s="4" t="s">
        <v>911</v>
      </c>
      <c r="DWH3" s="4" t="s">
        <v>911</v>
      </c>
      <c r="DWI3" s="4" t="s">
        <v>911</v>
      </c>
      <c r="DWJ3" s="4" t="s">
        <v>911</v>
      </c>
      <c r="DWK3" s="4" t="s">
        <v>911</v>
      </c>
      <c r="DWL3" s="4" t="s">
        <v>911</v>
      </c>
      <c r="DWM3" s="4" t="s">
        <v>911</v>
      </c>
      <c r="DWN3" s="4" t="s">
        <v>911</v>
      </c>
      <c r="DWO3" s="4" t="s">
        <v>911</v>
      </c>
      <c r="DWP3" s="4" t="s">
        <v>911</v>
      </c>
      <c r="DWQ3" s="4" t="s">
        <v>911</v>
      </c>
      <c r="DWR3" s="4" t="s">
        <v>911</v>
      </c>
      <c r="DWS3" s="4" t="s">
        <v>911</v>
      </c>
      <c r="DWT3" s="4" t="s">
        <v>911</v>
      </c>
      <c r="DWU3" s="4" t="s">
        <v>911</v>
      </c>
      <c r="DWV3" s="4" t="s">
        <v>911</v>
      </c>
      <c r="DWW3" s="4" t="s">
        <v>911</v>
      </c>
      <c r="DWX3" s="4" t="s">
        <v>911</v>
      </c>
      <c r="DWY3" s="4" t="s">
        <v>911</v>
      </c>
      <c r="DWZ3" s="4" t="s">
        <v>911</v>
      </c>
      <c r="DXA3" s="4" t="s">
        <v>911</v>
      </c>
      <c r="DXB3" s="4" t="s">
        <v>911</v>
      </c>
      <c r="DXC3" s="4" t="s">
        <v>911</v>
      </c>
      <c r="DXD3" s="4" t="s">
        <v>911</v>
      </c>
      <c r="DXE3" s="4" t="s">
        <v>911</v>
      </c>
      <c r="DXF3" s="4" t="s">
        <v>911</v>
      </c>
      <c r="DXG3" s="4" t="s">
        <v>911</v>
      </c>
      <c r="DXH3" s="4" t="s">
        <v>911</v>
      </c>
      <c r="DXI3" s="4" t="s">
        <v>911</v>
      </c>
      <c r="DXJ3" s="4" t="s">
        <v>911</v>
      </c>
      <c r="DXK3" s="4" t="s">
        <v>911</v>
      </c>
      <c r="DXL3" s="4" t="s">
        <v>911</v>
      </c>
      <c r="DXM3" s="4" t="s">
        <v>911</v>
      </c>
      <c r="DXN3" s="4" t="s">
        <v>911</v>
      </c>
      <c r="DXO3" s="4" t="s">
        <v>911</v>
      </c>
      <c r="DXP3" s="4" t="s">
        <v>911</v>
      </c>
      <c r="DXQ3" s="4" t="s">
        <v>911</v>
      </c>
      <c r="DXR3" s="4" t="s">
        <v>911</v>
      </c>
      <c r="DXS3" s="4" t="s">
        <v>911</v>
      </c>
      <c r="DXT3" s="4" t="s">
        <v>911</v>
      </c>
      <c r="DXU3" s="4" t="s">
        <v>911</v>
      </c>
      <c r="DXV3" s="4" t="s">
        <v>911</v>
      </c>
      <c r="DXW3" s="4" t="s">
        <v>911</v>
      </c>
      <c r="DXX3" s="4" t="s">
        <v>911</v>
      </c>
      <c r="DXY3" s="4" t="s">
        <v>911</v>
      </c>
      <c r="DXZ3" s="4" t="s">
        <v>911</v>
      </c>
      <c r="DYA3" s="4" t="s">
        <v>911</v>
      </c>
      <c r="DYB3" s="4" t="s">
        <v>911</v>
      </c>
      <c r="DYC3" s="4" t="s">
        <v>911</v>
      </c>
      <c r="DYD3" s="4" t="s">
        <v>911</v>
      </c>
      <c r="DYE3" s="4" t="s">
        <v>911</v>
      </c>
      <c r="DYF3" s="4" t="s">
        <v>911</v>
      </c>
      <c r="DYG3" s="4" t="s">
        <v>911</v>
      </c>
      <c r="DYH3" s="4" t="s">
        <v>911</v>
      </c>
      <c r="DYI3" s="4" t="s">
        <v>911</v>
      </c>
      <c r="DYJ3" s="4" t="s">
        <v>911</v>
      </c>
      <c r="DYK3" s="4" t="s">
        <v>911</v>
      </c>
      <c r="DYL3" s="4" t="s">
        <v>911</v>
      </c>
      <c r="DYM3" s="4" t="s">
        <v>911</v>
      </c>
      <c r="DYN3" s="4" t="s">
        <v>911</v>
      </c>
      <c r="DYO3" s="4" t="s">
        <v>911</v>
      </c>
      <c r="DYP3" s="4" t="s">
        <v>911</v>
      </c>
      <c r="DYQ3" s="4" t="s">
        <v>911</v>
      </c>
      <c r="DYR3" s="4" t="s">
        <v>911</v>
      </c>
      <c r="DYS3" s="4" t="s">
        <v>911</v>
      </c>
      <c r="DYT3" s="4" t="s">
        <v>911</v>
      </c>
      <c r="DYU3" s="4" t="s">
        <v>911</v>
      </c>
      <c r="DYV3" s="4" t="s">
        <v>911</v>
      </c>
      <c r="DYW3" s="4" t="s">
        <v>911</v>
      </c>
      <c r="DYX3" s="4" t="s">
        <v>911</v>
      </c>
      <c r="DYY3" s="4" t="s">
        <v>911</v>
      </c>
      <c r="DYZ3" s="4" t="s">
        <v>911</v>
      </c>
      <c r="DZA3" s="4" t="s">
        <v>911</v>
      </c>
      <c r="DZB3" s="4" t="s">
        <v>911</v>
      </c>
      <c r="DZC3" s="4" t="s">
        <v>911</v>
      </c>
      <c r="DZD3" s="4" t="s">
        <v>911</v>
      </c>
      <c r="DZE3" s="4" t="s">
        <v>911</v>
      </c>
      <c r="DZF3" s="4" t="s">
        <v>911</v>
      </c>
      <c r="DZG3" s="4" t="s">
        <v>911</v>
      </c>
      <c r="DZH3" s="4" t="s">
        <v>911</v>
      </c>
      <c r="DZI3" s="4" t="s">
        <v>911</v>
      </c>
      <c r="DZJ3" s="4" t="s">
        <v>911</v>
      </c>
      <c r="DZK3" s="4" t="s">
        <v>911</v>
      </c>
      <c r="DZL3" s="4" t="s">
        <v>911</v>
      </c>
      <c r="DZM3" s="4" t="s">
        <v>911</v>
      </c>
      <c r="DZN3" s="4" t="s">
        <v>911</v>
      </c>
      <c r="DZO3" s="4" t="s">
        <v>911</v>
      </c>
      <c r="DZP3" s="4" t="s">
        <v>911</v>
      </c>
      <c r="DZQ3" s="4" t="s">
        <v>911</v>
      </c>
      <c r="DZR3" s="4" t="s">
        <v>911</v>
      </c>
      <c r="DZS3" s="4" t="s">
        <v>911</v>
      </c>
      <c r="DZT3" s="4" t="s">
        <v>911</v>
      </c>
      <c r="DZU3" s="4" t="s">
        <v>911</v>
      </c>
      <c r="DZV3" s="4" t="s">
        <v>911</v>
      </c>
      <c r="DZW3" s="4" t="s">
        <v>911</v>
      </c>
      <c r="DZX3" s="4" t="s">
        <v>911</v>
      </c>
      <c r="DZY3" s="4" t="s">
        <v>911</v>
      </c>
      <c r="DZZ3" s="4" t="s">
        <v>911</v>
      </c>
      <c r="EAA3" s="4" t="s">
        <v>911</v>
      </c>
      <c r="EAB3" s="4" t="s">
        <v>911</v>
      </c>
      <c r="EAC3" s="4" t="s">
        <v>911</v>
      </c>
      <c r="EAD3" s="4" t="s">
        <v>911</v>
      </c>
      <c r="EAE3" s="4" t="s">
        <v>911</v>
      </c>
      <c r="EAF3" s="4" t="s">
        <v>911</v>
      </c>
      <c r="EAG3" s="4" t="s">
        <v>911</v>
      </c>
      <c r="EAH3" s="4" t="s">
        <v>911</v>
      </c>
      <c r="EAI3" s="4" t="s">
        <v>911</v>
      </c>
      <c r="EAJ3" s="4" t="s">
        <v>911</v>
      </c>
      <c r="EAK3" s="4" t="s">
        <v>911</v>
      </c>
      <c r="EAL3" s="4" t="s">
        <v>911</v>
      </c>
      <c r="EAM3" s="4" t="s">
        <v>911</v>
      </c>
      <c r="EAN3" s="4" t="s">
        <v>911</v>
      </c>
      <c r="EAO3" s="4" t="s">
        <v>911</v>
      </c>
      <c r="EAP3" s="4" t="s">
        <v>911</v>
      </c>
      <c r="EAQ3" s="4" t="s">
        <v>911</v>
      </c>
      <c r="EAR3" s="4" t="s">
        <v>911</v>
      </c>
      <c r="EAS3" s="4" t="s">
        <v>911</v>
      </c>
      <c r="EAT3" s="4" t="s">
        <v>911</v>
      </c>
      <c r="EAU3" s="4" t="s">
        <v>911</v>
      </c>
      <c r="EAV3" s="4" t="s">
        <v>911</v>
      </c>
      <c r="EAW3" s="4" t="s">
        <v>911</v>
      </c>
      <c r="EAX3" s="4" t="s">
        <v>911</v>
      </c>
      <c r="EAY3" s="4" t="s">
        <v>911</v>
      </c>
      <c r="EAZ3" s="4" t="s">
        <v>911</v>
      </c>
      <c r="EBA3" s="4" t="s">
        <v>911</v>
      </c>
      <c r="EBB3" s="4" t="s">
        <v>911</v>
      </c>
      <c r="EBC3" s="4" t="s">
        <v>911</v>
      </c>
      <c r="EBD3" s="4" t="s">
        <v>911</v>
      </c>
      <c r="EBE3" s="4" t="s">
        <v>911</v>
      </c>
      <c r="EBF3" s="4" t="s">
        <v>911</v>
      </c>
      <c r="EBG3" s="4" t="s">
        <v>911</v>
      </c>
      <c r="EBH3" s="4" t="s">
        <v>911</v>
      </c>
      <c r="EBI3" s="4" t="s">
        <v>911</v>
      </c>
      <c r="EBJ3" s="4" t="s">
        <v>911</v>
      </c>
      <c r="EBK3" s="4" t="s">
        <v>911</v>
      </c>
      <c r="EBL3" s="4" t="s">
        <v>911</v>
      </c>
      <c r="EBM3" s="4" t="s">
        <v>911</v>
      </c>
      <c r="EBN3" s="4" t="s">
        <v>911</v>
      </c>
      <c r="EBO3" s="4" t="s">
        <v>911</v>
      </c>
      <c r="EBP3" s="4" t="s">
        <v>911</v>
      </c>
      <c r="EBQ3" s="4" t="s">
        <v>911</v>
      </c>
      <c r="EBR3" s="4" t="s">
        <v>911</v>
      </c>
      <c r="EBS3" s="4" t="s">
        <v>911</v>
      </c>
      <c r="EBT3" s="4" t="s">
        <v>911</v>
      </c>
      <c r="EBU3" s="4" t="s">
        <v>911</v>
      </c>
      <c r="EBV3" s="4" t="s">
        <v>911</v>
      </c>
      <c r="EBW3" s="4" t="s">
        <v>911</v>
      </c>
      <c r="EBX3" s="4" t="s">
        <v>911</v>
      </c>
      <c r="EBY3" s="4" t="s">
        <v>911</v>
      </c>
      <c r="EBZ3" s="4" t="s">
        <v>911</v>
      </c>
      <c r="ECA3" s="4" t="s">
        <v>911</v>
      </c>
      <c r="ECB3" s="4" t="s">
        <v>911</v>
      </c>
      <c r="ECC3" s="4" t="s">
        <v>911</v>
      </c>
      <c r="ECD3" s="4" t="s">
        <v>911</v>
      </c>
      <c r="ECE3" s="4" t="s">
        <v>911</v>
      </c>
      <c r="ECF3" s="4" t="s">
        <v>911</v>
      </c>
      <c r="ECG3" s="4" t="s">
        <v>911</v>
      </c>
      <c r="ECH3" s="4" t="s">
        <v>911</v>
      </c>
      <c r="ECI3" s="4" t="s">
        <v>911</v>
      </c>
      <c r="ECJ3" s="4" t="s">
        <v>911</v>
      </c>
      <c r="ECK3" s="4" t="s">
        <v>911</v>
      </c>
      <c r="ECL3" s="4" t="s">
        <v>911</v>
      </c>
      <c r="ECM3" s="4" t="s">
        <v>911</v>
      </c>
      <c r="ECN3" s="4" t="s">
        <v>911</v>
      </c>
      <c r="ECO3" s="4" t="s">
        <v>911</v>
      </c>
      <c r="ECP3" s="4" t="s">
        <v>911</v>
      </c>
      <c r="ECQ3" s="4" t="s">
        <v>911</v>
      </c>
      <c r="ECR3" s="4" t="s">
        <v>911</v>
      </c>
      <c r="ECS3" s="4" t="s">
        <v>911</v>
      </c>
      <c r="ECT3" s="4" t="s">
        <v>911</v>
      </c>
      <c r="ECU3" s="4" t="s">
        <v>911</v>
      </c>
      <c r="ECV3" s="4" t="s">
        <v>911</v>
      </c>
      <c r="ECW3" s="4" t="s">
        <v>911</v>
      </c>
      <c r="ECX3" s="4" t="s">
        <v>911</v>
      </c>
      <c r="ECY3" s="4" t="s">
        <v>911</v>
      </c>
      <c r="ECZ3" s="4" t="s">
        <v>911</v>
      </c>
      <c r="EDA3" s="4" t="s">
        <v>911</v>
      </c>
      <c r="EDB3" s="4" t="s">
        <v>911</v>
      </c>
      <c r="EDC3" s="4" t="s">
        <v>911</v>
      </c>
      <c r="EDD3" s="4" t="s">
        <v>911</v>
      </c>
      <c r="EDE3" s="4" t="s">
        <v>911</v>
      </c>
      <c r="EDF3" s="4" t="s">
        <v>911</v>
      </c>
      <c r="EDG3" s="4" t="s">
        <v>911</v>
      </c>
      <c r="EDH3" s="4" t="s">
        <v>911</v>
      </c>
      <c r="EDI3" s="4" t="s">
        <v>911</v>
      </c>
      <c r="EDJ3" s="4" t="s">
        <v>911</v>
      </c>
      <c r="EDK3" s="4" t="s">
        <v>911</v>
      </c>
      <c r="EDL3" s="4" t="s">
        <v>911</v>
      </c>
      <c r="EDM3" s="4" t="s">
        <v>911</v>
      </c>
      <c r="EDN3" s="4" t="s">
        <v>911</v>
      </c>
      <c r="EDO3" s="4" t="s">
        <v>911</v>
      </c>
      <c r="EDP3" s="4" t="s">
        <v>911</v>
      </c>
      <c r="EDQ3" s="4" t="s">
        <v>911</v>
      </c>
      <c r="EDR3" s="4" t="s">
        <v>911</v>
      </c>
      <c r="EDS3" s="4" t="s">
        <v>911</v>
      </c>
      <c r="EDT3" s="4" t="s">
        <v>911</v>
      </c>
      <c r="EDU3" s="4" t="s">
        <v>911</v>
      </c>
      <c r="EDV3" s="4" t="s">
        <v>911</v>
      </c>
      <c r="EDW3" s="4" t="s">
        <v>911</v>
      </c>
      <c r="EDX3" s="4" t="s">
        <v>911</v>
      </c>
      <c r="EDY3" s="4" t="s">
        <v>911</v>
      </c>
      <c r="EDZ3" s="4" t="s">
        <v>911</v>
      </c>
      <c r="EEA3" s="4" t="s">
        <v>911</v>
      </c>
      <c r="EEB3" s="4" t="s">
        <v>911</v>
      </c>
      <c r="EEC3" s="4" t="s">
        <v>911</v>
      </c>
      <c r="EED3" s="4" t="s">
        <v>911</v>
      </c>
      <c r="EEE3" s="4" t="s">
        <v>911</v>
      </c>
      <c r="EEF3" s="4" t="s">
        <v>911</v>
      </c>
      <c r="EEG3" s="4" t="s">
        <v>911</v>
      </c>
      <c r="EEH3" s="4" t="s">
        <v>911</v>
      </c>
      <c r="EEI3" s="4" t="s">
        <v>911</v>
      </c>
      <c r="EEJ3" s="4" t="s">
        <v>911</v>
      </c>
      <c r="EEK3" s="4" t="s">
        <v>911</v>
      </c>
      <c r="EEL3" s="4" t="s">
        <v>911</v>
      </c>
      <c r="EEM3" s="4" t="s">
        <v>911</v>
      </c>
      <c r="EEN3" s="4" t="s">
        <v>911</v>
      </c>
      <c r="EEO3" s="4" t="s">
        <v>911</v>
      </c>
      <c r="EEP3" s="4" t="s">
        <v>911</v>
      </c>
      <c r="EEQ3" s="4" t="s">
        <v>911</v>
      </c>
      <c r="EER3" s="4" t="s">
        <v>911</v>
      </c>
      <c r="EES3" s="4" t="s">
        <v>911</v>
      </c>
      <c r="EET3" s="4" t="s">
        <v>911</v>
      </c>
      <c r="EEU3" s="4" t="s">
        <v>911</v>
      </c>
      <c r="EEV3" s="4" t="s">
        <v>911</v>
      </c>
      <c r="EEW3" s="4" t="s">
        <v>911</v>
      </c>
      <c r="EEX3" s="4" t="s">
        <v>911</v>
      </c>
      <c r="EEY3" s="4" t="s">
        <v>911</v>
      </c>
      <c r="EEZ3" s="4" t="s">
        <v>911</v>
      </c>
      <c r="EFA3" s="4" t="s">
        <v>911</v>
      </c>
      <c r="EFB3" s="4" t="s">
        <v>911</v>
      </c>
      <c r="EFC3" s="4" t="s">
        <v>911</v>
      </c>
      <c r="EFD3" s="4" t="s">
        <v>911</v>
      </c>
      <c r="EFE3" s="4" t="s">
        <v>911</v>
      </c>
      <c r="EFF3" s="4" t="s">
        <v>911</v>
      </c>
      <c r="EFG3" s="4" t="s">
        <v>911</v>
      </c>
      <c r="EFH3" s="4" t="s">
        <v>911</v>
      </c>
      <c r="EFI3" s="4" t="s">
        <v>911</v>
      </c>
      <c r="EFJ3" s="4" t="s">
        <v>911</v>
      </c>
      <c r="EFK3" s="4" t="s">
        <v>911</v>
      </c>
      <c r="EFL3" s="4" t="s">
        <v>911</v>
      </c>
      <c r="EFM3" s="4" t="s">
        <v>911</v>
      </c>
      <c r="EFN3" s="4" t="s">
        <v>911</v>
      </c>
      <c r="EFO3" s="4" t="s">
        <v>911</v>
      </c>
      <c r="EFP3" s="4" t="s">
        <v>911</v>
      </c>
      <c r="EFQ3" s="4" t="s">
        <v>911</v>
      </c>
      <c r="EFR3" s="4" t="s">
        <v>911</v>
      </c>
      <c r="EFS3" s="4" t="s">
        <v>911</v>
      </c>
      <c r="EFT3" s="4" t="s">
        <v>911</v>
      </c>
      <c r="EFU3" s="4" t="s">
        <v>911</v>
      </c>
      <c r="EFV3" s="4" t="s">
        <v>911</v>
      </c>
      <c r="EFW3" s="4" t="s">
        <v>911</v>
      </c>
      <c r="EFX3" s="4" t="s">
        <v>911</v>
      </c>
      <c r="EFY3" s="4" t="s">
        <v>911</v>
      </c>
      <c r="EFZ3" s="4" t="s">
        <v>911</v>
      </c>
      <c r="EGA3" s="4" t="s">
        <v>911</v>
      </c>
      <c r="EGB3" s="4" t="s">
        <v>911</v>
      </c>
      <c r="EGC3" s="4" t="s">
        <v>911</v>
      </c>
      <c r="EGD3" s="4" t="s">
        <v>911</v>
      </c>
      <c r="EGE3" s="4" t="s">
        <v>911</v>
      </c>
      <c r="EGF3" s="4" t="s">
        <v>911</v>
      </c>
      <c r="EGG3" s="4" t="s">
        <v>911</v>
      </c>
      <c r="EGH3" s="4" t="s">
        <v>911</v>
      </c>
      <c r="EGI3" s="4" t="s">
        <v>911</v>
      </c>
      <c r="EGJ3" s="4" t="s">
        <v>911</v>
      </c>
      <c r="EGK3" s="4" t="s">
        <v>911</v>
      </c>
      <c r="EGL3" s="4" t="s">
        <v>911</v>
      </c>
      <c r="EGM3" s="4" t="s">
        <v>911</v>
      </c>
      <c r="EGN3" s="4" t="s">
        <v>911</v>
      </c>
      <c r="EGO3" s="4" t="s">
        <v>911</v>
      </c>
      <c r="EGP3" s="4" t="s">
        <v>911</v>
      </c>
      <c r="EGQ3" s="4" t="s">
        <v>911</v>
      </c>
      <c r="EGR3" s="4" t="s">
        <v>911</v>
      </c>
      <c r="EGS3" s="4" t="s">
        <v>911</v>
      </c>
      <c r="EGT3" s="4" t="s">
        <v>911</v>
      </c>
      <c r="EGU3" s="4" t="s">
        <v>911</v>
      </c>
      <c r="EGV3" s="4" t="s">
        <v>911</v>
      </c>
      <c r="EGW3" s="4" t="s">
        <v>911</v>
      </c>
      <c r="EGX3" s="4" t="s">
        <v>911</v>
      </c>
      <c r="EGY3" s="4" t="s">
        <v>911</v>
      </c>
      <c r="EGZ3" s="4" t="s">
        <v>911</v>
      </c>
      <c r="EHA3" s="4" t="s">
        <v>911</v>
      </c>
      <c r="EHB3" s="4" t="s">
        <v>911</v>
      </c>
      <c r="EHC3" s="4" t="s">
        <v>911</v>
      </c>
      <c r="EHD3" s="4" t="s">
        <v>911</v>
      </c>
      <c r="EHE3" s="4" t="s">
        <v>911</v>
      </c>
      <c r="EHF3" s="4" t="s">
        <v>911</v>
      </c>
      <c r="EHG3" s="4" t="s">
        <v>911</v>
      </c>
      <c r="EHH3" s="4" t="s">
        <v>911</v>
      </c>
      <c r="EHI3" s="4" t="s">
        <v>911</v>
      </c>
      <c r="EHJ3" s="4" t="s">
        <v>911</v>
      </c>
      <c r="EHK3" s="4" t="s">
        <v>911</v>
      </c>
      <c r="EHL3" s="4" t="s">
        <v>911</v>
      </c>
      <c r="EHM3" s="4" t="s">
        <v>911</v>
      </c>
      <c r="EHN3" s="4" t="s">
        <v>911</v>
      </c>
      <c r="EHO3" s="4" t="s">
        <v>911</v>
      </c>
      <c r="EHP3" s="4" t="s">
        <v>911</v>
      </c>
      <c r="EHQ3" s="4" t="s">
        <v>911</v>
      </c>
      <c r="EHR3" s="4" t="s">
        <v>911</v>
      </c>
      <c r="EHS3" s="4" t="s">
        <v>911</v>
      </c>
      <c r="EHT3" s="4" t="s">
        <v>911</v>
      </c>
      <c r="EHU3" s="4" t="s">
        <v>911</v>
      </c>
      <c r="EHV3" s="4" t="s">
        <v>911</v>
      </c>
      <c r="EHW3" s="4" t="s">
        <v>911</v>
      </c>
      <c r="EHX3" s="4" t="s">
        <v>911</v>
      </c>
      <c r="EHY3" s="4" t="s">
        <v>911</v>
      </c>
      <c r="EHZ3" s="4" t="s">
        <v>911</v>
      </c>
      <c r="EIA3" s="4" t="s">
        <v>911</v>
      </c>
      <c r="EIB3" s="4" t="s">
        <v>911</v>
      </c>
      <c r="EIC3" s="4" t="s">
        <v>911</v>
      </c>
      <c r="EID3" s="4" t="s">
        <v>911</v>
      </c>
      <c r="EIE3" s="4" t="s">
        <v>911</v>
      </c>
      <c r="EIF3" s="4" t="s">
        <v>911</v>
      </c>
      <c r="EIG3" s="4" t="s">
        <v>911</v>
      </c>
      <c r="EIH3" s="4" t="s">
        <v>911</v>
      </c>
      <c r="EII3" s="4" t="s">
        <v>911</v>
      </c>
      <c r="EIJ3" s="4" t="s">
        <v>911</v>
      </c>
      <c r="EIK3" s="4" t="s">
        <v>911</v>
      </c>
      <c r="EIL3" s="4" t="s">
        <v>911</v>
      </c>
      <c r="EIM3" s="4" t="s">
        <v>911</v>
      </c>
      <c r="EIN3" s="4" t="s">
        <v>911</v>
      </c>
      <c r="EIO3" s="4" t="s">
        <v>911</v>
      </c>
      <c r="EIP3" s="4" t="s">
        <v>911</v>
      </c>
      <c r="EIQ3" s="4" t="s">
        <v>911</v>
      </c>
      <c r="EIR3" s="4" t="s">
        <v>911</v>
      </c>
      <c r="EIS3" s="4" t="s">
        <v>911</v>
      </c>
      <c r="EIT3" s="4" t="s">
        <v>911</v>
      </c>
      <c r="EIU3" s="4" t="s">
        <v>911</v>
      </c>
      <c r="EIV3" s="4" t="s">
        <v>911</v>
      </c>
      <c r="EIW3" s="4" t="s">
        <v>911</v>
      </c>
      <c r="EIX3" s="4" t="s">
        <v>911</v>
      </c>
      <c r="EIY3" s="4" t="s">
        <v>911</v>
      </c>
      <c r="EIZ3" s="4" t="s">
        <v>911</v>
      </c>
      <c r="EJA3" s="4" t="s">
        <v>911</v>
      </c>
      <c r="EJB3" s="4" t="s">
        <v>911</v>
      </c>
      <c r="EJC3" s="4" t="s">
        <v>911</v>
      </c>
      <c r="EJD3" s="4" t="s">
        <v>911</v>
      </c>
      <c r="EJE3" s="4" t="s">
        <v>911</v>
      </c>
      <c r="EJF3" s="4" t="s">
        <v>911</v>
      </c>
      <c r="EJG3" s="4" t="s">
        <v>911</v>
      </c>
      <c r="EJH3" s="4" t="s">
        <v>911</v>
      </c>
      <c r="EJI3" s="4" t="s">
        <v>911</v>
      </c>
      <c r="EJJ3" s="4" t="s">
        <v>911</v>
      </c>
      <c r="EJK3" s="4" t="s">
        <v>911</v>
      </c>
      <c r="EJL3" s="4" t="s">
        <v>911</v>
      </c>
      <c r="EJM3" s="4" t="s">
        <v>911</v>
      </c>
      <c r="EJN3" s="4" t="s">
        <v>911</v>
      </c>
      <c r="EJO3" s="4" t="s">
        <v>911</v>
      </c>
      <c r="EJP3" s="4" t="s">
        <v>911</v>
      </c>
      <c r="EJQ3" s="4" t="s">
        <v>911</v>
      </c>
      <c r="EJR3" s="4" t="s">
        <v>911</v>
      </c>
      <c r="EJS3" s="4" t="s">
        <v>911</v>
      </c>
      <c r="EJT3" s="4" t="s">
        <v>911</v>
      </c>
      <c r="EJU3" s="4" t="s">
        <v>911</v>
      </c>
      <c r="EJV3" s="4" t="s">
        <v>911</v>
      </c>
      <c r="EJW3" s="4" t="s">
        <v>911</v>
      </c>
      <c r="EJX3" s="4" t="s">
        <v>911</v>
      </c>
      <c r="EJY3" s="4" t="s">
        <v>911</v>
      </c>
      <c r="EJZ3" s="4" t="s">
        <v>911</v>
      </c>
      <c r="EKA3" s="4" t="s">
        <v>911</v>
      </c>
      <c r="EKB3" s="4" t="s">
        <v>911</v>
      </c>
      <c r="EKC3" s="4" t="s">
        <v>911</v>
      </c>
      <c r="EKD3" s="4" t="s">
        <v>911</v>
      </c>
      <c r="EKE3" s="4" t="s">
        <v>911</v>
      </c>
      <c r="EKF3" s="4" t="s">
        <v>911</v>
      </c>
      <c r="EKG3" s="4" t="s">
        <v>911</v>
      </c>
      <c r="EKH3" s="4" t="s">
        <v>911</v>
      </c>
      <c r="EKI3" s="4" t="s">
        <v>911</v>
      </c>
      <c r="EKJ3" s="4" t="s">
        <v>911</v>
      </c>
      <c r="EKK3" s="4" t="s">
        <v>911</v>
      </c>
      <c r="EKL3" s="4" t="s">
        <v>911</v>
      </c>
      <c r="EKM3" s="4" t="s">
        <v>911</v>
      </c>
      <c r="EKN3" s="4" t="s">
        <v>911</v>
      </c>
      <c r="EKO3" s="4" t="s">
        <v>911</v>
      </c>
      <c r="EKP3" s="4" t="s">
        <v>911</v>
      </c>
      <c r="EKQ3" s="4" t="s">
        <v>911</v>
      </c>
      <c r="EKR3" s="4" t="s">
        <v>911</v>
      </c>
      <c r="EKS3" s="4" t="s">
        <v>911</v>
      </c>
      <c r="EKT3" s="4" t="s">
        <v>911</v>
      </c>
      <c r="EKU3" s="4" t="s">
        <v>911</v>
      </c>
      <c r="EKV3" s="4" t="s">
        <v>911</v>
      </c>
      <c r="EKW3" s="4" t="s">
        <v>911</v>
      </c>
      <c r="EKX3" s="4" t="s">
        <v>911</v>
      </c>
      <c r="EKY3" s="4" t="s">
        <v>911</v>
      </c>
      <c r="EKZ3" s="4" t="s">
        <v>911</v>
      </c>
      <c r="ELA3" s="4" t="s">
        <v>911</v>
      </c>
      <c r="ELB3" s="4" t="s">
        <v>911</v>
      </c>
      <c r="ELC3" s="4" t="s">
        <v>911</v>
      </c>
      <c r="ELD3" s="4" t="s">
        <v>911</v>
      </c>
      <c r="ELE3" s="4" t="s">
        <v>911</v>
      </c>
      <c r="ELF3" s="4" t="s">
        <v>911</v>
      </c>
      <c r="ELG3" s="4" t="s">
        <v>911</v>
      </c>
      <c r="ELH3" s="4" t="s">
        <v>911</v>
      </c>
      <c r="ELI3" s="4" t="s">
        <v>911</v>
      </c>
      <c r="ELJ3" s="4" t="s">
        <v>911</v>
      </c>
      <c r="ELK3" s="4" t="s">
        <v>911</v>
      </c>
      <c r="ELL3" s="4" t="s">
        <v>911</v>
      </c>
      <c r="ELM3" s="4" t="s">
        <v>911</v>
      </c>
      <c r="ELN3" s="4" t="s">
        <v>911</v>
      </c>
      <c r="ELO3" s="4" t="s">
        <v>911</v>
      </c>
      <c r="ELP3" s="4" t="s">
        <v>911</v>
      </c>
      <c r="ELQ3" s="4" t="s">
        <v>911</v>
      </c>
      <c r="ELR3" s="4" t="s">
        <v>911</v>
      </c>
      <c r="ELS3" s="4" t="s">
        <v>911</v>
      </c>
      <c r="ELT3" s="4" t="s">
        <v>911</v>
      </c>
      <c r="ELU3" s="4" t="s">
        <v>911</v>
      </c>
      <c r="ELV3" s="4" t="s">
        <v>911</v>
      </c>
      <c r="ELW3" s="4" t="s">
        <v>911</v>
      </c>
      <c r="ELX3" s="4" t="s">
        <v>911</v>
      </c>
      <c r="ELY3" s="4" t="s">
        <v>911</v>
      </c>
      <c r="ELZ3" s="4" t="s">
        <v>911</v>
      </c>
      <c r="EMA3" s="4" t="s">
        <v>911</v>
      </c>
      <c r="EMB3" s="4" t="s">
        <v>911</v>
      </c>
      <c r="EMC3" s="4" t="s">
        <v>911</v>
      </c>
      <c r="EMD3" s="4" t="s">
        <v>911</v>
      </c>
      <c r="EME3" s="4" t="s">
        <v>911</v>
      </c>
      <c r="EMF3" s="4" t="s">
        <v>911</v>
      </c>
      <c r="EMG3" s="4" t="s">
        <v>911</v>
      </c>
      <c r="EMH3" s="4" t="s">
        <v>911</v>
      </c>
      <c r="EMI3" s="4" t="s">
        <v>911</v>
      </c>
      <c r="EMJ3" s="4" t="s">
        <v>911</v>
      </c>
      <c r="EMK3" s="4" t="s">
        <v>911</v>
      </c>
      <c r="EML3" s="4" t="s">
        <v>911</v>
      </c>
      <c r="EMM3" s="4" t="s">
        <v>911</v>
      </c>
      <c r="EMN3" s="4" t="s">
        <v>911</v>
      </c>
      <c r="EMO3" s="4" t="s">
        <v>911</v>
      </c>
      <c r="EMP3" s="4" t="s">
        <v>911</v>
      </c>
      <c r="EMQ3" s="4" t="s">
        <v>911</v>
      </c>
      <c r="EMR3" s="4" t="s">
        <v>911</v>
      </c>
      <c r="EMS3" s="4" t="s">
        <v>911</v>
      </c>
      <c r="EMT3" s="4" t="s">
        <v>911</v>
      </c>
      <c r="EMU3" s="4" t="s">
        <v>911</v>
      </c>
      <c r="EMV3" s="4" t="s">
        <v>911</v>
      </c>
      <c r="EMW3" s="4" t="s">
        <v>911</v>
      </c>
      <c r="EMX3" s="4" t="s">
        <v>911</v>
      </c>
      <c r="EMY3" s="4" t="s">
        <v>911</v>
      </c>
      <c r="EMZ3" s="4" t="s">
        <v>911</v>
      </c>
      <c r="ENA3" s="4" t="s">
        <v>911</v>
      </c>
      <c r="ENB3" s="4" t="s">
        <v>911</v>
      </c>
      <c r="ENC3" s="4" t="s">
        <v>911</v>
      </c>
      <c r="END3" s="4" t="s">
        <v>911</v>
      </c>
      <c r="ENE3" s="4" t="s">
        <v>911</v>
      </c>
      <c r="ENF3" s="4" t="s">
        <v>911</v>
      </c>
      <c r="ENG3" s="4" t="s">
        <v>911</v>
      </c>
      <c r="ENH3" s="4" t="s">
        <v>911</v>
      </c>
      <c r="ENI3" s="4" t="s">
        <v>911</v>
      </c>
      <c r="ENJ3" s="4" t="s">
        <v>911</v>
      </c>
      <c r="ENK3" s="4" t="s">
        <v>911</v>
      </c>
      <c r="ENL3" s="4" t="s">
        <v>911</v>
      </c>
      <c r="ENM3" s="4" t="s">
        <v>911</v>
      </c>
      <c r="ENN3" s="4" t="s">
        <v>911</v>
      </c>
      <c r="ENO3" s="4" t="s">
        <v>911</v>
      </c>
      <c r="ENP3" s="4" t="s">
        <v>911</v>
      </c>
      <c r="ENQ3" s="4" t="s">
        <v>911</v>
      </c>
      <c r="ENR3" s="4" t="s">
        <v>911</v>
      </c>
      <c r="ENS3" s="4" t="s">
        <v>911</v>
      </c>
      <c r="ENT3" s="4" t="s">
        <v>911</v>
      </c>
      <c r="ENU3" s="4" t="s">
        <v>911</v>
      </c>
      <c r="ENV3" s="4" t="s">
        <v>911</v>
      </c>
      <c r="ENW3" s="4" t="s">
        <v>911</v>
      </c>
      <c r="ENX3" s="4" t="s">
        <v>911</v>
      </c>
      <c r="ENY3" s="4" t="s">
        <v>911</v>
      </c>
      <c r="ENZ3" s="4" t="s">
        <v>911</v>
      </c>
      <c r="EOA3" s="4" t="s">
        <v>911</v>
      </c>
      <c r="EOB3" s="4" t="s">
        <v>911</v>
      </c>
      <c r="EOC3" s="4" t="s">
        <v>911</v>
      </c>
      <c r="EOD3" s="4" t="s">
        <v>911</v>
      </c>
      <c r="EOE3" s="4" t="s">
        <v>911</v>
      </c>
      <c r="EOF3" s="4" t="s">
        <v>911</v>
      </c>
      <c r="EOG3" s="4" t="s">
        <v>911</v>
      </c>
      <c r="EOH3" s="4" t="s">
        <v>911</v>
      </c>
      <c r="EOI3" s="4" t="s">
        <v>911</v>
      </c>
      <c r="EOJ3" s="4" t="s">
        <v>911</v>
      </c>
      <c r="EOK3" s="4" t="s">
        <v>911</v>
      </c>
      <c r="EOL3" s="4" t="s">
        <v>911</v>
      </c>
      <c r="EOM3" s="4" t="s">
        <v>911</v>
      </c>
      <c r="EON3" s="4" t="s">
        <v>911</v>
      </c>
      <c r="EOO3" s="4" t="s">
        <v>911</v>
      </c>
      <c r="EOP3" s="4" t="s">
        <v>911</v>
      </c>
      <c r="EOQ3" s="4" t="s">
        <v>911</v>
      </c>
      <c r="EOR3" s="4" t="s">
        <v>911</v>
      </c>
      <c r="EOS3" s="4" t="s">
        <v>911</v>
      </c>
      <c r="EOT3" s="4" t="s">
        <v>911</v>
      </c>
      <c r="EOU3" s="4" t="s">
        <v>911</v>
      </c>
      <c r="EOV3" s="4" t="s">
        <v>911</v>
      </c>
      <c r="EOW3" s="4" t="s">
        <v>911</v>
      </c>
      <c r="EOX3" s="4" t="s">
        <v>911</v>
      </c>
      <c r="EOY3" s="4" t="s">
        <v>911</v>
      </c>
      <c r="EOZ3" s="4" t="s">
        <v>911</v>
      </c>
      <c r="EPA3" s="4" t="s">
        <v>911</v>
      </c>
      <c r="EPB3" s="4" t="s">
        <v>911</v>
      </c>
      <c r="EPC3" s="4" t="s">
        <v>911</v>
      </c>
      <c r="EPD3" s="4" t="s">
        <v>911</v>
      </c>
      <c r="EPE3" s="4" t="s">
        <v>911</v>
      </c>
      <c r="EPF3" s="4" t="s">
        <v>911</v>
      </c>
      <c r="EPG3" s="4" t="s">
        <v>911</v>
      </c>
      <c r="EPH3" s="4" t="s">
        <v>911</v>
      </c>
      <c r="EPI3" s="4" t="s">
        <v>911</v>
      </c>
      <c r="EPJ3" s="4" t="s">
        <v>911</v>
      </c>
      <c r="EPK3" s="4" t="s">
        <v>911</v>
      </c>
      <c r="EPL3" s="4" t="s">
        <v>911</v>
      </c>
      <c r="EPM3" s="4" t="s">
        <v>911</v>
      </c>
      <c r="EPN3" s="4" t="s">
        <v>911</v>
      </c>
      <c r="EPO3" s="4" t="s">
        <v>911</v>
      </c>
      <c r="EPP3" s="4" t="s">
        <v>911</v>
      </c>
      <c r="EPQ3" s="4" t="s">
        <v>911</v>
      </c>
      <c r="EPR3" s="4" t="s">
        <v>911</v>
      </c>
      <c r="EPS3" s="4" t="s">
        <v>911</v>
      </c>
      <c r="EPT3" s="4" t="s">
        <v>911</v>
      </c>
      <c r="EPU3" s="4" t="s">
        <v>911</v>
      </c>
      <c r="EPV3" s="4" t="s">
        <v>911</v>
      </c>
      <c r="EPW3" s="4" t="s">
        <v>911</v>
      </c>
      <c r="EPX3" s="4" t="s">
        <v>911</v>
      </c>
      <c r="EPY3" s="4" t="s">
        <v>911</v>
      </c>
      <c r="EPZ3" s="4" t="s">
        <v>911</v>
      </c>
      <c r="EQA3" s="4" t="s">
        <v>911</v>
      </c>
      <c r="EQB3" s="4" t="s">
        <v>911</v>
      </c>
      <c r="EQC3" s="4" t="s">
        <v>911</v>
      </c>
      <c r="EQD3" s="4" t="s">
        <v>911</v>
      </c>
      <c r="EQE3" s="4" t="s">
        <v>911</v>
      </c>
      <c r="EQF3" s="4" t="s">
        <v>911</v>
      </c>
      <c r="EQG3" s="4" t="s">
        <v>911</v>
      </c>
      <c r="EQH3" s="4" t="s">
        <v>911</v>
      </c>
      <c r="EQI3" s="4" t="s">
        <v>911</v>
      </c>
      <c r="EQJ3" s="4" t="s">
        <v>911</v>
      </c>
      <c r="EQK3" s="4" t="s">
        <v>911</v>
      </c>
      <c r="EQL3" s="4" t="s">
        <v>911</v>
      </c>
      <c r="EQM3" s="4" t="s">
        <v>911</v>
      </c>
      <c r="EQN3" s="4" t="s">
        <v>911</v>
      </c>
      <c r="EQO3" s="4" t="s">
        <v>911</v>
      </c>
      <c r="EQP3" s="4" t="s">
        <v>911</v>
      </c>
      <c r="EQQ3" s="4" t="s">
        <v>911</v>
      </c>
      <c r="EQR3" s="4" t="s">
        <v>911</v>
      </c>
      <c r="EQS3" s="4" t="s">
        <v>911</v>
      </c>
      <c r="EQT3" s="4" t="s">
        <v>911</v>
      </c>
      <c r="EQU3" s="4" t="s">
        <v>911</v>
      </c>
      <c r="EQV3" s="4" t="s">
        <v>911</v>
      </c>
      <c r="EQW3" s="4" t="s">
        <v>911</v>
      </c>
      <c r="EQX3" s="4" t="s">
        <v>911</v>
      </c>
      <c r="EQY3" s="4" t="s">
        <v>911</v>
      </c>
      <c r="EQZ3" s="4" t="s">
        <v>911</v>
      </c>
      <c r="ERA3" s="4" t="s">
        <v>911</v>
      </c>
      <c r="ERB3" s="4" t="s">
        <v>911</v>
      </c>
      <c r="ERC3" s="4" t="s">
        <v>911</v>
      </c>
      <c r="ERD3" s="4" t="s">
        <v>911</v>
      </c>
      <c r="ERE3" s="4" t="s">
        <v>911</v>
      </c>
      <c r="ERF3" s="4" t="s">
        <v>911</v>
      </c>
      <c r="ERG3" s="4" t="s">
        <v>911</v>
      </c>
      <c r="ERH3" s="4" t="s">
        <v>911</v>
      </c>
      <c r="ERI3" s="4" t="s">
        <v>911</v>
      </c>
      <c r="ERJ3" s="4" t="s">
        <v>911</v>
      </c>
      <c r="ERK3" s="4" t="s">
        <v>911</v>
      </c>
      <c r="ERL3" s="4" t="s">
        <v>911</v>
      </c>
      <c r="ERM3" s="4" t="s">
        <v>911</v>
      </c>
      <c r="ERN3" s="4" t="s">
        <v>911</v>
      </c>
      <c r="ERO3" s="4" t="s">
        <v>911</v>
      </c>
      <c r="ERP3" s="4" t="s">
        <v>911</v>
      </c>
      <c r="ERQ3" s="4" t="s">
        <v>911</v>
      </c>
      <c r="ERR3" s="4" t="s">
        <v>911</v>
      </c>
      <c r="ERS3" s="4" t="s">
        <v>911</v>
      </c>
      <c r="ERT3" s="4" t="s">
        <v>911</v>
      </c>
      <c r="ERU3" s="4" t="s">
        <v>911</v>
      </c>
      <c r="ERV3" s="4" t="s">
        <v>911</v>
      </c>
      <c r="ERW3" s="4" t="s">
        <v>911</v>
      </c>
      <c r="ERX3" s="4" t="s">
        <v>911</v>
      </c>
      <c r="ERY3" s="4" t="s">
        <v>911</v>
      </c>
      <c r="ERZ3" s="4" t="s">
        <v>911</v>
      </c>
      <c r="ESA3" s="4" t="s">
        <v>911</v>
      </c>
      <c r="ESB3" s="4" t="s">
        <v>911</v>
      </c>
      <c r="ESC3" s="4" t="s">
        <v>911</v>
      </c>
      <c r="ESD3" s="4" t="s">
        <v>911</v>
      </c>
      <c r="ESE3" s="4" t="s">
        <v>911</v>
      </c>
      <c r="ESF3" s="4" t="s">
        <v>911</v>
      </c>
      <c r="ESG3" s="4" t="s">
        <v>911</v>
      </c>
      <c r="ESH3" s="4" t="s">
        <v>911</v>
      </c>
      <c r="ESI3" s="4" t="s">
        <v>911</v>
      </c>
      <c r="ESJ3" s="4" t="s">
        <v>911</v>
      </c>
      <c r="ESK3" s="4" t="s">
        <v>911</v>
      </c>
      <c r="ESL3" s="4" t="s">
        <v>911</v>
      </c>
      <c r="ESM3" s="4" t="s">
        <v>911</v>
      </c>
      <c r="ESN3" s="4" t="s">
        <v>911</v>
      </c>
      <c r="ESO3" s="4" t="s">
        <v>911</v>
      </c>
      <c r="ESP3" s="4" t="s">
        <v>911</v>
      </c>
      <c r="ESQ3" s="4" t="s">
        <v>911</v>
      </c>
      <c r="ESR3" s="4" t="s">
        <v>911</v>
      </c>
      <c r="ESS3" s="4" t="s">
        <v>911</v>
      </c>
      <c r="EST3" s="4" t="s">
        <v>911</v>
      </c>
      <c r="ESU3" s="4" t="s">
        <v>911</v>
      </c>
      <c r="ESV3" s="4" t="s">
        <v>911</v>
      </c>
      <c r="ESW3" s="4" t="s">
        <v>911</v>
      </c>
      <c r="ESX3" s="4" t="s">
        <v>911</v>
      </c>
      <c r="ESY3" s="4" t="s">
        <v>911</v>
      </c>
      <c r="ESZ3" s="4" t="s">
        <v>911</v>
      </c>
      <c r="ETA3" s="4" t="s">
        <v>911</v>
      </c>
      <c r="ETB3" s="4" t="s">
        <v>911</v>
      </c>
      <c r="ETC3" s="4" t="s">
        <v>911</v>
      </c>
      <c r="ETD3" s="4" t="s">
        <v>911</v>
      </c>
      <c r="ETE3" s="4" t="s">
        <v>911</v>
      </c>
      <c r="ETF3" s="4" t="s">
        <v>911</v>
      </c>
      <c r="ETG3" s="4" t="s">
        <v>911</v>
      </c>
      <c r="ETH3" s="4" t="s">
        <v>911</v>
      </c>
      <c r="ETI3" s="4" t="s">
        <v>911</v>
      </c>
      <c r="ETJ3" s="4" t="s">
        <v>911</v>
      </c>
      <c r="ETK3" s="4" t="s">
        <v>911</v>
      </c>
      <c r="ETL3" s="4" t="s">
        <v>911</v>
      </c>
      <c r="ETM3" s="4" t="s">
        <v>911</v>
      </c>
      <c r="ETN3" s="4" t="s">
        <v>911</v>
      </c>
      <c r="ETO3" s="4" t="s">
        <v>911</v>
      </c>
      <c r="ETP3" s="4" t="s">
        <v>911</v>
      </c>
      <c r="ETQ3" s="4" t="s">
        <v>911</v>
      </c>
      <c r="ETR3" s="4" t="s">
        <v>911</v>
      </c>
      <c r="ETS3" s="4" t="s">
        <v>911</v>
      </c>
      <c r="ETT3" s="4" t="s">
        <v>911</v>
      </c>
      <c r="ETU3" s="4" t="s">
        <v>911</v>
      </c>
      <c r="ETV3" s="4" t="s">
        <v>911</v>
      </c>
      <c r="ETW3" s="4" t="s">
        <v>911</v>
      </c>
      <c r="ETX3" s="4" t="s">
        <v>911</v>
      </c>
      <c r="ETY3" s="4" t="s">
        <v>911</v>
      </c>
      <c r="ETZ3" s="4" t="s">
        <v>911</v>
      </c>
      <c r="EUA3" s="4" t="s">
        <v>911</v>
      </c>
      <c r="EUB3" s="4" t="s">
        <v>911</v>
      </c>
      <c r="EUC3" s="4" t="s">
        <v>911</v>
      </c>
      <c r="EUD3" s="4" t="s">
        <v>911</v>
      </c>
      <c r="EUE3" s="4" t="s">
        <v>911</v>
      </c>
      <c r="EUF3" s="4" t="s">
        <v>911</v>
      </c>
      <c r="EUG3" s="4" t="s">
        <v>911</v>
      </c>
      <c r="EUH3" s="4" t="s">
        <v>911</v>
      </c>
      <c r="EUI3" s="4" t="s">
        <v>911</v>
      </c>
      <c r="EUJ3" s="4" t="s">
        <v>911</v>
      </c>
      <c r="EUK3" s="4" t="s">
        <v>911</v>
      </c>
      <c r="EUL3" s="4" t="s">
        <v>911</v>
      </c>
      <c r="EUM3" s="4" t="s">
        <v>911</v>
      </c>
      <c r="EUN3" s="4" t="s">
        <v>911</v>
      </c>
      <c r="EUO3" s="4" t="s">
        <v>911</v>
      </c>
      <c r="EUP3" s="4" t="s">
        <v>911</v>
      </c>
      <c r="EUQ3" s="4" t="s">
        <v>911</v>
      </c>
      <c r="EUR3" s="4" t="s">
        <v>911</v>
      </c>
      <c r="EUS3" s="4" t="s">
        <v>911</v>
      </c>
      <c r="EUT3" s="4" t="s">
        <v>911</v>
      </c>
      <c r="EUU3" s="4" t="s">
        <v>911</v>
      </c>
      <c r="EUV3" s="4" t="s">
        <v>911</v>
      </c>
      <c r="EUW3" s="4" t="s">
        <v>911</v>
      </c>
      <c r="EUX3" s="4" t="s">
        <v>911</v>
      </c>
      <c r="EUY3" s="4" t="s">
        <v>911</v>
      </c>
      <c r="EUZ3" s="4" t="s">
        <v>911</v>
      </c>
      <c r="EVA3" s="4" t="s">
        <v>911</v>
      </c>
      <c r="EVB3" s="4" t="s">
        <v>911</v>
      </c>
      <c r="EVC3" s="4" t="s">
        <v>911</v>
      </c>
      <c r="EVD3" s="4" t="s">
        <v>911</v>
      </c>
      <c r="EVE3" s="4" t="s">
        <v>911</v>
      </c>
      <c r="EVF3" s="4" t="s">
        <v>911</v>
      </c>
      <c r="EVG3" s="4" t="s">
        <v>911</v>
      </c>
      <c r="EVH3" s="4" t="s">
        <v>911</v>
      </c>
      <c r="EVI3" s="4" t="s">
        <v>911</v>
      </c>
      <c r="EVJ3" s="4" t="s">
        <v>911</v>
      </c>
      <c r="EVK3" s="4" t="s">
        <v>911</v>
      </c>
      <c r="EVL3" s="4" t="s">
        <v>911</v>
      </c>
      <c r="EVM3" s="4" t="s">
        <v>911</v>
      </c>
      <c r="EVN3" s="4" t="s">
        <v>911</v>
      </c>
      <c r="EVO3" s="4" t="s">
        <v>911</v>
      </c>
      <c r="EVP3" s="4" t="s">
        <v>911</v>
      </c>
      <c r="EVQ3" s="4" t="s">
        <v>911</v>
      </c>
      <c r="EVR3" s="4" t="s">
        <v>911</v>
      </c>
      <c r="EVS3" s="4" t="s">
        <v>911</v>
      </c>
      <c r="EVT3" s="4" t="s">
        <v>911</v>
      </c>
      <c r="EVU3" s="4" t="s">
        <v>911</v>
      </c>
      <c r="EVV3" s="4" t="s">
        <v>911</v>
      </c>
      <c r="EVW3" s="4" t="s">
        <v>911</v>
      </c>
      <c r="EVX3" s="4" t="s">
        <v>911</v>
      </c>
      <c r="EVY3" s="4" t="s">
        <v>911</v>
      </c>
      <c r="EVZ3" s="4" t="s">
        <v>911</v>
      </c>
      <c r="EWA3" s="4" t="s">
        <v>911</v>
      </c>
      <c r="EWB3" s="4" t="s">
        <v>911</v>
      </c>
      <c r="EWC3" s="4" t="s">
        <v>911</v>
      </c>
      <c r="EWD3" s="4" t="s">
        <v>911</v>
      </c>
      <c r="EWE3" s="4" t="s">
        <v>911</v>
      </c>
      <c r="EWF3" s="4" t="s">
        <v>911</v>
      </c>
      <c r="EWG3" s="4" t="s">
        <v>911</v>
      </c>
      <c r="EWH3" s="4" t="s">
        <v>911</v>
      </c>
      <c r="EWI3" s="4" t="s">
        <v>911</v>
      </c>
      <c r="EWJ3" s="4" t="s">
        <v>911</v>
      </c>
      <c r="EWK3" s="4" t="s">
        <v>911</v>
      </c>
      <c r="EWL3" s="4" t="s">
        <v>911</v>
      </c>
      <c r="EWM3" s="4" t="s">
        <v>911</v>
      </c>
      <c r="EWN3" s="4" t="s">
        <v>911</v>
      </c>
      <c r="EWO3" s="4" t="s">
        <v>911</v>
      </c>
      <c r="EWP3" s="4" t="s">
        <v>911</v>
      </c>
      <c r="EWQ3" s="4" t="s">
        <v>911</v>
      </c>
      <c r="EWR3" s="4" t="s">
        <v>911</v>
      </c>
      <c r="EWS3" s="4" t="s">
        <v>911</v>
      </c>
      <c r="EWT3" s="4" t="s">
        <v>911</v>
      </c>
      <c r="EWU3" s="4" t="s">
        <v>911</v>
      </c>
      <c r="EWV3" s="4" t="s">
        <v>911</v>
      </c>
      <c r="EWW3" s="4" t="s">
        <v>911</v>
      </c>
      <c r="EWX3" s="4" t="s">
        <v>911</v>
      </c>
      <c r="EWY3" s="4" t="s">
        <v>911</v>
      </c>
      <c r="EWZ3" s="4" t="s">
        <v>911</v>
      </c>
      <c r="EXA3" s="4" t="s">
        <v>911</v>
      </c>
      <c r="EXB3" s="4" t="s">
        <v>911</v>
      </c>
      <c r="EXC3" s="4" t="s">
        <v>911</v>
      </c>
      <c r="EXD3" s="4" t="s">
        <v>911</v>
      </c>
      <c r="EXE3" s="4" t="s">
        <v>911</v>
      </c>
      <c r="EXF3" s="4" t="s">
        <v>911</v>
      </c>
      <c r="EXG3" s="4" t="s">
        <v>911</v>
      </c>
      <c r="EXH3" s="4" t="s">
        <v>911</v>
      </c>
      <c r="EXI3" s="4" t="s">
        <v>911</v>
      </c>
      <c r="EXJ3" s="4" t="s">
        <v>911</v>
      </c>
      <c r="EXK3" s="4" t="s">
        <v>911</v>
      </c>
      <c r="EXL3" s="4" t="s">
        <v>911</v>
      </c>
      <c r="EXM3" s="4" t="s">
        <v>911</v>
      </c>
      <c r="EXN3" s="4" t="s">
        <v>911</v>
      </c>
      <c r="EXO3" s="4" t="s">
        <v>911</v>
      </c>
      <c r="EXP3" s="4" t="s">
        <v>911</v>
      </c>
      <c r="EXQ3" s="4" t="s">
        <v>911</v>
      </c>
      <c r="EXR3" s="4" t="s">
        <v>911</v>
      </c>
      <c r="EXS3" s="4" t="s">
        <v>911</v>
      </c>
      <c r="EXT3" s="4" t="s">
        <v>911</v>
      </c>
      <c r="EXU3" s="4" t="s">
        <v>911</v>
      </c>
      <c r="EXV3" s="4" t="s">
        <v>911</v>
      </c>
      <c r="EXW3" s="4" t="s">
        <v>911</v>
      </c>
      <c r="EXX3" s="4" t="s">
        <v>911</v>
      </c>
      <c r="EXY3" s="4" t="s">
        <v>911</v>
      </c>
      <c r="EXZ3" s="4" t="s">
        <v>911</v>
      </c>
      <c r="EYA3" s="4" t="s">
        <v>911</v>
      </c>
      <c r="EYB3" s="4" t="s">
        <v>911</v>
      </c>
      <c r="EYC3" s="4" t="s">
        <v>911</v>
      </c>
      <c r="EYD3" s="4" t="s">
        <v>911</v>
      </c>
      <c r="EYE3" s="4" t="s">
        <v>911</v>
      </c>
      <c r="EYF3" s="4" t="s">
        <v>911</v>
      </c>
      <c r="EYG3" s="4" t="s">
        <v>911</v>
      </c>
      <c r="EYH3" s="4" t="s">
        <v>911</v>
      </c>
      <c r="EYI3" s="4" t="s">
        <v>911</v>
      </c>
      <c r="EYJ3" s="4" t="s">
        <v>911</v>
      </c>
      <c r="EYK3" s="4" t="s">
        <v>911</v>
      </c>
      <c r="EYL3" s="4" t="s">
        <v>911</v>
      </c>
      <c r="EYM3" s="4" t="s">
        <v>911</v>
      </c>
      <c r="EYN3" s="4" t="s">
        <v>911</v>
      </c>
      <c r="EYO3" s="4" t="s">
        <v>911</v>
      </c>
      <c r="EYP3" s="4" t="s">
        <v>911</v>
      </c>
      <c r="EYQ3" s="4" t="s">
        <v>911</v>
      </c>
      <c r="EYR3" s="4" t="s">
        <v>911</v>
      </c>
      <c r="EYS3" s="4" t="s">
        <v>911</v>
      </c>
      <c r="EYT3" s="4" t="s">
        <v>911</v>
      </c>
      <c r="EYU3" s="4" t="s">
        <v>911</v>
      </c>
      <c r="EYV3" s="4" t="s">
        <v>911</v>
      </c>
      <c r="EYW3" s="4" t="s">
        <v>911</v>
      </c>
      <c r="EYX3" s="4" t="s">
        <v>911</v>
      </c>
      <c r="EYY3" s="4" t="s">
        <v>911</v>
      </c>
      <c r="EYZ3" s="4" t="s">
        <v>911</v>
      </c>
      <c r="EZA3" s="4" t="s">
        <v>911</v>
      </c>
      <c r="EZB3" s="4" t="s">
        <v>911</v>
      </c>
      <c r="EZC3" s="4" t="s">
        <v>911</v>
      </c>
      <c r="EZD3" s="4" t="s">
        <v>911</v>
      </c>
      <c r="EZE3" s="4" t="s">
        <v>911</v>
      </c>
      <c r="EZF3" s="4" t="s">
        <v>911</v>
      </c>
      <c r="EZG3" s="4" t="s">
        <v>911</v>
      </c>
      <c r="EZH3" s="4" t="s">
        <v>911</v>
      </c>
      <c r="EZI3" s="4" t="s">
        <v>911</v>
      </c>
      <c r="EZJ3" s="4" t="s">
        <v>911</v>
      </c>
      <c r="EZK3" s="4" t="s">
        <v>911</v>
      </c>
      <c r="EZL3" s="4" t="s">
        <v>911</v>
      </c>
      <c r="EZM3" s="4" t="s">
        <v>911</v>
      </c>
      <c r="EZN3" s="4" t="s">
        <v>911</v>
      </c>
      <c r="EZO3" s="4" t="s">
        <v>911</v>
      </c>
      <c r="EZP3" s="4" t="s">
        <v>911</v>
      </c>
      <c r="EZQ3" s="4" t="s">
        <v>911</v>
      </c>
      <c r="EZR3" s="4" t="s">
        <v>911</v>
      </c>
      <c r="EZS3" s="4" t="s">
        <v>911</v>
      </c>
      <c r="EZT3" s="4" t="s">
        <v>911</v>
      </c>
      <c r="EZU3" s="4" t="s">
        <v>911</v>
      </c>
      <c r="EZV3" s="4" t="s">
        <v>911</v>
      </c>
      <c r="EZW3" s="4" t="s">
        <v>911</v>
      </c>
      <c r="EZX3" s="4" t="s">
        <v>911</v>
      </c>
      <c r="EZY3" s="4" t="s">
        <v>911</v>
      </c>
      <c r="EZZ3" s="4" t="s">
        <v>911</v>
      </c>
      <c r="FAA3" s="4" t="s">
        <v>911</v>
      </c>
      <c r="FAB3" s="4" t="s">
        <v>911</v>
      </c>
      <c r="FAC3" s="4" t="s">
        <v>911</v>
      </c>
      <c r="FAD3" s="4" t="s">
        <v>911</v>
      </c>
      <c r="FAE3" s="4" t="s">
        <v>911</v>
      </c>
      <c r="FAF3" s="4" t="s">
        <v>911</v>
      </c>
      <c r="FAG3" s="4" t="s">
        <v>911</v>
      </c>
      <c r="FAH3" s="4" t="s">
        <v>911</v>
      </c>
      <c r="FAI3" s="4" t="s">
        <v>911</v>
      </c>
      <c r="FAJ3" s="4" t="s">
        <v>911</v>
      </c>
      <c r="FAK3" s="4" t="s">
        <v>911</v>
      </c>
      <c r="FAL3" s="4" t="s">
        <v>911</v>
      </c>
      <c r="FAM3" s="4" t="s">
        <v>911</v>
      </c>
      <c r="FAN3" s="4" t="s">
        <v>911</v>
      </c>
      <c r="FAO3" s="4" t="s">
        <v>911</v>
      </c>
      <c r="FAP3" s="4" t="s">
        <v>911</v>
      </c>
      <c r="FAQ3" s="4" t="s">
        <v>911</v>
      </c>
      <c r="FAR3" s="4" t="s">
        <v>911</v>
      </c>
      <c r="FAS3" s="4" t="s">
        <v>911</v>
      </c>
      <c r="FAT3" s="4" t="s">
        <v>911</v>
      </c>
      <c r="FAU3" s="4" t="s">
        <v>911</v>
      </c>
      <c r="FAV3" s="4" t="s">
        <v>911</v>
      </c>
      <c r="FAW3" s="4" t="s">
        <v>911</v>
      </c>
      <c r="FAX3" s="4" t="s">
        <v>911</v>
      </c>
      <c r="FAY3" s="4" t="s">
        <v>911</v>
      </c>
      <c r="FAZ3" s="4" t="s">
        <v>911</v>
      </c>
      <c r="FBA3" s="4" t="s">
        <v>911</v>
      </c>
      <c r="FBB3" s="4" t="s">
        <v>911</v>
      </c>
      <c r="FBC3" s="4" t="s">
        <v>911</v>
      </c>
      <c r="FBD3" s="4" t="s">
        <v>911</v>
      </c>
      <c r="FBE3" s="4" t="s">
        <v>911</v>
      </c>
      <c r="FBF3" s="4" t="s">
        <v>911</v>
      </c>
      <c r="FBG3" s="4" t="s">
        <v>911</v>
      </c>
      <c r="FBH3" s="4" t="s">
        <v>911</v>
      </c>
      <c r="FBI3" s="4" t="s">
        <v>911</v>
      </c>
      <c r="FBJ3" s="4" t="s">
        <v>911</v>
      </c>
      <c r="FBK3" s="4" t="s">
        <v>911</v>
      </c>
      <c r="FBL3" s="4" t="s">
        <v>911</v>
      </c>
      <c r="FBM3" s="4" t="s">
        <v>911</v>
      </c>
      <c r="FBN3" s="4" t="s">
        <v>911</v>
      </c>
      <c r="FBO3" s="4" t="s">
        <v>911</v>
      </c>
      <c r="FBP3" s="4" t="s">
        <v>911</v>
      </c>
      <c r="FBQ3" s="4" t="s">
        <v>911</v>
      </c>
      <c r="FBR3" s="4" t="s">
        <v>911</v>
      </c>
      <c r="FBS3" s="4" t="s">
        <v>911</v>
      </c>
      <c r="FBT3" s="4" t="s">
        <v>911</v>
      </c>
      <c r="FBU3" s="4" t="s">
        <v>911</v>
      </c>
      <c r="FBV3" s="4" t="s">
        <v>911</v>
      </c>
      <c r="FBW3" s="4" t="s">
        <v>911</v>
      </c>
      <c r="FBX3" s="4" t="s">
        <v>911</v>
      </c>
      <c r="FBY3" s="4" t="s">
        <v>911</v>
      </c>
      <c r="FBZ3" s="4" t="s">
        <v>911</v>
      </c>
      <c r="FCA3" s="4" t="s">
        <v>911</v>
      </c>
      <c r="FCB3" s="4" t="s">
        <v>911</v>
      </c>
      <c r="FCC3" s="4" t="s">
        <v>911</v>
      </c>
      <c r="FCD3" s="4" t="s">
        <v>911</v>
      </c>
      <c r="FCE3" s="4" t="s">
        <v>911</v>
      </c>
      <c r="FCF3" s="4" t="s">
        <v>911</v>
      </c>
      <c r="FCG3" s="4" t="s">
        <v>911</v>
      </c>
      <c r="FCH3" s="4" t="s">
        <v>911</v>
      </c>
      <c r="FCI3" s="4" t="s">
        <v>911</v>
      </c>
      <c r="FCJ3" s="4" t="s">
        <v>911</v>
      </c>
      <c r="FCK3" s="4" t="s">
        <v>911</v>
      </c>
      <c r="FCL3" s="4" t="s">
        <v>911</v>
      </c>
      <c r="FCM3" s="4" t="s">
        <v>911</v>
      </c>
      <c r="FCN3" s="4" t="s">
        <v>911</v>
      </c>
      <c r="FCO3" s="4" t="s">
        <v>911</v>
      </c>
      <c r="FCP3" s="4" t="s">
        <v>911</v>
      </c>
      <c r="FCQ3" s="4" t="s">
        <v>911</v>
      </c>
      <c r="FCR3" s="4" t="s">
        <v>911</v>
      </c>
      <c r="FCS3" s="4" t="s">
        <v>911</v>
      </c>
      <c r="FCT3" s="4" t="s">
        <v>911</v>
      </c>
      <c r="FCU3" s="4" t="s">
        <v>911</v>
      </c>
      <c r="FCV3" s="4" t="s">
        <v>911</v>
      </c>
      <c r="FCW3" s="4" t="s">
        <v>911</v>
      </c>
      <c r="FCX3" s="4" t="s">
        <v>911</v>
      </c>
      <c r="FCY3" s="4" t="s">
        <v>911</v>
      </c>
      <c r="FCZ3" s="4" t="s">
        <v>911</v>
      </c>
      <c r="FDA3" s="4" t="s">
        <v>911</v>
      </c>
      <c r="FDB3" s="4" t="s">
        <v>911</v>
      </c>
      <c r="FDC3" s="4" t="s">
        <v>911</v>
      </c>
      <c r="FDD3" s="4" t="s">
        <v>911</v>
      </c>
      <c r="FDE3" s="4" t="s">
        <v>911</v>
      </c>
      <c r="FDF3" s="4" t="s">
        <v>911</v>
      </c>
      <c r="FDG3" s="4" t="s">
        <v>911</v>
      </c>
      <c r="FDH3" s="4" t="s">
        <v>911</v>
      </c>
      <c r="FDI3" s="4" t="s">
        <v>911</v>
      </c>
      <c r="FDJ3" s="4" t="s">
        <v>911</v>
      </c>
      <c r="FDK3" s="4" t="s">
        <v>911</v>
      </c>
      <c r="FDL3" s="4" t="s">
        <v>911</v>
      </c>
      <c r="FDM3" s="4" t="s">
        <v>911</v>
      </c>
      <c r="FDN3" s="4" t="s">
        <v>911</v>
      </c>
      <c r="FDO3" s="4" t="s">
        <v>911</v>
      </c>
      <c r="FDP3" s="4" t="s">
        <v>911</v>
      </c>
      <c r="FDQ3" s="4" t="s">
        <v>911</v>
      </c>
      <c r="FDR3" s="4" t="s">
        <v>911</v>
      </c>
      <c r="FDS3" s="4" t="s">
        <v>911</v>
      </c>
      <c r="FDT3" s="4" t="s">
        <v>911</v>
      </c>
      <c r="FDU3" s="4" t="s">
        <v>911</v>
      </c>
      <c r="FDV3" s="4" t="s">
        <v>911</v>
      </c>
      <c r="FDW3" s="4" t="s">
        <v>911</v>
      </c>
      <c r="FDX3" s="4" t="s">
        <v>911</v>
      </c>
      <c r="FDY3" s="4" t="s">
        <v>911</v>
      </c>
      <c r="FDZ3" s="4" t="s">
        <v>911</v>
      </c>
      <c r="FEA3" s="4" t="s">
        <v>911</v>
      </c>
      <c r="FEB3" s="4" t="s">
        <v>911</v>
      </c>
      <c r="FEC3" s="4" t="s">
        <v>911</v>
      </c>
      <c r="FED3" s="4" t="s">
        <v>911</v>
      </c>
      <c r="FEE3" s="4" t="s">
        <v>911</v>
      </c>
      <c r="FEF3" s="4" t="s">
        <v>911</v>
      </c>
      <c r="FEG3" s="4" t="s">
        <v>911</v>
      </c>
      <c r="FEH3" s="4" t="s">
        <v>911</v>
      </c>
      <c r="FEI3" s="4" t="s">
        <v>911</v>
      </c>
      <c r="FEJ3" s="4" t="s">
        <v>911</v>
      </c>
      <c r="FEK3" s="4" t="s">
        <v>911</v>
      </c>
      <c r="FEL3" s="4" t="s">
        <v>911</v>
      </c>
      <c r="FEM3" s="4" t="s">
        <v>911</v>
      </c>
      <c r="FEN3" s="4" t="s">
        <v>911</v>
      </c>
      <c r="FEO3" s="4" t="s">
        <v>911</v>
      </c>
      <c r="FEP3" s="4" t="s">
        <v>911</v>
      </c>
      <c r="FEQ3" s="4" t="s">
        <v>911</v>
      </c>
      <c r="FER3" s="4" t="s">
        <v>911</v>
      </c>
      <c r="FES3" s="4" t="s">
        <v>911</v>
      </c>
      <c r="FET3" s="4" t="s">
        <v>911</v>
      </c>
      <c r="FEU3" s="4" t="s">
        <v>911</v>
      </c>
      <c r="FEV3" s="4" t="s">
        <v>911</v>
      </c>
      <c r="FEW3" s="4" t="s">
        <v>911</v>
      </c>
      <c r="FEX3" s="4" t="s">
        <v>911</v>
      </c>
      <c r="FEY3" s="4" t="s">
        <v>911</v>
      </c>
      <c r="FEZ3" s="4" t="s">
        <v>911</v>
      </c>
      <c r="FFA3" s="4" t="s">
        <v>911</v>
      </c>
      <c r="FFB3" s="4" t="s">
        <v>911</v>
      </c>
      <c r="FFC3" s="4" t="s">
        <v>911</v>
      </c>
      <c r="FFD3" s="4" t="s">
        <v>911</v>
      </c>
      <c r="FFE3" s="4" t="s">
        <v>911</v>
      </c>
      <c r="FFF3" s="4" t="s">
        <v>911</v>
      </c>
      <c r="FFG3" s="4" t="s">
        <v>911</v>
      </c>
      <c r="FFH3" s="4" t="s">
        <v>911</v>
      </c>
      <c r="FFI3" s="4" t="s">
        <v>911</v>
      </c>
      <c r="FFJ3" s="4" t="s">
        <v>911</v>
      </c>
      <c r="FFK3" s="4" t="s">
        <v>911</v>
      </c>
      <c r="FFL3" s="4" t="s">
        <v>911</v>
      </c>
      <c r="FFM3" s="4" t="s">
        <v>911</v>
      </c>
      <c r="FFN3" s="4" t="s">
        <v>911</v>
      </c>
      <c r="FFO3" s="4" t="s">
        <v>911</v>
      </c>
      <c r="FFP3" s="4" t="s">
        <v>911</v>
      </c>
      <c r="FFQ3" s="4" t="s">
        <v>911</v>
      </c>
      <c r="FFR3" s="4" t="s">
        <v>911</v>
      </c>
      <c r="FFS3" s="4" t="s">
        <v>911</v>
      </c>
      <c r="FFT3" s="4" t="s">
        <v>911</v>
      </c>
      <c r="FFU3" s="4" t="s">
        <v>911</v>
      </c>
      <c r="FFV3" s="4" t="s">
        <v>911</v>
      </c>
      <c r="FFW3" s="4" t="s">
        <v>911</v>
      </c>
      <c r="FFX3" s="4" t="s">
        <v>911</v>
      </c>
      <c r="FFY3" s="4" t="s">
        <v>911</v>
      </c>
      <c r="FFZ3" s="4" t="s">
        <v>911</v>
      </c>
      <c r="FGA3" s="4" t="s">
        <v>911</v>
      </c>
      <c r="FGB3" s="4" t="s">
        <v>911</v>
      </c>
      <c r="FGC3" s="4" t="s">
        <v>911</v>
      </c>
      <c r="FGD3" s="4" t="s">
        <v>911</v>
      </c>
      <c r="FGE3" s="4" t="s">
        <v>911</v>
      </c>
      <c r="FGF3" s="4" t="s">
        <v>911</v>
      </c>
      <c r="FGG3" s="4" t="s">
        <v>911</v>
      </c>
      <c r="FGH3" s="4" t="s">
        <v>911</v>
      </c>
      <c r="FGI3" s="4" t="s">
        <v>911</v>
      </c>
      <c r="FGJ3" s="4" t="s">
        <v>911</v>
      </c>
      <c r="FGK3" s="4" t="s">
        <v>911</v>
      </c>
      <c r="FGL3" s="4" t="s">
        <v>911</v>
      </c>
      <c r="FGM3" s="4" t="s">
        <v>911</v>
      </c>
      <c r="FGN3" s="4" t="s">
        <v>911</v>
      </c>
      <c r="FGO3" s="4" t="s">
        <v>911</v>
      </c>
      <c r="FGP3" s="4" t="s">
        <v>911</v>
      </c>
      <c r="FGQ3" s="4" t="s">
        <v>911</v>
      </c>
      <c r="FGR3" s="4" t="s">
        <v>911</v>
      </c>
      <c r="FGS3" s="4" t="s">
        <v>911</v>
      </c>
      <c r="FGT3" s="4" t="s">
        <v>911</v>
      </c>
      <c r="FGU3" s="4" t="s">
        <v>911</v>
      </c>
      <c r="FGV3" s="4" t="s">
        <v>911</v>
      </c>
      <c r="FGW3" s="4" t="s">
        <v>911</v>
      </c>
      <c r="FGX3" s="4" t="s">
        <v>911</v>
      </c>
      <c r="FGY3" s="4" t="s">
        <v>911</v>
      </c>
      <c r="FGZ3" s="4" t="s">
        <v>911</v>
      </c>
      <c r="FHA3" s="4" t="s">
        <v>911</v>
      </c>
      <c r="FHB3" s="4" t="s">
        <v>911</v>
      </c>
      <c r="FHC3" s="4" t="s">
        <v>911</v>
      </c>
      <c r="FHD3" s="4" t="s">
        <v>911</v>
      </c>
      <c r="FHE3" s="4" t="s">
        <v>911</v>
      </c>
      <c r="FHF3" s="4" t="s">
        <v>911</v>
      </c>
      <c r="FHG3" s="4" t="s">
        <v>911</v>
      </c>
      <c r="FHH3" s="4" t="s">
        <v>911</v>
      </c>
      <c r="FHI3" s="4" t="s">
        <v>911</v>
      </c>
      <c r="FHJ3" s="4" t="s">
        <v>911</v>
      </c>
      <c r="FHK3" s="4" t="s">
        <v>911</v>
      </c>
      <c r="FHL3" s="4" t="s">
        <v>911</v>
      </c>
      <c r="FHM3" s="4" t="s">
        <v>911</v>
      </c>
      <c r="FHN3" s="4" t="s">
        <v>911</v>
      </c>
      <c r="FHO3" s="4" t="s">
        <v>911</v>
      </c>
      <c r="FHP3" s="4" t="s">
        <v>911</v>
      </c>
      <c r="FHQ3" s="4" t="s">
        <v>911</v>
      </c>
      <c r="FHR3" s="4" t="s">
        <v>911</v>
      </c>
      <c r="FHS3" s="4" t="s">
        <v>911</v>
      </c>
      <c r="FHT3" s="4" t="s">
        <v>911</v>
      </c>
      <c r="FHU3" s="4" t="s">
        <v>911</v>
      </c>
      <c r="FHV3" s="4" t="s">
        <v>911</v>
      </c>
      <c r="FHW3" s="4" t="s">
        <v>911</v>
      </c>
      <c r="FHX3" s="4" t="s">
        <v>911</v>
      </c>
      <c r="FHY3" s="4" t="s">
        <v>911</v>
      </c>
      <c r="FHZ3" s="4" t="s">
        <v>911</v>
      </c>
      <c r="FIA3" s="4" t="s">
        <v>911</v>
      </c>
      <c r="FIB3" s="4" t="s">
        <v>911</v>
      </c>
      <c r="FIC3" s="4" t="s">
        <v>911</v>
      </c>
      <c r="FID3" s="4" t="s">
        <v>911</v>
      </c>
      <c r="FIE3" s="4" t="s">
        <v>911</v>
      </c>
      <c r="FIF3" s="4" t="s">
        <v>911</v>
      </c>
      <c r="FIG3" s="4" t="s">
        <v>911</v>
      </c>
      <c r="FIH3" s="4" t="s">
        <v>911</v>
      </c>
      <c r="FII3" s="4" t="s">
        <v>911</v>
      </c>
      <c r="FIJ3" s="4" t="s">
        <v>911</v>
      </c>
      <c r="FIK3" s="4" t="s">
        <v>911</v>
      </c>
      <c r="FIL3" s="4" t="s">
        <v>911</v>
      </c>
      <c r="FIM3" s="4" t="s">
        <v>911</v>
      </c>
      <c r="FIN3" s="4" t="s">
        <v>911</v>
      </c>
      <c r="FIO3" s="4" t="s">
        <v>911</v>
      </c>
      <c r="FIP3" s="4" t="s">
        <v>911</v>
      </c>
      <c r="FIQ3" s="4" t="s">
        <v>911</v>
      </c>
      <c r="FIR3" s="4" t="s">
        <v>911</v>
      </c>
      <c r="FIS3" s="4" t="s">
        <v>911</v>
      </c>
      <c r="FIT3" s="4" t="s">
        <v>911</v>
      </c>
      <c r="FIU3" s="4" t="s">
        <v>911</v>
      </c>
      <c r="FIV3" s="4" t="s">
        <v>911</v>
      </c>
      <c r="FIW3" s="4" t="s">
        <v>911</v>
      </c>
      <c r="FIX3" s="4" t="s">
        <v>911</v>
      </c>
      <c r="FIY3" s="4" t="s">
        <v>911</v>
      </c>
      <c r="FIZ3" s="4" t="s">
        <v>911</v>
      </c>
      <c r="FJA3" s="4" t="s">
        <v>911</v>
      </c>
      <c r="FJB3" s="4" t="s">
        <v>911</v>
      </c>
      <c r="FJC3" s="4" t="s">
        <v>911</v>
      </c>
      <c r="FJD3" s="4" t="s">
        <v>911</v>
      </c>
      <c r="FJE3" s="4" t="s">
        <v>911</v>
      </c>
      <c r="FJF3" s="4" t="s">
        <v>911</v>
      </c>
      <c r="FJG3" s="4" t="s">
        <v>911</v>
      </c>
      <c r="FJH3" s="4" t="s">
        <v>911</v>
      </c>
      <c r="FJI3" s="4" t="s">
        <v>911</v>
      </c>
      <c r="FJJ3" s="4" t="s">
        <v>911</v>
      </c>
      <c r="FJK3" s="4" t="s">
        <v>911</v>
      </c>
      <c r="FJL3" s="4" t="s">
        <v>911</v>
      </c>
      <c r="FJM3" s="4" t="s">
        <v>911</v>
      </c>
      <c r="FJN3" s="4" t="s">
        <v>911</v>
      </c>
      <c r="FJO3" s="4" t="s">
        <v>911</v>
      </c>
      <c r="FJP3" s="4" t="s">
        <v>911</v>
      </c>
      <c r="FJQ3" s="4" t="s">
        <v>911</v>
      </c>
      <c r="FJR3" s="4" t="s">
        <v>911</v>
      </c>
      <c r="FJS3" s="4" t="s">
        <v>911</v>
      </c>
      <c r="FJT3" s="4" t="s">
        <v>911</v>
      </c>
      <c r="FJU3" s="4" t="s">
        <v>911</v>
      </c>
      <c r="FJV3" s="4" t="s">
        <v>911</v>
      </c>
      <c r="FJW3" s="4" t="s">
        <v>911</v>
      </c>
      <c r="FJX3" s="4" t="s">
        <v>911</v>
      </c>
      <c r="FJY3" s="4" t="s">
        <v>911</v>
      </c>
      <c r="FJZ3" s="4" t="s">
        <v>911</v>
      </c>
      <c r="FKA3" s="4" t="s">
        <v>911</v>
      </c>
      <c r="FKB3" s="4" t="s">
        <v>911</v>
      </c>
      <c r="FKC3" s="4" t="s">
        <v>911</v>
      </c>
      <c r="FKD3" s="4" t="s">
        <v>911</v>
      </c>
      <c r="FKE3" s="4" t="s">
        <v>911</v>
      </c>
      <c r="FKF3" s="4" t="s">
        <v>911</v>
      </c>
      <c r="FKG3" s="4" t="s">
        <v>911</v>
      </c>
      <c r="FKH3" s="4" t="s">
        <v>911</v>
      </c>
      <c r="FKI3" s="4" t="s">
        <v>911</v>
      </c>
      <c r="FKJ3" s="4" t="s">
        <v>911</v>
      </c>
      <c r="FKK3" s="4" t="s">
        <v>911</v>
      </c>
      <c r="FKL3" s="4" t="s">
        <v>911</v>
      </c>
      <c r="FKM3" s="4" t="s">
        <v>911</v>
      </c>
      <c r="FKN3" s="4" t="s">
        <v>911</v>
      </c>
      <c r="FKO3" s="4" t="s">
        <v>911</v>
      </c>
      <c r="FKP3" s="4" t="s">
        <v>911</v>
      </c>
      <c r="FKQ3" s="4" t="s">
        <v>911</v>
      </c>
      <c r="FKR3" s="4" t="s">
        <v>911</v>
      </c>
      <c r="FKS3" s="4" t="s">
        <v>911</v>
      </c>
      <c r="FKT3" s="4" t="s">
        <v>911</v>
      </c>
      <c r="FKU3" s="4" t="s">
        <v>911</v>
      </c>
      <c r="FKV3" s="4" t="s">
        <v>911</v>
      </c>
      <c r="FKW3" s="4" t="s">
        <v>911</v>
      </c>
      <c r="FKX3" s="4" t="s">
        <v>911</v>
      </c>
      <c r="FKY3" s="4" t="s">
        <v>911</v>
      </c>
      <c r="FKZ3" s="4" t="s">
        <v>911</v>
      </c>
      <c r="FLA3" s="4" t="s">
        <v>911</v>
      </c>
      <c r="FLB3" s="4" t="s">
        <v>911</v>
      </c>
      <c r="FLC3" s="4" t="s">
        <v>911</v>
      </c>
      <c r="FLD3" s="4" t="s">
        <v>911</v>
      </c>
      <c r="FLE3" s="4" t="s">
        <v>911</v>
      </c>
      <c r="FLF3" s="4" t="s">
        <v>911</v>
      </c>
      <c r="FLG3" s="4" t="s">
        <v>911</v>
      </c>
      <c r="FLH3" s="4" t="s">
        <v>911</v>
      </c>
      <c r="FLI3" s="4" t="s">
        <v>911</v>
      </c>
      <c r="FLJ3" s="4" t="s">
        <v>911</v>
      </c>
      <c r="FLK3" s="4" t="s">
        <v>911</v>
      </c>
      <c r="FLL3" s="4" t="s">
        <v>911</v>
      </c>
      <c r="FLM3" s="4" t="s">
        <v>911</v>
      </c>
      <c r="FLN3" s="4" t="s">
        <v>911</v>
      </c>
      <c r="FLO3" s="4" t="s">
        <v>911</v>
      </c>
      <c r="FLP3" s="4" t="s">
        <v>911</v>
      </c>
      <c r="FLQ3" s="4" t="s">
        <v>911</v>
      </c>
      <c r="FLR3" s="4" t="s">
        <v>911</v>
      </c>
      <c r="FLS3" s="4" t="s">
        <v>911</v>
      </c>
      <c r="FLT3" s="4" t="s">
        <v>911</v>
      </c>
      <c r="FLU3" s="4" t="s">
        <v>911</v>
      </c>
      <c r="FLV3" s="4" t="s">
        <v>911</v>
      </c>
      <c r="FLW3" s="4" t="s">
        <v>911</v>
      </c>
      <c r="FLX3" s="4" t="s">
        <v>911</v>
      </c>
      <c r="FLY3" s="4" t="s">
        <v>911</v>
      </c>
      <c r="FLZ3" s="4" t="s">
        <v>911</v>
      </c>
      <c r="FMA3" s="4" t="s">
        <v>911</v>
      </c>
      <c r="FMB3" s="4" t="s">
        <v>911</v>
      </c>
      <c r="FMC3" s="4" t="s">
        <v>911</v>
      </c>
      <c r="FMD3" s="4" t="s">
        <v>911</v>
      </c>
      <c r="FME3" s="4" t="s">
        <v>911</v>
      </c>
      <c r="FMF3" s="4" t="s">
        <v>911</v>
      </c>
      <c r="FMG3" s="4" t="s">
        <v>911</v>
      </c>
      <c r="FMH3" s="4" t="s">
        <v>911</v>
      </c>
      <c r="FMI3" s="4" t="s">
        <v>911</v>
      </c>
      <c r="FMJ3" s="4" t="s">
        <v>911</v>
      </c>
      <c r="FMK3" s="4" t="s">
        <v>911</v>
      </c>
      <c r="FML3" s="4" t="s">
        <v>911</v>
      </c>
      <c r="FMM3" s="4" t="s">
        <v>911</v>
      </c>
      <c r="FMN3" s="4" t="s">
        <v>911</v>
      </c>
      <c r="FMO3" s="4" t="s">
        <v>911</v>
      </c>
      <c r="FMP3" s="4" t="s">
        <v>911</v>
      </c>
      <c r="FMQ3" s="4" t="s">
        <v>911</v>
      </c>
      <c r="FMR3" s="4" t="s">
        <v>911</v>
      </c>
      <c r="FMS3" s="4" t="s">
        <v>911</v>
      </c>
      <c r="FMT3" s="4" t="s">
        <v>911</v>
      </c>
      <c r="FMU3" s="4" t="s">
        <v>911</v>
      </c>
      <c r="FMV3" s="4" t="s">
        <v>911</v>
      </c>
      <c r="FMW3" s="4" t="s">
        <v>911</v>
      </c>
      <c r="FMX3" s="4" t="s">
        <v>911</v>
      </c>
      <c r="FMY3" s="4" t="s">
        <v>911</v>
      </c>
      <c r="FMZ3" s="4" t="s">
        <v>911</v>
      </c>
      <c r="FNA3" s="4" t="s">
        <v>911</v>
      </c>
      <c r="FNB3" s="4" t="s">
        <v>911</v>
      </c>
      <c r="FNC3" s="4" t="s">
        <v>911</v>
      </c>
      <c r="FND3" s="4" t="s">
        <v>911</v>
      </c>
      <c r="FNE3" s="4" t="s">
        <v>911</v>
      </c>
      <c r="FNF3" s="4" t="s">
        <v>911</v>
      </c>
      <c r="FNG3" s="4" t="s">
        <v>911</v>
      </c>
      <c r="FNH3" s="4" t="s">
        <v>911</v>
      </c>
      <c r="FNI3" s="4" t="s">
        <v>911</v>
      </c>
      <c r="FNJ3" s="4" t="s">
        <v>911</v>
      </c>
      <c r="FNK3" s="4" t="s">
        <v>911</v>
      </c>
      <c r="FNL3" s="4" t="s">
        <v>911</v>
      </c>
      <c r="FNM3" s="4" t="s">
        <v>911</v>
      </c>
      <c r="FNN3" s="4" t="s">
        <v>911</v>
      </c>
      <c r="FNO3" s="4" t="s">
        <v>911</v>
      </c>
      <c r="FNP3" s="4" t="s">
        <v>911</v>
      </c>
      <c r="FNQ3" s="4" t="s">
        <v>911</v>
      </c>
      <c r="FNR3" s="4" t="s">
        <v>911</v>
      </c>
      <c r="FNS3" s="4" t="s">
        <v>911</v>
      </c>
      <c r="FNT3" s="4" t="s">
        <v>911</v>
      </c>
      <c r="FNU3" s="4" t="s">
        <v>911</v>
      </c>
      <c r="FNV3" s="4" t="s">
        <v>911</v>
      </c>
      <c r="FNW3" s="4" t="s">
        <v>911</v>
      </c>
      <c r="FNX3" s="4" t="s">
        <v>911</v>
      </c>
      <c r="FNY3" s="4" t="s">
        <v>911</v>
      </c>
      <c r="FNZ3" s="4" t="s">
        <v>911</v>
      </c>
      <c r="FOA3" s="4" t="s">
        <v>911</v>
      </c>
      <c r="FOB3" s="4" t="s">
        <v>911</v>
      </c>
      <c r="FOC3" s="4" t="s">
        <v>911</v>
      </c>
      <c r="FOD3" s="4" t="s">
        <v>911</v>
      </c>
      <c r="FOE3" s="4" t="s">
        <v>911</v>
      </c>
      <c r="FOF3" s="4" t="s">
        <v>911</v>
      </c>
      <c r="FOG3" s="4" t="s">
        <v>911</v>
      </c>
      <c r="FOH3" s="4" t="s">
        <v>911</v>
      </c>
      <c r="FOI3" s="4" t="s">
        <v>911</v>
      </c>
      <c r="FOJ3" s="4" t="s">
        <v>911</v>
      </c>
      <c r="FOK3" s="4" t="s">
        <v>911</v>
      </c>
      <c r="FOL3" s="4" t="s">
        <v>911</v>
      </c>
      <c r="FOM3" s="4" t="s">
        <v>911</v>
      </c>
      <c r="FON3" s="4" t="s">
        <v>911</v>
      </c>
      <c r="FOO3" s="4" t="s">
        <v>911</v>
      </c>
      <c r="FOP3" s="4" t="s">
        <v>911</v>
      </c>
      <c r="FOQ3" s="4" t="s">
        <v>911</v>
      </c>
      <c r="FOR3" s="4" t="s">
        <v>911</v>
      </c>
      <c r="FOS3" s="4" t="s">
        <v>911</v>
      </c>
      <c r="FOT3" s="4" t="s">
        <v>911</v>
      </c>
      <c r="FOU3" s="4" t="s">
        <v>911</v>
      </c>
      <c r="FOV3" s="4" t="s">
        <v>911</v>
      </c>
      <c r="FOW3" s="4" t="s">
        <v>911</v>
      </c>
      <c r="FOX3" s="4" t="s">
        <v>911</v>
      </c>
      <c r="FOY3" s="4" t="s">
        <v>911</v>
      </c>
      <c r="FOZ3" s="4" t="s">
        <v>911</v>
      </c>
      <c r="FPA3" s="4" t="s">
        <v>911</v>
      </c>
      <c r="FPB3" s="4" t="s">
        <v>911</v>
      </c>
      <c r="FPC3" s="4" t="s">
        <v>911</v>
      </c>
      <c r="FPD3" s="4" t="s">
        <v>911</v>
      </c>
      <c r="FPE3" s="4" t="s">
        <v>911</v>
      </c>
      <c r="FPF3" s="4" t="s">
        <v>911</v>
      </c>
      <c r="FPG3" s="4" t="s">
        <v>911</v>
      </c>
      <c r="FPH3" s="4" t="s">
        <v>911</v>
      </c>
      <c r="FPI3" s="4" t="s">
        <v>911</v>
      </c>
      <c r="FPJ3" s="4" t="s">
        <v>911</v>
      </c>
      <c r="FPK3" s="4" t="s">
        <v>911</v>
      </c>
      <c r="FPL3" s="4" t="s">
        <v>911</v>
      </c>
      <c r="FPM3" s="4" t="s">
        <v>911</v>
      </c>
      <c r="FPN3" s="4" t="s">
        <v>911</v>
      </c>
      <c r="FPO3" s="4" t="s">
        <v>911</v>
      </c>
      <c r="FPP3" s="4" t="s">
        <v>911</v>
      </c>
      <c r="FPQ3" s="4" t="s">
        <v>911</v>
      </c>
      <c r="FPR3" s="4" t="s">
        <v>911</v>
      </c>
      <c r="FPS3" s="4" t="s">
        <v>911</v>
      </c>
      <c r="FPT3" s="4" t="s">
        <v>911</v>
      </c>
      <c r="FPU3" s="4" t="s">
        <v>911</v>
      </c>
      <c r="FPV3" s="4" t="s">
        <v>911</v>
      </c>
      <c r="FPW3" s="4" t="s">
        <v>911</v>
      </c>
      <c r="FPX3" s="4" t="s">
        <v>911</v>
      </c>
      <c r="FPY3" s="4" t="s">
        <v>911</v>
      </c>
      <c r="FPZ3" s="4" t="s">
        <v>911</v>
      </c>
      <c r="FQA3" s="4" t="s">
        <v>911</v>
      </c>
      <c r="FQB3" s="4" t="s">
        <v>911</v>
      </c>
      <c r="FQC3" s="4" t="s">
        <v>911</v>
      </c>
      <c r="FQD3" s="4" t="s">
        <v>911</v>
      </c>
      <c r="FQE3" s="4" t="s">
        <v>911</v>
      </c>
      <c r="FQF3" s="4" t="s">
        <v>911</v>
      </c>
      <c r="FQG3" s="4" t="s">
        <v>911</v>
      </c>
      <c r="FQH3" s="4" t="s">
        <v>911</v>
      </c>
      <c r="FQI3" s="4" t="s">
        <v>911</v>
      </c>
      <c r="FQJ3" s="4" t="s">
        <v>911</v>
      </c>
      <c r="FQK3" s="4" t="s">
        <v>911</v>
      </c>
      <c r="FQL3" s="4" t="s">
        <v>911</v>
      </c>
      <c r="FQM3" s="4" t="s">
        <v>911</v>
      </c>
      <c r="FQN3" s="4" t="s">
        <v>911</v>
      </c>
      <c r="FQO3" s="4" t="s">
        <v>911</v>
      </c>
      <c r="FQP3" s="4" t="s">
        <v>911</v>
      </c>
      <c r="FQQ3" s="4" t="s">
        <v>911</v>
      </c>
      <c r="FQR3" s="4" t="s">
        <v>911</v>
      </c>
      <c r="FQS3" s="4" t="s">
        <v>911</v>
      </c>
      <c r="FQT3" s="4" t="s">
        <v>911</v>
      </c>
      <c r="FQU3" s="4" t="s">
        <v>911</v>
      </c>
      <c r="FQV3" s="4" t="s">
        <v>911</v>
      </c>
      <c r="FQW3" s="4" t="s">
        <v>911</v>
      </c>
      <c r="FQX3" s="4" t="s">
        <v>911</v>
      </c>
      <c r="FQY3" s="4" t="s">
        <v>911</v>
      </c>
      <c r="FQZ3" s="4" t="s">
        <v>911</v>
      </c>
      <c r="FRA3" s="4" t="s">
        <v>911</v>
      </c>
      <c r="FRB3" s="4" t="s">
        <v>911</v>
      </c>
      <c r="FRC3" s="4" t="s">
        <v>911</v>
      </c>
      <c r="FRD3" s="4" t="s">
        <v>911</v>
      </c>
      <c r="FRE3" s="4" t="s">
        <v>911</v>
      </c>
      <c r="FRF3" s="4" t="s">
        <v>911</v>
      </c>
      <c r="FRG3" s="4" t="s">
        <v>911</v>
      </c>
      <c r="FRH3" s="4" t="s">
        <v>911</v>
      </c>
      <c r="FRI3" s="4" t="s">
        <v>911</v>
      </c>
      <c r="FRJ3" s="4" t="s">
        <v>911</v>
      </c>
      <c r="FRK3" s="4" t="s">
        <v>911</v>
      </c>
      <c r="FRL3" s="4" t="s">
        <v>911</v>
      </c>
      <c r="FRM3" s="4" t="s">
        <v>911</v>
      </c>
      <c r="FRN3" s="4" t="s">
        <v>911</v>
      </c>
      <c r="FRO3" s="4" t="s">
        <v>911</v>
      </c>
      <c r="FRP3" s="4" t="s">
        <v>911</v>
      </c>
      <c r="FRQ3" s="4" t="s">
        <v>911</v>
      </c>
      <c r="FRR3" s="4" t="s">
        <v>911</v>
      </c>
      <c r="FRS3" s="4" t="s">
        <v>911</v>
      </c>
      <c r="FRT3" s="4" t="s">
        <v>911</v>
      </c>
      <c r="FRU3" s="4" t="s">
        <v>911</v>
      </c>
      <c r="FRV3" s="4" t="s">
        <v>911</v>
      </c>
      <c r="FRW3" s="4" t="s">
        <v>911</v>
      </c>
      <c r="FRX3" s="4" t="s">
        <v>911</v>
      </c>
      <c r="FRY3" s="4" t="s">
        <v>911</v>
      </c>
      <c r="FRZ3" s="4" t="s">
        <v>911</v>
      </c>
      <c r="FSA3" s="4" t="s">
        <v>911</v>
      </c>
      <c r="FSB3" s="4" t="s">
        <v>911</v>
      </c>
      <c r="FSC3" s="4" t="s">
        <v>911</v>
      </c>
      <c r="FSD3" s="4" t="s">
        <v>911</v>
      </c>
      <c r="FSE3" s="4" t="s">
        <v>911</v>
      </c>
      <c r="FSF3" s="4" t="s">
        <v>911</v>
      </c>
      <c r="FSG3" s="4" t="s">
        <v>911</v>
      </c>
      <c r="FSH3" s="4" t="s">
        <v>911</v>
      </c>
      <c r="FSI3" s="4" t="s">
        <v>911</v>
      </c>
      <c r="FSJ3" s="4" t="s">
        <v>911</v>
      </c>
      <c r="FSK3" s="4" t="s">
        <v>911</v>
      </c>
      <c r="FSL3" s="4" t="s">
        <v>911</v>
      </c>
      <c r="FSM3" s="4" t="s">
        <v>911</v>
      </c>
      <c r="FSN3" s="4" t="s">
        <v>911</v>
      </c>
      <c r="FSO3" s="4" t="s">
        <v>911</v>
      </c>
      <c r="FSP3" s="4" t="s">
        <v>911</v>
      </c>
      <c r="FSQ3" s="4" t="s">
        <v>911</v>
      </c>
      <c r="FSR3" s="4" t="s">
        <v>911</v>
      </c>
      <c r="FSS3" s="4" t="s">
        <v>911</v>
      </c>
      <c r="FST3" s="4" t="s">
        <v>911</v>
      </c>
      <c r="FSU3" s="4" t="s">
        <v>911</v>
      </c>
      <c r="FSV3" s="4" t="s">
        <v>911</v>
      </c>
      <c r="FSW3" s="4" t="s">
        <v>911</v>
      </c>
      <c r="FSX3" s="4" t="s">
        <v>911</v>
      </c>
      <c r="FSY3" s="4" t="s">
        <v>911</v>
      </c>
      <c r="FSZ3" s="4" t="s">
        <v>911</v>
      </c>
      <c r="FTA3" s="4" t="s">
        <v>911</v>
      </c>
      <c r="FTB3" s="4" t="s">
        <v>911</v>
      </c>
      <c r="FTC3" s="4" t="s">
        <v>911</v>
      </c>
      <c r="FTD3" s="4" t="s">
        <v>911</v>
      </c>
      <c r="FTE3" s="4" t="s">
        <v>911</v>
      </c>
      <c r="FTF3" s="4" t="s">
        <v>911</v>
      </c>
      <c r="FTG3" s="4" t="s">
        <v>911</v>
      </c>
      <c r="FTH3" s="4" t="s">
        <v>911</v>
      </c>
      <c r="FTI3" s="4" t="s">
        <v>911</v>
      </c>
      <c r="FTJ3" s="4" t="s">
        <v>911</v>
      </c>
      <c r="FTK3" s="4" t="s">
        <v>911</v>
      </c>
      <c r="FTL3" s="4" t="s">
        <v>911</v>
      </c>
      <c r="FTM3" s="4" t="s">
        <v>911</v>
      </c>
      <c r="FTN3" s="4" t="s">
        <v>911</v>
      </c>
      <c r="FTO3" s="4" t="s">
        <v>911</v>
      </c>
      <c r="FTP3" s="4" t="s">
        <v>911</v>
      </c>
      <c r="FTQ3" s="4" t="s">
        <v>911</v>
      </c>
      <c r="FTR3" s="4" t="s">
        <v>911</v>
      </c>
      <c r="FTS3" s="4" t="s">
        <v>911</v>
      </c>
      <c r="FTT3" s="4" t="s">
        <v>911</v>
      </c>
      <c r="FTU3" s="4" t="s">
        <v>911</v>
      </c>
      <c r="FTV3" s="4" t="s">
        <v>911</v>
      </c>
      <c r="FTW3" s="4" t="s">
        <v>911</v>
      </c>
      <c r="FTX3" s="4" t="s">
        <v>911</v>
      </c>
      <c r="FTY3" s="4" t="s">
        <v>911</v>
      </c>
      <c r="FTZ3" s="4" t="s">
        <v>911</v>
      </c>
      <c r="FUA3" s="4" t="s">
        <v>911</v>
      </c>
      <c r="FUB3" s="4" t="s">
        <v>911</v>
      </c>
      <c r="FUC3" s="4" t="s">
        <v>911</v>
      </c>
      <c r="FUD3" s="4" t="s">
        <v>911</v>
      </c>
      <c r="FUE3" s="4" t="s">
        <v>911</v>
      </c>
      <c r="FUF3" s="4" t="s">
        <v>911</v>
      </c>
      <c r="FUG3" s="4" t="s">
        <v>911</v>
      </c>
      <c r="FUH3" s="4" t="s">
        <v>911</v>
      </c>
      <c r="FUI3" s="4" t="s">
        <v>911</v>
      </c>
      <c r="FUJ3" s="4" t="s">
        <v>911</v>
      </c>
      <c r="FUK3" s="4" t="s">
        <v>911</v>
      </c>
      <c r="FUL3" s="4" t="s">
        <v>911</v>
      </c>
      <c r="FUM3" s="4" t="s">
        <v>911</v>
      </c>
      <c r="FUN3" s="4" t="s">
        <v>911</v>
      </c>
      <c r="FUO3" s="4" t="s">
        <v>911</v>
      </c>
      <c r="FUP3" s="4" t="s">
        <v>911</v>
      </c>
      <c r="FUQ3" s="4" t="s">
        <v>911</v>
      </c>
      <c r="FUR3" s="4" t="s">
        <v>911</v>
      </c>
      <c r="FUS3" s="4" t="s">
        <v>911</v>
      </c>
      <c r="FUT3" s="4" t="s">
        <v>911</v>
      </c>
      <c r="FUU3" s="4" t="s">
        <v>911</v>
      </c>
      <c r="FUV3" s="4" t="s">
        <v>911</v>
      </c>
      <c r="FUW3" s="4" t="s">
        <v>911</v>
      </c>
      <c r="FUX3" s="4" t="s">
        <v>911</v>
      </c>
      <c r="FUY3" s="4" t="s">
        <v>911</v>
      </c>
      <c r="FUZ3" s="4" t="s">
        <v>911</v>
      </c>
      <c r="FVA3" s="4" t="s">
        <v>911</v>
      </c>
      <c r="FVB3" s="4" t="s">
        <v>911</v>
      </c>
      <c r="FVC3" s="4" t="s">
        <v>911</v>
      </c>
      <c r="FVD3" s="4" t="s">
        <v>911</v>
      </c>
      <c r="FVE3" s="4" t="s">
        <v>911</v>
      </c>
      <c r="FVF3" s="4" t="s">
        <v>911</v>
      </c>
      <c r="FVG3" s="4" t="s">
        <v>911</v>
      </c>
      <c r="FVH3" s="4" t="s">
        <v>911</v>
      </c>
      <c r="FVI3" s="4" t="s">
        <v>911</v>
      </c>
      <c r="FVJ3" s="4" t="s">
        <v>911</v>
      </c>
      <c r="FVK3" s="4" t="s">
        <v>911</v>
      </c>
      <c r="FVL3" s="4" t="s">
        <v>911</v>
      </c>
      <c r="FVM3" s="4" t="s">
        <v>911</v>
      </c>
      <c r="FVN3" s="4" t="s">
        <v>911</v>
      </c>
      <c r="FVO3" s="4" t="s">
        <v>911</v>
      </c>
      <c r="FVP3" s="4" t="s">
        <v>911</v>
      </c>
      <c r="FVQ3" s="4" t="s">
        <v>911</v>
      </c>
      <c r="FVR3" s="4" t="s">
        <v>911</v>
      </c>
      <c r="FVS3" s="4" t="s">
        <v>911</v>
      </c>
      <c r="FVT3" s="4" t="s">
        <v>911</v>
      </c>
      <c r="FVU3" s="4" t="s">
        <v>911</v>
      </c>
      <c r="FVV3" s="4" t="s">
        <v>911</v>
      </c>
      <c r="FVW3" s="4" t="s">
        <v>911</v>
      </c>
      <c r="FVX3" s="4" t="s">
        <v>911</v>
      </c>
      <c r="FVY3" s="4" t="s">
        <v>911</v>
      </c>
      <c r="FVZ3" s="4" t="s">
        <v>911</v>
      </c>
      <c r="FWA3" s="4" t="s">
        <v>911</v>
      </c>
      <c r="FWB3" s="4" t="s">
        <v>911</v>
      </c>
      <c r="FWC3" s="4" t="s">
        <v>911</v>
      </c>
      <c r="FWD3" s="4" t="s">
        <v>911</v>
      </c>
      <c r="FWE3" s="4" t="s">
        <v>911</v>
      </c>
      <c r="FWF3" s="4" t="s">
        <v>911</v>
      </c>
      <c r="FWG3" s="4" t="s">
        <v>911</v>
      </c>
      <c r="FWH3" s="4" t="s">
        <v>911</v>
      </c>
      <c r="FWI3" s="4" t="s">
        <v>911</v>
      </c>
      <c r="FWJ3" s="4" t="s">
        <v>911</v>
      </c>
      <c r="FWK3" s="4" t="s">
        <v>911</v>
      </c>
      <c r="FWL3" s="4" t="s">
        <v>911</v>
      </c>
      <c r="FWM3" s="4" t="s">
        <v>911</v>
      </c>
      <c r="FWN3" s="4" t="s">
        <v>911</v>
      </c>
      <c r="FWO3" s="4" t="s">
        <v>911</v>
      </c>
      <c r="FWP3" s="4" t="s">
        <v>911</v>
      </c>
      <c r="FWQ3" s="4" t="s">
        <v>911</v>
      </c>
      <c r="FWR3" s="4" t="s">
        <v>911</v>
      </c>
      <c r="FWS3" s="4" t="s">
        <v>911</v>
      </c>
      <c r="FWT3" s="4" t="s">
        <v>911</v>
      </c>
      <c r="FWU3" s="4" t="s">
        <v>911</v>
      </c>
      <c r="FWV3" s="4" t="s">
        <v>911</v>
      </c>
      <c r="FWW3" s="4" t="s">
        <v>911</v>
      </c>
      <c r="FWX3" s="4" t="s">
        <v>911</v>
      </c>
      <c r="FWY3" s="4" t="s">
        <v>911</v>
      </c>
      <c r="FWZ3" s="4" t="s">
        <v>911</v>
      </c>
      <c r="FXA3" s="4" t="s">
        <v>911</v>
      </c>
      <c r="FXB3" s="4" t="s">
        <v>911</v>
      </c>
      <c r="FXC3" s="4" t="s">
        <v>911</v>
      </c>
      <c r="FXD3" s="4" t="s">
        <v>911</v>
      </c>
      <c r="FXE3" s="4" t="s">
        <v>911</v>
      </c>
      <c r="FXF3" s="4" t="s">
        <v>911</v>
      </c>
      <c r="FXG3" s="4" t="s">
        <v>911</v>
      </c>
      <c r="FXH3" s="4" t="s">
        <v>911</v>
      </c>
      <c r="FXI3" s="4" t="s">
        <v>911</v>
      </c>
      <c r="FXJ3" s="4" t="s">
        <v>911</v>
      </c>
      <c r="FXK3" s="4" t="s">
        <v>911</v>
      </c>
      <c r="FXL3" s="4" t="s">
        <v>911</v>
      </c>
      <c r="FXM3" s="4" t="s">
        <v>911</v>
      </c>
      <c r="FXN3" s="4" t="s">
        <v>911</v>
      </c>
      <c r="FXO3" s="4" t="s">
        <v>911</v>
      </c>
      <c r="FXP3" s="4" t="s">
        <v>911</v>
      </c>
      <c r="FXQ3" s="4" t="s">
        <v>911</v>
      </c>
      <c r="FXR3" s="4" t="s">
        <v>911</v>
      </c>
      <c r="FXS3" s="4" t="s">
        <v>911</v>
      </c>
      <c r="FXT3" s="4" t="s">
        <v>911</v>
      </c>
      <c r="FXU3" s="4" t="s">
        <v>911</v>
      </c>
      <c r="FXV3" s="4" t="s">
        <v>911</v>
      </c>
      <c r="FXW3" s="4" t="s">
        <v>911</v>
      </c>
      <c r="FXX3" s="4" t="s">
        <v>911</v>
      </c>
      <c r="FXY3" s="4" t="s">
        <v>911</v>
      </c>
      <c r="FXZ3" s="4" t="s">
        <v>911</v>
      </c>
      <c r="FYA3" s="4" t="s">
        <v>911</v>
      </c>
      <c r="FYB3" s="4" t="s">
        <v>911</v>
      </c>
      <c r="FYC3" s="4" t="s">
        <v>911</v>
      </c>
      <c r="FYD3" s="4" t="s">
        <v>911</v>
      </c>
      <c r="FYE3" s="4" t="s">
        <v>911</v>
      </c>
      <c r="FYF3" s="4" t="s">
        <v>911</v>
      </c>
      <c r="FYG3" s="4" t="s">
        <v>911</v>
      </c>
      <c r="FYH3" s="4" t="s">
        <v>911</v>
      </c>
      <c r="FYI3" s="4" t="s">
        <v>911</v>
      </c>
      <c r="FYJ3" s="4" t="s">
        <v>911</v>
      </c>
      <c r="FYK3" s="4" t="s">
        <v>911</v>
      </c>
      <c r="FYL3" s="4" t="s">
        <v>911</v>
      </c>
      <c r="FYM3" s="4" t="s">
        <v>911</v>
      </c>
      <c r="FYN3" s="4" t="s">
        <v>911</v>
      </c>
      <c r="FYO3" s="4" t="s">
        <v>911</v>
      </c>
      <c r="FYP3" s="4" t="s">
        <v>911</v>
      </c>
      <c r="FYQ3" s="4" t="s">
        <v>911</v>
      </c>
      <c r="FYR3" s="4" t="s">
        <v>911</v>
      </c>
      <c r="FYS3" s="4" t="s">
        <v>911</v>
      </c>
      <c r="FYT3" s="4" t="s">
        <v>911</v>
      </c>
      <c r="FYU3" s="4" t="s">
        <v>911</v>
      </c>
      <c r="FYV3" s="4" t="s">
        <v>911</v>
      </c>
      <c r="FYW3" s="4" t="s">
        <v>911</v>
      </c>
      <c r="FYX3" s="4" t="s">
        <v>911</v>
      </c>
      <c r="FYY3" s="4" t="s">
        <v>911</v>
      </c>
      <c r="FYZ3" s="4" t="s">
        <v>911</v>
      </c>
      <c r="FZA3" s="4" t="s">
        <v>911</v>
      </c>
      <c r="FZB3" s="4" t="s">
        <v>911</v>
      </c>
      <c r="FZC3" s="4" t="s">
        <v>911</v>
      </c>
      <c r="FZD3" s="4" t="s">
        <v>911</v>
      </c>
      <c r="FZE3" s="4" t="s">
        <v>911</v>
      </c>
      <c r="FZF3" s="4" t="s">
        <v>911</v>
      </c>
      <c r="FZG3" s="4" t="s">
        <v>911</v>
      </c>
      <c r="FZH3" s="4" t="s">
        <v>911</v>
      </c>
      <c r="FZI3" s="4" t="s">
        <v>911</v>
      </c>
      <c r="FZJ3" s="4" t="s">
        <v>911</v>
      </c>
      <c r="FZK3" s="4" t="s">
        <v>911</v>
      </c>
      <c r="FZL3" s="4" t="s">
        <v>911</v>
      </c>
      <c r="FZM3" s="4" t="s">
        <v>911</v>
      </c>
      <c r="FZN3" s="4" t="s">
        <v>911</v>
      </c>
      <c r="FZO3" s="4" t="s">
        <v>911</v>
      </c>
      <c r="FZP3" s="4" t="s">
        <v>911</v>
      </c>
      <c r="FZQ3" s="4" t="s">
        <v>911</v>
      </c>
      <c r="FZR3" s="4" t="s">
        <v>911</v>
      </c>
      <c r="FZS3" s="4" t="s">
        <v>911</v>
      </c>
      <c r="FZT3" s="4" t="s">
        <v>911</v>
      </c>
      <c r="FZU3" s="4" t="s">
        <v>911</v>
      </c>
      <c r="FZV3" s="4" t="s">
        <v>911</v>
      </c>
      <c r="FZW3" s="4" t="s">
        <v>911</v>
      </c>
      <c r="FZX3" s="4" t="s">
        <v>911</v>
      </c>
      <c r="FZY3" s="4" t="s">
        <v>911</v>
      </c>
      <c r="FZZ3" s="4" t="s">
        <v>911</v>
      </c>
      <c r="GAA3" s="4" t="s">
        <v>911</v>
      </c>
      <c r="GAB3" s="4" t="s">
        <v>911</v>
      </c>
      <c r="GAC3" s="4" t="s">
        <v>911</v>
      </c>
      <c r="GAD3" s="4" t="s">
        <v>911</v>
      </c>
      <c r="GAE3" s="4" t="s">
        <v>911</v>
      </c>
      <c r="GAF3" s="4" t="s">
        <v>911</v>
      </c>
      <c r="GAG3" s="4" t="s">
        <v>911</v>
      </c>
      <c r="GAH3" s="4" t="s">
        <v>911</v>
      </c>
      <c r="GAI3" s="4" t="s">
        <v>911</v>
      </c>
      <c r="GAJ3" s="4" t="s">
        <v>911</v>
      </c>
      <c r="GAK3" s="4" t="s">
        <v>911</v>
      </c>
      <c r="GAL3" s="4" t="s">
        <v>911</v>
      </c>
      <c r="GAM3" s="4" t="s">
        <v>911</v>
      </c>
      <c r="GAN3" s="4" t="s">
        <v>911</v>
      </c>
      <c r="GAO3" s="4" t="s">
        <v>911</v>
      </c>
      <c r="GAP3" s="4" t="s">
        <v>911</v>
      </c>
      <c r="GAQ3" s="4" t="s">
        <v>911</v>
      </c>
      <c r="GAR3" s="4" t="s">
        <v>911</v>
      </c>
      <c r="GAS3" s="4" t="s">
        <v>911</v>
      </c>
      <c r="GAT3" s="4" t="s">
        <v>911</v>
      </c>
      <c r="GAU3" s="4" t="s">
        <v>911</v>
      </c>
      <c r="GAV3" s="4" t="s">
        <v>911</v>
      </c>
      <c r="GAW3" s="4" t="s">
        <v>911</v>
      </c>
      <c r="GAX3" s="4" t="s">
        <v>911</v>
      </c>
      <c r="GAY3" s="4" t="s">
        <v>911</v>
      </c>
      <c r="GAZ3" s="4" t="s">
        <v>911</v>
      </c>
      <c r="GBA3" s="4" t="s">
        <v>911</v>
      </c>
      <c r="GBB3" s="4" t="s">
        <v>911</v>
      </c>
      <c r="GBC3" s="4" t="s">
        <v>911</v>
      </c>
      <c r="GBD3" s="4" t="s">
        <v>911</v>
      </c>
      <c r="GBE3" s="4" t="s">
        <v>911</v>
      </c>
      <c r="GBF3" s="4" t="s">
        <v>911</v>
      </c>
      <c r="GBG3" s="4" t="s">
        <v>911</v>
      </c>
      <c r="GBH3" s="4" t="s">
        <v>911</v>
      </c>
      <c r="GBI3" s="4" t="s">
        <v>911</v>
      </c>
      <c r="GBJ3" s="4" t="s">
        <v>911</v>
      </c>
      <c r="GBK3" s="4" t="s">
        <v>911</v>
      </c>
      <c r="GBL3" s="4" t="s">
        <v>911</v>
      </c>
      <c r="GBM3" s="4" t="s">
        <v>911</v>
      </c>
      <c r="GBN3" s="4" t="s">
        <v>911</v>
      </c>
      <c r="GBO3" s="4" t="s">
        <v>911</v>
      </c>
      <c r="GBP3" s="4" t="s">
        <v>911</v>
      </c>
      <c r="GBQ3" s="4" t="s">
        <v>911</v>
      </c>
      <c r="GBR3" s="4" t="s">
        <v>911</v>
      </c>
      <c r="GBS3" s="4" t="s">
        <v>911</v>
      </c>
      <c r="GBT3" s="4" t="s">
        <v>911</v>
      </c>
      <c r="GBU3" s="4" t="s">
        <v>911</v>
      </c>
      <c r="GBV3" s="4" t="s">
        <v>911</v>
      </c>
      <c r="GBW3" s="4" t="s">
        <v>911</v>
      </c>
      <c r="GBX3" s="4" t="s">
        <v>911</v>
      </c>
      <c r="GBY3" s="4" t="s">
        <v>911</v>
      </c>
      <c r="GBZ3" s="4" t="s">
        <v>911</v>
      </c>
      <c r="GCA3" s="4" t="s">
        <v>911</v>
      </c>
      <c r="GCB3" s="4" t="s">
        <v>911</v>
      </c>
      <c r="GCC3" s="4" t="s">
        <v>911</v>
      </c>
      <c r="GCD3" s="4" t="s">
        <v>911</v>
      </c>
      <c r="GCE3" s="4" t="s">
        <v>911</v>
      </c>
      <c r="GCF3" s="4" t="s">
        <v>911</v>
      </c>
      <c r="GCG3" s="4" t="s">
        <v>911</v>
      </c>
      <c r="GCH3" s="4" t="s">
        <v>911</v>
      </c>
      <c r="GCI3" s="4" t="s">
        <v>911</v>
      </c>
      <c r="GCJ3" s="4" t="s">
        <v>911</v>
      </c>
      <c r="GCK3" s="4" t="s">
        <v>911</v>
      </c>
      <c r="GCL3" s="4" t="s">
        <v>911</v>
      </c>
      <c r="GCM3" s="4" t="s">
        <v>911</v>
      </c>
      <c r="GCN3" s="4" t="s">
        <v>911</v>
      </c>
      <c r="GCO3" s="4" t="s">
        <v>911</v>
      </c>
      <c r="GCP3" s="4" t="s">
        <v>911</v>
      </c>
      <c r="GCQ3" s="4" t="s">
        <v>911</v>
      </c>
      <c r="GCR3" s="4" t="s">
        <v>911</v>
      </c>
      <c r="GCS3" s="4" t="s">
        <v>911</v>
      </c>
      <c r="GCT3" s="4" t="s">
        <v>911</v>
      </c>
      <c r="GCU3" s="4" t="s">
        <v>911</v>
      </c>
      <c r="GCV3" s="4" t="s">
        <v>911</v>
      </c>
      <c r="GCW3" s="4" t="s">
        <v>911</v>
      </c>
      <c r="GCX3" s="4" t="s">
        <v>911</v>
      </c>
      <c r="GCY3" s="4" t="s">
        <v>911</v>
      </c>
      <c r="GCZ3" s="4" t="s">
        <v>911</v>
      </c>
      <c r="GDA3" s="4" t="s">
        <v>911</v>
      </c>
      <c r="GDB3" s="4" t="s">
        <v>911</v>
      </c>
      <c r="GDC3" s="4" t="s">
        <v>911</v>
      </c>
      <c r="GDD3" s="4" t="s">
        <v>911</v>
      </c>
      <c r="GDE3" s="4" t="s">
        <v>911</v>
      </c>
      <c r="GDF3" s="4" t="s">
        <v>911</v>
      </c>
      <c r="GDG3" s="4" t="s">
        <v>911</v>
      </c>
      <c r="GDH3" s="4" t="s">
        <v>911</v>
      </c>
      <c r="GDI3" s="4" t="s">
        <v>911</v>
      </c>
      <c r="GDJ3" s="4" t="s">
        <v>911</v>
      </c>
      <c r="GDK3" s="4" t="s">
        <v>911</v>
      </c>
      <c r="GDL3" s="4" t="s">
        <v>911</v>
      </c>
      <c r="GDM3" s="4" t="s">
        <v>911</v>
      </c>
      <c r="GDN3" s="4" t="s">
        <v>911</v>
      </c>
      <c r="GDO3" s="4" t="s">
        <v>911</v>
      </c>
      <c r="GDP3" s="4" t="s">
        <v>911</v>
      </c>
      <c r="GDQ3" s="4" t="s">
        <v>911</v>
      </c>
      <c r="GDR3" s="4" t="s">
        <v>911</v>
      </c>
      <c r="GDS3" s="4" t="s">
        <v>911</v>
      </c>
      <c r="GDT3" s="4" t="s">
        <v>911</v>
      </c>
      <c r="GDU3" s="4" t="s">
        <v>911</v>
      </c>
      <c r="GDV3" s="4" t="s">
        <v>911</v>
      </c>
      <c r="GDW3" s="4" t="s">
        <v>911</v>
      </c>
      <c r="GDX3" s="4" t="s">
        <v>911</v>
      </c>
      <c r="GDY3" s="4" t="s">
        <v>911</v>
      </c>
      <c r="GDZ3" s="4" t="s">
        <v>911</v>
      </c>
      <c r="GEA3" s="4" t="s">
        <v>911</v>
      </c>
      <c r="GEB3" s="4" t="s">
        <v>911</v>
      </c>
      <c r="GEC3" s="4" t="s">
        <v>911</v>
      </c>
      <c r="GED3" s="4" t="s">
        <v>911</v>
      </c>
      <c r="GEE3" s="4" t="s">
        <v>911</v>
      </c>
      <c r="GEF3" s="4" t="s">
        <v>911</v>
      </c>
      <c r="GEG3" s="4" t="s">
        <v>911</v>
      </c>
      <c r="GEH3" s="4" t="s">
        <v>911</v>
      </c>
      <c r="GEI3" s="4" t="s">
        <v>911</v>
      </c>
      <c r="GEJ3" s="4" t="s">
        <v>911</v>
      </c>
      <c r="GEK3" s="4" t="s">
        <v>911</v>
      </c>
      <c r="GEL3" s="4" t="s">
        <v>911</v>
      </c>
      <c r="GEM3" s="4" t="s">
        <v>911</v>
      </c>
      <c r="GEN3" s="4" t="s">
        <v>911</v>
      </c>
      <c r="GEO3" s="4" t="s">
        <v>911</v>
      </c>
      <c r="GEP3" s="4" t="s">
        <v>911</v>
      </c>
      <c r="GEQ3" s="4" t="s">
        <v>911</v>
      </c>
      <c r="GER3" s="4" t="s">
        <v>911</v>
      </c>
      <c r="GES3" s="4" t="s">
        <v>911</v>
      </c>
      <c r="GET3" s="4" t="s">
        <v>911</v>
      </c>
      <c r="GEU3" s="4" t="s">
        <v>911</v>
      </c>
      <c r="GEV3" s="4" t="s">
        <v>911</v>
      </c>
      <c r="GEW3" s="4" t="s">
        <v>911</v>
      </c>
      <c r="GEX3" s="4" t="s">
        <v>911</v>
      </c>
      <c r="GEY3" s="4" t="s">
        <v>911</v>
      </c>
      <c r="GEZ3" s="4" t="s">
        <v>911</v>
      </c>
      <c r="GFA3" s="4" t="s">
        <v>911</v>
      </c>
      <c r="GFB3" s="4" t="s">
        <v>911</v>
      </c>
      <c r="GFC3" s="4" t="s">
        <v>911</v>
      </c>
      <c r="GFD3" s="4" t="s">
        <v>911</v>
      </c>
      <c r="GFE3" s="4" t="s">
        <v>911</v>
      </c>
      <c r="GFF3" s="4" t="s">
        <v>911</v>
      </c>
      <c r="GFG3" s="4" t="s">
        <v>911</v>
      </c>
      <c r="GFH3" s="4" t="s">
        <v>911</v>
      </c>
      <c r="GFI3" s="4" t="s">
        <v>911</v>
      </c>
      <c r="GFJ3" s="4" t="s">
        <v>911</v>
      </c>
      <c r="GFK3" s="4" t="s">
        <v>911</v>
      </c>
      <c r="GFL3" s="4" t="s">
        <v>911</v>
      </c>
      <c r="GFM3" s="4" t="s">
        <v>911</v>
      </c>
      <c r="GFN3" s="4" t="s">
        <v>911</v>
      </c>
      <c r="GFO3" s="4" t="s">
        <v>911</v>
      </c>
      <c r="GFP3" s="4" t="s">
        <v>911</v>
      </c>
      <c r="GFQ3" s="4" t="s">
        <v>911</v>
      </c>
      <c r="GFR3" s="4" t="s">
        <v>911</v>
      </c>
      <c r="GFS3" s="4" t="s">
        <v>911</v>
      </c>
      <c r="GFT3" s="4" t="s">
        <v>911</v>
      </c>
      <c r="GFU3" s="4" t="s">
        <v>911</v>
      </c>
      <c r="GFV3" s="4" t="s">
        <v>911</v>
      </c>
      <c r="GFW3" s="4" t="s">
        <v>911</v>
      </c>
      <c r="GFX3" s="4" t="s">
        <v>911</v>
      </c>
      <c r="GFY3" s="4" t="s">
        <v>911</v>
      </c>
      <c r="GFZ3" s="4" t="s">
        <v>911</v>
      </c>
      <c r="GGA3" s="4" t="s">
        <v>911</v>
      </c>
      <c r="GGB3" s="4" t="s">
        <v>911</v>
      </c>
      <c r="GGC3" s="4" t="s">
        <v>911</v>
      </c>
      <c r="GGD3" s="4" t="s">
        <v>911</v>
      </c>
      <c r="GGE3" s="4" t="s">
        <v>911</v>
      </c>
      <c r="GGF3" s="4" t="s">
        <v>911</v>
      </c>
      <c r="GGG3" s="4" t="s">
        <v>911</v>
      </c>
      <c r="GGH3" s="4" t="s">
        <v>911</v>
      </c>
      <c r="GGI3" s="4" t="s">
        <v>911</v>
      </c>
      <c r="GGJ3" s="4" t="s">
        <v>911</v>
      </c>
      <c r="GGK3" s="4" t="s">
        <v>911</v>
      </c>
      <c r="GGL3" s="4" t="s">
        <v>911</v>
      </c>
      <c r="GGM3" s="4" t="s">
        <v>911</v>
      </c>
      <c r="GGN3" s="4" t="s">
        <v>911</v>
      </c>
      <c r="GGO3" s="4" t="s">
        <v>911</v>
      </c>
      <c r="GGP3" s="4" t="s">
        <v>911</v>
      </c>
      <c r="GGQ3" s="4" t="s">
        <v>911</v>
      </c>
      <c r="GGR3" s="4" t="s">
        <v>911</v>
      </c>
      <c r="GGS3" s="4" t="s">
        <v>911</v>
      </c>
      <c r="GGT3" s="4" t="s">
        <v>911</v>
      </c>
      <c r="GGU3" s="4" t="s">
        <v>911</v>
      </c>
      <c r="GGV3" s="4" t="s">
        <v>911</v>
      </c>
      <c r="GGW3" s="4" t="s">
        <v>911</v>
      </c>
      <c r="GGX3" s="4" t="s">
        <v>911</v>
      </c>
      <c r="GGY3" s="4" t="s">
        <v>911</v>
      </c>
      <c r="GGZ3" s="4" t="s">
        <v>911</v>
      </c>
      <c r="GHA3" s="4" t="s">
        <v>911</v>
      </c>
      <c r="GHB3" s="4" t="s">
        <v>911</v>
      </c>
      <c r="GHC3" s="4" t="s">
        <v>911</v>
      </c>
      <c r="GHD3" s="4" t="s">
        <v>911</v>
      </c>
      <c r="GHE3" s="4" t="s">
        <v>911</v>
      </c>
      <c r="GHF3" s="4" t="s">
        <v>911</v>
      </c>
      <c r="GHG3" s="4" t="s">
        <v>911</v>
      </c>
      <c r="GHH3" s="4" t="s">
        <v>911</v>
      </c>
      <c r="GHI3" s="4" t="s">
        <v>911</v>
      </c>
      <c r="GHJ3" s="4" t="s">
        <v>911</v>
      </c>
      <c r="GHK3" s="4" t="s">
        <v>911</v>
      </c>
      <c r="GHL3" s="4" t="s">
        <v>911</v>
      </c>
      <c r="GHM3" s="4" t="s">
        <v>911</v>
      </c>
      <c r="GHN3" s="4" t="s">
        <v>911</v>
      </c>
      <c r="GHO3" s="4" t="s">
        <v>911</v>
      </c>
      <c r="GHP3" s="4" t="s">
        <v>911</v>
      </c>
      <c r="GHQ3" s="4" t="s">
        <v>911</v>
      </c>
      <c r="GHR3" s="4" t="s">
        <v>911</v>
      </c>
      <c r="GHS3" s="4" t="s">
        <v>911</v>
      </c>
      <c r="GHT3" s="4" t="s">
        <v>911</v>
      </c>
      <c r="GHU3" s="4" t="s">
        <v>911</v>
      </c>
      <c r="GHV3" s="4" t="s">
        <v>911</v>
      </c>
      <c r="GHW3" s="4" t="s">
        <v>911</v>
      </c>
      <c r="GHX3" s="4" t="s">
        <v>911</v>
      </c>
      <c r="GHY3" s="4" t="s">
        <v>911</v>
      </c>
      <c r="GHZ3" s="4" t="s">
        <v>911</v>
      </c>
      <c r="GIA3" s="4" t="s">
        <v>911</v>
      </c>
      <c r="GIB3" s="4" t="s">
        <v>911</v>
      </c>
      <c r="GIC3" s="4" t="s">
        <v>911</v>
      </c>
      <c r="GID3" s="4" t="s">
        <v>911</v>
      </c>
      <c r="GIE3" s="4" t="s">
        <v>911</v>
      </c>
      <c r="GIF3" s="4" t="s">
        <v>911</v>
      </c>
      <c r="GIG3" s="4" t="s">
        <v>911</v>
      </c>
      <c r="GIH3" s="4" t="s">
        <v>911</v>
      </c>
      <c r="GII3" s="4" t="s">
        <v>911</v>
      </c>
      <c r="GIJ3" s="4" t="s">
        <v>911</v>
      </c>
      <c r="GIK3" s="4" t="s">
        <v>911</v>
      </c>
      <c r="GIL3" s="4" t="s">
        <v>911</v>
      </c>
      <c r="GIM3" s="4" t="s">
        <v>911</v>
      </c>
      <c r="GIN3" s="4" t="s">
        <v>911</v>
      </c>
      <c r="GIO3" s="4" t="s">
        <v>911</v>
      </c>
      <c r="GIP3" s="4" t="s">
        <v>911</v>
      </c>
      <c r="GIQ3" s="4" t="s">
        <v>911</v>
      </c>
      <c r="GIR3" s="4" t="s">
        <v>911</v>
      </c>
      <c r="GIS3" s="4" t="s">
        <v>911</v>
      </c>
      <c r="GIT3" s="4" t="s">
        <v>911</v>
      </c>
      <c r="GIU3" s="4" t="s">
        <v>911</v>
      </c>
      <c r="GIV3" s="4" t="s">
        <v>911</v>
      </c>
      <c r="GIW3" s="4" t="s">
        <v>911</v>
      </c>
      <c r="GIX3" s="4" t="s">
        <v>911</v>
      </c>
      <c r="GIY3" s="4" t="s">
        <v>911</v>
      </c>
      <c r="GIZ3" s="4" t="s">
        <v>911</v>
      </c>
      <c r="GJA3" s="4" t="s">
        <v>911</v>
      </c>
      <c r="GJB3" s="4" t="s">
        <v>911</v>
      </c>
      <c r="GJC3" s="4" t="s">
        <v>911</v>
      </c>
      <c r="GJD3" s="4" t="s">
        <v>911</v>
      </c>
      <c r="GJE3" s="4" t="s">
        <v>911</v>
      </c>
      <c r="GJF3" s="4" t="s">
        <v>911</v>
      </c>
      <c r="GJG3" s="4" t="s">
        <v>911</v>
      </c>
      <c r="GJH3" s="4" t="s">
        <v>911</v>
      </c>
      <c r="GJI3" s="4" t="s">
        <v>911</v>
      </c>
      <c r="GJJ3" s="4" t="s">
        <v>911</v>
      </c>
      <c r="GJK3" s="4" t="s">
        <v>911</v>
      </c>
      <c r="GJL3" s="4" t="s">
        <v>911</v>
      </c>
      <c r="GJM3" s="4" t="s">
        <v>911</v>
      </c>
      <c r="GJN3" s="4" t="s">
        <v>911</v>
      </c>
      <c r="GJO3" s="4" t="s">
        <v>911</v>
      </c>
      <c r="GJP3" s="4" t="s">
        <v>911</v>
      </c>
      <c r="GJQ3" s="4" t="s">
        <v>911</v>
      </c>
      <c r="GJR3" s="4" t="s">
        <v>911</v>
      </c>
      <c r="GJS3" s="4" t="s">
        <v>911</v>
      </c>
      <c r="GJT3" s="4" t="s">
        <v>911</v>
      </c>
      <c r="GJU3" s="4" t="s">
        <v>911</v>
      </c>
      <c r="GJV3" s="4" t="s">
        <v>911</v>
      </c>
      <c r="GJW3" s="4" t="s">
        <v>911</v>
      </c>
      <c r="GJX3" s="4" t="s">
        <v>911</v>
      </c>
      <c r="GJY3" s="4" t="s">
        <v>911</v>
      </c>
      <c r="GJZ3" s="4" t="s">
        <v>911</v>
      </c>
      <c r="GKA3" s="4" t="s">
        <v>911</v>
      </c>
      <c r="GKB3" s="4" t="s">
        <v>911</v>
      </c>
      <c r="GKC3" s="4" t="s">
        <v>911</v>
      </c>
      <c r="GKD3" s="4" t="s">
        <v>911</v>
      </c>
      <c r="GKE3" s="4" t="s">
        <v>911</v>
      </c>
      <c r="GKF3" s="4" t="s">
        <v>911</v>
      </c>
      <c r="GKG3" s="4" t="s">
        <v>911</v>
      </c>
      <c r="GKH3" s="4" t="s">
        <v>911</v>
      </c>
      <c r="GKI3" s="4" t="s">
        <v>911</v>
      </c>
      <c r="GKJ3" s="4" t="s">
        <v>911</v>
      </c>
      <c r="GKK3" s="4" t="s">
        <v>911</v>
      </c>
      <c r="GKL3" s="4" t="s">
        <v>911</v>
      </c>
      <c r="GKM3" s="4" t="s">
        <v>911</v>
      </c>
      <c r="GKN3" s="4" t="s">
        <v>911</v>
      </c>
      <c r="GKO3" s="4" t="s">
        <v>911</v>
      </c>
      <c r="GKP3" s="4" t="s">
        <v>911</v>
      </c>
      <c r="GKQ3" s="4" t="s">
        <v>911</v>
      </c>
      <c r="GKR3" s="4" t="s">
        <v>911</v>
      </c>
      <c r="GKS3" s="4" t="s">
        <v>911</v>
      </c>
      <c r="GKT3" s="4" t="s">
        <v>911</v>
      </c>
      <c r="GKU3" s="4" t="s">
        <v>911</v>
      </c>
      <c r="GKV3" s="4" t="s">
        <v>911</v>
      </c>
      <c r="GKW3" s="4" t="s">
        <v>911</v>
      </c>
      <c r="GKX3" s="4" t="s">
        <v>911</v>
      </c>
      <c r="GKY3" s="4" t="s">
        <v>911</v>
      </c>
      <c r="GKZ3" s="4" t="s">
        <v>911</v>
      </c>
      <c r="GLA3" s="4" t="s">
        <v>911</v>
      </c>
      <c r="GLB3" s="4" t="s">
        <v>911</v>
      </c>
      <c r="GLC3" s="4" t="s">
        <v>911</v>
      </c>
      <c r="GLD3" s="4" t="s">
        <v>911</v>
      </c>
      <c r="GLE3" s="4" t="s">
        <v>911</v>
      </c>
      <c r="GLF3" s="4" t="s">
        <v>911</v>
      </c>
      <c r="GLG3" s="4" t="s">
        <v>911</v>
      </c>
      <c r="GLH3" s="4" t="s">
        <v>911</v>
      </c>
      <c r="GLI3" s="4" t="s">
        <v>911</v>
      </c>
      <c r="GLJ3" s="4" t="s">
        <v>911</v>
      </c>
      <c r="GLK3" s="4" t="s">
        <v>911</v>
      </c>
      <c r="GLL3" s="4" t="s">
        <v>911</v>
      </c>
      <c r="GLM3" s="4" t="s">
        <v>911</v>
      </c>
      <c r="GLN3" s="4" t="s">
        <v>911</v>
      </c>
      <c r="GLO3" s="4" t="s">
        <v>911</v>
      </c>
      <c r="GLP3" s="4" t="s">
        <v>911</v>
      </c>
      <c r="GLQ3" s="4" t="s">
        <v>911</v>
      </c>
      <c r="GLR3" s="4" t="s">
        <v>911</v>
      </c>
      <c r="GLS3" s="4" t="s">
        <v>911</v>
      </c>
      <c r="GLT3" s="4" t="s">
        <v>911</v>
      </c>
      <c r="GLU3" s="4" t="s">
        <v>911</v>
      </c>
      <c r="GLV3" s="4" t="s">
        <v>911</v>
      </c>
      <c r="GLW3" s="4" t="s">
        <v>911</v>
      </c>
      <c r="GLX3" s="4" t="s">
        <v>911</v>
      </c>
      <c r="GLY3" s="4" t="s">
        <v>911</v>
      </c>
      <c r="GLZ3" s="4" t="s">
        <v>911</v>
      </c>
      <c r="GMA3" s="4" t="s">
        <v>911</v>
      </c>
      <c r="GMB3" s="4" t="s">
        <v>911</v>
      </c>
      <c r="GMC3" s="4" t="s">
        <v>911</v>
      </c>
      <c r="GMD3" s="4" t="s">
        <v>911</v>
      </c>
      <c r="GME3" s="4" t="s">
        <v>911</v>
      </c>
      <c r="GMF3" s="4" t="s">
        <v>911</v>
      </c>
      <c r="GMG3" s="4" t="s">
        <v>911</v>
      </c>
      <c r="GMH3" s="4" t="s">
        <v>911</v>
      </c>
      <c r="GMI3" s="4" t="s">
        <v>911</v>
      </c>
      <c r="GMJ3" s="4" t="s">
        <v>911</v>
      </c>
      <c r="GMK3" s="4" t="s">
        <v>911</v>
      </c>
      <c r="GML3" s="4" t="s">
        <v>911</v>
      </c>
      <c r="GMM3" s="4" t="s">
        <v>911</v>
      </c>
      <c r="GMN3" s="4" t="s">
        <v>911</v>
      </c>
      <c r="GMO3" s="4" t="s">
        <v>911</v>
      </c>
      <c r="GMP3" s="4" t="s">
        <v>911</v>
      </c>
      <c r="GMQ3" s="4" t="s">
        <v>911</v>
      </c>
      <c r="GMR3" s="4" t="s">
        <v>911</v>
      </c>
      <c r="GMS3" s="4" t="s">
        <v>911</v>
      </c>
      <c r="GMT3" s="4" t="s">
        <v>911</v>
      </c>
      <c r="GMU3" s="4" t="s">
        <v>911</v>
      </c>
      <c r="GMV3" s="4" t="s">
        <v>911</v>
      </c>
      <c r="GMW3" s="4" t="s">
        <v>911</v>
      </c>
      <c r="GMX3" s="4" t="s">
        <v>911</v>
      </c>
      <c r="GMY3" s="4" t="s">
        <v>911</v>
      </c>
      <c r="GMZ3" s="4" t="s">
        <v>911</v>
      </c>
      <c r="GNA3" s="4" t="s">
        <v>911</v>
      </c>
      <c r="GNB3" s="4" t="s">
        <v>911</v>
      </c>
      <c r="GNC3" s="4" t="s">
        <v>911</v>
      </c>
      <c r="GND3" s="4" t="s">
        <v>911</v>
      </c>
      <c r="GNE3" s="4" t="s">
        <v>911</v>
      </c>
      <c r="GNF3" s="4" t="s">
        <v>911</v>
      </c>
      <c r="GNG3" s="4" t="s">
        <v>911</v>
      </c>
      <c r="GNH3" s="4" t="s">
        <v>911</v>
      </c>
      <c r="GNI3" s="4" t="s">
        <v>911</v>
      </c>
      <c r="GNJ3" s="4" t="s">
        <v>911</v>
      </c>
      <c r="GNK3" s="4" t="s">
        <v>911</v>
      </c>
      <c r="GNL3" s="4" t="s">
        <v>911</v>
      </c>
      <c r="GNM3" s="4" t="s">
        <v>911</v>
      </c>
      <c r="GNN3" s="4" t="s">
        <v>911</v>
      </c>
      <c r="GNO3" s="4" t="s">
        <v>911</v>
      </c>
      <c r="GNP3" s="4" t="s">
        <v>911</v>
      </c>
      <c r="GNQ3" s="4" t="s">
        <v>911</v>
      </c>
      <c r="GNR3" s="4" t="s">
        <v>911</v>
      </c>
      <c r="GNS3" s="4" t="s">
        <v>911</v>
      </c>
      <c r="GNT3" s="4" t="s">
        <v>911</v>
      </c>
      <c r="GNU3" s="4" t="s">
        <v>911</v>
      </c>
      <c r="GNV3" s="4" t="s">
        <v>911</v>
      </c>
      <c r="GNW3" s="4" t="s">
        <v>911</v>
      </c>
      <c r="GNX3" s="4" t="s">
        <v>911</v>
      </c>
      <c r="GNY3" s="4" t="s">
        <v>911</v>
      </c>
      <c r="GNZ3" s="4" t="s">
        <v>911</v>
      </c>
      <c r="GOA3" s="4" t="s">
        <v>911</v>
      </c>
      <c r="GOB3" s="4" t="s">
        <v>911</v>
      </c>
      <c r="GOC3" s="4" t="s">
        <v>911</v>
      </c>
      <c r="GOD3" s="4" t="s">
        <v>911</v>
      </c>
      <c r="GOE3" s="4" t="s">
        <v>911</v>
      </c>
      <c r="GOF3" s="4" t="s">
        <v>911</v>
      </c>
      <c r="GOG3" s="4" t="s">
        <v>911</v>
      </c>
      <c r="GOH3" s="4" t="s">
        <v>911</v>
      </c>
      <c r="GOI3" s="4" t="s">
        <v>911</v>
      </c>
      <c r="GOJ3" s="4" t="s">
        <v>911</v>
      </c>
      <c r="GOK3" s="4" t="s">
        <v>911</v>
      </c>
      <c r="GOL3" s="4" t="s">
        <v>911</v>
      </c>
      <c r="GOM3" s="4" t="s">
        <v>911</v>
      </c>
      <c r="GON3" s="4" t="s">
        <v>911</v>
      </c>
      <c r="GOO3" s="4" t="s">
        <v>911</v>
      </c>
      <c r="GOP3" s="4" t="s">
        <v>911</v>
      </c>
      <c r="GOQ3" s="4" t="s">
        <v>911</v>
      </c>
      <c r="GOR3" s="4" t="s">
        <v>911</v>
      </c>
      <c r="GOS3" s="4" t="s">
        <v>911</v>
      </c>
      <c r="GOT3" s="4" t="s">
        <v>911</v>
      </c>
      <c r="GOU3" s="4" t="s">
        <v>911</v>
      </c>
      <c r="GOV3" s="4" t="s">
        <v>911</v>
      </c>
      <c r="GOW3" s="4" t="s">
        <v>911</v>
      </c>
      <c r="GOX3" s="4" t="s">
        <v>911</v>
      </c>
      <c r="GOY3" s="4" t="s">
        <v>911</v>
      </c>
      <c r="GOZ3" s="4" t="s">
        <v>911</v>
      </c>
      <c r="GPA3" s="4" t="s">
        <v>911</v>
      </c>
      <c r="GPB3" s="4" t="s">
        <v>911</v>
      </c>
      <c r="GPC3" s="4" t="s">
        <v>911</v>
      </c>
      <c r="GPD3" s="4" t="s">
        <v>911</v>
      </c>
      <c r="GPE3" s="4" t="s">
        <v>911</v>
      </c>
      <c r="GPF3" s="4" t="s">
        <v>911</v>
      </c>
      <c r="GPG3" s="4" t="s">
        <v>911</v>
      </c>
      <c r="GPH3" s="4" t="s">
        <v>911</v>
      </c>
      <c r="GPI3" s="4" t="s">
        <v>911</v>
      </c>
      <c r="GPJ3" s="4" t="s">
        <v>911</v>
      </c>
      <c r="GPK3" s="4" t="s">
        <v>911</v>
      </c>
      <c r="GPL3" s="4" t="s">
        <v>911</v>
      </c>
      <c r="GPM3" s="4" t="s">
        <v>911</v>
      </c>
      <c r="GPN3" s="4" t="s">
        <v>911</v>
      </c>
      <c r="GPO3" s="4" t="s">
        <v>911</v>
      </c>
      <c r="GPP3" s="4" t="s">
        <v>911</v>
      </c>
      <c r="GPQ3" s="4" t="s">
        <v>911</v>
      </c>
      <c r="GPR3" s="4" t="s">
        <v>911</v>
      </c>
      <c r="GPS3" s="4" t="s">
        <v>911</v>
      </c>
      <c r="GPT3" s="4" t="s">
        <v>911</v>
      </c>
      <c r="GPU3" s="4" t="s">
        <v>911</v>
      </c>
      <c r="GPV3" s="4" t="s">
        <v>911</v>
      </c>
      <c r="GPW3" s="4" t="s">
        <v>911</v>
      </c>
      <c r="GPX3" s="4" t="s">
        <v>911</v>
      </c>
      <c r="GPY3" s="4" t="s">
        <v>911</v>
      </c>
      <c r="GPZ3" s="4" t="s">
        <v>911</v>
      </c>
      <c r="GQA3" s="4" t="s">
        <v>911</v>
      </c>
      <c r="GQB3" s="4" t="s">
        <v>911</v>
      </c>
      <c r="GQC3" s="4" t="s">
        <v>911</v>
      </c>
      <c r="GQD3" s="4" t="s">
        <v>911</v>
      </c>
      <c r="GQE3" s="4" t="s">
        <v>911</v>
      </c>
      <c r="GQF3" s="4" t="s">
        <v>911</v>
      </c>
      <c r="GQG3" s="4" t="s">
        <v>911</v>
      </c>
      <c r="GQH3" s="4" t="s">
        <v>911</v>
      </c>
      <c r="GQI3" s="4" t="s">
        <v>911</v>
      </c>
      <c r="GQJ3" s="4" t="s">
        <v>911</v>
      </c>
      <c r="GQK3" s="4" t="s">
        <v>911</v>
      </c>
      <c r="GQL3" s="4" t="s">
        <v>911</v>
      </c>
      <c r="GQM3" s="4" t="s">
        <v>911</v>
      </c>
      <c r="GQN3" s="4" t="s">
        <v>911</v>
      </c>
      <c r="GQO3" s="4" t="s">
        <v>911</v>
      </c>
      <c r="GQP3" s="4" t="s">
        <v>911</v>
      </c>
      <c r="GQQ3" s="4" t="s">
        <v>911</v>
      </c>
      <c r="GQR3" s="4" t="s">
        <v>911</v>
      </c>
      <c r="GQS3" s="4" t="s">
        <v>911</v>
      </c>
      <c r="GQT3" s="4" t="s">
        <v>911</v>
      </c>
      <c r="GQU3" s="4" t="s">
        <v>911</v>
      </c>
      <c r="GQV3" s="4" t="s">
        <v>911</v>
      </c>
      <c r="GQW3" s="4" t="s">
        <v>911</v>
      </c>
      <c r="GQX3" s="4" t="s">
        <v>911</v>
      </c>
      <c r="GQY3" s="4" t="s">
        <v>911</v>
      </c>
      <c r="GQZ3" s="4" t="s">
        <v>911</v>
      </c>
      <c r="GRA3" s="4" t="s">
        <v>911</v>
      </c>
      <c r="GRB3" s="4" t="s">
        <v>911</v>
      </c>
      <c r="GRC3" s="4" t="s">
        <v>911</v>
      </c>
      <c r="GRD3" s="4" t="s">
        <v>911</v>
      </c>
      <c r="GRE3" s="4" t="s">
        <v>911</v>
      </c>
      <c r="GRF3" s="4" t="s">
        <v>911</v>
      </c>
      <c r="GRG3" s="4" t="s">
        <v>911</v>
      </c>
      <c r="GRH3" s="4" t="s">
        <v>911</v>
      </c>
      <c r="GRI3" s="4" t="s">
        <v>911</v>
      </c>
      <c r="GRJ3" s="4" t="s">
        <v>911</v>
      </c>
      <c r="GRK3" s="4" t="s">
        <v>911</v>
      </c>
      <c r="GRL3" s="4" t="s">
        <v>911</v>
      </c>
      <c r="GRM3" s="4" t="s">
        <v>911</v>
      </c>
      <c r="GRN3" s="4" t="s">
        <v>911</v>
      </c>
      <c r="GRO3" s="4" t="s">
        <v>911</v>
      </c>
      <c r="GRP3" s="4" t="s">
        <v>911</v>
      </c>
      <c r="GRQ3" s="4" t="s">
        <v>911</v>
      </c>
      <c r="GRR3" s="4" t="s">
        <v>911</v>
      </c>
      <c r="GRS3" s="4" t="s">
        <v>911</v>
      </c>
      <c r="GRT3" s="4" t="s">
        <v>911</v>
      </c>
      <c r="GRU3" s="4" t="s">
        <v>911</v>
      </c>
      <c r="GRV3" s="4" t="s">
        <v>911</v>
      </c>
      <c r="GRW3" s="4" t="s">
        <v>911</v>
      </c>
      <c r="GRX3" s="4" t="s">
        <v>911</v>
      </c>
      <c r="GRY3" s="4" t="s">
        <v>911</v>
      </c>
      <c r="GRZ3" s="4" t="s">
        <v>911</v>
      </c>
      <c r="GSA3" s="4" t="s">
        <v>911</v>
      </c>
      <c r="GSB3" s="4" t="s">
        <v>911</v>
      </c>
      <c r="GSC3" s="4" t="s">
        <v>911</v>
      </c>
      <c r="GSD3" s="4" t="s">
        <v>911</v>
      </c>
      <c r="GSE3" s="4" t="s">
        <v>911</v>
      </c>
      <c r="GSF3" s="4" t="s">
        <v>911</v>
      </c>
      <c r="GSG3" s="4" t="s">
        <v>911</v>
      </c>
      <c r="GSH3" s="4" t="s">
        <v>911</v>
      </c>
      <c r="GSI3" s="4" t="s">
        <v>911</v>
      </c>
      <c r="GSJ3" s="4" t="s">
        <v>911</v>
      </c>
      <c r="GSK3" s="4" t="s">
        <v>911</v>
      </c>
      <c r="GSL3" s="4" t="s">
        <v>911</v>
      </c>
      <c r="GSM3" s="4" t="s">
        <v>911</v>
      </c>
      <c r="GSN3" s="4" t="s">
        <v>911</v>
      </c>
      <c r="GSO3" s="4" t="s">
        <v>911</v>
      </c>
      <c r="GSP3" s="4" t="s">
        <v>911</v>
      </c>
      <c r="GSQ3" s="4" t="s">
        <v>911</v>
      </c>
      <c r="GSR3" s="4" t="s">
        <v>911</v>
      </c>
      <c r="GSS3" s="4" t="s">
        <v>911</v>
      </c>
      <c r="GST3" s="4" t="s">
        <v>911</v>
      </c>
      <c r="GSU3" s="4" t="s">
        <v>911</v>
      </c>
      <c r="GSV3" s="4" t="s">
        <v>911</v>
      </c>
      <c r="GSW3" s="4" t="s">
        <v>911</v>
      </c>
      <c r="GSX3" s="4" t="s">
        <v>911</v>
      </c>
      <c r="GSY3" s="4" t="s">
        <v>911</v>
      </c>
      <c r="GSZ3" s="4" t="s">
        <v>911</v>
      </c>
      <c r="GTA3" s="4" t="s">
        <v>911</v>
      </c>
      <c r="GTB3" s="4" t="s">
        <v>911</v>
      </c>
      <c r="GTC3" s="4" t="s">
        <v>911</v>
      </c>
      <c r="GTD3" s="4" t="s">
        <v>911</v>
      </c>
      <c r="GTE3" s="4" t="s">
        <v>911</v>
      </c>
      <c r="GTF3" s="4" t="s">
        <v>911</v>
      </c>
      <c r="GTG3" s="4" t="s">
        <v>911</v>
      </c>
      <c r="GTH3" s="4" t="s">
        <v>911</v>
      </c>
      <c r="GTI3" s="4" t="s">
        <v>911</v>
      </c>
      <c r="GTJ3" s="4" t="s">
        <v>911</v>
      </c>
      <c r="GTK3" s="4" t="s">
        <v>911</v>
      </c>
      <c r="GTL3" s="4" t="s">
        <v>911</v>
      </c>
      <c r="GTM3" s="4" t="s">
        <v>911</v>
      </c>
      <c r="GTN3" s="4" t="s">
        <v>911</v>
      </c>
      <c r="GTO3" s="4" t="s">
        <v>911</v>
      </c>
      <c r="GTP3" s="4" t="s">
        <v>911</v>
      </c>
      <c r="GTQ3" s="4" t="s">
        <v>911</v>
      </c>
      <c r="GTR3" s="4" t="s">
        <v>911</v>
      </c>
      <c r="GTS3" s="4" t="s">
        <v>911</v>
      </c>
      <c r="GTT3" s="4" t="s">
        <v>911</v>
      </c>
      <c r="GTU3" s="4" t="s">
        <v>911</v>
      </c>
      <c r="GTV3" s="4" t="s">
        <v>911</v>
      </c>
      <c r="GTW3" s="4" t="s">
        <v>911</v>
      </c>
      <c r="GTX3" s="4" t="s">
        <v>911</v>
      </c>
      <c r="GTY3" s="4" t="s">
        <v>911</v>
      </c>
      <c r="GTZ3" s="4" t="s">
        <v>911</v>
      </c>
      <c r="GUA3" s="4" t="s">
        <v>911</v>
      </c>
      <c r="GUB3" s="4" t="s">
        <v>911</v>
      </c>
      <c r="GUC3" s="4" t="s">
        <v>911</v>
      </c>
      <c r="GUD3" s="4" t="s">
        <v>911</v>
      </c>
      <c r="GUE3" s="4" t="s">
        <v>911</v>
      </c>
      <c r="GUF3" s="4" t="s">
        <v>911</v>
      </c>
      <c r="GUG3" s="4" t="s">
        <v>911</v>
      </c>
      <c r="GUH3" s="4" t="s">
        <v>911</v>
      </c>
      <c r="GUI3" s="4" t="s">
        <v>911</v>
      </c>
      <c r="GUJ3" s="4" t="s">
        <v>911</v>
      </c>
      <c r="GUK3" s="4" t="s">
        <v>911</v>
      </c>
      <c r="GUL3" s="4" t="s">
        <v>911</v>
      </c>
      <c r="GUM3" s="4" t="s">
        <v>911</v>
      </c>
      <c r="GUN3" s="4" t="s">
        <v>911</v>
      </c>
      <c r="GUO3" s="4" t="s">
        <v>911</v>
      </c>
      <c r="GUP3" s="4" t="s">
        <v>911</v>
      </c>
      <c r="GUQ3" s="4" t="s">
        <v>911</v>
      </c>
      <c r="GUR3" s="4" t="s">
        <v>911</v>
      </c>
      <c r="GUS3" s="4" t="s">
        <v>911</v>
      </c>
      <c r="GUT3" s="4" t="s">
        <v>911</v>
      </c>
      <c r="GUU3" s="4" t="s">
        <v>911</v>
      </c>
      <c r="GUV3" s="4" t="s">
        <v>911</v>
      </c>
      <c r="GUW3" s="4" t="s">
        <v>911</v>
      </c>
      <c r="GUX3" s="4" t="s">
        <v>911</v>
      </c>
      <c r="GUY3" s="4" t="s">
        <v>911</v>
      </c>
      <c r="GUZ3" s="4" t="s">
        <v>911</v>
      </c>
      <c r="GVA3" s="4" t="s">
        <v>911</v>
      </c>
      <c r="GVB3" s="4" t="s">
        <v>911</v>
      </c>
      <c r="GVC3" s="4" t="s">
        <v>911</v>
      </c>
      <c r="GVD3" s="4" t="s">
        <v>911</v>
      </c>
      <c r="GVE3" s="4" t="s">
        <v>911</v>
      </c>
      <c r="GVF3" s="4" t="s">
        <v>911</v>
      </c>
      <c r="GVG3" s="4" t="s">
        <v>911</v>
      </c>
      <c r="GVH3" s="4" t="s">
        <v>911</v>
      </c>
      <c r="GVI3" s="4" t="s">
        <v>911</v>
      </c>
      <c r="GVJ3" s="4" t="s">
        <v>911</v>
      </c>
      <c r="GVK3" s="4" t="s">
        <v>911</v>
      </c>
      <c r="GVL3" s="4" t="s">
        <v>911</v>
      </c>
      <c r="GVM3" s="4" t="s">
        <v>911</v>
      </c>
      <c r="GVN3" s="4" t="s">
        <v>911</v>
      </c>
      <c r="GVO3" s="4" t="s">
        <v>911</v>
      </c>
      <c r="GVP3" s="4" t="s">
        <v>911</v>
      </c>
      <c r="GVQ3" s="4" t="s">
        <v>911</v>
      </c>
      <c r="GVR3" s="4" t="s">
        <v>911</v>
      </c>
      <c r="GVS3" s="4" t="s">
        <v>911</v>
      </c>
      <c r="GVT3" s="4" t="s">
        <v>911</v>
      </c>
      <c r="GVU3" s="4" t="s">
        <v>911</v>
      </c>
      <c r="GVV3" s="4" t="s">
        <v>911</v>
      </c>
      <c r="GVW3" s="4" t="s">
        <v>911</v>
      </c>
      <c r="GVX3" s="4" t="s">
        <v>911</v>
      </c>
      <c r="GVY3" s="4" t="s">
        <v>911</v>
      </c>
      <c r="GVZ3" s="4" t="s">
        <v>911</v>
      </c>
      <c r="GWA3" s="4" t="s">
        <v>911</v>
      </c>
      <c r="GWB3" s="4" t="s">
        <v>911</v>
      </c>
      <c r="GWC3" s="4" t="s">
        <v>911</v>
      </c>
      <c r="GWD3" s="4" t="s">
        <v>911</v>
      </c>
      <c r="GWE3" s="4" t="s">
        <v>911</v>
      </c>
      <c r="GWF3" s="4" t="s">
        <v>911</v>
      </c>
      <c r="GWG3" s="4" t="s">
        <v>911</v>
      </c>
      <c r="GWH3" s="4" t="s">
        <v>911</v>
      </c>
      <c r="GWI3" s="4" t="s">
        <v>911</v>
      </c>
      <c r="GWJ3" s="4" t="s">
        <v>911</v>
      </c>
      <c r="GWK3" s="4" t="s">
        <v>911</v>
      </c>
      <c r="GWL3" s="4" t="s">
        <v>911</v>
      </c>
      <c r="GWM3" s="4" t="s">
        <v>911</v>
      </c>
      <c r="GWN3" s="4" t="s">
        <v>911</v>
      </c>
      <c r="GWO3" s="4" t="s">
        <v>911</v>
      </c>
      <c r="GWP3" s="4" t="s">
        <v>911</v>
      </c>
      <c r="GWQ3" s="4" t="s">
        <v>911</v>
      </c>
      <c r="GWR3" s="4" t="s">
        <v>911</v>
      </c>
      <c r="GWS3" s="4" t="s">
        <v>911</v>
      </c>
      <c r="GWT3" s="4" t="s">
        <v>911</v>
      </c>
      <c r="GWU3" s="4" t="s">
        <v>911</v>
      </c>
      <c r="GWV3" s="4" t="s">
        <v>911</v>
      </c>
      <c r="GWW3" s="4" t="s">
        <v>911</v>
      </c>
      <c r="GWX3" s="4" t="s">
        <v>911</v>
      </c>
      <c r="GWY3" s="4" t="s">
        <v>911</v>
      </c>
      <c r="GWZ3" s="4" t="s">
        <v>911</v>
      </c>
      <c r="GXA3" s="4" t="s">
        <v>911</v>
      </c>
      <c r="GXB3" s="4" t="s">
        <v>911</v>
      </c>
      <c r="GXC3" s="4" t="s">
        <v>911</v>
      </c>
      <c r="GXD3" s="4" t="s">
        <v>911</v>
      </c>
      <c r="GXE3" s="4" t="s">
        <v>911</v>
      </c>
      <c r="GXF3" s="4" t="s">
        <v>911</v>
      </c>
      <c r="GXG3" s="4" t="s">
        <v>911</v>
      </c>
      <c r="GXH3" s="4" t="s">
        <v>911</v>
      </c>
      <c r="GXI3" s="4" t="s">
        <v>911</v>
      </c>
      <c r="GXJ3" s="4" t="s">
        <v>911</v>
      </c>
      <c r="GXK3" s="4" t="s">
        <v>911</v>
      </c>
      <c r="GXL3" s="4" t="s">
        <v>911</v>
      </c>
      <c r="GXM3" s="4" t="s">
        <v>911</v>
      </c>
      <c r="GXN3" s="4" t="s">
        <v>911</v>
      </c>
      <c r="GXO3" s="4" t="s">
        <v>911</v>
      </c>
      <c r="GXP3" s="4" t="s">
        <v>911</v>
      </c>
      <c r="GXQ3" s="4" t="s">
        <v>911</v>
      </c>
      <c r="GXR3" s="4" t="s">
        <v>911</v>
      </c>
      <c r="GXS3" s="4" t="s">
        <v>911</v>
      </c>
      <c r="GXT3" s="4" t="s">
        <v>911</v>
      </c>
      <c r="GXU3" s="4" t="s">
        <v>911</v>
      </c>
      <c r="GXV3" s="4" t="s">
        <v>911</v>
      </c>
      <c r="GXW3" s="4" t="s">
        <v>911</v>
      </c>
      <c r="GXX3" s="4" t="s">
        <v>911</v>
      </c>
      <c r="GXY3" s="4" t="s">
        <v>911</v>
      </c>
      <c r="GXZ3" s="4" t="s">
        <v>911</v>
      </c>
      <c r="GYA3" s="4" t="s">
        <v>911</v>
      </c>
      <c r="GYB3" s="4" t="s">
        <v>911</v>
      </c>
      <c r="GYC3" s="4" t="s">
        <v>911</v>
      </c>
      <c r="GYD3" s="4" t="s">
        <v>911</v>
      </c>
      <c r="GYE3" s="4" t="s">
        <v>911</v>
      </c>
      <c r="GYF3" s="4" t="s">
        <v>911</v>
      </c>
      <c r="GYG3" s="4" t="s">
        <v>911</v>
      </c>
      <c r="GYH3" s="4" t="s">
        <v>911</v>
      </c>
      <c r="GYI3" s="4" t="s">
        <v>911</v>
      </c>
      <c r="GYJ3" s="4" t="s">
        <v>911</v>
      </c>
      <c r="GYK3" s="4" t="s">
        <v>911</v>
      </c>
      <c r="GYL3" s="4" t="s">
        <v>911</v>
      </c>
      <c r="GYM3" s="4" t="s">
        <v>911</v>
      </c>
      <c r="GYN3" s="4" t="s">
        <v>911</v>
      </c>
      <c r="GYO3" s="4" t="s">
        <v>911</v>
      </c>
      <c r="GYP3" s="4" t="s">
        <v>911</v>
      </c>
      <c r="GYQ3" s="4" t="s">
        <v>911</v>
      </c>
      <c r="GYR3" s="4" t="s">
        <v>911</v>
      </c>
      <c r="GYS3" s="4" t="s">
        <v>911</v>
      </c>
      <c r="GYT3" s="4" t="s">
        <v>911</v>
      </c>
      <c r="GYU3" s="4" t="s">
        <v>911</v>
      </c>
      <c r="GYV3" s="4" t="s">
        <v>911</v>
      </c>
      <c r="GYW3" s="4" t="s">
        <v>911</v>
      </c>
      <c r="GYX3" s="4" t="s">
        <v>911</v>
      </c>
      <c r="GYY3" s="4" t="s">
        <v>911</v>
      </c>
      <c r="GYZ3" s="4" t="s">
        <v>911</v>
      </c>
      <c r="GZA3" s="4" t="s">
        <v>911</v>
      </c>
      <c r="GZB3" s="4" t="s">
        <v>911</v>
      </c>
      <c r="GZC3" s="4" t="s">
        <v>911</v>
      </c>
      <c r="GZD3" s="4" t="s">
        <v>911</v>
      </c>
      <c r="GZE3" s="4" t="s">
        <v>911</v>
      </c>
      <c r="GZF3" s="4" t="s">
        <v>911</v>
      </c>
      <c r="GZG3" s="4" t="s">
        <v>911</v>
      </c>
      <c r="GZH3" s="4" t="s">
        <v>911</v>
      </c>
      <c r="GZI3" s="4" t="s">
        <v>911</v>
      </c>
      <c r="GZJ3" s="4" t="s">
        <v>911</v>
      </c>
      <c r="GZK3" s="4" t="s">
        <v>911</v>
      </c>
      <c r="GZL3" s="4" t="s">
        <v>911</v>
      </c>
      <c r="GZM3" s="4" t="s">
        <v>911</v>
      </c>
      <c r="GZN3" s="4" t="s">
        <v>911</v>
      </c>
      <c r="GZO3" s="4" t="s">
        <v>911</v>
      </c>
      <c r="GZP3" s="4" t="s">
        <v>911</v>
      </c>
      <c r="GZQ3" s="4" t="s">
        <v>911</v>
      </c>
      <c r="GZR3" s="4" t="s">
        <v>911</v>
      </c>
      <c r="GZS3" s="4" t="s">
        <v>911</v>
      </c>
      <c r="GZT3" s="4" t="s">
        <v>911</v>
      </c>
      <c r="GZU3" s="4" t="s">
        <v>911</v>
      </c>
      <c r="GZV3" s="4" t="s">
        <v>911</v>
      </c>
      <c r="GZW3" s="4" t="s">
        <v>911</v>
      </c>
      <c r="GZX3" s="4" t="s">
        <v>911</v>
      </c>
      <c r="GZY3" s="4" t="s">
        <v>911</v>
      </c>
      <c r="GZZ3" s="4" t="s">
        <v>911</v>
      </c>
      <c r="HAA3" s="4" t="s">
        <v>911</v>
      </c>
      <c r="HAB3" s="4" t="s">
        <v>911</v>
      </c>
      <c r="HAC3" s="4" t="s">
        <v>911</v>
      </c>
      <c r="HAD3" s="4" t="s">
        <v>911</v>
      </c>
      <c r="HAE3" s="4" t="s">
        <v>911</v>
      </c>
      <c r="HAF3" s="4" t="s">
        <v>911</v>
      </c>
      <c r="HAG3" s="4" t="s">
        <v>911</v>
      </c>
      <c r="HAH3" s="4" t="s">
        <v>911</v>
      </c>
      <c r="HAI3" s="4" t="s">
        <v>911</v>
      </c>
      <c r="HAJ3" s="4" t="s">
        <v>911</v>
      </c>
      <c r="HAK3" s="4" t="s">
        <v>911</v>
      </c>
      <c r="HAL3" s="4" t="s">
        <v>911</v>
      </c>
      <c r="HAM3" s="4" t="s">
        <v>911</v>
      </c>
      <c r="HAN3" s="4" t="s">
        <v>911</v>
      </c>
      <c r="HAO3" s="4" t="s">
        <v>911</v>
      </c>
      <c r="HAP3" s="4" t="s">
        <v>911</v>
      </c>
      <c r="HAQ3" s="4" t="s">
        <v>911</v>
      </c>
      <c r="HAR3" s="4" t="s">
        <v>911</v>
      </c>
      <c r="HAS3" s="4" t="s">
        <v>911</v>
      </c>
      <c r="HAT3" s="4" t="s">
        <v>911</v>
      </c>
      <c r="HAU3" s="4" t="s">
        <v>911</v>
      </c>
      <c r="HAV3" s="4" t="s">
        <v>911</v>
      </c>
      <c r="HAW3" s="4" t="s">
        <v>911</v>
      </c>
      <c r="HAX3" s="4" t="s">
        <v>911</v>
      </c>
      <c r="HAY3" s="4" t="s">
        <v>911</v>
      </c>
      <c r="HAZ3" s="4" t="s">
        <v>911</v>
      </c>
      <c r="HBA3" s="4" t="s">
        <v>911</v>
      </c>
      <c r="HBB3" s="4" t="s">
        <v>911</v>
      </c>
      <c r="HBC3" s="4" t="s">
        <v>911</v>
      </c>
      <c r="HBD3" s="4" t="s">
        <v>911</v>
      </c>
      <c r="HBE3" s="4" t="s">
        <v>911</v>
      </c>
      <c r="HBF3" s="4" t="s">
        <v>911</v>
      </c>
      <c r="HBG3" s="4" t="s">
        <v>911</v>
      </c>
      <c r="HBH3" s="4" t="s">
        <v>911</v>
      </c>
      <c r="HBI3" s="4" t="s">
        <v>911</v>
      </c>
      <c r="HBJ3" s="4" t="s">
        <v>911</v>
      </c>
      <c r="HBK3" s="4" t="s">
        <v>911</v>
      </c>
      <c r="HBL3" s="4" t="s">
        <v>911</v>
      </c>
      <c r="HBM3" s="4" t="s">
        <v>911</v>
      </c>
      <c r="HBN3" s="4" t="s">
        <v>911</v>
      </c>
      <c r="HBO3" s="4" t="s">
        <v>911</v>
      </c>
      <c r="HBP3" s="4" t="s">
        <v>911</v>
      </c>
      <c r="HBQ3" s="4" t="s">
        <v>911</v>
      </c>
      <c r="HBR3" s="4" t="s">
        <v>911</v>
      </c>
      <c r="HBS3" s="4" t="s">
        <v>911</v>
      </c>
      <c r="HBT3" s="4" t="s">
        <v>911</v>
      </c>
      <c r="HBU3" s="4" t="s">
        <v>911</v>
      </c>
      <c r="HBV3" s="4" t="s">
        <v>911</v>
      </c>
      <c r="HBW3" s="4" t="s">
        <v>911</v>
      </c>
      <c r="HBX3" s="4" t="s">
        <v>911</v>
      </c>
      <c r="HBY3" s="4" t="s">
        <v>911</v>
      </c>
      <c r="HBZ3" s="4" t="s">
        <v>911</v>
      </c>
      <c r="HCA3" s="4" t="s">
        <v>911</v>
      </c>
      <c r="HCB3" s="4" t="s">
        <v>911</v>
      </c>
      <c r="HCC3" s="4" t="s">
        <v>911</v>
      </c>
      <c r="HCD3" s="4" t="s">
        <v>911</v>
      </c>
      <c r="HCE3" s="4" t="s">
        <v>911</v>
      </c>
      <c r="HCF3" s="4" t="s">
        <v>911</v>
      </c>
      <c r="HCG3" s="4" t="s">
        <v>911</v>
      </c>
      <c r="HCH3" s="4" t="s">
        <v>911</v>
      </c>
      <c r="HCI3" s="4" t="s">
        <v>911</v>
      </c>
      <c r="HCJ3" s="4" t="s">
        <v>911</v>
      </c>
      <c r="HCK3" s="4" t="s">
        <v>911</v>
      </c>
      <c r="HCL3" s="4" t="s">
        <v>911</v>
      </c>
      <c r="HCM3" s="4" t="s">
        <v>911</v>
      </c>
      <c r="HCN3" s="4" t="s">
        <v>911</v>
      </c>
      <c r="HCO3" s="4" t="s">
        <v>911</v>
      </c>
      <c r="HCP3" s="4" t="s">
        <v>911</v>
      </c>
      <c r="HCQ3" s="4" t="s">
        <v>911</v>
      </c>
      <c r="HCR3" s="4" t="s">
        <v>911</v>
      </c>
      <c r="HCS3" s="4" t="s">
        <v>911</v>
      </c>
      <c r="HCT3" s="4" t="s">
        <v>911</v>
      </c>
      <c r="HCU3" s="4" t="s">
        <v>911</v>
      </c>
      <c r="HCV3" s="4" t="s">
        <v>911</v>
      </c>
      <c r="HCW3" s="4" t="s">
        <v>911</v>
      </c>
      <c r="HCX3" s="4" t="s">
        <v>911</v>
      </c>
      <c r="HCY3" s="4" t="s">
        <v>911</v>
      </c>
      <c r="HCZ3" s="4" t="s">
        <v>911</v>
      </c>
      <c r="HDA3" s="4" t="s">
        <v>911</v>
      </c>
      <c r="HDB3" s="4" t="s">
        <v>911</v>
      </c>
      <c r="HDC3" s="4" t="s">
        <v>911</v>
      </c>
      <c r="HDD3" s="4" t="s">
        <v>911</v>
      </c>
      <c r="HDE3" s="4" t="s">
        <v>911</v>
      </c>
      <c r="HDF3" s="4" t="s">
        <v>911</v>
      </c>
      <c r="HDG3" s="4" t="s">
        <v>911</v>
      </c>
      <c r="HDH3" s="4" t="s">
        <v>911</v>
      </c>
      <c r="HDI3" s="4" t="s">
        <v>911</v>
      </c>
      <c r="HDJ3" s="4" t="s">
        <v>911</v>
      </c>
      <c r="HDK3" s="4" t="s">
        <v>911</v>
      </c>
      <c r="HDL3" s="4" t="s">
        <v>911</v>
      </c>
      <c r="HDM3" s="4" t="s">
        <v>911</v>
      </c>
      <c r="HDN3" s="4" t="s">
        <v>911</v>
      </c>
      <c r="HDO3" s="4" t="s">
        <v>911</v>
      </c>
      <c r="HDP3" s="4" t="s">
        <v>911</v>
      </c>
      <c r="HDQ3" s="4" t="s">
        <v>911</v>
      </c>
      <c r="HDR3" s="4" t="s">
        <v>911</v>
      </c>
      <c r="HDS3" s="4" t="s">
        <v>911</v>
      </c>
      <c r="HDT3" s="4" t="s">
        <v>911</v>
      </c>
      <c r="HDU3" s="4" t="s">
        <v>911</v>
      </c>
      <c r="HDV3" s="4" t="s">
        <v>911</v>
      </c>
      <c r="HDW3" s="4" t="s">
        <v>911</v>
      </c>
      <c r="HDX3" s="4" t="s">
        <v>911</v>
      </c>
      <c r="HDY3" s="4" t="s">
        <v>911</v>
      </c>
      <c r="HDZ3" s="4" t="s">
        <v>911</v>
      </c>
      <c r="HEA3" s="4" t="s">
        <v>911</v>
      </c>
      <c r="HEB3" s="4" t="s">
        <v>911</v>
      </c>
      <c r="HEC3" s="4" t="s">
        <v>911</v>
      </c>
      <c r="HED3" s="4" t="s">
        <v>911</v>
      </c>
      <c r="HEE3" s="4" t="s">
        <v>911</v>
      </c>
      <c r="HEF3" s="4" t="s">
        <v>911</v>
      </c>
      <c r="HEG3" s="4" t="s">
        <v>911</v>
      </c>
      <c r="HEH3" s="4" t="s">
        <v>911</v>
      </c>
      <c r="HEI3" s="4" t="s">
        <v>911</v>
      </c>
      <c r="HEJ3" s="4" t="s">
        <v>911</v>
      </c>
      <c r="HEK3" s="4" t="s">
        <v>911</v>
      </c>
      <c r="HEL3" s="4" t="s">
        <v>911</v>
      </c>
      <c r="HEM3" s="4" t="s">
        <v>911</v>
      </c>
      <c r="HEN3" s="4" t="s">
        <v>911</v>
      </c>
      <c r="HEO3" s="4" t="s">
        <v>911</v>
      </c>
      <c r="HEP3" s="4" t="s">
        <v>911</v>
      </c>
      <c r="HEQ3" s="4" t="s">
        <v>911</v>
      </c>
      <c r="HER3" s="4" t="s">
        <v>911</v>
      </c>
      <c r="HES3" s="4" t="s">
        <v>911</v>
      </c>
      <c r="HET3" s="4" t="s">
        <v>911</v>
      </c>
      <c r="HEU3" s="4" t="s">
        <v>911</v>
      </c>
      <c r="HEV3" s="4" t="s">
        <v>911</v>
      </c>
      <c r="HEW3" s="4" t="s">
        <v>911</v>
      </c>
      <c r="HEX3" s="4" t="s">
        <v>911</v>
      </c>
      <c r="HEY3" s="4" t="s">
        <v>911</v>
      </c>
      <c r="HEZ3" s="4" t="s">
        <v>911</v>
      </c>
      <c r="HFA3" s="4" t="s">
        <v>911</v>
      </c>
      <c r="HFB3" s="4" t="s">
        <v>911</v>
      </c>
      <c r="HFC3" s="4" t="s">
        <v>911</v>
      </c>
      <c r="HFD3" s="4" t="s">
        <v>911</v>
      </c>
      <c r="HFE3" s="4" t="s">
        <v>911</v>
      </c>
      <c r="HFF3" s="4" t="s">
        <v>911</v>
      </c>
      <c r="HFG3" s="4" t="s">
        <v>911</v>
      </c>
      <c r="HFH3" s="4" t="s">
        <v>911</v>
      </c>
      <c r="HFI3" s="4" t="s">
        <v>911</v>
      </c>
      <c r="HFJ3" s="4" t="s">
        <v>911</v>
      </c>
      <c r="HFK3" s="4" t="s">
        <v>911</v>
      </c>
      <c r="HFL3" s="4" t="s">
        <v>911</v>
      </c>
      <c r="HFM3" s="4" t="s">
        <v>911</v>
      </c>
      <c r="HFN3" s="4" t="s">
        <v>911</v>
      </c>
      <c r="HFO3" s="4" t="s">
        <v>911</v>
      </c>
      <c r="HFP3" s="4" t="s">
        <v>911</v>
      </c>
      <c r="HFQ3" s="4" t="s">
        <v>911</v>
      </c>
      <c r="HFR3" s="4" t="s">
        <v>911</v>
      </c>
      <c r="HFS3" s="4" t="s">
        <v>911</v>
      </c>
      <c r="HFT3" s="4" t="s">
        <v>911</v>
      </c>
      <c r="HFU3" s="4" t="s">
        <v>911</v>
      </c>
      <c r="HFV3" s="4" t="s">
        <v>911</v>
      </c>
      <c r="HFW3" s="4" t="s">
        <v>911</v>
      </c>
      <c r="HFX3" s="4" t="s">
        <v>911</v>
      </c>
      <c r="HFY3" s="4" t="s">
        <v>911</v>
      </c>
      <c r="HFZ3" s="4" t="s">
        <v>911</v>
      </c>
      <c r="HGA3" s="4" t="s">
        <v>911</v>
      </c>
      <c r="HGB3" s="4" t="s">
        <v>911</v>
      </c>
      <c r="HGC3" s="4" t="s">
        <v>911</v>
      </c>
      <c r="HGD3" s="4" t="s">
        <v>911</v>
      </c>
      <c r="HGE3" s="4" t="s">
        <v>911</v>
      </c>
      <c r="HGF3" s="4" t="s">
        <v>911</v>
      </c>
      <c r="HGG3" s="4" t="s">
        <v>911</v>
      </c>
      <c r="HGH3" s="4" t="s">
        <v>911</v>
      </c>
      <c r="HGI3" s="4" t="s">
        <v>911</v>
      </c>
      <c r="HGJ3" s="4" t="s">
        <v>911</v>
      </c>
      <c r="HGK3" s="4" t="s">
        <v>911</v>
      </c>
      <c r="HGL3" s="4" t="s">
        <v>911</v>
      </c>
      <c r="HGM3" s="4" t="s">
        <v>911</v>
      </c>
      <c r="HGN3" s="4" t="s">
        <v>911</v>
      </c>
      <c r="HGO3" s="4" t="s">
        <v>911</v>
      </c>
      <c r="HGP3" s="4" t="s">
        <v>911</v>
      </c>
      <c r="HGQ3" s="4" t="s">
        <v>911</v>
      </c>
      <c r="HGR3" s="4" t="s">
        <v>911</v>
      </c>
      <c r="HGS3" s="4" t="s">
        <v>911</v>
      </c>
      <c r="HGT3" s="4" t="s">
        <v>911</v>
      </c>
      <c r="HGU3" s="4" t="s">
        <v>911</v>
      </c>
      <c r="HGV3" s="4" t="s">
        <v>911</v>
      </c>
      <c r="HGW3" s="4" t="s">
        <v>911</v>
      </c>
      <c r="HGX3" s="4" t="s">
        <v>911</v>
      </c>
      <c r="HGY3" s="4" t="s">
        <v>911</v>
      </c>
      <c r="HGZ3" s="4" t="s">
        <v>911</v>
      </c>
      <c r="HHA3" s="4" t="s">
        <v>911</v>
      </c>
      <c r="HHB3" s="4" t="s">
        <v>911</v>
      </c>
      <c r="HHC3" s="4" t="s">
        <v>911</v>
      </c>
      <c r="HHD3" s="4" t="s">
        <v>911</v>
      </c>
      <c r="HHE3" s="4" t="s">
        <v>911</v>
      </c>
      <c r="HHF3" s="4" t="s">
        <v>911</v>
      </c>
      <c r="HHG3" s="4" t="s">
        <v>911</v>
      </c>
      <c r="HHH3" s="4" t="s">
        <v>911</v>
      </c>
      <c r="HHI3" s="4" t="s">
        <v>911</v>
      </c>
      <c r="HHJ3" s="4" t="s">
        <v>911</v>
      </c>
      <c r="HHK3" s="4" t="s">
        <v>911</v>
      </c>
      <c r="HHL3" s="4" t="s">
        <v>911</v>
      </c>
      <c r="HHM3" s="4" t="s">
        <v>911</v>
      </c>
      <c r="HHN3" s="4" t="s">
        <v>911</v>
      </c>
      <c r="HHO3" s="4" t="s">
        <v>911</v>
      </c>
      <c r="HHP3" s="4" t="s">
        <v>911</v>
      </c>
      <c r="HHQ3" s="4" t="s">
        <v>911</v>
      </c>
      <c r="HHR3" s="4" t="s">
        <v>911</v>
      </c>
      <c r="HHS3" s="4" t="s">
        <v>911</v>
      </c>
      <c r="HHT3" s="4" t="s">
        <v>911</v>
      </c>
      <c r="HHU3" s="4" t="s">
        <v>911</v>
      </c>
      <c r="HHV3" s="4" t="s">
        <v>911</v>
      </c>
      <c r="HHW3" s="4" t="s">
        <v>911</v>
      </c>
      <c r="HHX3" s="4" t="s">
        <v>911</v>
      </c>
      <c r="HHY3" s="4" t="s">
        <v>911</v>
      </c>
      <c r="HHZ3" s="4" t="s">
        <v>911</v>
      </c>
      <c r="HIA3" s="4" t="s">
        <v>911</v>
      </c>
      <c r="HIB3" s="4" t="s">
        <v>911</v>
      </c>
      <c r="HIC3" s="4" t="s">
        <v>911</v>
      </c>
      <c r="HID3" s="4" t="s">
        <v>911</v>
      </c>
      <c r="HIE3" s="4" t="s">
        <v>911</v>
      </c>
      <c r="HIF3" s="4" t="s">
        <v>911</v>
      </c>
      <c r="HIG3" s="4" t="s">
        <v>911</v>
      </c>
      <c r="HIH3" s="4" t="s">
        <v>911</v>
      </c>
      <c r="HII3" s="4" t="s">
        <v>911</v>
      </c>
      <c r="HIJ3" s="4" t="s">
        <v>911</v>
      </c>
      <c r="HIK3" s="4" t="s">
        <v>911</v>
      </c>
      <c r="HIL3" s="4" t="s">
        <v>911</v>
      </c>
      <c r="HIM3" s="4" t="s">
        <v>911</v>
      </c>
      <c r="HIN3" s="4" t="s">
        <v>911</v>
      </c>
      <c r="HIO3" s="4" t="s">
        <v>911</v>
      </c>
      <c r="HIP3" s="4" t="s">
        <v>911</v>
      </c>
      <c r="HIQ3" s="4" t="s">
        <v>911</v>
      </c>
      <c r="HIR3" s="4" t="s">
        <v>911</v>
      </c>
      <c r="HIS3" s="4" t="s">
        <v>911</v>
      </c>
      <c r="HIT3" s="4" t="s">
        <v>911</v>
      </c>
      <c r="HIU3" s="4" t="s">
        <v>911</v>
      </c>
      <c r="HIV3" s="4" t="s">
        <v>911</v>
      </c>
      <c r="HIW3" s="4" t="s">
        <v>911</v>
      </c>
      <c r="HIX3" s="4" t="s">
        <v>911</v>
      </c>
      <c r="HIY3" s="4" t="s">
        <v>911</v>
      </c>
      <c r="HIZ3" s="4" t="s">
        <v>911</v>
      </c>
      <c r="HJA3" s="4" t="s">
        <v>911</v>
      </c>
      <c r="HJB3" s="4" t="s">
        <v>911</v>
      </c>
      <c r="HJC3" s="4" t="s">
        <v>911</v>
      </c>
      <c r="HJD3" s="4" t="s">
        <v>911</v>
      </c>
      <c r="HJE3" s="4" t="s">
        <v>911</v>
      </c>
      <c r="HJF3" s="4" t="s">
        <v>911</v>
      </c>
      <c r="HJG3" s="4" t="s">
        <v>911</v>
      </c>
      <c r="HJH3" s="4" t="s">
        <v>911</v>
      </c>
      <c r="HJI3" s="4" t="s">
        <v>911</v>
      </c>
      <c r="HJJ3" s="4" t="s">
        <v>911</v>
      </c>
      <c r="HJK3" s="4" t="s">
        <v>911</v>
      </c>
      <c r="HJL3" s="4" t="s">
        <v>911</v>
      </c>
      <c r="HJM3" s="4" t="s">
        <v>911</v>
      </c>
      <c r="HJN3" s="4" t="s">
        <v>911</v>
      </c>
      <c r="HJO3" s="4" t="s">
        <v>911</v>
      </c>
      <c r="HJP3" s="4" t="s">
        <v>911</v>
      </c>
      <c r="HJQ3" s="4" t="s">
        <v>911</v>
      </c>
      <c r="HJR3" s="4" t="s">
        <v>911</v>
      </c>
      <c r="HJS3" s="4" t="s">
        <v>911</v>
      </c>
      <c r="HJT3" s="4" t="s">
        <v>911</v>
      </c>
      <c r="HJU3" s="4" t="s">
        <v>911</v>
      </c>
      <c r="HJV3" s="4" t="s">
        <v>911</v>
      </c>
      <c r="HJW3" s="4" t="s">
        <v>911</v>
      </c>
      <c r="HJX3" s="4" t="s">
        <v>911</v>
      </c>
      <c r="HJY3" s="4" t="s">
        <v>911</v>
      </c>
      <c r="HJZ3" s="4" t="s">
        <v>911</v>
      </c>
      <c r="HKA3" s="4" t="s">
        <v>911</v>
      </c>
      <c r="HKB3" s="4" t="s">
        <v>911</v>
      </c>
      <c r="HKC3" s="4" t="s">
        <v>911</v>
      </c>
      <c r="HKD3" s="4" t="s">
        <v>911</v>
      </c>
      <c r="HKE3" s="4" t="s">
        <v>911</v>
      </c>
      <c r="HKF3" s="4" t="s">
        <v>911</v>
      </c>
      <c r="HKG3" s="4" t="s">
        <v>911</v>
      </c>
      <c r="HKH3" s="4" t="s">
        <v>911</v>
      </c>
      <c r="HKI3" s="4" t="s">
        <v>911</v>
      </c>
      <c r="HKJ3" s="4" t="s">
        <v>911</v>
      </c>
      <c r="HKK3" s="4" t="s">
        <v>911</v>
      </c>
      <c r="HKL3" s="4" t="s">
        <v>911</v>
      </c>
      <c r="HKM3" s="4" t="s">
        <v>911</v>
      </c>
      <c r="HKN3" s="4" t="s">
        <v>911</v>
      </c>
      <c r="HKO3" s="4" t="s">
        <v>911</v>
      </c>
      <c r="HKP3" s="4" t="s">
        <v>911</v>
      </c>
      <c r="HKQ3" s="4" t="s">
        <v>911</v>
      </c>
      <c r="HKR3" s="4" t="s">
        <v>911</v>
      </c>
      <c r="HKS3" s="4" t="s">
        <v>911</v>
      </c>
      <c r="HKT3" s="4" t="s">
        <v>911</v>
      </c>
      <c r="HKU3" s="4" t="s">
        <v>911</v>
      </c>
      <c r="HKV3" s="4" t="s">
        <v>911</v>
      </c>
      <c r="HKW3" s="4" t="s">
        <v>911</v>
      </c>
      <c r="HKX3" s="4" t="s">
        <v>911</v>
      </c>
      <c r="HKY3" s="4" t="s">
        <v>911</v>
      </c>
      <c r="HKZ3" s="4" t="s">
        <v>911</v>
      </c>
      <c r="HLA3" s="4" t="s">
        <v>911</v>
      </c>
      <c r="HLB3" s="4" t="s">
        <v>911</v>
      </c>
      <c r="HLC3" s="4" t="s">
        <v>911</v>
      </c>
      <c r="HLD3" s="4" t="s">
        <v>911</v>
      </c>
      <c r="HLE3" s="4" t="s">
        <v>911</v>
      </c>
      <c r="HLF3" s="4" t="s">
        <v>911</v>
      </c>
      <c r="HLG3" s="4" t="s">
        <v>911</v>
      </c>
      <c r="HLH3" s="4" t="s">
        <v>911</v>
      </c>
      <c r="HLI3" s="4" t="s">
        <v>911</v>
      </c>
      <c r="HLJ3" s="4" t="s">
        <v>911</v>
      </c>
      <c r="HLK3" s="4" t="s">
        <v>911</v>
      </c>
      <c r="HLL3" s="4" t="s">
        <v>911</v>
      </c>
      <c r="HLM3" s="4" t="s">
        <v>911</v>
      </c>
      <c r="HLN3" s="4" t="s">
        <v>911</v>
      </c>
      <c r="HLO3" s="4" t="s">
        <v>911</v>
      </c>
      <c r="HLP3" s="4" t="s">
        <v>911</v>
      </c>
      <c r="HLQ3" s="4" t="s">
        <v>911</v>
      </c>
      <c r="HLR3" s="4" t="s">
        <v>911</v>
      </c>
      <c r="HLS3" s="4" t="s">
        <v>911</v>
      </c>
      <c r="HLT3" s="4" t="s">
        <v>911</v>
      </c>
      <c r="HLU3" s="4" t="s">
        <v>911</v>
      </c>
      <c r="HLV3" s="4" t="s">
        <v>911</v>
      </c>
      <c r="HLW3" s="4" t="s">
        <v>911</v>
      </c>
      <c r="HLX3" s="4" t="s">
        <v>911</v>
      </c>
      <c r="HLY3" s="4" t="s">
        <v>911</v>
      </c>
      <c r="HLZ3" s="4" t="s">
        <v>911</v>
      </c>
      <c r="HMA3" s="4" t="s">
        <v>911</v>
      </c>
      <c r="HMB3" s="4" t="s">
        <v>911</v>
      </c>
      <c r="HMC3" s="4" t="s">
        <v>911</v>
      </c>
      <c r="HMD3" s="4" t="s">
        <v>911</v>
      </c>
      <c r="HME3" s="4" t="s">
        <v>911</v>
      </c>
      <c r="HMF3" s="4" t="s">
        <v>911</v>
      </c>
      <c r="HMG3" s="4" t="s">
        <v>911</v>
      </c>
      <c r="HMH3" s="4" t="s">
        <v>911</v>
      </c>
      <c r="HMI3" s="4" t="s">
        <v>911</v>
      </c>
      <c r="HMJ3" s="4" t="s">
        <v>911</v>
      </c>
      <c r="HMK3" s="4" t="s">
        <v>911</v>
      </c>
      <c r="HML3" s="4" t="s">
        <v>911</v>
      </c>
      <c r="HMM3" s="4" t="s">
        <v>911</v>
      </c>
      <c r="HMN3" s="4" t="s">
        <v>911</v>
      </c>
      <c r="HMO3" s="4" t="s">
        <v>911</v>
      </c>
      <c r="HMP3" s="4" t="s">
        <v>911</v>
      </c>
      <c r="HMQ3" s="4" t="s">
        <v>911</v>
      </c>
      <c r="HMR3" s="4" t="s">
        <v>911</v>
      </c>
      <c r="HMS3" s="4" t="s">
        <v>911</v>
      </c>
      <c r="HMT3" s="4" t="s">
        <v>911</v>
      </c>
      <c r="HMU3" s="4" t="s">
        <v>911</v>
      </c>
      <c r="HMV3" s="4" t="s">
        <v>911</v>
      </c>
      <c r="HMW3" s="4" t="s">
        <v>911</v>
      </c>
      <c r="HMX3" s="4" t="s">
        <v>911</v>
      </c>
      <c r="HMY3" s="4" t="s">
        <v>911</v>
      </c>
      <c r="HMZ3" s="4" t="s">
        <v>911</v>
      </c>
      <c r="HNA3" s="4" t="s">
        <v>911</v>
      </c>
      <c r="HNB3" s="4" t="s">
        <v>911</v>
      </c>
      <c r="HNC3" s="4" t="s">
        <v>911</v>
      </c>
      <c r="HND3" s="4" t="s">
        <v>911</v>
      </c>
      <c r="HNE3" s="4" t="s">
        <v>911</v>
      </c>
      <c r="HNF3" s="4" t="s">
        <v>911</v>
      </c>
      <c r="HNG3" s="4" t="s">
        <v>911</v>
      </c>
      <c r="HNH3" s="4" t="s">
        <v>911</v>
      </c>
      <c r="HNI3" s="4" t="s">
        <v>911</v>
      </c>
      <c r="HNJ3" s="4" t="s">
        <v>911</v>
      </c>
      <c r="HNK3" s="4" t="s">
        <v>911</v>
      </c>
      <c r="HNL3" s="4" t="s">
        <v>911</v>
      </c>
      <c r="HNM3" s="4" t="s">
        <v>911</v>
      </c>
      <c r="HNN3" s="4" t="s">
        <v>911</v>
      </c>
      <c r="HNO3" s="4" t="s">
        <v>911</v>
      </c>
      <c r="HNP3" s="4" t="s">
        <v>911</v>
      </c>
      <c r="HNQ3" s="4" t="s">
        <v>911</v>
      </c>
      <c r="HNR3" s="4" t="s">
        <v>911</v>
      </c>
      <c r="HNS3" s="4" t="s">
        <v>911</v>
      </c>
      <c r="HNT3" s="4" t="s">
        <v>911</v>
      </c>
      <c r="HNU3" s="4" t="s">
        <v>911</v>
      </c>
      <c r="HNV3" s="4" t="s">
        <v>911</v>
      </c>
      <c r="HNW3" s="4" t="s">
        <v>911</v>
      </c>
      <c r="HNX3" s="4" t="s">
        <v>911</v>
      </c>
      <c r="HNY3" s="4" t="s">
        <v>911</v>
      </c>
      <c r="HNZ3" s="4" t="s">
        <v>911</v>
      </c>
      <c r="HOA3" s="4" t="s">
        <v>911</v>
      </c>
      <c r="HOB3" s="4" t="s">
        <v>911</v>
      </c>
      <c r="HOC3" s="4" t="s">
        <v>911</v>
      </c>
      <c r="HOD3" s="4" t="s">
        <v>911</v>
      </c>
      <c r="HOE3" s="4" t="s">
        <v>911</v>
      </c>
      <c r="HOF3" s="4" t="s">
        <v>911</v>
      </c>
      <c r="HOG3" s="4" t="s">
        <v>911</v>
      </c>
      <c r="HOH3" s="4" t="s">
        <v>911</v>
      </c>
      <c r="HOI3" s="4" t="s">
        <v>911</v>
      </c>
      <c r="HOJ3" s="4" t="s">
        <v>911</v>
      </c>
      <c r="HOK3" s="4" t="s">
        <v>911</v>
      </c>
      <c r="HOL3" s="4" t="s">
        <v>911</v>
      </c>
      <c r="HOM3" s="4" t="s">
        <v>911</v>
      </c>
      <c r="HON3" s="4" t="s">
        <v>911</v>
      </c>
      <c r="HOO3" s="4" t="s">
        <v>911</v>
      </c>
      <c r="HOP3" s="4" t="s">
        <v>911</v>
      </c>
      <c r="HOQ3" s="4" t="s">
        <v>911</v>
      </c>
      <c r="HOR3" s="4" t="s">
        <v>911</v>
      </c>
      <c r="HOS3" s="4" t="s">
        <v>911</v>
      </c>
      <c r="HOT3" s="4" t="s">
        <v>911</v>
      </c>
      <c r="HOU3" s="4" t="s">
        <v>911</v>
      </c>
      <c r="HOV3" s="4" t="s">
        <v>911</v>
      </c>
      <c r="HOW3" s="4" t="s">
        <v>911</v>
      </c>
      <c r="HOX3" s="4" t="s">
        <v>911</v>
      </c>
      <c r="HOY3" s="4" t="s">
        <v>911</v>
      </c>
      <c r="HOZ3" s="4" t="s">
        <v>911</v>
      </c>
      <c r="HPA3" s="4" t="s">
        <v>911</v>
      </c>
      <c r="HPB3" s="4" t="s">
        <v>911</v>
      </c>
      <c r="HPC3" s="4" t="s">
        <v>911</v>
      </c>
      <c r="HPD3" s="4" t="s">
        <v>911</v>
      </c>
      <c r="HPE3" s="4" t="s">
        <v>911</v>
      </c>
      <c r="HPF3" s="4" t="s">
        <v>911</v>
      </c>
      <c r="HPG3" s="4" t="s">
        <v>911</v>
      </c>
      <c r="HPH3" s="4" t="s">
        <v>911</v>
      </c>
      <c r="HPI3" s="4" t="s">
        <v>911</v>
      </c>
      <c r="HPJ3" s="4" t="s">
        <v>911</v>
      </c>
      <c r="HPK3" s="4" t="s">
        <v>911</v>
      </c>
      <c r="HPL3" s="4" t="s">
        <v>911</v>
      </c>
      <c r="HPM3" s="4" t="s">
        <v>911</v>
      </c>
      <c r="HPN3" s="4" t="s">
        <v>911</v>
      </c>
      <c r="HPO3" s="4" t="s">
        <v>911</v>
      </c>
      <c r="HPP3" s="4" t="s">
        <v>911</v>
      </c>
      <c r="HPQ3" s="4" t="s">
        <v>911</v>
      </c>
      <c r="HPR3" s="4" t="s">
        <v>911</v>
      </c>
      <c r="HPS3" s="4" t="s">
        <v>911</v>
      </c>
      <c r="HPT3" s="4" t="s">
        <v>911</v>
      </c>
      <c r="HPU3" s="4" t="s">
        <v>911</v>
      </c>
      <c r="HPV3" s="4" t="s">
        <v>911</v>
      </c>
      <c r="HPW3" s="4" t="s">
        <v>911</v>
      </c>
      <c r="HPX3" s="4" t="s">
        <v>911</v>
      </c>
      <c r="HPY3" s="4" t="s">
        <v>911</v>
      </c>
      <c r="HPZ3" s="4" t="s">
        <v>911</v>
      </c>
      <c r="HQA3" s="4" t="s">
        <v>911</v>
      </c>
      <c r="HQB3" s="4" t="s">
        <v>911</v>
      </c>
      <c r="HQC3" s="4" t="s">
        <v>911</v>
      </c>
      <c r="HQD3" s="4" t="s">
        <v>911</v>
      </c>
      <c r="HQE3" s="4" t="s">
        <v>911</v>
      </c>
      <c r="HQF3" s="4" t="s">
        <v>911</v>
      </c>
      <c r="HQG3" s="4" t="s">
        <v>911</v>
      </c>
      <c r="HQH3" s="4" t="s">
        <v>911</v>
      </c>
      <c r="HQI3" s="4" t="s">
        <v>911</v>
      </c>
      <c r="HQJ3" s="4" t="s">
        <v>911</v>
      </c>
      <c r="HQK3" s="4" t="s">
        <v>911</v>
      </c>
      <c r="HQL3" s="4" t="s">
        <v>911</v>
      </c>
      <c r="HQM3" s="4" t="s">
        <v>911</v>
      </c>
      <c r="HQN3" s="4" t="s">
        <v>911</v>
      </c>
      <c r="HQO3" s="4" t="s">
        <v>911</v>
      </c>
      <c r="HQP3" s="4" t="s">
        <v>911</v>
      </c>
      <c r="HQQ3" s="4" t="s">
        <v>911</v>
      </c>
      <c r="HQR3" s="4" t="s">
        <v>911</v>
      </c>
      <c r="HQS3" s="4" t="s">
        <v>911</v>
      </c>
      <c r="HQT3" s="4" t="s">
        <v>911</v>
      </c>
      <c r="HQU3" s="4" t="s">
        <v>911</v>
      </c>
      <c r="HQV3" s="4" t="s">
        <v>911</v>
      </c>
      <c r="HQW3" s="4" t="s">
        <v>911</v>
      </c>
      <c r="HQX3" s="4" t="s">
        <v>911</v>
      </c>
      <c r="HQY3" s="4" t="s">
        <v>911</v>
      </c>
      <c r="HQZ3" s="4" t="s">
        <v>911</v>
      </c>
      <c r="HRA3" s="4" t="s">
        <v>911</v>
      </c>
      <c r="HRB3" s="4" t="s">
        <v>911</v>
      </c>
      <c r="HRC3" s="4" t="s">
        <v>911</v>
      </c>
      <c r="HRD3" s="4" t="s">
        <v>911</v>
      </c>
      <c r="HRE3" s="4" t="s">
        <v>911</v>
      </c>
      <c r="HRF3" s="4" t="s">
        <v>911</v>
      </c>
      <c r="HRG3" s="4" t="s">
        <v>911</v>
      </c>
      <c r="HRH3" s="4" t="s">
        <v>911</v>
      </c>
      <c r="HRI3" s="4" t="s">
        <v>911</v>
      </c>
      <c r="HRJ3" s="4" t="s">
        <v>911</v>
      </c>
      <c r="HRK3" s="4" t="s">
        <v>911</v>
      </c>
      <c r="HRL3" s="4" t="s">
        <v>911</v>
      </c>
      <c r="HRM3" s="4" t="s">
        <v>911</v>
      </c>
      <c r="HRN3" s="4" t="s">
        <v>911</v>
      </c>
      <c r="HRO3" s="4" t="s">
        <v>911</v>
      </c>
      <c r="HRP3" s="4" t="s">
        <v>911</v>
      </c>
      <c r="HRQ3" s="4" t="s">
        <v>911</v>
      </c>
      <c r="HRR3" s="4" t="s">
        <v>911</v>
      </c>
      <c r="HRS3" s="4" t="s">
        <v>911</v>
      </c>
      <c r="HRT3" s="4" t="s">
        <v>911</v>
      </c>
      <c r="HRU3" s="4" t="s">
        <v>911</v>
      </c>
      <c r="HRV3" s="4" t="s">
        <v>911</v>
      </c>
      <c r="HRW3" s="4" t="s">
        <v>911</v>
      </c>
      <c r="HRX3" s="4" t="s">
        <v>911</v>
      </c>
      <c r="HRY3" s="4" t="s">
        <v>911</v>
      </c>
      <c r="HRZ3" s="4" t="s">
        <v>911</v>
      </c>
      <c r="HSA3" s="4" t="s">
        <v>911</v>
      </c>
      <c r="HSB3" s="4" t="s">
        <v>911</v>
      </c>
      <c r="HSC3" s="4" t="s">
        <v>911</v>
      </c>
      <c r="HSD3" s="4" t="s">
        <v>911</v>
      </c>
      <c r="HSE3" s="4" t="s">
        <v>911</v>
      </c>
      <c r="HSF3" s="4" t="s">
        <v>911</v>
      </c>
      <c r="HSG3" s="4" t="s">
        <v>911</v>
      </c>
      <c r="HSH3" s="4" t="s">
        <v>911</v>
      </c>
      <c r="HSI3" s="4" t="s">
        <v>911</v>
      </c>
      <c r="HSJ3" s="4" t="s">
        <v>911</v>
      </c>
      <c r="HSK3" s="4" t="s">
        <v>911</v>
      </c>
      <c r="HSL3" s="4" t="s">
        <v>911</v>
      </c>
      <c r="HSM3" s="4" t="s">
        <v>911</v>
      </c>
      <c r="HSN3" s="4" t="s">
        <v>911</v>
      </c>
      <c r="HSO3" s="4" t="s">
        <v>911</v>
      </c>
      <c r="HSP3" s="4" t="s">
        <v>911</v>
      </c>
      <c r="HSQ3" s="4" t="s">
        <v>911</v>
      </c>
      <c r="HSR3" s="4" t="s">
        <v>911</v>
      </c>
      <c r="HSS3" s="4" t="s">
        <v>911</v>
      </c>
      <c r="HST3" s="4" t="s">
        <v>911</v>
      </c>
      <c r="HSU3" s="4" t="s">
        <v>911</v>
      </c>
      <c r="HSV3" s="4" t="s">
        <v>911</v>
      </c>
      <c r="HSW3" s="4" t="s">
        <v>911</v>
      </c>
      <c r="HSX3" s="4" t="s">
        <v>911</v>
      </c>
      <c r="HSY3" s="4" t="s">
        <v>911</v>
      </c>
      <c r="HSZ3" s="4" t="s">
        <v>911</v>
      </c>
      <c r="HTA3" s="4" t="s">
        <v>911</v>
      </c>
      <c r="HTB3" s="4" t="s">
        <v>911</v>
      </c>
      <c r="HTC3" s="4" t="s">
        <v>911</v>
      </c>
      <c r="HTD3" s="4" t="s">
        <v>911</v>
      </c>
      <c r="HTE3" s="4" t="s">
        <v>911</v>
      </c>
      <c r="HTF3" s="4" t="s">
        <v>911</v>
      </c>
      <c r="HTG3" s="4" t="s">
        <v>911</v>
      </c>
      <c r="HTH3" s="4" t="s">
        <v>911</v>
      </c>
      <c r="HTI3" s="4" t="s">
        <v>911</v>
      </c>
      <c r="HTJ3" s="4" t="s">
        <v>911</v>
      </c>
      <c r="HTK3" s="4" t="s">
        <v>911</v>
      </c>
      <c r="HTL3" s="4" t="s">
        <v>911</v>
      </c>
      <c r="HTM3" s="4" t="s">
        <v>911</v>
      </c>
      <c r="HTN3" s="4" t="s">
        <v>911</v>
      </c>
      <c r="HTO3" s="4" t="s">
        <v>911</v>
      </c>
      <c r="HTP3" s="4" t="s">
        <v>911</v>
      </c>
      <c r="HTQ3" s="4" t="s">
        <v>911</v>
      </c>
      <c r="HTR3" s="4" t="s">
        <v>911</v>
      </c>
      <c r="HTS3" s="4" t="s">
        <v>911</v>
      </c>
      <c r="HTT3" s="4" t="s">
        <v>911</v>
      </c>
      <c r="HTU3" s="4" t="s">
        <v>911</v>
      </c>
      <c r="HTV3" s="4" t="s">
        <v>911</v>
      </c>
      <c r="HTW3" s="4" t="s">
        <v>911</v>
      </c>
      <c r="HTX3" s="4" t="s">
        <v>911</v>
      </c>
      <c r="HTY3" s="4" t="s">
        <v>911</v>
      </c>
      <c r="HTZ3" s="4" t="s">
        <v>911</v>
      </c>
      <c r="HUA3" s="4" t="s">
        <v>911</v>
      </c>
      <c r="HUB3" s="4" t="s">
        <v>911</v>
      </c>
      <c r="HUC3" s="4" t="s">
        <v>911</v>
      </c>
      <c r="HUD3" s="4" t="s">
        <v>911</v>
      </c>
      <c r="HUE3" s="4" t="s">
        <v>911</v>
      </c>
      <c r="HUF3" s="4" t="s">
        <v>911</v>
      </c>
      <c r="HUG3" s="4" t="s">
        <v>911</v>
      </c>
      <c r="HUH3" s="4" t="s">
        <v>911</v>
      </c>
      <c r="HUI3" s="4" t="s">
        <v>911</v>
      </c>
      <c r="HUJ3" s="4" t="s">
        <v>911</v>
      </c>
      <c r="HUK3" s="4" t="s">
        <v>911</v>
      </c>
      <c r="HUL3" s="4" t="s">
        <v>911</v>
      </c>
      <c r="HUM3" s="4" t="s">
        <v>911</v>
      </c>
      <c r="HUN3" s="4" t="s">
        <v>911</v>
      </c>
      <c r="HUO3" s="4" t="s">
        <v>911</v>
      </c>
      <c r="HUP3" s="4" t="s">
        <v>911</v>
      </c>
      <c r="HUQ3" s="4" t="s">
        <v>911</v>
      </c>
      <c r="HUR3" s="4" t="s">
        <v>911</v>
      </c>
      <c r="HUS3" s="4" t="s">
        <v>911</v>
      </c>
      <c r="HUT3" s="4" t="s">
        <v>911</v>
      </c>
      <c r="HUU3" s="4" t="s">
        <v>911</v>
      </c>
      <c r="HUV3" s="4" t="s">
        <v>911</v>
      </c>
      <c r="HUW3" s="4" t="s">
        <v>911</v>
      </c>
      <c r="HUX3" s="4" t="s">
        <v>911</v>
      </c>
      <c r="HUY3" s="4" t="s">
        <v>911</v>
      </c>
      <c r="HUZ3" s="4" t="s">
        <v>911</v>
      </c>
      <c r="HVA3" s="4" t="s">
        <v>911</v>
      </c>
      <c r="HVB3" s="4" t="s">
        <v>911</v>
      </c>
      <c r="HVC3" s="4" t="s">
        <v>911</v>
      </c>
      <c r="HVD3" s="4" t="s">
        <v>911</v>
      </c>
      <c r="HVE3" s="4" t="s">
        <v>911</v>
      </c>
      <c r="HVF3" s="4" t="s">
        <v>911</v>
      </c>
      <c r="HVG3" s="4" t="s">
        <v>911</v>
      </c>
      <c r="HVH3" s="4" t="s">
        <v>911</v>
      </c>
      <c r="HVI3" s="4" t="s">
        <v>911</v>
      </c>
      <c r="HVJ3" s="4" t="s">
        <v>911</v>
      </c>
      <c r="HVK3" s="4" t="s">
        <v>911</v>
      </c>
      <c r="HVL3" s="4" t="s">
        <v>911</v>
      </c>
      <c r="HVM3" s="4" t="s">
        <v>911</v>
      </c>
      <c r="HVN3" s="4" t="s">
        <v>911</v>
      </c>
      <c r="HVO3" s="4" t="s">
        <v>911</v>
      </c>
      <c r="HVP3" s="4" t="s">
        <v>911</v>
      </c>
      <c r="HVQ3" s="4" t="s">
        <v>911</v>
      </c>
      <c r="HVR3" s="4" t="s">
        <v>911</v>
      </c>
      <c r="HVS3" s="4" t="s">
        <v>911</v>
      </c>
      <c r="HVT3" s="4" t="s">
        <v>911</v>
      </c>
      <c r="HVU3" s="4" t="s">
        <v>911</v>
      </c>
      <c r="HVV3" s="4" t="s">
        <v>911</v>
      </c>
      <c r="HVW3" s="4" t="s">
        <v>911</v>
      </c>
      <c r="HVX3" s="4" t="s">
        <v>911</v>
      </c>
      <c r="HVY3" s="4" t="s">
        <v>911</v>
      </c>
      <c r="HVZ3" s="4" t="s">
        <v>911</v>
      </c>
      <c r="HWA3" s="4" t="s">
        <v>911</v>
      </c>
      <c r="HWB3" s="4" t="s">
        <v>911</v>
      </c>
      <c r="HWC3" s="4" t="s">
        <v>911</v>
      </c>
      <c r="HWD3" s="4" t="s">
        <v>911</v>
      </c>
      <c r="HWE3" s="4" t="s">
        <v>911</v>
      </c>
      <c r="HWF3" s="4" t="s">
        <v>911</v>
      </c>
      <c r="HWG3" s="4" t="s">
        <v>911</v>
      </c>
      <c r="HWH3" s="4" t="s">
        <v>911</v>
      </c>
      <c r="HWI3" s="4" t="s">
        <v>911</v>
      </c>
      <c r="HWJ3" s="4" t="s">
        <v>911</v>
      </c>
      <c r="HWK3" s="4" t="s">
        <v>911</v>
      </c>
      <c r="HWL3" s="4" t="s">
        <v>911</v>
      </c>
      <c r="HWM3" s="4" t="s">
        <v>911</v>
      </c>
      <c r="HWN3" s="4" t="s">
        <v>911</v>
      </c>
      <c r="HWO3" s="4" t="s">
        <v>911</v>
      </c>
      <c r="HWP3" s="4" t="s">
        <v>911</v>
      </c>
      <c r="HWQ3" s="4" t="s">
        <v>911</v>
      </c>
      <c r="HWR3" s="4" t="s">
        <v>911</v>
      </c>
      <c r="HWS3" s="4" t="s">
        <v>911</v>
      </c>
      <c r="HWT3" s="4" t="s">
        <v>911</v>
      </c>
      <c r="HWU3" s="4" t="s">
        <v>911</v>
      </c>
      <c r="HWV3" s="4" t="s">
        <v>911</v>
      </c>
      <c r="HWW3" s="4" t="s">
        <v>911</v>
      </c>
      <c r="HWX3" s="4" t="s">
        <v>911</v>
      </c>
      <c r="HWY3" s="4" t="s">
        <v>911</v>
      </c>
      <c r="HWZ3" s="4" t="s">
        <v>911</v>
      </c>
      <c r="HXA3" s="4" t="s">
        <v>911</v>
      </c>
      <c r="HXB3" s="4" t="s">
        <v>911</v>
      </c>
      <c r="HXC3" s="4" t="s">
        <v>911</v>
      </c>
      <c r="HXD3" s="4" t="s">
        <v>911</v>
      </c>
      <c r="HXE3" s="4" t="s">
        <v>911</v>
      </c>
      <c r="HXF3" s="4" t="s">
        <v>911</v>
      </c>
      <c r="HXG3" s="4" t="s">
        <v>911</v>
      </c>
      <c r="HXH3" s="4" t="s">
        <v>911</v>
      </c>
      <c r="HXI3" s="4" t="s">
        <v>911</v>
      </c>
      <c r="HXJ3" s="4" t="s">
        <v>911</v>
      </c>
      <c r="HXK3" s="4" t="s">
        <v>911</v>
      </c>
      <c r="HXL3" s="4" t="s">
        <v>911</v>
      </c>
      <c r="HXM3" s="4" t="s">
        <v>911</v>
      </c>
      <c r="HXN3" s="4" t="s">
        <v>911</v>
      </c>
      <c r="HXO3" s="4" t="s">
        <v>911</v>
      </c>
      <c r="HXP3" s="4" t="s">
        <v>911</v>
      </c>
      <c r="HXQ3" s="4" t="s">
        <v>911</v>
      </c>
      <c r="HXR3" s="4" t="s">
        <v>911</v>
      </c>
      <c r="HXS3" s="4" t="s">
        <v>911</v>
      </c>
      <c r="HXT3" s="4" t="s">
        <v>911</v>
      </c>
      <c r="HXU3" s="4" t="s">
        <v>911</v>
      </c>
      <c r="HXV3" s="4" t="s">
        <v>911</v>
      </c>
      <c r="HXW3" s="4" t="s">
        <v>911</v>
      </c>
      <c r="HXX3" s="4" t="s">
        <v>911</v>
      </c>
      <c r="HXY3" s="4" t="s">
        <v>911</v>
      </c>
      <c r="HXZ3" s="4" t="s">
        <v>911</v>
      </c>
      <c r="HYA3" s="4" t="s">
        <v>911</v>
      </c>
      <c r="HYB3" s="4" t="s">
        <v>911</v>
      </c>
      <c r="HYC3" s="4" t="s">
        <v>911</v>
      </c>
      <c r="HYD3" s="4" t="s">
        <v>911</v>
      </c>
      <c r="HYE3" s="4" t="s">
        <v>911</v>
      </c>
      <c r="HYF3" s="4" t="s">
        <v>911</v>
      </c>
      <c r="HYG3" s="4" t="s">
        <v>911</v>
      </c>
      <c r="HYH3" s="4" t="s">
        <v>911</v>
      </c>
      <c r="HYI3" s="4" t="s">
        <v>911</v>
      </c>
      <c r="HYJ3" s="4" t="s">
        <v>911</v>
      </c>
      <c r="HYK3" s="4" t="s">
        <v>911</v>
      </c>
      <c r="HYL3" s="4" t="s">
        <v>911</v>
      </c>
      <c r="HYM3" s="4" t="s">
        <v>911</v>
      </c>
      <c r="HYN3" s="4" t="s">
        <v>911</v>
      </c>
      <c r="HYO3" s="4" t="s">
        <v>911</v>
      </c>
      <c r="HYP3" s="4" t="s">
        <v>911</v>
      </c>
      <c r="HYQ3" s="4" t="s">
        <v>911</v>
      </c>
      <c r="HYR3" s="4" t="s">
        <v>911</v>
      </c>
      <c r="HYS3" s="4" t="s">
        <v>911</v>
      </c>
      <c r="HYT3" s="4" t="s">
        <v>911</v>
      </c>
      <c r="HYU3" s="4" t="s">
        <v>911</v>
      </c>
      <c r="HYV3" s="4" t="s">
        <v>911</v>
      </c>
      <c r="HYW3" s="4" t="s">
        <v>911</v>
      </c>
      <c r="HYX3" s="4" t="s">
        <v>911</v>
      </c>
      <c r="HYY3" s="4" t="s">
        <v>911</v>
      </c>
      <c r="HYZ3" s="4" t="s">
        <v>911</v>
      </c>
      <c r="HZA3" s="4" t="s">
        <v>911</v>
      </c>
      <c r="HZB3" s="4" t="s">
        <v>911</v>
      </c>
      <c r="HZC3" s="4" t="s">
        <v>911</v>
      </c>
      <c r="HZD3" s="4" t="s">
        <v>911</v>
      </c>
      <c r="HZE3" s="4" t="s">
        <v>911</v>
      </c>
      <c r="HZF3" s="4" t="s">
        <v>911</v>
      </c>
      <c r="HZG3" s="4" t="s">
        <v>911</v>
      </c>
      <c r="HZH3" s="4" t="s">
        <v>911</v>
      </c>
      <c r="HZI3" s="4" t="s">
        <v>911</v>
      </c>
      <c r="HZJ3" s="4" t="s">
        <v>911</v>
      </c>
      <c r="HZK3" s="4" t="s">
        <v>911</v>
      </c>
      <c r="HZL3" s="4" t="s">
        <v>911</v>
      </c>
      <c r="HZM3" s="4" t="s">
        <v>911</v>
      </c>
      <c r="HZN3" s="4" t="s">
        <v>911</v>
      </c>
      <c r="HZO3" s="4" t="s">
        <v>911</v>
      </c>
      <c r="HZP3" s="4" t="s">
        <v>911</v>
      </c>
      <c r="HZQ3" s="4" t="s">
        <v>911</v>
      </c>
      <c r="HZR3" s="4" t="s">
        <v>911</v>
      </c>
      <c r="HZS3" s="4" t="s">
        <v>911</v>
      </c>
      <c r="HZT3" s="4" t="s">
        <v>911</v>
      </c>
      <c r="HZU3" s="4" t="s">
        <v>911</v>
      </c>
      <c r="HZV3" s="4" t="s">
        <v>911</v>
      </c>
      <c r="HZW3" s="4" t="s">
        <v>911</v>
      </c>
      <c r="HZX3" s="4" t="s">
        <v>911</v>
      </c>
      <c r="HZY3" s="4" t="s">
        <v>911</v>
      </c>
      <c r="HZZ3" s="4" t="s">
        <v>911</v>
      </c>
      <c r="IAA3" s="4" t="s">
        <v>911</v>
      </c>
      <c r="IAB3" s="4" t="s">
        <v>911</v>
      </c>
      <c r="IAC3" s="4" t="s">
        <v>911</v>
      </c>
      <c r="IAD3" s="4" t="s">
        <v>911</v>
      </c>
      <c r="IAE3" s="4" t="s">
        <v>911</v>
      </c>
      <c r="IAF3" s="4" t="s">
        <v>911</v>
      </c>
      <c r="IAG3" s="4" t="s">
        <v>911</v>
      </c>
      <c r="IAH3" s="4" t="s">
        <v>911</v>
      </c>
      <c r="IAI3" s="4" t="s">
        <v>911</v>
      </c>
      <c r="IAJ3" s="4" t="s">
        <v>911</v>
      </c>
      <c r="IAK3" s="4" t="s">
        <v>911</v>
      </c>
      <c r="IAL3" s="4" t="s">
        <v>911</v>
      </c>
      <c r="IAM3" s="4" t="s">
        <v>911</v>
      </c>
      <c r="IAN3" s="4" t="s">
        <v>911</v>
      </c>
      <c r="IAO3" s="4" t="s">
        <v>911</v>
      </c>
      <c r="IAP3" s="4" t="s">
        <v>911</v>
      </c>
      <c r="IAQ3" s="4" t="s">
        <v>911</v>
      </c>
      <c r="IAR3" s="4" t="s">
        <v>911</v>
      </c>
      <c r="IAS3" s="4" t="s">
        <v>911</v>
      </c>
      <c r="IAT3" s="4" t="s">
        <v>911</v>
      </c>
      <c r="IAU3" s="4" t="s">
        <v>911</v>
      </c>
      <c r="IAV3" s="4" t="s">
        <v>911</v>
      </c>
      <c r="IAW3" s="4" t="s">
        <v>911</v>
      </c>
      <c r="IAX3" s="4" t="s">
        <v>911</v>
      </c>
      <c r="IAY3" s="4" t="s">
        <v>911</v>
      </c>
      <c r="IAZ3" s="4" t="s">
        <v>911</v>
      </c>
      <c r="IBA3" s="4" t="s">
        <v>911</v>
      </c>
      <c r="IBB3" s="4" t="s">
        <v>911</v>
      </c>
      <c r="IBC3" s="4" t="s">
        <v>911</v>
      </c>
      <c r="IBD3" s="4" t="s">
        <v>911</v>
      </c>
      <c r="IBE3" s="4" t="s">
        <v>911</v>
      </c>
      <c r="IBF3" s="4" t="s">
        <v>911</v>
      </c>
      <c r="IBG3" s="4" t="s">
        <v>911</v>
      </c>
      <c r="IBH3" s="4" t="s">
        <v>911</v>
      </c>
      <c r="IBI3" s="4" t="s">
        <v>911</v>
      </c>
      <c r="IBJ3" s="4" t="s">
        <v>911</v>
      </c>
      <c r="IBK3" s="4" t="s">
        <v>911</v>
      </c>
      <c r="IBL3" s="4" t="s">
        <v>911</v>
      </c>
      <c r="IBM3" s="4" t="s">
        <v>911</v>
      </c>
      <c r="IBN3" s="4" t="s">
        <v>911</v>
      </c>
      <c r="IBO3" s="4" t="s">
        <v>911</v>
      </c>
      <c r="IBP3" s="4" t="s">
        <v>911</v>
      </c>
      <c r="IBQ3" s="4" t="s">
        <v>911</v>
      </c>
      <c r="IBR3" s="4" t="s">
        <v>911</v>
      </c>
      <c r="IBS3" s="4" t="s">
        <v>911</v>
      </c>
      <c r="IBT3" s="4" t="s">
        <v>911</v>
      </c>
      <c r="IBU3" s="4" t="s">
        <v>911</v>
      </c>
      <c r="IBV3" s="4" t="s">
        <v>911</v>
      </c>
      <c r="IBW3" s="4" t="s">
        <v>911</v>
      </c>
      <c r="IBX3" s="4" t="s">
        <v>911</v>
      </c>
      <c r="IBY3" s="4" t="s">
        <v>911</v>
      </c>
      <c r="IBZ3" s="4" t="s">
        <v>911</v>
      </c>
      <c r="ICA3" s="4" t="s">
        <v>911</v>
      </c>
      <c r="ICB3" s="4" t="s">
        <v>911</v>
      </c>
      <c r="ICC3" s="4" t="s">
        <v>911</v>
      </c>
      <c r="ICD3" s="4" t="s">
        <v>911</v>
      </c>
      <c r="ICE3" s="4" t="s">
        <v>911</v>
      </c>
      <c r="ICF3" s="4" t="s">
        <v>911</v>
      </c>
      <c r="ICG3" s="4" t="s">
        <v>911</v>
      </c>
      <c r="ICH3" s="4" t="s">
        <v>911</v>
      </c>
      <c r="ICI3" s="4" t="s">
        <v>911</v>
      </c>
      <c r="ICJ3" s="4" t="s">
        <v>911</v>
      </c>
      <c r="ICK3" s="4" t="s">
        <v>911</v>
      </c>
      <c r="ICL3" s="4" t="s">
        <v>911</v>
      </c>
      <c r="ICM3" s="4" t="s">
        <v>911</v>
      </c>
      <c r="ICN3" s="4" t="s">
        <v>911</v>
      </c>
      <c r="ICO3" s="4" t="s">
        <v>911</v>
      </c>
      <c r="ICP3" s="4" t="s">
        <v>911</v>
      </c>
      <c r="ICQ3" s="4" t="s">
        <v>911</v>
      </c>
      <c r="ICR3" s="4" t="s">
        <v>911</v>
      </c>
      <c r="ICS3" s="4" t="s">
        <v>911</v>
      </c>
      <c r="ICT3" s="4" t="s">
        <v>911</v>
      </c>
      <c r="ICU3" s="4" t="s">
        <v>911</v>
      </c>
      <c r="ICV3" s="4" t="s">
        <v>911</v>
      </c>
      <c r="ICW3" s="4" t="s">
        <v>911</v>
      </c>
      <c r="ICX3" s="4" t="s">
        <v>911</v>
      </c>
      <c r="ICY3" s="4" t="s">
        <v>911</v>
      </c>
      <c r="ICZ3" s="4" t="s">
        <v>911</v>
      </c>
      <c r="IDA3" s="4" t="s">
        <v>911</v>
      </c>
      <c r="IDB3" s="4" t="s">
        <v>911</v>
      </c>
      <c r="IDC3" s="4" t="s">
        <v>911</v>
      </c>
      <c r="IDD3" s="4" t="s">
        <v>911</v>
      </c>
      <c r="IDE3" s="4" t="s">
        <v>911</v>
      </c>
      <c r="IDF3" s="4" t="s">
        <v>911</v>
      </c>
      <c r="IDG3" s="4" t="s">
        <v>911</v>
      </c>
      <c r="IDH3" s="4" t="s">
        <v>911</v>
      </c>
      <c r="IDI3" s="4" t="s">
        <v>911</v>
      </c>
      <c r="IDJ3" s="4" t="s">
        <v>911</v>
      </c>
      <c r="IDK3" s="4" t="s">
        <v>911</v>
      </c>
      <c r="IDL3" s="4" t="s">
        <v>911</v>
      </c>
      <c r="IDM3" s="4" t="s">
        <v>911</v>
      </c>
      <c r="IDN3" s="4" t="s">
        <v>911</v>
      </c>
      <c r="IDO3" s="4" t="s">
        <v>911</v>
      </c>
      <c r="IDP3" s="4" t="s">
        <v>911</v>
      </c>
      <c r="IDQ3" s="4" t="s">
        <v>911</v>
      </c>
      <c r="IDR3" s="4" t="s">
        <v>911</v>
      </c>
      <c r="IDS3" s="4" t="s">
        <v>911</v>
      </c>
      <c r="IDT3" s="4" t="s">
        <v>911</v>
      </c>
      <c r="IDU3" s="4" t="s">
        <v>911</v>
      </c>
      <c r="IDV3" s="4" t="s">
        <v>911</v>
      </c>
      <c r="IDW3" s="4" t="s">
        <v>911</v>
      </c>
      <c r="IDX3" s="4" t="s">
        <v>911</v>
      </c>
      <c r="IDY3" s="4" t="s">
        <v>911</v>
      </c>
      <c r="IDZ3" s="4" t="s">
        <v>911</v>
      </c>
      <c r="IEA3" s="4" t="s">
        <v>911</v>
      </c>
      <c r="IEB3" s="4" t="s">
        <v>911</v>
      </c>
      <c r="IEC3" s="4" t="s">
        <v>911</v>
      </c>
      <c r="IED3" s="4" t="s">
        <v>911</v>
      </c>
      <c r="IEE3" s="4" t="s">
        <v>911</v>
      </c>
      <c r="IEF3" s="4" t="s">
        <v>911</v>
      </c>
      <c r="IEG3" s="4" t="s">
        <v>911</v>
      </c>
      <c r="IEH3" s="4" t="s">
        <v>911</v>
      </c>
      <c r="IEI3" s="4" t="s">
        <v>911</v>
      </c>
      <c r="IEJ3" s="4" t="s">
        <v>911</v>
      </c>
      <c r="IEK3" s="4" t="s">
        <v>911</v>
      </c>
      <c r="IEL3" s="4" t="s">
        <v>911</v>
      </c>
      <c r="IEM3" s="4" t="s">
        <v>911</v>
      </c>
      <c r="IEN3" s="4" t="s">
        <v>911</v>
      </c>
      <c r="IEO3" s="4" t="s">
        <v>911</v>
      </c>
      <c r="IEP3" s="4" t="s">
        <v>911</v>
      </c>
      <c r="IEQ3" s="4" t="s">
        <v>911</v>
      </c>
      <c r="IER3" s="4" t="s">
        <v>911</v>
      </c>
      <c r="IES3" s="4" t="s">
        <v>911</v>
      </c>
      <c r="IET3" s="4" t="s">
        <v>911</v>
      </c>
      <c r="IEU3" s="4" t="s">
        <v>911</v>
      </c>
      <c r="IEV3" s="4" t="s">
        <v>911</v>
      </c>
      <c r="IEW3" s="4" t="s">
        <v>911</v>
      </c>
      <c r="IEX3" s="4" t="s">
        <v>911</v>
      </c>
      <c r="IEY3" s="4" t="s">
        <v>911</v>
      </c>
      <c r="IEZ3" s="4" t="s">
        <v>911</v>
      </c>
      <c r="IFA3" s="4" t="s">
        <v>911</v>
      </c>
      <c r="IFB3" s="4" t="s">
        <v>911</v>
      </c>
      <c r="IFC3" s="4" t="s">
        <v>911</v>
      </c>
      <c r="IFD3" s="4" t="s">
        <v>911</v>
      </c>
      <c r="IFE3" s="4" t="s">
        <v>911</v>
      </c>
      <c r="IFF3" s="4" t="s">
        <v>911</v>
      </c>
      <c r="IFG3" s="4" t="s">
        <v>911</v>
      </c>
      <c r="IFH3" s="4" t="s">
        <v>911</v>
      </c>
      <c r="IFI3" s="4" t="s">
        <v>911</v>
      </c>
      <c r="IFJ3" s="4" t="s">
        <v>911</v>
      </c>
      <c r="IFK3" s="4" t="s">
        <v>911</v>
      </c>
      <c r="IFL3" s="4" t="s">
        <v>911</v>
      </c>
      <c r="IFM3" s="4" t="s">
        <v>911</v>
      </c>
      <c r="IFN3" s="4" t="s">
        <v>911</v>
      </c>
      <c r="IFO3" s="4" t="s">
        <v>911</v>
      </c>
      <c r="IFP3" s="4" t="s">
        <v>911</v>
      </c>
      <c r="IFQ3" s="4" t="s">
        <v>911</v>
      </c>
      <c r="IFR3" s="4" t="s">
        <v>911</v>
      </c>
      <c r="IFS3" s="4" t="s">
        <v>911</v>
      </c>
      <c r="IFT3" s="4" t="s">
        <v>911</v>
      </c>
      <c r="IFU3" s="4" t="s">
        <v>911</v>
      </c>
      <c r="IFV3" s="4" t="s">
        <v>911</v>
      </c>
      <c r="IFW3" s="4" t="s">
        <v>911</v>
      </c>
      <c r="IFX3" s="4" t="s">
        <v>911</v>
      </c>
      <c r="IFY3" s="4" t="s">
        <v>911</v>
      </c>
      <c r="IFZ3" s="4" t="s">
        <v>911</v>
      </c>
      <c r="IGA3" s="4" t="s">
        <v>911</v>
      </c>
      <c r="IGB3" s="4" t="s">
        <v>911</v>
      </c>
      <c r="IGC3" s="4" t="s">
        <v>911</v>
      </c>
      <c r="IGD3" s="4" t="s">
        <v>911</v>
      </c>
      <c r="IGE3" s="4" t="s">
        <v>911</v>
      </c>
      <c r="IGF3" s="4" t="s">
        <v>911</v>
      </c>
      <c r="IGG3" s="4" t="s">
        <v>911</v>
      </c>
      <c r="IGH3" s="4" t="s">
        <v>911</v>
      </c>
      <c r="IGI3" s="4" t="s">
        <v>911</v>
      </c>
      <c r="IGJ3" s="4" t="s">
        <v>911</v>
      </c>
      <c r="IGK3" s="4" t="s">
        <v>911</v>
      </c>
      <c r="IGL3" s="4" t="s">
        <v>911</v>
      </c>
      <c r="IGM3" s="4" t="s">
        <v>911</v>
      </c>
      <c r="IGN3" s="4" t="s">
        <v>911</v>
      </c>
      <c r="IGO3" s="4" t="s">
        <v>911</v>
      </c>
      <c r="IGP3" s="4" t="s">
        <v>911</v>
      </c>
      <c r="IGQ3" s="4" t="s">
        <v>911</v>
      </c>
      <c r="IGR3" s="4" t="s">
        <v>911</v>
      </c>
      <c r="IGS3" s="4" t="s">
        <v>911</v>
      </c>
      <c r="IGT3" s="4" t="s">
        <v>911</v>
      </c>
      <c r="IGU3" s="4" t="s">
        <v>911</v>
      </c>
      <c r="IGV3" s="4" t="s">
        <v>911</v>
      </c>
      <c r="IGW3" s="4" t="s">
        <v>911</v>
      </c>
      <c r="IGX3" s="4" t="s">
        <v>911</v>
      </c>
      <c r="IGY3" s="4" t="s">
        <v>911</v>
      </c>
      <c r="IGZ3" s="4" t="s">
        <v>911</v>
      </c>
      <c r="IHA3" s="4" t="s">
        <v>911</v>
      </c>
      <c r="IHB3" s="4" t="s">
        <v>911</v>
      </c>
      <c r="IHC3" s="4" t="s">
        <v>911</v>
      </c>
      <c r="IHD3" s="4" t="s">
        <v>911</v>
      </c>
      <c r="IHE3" s="4" t="s">
        <v>911</v>
      </c>
      <c r="IHF3" s="4" t="s">
        <v>911</v>
      </c>
      <c r="IHG3" s="4" t="s">
        <v>911</v>
      </c>
      <c r="IHH3" s="4" t="s">
        <v>911</v>
      </c>
      <c r="IHI3" s="4" t="s">
        <v>911</v>
      </c>
      <c r="IHJ3" s="4" t="s">
        <v>911</v>
      </c>
      <c r="IHK3" s="4" t="s">
        <v>911</v>
      </c>
      <c r="IHL3" s="4" t="s">
        <v>911</v>
      </c>
      <c r="IHM3" s="4" t="s">
        <v>911</v>
      </c>
      <c r="IHN3" s="4" t="s">
        <v>911</v>
      </c>
      <c r="IHO3" s="4" t="s">
        <v>911</v>
      </c>
      <c r="IHP3" s="4" t="s">
        <v>911</v>
      </c>
      <c r="IHQ3" s="4" t="s">
        <v>911</v>
      </c>
      <c r="IHR3" s="4" t="s">
        <v>911</v>
      </c>
      <c r="IHS3" s="4" t="s">
        <v>911</v>
      </c>
      <c r="IHT3" s="4" t="s">
        <v>911</v>
      </c>
      <c r="IHU3" s="4" t="s">
        <v>911</v>
      </c>
      <c r="IHV3" s="4" t="s">
        <v>911</v>
      </c>
      <c r="IHW3" s="4" t="s">
        <v>911</v>
      </c>
      <c r="IHX3" s="4" t="s">
        <v>911</v>
      </c>
      <c r="IHY3" s="4" t="s">
        <v>911</v>
      </c>
      <c r="IHZ3" s="4" t="s">
        <v>911</v>
      </c>
      <c r="IIA3" s="4" t="s">
        <v>911</v>
      </c>
      <c r="IIB3" s="4" t="s">
        <v>911</v>
      </c>
      <c r="IIC3" s="4" t="s">
        <v>911</v>
      </c>
      <c r="IID3" s="4" t="s">
        <v>911</v>
      </c>
      <c r="IIE3" s="4" t="s">
        <v>911</v>
      </c>
      <c r="IIF3" s="4" t="s">
        <v>911</v>
      </c>
      <c r="IIG3" s="4" t="s">
        <v>911</v>
      </c>
      <c r="IIH3" s="4" t="s">
        <v>911</v>
      </c>
      <c r="III3" s="4" t="s">
        <v>911</v>
      </c>
      <c r="IIJ3" s="4" t="s">
        <v>911</v>
      </c>
      <c r="IIK3" s="4" t="s">
        <v>911</v>
      </c>
      <c r="IIL3" s="4" t="s">
        <v>911</v>
      </c>
      <c r="IIM3" s="4" t="s">
        <v>911</v>
      </c>
      <c r="IIN3" s="4" t="s">
        <v>911</v>
      </c>
      <c r="IIO3" s="4" t="s">
        <v>911</v>
      </c>
      <c r="IIP3" s="4" t="s">
        <v>911</v>
      </c>
      <c r="IIQ3" s="4" t="s">
        <v>911</v>
      </c>
      <c r="IIR3" s="4" t="s">
        <v>911</v>
      </c>
      <c r="IIS3" s="4" t="s">
        <v>911</v>
      </c>
      <c r="IIT3" s="4" t="s">
        <v>911</v>
      </c>
      <c r="IIU3" s="4" t="s">
        <v>911</v>
      </c>
      <c r="IIV3" s="4" t="s">
        <v>911</v>
      </c>
      <c r="IIW3" s="4" t="s">
        <v>911</v>
      </c>
      <c r="IIX3" s="4" t="s">
        <v>911</v>
      </c>
      <c r="IIY3" s="4" t="s">
        <v>911</v>
      </c>
      <c r="IIZ3" s="4" t="s">
        <v>911</v>
      </c>
      <c r="IJA3" s="4" t="s">
        <v>911</v>
      </c>
      <c r="IJB3" s="4" t="s">
        <v>911</v>
      </c>
      <c r="IJC3" s="4" t="s">
        <v>911</v>
      </c>
      <c r="IJD3" s="4" t="s">
        <v>911</v>
      </c>
      <c r="IJE3" s="4" t="s">
        <v>911</v>
      </c>
      <c r="IJF3" s="4" t="s">
        <v>911</v>
      </c>
      <c r="IJG3" s="4" t="s">
        <v>911</v>
      </c>
      <c r="IJH3" s="4" t="s">
        <v>911</v>
      </c>
      <c r="IJI3" s="4" t="s">
        <v>911</v>
      </c>
      <c r="IJJ3" s="4" t="s">
        <v>911</v>
      </c>
      <c r="IJK3" s="4" t="s">
        <v>911</v>
      </c>
      <c r="IJL3" s="4" t="s">
        <v>911</v>
      </c>
      <c r="IJM3" s="4" t="s">
        <v>911</v>
      </c>
      <c r="IJN3" s="4" t="s">
        <v>911</v>
      </c>
      <c r="IJO3" s="4" t="s">
        <v>911</v>
      </c>
      <c r="IJP3" s="4" t="s">
        <v>911</v>
      </c>
      <c r="IJQ3" s="4" t="s">
        <v>911</v>
      </c>
      <c r="IJR3" s="4" t="s">
        <v>911</v>
      </c>
      <c r="IJS3" s="4" t="s">
        <v>911</v>
      </c>
      <c r="IJT3" s="4" t="s">
        <v>911</v>
      </c>
      <c r="IJU3" s="4" t="s">
        <v>911</v>
      </c>
      <c r="IJV3" s="4" t="s">
        <v>911</v>
      </c>
      <c r="IJW3" s="4" t="s">
        <v>911</v>
      </c>
      <c r="IJX3" s="4" t="s">
        <v>911</v>
      </c>
      <c r="IJY3" s="4" t="s">
        <v>911</v>
      </c>
      <c r="IJZ3" s="4" t="s">
        <v>911</v>
      </c>
      <c r="IKA3" s="4" t="s">
        <v>911</v>
      </c>
      <c r="IKB3" s="4" t="s">
        <v>911</v>
      </c>
      <c r="IKC3" s="4" t="s">
        <v>911</v>
      </c>
      <c r="IKD3" s="4" t="s">
        <v>911</v>
      </c>
      <c r="IKE3" s="4" t="s">
        <v>911</v>
      </c>
      <c r="IKF3" s="4" t="s">
        <v>911</v>
      </c>
      <c r="IKG3" s="4" t="s">
        <v>911</v>
      </c>
      <c r="IKH3" s="4" t="s">
        <v>911</v>
      </c>
      <c r="IKI3" s="4" t="s">
        <v>911</v>
      </c>
      <c r="IKJ3" s="4" t="s">
        <v>911</v>
      </c>
      <c r="IKK3" s="4" t="s">
        <v>911</v>
      </c>
      <c r="IKL3" s="4" t="s">
        <v>911</v>
      </c>
      <c r="IKM3" s="4" t="s">
        <v>911</v>
      </c>
      <c r="IKN3" s="4" t="s">
        <v>911</v>
      </c>
      <c r="IKO3" s="4" t="s">
        <v>911</v>
      </c>
      <c r="IKP3" s="4" t="s">
        <v>911</v>
      </c>
      <c r="IKQ3" s="4" t="s">
        <v>911</v>
      </c>
      <c r="IKR3" s="4" t="s">
        <v>911</v>
      </c>
      <c r="IKS3" s="4" t="s">
        <v>911</v>
      </c>
      <c r="IKT3" s="4" t="s">
        <v>911</v>
      </c>
      <c r="IKU3" s="4" t="s">
        <v>911</v>
      </c>
      <c r="IKV3" s="4" t="s">
        <v>911</v>
      </c>
      <c r="IKW3" s="4" t="s">
        <v>911</v>
      </c>
      <c r="IKX3" s="4" t="s">
        <v>911</v>
      </c>
      <c r="IKY3" s="4" t="s">
        <v>911</v>
      </c>
      <c r="IKZ3" s="4" t="s">
        <v>911</v>
      </c>
      <c r="ILA3" s="4" t="s">
        <v>911</v>
      </c>
      <c r="ILB3" s="4" t="s">
        <v>911</v>
      </c>
      <c r="ILC3" s="4" t="s">
        <v>911</v>
      </c>
      <c r="ILD3" s="4" t="s">
        <v>911</v>
      </c>
      <c r="ILE3" s="4" t="s">
        <v>911</v>
      </c>
      <c r="ILF3" s="4" t="s">
        <v>911</v>
      </c>
      <c r="ILG3" s="4" t="s">
        <v>911</v>
      </c>
      <c r="ILH3" s="4" t="s">
        <v>911</v>
      </c>
      <c r="ILI3" s="4" t="s">
        <v>911</v>
      </c>
      <c r="ILJ3" s="4" t="s">
        <v>911</v>
      </c>
      <c r="ILK3" s="4" t="s">
        <v>911</v>
      </c>
      <c r="ILL3" s="4" t="s">
        <v>911</v>
      </c>
      <c r="ILM3" s="4" t="s">
        <v>911</v>
      </c>
      <c r="ILN3" s="4" t="s">
        <v>911</v>
      </c>
      <c r="ILO3" s="4" t="s">
        <v>911</v>
      </c>
      <c r="ILP3" s="4" t="s">
        <v>911</v>
      </c>
      <c r="ILQ3" s="4" t="s">
        <v>911</v>
      </c>
      <c r="ILR3" s="4" t="s">
        <v>911</v>
      </c>
      <c r="ILS3" s="4" t="s">
        <v>911</v>
      </c>
      <c r="ILT3" s="4" t="s">
        <v>911</v>
      </c>
      <c r="ILU3" s="4" t="s">
        <v>911</v>
      </c>
      <c r="ILV3" s="4" t="s">
        <v>911</v>
      </c>
      <c r="ILW3" s="4" t="s">
        <v>911</v>
      </c>
      <c r="ILX3" s="4" t="s">
        <v>911</v>
      </c>
      <c r="ILY3" s="4" t="s">
        <v>911</v>
      </c>
      <c r="ILZ3" s="4" t="s">
        <v>911</v>
      </c>
      <c r="IMA3" s="4" t="s">
        <v>911</v>
      </c>
      <c r="IMB3" s="4" t="s">
        <v>911</v>
      </c>
      <c r="IMC3" s="4" t="s">
        <v>911</v>
      </c>
      <c r="IMD3" s="4" t="s">
        <v>911</v>
      </c>
      <c r="IME3" s="4" t="s">
        <v>911</v>
      </c>
      <c r="IMF3" s="4" t="s">
        <v>911</v>
      </c>
      <c r="IMG3" s="4" t="s">
        <v>911</v>
      </c>
      <c r="IMH3" s="4" t="s">
        <v>911</v>
      </c>
      <c r="IMI3" s="4" t="s">
        <v>911</v>
      </c>
      <c r="IMJ3" s="4" t="s">
        <v>911</v>
      </c>
      <c r="IMK3" s="4" t="s">
        <v>911</v>
      </c>
      <c r="IML3" s="4" t="s">
        <v>911</v>
      </c>
      <c r="IMM3" s="4" t="s">
        <v>911</v>
      </c>
      <c r="IMN3" s="4" t="s">
        <v>911</v>
      </c>
      <c r="IMO3" s="4" t="s">
        <v>911</v>
      </c>
      <c r="IMP3" s="4" t="s">
        <v>911</v>
      </c>
      <c r="IMQ3" s="4" t="s">
        <v>911</v>
      </c>
      <c r="IMR3" s="4" t="s">
        <v>911</v>
      </c>
      <c r="IMS3" s="4" t="s">
        <v>911</v>
      </c>
      <c r="IMT3" s="4" t="s">
        <v>911</v>
      </c>
      <c r="IMU3" s="4" t="s">
        <v>911</v>
      </c>
      <c r="IMV3" s="4" t="s">
        <v>911</v>
      </c>
      <c r="IMW3" s="4" t="s">
        <v>911</v>
      </c>
      <c r="IMX3" s="4" t="s">
        <v>911</v>
      </c>
      <c r="IMY3" s="4" t="s">
        <v>911</v>
      </c>
      <c r="IMZ3" s="4" t="s">
        <v>911</v>
      </c>
      <c r="INA3" s="4" t="s">
        <v>911</v>
      </c>
      <c r="INB3" s="4" t="s">
        <v>911</v>
      </c>
      <c r="INC3" s="4" t="s">
        <v>911</v>
      </c>
      <c r="IND3" s="4" t="s">
        <v>911</v>
      </c>
      <c r="INE3" s="4" t="s">
        <v>911</v>
      </c>
      <c r="INF3" s="4" t="s">
        <v>911</v>
      </c>
      <c r="ING3" s="4" t="s">
        <v>911</v>
      </c>
      <c r="INH3" s="4" t="s">
        <v>911</v>
      </c>
      <c r="INI3" s="4" t="s">
        <v>911</v>
      </c>
      <c r="INJ3" s="4" t="s">
        <v>911</v>
      </c>
      <c r="INK3" s="4" t="s">
        <v>911</v>
      </c>
      <c r="INL3" s="4" t="s">
        <v>911</v>
      </c>
      <c r="INM3" s="4" t="s">
        <v>911</v>
      </c>
      <c r="INN3" s="4" t="s">
        <v>911</v>
      </c>
      <c r="INO3" s="4" t="s">
        <v>911</v>
      </c>
      <c r="INP3" s="4" t="s">
        <v>911</v>
      </c>
      <c r="INQ3" s="4" t="s">
        <v>911</v>
      </c>
      <c r="INR3" s="4" t="s">
        <v>911</v>
      </c>
      <c r="INS3" s="4" t="s">
        <v>911</v>
      </c>
      <c r="INT3" s="4" t="s">
        <v>911</v>
      </c>
      <c r="INU3" s="4" t="s">
        <v>911</v>
      </c>
      <c r="INV3" s="4" t="s">
        <v>911</v>
      </c>
      <c r="INW3" s="4" t="s">
        <v>911</v>
      </c>
      <c r="INX3" s="4" t="s">
        <v>911</v>
      </c>
      <c r="INY3" s="4" t="s">
        <v>911</v>
      </c>
      <c r="INZ3" s="4" t="s">
        <v>911</v>
      </c>
      <c r="IOA3" s="4" t="s">
        <v>911</v>
      </c>
      <c r="IOB3" s="4" t="s">
        <v>911</v>
      </c>
      <c r="IOC3" s="4" t="s">
        <v>911</v>
      </c>
      <c r="IOD3" s="4" t="s">
        <v>911</v>
      </c>
      <c r="IOE3" s="4" t="s">
        <v>911</v>
      </c>
      <c r="IOF3" s="4" t="s">
        <v>911</v>
      </c>
      <c r="IOG3" s="4" t="s">
        <v>911</v>
      </c>
      <c r="IOH3" s="4" t="s">
        <v>911</v>
      </c>
      <c r="IOI3" s="4" t="s">
        <v>911</v>
      </c>
      <c r="IOJ3" s="4" t="s">
        <v>911</v>
      </c>
      <c r="IOK3" s="4" t="s">
        <v>911</v>
      </c>
      <c r="IOL3" s="4" t="s">
        <v>911</v>
      </c>
      <c r="IOM3" s="4" t="s">
        <v>911</v>
      </c>
      <c r="ION3" s="4" t="s">
        <v>911</v>
      </c>
      <c r="IOO3" s="4" t="s">
        <v>911</v>
      </c>
      <c r="IOP3" s="4" t="s">
        <v>911</v>
      </c>
      <c r="IOQ3" s="4" t="s">
        <v>911</v>
      </c>
      <c r="IOR3" s="4" t="s">
        <v>911</v>
      </c>
      <c r="IOS3" s="4" t="s">
        <v>911</v>
      </c>
      <c r="IOT3" s="4" t="s">
        <v>911</v>
      </c>
      <c r="IOU3" s="4" t="s">
        <v>911</v>
      </c>
      <c r="IOV3" s="4" t="s">
        <v>911</v>
      </c>
      <c r="IOW3" s="4" t="s">
        <v>911</v>
      </c>
      <c r="IOX3" s="4" t="s">
        <v>911</v>
      </c>
      <c r="IOY3" s="4" t="s">
        <v>911</v>
      </c>
      <c r="IOZ3" s="4" t="s">
        <v>911</v>
      </c>
      <c r="IPA3" s="4" t="s">
        <v>911</v>
      </c>
      <c r="IPB3" s="4" t="s">
        <v>911</v>
      </c>
      <c r="IPC3" s="4" t="s">
        <v>911</v>
      </c>
      <c r="IPD3" s="4" t="s">
        <v>911</v>
      </c>
      <c r="IPE3" s="4" t="s">
        <v>911</v>
      </c>
      <c r="IPF3" s="4" t="s">
        <v>911</v>
      </c>
      <c r="IPG3" s="4" t="s">
        <v>911</v>
      </c>
      <c r="IPH3" s="4" t="s">
        <v>911</v>
      </c>
      <c r="IPI3" s="4" t="s">
        <v>911</v>
      </c>
      <c r="IPJ3" s="4" t="s">
        <v>911</v>
      </c>
      <c r="IPK3" s="4" t="s">
        <v>911</v>
      </c>
      <c r="IPL3" s="4" t="s">
        <v>911</v>
      </c>
      <c r="IPM3" s="4" t="s">
        <v>911</v>
      </c>
      <c r="IPN3" s="4" t="s">
        <v>911</v>
      </c>
      <c r="IPO3" s="4" t="s">
        <v>911</v>
      </c>
      <c r="IPP3" s="4" t="s">
        <v>911</v>
      </c>
      <c r="IPQ3" s="4" t="s">
        <v>911</v>
      </c>
      <c r="IPR3" s="4" t="s">
        <v>911</v>
      </c>
      <c r="IPS3" s="4" t="s">
        <v>911</v>
      </c>
      <c r="IPT3" s="4" t="s">
        <v>911</v>
      </c>
      <c r="IPU3" s="4" t="s">
        <v>911</v>
      </c>
      <c r="IPV3" s="4" t="s">
        <v>911</v>
      </c>
      <c r="IPW3" s="4" t="s">
        <v>911</v>
      </c>
      <c r="IPX3" s="4" t="s">
        <v>911</v>
      </c>
      <c r="IPY3" s="4" t="s">
        <v>911</v>
      </c>
      <c r="IPZ3" s="4" t="s">
        <v>911</v>
      </c>
      <c r="IQA3" s="4" t="s">
        <v>911</v>
      </c>
      <c r="IQB3" s="4" t="s">
        <v>911</v>
      </c>
      <c r="IQC3" s="4" t="s">
        <v>911</v>
      </c>
      <c r="IQD3" s="4" t="s">
        <v>911</v>
      </c>
      <c r="IQE3" s="4" t="s">
        <v>911</v>
      </c>
      <c r="IQF3" s="4" t="s">
        <v>911</v>
      </c>
      <c r="IQG3" s="4" t="s">
        <v>911</v>
      </c>
      <c r="IQH3" s="4" t="s">
        <v>911</v>
      </c>
      <c r="IQI3" s="4" t="s">
        <v>911</v>
      </c>
      <c r="IQJ3" s="4" t="s">
        <v>911</v>
      </c>
      <c r="IQK3" s="4" t="s">
        <v>911</v>
      </c>
      <c r="IQL3" s="4" t="s">
        <v>911</v>
      </c>
      <c r="IQM3" s="4" t="s">
        <v>911</v>
      </c>
      <c r="IQN3" s="4" t="s">
        <v>911</v>
      </c>
      <c r="IQO3" s="4" t="s">
        <v>911</v>
      </c>
      <c r="IQP3" s="4" t="s">
        <v>911</v>
      </c>
      <c r="IQQ3" s="4" t="s">
        <v>911</v>
      </c>
      <c r="IQR3" s="4" t="s">
        <v>911</v>
      </c>
      <c r="IQS3" s="4" t="s">
        <v>911</v>
      </c>
      <c r="IQT3" s="4" t="s">
        <v>911</v>
      </c>
      <c r="IQU3" s="4" t="s">
        <v>911</v>
      </c>
      <c r="IQV3" s="4" t="s">
        <v>911</v>
      </c>
      <c r="IQW3" s="4" t="s">
        <v>911</v>
      </c>
      <c r="IQX3" s="4" t="s">
        <v>911</v>
      </c>
      <c r="IQY3" s="4" t="s">
        <v>911</v>
      </c>
      <c r="IQZ3" s="4" t="s">
        <v>911</v>
      </c>
      <c r="IRA3" s="4" t="s">
        <v>911</v>
      </c>
      <c r="IRB3" s="4" t="s">
        <v>911</v>
      </c>
      <c r="IRC3" s="4" t="s">
        <v>911</v>
      </c>
      <c r="IRD3" s="4" t="s">
        <v>911</v>
      </c>
      <c r="IRE3" s="4" t="s">
        <v>911</v>
      </c>
      <c r="IRF3" s="4" t="s">
        <v>911</v>
      </c>
      <c r="IRG3" s="4" t="s">
        <v>911</v>
      </c>
      <c r="IRH3" s="4" t="s">
        <v>911</v>
      </c>
      <c r="IRI3" s="4" t="s">
        <v>911</v>
      </c>
      <c r="IRJ3" s="4" t="s">
        <v>911</v>
      </c>
      <c r="IRK3" s="4" t="s">
        <v>911</v>
      </c>
      <c r="IRL3" s="4" t="s">
        <v>911</v>
      </c>
      <c r="IRM3" s="4" t="s">
        <v>911</v>
      </c>
      <c r="IRN3" s="4" t="s">
        <v>911</v>
      </c>
      <c r="IRO3" s="4" t="s">
        <v>911</v>
      </c>
      <c r="IRP3" s="4" t="s">
        <v>911</v>
      </c>
      <c r="IRQ3" s="4" t="s">
        <v>911</v>
      </c>
      <c r="IRR3" s="4" t="s">
        <v>911</v>
      </c>
      <c r="IRS3" s="4" t="s">
        <v>911</v>
      </c>
      <c r="IRT3" s="4" t="s">
        <v>911</v>
      </c>
      <c r="IRU3" s="4" t="s">
        <v>911</v>
      </c>
      <c r="IRV3" s="4" t="s">
        <v>911</v>
      </c>
      <c r="IRW3" s="4" t="s">
        <v>911</v>
      </c>
      <c r="IRX3" s="4" t="s">
        <v>911</v>
      </c>
      <c r="IRY3" s="4" t="s">
        <v>911</v>
      </c>
      <c r="IRZ3" s="4" t="s">
        <v>911</v>
      </c>
      <c r="ISA3" s="4" t="s">
        <v>911</v>
      </c>
      <c r="ISB3" s="4" t="s">
        <v>911</v>
      </c>
      <c r="ISC3" s="4" t="s">
        <v>911</v>
      </c>
      <c r="ISD3" s="4" t="s">
        <v>911</v>
      </c>
      <c r="ISE3" s="4" t="s">
        <v>911</v>
      </c>
      <c r="ISF3" s="4" t="s">
        <v>911</v>
      </c>
      <c r="ISG3" s="4" t="s">
        <v>911</v>
      </c>
      <c r="ISH3" s="4" t="s">
        <v>911</v>
      </c>
      <c r="ISI3" s="4" t="s">
        <v>911</v>
      </c>
      <c r="ISJ3" s="4" t="s">
        <v>911</v>
      </c>
      <c r="ISK3" s="4" t="s">
        <v>911</v>
      </c>
      <c r="ISL3" s="4" t="s">
        <v>911</v>
      </c>
      <c r="ISM3" s="4" t="s">
        <v>911</v>
      </c>
      <c r="ISN3" s="4" t="s">
        <v>911</v>
      </c>
      <c r="ISO3" s="4" t="s">
        <v>911</v>
      </c>
      <c r="ISP3" s="4" t="s">
        <v>911</v>
      </c>
      <c r="ISQ3" s="4" t="s">
        <v>911</v>
      </c>
      <c r="ISR3" s="4" t="s">
        <v>911</v>
      </c>
      <c r="ISS3" s="4" t="s">
        <v>911</v>
      </c>
      <c r="IST3" s="4" t="s">
        <v>911</v>
      </c>
      <c r="ISU3" s="4" t="s">
        <v>911</v>
      </c>
      <c r="ISV3" s="4" t="s">
        <v>911</v>
      </c>
      <c r="ISW3" s="4" t="s">
        <v>911</v>
      </c>
      <c r="ISX3" s="4" t="s">
        <v>911</v>
      </c>
      <c r="ISY3" s="4" t="s">
        <v>911</v>
      </c>
      <c r="ISZ3" s="4" t="s">
        <v>911</v>
      </c>
      <c r="ITA3" s="4" t="s">
        <v>911</v>
      </c>
      <c r="ITB3" s="4" t="s">
        <v>911</v>
      </c>
      <c r="ITC3" s="4" t="s">
        <v>911</v>
      </c>
      <c r="ITD3" s="4" t="s">
        <v>911</v>
      </c>
      <c r="ITE3" s="4" t="s">
        <v>911</v>
      </c>
      <c r="ITF3" s="4" t="s">
        <v>911</v>
      </c>
      <c r="ITG3" s="4" t="s">
        <v>911</v>
      </c>
      <c r="ITH3" s="4" t="s">
        <v>911</v>
      </c>
      <c r="ITI3" s="4" t="s">
        <v>911</v>
      </c>
      <c r="ITJ3" s="4" t="s">
        <v>911</v>
      </c>
      <c r="ITK3" s="4" t="s">
        <v>911</v>
      </c>
      <c r="ITL3" s="4" t="s">
        <v>911</v>
      </c>
      <c r="ITM3" s="4" t="s">
        <v>911</v>
      </c>
      <c r="ITN3" s="4" t="s">
        <v>911</v>
      </c>
      <c r="ITO3" s="4" t="s">
        <v>911</v>
      </c>
      <c r="ITP3" s="4" t="s">
        <v>911</v>
      </c>
      <c r="ITQ3" s="4" t="s">
        <v>911</v>
      </c>
      <c r="ITR3" s="4" t="s">
        <v>911</v>
      </c>
      <c r="ITS3" s="4" t="s">
        <v>911</v>
      </c>
      <c r="ITT3" s="4" t="s">
        <v>911</v>
      </c>
      <c r="ITU3" s="4" t="s">
        <v>911</v>
      </c>
      <c r="ITV3" s="4" t="s">
        <v>911</v>
      </c>
      <c r="ITW3" s="4" t="s">
        <v>911</v>
      </c>
      <c r="ITX3" s="4" t="s">
        <v>911</v>
      </c>
      <c r="ITY3" s="4" t="s">
        <v>911</v>
      </c>
      <c r="ITZ3" s="4" t="s">
        <v>911</v>
      </c>
      <c r="IUA3" s="4" t="s">
        <v>911</v>
      </c>
      <c r="IUB3" s="4" t="s">
        <v>911</v>
      </c>
      <c r="IUC3" s="4" t="s">
        <v>911</v>
      </c>
      <c r="IUD3" s="4" t="s">
        <v>911</v>
      </c>
      <c r="IUE3" s="4" t="s">
        <v>911</v>
      </c>
      <c r="IUF3" s="4" t="s">
        <v>911</v>
      </c>
      <c r="IUG3" s="4" t="s">
        <v>911</v>
      </c>
      <c r="IUH3" s="4" t="s">
        <v>911</v>
      </c>
      <c r="IUI3" s="4" t="s">
        <v>911</v>
      </c>
      <c r="IUJ3" s="4" t="s">
        <v>911</v>
      </c>
      <c r="IUK3" s="4" t="s">
        <v>911</v>
      </c>
      <c r="IUL3" s="4" t="s">
        <v>911</v>
      </c>
      <c r="IUM3" s="4" t="s">
        <v>911</v>
      </c>
      <c r="IUN3" s="4" t="s">
        <v>911</v>
      </c>
      <c r="IUO3" s="4" t="s">
        <v>911</v>
      </c>
      <c r="IUP3" s="4" t="s">
        <v>911</v>
      </c>
      <c r="IUQ3" s="4" t="s">
        <v>911</v>
      </c>
      <c r="IUR3" s="4" t="s">
        <v>911</v>
      </c>
      <c r="IUS3" s="4" t="s">
        <v>911</v>
      </c>
      <c r="IUT3" s="4" t="s">
        <v>911</v>
      </c>
      <c r="IUU3" s="4" t="s">
        <v>911</v>
      </c>
      <c r="IUV3" s="4" t="s">
        <v>911</v>
      </c>
      <c r="IUW3" s="4" t="s">
        <v>911</v>
      </c>
      <c r="IUX3" s="4" t="s">
        <v>911</v>
      </c>
      <c r="IUY3" s="4" t="s">
        <v>911</v>
      </c>
      <c r="IUZ3" s="4" t="s">
        <v>911</v>
      </c>
      <c r="IVA3" s="4" t="s">
        <v>911</v>
      </c>
      <c r="IVB3" s="4" t="s">
        <v>911</v>
      </c>
      <c r="IVC3" s="4" t="s">
        <v>911</v>
      </c>
      <c r="IVD3" s="4" t="s">
        <v>911</v>
      </c>
      <c r="IVE3" s="4" t="s">
        <v>911</v>
      </c>
      <c r="IVF3" s="4" t="s">
        <v>911</v>
      </c>
      <c r="IVG3" s="4" t="s">
        <v>911</v>
      </c>
      <c r="IVH3" s="4" t="s">
        <v>911</v>
      </c>
      <c r="IVI3" s="4" t="s">
        <v>911</v>
      </c>
      <c r="IVJ3" s="4" t="s">
        <v>911</v>
      </c>
      <c r="IVK3" s="4" t="s">
        <v>911</v>
      </c>
      <c r="IVL3" s="4" t="s">
        <v>911</v>
      </c>
      <c r="IVM3" s="4" t="s">
        <v>911</v>
      </c>
      <c r="IVN3" s="4" t="s">
        <v>911</v>
      </c>
      <c r="IVO3" s="4" t="s">
        <v>911</v>
      </c>
      <c r="IVP3" s="4" t="s">
        <v>911</v>
      </c>
      <c r="IVQ3" s="4" t="s">
        <v>911</v>
      </c>
      <c r="IVR3" s="4" t="s">
        <v>911</v>
      </c>
      <c r="IVS3" s="4" t="s">
        <v>911</v>
      </c>
      <c r="IVT3" s="4" t="s">
        <v>911</v>
      </c>
      <c r="IVU3" s="4" t="s">
        <v>911</v>
      </c>
      <c r="IVV3" s="4" t="s">
        <v>911</v>
      </c>
      <c r="IVW3" s="4" t="s">
        <v>911</v>
      </c>
      <c r="IVX3" s="4" t="s">
        <v>911</v>
      </c>
      <c r="IVY3" s="4" t="s">
        <v>911</v>
      </c>
      <c r="IVZ3" s="4" t="s">
        <v>911</v>
      </c>
      <c r="IWA3" s="4" t="s">
        <v>911</v>
      </c>
      <c r="IWB3" s="4" t="s">
        <v>911</v>
      </c>
      <c r="IWC3" s="4" t="s">
        <v>911</v>
      </c>
      <c r="IWD3" s="4" t="s">
        <v>911</v>
      </c>
      <c r="IWE3" s="4" t="s">
        <v>911</v>
      </c>
      <c r="IWF3" s="4" t="s">
        <v>911</v>
      </c>
      <c r="IWG3" s="4" t="s">
        <v>911</v>
      </c>
      <c r="IWH3" s="4" t="s">
        <v>911</v>
      </c>
      <c r="IWI3" s="4" t="s">
        <v>911</v>
      </c>
      <c r="IWJ3" s="4" t="s">
        <v>911</v>
      </c>
      <c r="IWK3" s="4" t="s">
        <v>911</v>
      </c>
      <c r="IWL3" s="4" t="s">
        <v>911</v>
      </c>
      <c r="IWM3" s="4" t="s">
        <v>911</v>
      </c>
      <c r="IWN3" s="4" t="s">
        <v>911</v>
      </c>
      <c r="IWO3" s="4" t="s">
        <v>911</v>
      </c>
      <c r="IWP3" s="4" t="s">
        <v>911</v>
      </c>
      <c r="IWQ3" s="4" t="s">
        <v>911</v>
      </c>
      <c r="IWR3" s="4" t="s">
        <v>911</v>
      </c>
      <c r="IWS3" s="4" t="s">
        <v>911</v>
      </c>
      <c r="IWT3" s="4" t="s">
        <v>911</v>
      </c>
      <c r="IWU3" s="4" t="s">
        <v>911</v>
      </c>
      <c r="IWV3" s="4" t="s">
        <v>911</v>
      </c>
      <c r="IWW3" s="4" t="s">
        <v>911</v>
      </c>
      <c r="IWX3" s="4" t="s">
        <v>911</v>
      </c>
      <c r="IWY3" s="4" t="s">
        <v>911</v>
      </c>
      <c r="IWZ3" s="4" t="s">
        <v>911</v>
      </c>
      <c r="IXA3" s="4" t="s">
        <v>911</v>
      </c>
      <c r="IXB3" s="4" t="s">
        <v>911</v>
      </c>
      <c r="IXC3" s="4" t="s">
        <v>911</v>
      </c>
      <c r="IXD3" s="4" t="s">
        <v>911</v>
      </c>
      <c r="IXE3" s="4" t="s">
        <v>911</v>
      </c>
      <c r="IXF3" s="4" t="s">
        <v>911</v>
      </c>
      <c r="IXG3" s="4" t="s">
        <v>911</v>
      </c>
      <c r="IXH3" s="4" t="s">
        <v>911</v>
      </c>
      <c r="IXI3" s="4" t="s">
        <v>911</v>
      </c>
      <c r="IXJ3" s="4" t="s">
        <v>911</v>
      </c>
      <c r="IXK3" s="4" t="s">
        <v>911</v>
      </c>
      <c r="IXL3" s="4" t="s">
        <v>911</v>
      </c>
      <c r="IXM3" s="4" t="s">
        <v>911</v>
      </c>
      <c r="IXN3" s="4" t="s">
        <v>911</v>
      </c>
      <c r="IXO3" s="4" t="s">
        <v>911</v>
      </c>
      <c r="IXP3" s="4" t="s">
        <v>911</v>
      </c>
      <c r="IXQ3" s="4" t="s">
        <v>911</v>
      </c>
      <c r="IXR3" s="4" t="s">
        <v>911</v>
      </c>
      <c r="IXS3" s="4" t="s">
        <v>911</v>
      </c>
      <c r="IXT3" s="4" t="s">
        <v>911</v>
      </c>
      <c r="IXU3" s="4" t="s">
        <v>911</v>
      </c>
      <c r="IXV3" s="4" t="s">
        <v>911</v>
      </c>
      <c r="IXW3" s="4" t="s">
        <v>911</v>
      </c>
      <c r="IXX3" s="4" t="s">
        <v>911</v>
      </c>
      <c r="IXY3" s="4" t="s">
        <v>911</v>
      </c>
      <c r="IXZ3" s="4" t="s">
        <v>911</v>
      </c>
      <c r="IYA3" s="4" t="s">
        <v>911</v>
      </c>
      <c r="IYB3" s="4" t="s">
        <v>911</v>
      </c>
      <c r="IYC3" s="4" t="s">
        <v>911</v>
      </c>
      <c r="IYD3" s="4" t="s">
        <v>911</v>
      </c>
      <c r="IYE3" s="4" t="s">
        <v>911</v>
      </c>
      <c r="IYF3" s="4" t="s">
        <v>911</v>
      </c>
      <c r="IYG3" s="4" t="s">
        <v>911</v>
      </c>
      <c r="IYH3" s="4" t="s">
        <v>911</v>
      </c>
      <c r="IYI3" s="4" t="s">
        <v>911</v>
      </c>
      <c r="IYJ3" s="4" t="s">
        <v>911</v>
      </c>
      <c r="IYK3" s="4" t="s">
        <v>911</v>
      </c>
      <c r="IYL3" s="4" t="s">
        <v>911</v>
      </c>
      <c r="IYM3" s="4" t="s">
        <v>911</v>
      </c>
      <c r="IYN3" s="4" t="s">
        <v>911</v>
      </c>
      <c r="IYO3" s="4" t="s">
        <v>911</v>
      </c>
      <c r="IYP3" s="4" t="s">
        <v>911</v>
      </c>
      <c r="IYQ3" s="4" t="s">
        <v>911</v>
      </c>
      <c r="IYR3" s="4" t="s">
        <v>911</v>
      </c>
      <c r="IYS3" s="4" t="s">
        <v>911</v>
      </c>
      <c r="IYT3" s="4" t="s">
        <v>911</v>
      </c>
      <c r="IYU3" s="4" t="s">
        <v>911</v>
      </c>
      <c r="IYV3" s="4" t="s">
        <v>911</v>
      </c>
      <c r="IYW3" s="4" t="s">
        <v>911</v>
      </c>
      <c r="IYX3" s="4" t="s">
        <v>911</v>
      </c>
      <c r="IYY3" s="4" t="s">
        <v>911</v>
      </c>
      <c r="IYZ3" s="4" t="s">
        <v>911</v>
      </c>
      <c r="IZA3" s="4" t="s">
        <v>911</v>
      </c>
      <c r="IZB3" s="4" t="s">
        <v>911</v>
      </c>
      <c r="IZC3" s="4" t="s">
        <v>911</v>
      </c>
      <c r="IZD3" s="4" t="s">
        <v>911</v>
      </c>
      <c r="IZE3" s="4" t="s">
        <v>911</v>
      </c>
      <c r="IZF3" s="4" t="s">
        <v>911</v>
      </c>
      <c r="IZG3" s="4" t="s">
        <v>911</v>
      </c>
      <c r="IZH3" s="4" t="s">
        <v>911</v>
      </c>
      <c r="IZI3" s="4" t="s">
        <v>911</v>
      </c>
      <c r="IZJ3" s="4" t="s">
        <v>911</v>
      </c>
      <c r="IZK3" s="4" t="s">
        <v>911</v>
      </c>
      <c r="IZL3" s="4" t="s">
        <v>911</v>
      </c>
      <c r="IZM3" s="4" t="s">
        <v>911</v>
      </c>
      <c r="IZN3" s="4" t="s">
        <v>911</v>
      </c>
      <c r="IZO3" s="4" t="s">
        <v>911</v>
      </c>
      <c r="IZP3" s="4" t="s">
        <v>911</v>
      </c>
      <c r="IZQ3" s="4" t="s">
        <v>911</v>
      </c>
      <c r="IZR3" s="4" t="s">
        <v>911</v>
      </c>
      <c r="IZS3" s="4" t="s">
        <v>911</v>
      </c>
      <c r="IZT3" s="4" t="s">
        <v>911</v>
      </c>
      <c r="IZU3" s="4" t="s">
        <v>911</v>
      </c>
      <c r="IZV3" s="4" t="s">
        <v>911</v>
      </c>
      <c r="IZW3" s="4" t="s">
        <v>911</v>
      </c>
      <c r="IZX3" s="4" t="s">
        <v>911</v>
      </c>
      <c r="IZY3" s="4" t="s">
        <v>911</v>
      </c>
      <c r="IZZ3" s="4" t="s">
        <v>911</v>
      </c>
      <c r="JAA3" s="4" t="s">
        <v>911</v>
      </c>
      <c r="JAB3" s="4" t="s">
        <v>911</v>
      </c>
      <c r="JAC3" s="4" t="s">
        <v>911</v>
      </c>
      <c r="JAD3" s="4" t="s">
        <v>911</v>
      </c>
      <c r="JAE3" s="4" t="s">
        <v>911</v>
      </c>
      <c r="JAF3" s="4" t="s">
        <v>911</v>
      </c>
      <c r="JAG3" s="4" t="s">
        <v>911</v>
      </c>
      <c r="JAH3" s="4" t="s">
        <v>911</v>
      </c>
      <c r="JAI3" s="4" t="s">
        <v>911</v>
      </c>
      <c r="JAJ3" s="4" t="s">
        <v>911</v>
      </c>
      <c r="JAK3" s="4" t="s">
        <v>911</v>
      </c>
      <c r="JAL3" s="4" t="s">
        <v>911</v>
      </c>
      <c r="JAM3" s="4" t="s">
        <v>911</v>
      </c>
      <c r="JAN3" s="4" t="s">
        <v>911</v>
      </c>
      <c r="JAO3" s="4" t="s">
        <v>911</v>
      </c>
      <c r="JAP3" s="4" t="s">
        <v>911</v>
      </c>
      <c r="JAQ3" s="4" t="s">
        <v>911</v>
      </c>
      <c r="JAR3" s="4" t="s">
        <v>911</v>
      </c>
      <c r="JAS3" s="4" t="s">
        <v>911</v>
      </c>
      <c r="JAT3" s="4" t="s">
        <v>911</v>
      </c>
      <c r="JAU3" s="4" t="s">
        <v>911</v>
      </c>
      <c r="JAV3" s="4" t="s">
        <v>911</v>
      </c>
      <c r="JAW3" s="4" t="s">
        <v>911</v>
      </c>
      <c r="JAX3" s="4" t="s">
        <v>911</v>
      </c>
      <c r="JAY3" s="4" t="s">
        <v>911</v>
      </c>
      <c r="JAZ3" s="4" t="s">
        <v>911</v>
      </c>
      <c r="JBA3" s="4" t="s">
        <v>911</v>
      </c>
      <c r="JBB3" s="4" t="s">
        <v>911</v>
      </c>
      <c r="JBC3" s="4" t="s">
        <v>911</v>
      </c>
      <c r="JBD3" s="4" t="s">
        <v>911</v>
      </c>
      <c r="JBE3" s="4" t="s">
        <v>911</v>
      </c>
      <c r="JBF3" s="4" t="s">
        <v>911</v>
      </c>
      <c r="JBG3" s="4" t="s">
        <v>911</v>
      </c>
      <c r="JBH3" s="4" t="s">
        <v>911</v>
      </c>
      <c r="JBI3" s="4" t="s">
        <v>911</v>
      </c>
      <c r="JBJ3" s="4" t="s">
        <v>911</v>
      </c>
      <c r="JBK3" s="4" t="s">
        <v>911</v>
      </c>
      <c r="JBL3" s="4" t="s">
        <v>911</v>
      </c>
      <c r="JBM3" s="4" t="s">
        <v>911</v>
      </c>
      <c r="JBN3" s="4" t="s">
        <v>911</v>
      </c>
      <c r="JBO3" s="4" t="s">
        <v>911</v>
      </c>
      <c r="JBP3" s="4" t="s">
        <v>911</v>
      </c>
      <c r="JBQ3" s="4" t="s">
        <v>911</v>
      </c>
      <c r="JBR3" s="4" t="s">
        <v>911</v>
      </c>
      <c r="JBS3" s="4" t="s">
        <v>911</v>
      </c>
      <c r="JBT3" s="4" t="s">
        <v>911</v>
      </c>
      <c r="JBU3" s="4" t="s">
        <v>911</v>
      </c>
      <c r="JBV3" s="4" t="s">
        <v>911</v>
      </c>
      <c r="JBW3" s="4" t="s">
        <v>911</v>
      </c>
      <c r="JBX3" s="4" t="s">
        <v>911</v>
      </c>
      <c r="JBY3" s="4" t="s">
        <v>911</v>
      </c>
      <c r="JBZ3" s="4" t="s">
        <v>911</v>
      </c>
      <c r="JCA3" s="4" t="s">
        <v>911</v>
      </c>
      <c r="JCB3" s="4" t="s">
        <v>911</v>
      </c>
      <c r="JCC3" s="4" t="s">
        <v>911</v>
      </c>
      <c r="JCD3" s="4" t="s">
        <v>911</v>
      </c>
      <c r="JCE3" s="4" t="s">
        <v>911</v>
      </c>
      <c r="JCF3" s="4" t="s">
        <v>911</v>
      </c>
      <c r="JCG3" s="4" t="s">
        <v>911</v>
      </c>
      <c r="JCH3" s="4" t="s">
        <v>911</v>
      </c>
      <c r="JCI3" s="4" t="s">
        <v>911</v>
      </c>
      <c r="JCJ3" s="4" t="s">
        <v>911</v>
      </c>
      <c r="JCK3" s="4" t="s">
        <v>911</v>
      </c>
      <c r="JCL3" s="4" t="s">
        <v>911</v>
      </c>
      <c r="JCM3" s="4" t="s">
        <v>911</v>
      </c>
      <c r="JCN3" s="4" t="s">
        <v>911</v>
      </c>
      <c r="JCO3" s="4" t="s">
        <v>911</v>
      </c>
      <c r="JCP3" s="4" t="s">
        <v>911</v>
      </c>
      <c r="JCQ3" s="4" t="s">
        <v>911</v>
      </c>
      <c r="JCR3" s="4" t="s">
        <v>911</v>
      </c>
      <c r="JCS3" s="4" t="s">
        <v>911</v>
      </c>
      <c r="JCT3" s="4" t="s">
        <v>911</v>
      </c>
      <c r="JCU3" s="4" t="s">
        <v>911</v>
      </c>
      <c r="JCV3" s="4" t="s">
        <v>911</v>
      </c>
      <c r="JCW3" s="4" t="s">
        <v>911</v>
      </c>
      <c r="JCX3" s="4" t="s">
        <v>911</v>
      </c>
      <c r="JCY3" s="4" t="s">
        <v>911</v>
      </c>
      <c r="JCZ3" s="4" t="s">
        <v>911</v>
      </c>
      <c r="JDA3" s="4" t="s">
        <v>911</v>
      </c>
      <c r="JDB3" s="4" t="s">
        <v>911</v>
      </c>
      <c r="JDC3" s="4" t="s">
        <v>911</v>
      </c>
      <c r="JDD3" s="4" t="s">
        <v>911</v>
      </c>
      <c r="JDE3" s="4" t="s">
        <v>911</v>
      </c>
      <c r="JDF3" s="4" t="s">
        <v>911</v>
      </c>
      <c r="JDG3" s="4" t="s">
        <v>911</v>
      </c>
      <c r="JDH3" s="4" t="s">
        <v>911</v>
      </c>
      <c r="JDI3" s="4" t="s">
        <v>911</v>
      </c>
      <c r="JDJ3" s="4" t="s">
        <v>911</v>
      </c>
      <c r="JDK3" s="4" t="s">
        <v>911</v>
      </c>
      <c r="JDL3" s="4" t="s">
        <v>911</v>
      </c>
      <c r="JDM3" s="4" t="s">
        <v>911</v>
      </c>
      <c r="JDN3" s="4" t="s">
        <v>911</v>
      </c>
      <c r="JDO3" s="4" t="s">
        <v>911</v>
      </c>
      <c r="JDP3" s="4" t="s">
        <v>911</v>
      </c>
      <c r="JDQ3" s="4" t="s">
        <v>911</v>
      </c>
      <c r="JDR3" s="4" t="s">
        <v>911</v>
      </c>
      <c r="JDS3" s="4" t="s">
        <v>911</v>
      </c>
      <c r="JDT3" s="4" t="s">
        <v>911</v>
      </c>
      <c r="JDU3" s="4" t="s">
        <v>911</v>
      </c>
      <c r="JDV3" s="4" t="s">
        <v>911</v>
      </c>
      <c r="JDW3" s="4" t="s">
        <v>911</v>
      </c>
      <c r="JDX3" s="4" t="s">
        <v>911</v>
      </c>
      <c r="JDY3" s="4" t="s">
        <v>911</v>
      </c>
      <c r="JDZ3" s="4" t="s">
        <v>911</v>
      </c>
      <c r="JEA3" s="4" t="s">
        <v>911</v>
      </c>
      <c r="JEB3" s="4" t="s">
        <v>911</v>
      </c>
      <c r="JEC3" s="4" t="s">
        <v>911</v>
      </c>
      <c r="JED3" s="4" t="s">
        <v>911</v>
      </c>
      <c r="JEE3" s="4" t="s">
        <v>911</v>
      </c>
      <c r="JEF3" s="4" t="s">
        <v>911</v>
      </c>
      <c r="JEG3" s="4" t="s">
        <v>911</v>
      </c>
      <c r="JEH3" s="4" t="s">
        <v>911</v>
      </c>
      <c r="JEI3" s="4" t="s">
        <v>911</v>
      </c>
      <c r="JEJ3" s="4" t="s">
        <v>911</v>
      </c>
      <c r="JEK3" s="4" t="s">
        <v>911</v>
      </c>
      <c r="JEL3" s="4" t="s">
        <v>911</v>
      </c>
      <c r="JEM3" s="4" t="s">
        <v>911</v>
      </c>
      <c r="JEN3" s="4" t="s">
        <v>911</v>
      </c>
      <c r="JEO3" s="4" t="s">
        <v>911</v>
      </c>
      <c r="JEP3" s="4" t="s">
        <v>911</v>
      </c>
      <c r="JEQ3" s="4" t="s">
        <v>911</v>
      </c>
      <c r="JER3" s="4" t="s">
        <v>911</v>
      </c>
      <c r="JES3" s="4" t="s">
        <v>911</v>
      </c>
      <c r="JET3" s="4" t="s">
        <v>911</v>
      </c>
      <c r="JEU3" s="4" t="s">
        <v>911</v>
      </c>
      <c r="JEV3" s="4" t="s">
        <v>911</v>
      </c>
      <c r="JEW3" s="4" t="s">
        <v>911</v>
      </c>
      <c r="JEX3" s="4" t="s">
        <v>911</v>
      </c>
      <c r="JEY3" s="4" t="s">
        <v>911</v>
      </c>
      <c r="JEZ3" s="4" t="s">
        <v>911</v>
      </c>
      <c r="JFA3" s="4" t="s">
        <v>911</v>
      </c>
      <c r="JFB3" s="4" t="s">
        <v>911</v>
      </c>
      <c r="JFC3" s="4" t="s">
        <v>911</v>
      </c>
      <c r="JFD3" s="4" t="s">
        <v>911</v>
      </c>
      <c r="JFE3" s="4" t="s">
        <v>911</v>
      </c>
      <c r="JFF3" s="4" t="s">
        <v>911</v>
      </c>
      <c r="JFG3" s="4" t="s">
        <v>911</v>
      </c>
      <c r="JFH3" s="4" t="s">
        <v>911</v>
      </c>
      <c r="JFI3" s="4" t="s">
        <v>911</v>
      </c>
      <c r="JFJ3" s="4" t="s">
        <v>911</v>
      </c>
      <c r="JFK3" s="4" t="s">
        <v>911</v>
      </c>
      <c r="JFL3" s="4" t="s">
        <v>911</v>
      </c>
      <c r="JFM3" s="4" t="s">
        <v>911</v>
      </c>
      <c r="JFN3" s="4" t="s">
        <v>911</v>
      </c>
      <c r="JFO3" s="4" t="s">
        <v>911</v>
      </c>
      <c r="JFP3" s="4" t="s">
        <v>911</v>
      </c>
      <c r="JFQ3" s="4" t="s">
        <v>911</v>
      </c>
      <c r="JFR3" s="4" t="s">
        <v>911</v>
      </c>
      <c r="JFS3" s="4" t="s">
        <v>911</v>
      </c>
      <c r="JFT3" s="4" t="s">
        <v>911</v>
      </c>
      <c r="JFU3" s="4" t="s">
        <v>911</v>
      </c>
      <c r="JFV3" s="4" t="s">
        <v>911</v>
      </c>
      <c r="JFW3" s="4" t="s">
        <v>911</v>
      </c>
      <c r="JFX3" s="4" t="s">
        <v>911</v>
      </c>
      <c r="JFY3" s="4" t="s">
        <v>911</v>
      </c>
      <c r="JFZ3" s="4" t="s">
        <v>911</v>
      </c>
      <c r="JGA3" s="4" t="s">
        <v>911</v>
      </c>
      <c r="JGB3" s="4" t="s">
        <v>911</v>
      </c>
      <c r="JGC3" s="4" t="s">
        <v>911</v>
      </c>
      <c r="JGD3" s="4" t="s">
        <v>911</v>
      </c>
      <c r="JGE3" s="4" t="s">
        <v>911</v>
      </c>
      <c r="JGF3" s="4" t="s">
        <v>911</v>
      </c>
      <c r="JGG3" s="4" t="s">
        <v>911</v>
      </c>
      <c r="JGH3" s="4" t="s">
        <v>911</v>
      </c>
      <c r="JGI3" s="4" t="s">
        <v>911</v>
      </c>
      <c r="JGJ3" s="4" t="s">
        <v>911</v>
      </c>
      <c r="JGK3" s="4" t="s">
        <v>911</v>
      </c>
      <c r="JGL3" s="4" t="s">
        <v>911</v>
      </c>
      <c r="JGM3" s="4" t="s">
        <v>911</v>
      </c>
      <c r="JGN3" s="4" t="s">
        <v>911</v>
      </c>
      <c r="JGO3" s="4" t="s">
        <v>911</v>
      </c>
      <c r="JGP3" s="4" t="s">
        <v>911</v>
      </c>
      <c r="JGQ3" s="4" t="s">
        <v>911</v>
      </c>
      <c r="JGR3" s="4" t="s">
        <v>911</v>
      </c>
      <c r="JGS3" s="4" t="s">
        <v>911</v>
      </c>
      <c r="JGT3" s="4" t="s">
        <v>911</v>
      </c>
      <c r="JGU3" s="4" t="s">
        <v>911</v>
      </c>
      <c r="JGV3" s="4" t="s">
        <v>911</v>
      </c>
      <c r="JGW3" s="4" t="s">
        <v>911</v>
      </c>
      <c r="JGX3" s="4" t="s">
        <v>911</v>
      </c>
      <c r="JGY3" s="4" t="s">
        <v>911</v>
      </c>
      <c r="JGZ3" s="4" t="s">
        <v>911</v>
      </c>
      <c r="JHA3" s="4" t="s">
        <v>911</v>
      </c>
      <c r="JHB3" s="4" t="s">
        <v>911</v>
      </c>
      <c r="JHC3" s="4" t="s">
        <v>911</v>
      </c>
      <c r="JHD3" s="4" t="s">
        <v>911</v>
      </c>
      <c r="JHE3" s="4" t="s">
        <v>911</v>
      </c>
      <c r="JHF3" s="4" t="s">
        <v>911</v>
      </c>
      <c r="JHG3" s="4" t="s">
        <v>911</v>
      </c>
      <c r="JHH3" s="4" t="s">
        <v>911</v>
      </c>
      <c r="JHI3" s="4" t="s">
        <v>911</v>
      </c>
      <c r="JHJ3" s="4" t="s">
        <v>911</v>
      </c>
      <c r="JHK3" s="4" t="s">
        <v>911</v>
      </c>
      <c r="JHL3" s="4" t="s">
        <v>911</v>
      </c>
      <c r="JHM3" s="4" t="s">
        <v>911</v>
      </c>
      <c r="JHN3" s="4" t="s">
        <v>911</v>
      </c>
      <c r="JHO3" s="4" t="s">
        <v>911</v>
      </c>
      <c r="JHP3" s="4" t="s">
        <v>911</v>
      </c>
      <c r="JHQ3" s="4" t="s">
        <v>911</v>
      </c>
      <c r="JHR3" s="4" t="s">
        <v>911</v>
      </c>
      <c r="JHS3" s="4" t="s">
        <v>911</v>
      </c>
      <c r="JHT3" s="4" t="s">
        <v>911</v>
      </c>
      <c r="JHU3" s="4" t="s">
        <v>911</v>
      </c>
      <c r="JHV3" s="4" t="s">
        <v>911</v>
      </c>
      <c r="JHW3" s="4" t="s">
        <v>911</v>
      </c>
      <c r="JHX3" s="4" t="s">
        <v>911</v>
      </c>
      <c r="JHY3" s="4" t="s">
        <v>911</v>
      </c>
      <c r="JHZ3" s="4" t="s">
        <v>911</v>
      </c>
      <c r="JIA3" s="4" t="s">
        <v>911</v>
      </c>
      <c r="JIB3" s="4" t="s">
        <v>911</v>
      </c>
      <c r="JIC3" s="4" t="s">
        <v>911</v>
      </c>
      <c r="JID3" s="4" t="s">
        <v>911</v>
      </c>
      <c r="JIE3" s="4" t="s">
        <v>911</v>
      </c>
      <c r="JIF3" s="4" t="s">
        <v>911</v>
      </c>
      <c r="JIG3" s="4" t="s">
        <v>911</v>
      </c>
      <c r="JIH3" s="4" t="s">
        <v>911</v>
      </c>
      <c r="JII3" s="4" t="s">
        <v>911</v>
      </c>
      <c r="JIJ3" s="4" t="s">
        <v>911</v>
      </c>
      <c r="JIK3" s="4" t="s">
        <v>911</v>
      </c>
      <c r="JIL3" s="4" t="s">
        <v>911</v>
      </c>
      <c r="JIM3" s="4" t="s">
        <v>911</v>
      </c>
      <c r="JIN3" s="4" t="s">
        <v>911</v>
      </c>
      <c r="JIO3" s="4" t="s">
        <v>911</v>
      </c>
      <c r="JIP3" s="4" t="s">
        <v>911</v>
      </c>
      <c r="JIQ3" s="4" t="s">
        <v>911</v>
      </c>
      <c r="JIR3" s="4" t="s">
        <v>911</v>
      </c>
      <c r="JIS3" s="4" t="s">
        <v>911</v>
      </c>
      <c r="JIT3" s="4" t="s">
        <v>911</v>
      </c>
      <c r="JIU3" s="4" t="s">
        <v>911</v>
      </c>
      <c r="JIV3" s="4" t="s">
        <v>911</v>
      </c>
      <c r="JIW3" s="4" t="s">
        <v>911</v>
      </c>
      <c r="JIX3" s="4" t="s">
        <v>911</v>
      </c>
      <c r="JIY3" s="4" t="s">
        <v>911</v>
      </c>
      <c r="JIZ3" s="4" t="s">
        <v>911</v>
      </c>
      <c r="JJA3" s="4" t="s">
        <v>911</v>
      </c>
      <c r="JJB3" s="4" t="s">
        <v>911</v>
      </c>
      <c r="JJC3" s="4" t="s">
        <v>911</v>
      </c>
      <c r="JJD3" s="4" t="s">
        <v>911</v>
      </c>
      <c r="JJE3" s="4" t="s">
        <v>911</v>
      </c>
      <c r="JJF3" s="4" t="s">
        <v>911</v>
      </c>
      <c r="JJG3" s="4" t="s">
        <v>911</v>
      </c>
      <c r="JJH3" s="4" t="s">
        <v>911</v>
      </c>
      <c r="JJI3" s="4" t="s">
        <v>911</v>
      </c>
      <c r="JJJ3" s="4" t="s">
        <v>911</v>
      </c>
      <c r="JJK3" s="4" t="s">
        <v>911</v>
      </c>
      <c r="JJL3" s="4" t="s">
        <v>911</v>
      </c>
      <c r="JJM3" s="4" t="s">
        <v>911</v>
      </c>
      <c r="JJN3" s="4" t="s">
        <v>911</v>
      </c>
      <c r="JJO3" s="4" t="s">
        <v>911</v>
      </c>
      <c r="JJP3" s="4" t="s">
        <v>911</v>
      </c>
      <c r="JJQ3" s="4" t="s">
        <v>911</v>
      </c>
      <c r="JJR3" s="4" t="s">
        <v>911</v>
      </c>
      <c r="JJS3" s="4" t="s">
        <v>911</v>
      </c>
      <c r="JJT3" s="4" t="s">
        <v>911</v>
      </c>
      <c r="JJU3" s="4" t="s">
        <v>911</v>
      </c>
      <c r="JJV3" s="4" t="s">
        <v>911</v>
      </c>
      <c r="JJW3" s="4" t="s">
        <v>911</v>
      </c>
      <c r="JJX3" s="4" t="s">
        <v>911</v>
      </c>
      <c r="JJY3" s="4" t="s">
        <v>911</v>
      </c>
      <c r="JJZ3" s="4" t="s">
        <v>911</v>
      </c>
      <c r="JKA3" s="4" t="s">
        <v>911</v>
      </c>
      <c r="JKB3" s="4" t="s">
        <v>911</v>
      </c>
      <c r="JKC3" s="4" t="s">
        <v>911</v>
      </c>
      <c r="JKD3" s="4" t="s">
        <v>911</v>
      </c>
      <c r="JKE3" s="4" t="s">
        <v>911</v>
      </c>
      <c r="JKF3" s="4" t="s">
        <v>911</v>
      </c>
      <c r="JKG3" s="4" t="s">
        <v>911</v>
      </c>
      <c r="JKH3" s="4" t="s">
        <v>911</v>
      </c>
      <c r="JKI3" s="4" t="s">
        <v>911</v>
      </c>
      <c r="JKJ3" s="4" t="s">
        <v>911</v>
      </c>
      <c r="JKK3" s="4" t="s">
        <v>911</v>
      </c>
      <c r="JKL3" s="4" t="s">
        <v>911</v>
      </c>
      <c r="JKM3" s="4" t="s">
        <v>911</v>
      </c>
      <c r="JKN3" s="4" t="s">
        <v>911</v>
      </c>
      <c r="JKO3" s="4" t="s">
        <v>911</v>
      </c>
      <c r="JKP3" s="4" t="s">
        <v>911</v>
      </c>
      <c r="JKQ3" s="4" t="s">
        <v>911</v>
      </c>
      <c r="JKR3" s="4" t="s">
        <v>911</v>
      </c>
      <c r="JKS3" s="4" t="s">
        <v>911</v>
      </c>
      <c r="JKT3" s="4" t="s">
        <v>911</v>
      </c>
      <c r="JKU3" s="4" t="s">
        <v>911</v>
      </c>
      <c r="JKV3" s="4" t="s">
        <v>911</v>
      </c>
      <c r="JKW3" s="4" t="s">
        <v>911</v>
      </c>
      <c r="JKX3" s="4" t="s">
        <v>911</v>
      </c>
      <c r="JKY3" s="4" t="s">
        <v>911</v>
      </c>
      <c r="JKZ3" s="4" t="s">
        <v>911</v>
      </c>
      <c r="JLA3" s="4" t="s">
        <v>911</v>
      </c>
      <c r="JLB3" s="4" t="s">
        <v>911</v>
      </c>
      <c r="JLC3" s="4" t="s">
        <v>911</v>
      </c>
      <c r="JLD3" s="4" t="s">
        <v>911</v>
      </c>
      <c r="JLE3" s="4" t="s">
        <v>911</v>
      </c>
      <c r="JLF3" s="4" t="s">
        <v>911</v>
      </c>
      <c r="JLG3" s="4" t="s">
        <v>911</v>
      </c>
      <c r="JLH3" s="4" t="s">
        <v>911</v>
      </c>
      <c r="JLI3" s="4" t="s">
        <v>911</v>
      </c>
      <c r="JLJ3" s="4" t="s">
        <v>911</v>
      </c>
      <c r="JLK3" s="4" t="s">
        <v>911</v>
      </c>
      <c r="JLL3" s="4" t="s">
        <v>911</v>
      </c>
      <c r="JLM3" s="4" t="s">
        <v>911</v>
      </c>
      <c r="JLN3" s="4" t="s">
        <v>911</v>
      </c>
      <c r="JLO3" s="4" t="s">
        <v>911</v>
      </c>
      <c r="JLP3" s="4" t="s">
        <v>911</v>
      </c>
      <c r="JLQ3" s="4" t="s">
        <v>911</v>
      </c>
      <c r="JLR3" s="4" t="s">
        <v>911</v>
      </c>
      <c r="JLS3" s="4" t="s">
        <v>911</v>
      </c>
      <c r="JLT3" s="4" t="s">
        <v>911</v>
      </c>
      <c r="JLU3" s="4" t="s">
        <v>911</v>
      </c>
      <c r="JLV3" s="4" t="s">
        <v>911</v>
      </c>
      <c r="JLW3" s="4" t="s">
        <v>911</v>
      </c>
      <c r="JLX3" s="4" t="s">
        <v>911</v>
      </c>
      <c r="JLY3" s="4" t="s">
        <v>911</v>
      </c>
      <c r="JLZ3" s="4" t="s">
        <v>911</v>
      </c>
      <c r="JMA3" s="4" t="s">
        <v>911</v>
      </c>
      <c r="JMB3" s="4" t="s">
        <v>911</v>
      </c>
      <c r="JMC3" s="4" t="s">
        <v>911</v>
      </c>
      <c r="JMD3" s="4" t="s">
        <v>911</v>
      </c>
      <c r="JME3" s="4" t="s">
        <v>911</v>
      </c>
      <c r="JMF3" s="4" t="s">
        <v>911</v>
      </c>
      <c r="JMG3" s="4" t="s">
        <v>911</v>
      </c>
      <c r="JMH3" s="4" t="s">
        <v>911</v>
      </c>
      <c r="JMI3" s="4" t="s">
        <v>911</v>
      </c>
      <c r="JMJ3" s="4" t="s">
        <v>911</v>
      </c>
      <c r="JMK3" s="4" t="s">
        <v>911</v>
      </c>
      <c r="JML3" s="4" t="s">
        <v>911</v>
      </c>
      <c r="JMM3" s="4" t="s">
        <v>911</v>
      </c>
      <c r="JMN3" s="4" t="s">
        <v>911</v>
      </c>
      <c r="JMO3" s="4" t="s">
        <v>911</v>
      </c>
      <c r="JMP3" s="4" t="s">
        <v>911</v>
      </c>
      <c r="JMQ3" s="4" t="s">
        <v>911</v>
      </c>
      <c r="JMR3" s="4" t="s">
        <v>911</v>
      </c>
      <c r="JMS3" s="4" t="s">
        <v>911</v>
      </c>
      <c r="JMT3" s="4" t="s">
        <v>911</v>
      </c>
      <c r="JMU3" s="4" t="s">
        <v>911</v>
      </c>
      <c r="JMV3" s="4" t="s">
        <v>911</v>
      </c>
      <c r="JMW3" s="4" t="s">
        <v>911</v>
      </c>
      <c r="JMX3" s="4" t="s">
        <v>911</v>
      </c>
      <c r="JMY3" s="4" t="s">
        <v>911</v>
      </c>
      <c r="JMZ3" s="4" t="s">
        <v>911</v>
      </c>
      <c r="JNA3" s="4" t="s">
        <v>911</v>
      </c>
      <c r="JNB3" s="4" t="s">
        <v>911</v>
      </c>
      <c r="JNC3" s="4" t="s">
        <v>911</v>
      </c>
      <c r="JND3" s="4" t="s">
        <v>911</v>
      </c>
      <c r="JNE3" s="4" t="s">
        <v>911</v>
      </c>
      <c r="JNF3" s="4" t="s">
        <v>911</v>
      </c>
      <c r="JNG3" s="4" t="s">
        <v>911</v>
      </c>
      <c r="JNH3" s="4" t="s">
        <v>911</v>
      </c>
      <c r="JNI3" s="4" t="s">
        <v>911</v>
      </c>
      <c r="JNJ3" s="4" t="s">
        <v>911</v>
      </c>
      <c r="JNK3" s="4" t="s">
        <v>911</v>
      </c>
      <c r="JNL3" s="4" t="s">
        <v>911</v>
      </c>
      <c r="JNM3" s="4" t="s">
        <v>911</v>
      </c>
      <c r="JNN3" s="4" t="s">
        <v>911</v>
      </c>
      <c r="JNO3" s="4" t="s">
        <v>911</v>
      </c>
      <c r="JNP3" s="4" t="s">
        <v>911</v>
      </c>
      <c r="JNQ3" s="4" t="s">
        <v>911</v>
      </c>
      <c r="JNR3" s="4" t="s">
        <v>911</v>
      </c>
      <c r="JNS3" s="4" t="s">
        <v>911</v>
      </c>
      <c r="JNT3" s="4" t="s">
        <v>911</v>
      </c>
      <c r="JNU3" s="4" t="s">
        <v>911</v>
      </c>
      <c r="JNV3" s="4" t="s">
        <v>911</v>
      </c>
      <c r="JNW3" s="4" t="s">
        <v>911</v>
      </c>
      <c r="JNX3" s="4" t="s">
        <v>911</v>
      </c>
      <c r="JNY3" s="4" t="s">
        <v>911</v>
      </c>
      <c r="JNZ3" s="4" t="s">
        <v>911</v>
      </c>
      <c r="JOA3" s="4" t="s">
        <v>911</v>
      </c>
      <c r="JOB3" s="4" t="s">
        <v>911</v>
      </c>
      <c r="JOC3" s="4" t="s">
        <v>911</v>
      </c>
      <c r="JOD3" s="4" t="s">
        <v>911</v>
      </c>
      <c r="JOE3" s="4" t="s">
        <v>911</v>
      </c>
      <c r="JOF3" s="4" t="s">
        <v>911</v>
      </c>
      <c r="JOG3" s="4" t="s">
        <v>911</v>
      </c>
      <c r="JOH3" s="4" t="s">
        <v>911</v>
      </c>
      <c r="JOI3" s="4" t="s">
        <v>911</v>
      </c>
      <c r="JOJ3" s="4" t="s">
        <v>911</v>
      </c>
      <c r="JOK3" s="4" t="s">
        <v>911</v>
      </c>
      <c r="JOL3" s="4" t="s">
        <v>911</v>
      </c>
      <c r="JOM3" s="4" t="s">
        <v>911</v>
      </c>
      <c r="JON3" s="4" t="s">
        <v>911</v>
      </c>
      <c r="JOO3" s="4" t="s">
        <v>911</v>
      </c>
      <c r="JOP3" s="4" t="s">
        <v>911</v>
      </c>
      <c r="JOQ3" s="4" t="s">
        <v>911</v>
      </c>
      <c r="JOR3" s="4" t="s">
        <v>911</v>
      </c>
      <c r="JOS3" s="4" t="s">
        <v>911</v>
      </c>
      <c r="JOT3" s="4" t="s">
        <v>911</v>
      </c>
      <c r="JOU3" s="4" t="s">
        <v>911</v>
      </c>
      <c r="JOV3" s="4" t="s">
        <v>911</v>
      </c>
      <c r="JOW3" s="4" t="s">
        <v>911</v>
      </c>
      <c r="JOX3" s="4" t="s">
        <v>911</v>
      </c>
      <c r="JOY3" s="4" t="s">
        <v>911</v>
      </c>
      <c r="JOZ3" s="4" t="s">
        <v>911</v>
      </c>
      <c r="JPA3" s="4" t="s">
        <v>911</v>
      </c>
      <c r="JPB3" s="4" t="s">
        <v>911</v>
      </c>
      <c r="JPC3" s="4" t="s">
        <v>911</v>
      </c>
      <c r="JPD3" s="4" t="s">
        <v>911</v>
      </c>
      <c r="JPE3" s="4" t="s">
        <v>911</v>
      </c>
      <c r="JPF3" s="4" t="s">
        <v>911</v>
      </c>
      <c r="JPG3" s="4" t="s">
        <v>911</v>
      </c>
      <c r="JPH3" s="4" t="s">
        <v>911</v>
      </c>
      <c r="JPI3" s="4" t="s">
        <v>911</v>
      </c>
      <c r="JPJ3" s="4" t="s">
        <v>911</v>
      </c>
      <c r="JPK3" s="4" t="s">
        <v>911</v>
      </c>
      <c r="JPL3" s="4" t="s">
        <v>911</v>
      </c>
      <c r="JPM3" s="4" t="s">
        <v>911</v>
      </c>
      <c r="JPN3" s="4" t="s">
        <v>911</v>
      </c>
      <c r="JPO3" s="4" t="s">
        <v>911</v>
      </c>
      <c r="JPP3" s="4" t="s">
        <v>911</v>
      </c>
      <c r="JPQ3" s="4" t="s">
        <v>911</v>
      </c>
      <c r="JPR3" s="4" t="s">
        <v>911</v>
      </c>
      <c r="JPS3" s="4" t="s">
        <v>911</v>
      </c>
      <c r="JPT3" s="4" t="s">
        <v>911</v>
      </c>
      <c r="JPU3" s="4" t="s">
        <v>911</v>
      </c>
      <c r="JPV3" s="4" t="s">
        <v>911</v>
      </c>
      <c r="JPW3" s="4" t="s">
        <v>911</v>
      </c>
      <c r="JPX3" s="4" t="s">
        <v>911</v>
      </c>
      <c r="JPY3" s="4" t="s">
        <v>911</v>
      </c>
      <c r="JPZ3" s="4" t="s">
        <v>911</v>
      </c>
      <c r="JQA3" s="4" t="s">
        <v>911</v>
      </c>
      <c r="JQB3" s="4" t="s">
        <v>911</v>
      </c>
      <c r="JQC3" s="4" t="s">
        <v>911</v>
      </c>
      <c r="JQD3" s="4" t="s">
        <v>911</v>
      </c>
      <c r="JQE3" s="4" t="s">
        <v>911</v>
      </c>
      <c r="JQF3" s="4" t="s">
        <v>911</v>
      </c>
      <c r="JQG3" s="4" t="s">
        <v>911</v>
      </c>
      <c r="JQH3" s="4" t="s">
        <v>911</v>
      </c>
      <c r="JQI3" s="4" t="s">
        <v>911</v>
      </c>
      <c r="JQJ3" s="4" t="s">
        <v>911</v>
      </c>
      <c r="JQK3" s="4" t="s">
        <v>911</v>
      </c>
      <c r="JQL3" s="4" t="s">
        <v>911</v>
      </c>
      <c r="JQM3" s="4" t="s">
        <v>911</v>
      </c>
      <c r="JQN3" s="4" t="s">
        <v>911</v>
      </c>
      <c r="JQO3" s="4" t="s">
        <v>911</v>
      </c>
      <c r="JQP3" s="4" t="s">
        <v>911</v>
      </c>
      <c r="JQQ3" s="4" t="s">
        <v>911</v>
      </c>
      <c r="JQR3" s="4" t="s">
        <v>911</v>
      </c>
      <c r="JQS3" s="4" t="s">
        <v>911</v>
      </c>
      <c r="JQT3" s="4" t="s">
        <v>911</v>
      </c>
      <c r="JQU3" s="4" t="s">
        <v>911</v>
      </c>
      <c r="JQV3" s="4" t="s">
        <v>911</v>
      </c>
      <c r="JQW3" s="4" t="s">
        <v>911</v>
      </c>
      <c r="JQX3" s="4" t="s">
        <v>911</v>
      </c>
      <c r="JQY3" s="4" t="s">
        <v>911</v>
      </c>
      <c r="JQZ3" s="4" t="s">
        <v>911</v>
      </c>
      <c r="JRA3" s="4" t="s">
        <v>911</v>
      </c>
      <c r="JRB3" s="4" t="s">
        <v>911</v>
      </c>
      <c r="JRC3" s="4" t="s">
        <v>911</v>
      </c>
      <c r="JRD3" s="4" t="s">
        <v>911</v>
      </c>
      <c r="JRE3" s="4" t="s">
        <v>911</v>
      </c>
      <c r="JRF3" s="4" t="s">
        <v>911</v>
      </c>
      <c r="JRG3" s="4" t="s">
        <v>911</v>
      </c>
      <c r="JRH3" s="4" t="s">
        <v>911</v>
      </c>
      <c r="JRI3" s="4" t="s">
        <v>911</v>
      </c>
      <c r="JRJ3" s="4" t="s">
        <v>911</v>
      </c>
      <c r="JRK3" s="4" t="s">
        <v>911</v>
      </c>
      <c r="JRL3" s="4" t="s">
        <v>911</v>
      </c>
      <c r="JRM3" s="4" t="s">
        <v>911</v>
      </c>
      <c r="JRN3" s="4" t="s">
        <v>911</v>
      </c>
      <c r="JRO3" s="4" t="s">
        <v>911</v>
      </c>
      <c r="JRP3" s="4" t="s">
        <v>911</v>
      </c>
      <c r="JRQ3" s="4" t="s">
        <v>911</v>
      </c>
      <c r="JRR3" s="4" t="s">
        <v>911</v>
      </c>
      <c r="JRS3" s="4" t="s">
        <v>911</v>
      </c>
      <c r="JRT3" s="4" t="s">
        <v>911</v>
      </c>
      <c r="JRU3" s="4" t="s">
        <v>911</v>
      </c>
      <c r="JRV3" s="4" t="s">
        <v>911</v>
      </c>
      <c r="JRW3" s="4" t="s">
        <v>911</v>
      </c>
      <c r="JRX3" s="4" t="s">
        <v>911</v>
      </c>
      <c r="JRY3" s="4" t="s">
        <v>911</v>
      </c>
      <c r="JRZ3" s="4" t="s">
        <v>911</v>
      </c>
      <c r="JSA3" s="4" t="s">
        <v>911</v>
      </c>
      <c r="JSB3" s="4" t="s">
        <v>911</v>
      </c>
      <c r="JSC3" s="4" t="s">
        <v>911</v>
      </c>
      <c r="JSD3" s="4" t="s">
        <v>911</v>
      </c>
      <c r="JSE3" s="4" t="s">
        <v>911</v>
      </c>
      <c r="JSF3" s="4" t="s">
        <v>911</v>
      </c>
      <c r="JSG3" s="4" t="s">
        <v>911</v>
      </c>
      <c r="JSH3" s="4" t="s">
        <v>911</v>
      </c>
      <c r="JSI3" s="4" t="s">
        <v>911</v>
      </c>
      <c r="JSJ3" s="4" t="s">
        <v>911</v>
      </c>
      <c r="JSK3" s="4" t="s">
        <v>911</v>
      </c>
      <c r="JSL3" s="4" t="s">
        <v>911</v>
      </c>
      <c r="JSM3" s="4" t="s">
        <v>911</v>
      </c>
      <c r="JSN3" s="4" t="s">
        <v>911</v>
      </c>
      <c r="JSO3" s="4" t="s">
        <v>911</v>
      </c>
      <c r="JSP3" s="4" t="s">
        <v>911</v>
      </c>
      <c r="JSQ3" s="4" t="s">
        <v>911</v>
      </c>
      <c r="JSR3" s="4" t="s">
        <v>911</v>
      </c>
      <c r="JSS3" s="4" t="s">
        <v>911</v>
      </c>
      <c r="JST3" s="4" t="s">
        <v>911</v>
      </c>
      <c r="JSU3" s="4" t="s">
        <v>911</v>
      </c>
      <c r="JSV3" s="4" t="s">
        <v>911</v>
      </c>
      <c r="JSW3" s="4" t="s">
        <v>911</v>
      </c>
      <c r="JSX3" s="4" t="s">
        <v>911</v>
      </c>
      <c r="JSY3" s="4" t="s">
        <v>911</v>
      </c>
      <c r="JSZ3" s="4" t="s">
        <v>911</v>
      </c>
      <c r="JTA3" s="4" t="s">
        <v>911</v>
      </c>
      <c r="JTB3" s="4" t="s">
        <v>911</v>
      </c>
      <c r="JTC3" s="4" t="s">
        <v>911</v>
      </c>
      <c r="JTD3" s="4" t="s">
        <v>911</v>
      </c>
      <c r="JTE3" s="4" t="s">
        <v>911</v>
      </c>
      <c r="JTF3" s="4" t="s">
        <v>911</v>
      </c>
      <c r="JTG3" s="4" t="s">
        <v>911</v>
      </c>
      <c r="JTH3" s="4" t="s">
        <v>911</v>
      </c>
      <c r="JTI3" s="4" t="s">
        <v>911</v>
      </c>
      <c r="JTJ3" s="4" t="s">
        <v>911</v>
      </c>
      <c r="JTK3" s="4" t="s">
        <v>911</v>
      </c>
      <c r="JTL3" s="4" t="s">
        <v>911</v>
      </c>
      <c r="JTM3" s="4" t="s">
        <v>911</v>
      </c>
      <c r="JTN3" s="4" t="s">
        <v>911</v>
      </c>
      <c r="JTO3" s="4" t="s">
        <v>911</v>
      </c>
      <c r="JTP3" s="4" t="s">
        <v>911</v>
      </c>
      <c r="JTQ3" s="4" t="s">
        <v>911</v>
      </c>
      <c r="JTR3" s="4" t="s">
        <v>911</v>
      </c>
      <c r="JTS3" s="4" t="s">
        <v>911</v>
      </c>
      <c r="JTT3" s="4" t="s">
        <v>911</v>
      </c>
      <c r="JTU3" s="4" t="s">
        <v>911</v>
      </c>
      <c r="JTV3" s="4" t="s">
        <v>911</v>
      </c>
      <c r="JTW3" s="4" t="s">
        <v>911</v>
      </c>
      <c r="JTX3" s="4" t="s">
        <v>911</v>
      </c>
      <c r="JTY3" s="4" t="s">
        <v>911</v>
      </c>
      <c r="JTZ3" s="4" t="s">
        <v>911</v>
      </c>
      <c r="JUA3" s="4" t="s">
        <v>911</v>
      </c>
      <c r="JUB3" s="4" t="s">
        <v>911</v>
      </c>
      <c r="JUC3" s="4" t="s">
        <v>911</v>
      </c>
      <c r="JUD3" s="4" t="s">
        <v>911</v>
      </c>
      <c r="JUE3" s="4" t="s">
        <v>911</v>
      </c>
      <c r="JUF3" s="4" t="s">
        <v>911</v>
      </c>
      <c r="JUG3" s="4" t="s">
        <v>911</v>
      </c>
      <c r="JUH3" s="4" t="s">
        <v>911</v>
      </c>
      <c r="JUI3" s="4" t="s">
        <v>911</v>
      </c>
      <c r="JUJ3" s="4" t="s">
        <v>911</v>
      </c>
      <c r="JUK3" s="4" t="s">
        <v>911</v>
      </c>
      <c r="JUL3" s="4" t="s">
        <v>911</v>
      </c>
      <c r="JUM3" s="4" t="s">
        <v>911</v>
      </c>
      <c r="JUN3" s="4" t="s">
        <v>911</v>
      </c>
      <c r="JUO3" s="4" t="s">
        <v>911</v>
      </c>
      <c r="JUP3" s="4" t="s">
        <v>911</v>
      </c>
      <c r="JUQ3" s="4" t="s">
        <v>911</v>
      </c>
      <c r="JUR3" s="4" t="s">
        <v>911</v>
      </c>
      <c r="JUS3" s="4" t="s">
        <v>911</v>
      </c>
      <c r="JUT3" s="4" t="s">
        <v>911</v>
      </c>
      <c r="JUU3" s="4" t="s">
        <v>911</v>
      </c>
      <c r="JUV3" s="4" t="s">
        <v>911</v>
      </c>
      <c r="JUW3" s="4" t="s">
        <v>911</v>
      </c>
      <c r="JUX3" s="4" t="s">
        <v>911</v>
      </c>
      <c r="JUY3" s="4" t="s">
        <v>911</v>
      </c>
      <c r="JUZ3" s="4" t="s">
        <v>911</v>
      </c>
      <c r="JVA3" s="4" t="s">
        <v>911</v>
      </c>
      <c r="JVB3" s="4" t="s">
        <v>911</v>
      </c>
      <c r="JVC3" s="4" t="s">
        <v>911</v>
      </c>
      <c r="JVD3" s="4" t="s">
        <v>911</v>
      </c>
      <c r="JVE3" s="4" t="s">
        <v>911</v>
      </c>
      <c r="JVF3" s="4" t="s">
        <v>911</v>
      </c>
      <c r="JVG3" s="4" t="s">
        <v>911</v>
      </c>
      <c r="JVH3" s="4" t="s">
        <v>911</v>
      </c>
      <c r="JVI3" s="4" t="s">
        <v>911</v>
      </c>
      <c r="JVJ3" s="4" t="s">
        <v>911</v>
      </c>
      <c r="JVK3" s="4" t="s">
        <v>911</v>
      </c>
      <c r="JVL3" s="4" t="s">
        <v>911</v>
      </c>
      <c r="JVM3" s="4" t="s">
        <v>911</v>
      </c>
      <c r="JVN3" s="4" t="s">
        <v>911</v>
      </c>
      <c r="JVO3" s="4" t="s">
        <v>911</v>
      </c>
      <c r="JVP3" s="4" t="s">
        <v>911</v>
      </c>
      <c r="JVQ3" s="4" t="s">
        <v>911</v>
      </c>
      <c r="JVR3" s="4" t="s">
        <v>911</v>
      </c>
      <c r="JVS3" s="4" t="s">
        <v>911</v>
      </c>
      <c r="JVT3" s="4" t="s">
        <v>911</v>
      </c>
      <c r="JVU3" s="4" t="s">
        <v>911</v>
      </c>
      <c r="JVV3" s="4" t="s">
        <v>911</v>
      </c>
      <c r="JVW3" s="4" t="s">
        <v>911</v>
      </c>
      <c r="JVX3" s="4" t="s">
        <v>911</v>
      </c>
      <c r="JVY3" s="4" t="s">
        <v>911</v>
      </c>
      <c r="JVZ3" s="4" t="s">
        <v>911</v>
      </c>
      <c r="JWA3" s="4" t="s">
        <v>911</v>
      </c>
      <c r="JWB3" s="4" t="s">
        <v>911</v>
      </c>
      <c r="JWC3" s="4" t="s">
        <v>911</v>
      </c>
      <c r="JWD3" s="4" t="s">
        <v>911</v>
      </c>
      <c r="JWE3" s="4" t="s">
        <v>911</v>
      </c>
      <c r="JWF3" s="4" t="s">
        <v>911</v>
      </c>
      <c r="JWG3" s="4" t="s">
        <v>911</v>
      </c>
      <c r="JWH3" s="4" t="s">
        <v>911</v>
      </c>
      <c r="JWI3" s="4" t="s">
        <v>911</v>
      </c>
      <c r="JWJ3" s="4" t="s">
        <v>911</v>
      </c>
      <c r="JWK3" s="4" t="s">
        <v>911</v>
      </c>
      <c r="JWL3" s="4" t="s">
        <v>911</v>
      </c>
      <c r="JWM3" s="4" t="s">
        <v>911</v>
      </c>
      <c r="JWN3" s="4" t="s">
        <v>911</v>
      </c>
      <c r="JWO3" s="4" t="s">
        <v>911</v>
      </c>
      <c r="JWP3" s="4" t="s">
        <v>911</v>
      </c>
      <c r="JWQ3" s="4" t="s">
        <v>911</v>
      </c>
      <c r="JWR3" s="4" t="s">
        <v>911</v>
      </c>
      <c r="JWS3" s="4" t="s">
        <v>911</v>
      </c>
      <c r="JWT3" s="4" t="s">
        <v>911</v>
      </c>
      <c r="JWU3" s="4" t="s">
        <v>911</v>
      </c>
      <c r="JWV3" s="4" t="s">
        <v>911</v>
      </c>
      <c r="JWW3" s="4" t="s">
        <v>911</v>
      </c>
      <c r="JWX3" s="4" t="s">
        <v>911</v>
      </c>
      <c r="JWY3" s="4" t="s">
        <v>911</v>
      </c>
      <c r="JWZ3" s="4" t="s">
        <v>911</v>
      </c>
      <c r="JXA3" s="4" t="s">
        <v>911</v>
      </c>
      <c r="JXB3" s="4" t="s">
        <v>911</v>
      </c>
      <c r="JXC3" s="4" t="s">
        <v>911</v>
      </c>
      <c r="JXD3" s="4" t="s">
        <v>911</v>
      </c>
      <c r="JXE3" s="4" t="s">
        <v>911</v>
      </c>
      <c r="JXF3" s="4" t="s">
        <v>911</v>
      </c>
      <c r="JXG3" s="4" t="s">
        <v>911</v>
      </c>
      <c r="JXH3" s="4" t="s">
        <v>911</v>
      </c>
      <c r="JXI3" s="4" t="s">
        <v>911</v>
      </c>
      <c r="JXJ3" s="4" t="s">
        <v>911</v>
      </c>
      <c r="JXK3" s="4" t="s">
        <v>911</v>
      </c>
      <c r="JXL3" s="4" t="s">
        <v>911</v>
      </c>
      <c r="JXM3" s="4" t="s">
        <v>911</v>
      </c>
      <c r="JXN3" s="4" t="s">
        <v>911</v>
      </c>
      <c r="JXO3" s="4" t="s">
        <v>911</v>
      </c>
      <c r="JXP3" s="4" t="s">
        <v>911</v>
      </c>
      <c r="JXQ3" s="4" t="s">
        <v>911</v>
      </c>
      <c r="JXR3" s="4" t="s">
        <v>911</v>
      </c>
      <c r="JXS3" s="4" t="s">
        <v>911</v>
      </c>
      <c r="JXT3" s="4" t="s">
        <v>911</v>
      </c>
      <c r="JXU3" s="4" t="s">
        <v>911</v>
      </c>
      <c r="JXV3" s="4" t="s">
        <v>911</v>
      </c>
      <c r="JXW3" s="4" t="s">
        <v>911</v>
      </c>
      <c r="JXX3" s="4" t="s">
        <v>911</v>
      </c>
      <c r="JXY3" s="4" t="s">
        <v>911</v>
      </c>
      <c r="JXZ3" s="4" t="s">
        <v>911</v>
      </c>
      <c r="JYA3" s="4" t="s">
        <v>911</v>
      </c>
      <c r="JYB3" s="4" t="s">
        <v>911</v>
      </c>
      <c r="JYC3" s="4" t="s">
        <v>911</v>
      </c>
      <c r="JYD3" s="4" t="s">
        <v>911</v>
      </c>
      <c r="JYE3" s="4" t="s">
        <v>911</v>
      </c>
      <c r="JYF3" s="4" t="s">
        <v>911</v>
      </c>
      <c r="JYG3" s="4" t="s">
        <v>911</v>
      </c>
      <c r="JYH3" s="4" t="s">
        <v>911</v>
      </c>
      <c r="JYI3" s="4" t="s">
        <v>911</v>
      </c>
      <c r="JYJ3" s="4" t="s">
        <v>911</v>
      </c>
      <c r="JYK3" s="4" t="s">
        <v>911</v>
      </c>
      <c r="JYL3" s="4" t="s">
        <v>911</v>
      </c>
      <c r="JYM3" s="4" t="s">
        <v>911</v>
      </c>
      <c r="JYN3" s="4" t="s">
        <v>911</v>
      </c>
      <c r="JYO3" s="4" t="s">
        <v>911</v>
      </c>
      <c r="JYP3" s="4" t="s">
        <v>911</v>
      </c>
      <c r="JYQ3" s="4" t="s">
        <v>911</v>
      </c>
      <c r="JYR3" s="4" t="s">
        <v>911</v>
      </c>
      <c r="JYS3" s="4" t="s">
        <v>911</v>
      </c>
      <c r="JYT3" s="4" t="s">
        <v>911</v>
      </c>
      <c r="JYU3" s="4" t="s">
        <v>911</v>
      </c>
      <c r="JYV3" s="4" t="s">
        <v>911</v>
      </c>
      <c r="JYW3" s="4" t="s">
        <v>911</v>
      </c>
      <c r="JYX3" s="4" t="s">
        <v>911</v>
      </c>
      <c r="JYY3" s="4" t="s">
        <v>911</v>
      </c>
      <c r="JYZ3" s="4" t="s">
        <v>911</v>
      </c>
      <c r="JZA3" s="4" t="s">
        <v>911</v>
      </c>
      <c r="JZB3" s="4" t="s">
        <v>911</v>
      </c>
      <c r="JZC3" s="4" t="s">
        <v>911</v>
      </c>
      <c r="JZD3" s="4" t="s">
        <v>911</v>
      </c>
      <c r="JZE3" s="4" t="s">
        <v>911</v>
      </c>
      <c r="JZF3" s="4" t="s">
        <v>911</v>
      </c>
      <c r="JZG3" s="4" t="s">
        <v>911</v>
      </c>
      <c r="JZH3" s="4" t="s">
        <v>911</v>
      </c>
      <c r="JZI3" s="4" t="s">
        <v>911</v>
      </c>
      <c r="JZJ3" s="4" t="s">
        <v>911</v>
      </c>
      <c r="JZK3" s="4" t="s">
        <v>911</v>
      </c>
      <c r="JZL3" s="4" t="s">
        <v>911</v>
      </c>
      <c r="JZM3" s="4" t="s">
        <v>911</v>
      </c>
      <c r="JZN3" s="4" t="s">
        <v>911</v>
      </c>
      <c r="JZO3" s="4" t="s">
        <v>911</v>
      </c>
      <c r="JZP3" s="4" t="s">
        <v>911</v>
      </c>
      <c r="JZQ3" s="4" t="s">
        <v>911</v>
      </c>
      <c r="JZR3" s="4" t="s">
        <v>911</v>
      </c>
      <c r="JZS3" s="4" t="s">
        <v>911</v>
      </c>
      <c r="JZT3" s="4" t="s">
        <v>911</v>
      </c>
      <c r="JZU3" s="4" t="s">
        <v>911</v>
      </c>
      <c r="JZV3" s="4" t="s">
        <v>911</v>
      </c>
      <c r="JZW3" s="4" t="s">
        <v>911</v>
      </c>
      <c r="JZX3" s="4" t="s">
        <v>911</v>
      </c>
      <c r="JZY3" s="4" t="s">
        <v>911</v>
      </c>
      <c r="JZZ3" s="4" t="s">
        <v>911</v>
      </c>
      <c r="KAA3" s="4" t="s">
        <v>911</v>
      </c>
      <c r="KAB3" s="4" t="s">
        <v>911</v>
      </c>
      <c r="KAC3" s="4" t="s">
        <v>911</v>
      </c>
      <c r="KAD3" s="4" t="s">
        <v>911</v>
      </c>
      <c r="KAE3" s="4" t="s">
        <v>911</v>
      </c>
      <c r="KAF3" s="4" t="s">
        <v>911</v>
      </c>
      <c r="KAG3" s="4" t="s">
        <v>911</v>
      </c>
      <c r="KAH3" s="4" t="s">
        <v>911</v>
      </c>
      <c r="KAI3" s="4" t="s">
        <v>911</v>
      </c>
      <c r="KAJ3" s="4" t="s">
        <v>911</v>
      </c>
      <c r="KAK3" s="4" t="s">
        <v>911</v>
      </c>
      <c r="KAL3" s="4" t="s">
        <v>911</v>
      </c>
      <c r="KAM3" s="4" t="s">
        <v>911</v>
      </c>
      <c r="KAN3" s="4" t="s">
        <v>911</v>
      </c>
      <c r="KAO3" s="4" t="s">
        <v>911</v>
      </c>
      <c r="KAP3" s="4" t="s">
        <v>911</v>
      </c>
      <c r="KAQ3" s="4" t="s">
        <v>911</v>
      </c>
      <c r="KAR3" s="4" t="s">
        <v>911</v>
      </c>
      <c r="KAS3" s="4" t="s">
        <v>911</v>
      </c>
      <c r="KAT3" s="4" t="s">
        <v>911</v>
      </c>
      <c r="KAU3" s="4" t="s">
        <v>911</v>
      </c>
      <c r="KAV3" s="4" t="s">
        <v>911</v>
      </c>
      <c r="KAW3" s="4" t="s">
        <v>911</v>
      </c>
      <c r="KAX3" s="4" t="s">
        <v>911</v>
      </c>
      <c r="KAY3" s="4" t="s">
        <v>911</v>
      </c>
      <c r="KAZ3" s="4" t="s">
        <v>911</v>
      </c>
      <c r="KBA3" s="4" t="s">
        <v>911</v>
      </c>
      <c r="KBB3" s="4" t="s">
        <v>911</v>
      </c>
      <c r="KBC3" s="4" t="s">
        <v>911</v>
      </c>
      <c r="KBD3" s="4" t="s">
        <v>911</v>
      </c>
      <c r="KBE3" s="4" t="s">
        <v>911</v>
      </c>
      <c r="KBF3" s="4" t="s">
        <v>911</v>
      </c>
      <c r="KBG3" s="4" t="s">
        <v>911</v>
      </c>
      <c r="KBH3" s="4" t="s">
        <v>911</v>
      </c>
      <c r="KBI3" s="4" t="s">
        <v>911</v>
      </c>
      <c r="KBJ3" s="4" t="s">
        <v>911</v>
      </c>
      <c r="KBK3" s="4" t="s">
        <v>911</v>
      </c>
      <c r="KBL3" s="4" t="s">
        <v>911</v>
      </c>
      <c r="KBM3" s="4" t="s">
        <v>911</v>
      </c>
      <c r="KBN3" s="4" t="s">
        <v>911</v>
      </c>
      <c r="KBO3" s="4" t="s">
        <v>911</v>
      </c>
      <c r="KBP3" s="4" t="s">
        <v>911</v>
      </c>
      <c r="KBQ3" s="4" t="s">
        <v>911</v>
      </c>
      <c r="KBR3" s="4" t="s">
        <v>911</v>
      </c>
      <c r="KBS3" s="4" t="s">
        <v>911</v>
      </c>
      <c r="KBT3" s="4" t="s">
        <v>911</v>
      </c>
      <c r="KBU3" s="4" t="s">
        <v>911</v>
      </c>
      <c r="KBV3" s="4" t="s">
        <v>911</v>
      </c>
      <c r="KBW3" s="4" t="s">
        <v>911</v>
      </c>
      <c r="KBX3" s="4" t="s">
        <v>911</v>
      </c>
      <c r="KBY3" s="4" t="s">
        <v>911</v>
      </c>
      <c r="KBZ3" s="4" t="s">
        <v>911</v>
      </c>
      <c r="KCA3" s="4" t="s">
        <v>911</v>
      </c>
      <c r="KCB3" s="4" t="s">
        <v>911</v>
      </c>
      <c r="KCC3" s="4" t="s">
        <v>911</v>
      </c>
      <c r="KCD3" s="4" t="s">
        <v>911</v>
      </c>
      <c r="KCE3" s="4" t="s">
        <v>911</v>
      </c>
      <c r="KCF3" s="4" t="s">
        <v>911</v>
      </c>
      <c r="KCG3" s="4" t="s">
        <v>911</v>
      </c>
      <c r="KCH3" s="4" t="s">
        <v>911</v>
      </c>
      <c r="KCI3" s="4" t="s">
        <v>911</v>
      </c>
      <c r="KCJ3" s="4" t="s">
        <v>911</v>
      </c>
      <c r="KCK3" s="4" t="s">
        <v>911</v>
      </c>
      <c r="KCL3" s="4" t="s">
        <v>911</v>
      </c>
      <c r="KCM3" s="4" t="s">
        <v>911</v>
      </c>
      <c r="KCN3" s="4" t="s">
        <v>911</v>
      </c>
      <c r="KCO3" s="4" t="s">
        <v>911</v>
      </c>
      <c r="KCP3" s="4" t="s">
        <v>911</v>
      </c>
      <c r="KCQ3" s="4" t="s">
        <v>911</v>
      </c>
      <c r="KCR3" s="4" t="s">
        <v>911</v>
      </c>
      <c r="KCS3" s="4" t="s">
        <v>911</v>
      </c>
      <c r="KCT3" s="4" t="s">
        <v>911</v>
      </c>
      <c r="KCU3" s="4" t="s">
        <v>911</v>
      </c>
      <c r="KCV3" s="4" t="s">
        <v>911</v>
      </c>
      <c r="KCW3" s="4" t="s">
        <v>911</v>
      </c>
      <c r="KCX3" s="4" t="s">
        <v>911</v>
      </c>
      <c r="KCY3" s="4" t="s">
        <v>911</v>
      </c>
      <c r="KCZ3" s="4" t="s">
        <v>911</v>
      </c>
      <c r="KDA3" s="4" t="s">
        <v>911</v>
      </c>
      <c r="KDB3" s="4" t="s">
        <v>911</v>
      </c>
      <c r="KDC3" s="4" t="s">
        <v>911</v>
      </c>
      <c r="KDD3" s="4" t="s">
        <v>911</v>
      </c>
      <c r="KDE3" s="4" t="s">
        <v>911</v>
      </c>
      <c r="KDF3" s="4" t="s">
        <v>911</v>
      </c>
      <c r="KDG3" s="4" t="s">
        <v>911</v>
      </c>
      <c r="KDH3" s="4" t="s">
        <v>911</v>
      </c>
      <c r="KDI3" s="4" t="s">
        <v>911</v>
      </c>
      <c r="KDJ3" s="4" t="s">
        <v>911</v>
      </c>
      <c r="KDK3" s="4" t="s">
        <v>911</v>
      </c>
      <c r="KDL3" s="4" t="s">
        <v>911</v>
      </c>
      <c r="KDM3" s="4" t="s">
        <v>911</v>
      </c>
      <c r="KDN3" s="4" t="s">
        <v>911</v>
      </c>
      <c r="KDO3" s="4" t="s">
        <v>911</v>
      </c>
      <c r="KDP3" s="4" t="s">
        <v>911</v>
      </c>
      <c r="KDQ3" s="4" t="s">
        <v>911</v>
      </c>
      <c r="KDR3" s="4" t="s">
        <v>911</v>
      </c>
      <c r="KDS3" s="4" t="s">
        <v>911</v>
      </c>
      <c r="KDT3" s="4" t="s">
        <v>911</v>
      </c>
      <c r="KDU3" s="4" t="s">
        <v>911</v>
      </c>
      <c r="KDV3" s="4" t="s">
        <v>911</v>
      </c>
      <c r="KDW3" s="4" t="s">
        <v>911</v>
      </c>
      <c r="KDX3" s="4" t="s">
        <v>911</v>
      </c>
      <c r="KDY3" s="4" t="s">
        <v>911</v>
      </c>
      <c r="KDZ3" s="4" t="s">
        <v>911</v>
      </c>
      <c r="KEA3" s="4" t="s">
        <v>911</v>
      </c>
      <c r="KEB3" s="4" t="s">
        <v>911</v>
      </c>
      <c r="KEC3" s="4" t="s">
        <v>911</v>
      </c>
      <c r="KED3" s="4" t="s">
        <v>911</v>
      </c>
      <c r="KEE3" s="4" t="s">
        <v>911</v>
      </c>
      <c r="KEF3" s="4" t="s">
        <v>911</v>
      </c>
      <c r="KEG3" s="4" t="s">
        <v>911</v>
      </c>
      <c r="KEH3" s="4" t="s">
        <v>911</v>
      </c>
      <c r="KEI3" s="4" t="s">
        <v>911</v>
      </c>
      <c r="KEJ3" s="4" t="s">
        <v>911</v>
      </c>
      <c r="KEK3" s="4" t="s">
        <v>911</v>
      </c>
      <c r="KEL3" s="4" t="s">
        <v>911</v>
      </c>
      <c r="KEM3" s="4" t="s">
        <v>911</v>
      </c>
      <c r="KEN3" s="4" t="s">
        <v>911</v>
      </c>
      <c r="KEO3" s="4" t="s">
        <v>911</v>
      </c>
      <c r="KEP3" s="4" t="s">
        <v>911</v>
      </c>
      <c r="KEQ3" s="4" t="s">
        <v>911</v>
      </c>
      <c r="KER3" s="4" t="s">
        <v>911</v>
      </c>
      <c r="KES3" s="4" t="s">
        <v>911</v>
      </c>
      <c r="KET3" s="4" t="s">
        <v>911</v>
      </c>
      <c r="KEU3" s="4" t="s">
        <v>911</v>
      </c>
      <c r="KEV3" s="4" t="s">
        <v>911</v>
      </c>
      <c r="KEW3" s="4" t="s">
        <v>911</v>
      </c>
      <c r="KEX3" s="4" t="s">
        <v>911</v>
      </c>
      <c r="KEY3" s="4" t="s">
        <v>911</v>
      </c>
      <c r="KEZ3" s="4" t="s">
        <v>911</v>
      </c>
      <c r="KFA3" s="4" t="s">
        <v>911</v>
      </c>
      <c r="KFB3" s="4" t="s">
        <v>911</v>
      </c>
      <c r="KFC3" s="4" t="s">
        <v>911</v>
      </c>
      <c r="KFD3" s="4" t="s">
        <v>911</v>
      </c>
      <c r="KFE3" s="4" t="s">
        <v>911</v>
      </c>
      <c r="KFF3" s="4" t="s">
        <v>911</v>
      </c>
      <c r="KFG3" s="4" t="s">
        <v>911</v>
      </c>
      <c r="KFH3" s="4" t="s">
        <v>911</v>
      </c>
      <c r="KFI3" s="4" t="s">
        <v>911</v>
      </c>
      <c r="KFJ3" s="4" t="s">
        <v>911</v>
      </c>
      <c r="KFK3" s="4" t="s">
        <v>911</v>
      </c>
      <c r="KFL3" s="4" t="s">
        <v>911</v>
      </c>
      <c r="KFM3" s="4" t="s">
        <v>911</v>
      </c>
      <c r="KFN3" s="4" t="s">
        <v>911</v>
      </c>
      <c r="KFO3" s="4" t="s">
        <v>911</v>
      </c>
      <c r="KFP3" s="4" t="s">
        <v>911</v>
      </c>
      <c r="KFQ3" s="4" t="s">
        <v>911</v>
      </c>
      <c r="KFR3" s="4" t="s">
        <v>911</v>
      </c>
      <c r="KFS3" s="4" t="s">
        <v>911</v>
      </c>
      <c r="KFT3" s="4" t="s">
        <v>911</v>
      </c>
      <c r="KFU3" s="4" t="s">
        <v>911</v>
      </c>
      <c r="KFV3" s="4" t="s">
        <v>911</v>
      </c>
      <c r="KFW3" s="4" t="s">
        <v>911</v>
      </c>
      <c r="KFX3" s="4" t="s">
        <v>911</v>
      </c>
      <c r="KFY3" s="4" t="s">
        <v>911</v>
      </c>
      <c r="KFZ3" s="4" t="s">
        <v>911</v>
      </c>
      <c r="KGA3" s="4" t="s">
        <v>911</v>
      </c>
      <c r="KGB3" s="4" t="s">
        <v>911</v>
      </c>
      <c r="KGC3" s="4" t="s">
        <v>911</v>
      </c>
      <c r="KGD3" s="4" t="s">
        <v>911</v>
      </c>
      <c r="KGE3" s="4" t="s">
        <v>911</v>
      </c>
      <c r="KGF3" s="4" t="s">
        <v>911</v>
      </c>
      <c r="KGG3" s="4" t="s">
        <v>911</v>
      </c>
      <c r="KGH3" s="4" t="s">
        <v>911</v>
      </c>
      <c r="KGI3" s="4" t="s">
        <v>911</v>
      </c>
      <c r="KGJ3" s="4" t="s">
        <v>911</v>
      </c>
      <c r="KGK3" s="4" t="s">
        <v>911</v>
      </c>
      <c r="KGL3" s="4" t="s">
        <v>911</v>
      </c>
      <c r="KGM3" s="4" t="s">
        <v>911</v>
      </c>
      <c r="KGN3" s="4" t="s">
        <v>911</v>
      </c>
      <c r="KGO3" s="4" t="s">
        <v>911</v>
      </c>
      <c r="KGP3" s="4" t="s">
        <v>911</v>
      </c>
      <c r="KGQ3" s="4" t="s">
        <v>911</v>
      </c>
      <c r="KGR3" s="4" t="s">
        <v>911</v>
      </c>
      <c r="KGS3" s="4" t="s">
        <v>911</v>
      </c>
      <c r="KGT3" s="4" t="s">
        <v>911</v>
      </c>
      <c r="KGU3" s="4" t="s">
        <v>911</v>
      </c>
      <c r="KGV3" s="4" t="s">
        <v>911</v>
      </c>
      <c r="KGW3" s="4" t="s">
        <v>911</v>
      </c>
      <c r="KGX3" s="4" t="s">
        <v>911</v>
      </c>
      <c r="KGY3" s="4" t="s">
        <v>911</v>
      </c>
      <c r="KGZ3" s="4" t="s">
        <v>911</v>
      </c>
      <c r="KHA3" s="4" t="s">
        <v>911</v>
      </c>
      <c r="KHB3" s="4" t="s">
        <v>911</v>
      </c>
      <c r="KHC3" s="4" t="s">
        <v>911</v>
      </c>
      <c r="KHD3" s="4" t="s">
        <v>911</v>
      </c>
      <c r="KHE3" s="4" t="s">
        <v>911</v>
      </c>
      <c r="KHF3" s="4" t="s">
        <v>911</v>
      </c>
      <c r="KHG3" s="4" t="s">
        <v>911</v>
      </c>
      <c r="KHH3" s="4" t="s">
        <v>911</v>
      </c>
      <c r="KHI3" s="4" t="s">
        <v>911</v>
      </c>
      <c r="KHJ3" s="4" t="s">
        <v>911</v>
      </c>
      <c r="KHK3" s="4" t="s">
        <v>911</v>
      </c>
      <c r="KHL3" s="4" t="s">
        <v>911</v>
      </c>
      <c r="KHM3" s="4" t="s">
        <v>911</v>
      </c>
      <c r="KHN3" s="4" t="s">
        <v>911</v>
      </c>
      <c r="KHO3" s="4" t="s">
        <v>911</v>
      </c>
      <c r="KHP3" s="4" t="s">
        <v>911</v>
      </c>
      <c r="KHQ3" s="4" t="s">
        <v>911</v>
      </c>
      <c r="KHR3" s="4" t="s">
        <v>911</v>
      </c>
      <c r="KHS3" s="4" t="s">
        <v>911</v>
      </c>
      <c r="KHT3" s="4" t="s">
        <v>911</v>
      </c>
      <c r="KHU3" s="4" t="s">
        <v>911</v>
      </c>
      <c r="KHV3" s="4" t="s">
        <v>911</v>
      </c>
      <c r="KHW3" s="4" t="s">
        <v>911</v>
      </c>
      <c r="KHX3" s="4" t="s">
        <v>911</v>
      </c>
      <c r="KHY3" s="4" t="s">
        <v>911</v>
      </c>
      <c r="KHZ3" s="4" t="s">
        <v>911</v>
      </c>
      <c r="KIA3" s="4" t="s">
        <v>911</v>
      </c>
      <c r="KIB3" s="4" t="s">
        <v>911</v>
      </c>
      <c r="KIC3" s="4" t="s">
        <v>911</v>
      </c>
      <c r="KID3" s="4" t="s">
        <v>911</v>
      </c>
      <c r="KIE3" s="4" t="s">
        <v>911</v>
      </c>
      <c r="KIF3" s="4" t="s">
        <v>911</v>
      </c>
      <c r="KIG3" s="4" t="s">
        <v>911</v>
      </c>
      <c r="KIH3" s="4" t="s">
        <v>911</v>
      </c>
      <c r="KII3" s="4" t="s">
        <v>911</v>
      </c>
      <c r="KIJ3" s="4" t="s">
        <v>911</v>
      </c>
      <c r="KIK3" s="4" t="s">
        <v>911</v>
      </c>
      <c r="KIL3" s="4" t="s">
        <v>911</v>
      </c>
      <c r="KIM3" s="4" t="s">
        <v>911</v>
      </c>
      <c r="KIN3" s="4" t="s">
        <v>911</v>
      </c>
      <c r="KIO3" s="4" t="s">
        <v>911</v>
      </c>
      <c r="KIP3" s="4" t="s">
        <v>911</v>
      </c>
      <c r="KIQ3" s="4" t="s">
        <v>911</v>
      </c>
      <c r="KIR3" s="4" t="s">
        <v>911</v>
      </c>
      <c r="KIS3" s="4" t="s">
        <v>911</v>
      </c>
      <c r="KIT3" s="4" t="s">
        <v>911</v>
      </c>
      <c r="KIU3" s="4" t="s">
        <v>911</v>
      </c>
      <c r="KIV3" s="4" t="s">
        <v>911</v>
      </c>
      <c r="KIW3" s="4" t="s">
        <v>911</v>
      </c>
      <c r="KIX3" s="4" t="s">
        <v>911</v>
      </c>
      <c r="KIY3" s="4" t="s">
        <v>911</v>
      </c>
      <c r="KIZ3" s="4" t="s">
        <v>911</v>
      </c>
      <c r="KJA3" s="4" t="s">
        <v>911</v>
      </c>
      <c r="KJB3" s="4" t="s">
        <v>911</v>
      </c>
      <c r="KJC3" s="4" t="s">
        <v>911</v>
      </c>
      <c r="KJD3" s="4" t="s">
        <v>911</v>
      </c>
      <c r="KJE3" s="4" t="s">
        <v>911</v>
      </c>
      <c r="KJF3" s="4" t="s">
        <v>911</v>
      </c>
      <c r="KJG3" s="4" t="s">
        <v>911</v>
      </c>
      <c r="KJH3" s="4" t="s">
        <v>911</v>
      </c>
      <c r="KJI3" s="4" t="s">
        <v>911</v>
      </c>
      <c r="KJJ3" s="4" t="s">
        <v>911</v>
      </c>
      <c r="KJK3" s="4" t="s">
        <v>911</v>
      </c>
      <c r="KJL3" s="4" t="s">
        <v>911</v>
      </c>
      <c r="KJM3" s="4" t="s">
        <v>911</v>
      </c>
      <c r="KJN3" s="4" t="s">
        <v>911</v>
      </c>
      <c r="KJO3" s="4" t="s">
        <v>911</v>
      </c>
      <c r="KJP3" s="4" t="s">
        <v>911</v>
      </c>
      <c r="KJQ3" s="4" t="s">
        <v>911</v>
      </c>
      <c r="KJR3" s="4" t="s">
        <v>911</v>
      </c>
      <c r="KJS3" s="4" t="s">
        <v>911</v>
      </c>
      <c r="KJT3" s="4" t="s">
        <v>911</v>
      </c>
      <c r="KJU3" s="4" t="s">
        <v>911</v>
      </c>
      <c r="KJV3" s="4" t="s">
        <v>911</v>
      </c>
      <c r="KJW3" s="4" t="s">
        <v>911</v>
      </c>
      <c r="KJX3" s="4" t="s">
        <v>911</v>
      </c>
      <c r="KJY3" s="4" t="s">
        <v>911</v>
      </c>
      <c r="KJZ3" s="4" t="s">
        <v>911</v>
      </c>
      <c r="KKA3" s="4" t="s">
        <v>911</v>
      </c>
      <c r="KKB3" s="4" t="s">
        <v>911</v>
      </c>
      <c r="KKC3" s="4" t="s">
        <v>911</v>
      </c>
      <c r="KKD3" s="4" t="s">
        <v>911</v>
      </c>
      <c r="KKE3" s="4" t="s">
        <v>911</v>
      </c>
      <c r="KKF3" s="4" t="s">
        <v>911</v>
      </c>
      <c r="KKG3" s="4" t="s">
        <v>911</v>
      </c>
      <c r="KKH3" s="4" t="s">
        <v>911</v>
      </c>
      <c r="KKI3" s="4" t="s">
        <v>911</v>
      </c>
      <c r="KKJ3" s="4" t="s">
        <v>911</v>
      </c>
      <c r="KKK3" s="4" t="s">
        <v>911</v>
      </c>
      <c r="KKL3" s="4" t="s">
        <v>911</v>
      </c>
      <c r="KKM3" s="4" t="s">
        <v>911</v>
      </c>
      <c r="KKN3" s="4" t="s">
        <v>911</v>
      </c>
      <c r="KKO3" s="4" t="s">
        <v>911</v>
      </c>
      <c r="KKP3" s="4" t="s">
        <v>911</v>
      </c>
      <c r="KKQ3" s="4" t="s">
        <v>911</v>
      </c>
      <c r="KKR3" s="4" t="s">
        <v>911</v>
      </c>
      <c r="KKS3" s="4" t="s">
        <v>911</v>
      </c>
      <c r="KKT3" s="4" t="s">
        <v>911</v>
      </c>
      <c r="KKU3" s="4" t="s">
        <v>911</v>
      </c>
      <c r="KKV3" s="4" t="s">
        <v>911</v>
      </c>
      <c r="KKW3" s="4" t="s">
        <v>911</v>
      </c>
      <c r="KKX3" s="4" t="s">
        <v>911</v>
      </c>
      <c r="KKY3" s="4" t="s">
        <v>911</v>
      </c>
      <c r="KKZ3" s="4" t="s">
        <v>911</v>
      </c>
      <c r="KLA3" s="4" t="s">
        <v>911</v>
      </c>
      <c r="KLB3" s="4" t="s">
        <v>911</v>
      </c>
      <c r="KLC3" s="4" t="s">
        <v>911</v>
      </c>
      <c r="KLD3" s="4" t="s">
        <v>911</v>
      </c>
      <c r="KLE3" s="4" t="s">
        <v>911</v>
      </c>
      <c r="KLF3" s="4" t="s">
        <v>911</v>
      </c>
      <c r="KLG3" s="4" t="s">
        <v>911</v>
      </c>
      <c r="KLH3" s="4" t="s">
        <v>911</v>
      </c>
      <c r="KLI3" s="4" t="s">
        <v>911</v>
      </c>
      <c r="KLJ3" s="4" t="s">
        <v>911</v>
      </c>
      <c r="KLK3" s="4" t="s">
        <v>911</v>
      </c>
      <c r="KLL3" s="4" t="s">
        <v>911</v>
      </c>
      <c r="KLM3" s="4" t="s">
        <v>911</v>
      </c>
      <c r="KLN3" s="4" t="s">
        <v>911</v>
      </c>
      <c r="KLO3" s="4" t="s">
        <v>911</v>
      </c>
      <c r="KLP3" s="4" t="s">
        <v>911</v>
      </c>
      <c r="KLQ3" s="4" t="s">
        <v>911</v>
      </c>
      <c r="KLR3" s="4" t="s">
        <v>911</v>
      </c>
      <c r="KLS3" s="4" t="s">
        <v>911</v>
      </c>
      <c r="KLT3" s="4" t="s">
        <v>911</v>
      </c>
      <c r="KLU3" s="4" t="s">
        <v>911</v>
      </c>
      <c r="KLV3" s="4" t="s">
        <v>911</v>
      </c>
      <c r="KLW3" s="4" t="s">
        <v>911</v>
      </c>
      <c r="KLX3" s="4" t="s">
        <v>911</v>
      </c>
      <c r="KLY3" s="4" t="s">
        <v>911</v>
      </c>
      <c r="KLZ3" s="4" t="s">
        <v>911</v>
      </c>
      <c r="KMA3" s="4" t="s">
        <v>911</v>
      </c>
      <c r="KMB3" s="4" t="s">
        <v>911</v>
      </c>
      <c r="KMC3" s="4" t="s">
        <v>911</v>
      </c>
      <c r="KMD3" s="4" t="s">
        <v>911</v>
      </c>
      <c r="KME3" s="4" t="s">
        <v>911</v>
      </c>
      <c r="KMF3" s="4" t="s">
        <v>911</v>
      </c>
      <c r="KMG3" s="4" t="s">
        <v>911</v>
      </c>
      <c r="KMH3" s="4" t="s">
        <v>911</v>
      </c>
      <c r="KMI3" s="4" t="s">
        <v>911</v>
      </c>
      <c r="KMJ3" s="4" t="s">
        <v>911</v>
      </c>
      <c r="KMK3" s="4" t="s">
        <v>911</v>
      </c>
      <c r="KML3" s="4" t="s">
        <v>911</v>
      </c>
      <c r="KMM3" s="4" t="s">
        <v>911</v>
      </c>
      <c r="KMN3" s="4" t="s">
        <v>911</v>
      </c>
      <c r="KMO3" s="4" t="s">
        <v>911</v>
      </c>
      <c r="KMP3" s="4" t="s">
        <v>911</v>
      </c>
      <c r="KMQ3" s="4" t="s">
        <v>911</v>
      </c>
      <c r="KMR3" s="4" t="s">
        <v>911</v>
      </c>
      <c r="KMS3" s="4" t="s">
        <v>911</v>
      </c>
      <c r="KMT3" s="4" t="s">
        <v>911</v>
      </c>
      <c r="KMU3" s="4" t="s">
        <v>911</v>
      </c>
      <c r="KMV3" s="4" t="s">
        <v>911</v>
      </c>
      <c r="KMW3" s="4" t="s">
        <v>911</v>
      </c>
      <c r="KMX3" s="4" t="s">
        <v>911</v>
      </c>
      <c r="KMY3" s="4" t="s">
        <v>911</v>
      </c>
      <c r="KMZ3" s="4" t="s">
        <v>911</v>
      </c>
      <c r="KNA3" s="4" t="s">
        <v>911</v>
      </c>
      <c r="KNB3" s="4" t="s">
        <v>911</v>
      </c>
      <c r="KNC3" s="4" t="s">
        <v>911</v>
      </c>
      <c r="KND3" s="4" t="s">
        <v>911</v>
      </c>
      <c r="KNE3" s="4" t="s">
        <v>911</v>
      </c>
      <c r="KNF3" s="4" t="s">
        <v>911</v>
      </c>
      <c r="KNG3" s="4" t="s">
        <v>911</v>
      </c>
      <c r="KNH3" s="4" t="s">
        <v>911</v>
      </c>
      <c r="KNI3" s="4" t="s">
        <v>911</v>
      </c>
      <c r="KNJ3" s="4" t="s">
        <v>911</v>
      </c>
      <c r="KNK3" s="4" t="s">
        <v>911</v>
      </c>
      <c r="KNL3" s="4" t="s">
        <v>911</v>
      </c>
      <c r="KNM3" s="4" t="s">
        <v>911</v>
      </c>
      <c r="KNN3" s="4" t="s">
        <v>911</v>
      </c>
      <c r="KNO3" s="4" t="s">
        <v>911</v>
      </c>
      <c r="KNP3" s="4" t="s">
        <v>911</v>
      </c>
      <c r="KNQ3" s="4" t="s">
        <v>911</v>
      </c>
      <c r="KNR3" s="4" t="s">
        <v>911</v>
      </c>
      <c r="KNS3" s="4" t="s">
        <v>911</v>
      </c>
      <c r="KNT3" s="4" t="s">
        <v>911</v>
      </c>
      <c r="KNU3" s="4" t="s">
        <v>911</v>
      </c>
      <c r="KNV3" s="4" t="s">
        <v>911</v>
      </c>
      <c r="KNW3" s="4" t="s">
        <v>911</v>
      </c>
      <c r="KNX3" s="4" t="s">
        <v>911</v>
      </c>
      <c r="KNY3" s="4" t="s">
        <v>911</v>
      </c>
      <c r="KNZ3" s="4" t="s">
        <v>911</v>
      </c>
      <c r="KOA3" s="4" t="s">
        <v>911</v>
      </c>
      <c r="KOB3" s="4" t="s">
        <v>911</v>
      </c>
      <c r="KOC3" s="4" t="s">
        <v>911</v>
      </c>
      <c r="KOD3" s="4" t="s">
        <v>911</v>
      </c>
      <c r="KOE3" s="4" t="s">
        <v>911</v>
      </c>
      <c r="KOF3" s="4" t="s">
        <v>911</v>
      </c>
      <c r="KOG3" s="4" t="s">
        <v>911</v>
      </c>
      <c r="KOH3" s="4" t="s">
        <v>911</v>
      </c>
      <c r="KOI3" s="4" t="s">
        <v>911</v>
      </c>
      <c r="KOJ3" s="4" t="s">
        <v>911</v>
      </c>
      <c r="KOK3" s="4" t="s">
        <v>911</v>
      </c>
      <c r="KOL3" s="4" t="s">
        <v>911</v>
      </c>
      <c r="KOM3" s="4" t="s">
        <v>911</v>
      </c>
      <c r="KON3" s="4" t="s">
        <v>911</v>
      </c>
      <c r="KOO3" s="4" t="s">
        <v>911</v>
      </c>
      <c r="KOP3" s="4" t="s">
        <v>911</v>
      </c>
      <c r="KOQ3" s="4" t="s">
        <v>911</v>
      </c>
      <c r="KOR3" s="4" t="s">
        <v>911</v>
      </c>
      <c r="KOS3" s="4" t="s">
        <v>911</v>
      </c>
      <c r="KOT3" s="4" t="s">
        <v>911</v>
      </c>
      <c r="KOU3" s="4" t="s">
        <v>911</v>
      </c>
      <c r="KOV3" s="4" t="s">
        <v>911</v>
      </c>
      <c r="KOW3" s="4" t="s">
        <v>911</v>
      </c>
      <c r="KOX3" s="4" t="s">
        <v>911</v>
      </c>
      <c r="KOY3" s="4" t="s">
        <v>911</v>
      </c>
      <c r="KOZ3" s="4" t="s">
        <v>911</v>
      </c>
      <c r="KPA3" s="4" t="s">
        <v>911</v>
      </c>
      <c r="KPB3" s="4" t="s">
        <v>911</v>
      </c>
      <c r="KPC3" s="4" t="s">
        <v>911</v>
      </c>
      <c r="KPD3" s="4" t="s">
        <v>911</v>
      </c>
      <c r="KPE3" s="4" t="s">
        <v>911</v>
      </c>
      <c r="KPF3" s="4" t="s">
        <v>911</v>
      </c>
      <c r="KPG3" s="4" t="s">
        <v>911</v>
      </c>
      <c r="KPH3" s="4" t="s">
        <v>911</v>
      </c>
      <c r="KPI3" s="4" t="s">
        <v>911</v>
      </c>
      <c r="KPJ3" s="4" t="s">
        <v>911</v>
      </c>
      <c r="KPK3" s="4" t="s">
        <v>911</v>
      </c>
      <c r="KPL3" s="4" t="s">
        <v>911</v>
      </c>
      <c r="KPM3" s="4" t="s">
        <v>911</v>
      </c>
      <c r="KPN3" s="4" t="s">
        <v>911</v>
      </c>
      <c r="KPO3" s="4" t="s">
        <v>911</v>
      </c>
      <c r="KPP3" s="4" t="s">
        <v>911</v>
      </c>
      <c r="KPQ3" s="4" t="s">
        <v>911</v>
      </c>
      <c r="KPR3" s="4" t="s">
        <v>911</v>
      </c>
      <c r="KPS3" s="4" t="s">
        <v>911</v>
      </c>
      <c r="KPT3" s="4" t="s">
        <v>911</v>
      </c>
      <c r="KPU3" s="4" t="s">
        <v>911</v>
      </c>
      <c r="KPV3" s="4" t="s">
        <v>911</v>
      </c>
      <c r="KPW3" s="4" t="s">
        <v>911</v>
      </c>
      <c r="KPX3" s="4" t="s">
        <v>911</v>
      </c>
      <c r="KPY3" s="4" t="s">
        <v>911</v>
      </c>
      <c r="KPZ3" s="4" t="s">
        <v>911</v>
      </c>
      <c r="KQA3" s="4" t="s">
        <v>911</v>
      </c>
      <c r="KQB3" s="4" t="s">
        <v>911</v>
      </c>
      <c r="KQC3" s="4" t="s">
        <v>911</v>
      </c>
      <c r="KQD3" s="4" t="s">
        <v>911</v>
      </c>
      <c r="KQE3" s="4" t="s">
        <v>911</v>
      </c>
      <c r="KQF3" s="4" t="s">
        <v>911</v>
      </c>
      <c r="KQG3" s="4" t="s">
        <v>911</v>
      </c>
      <c r="KQH3" s="4" t="s">
        <v>911</v>
      </c>
      <c r="KQI3" s="4" t="s">
        <v>911</v>
      </c>
      <c r="KQJ3" s="4" t="s">
        <v>911</v>
      </c>
      <c r="KQK3" s="4" t="s">
        <v>911</v>
      </c>
      <c r="KQL3" s="4" t="s">
        <v>911</v>
      </c>
      <c r="KQM3" s="4" t="s">
        <v>911</v>
      </c>
      <c r="KQN3" s="4" t="s">
        <v>911</v>
      </c>
      <c r="KQO3" s="4" t="s">
        <v>911</v>
      </c>
      <c r="KQP3" s="4" t="s">
        <v>911</v>
      </c>
      <c r="KQQ3" s="4" t="s">
        <v>911</v>
      </c>
      <c r="KQR3" s="4" t="s">
        <v>911</v>
      </c>
      <c r="KQS3" s="4" t="s">
        <v>911</v>
      </c>
      <c r="KQT3" s="4" t="s">
        <v>911</v>
      </c>
      <c r="KQU3" s="4" t="s">
        <v>911</v>
      </c>
      <c r="KQV3" s="4" t="s">
        <v>911</v>
      </c>
      <c r="KQW3" s="4" t="s">
        <v>911</v>
      </c>
      <c r="KQX3" s="4" t="s">
        <v>911</v>
      </c>
      <c r="KQY3" s="4" t="s">
        <v>911</v>
      </c>
      <c r="KQZ3" s="4" t="s">
        <v>911</v>
      </c>
      <c r="KRA3" s="4" t="s">
        <v>911</v>
      </c>
      <c r="KRB3" s="4" t="s">
        <v>911</v>
      </c>
      <c r="KRC3" s="4" t="s">
        <v>911</v>
      </c>
      <c r="KRD3" s="4" t="s">
        <v>911</v>
      </c>
      <c r="KRE3" s="4" t="s">
        <v>911</v>
      </c>
      <c r="KRF3" s="4" t="s">
        <v>911</v>
      </c>
      <c r="KRG3" s="4" t="s">
        <v>911</v>
      </c>
      <c r="KRH3" s="4" t="s">
        <v>911</v>
      </c>
      <c r="KRI3" s="4" t="s">
        <v>911</v>
      </c>
      <c r="KRJ3" s="4" t="s">
        <v>911</v>
      </c>
      <c r="KRK3" s="4" t="s">
        <v>911</v>
      </c>
      <c r="KRL3" s="4" t="s">
        <v>911</v>
      </c>
      <c r="KRM3" s="4" t="s">
        <v>911</v>
      </c>
      <c r="KRN3" s="4" t="s">
        <v>911</v>
      </c>
      <c r="KRO3" s="4" t="s">
        <v>911</v>
      </c>
      <c r="KRP3" s="4" t="s">
        <v>911</v>
      </c>
      <c r="KRQ3" s="4" t="s">
        <v>911</v>
      </c>
      <c r="KRR3" s="4" t="s">
        <v>911</v>
      </c>
      <c r="KRS3" s="4" t="s">
        <v>911</v>
      </c>
      <c r="KRT3" s="4" t="s">
        <v>911</v>
      </c>
      <c r="KRU3" s="4" t="s">
        <v>911</v>
      </c>
      <c r="KRV3" s="4" t="s">
        <v>911</v>
      </c>
      <c r="KRW3" s="4" t="s">
        <v>911</v>
      </c>
      <c r="KRX3" s="4" t="s">
        <v>911</v>
      </c>
      <c r="KRY3" s="4" t="s">
        <v>911</v>
      </c>
      <c r="KRZ3" s="4" t="s">
        <v>911</v>
      </c>
      <c r="KSA3" s="4" t="s">
        <v>911</v>
      </c>
      <c r="KSB3" s="4" t="s">
        <v>911</v>
      </c>
      <c r="KSC3" s="4" t="s">
        <v>911</v>
      </c>
      <c r="KSD3" s="4" t="s">
        <v>911</v>
      </c>
      <c r="KSE3" s="4" t="s">
        <v>911</v>
      </c>
      <c r="KSF3" s="4" t="s">
        <v>911</v>
      </c>
      <c r="KSG3" s="4" t="s">
        <v>911</v>
      </c>
      <c r="KSH3" s="4" t="s">
        <v>911</v>
      </c>
      <c r="KSI3" s="4" t="s">
        <v>911</v>
      </c>
      <c r="KSJ3" s="4" t="s">
        <v>911</v>
      </c>
      <c r="KSK3" s="4" t="s">
        <v>911</v>
      </c>
      <c r="KSL3" s="4" t="s">
        <v>911</v>
      </c>
      <c r="KSM3" s="4" t="s">
        <v>911</v>
      </c>
      <c r="KSN3" s="4" t="s">
        <v>911</v>
      </c>
      <c r="KSO3" s="4" t="s">
        <v>911</v>
      </c>
      <c r="KSP3" s="4" t="s">
        <v>911</v>
      </c>
      <c r="KSQ3" s="4" t="s">
        <v>911</v>
      </c>
      <c r="KSR3" s="4" t="s">
        <v>911</v>
      </c>
      <c r="KSS3" s="4" t="s">
        <v>911</v>
      </c>
      <c r="KST3" s="4" t="s">
        <v>911</v>
      </c>
      <c r="KSU3" s="4" t="s">
        <v>911</v>
      </c>
      <c r="KSV3" s="4" t="s">
        <v>911</v>
      </c>
      <c r="KSW3" s="4" t="s">
        <v>911</v>
      </c>
      <c r="KSX3" s="4" t="s">
        <v>911</v>
      </c>
      <c r="KSY3" s="4" t="s">
        <v>911</v>
      </c>
      <c r="KSZ3" s="4" t="s">
        <v>911</v>
      </c>
      <c r="KTA3" s="4" t="s">
        <v>911</v>
      </c>
      <c r="KTB3" s="4" t="s">
        <v>911</v>
      </c>
      <c r="KTC3" s="4" t="s">
        <v>911</v>
      </c>
      <c r="KTD3" s="4" t="s">
        <v>911</v>
      </c>
      <c r="KTE3" s="4" t="s">
        <v>911</v>
      </c>
      <c r="KTF3" s="4" t="s">
        <v>911</v>
      </c>
      <c r="KTG3" s="4" t="s">
        <v>911</v>
      </c>
      <c r="KTH3" s="4" t="s">
        <v>911</v>
      </c>
      <c r="KTI3" s="4" t="s">
        <v>911</v>
      </c>
      <c r="KTJ3" s="4" t="s">
        <v>911</v>
      </c>
      <c r="KTK3" s="4" t="s">
        <v>911</v>
      </c>
      <c r="KTL3" s="4" t="s">
        <v>911</v>
      </c>
      <c r="KTM3" s="4" t="s">
        <v>911</v>
      </c>
      <c r="KTN3" s="4" t="s">
        <v>911</v>
      </c>
      <c r="KTO3" s="4" t="s">
        <v>911</v>
      </c>
      <c r="KTP3" s="4" t="s">
        <v>911</v>
      </c>
      <c r="KTQ3" s="4" t="s">
        <v>911</v>
      </c>
      <c r="KTR3" s="4" t="s">
        <v>911</v>
      </c>
      <c r="KTS3" s="4" t="s">
        <v>911</v>
      </c>
      <c r="KTT3" s="4" t="s">
        <v>911</v>
      </c>
      <c r="KTU3" s="4" t="s">
        <v>911</v>
      </c>
      <c r="KTV3" s="4" t="s">
        <v>911</v>
      </c>
      <c r="KTW3" s="4" t="s">
        <v>911</v>
      </c>
      <c r="KTX3" s="4" t="s">
        <v>911</v>
      </c>
      <c r="KTY3" s="4" t="s">
        <v>911</v>
      </c>
      <c r="KTZ3" s="4" t="s">
        <v>911</v>
      </c>
      <c r="KUA3" s="4" t="s">
        <v>911</v>
      </c>
      <c r="KUB3" s="4" t="s">
        <v>911</v>
      </c>
      <c r="KUC3" s="4" t="s">
        <v>911</v>
      </c>
      <c r="KUD3" s="4" t="s">
        <v>911</v>
      </c>
      <c r="KUE3" s="4" t="s">
        <v>911</v>
      </c>
      <c r="KUF3" s="4" t="s">
        <v>911</v>
      </c>
      <c r="KUG3" s="4" t="s">
        <v>911</v>
      </c>
      <c r="KUH3" s="4" t="s">
        <v>911</v>
      </c>
      <c r="KUI3" s="4" t="s">
        <v>911</v>
      </c>
      <c r="KUJ3" s="4" t="s">
        <v>911</v>
      </c>
      <c r="KUK3" s="4" t="s">
        <v>911</v>
      </c>
      <c r="KUL3" s="4" t="s">
        <v>911</v>
      </c>
      <c r="KUM3" s="4" t="s">
        <v>911</v>
      </c>
      <c r="KUN3" s="4" t="s">
        <v>911</v>
      </c>
      <c r="KUO3" s="4" t="s">
        <v>911</v>
      </c>
      <c r="KUP3" s="4" t="s">
        <v>911</v>
      </c>
      <c r="KUQ3" s="4" t="s">
        <v>911</v>
      </c>
      <c r="KUR3" s="4" t="s">
        <v>911</v>
      </c>
      <c r="KUS3" s="4" t="s">
        <v>911</v>
      </c>
      <c r="KUT3" s="4" t="s">
        <v>911</v>
      </c>
      <c r="KUU3" s="4" t="s">
        <v>911</v>
      </c>
      <c r="KUV3" s="4" t="s">
        <v>911</v>
      </c>
      <c r="KUW3" s="4" t="s">
        <v>911</v>
      </c>
      <c r="KUX3" s="4" t="s">
        <v>911</v>
      </c>
      <c r="KUY3" s="4" t="s">
        <v>911</v>
      </c>
      <c r="KUZ3" s="4" t="s">
        <v>911</v>
      </c>
      <c r="KVA3" s="4" t="s">
        <v>911</v>
      </c>
      <c r="KVB3" s="4" t="s">
        <v>911</v>
      </c>
      <c r="KVC3" s="4" t="s">
        <v>911</v>
      </c>
      <c r="KVD3" s="4" t="s">
        <v>911</v>
      </c>
      <c r="KVE3" s="4" t="s">
        <v>911</v>
      </c>
      <c r="KVF3" s="4" t="s">
        <v>911</v>
      </c>
      <c r="KVG3" s="4" t="s">
        <v>911</v>
      </c>
      <c r="KVH3" s="4" t="s">
        <v>911</v>
      </c>
      <c r="KVI3" s="4" t="s">
        <v>911</v>
      </c>
      <c r="KVJ3" s="4" t="s">
        <v>911</v>
      </c>
      <c r="KVK3" s="4" t="s">
        <v>911</v>
      </c>
      <c r="KVL3" s="4" t="s">
        <v>911</v>
      </c>
      <c r="KVM3" s="4" t="s">
        <v>911</v>
      </c>
      <c r="KVN3" s="4" t="s">
        <v>911</v>
      </c>
      <c r="KVO3" s="4" t="s">
        <v>911</v>
      </c>
      <c r="KVP3" s="4" t="s">
        <v>911</v>
      </c>
      <c r="KVQ3" s="4" t="s">
        <v>911</v>
      </c>
      <c r="KVR3" s="4" t="s">
        <v>911</v>
      </c>
      <c r="KVS3" s="4" t="s">
        <v>911</v>
      </c>
      <c r="KVT3" s="4" t="s">
        <v>911</v>
      </c>
      <c r="KVU3" s="4" t="s">
        <v>911</v>
      </c>
      <c r="KVV3" s="4" t="s">
        <v>911</v>
      </c>
      <c r="KVW3" s="4" t="s">
        <v>911</v>
      </c>
      <c r="KVX3" s="4" t="s">
        <v>911</v>
      </c>
      <c r="KVY3" s="4" t="s">
        <v>911</v>
      </c>
      <c r="KVZ3" s="4" t="s">
        <v>911</v>
      </c>
      <c r="KWA3" s="4" t="s">
        <v>911</v>
      </c>
      <c r="KWB3" s="4" t="s">
        <v>911</v>
      </c>
      <c r="KWC3" s="4" t="s">
        <v>911</v>
      </c>
      <c r="KWD3" s="4" t="s">
        <v>911</v>
      </c>
      <c r="KWE3" s="4" t="s">
        <v>911</v>
      </c>
      <c r="KWF3" s="4" t="s">
        <v>911</v>
      </c>
      <c r="KWG3" s="4" t="s">
        <v>911</v>
      </c>
      <c r="KWH3" s="4" t="s">
        <v>911</v>
      </c>
      <c r="KWI3" s="4" t="s">
        <v>911</v>
      </c>
      <c r="KWJ3" s="4" t="s">
        <v>911</v>
      </c>
      <c r="KWK3" s="4" t="s">
        <v>911</v>
      </c>
      <c r="KWL3" s="4" t="s">
        <v>911</v>
      </c>
      <c r="KWM3" s="4" t="s">
        <v>911</v>
      </c>
      <c r="KWN3" s="4" t="s">
        <v>911</v>
      </c>
      <c r="KWO3" s="4" t="s">
        <v>911</v>
      </c>
      <c r="KWP3" s="4" t="s">
        <v>911</v>
      </c>
      <c r="KWQ3" s="4" t="s">
        <v>911</v>
      </c>
      <c r="KWR3" s="4" t="s">
        <v>911</v>
      </c>
      <c r="KWS3" s="4" t="s">
        <v>911</v>
      </c>
      <c r="KWT3" s="4" t="s">
        <v>911</v>
      </c>
      <c r="KWU3" s="4" t="s">
        <v>911</v>
      </c>
      <c r="KWV3" s="4" t="s">
        <v>911</v>
      </c>
      <c r="KWW3" s="4" t="s">
        <v>911</v>
      </c>
      <c r="KWX3" s="4" t="s">
        <v>911</v>
      </c>
      <c r="KWY3" s="4" t="s">
        <v>911</v>
      </c>
      <c r="KWZ3" s="4" t="s">
        <v>911</v>
      </c>
      <c r="KXA3" s="4" t="s">
        <v>911</v>
      </c>
      <c r="KXB3" s="4" t="s">
        <v>911</v>
      </c>
      <c r="KXC3" s="4" t="s">
        <v>911</v>
      </c>
      <c r="KXD3" s="4" t="s">
        <v>911</v>
      </c>
      <c r="KXE3" s="4" t="s">
        <v>911</v>
      </c>
      <c r="KXF3" s="4" t="s">
        <v>911</v>
      </c>
      <c r="KXG3" s="4" t="s">
        <v>911</v>
      </c>
      <c r="KXH3" s="4" t="s">
        <v>911</v>
      </c>
      <c r="KXI3" s="4" t="s">
        <v>911</v>
      </c>
      <c r="KXJ3" s="4" t="s">
        <v>911</v>
      </c>
      <c r="KXK3" s="4" t="s">
        <v>911</v>
      </c>
      <c r="KXL3" s="4" t="s">
        <v>911</v>
      </c>
      <c r="KXM3" s="4" t="s">
        <v>911</v>
      </c>
      <c r="KXN3" s="4" t="s">
        <v>911</v>
      </c>
      <c r="KXO3" s="4" t="s">
        <v>911</v>
      </c>
      <c r="KXP3" s="4" t="s">
        <v>911</v>
      </c>
      <c r="KXQ3" s="4" t="s">
        <v>911</v>
      </c>
      <c r="KXR3" s="4" t="s">
        <v>911</v>
      </c>
      <c r="KXS3" s="4" t="s">
        <v>911</v>
      </c>
      <c r="KXT3" s="4" t="s">
        <v>911</v>
      </c>
      <c r="KXU3" s="4" t="s">
        <v>911</v>
      </c>
      <c r="KXV3" s="4" t="s">
        <v>911</v>
      </c>
      <c r="KXW3" s="4" t="s">
        <v>911</v>
      </c>
      <c r="KXX3" s="4" t="s">
        <v>911</v>
      </c>
      <c r="KXY3" s="4" t="s">
        <v>911</v>
      </c>
      <c r="KXZ3" s="4" t="s">
        <v>911</v>
      </c>
      <c r="KYA3" s="4" t="s">
        <v>911</v>
      </c>
      <c r="KYB3" s="4" t="s">
        <v>911</v>
      </c>
      <c r="KYC3" s="4" t="s">
        <v>911</v>
      </c>
      <c r="KYD3" s="4" t="s">
        <v>911</v>
      </c>
      <c r="KYE3" s="4" t="s">
        <v>911</v>
      </c>
      <c r="KYF3" s="4" t="s">
        <v>911</v>
      </c>
      <c r="KYG3" s="4" t="s">
        <v>911</v>
      </c>
      <c r="KYH3" s="4" t="s">
        <v>911</v>
      </c>
      <c r="KYI3" s="4" t="s">
        <v>911</v>
      </c>
      <c r="KYJ3" s="4" t="s">
        <v>911</v>
      </c>
      <c r="KYK3" s="4" t="s">
        <v>911</v>
      </c>
      <c r="KYL3" s="4" t="s">
        <v>911</v>
      </c>
      <c r="KYM3" s="4" t="s">
        <v>911</v>
      </c>
      <c r="KYN3" s="4" t="s">
        <v>911</v>
      </c>
      <c r="KYO3" s="4" t="s">
        <v>911</v>
      </c>
      <c r="KYP3" s="4" t="s">
        <v>911</v>
      </c>
      <c r="KYQ3" s="4" t="s">
        <v>911</v>
      </c>
      <c r="KYR3" s="4" t="s">
        <v>911</v>
      </c>
      <c r="KYS3" s="4" t="s">
        <v>911</v>
      </c>
      <c r="KYT3" s="4" t="s">
        <v>911</v>
      </c>
      <c r="KYU3" s="4" t="s">
        <v>911</v>
      </c>
      <c r="KYV3" s="4" t="s">
        <v>911</v>
      </c>
      <c r="KYW3" s="4" t="s">
        <v>911</v>
      </c>
      <c r="KYX3" s="4" t="s">
        <v>911</v>
      </c>
      <c r="KYY3" s="4" t="s">
        <v>911</v>
      </c>
      <c r="KYZ3" s="4" t="s">
        <v>911</v>
      </c>
      <c r="KZA3" s="4" t="s">
        <v>911</v>
      </c>
      <c r="KZB3" s="4" t="s">
        <v>911</v>
      </c>
      <c r="KZC3" s="4" t="s">
        <v>911</v>
      </c>
      <c r="KZD3" s="4" t="s">
        <v>911</v>
      </c>
      <c r="KZE3" s="4" t="s">
        <v>911</v>
      </c>
      <c r="KZF3" s="4" t="s">
        <v>911</v>
      </c>
      <c r="KZG3" s="4" t="s">
        <v>911</v>
      </c>
      <c r="KZH3" s="4" t="s">
        <v>911</v>
      </c>
      <c r="KZI3" s="4" t="s">
        <v>911</v>
      </c>
      <c r="KZJ3" s="4" t="s">
        <v>911</v>
      </c>
      <c r="KZK3" s="4" t="s">
        <v>911</v>
      </c>
      <c r="KZL3" s="4" t="s">
        <v>911</v>
      </c>
      <c r="KZM3" s="4" t="s">
        <v>911</v>
      </c>
      <c r="KZN3" s="4" t="s">
        <v>911</v>
      </c>
      <c r="KZO3" s="4" t="s">
        <v>911</v>
      </c>
      <c r="KZP3" s="4" t="s">
        <v>911</v>
      </c>
      <c r="KZQ3" s="4" t="s">
        <v>911</v>
      </c>
      <c r="KZR3" s="4" t="s">
        <v>911</v>
      </c>
      <c r="KZS3" s="4" t="s">
        <v>911</v>
      </c>
      <c r="KZT3" s="4" t="s">
        <v>911</v>
      </c>
      <c r="KZU3" s="4" t="s">
        <v>911</v>
      </c>
      <c r="KZV3" s="4" t="s">
        <v>911</v>
      </c>
      <c r="KZW3" s="4" t="s">
        <v>911</v>
      </c>
      <c r="KZX3" s="4" t="s">
        <v>911</v>
      </c>
      <c r="KZY3" s="4" t="s">
        <v>911</v>
      </c>
      <c r="KZZ3" s="4" t="s">
        <v>911</v>
      </c>
      <c r="LAA3" s="4" t="s">
        <v>911</v>
      </c>
      <c r="LAB3" s="4" t="s">
        <v>911</v>
      </c>
      <c r="LAC3" s="4" t="s">
        <v>911</v>
      </c>
      <c r="LAD3" s="4" t="s">
        <v>911</v>
      </c>
      <c r="LAE3" s="4" t="s">
        <v>911</v>
      </c>
      <c r="LAF3" s="4" t="s">
        <v>911</v>
      </c>
      <c r="LAG3" s="4" t="s">
        <v>911</v>
      </c>
      <c r="LAH3" s="4" t="s">
        <v>911</v>
      </c>
      <c r="LAI3" s="4" t="s">
        <v>911</v>
      </c>
      <c r="LAJ3" s="4" t="s">
        <v>911</v>
      </c>
      <c r="LAK3" s="4" t="s">
        <v>911</v>
      </c>
      <c r="LAL3" s="4" t="s">
        <v>911</v>
      </c>
      <c r="LAM3" s="4" t="s">
        <v>911</v>
      </c>
      <c r="LAN3" s="4" t="s">
        <v>911</v>
      </c>
      <c r="LAO3" s="4" t="s">
        <v>911</v>
      </c>
      <c r="LAP3" s="4" t="s">
        <v>911</v>
      </c>
      <c r="LAQ3" s="4" t="s">
        <v>911</v>
      </c>
      <c r="LAR3" s="4" t="s">
        <v>911</v>
      </c>
      <c r="LAS3" s="4" t="s">
        <v>911</v>
      </c>
      <c r="LAT3" s="4" t="s">
        <v>911</v>
      </c>
      <c r="LAU3" s="4" t="s">
        <v>911</v>
      </c>
      <c r="LAV3" s="4" t="s">
        <v>911</v>
      </c>
      <c r="LAW3" s="4" t="s">
        <v>911</v>
      </c>
      <c r="LAX3" s="4" t="s">
        <v>911</v>
      </c>
      <c r="LAY3" s="4" t="s">
        <v>911</v>
      </c>
      <c r="LAZ3" s="4" t="s">
        <v>911</v>
      </c>
      <c r="LBA3" s="4" t="s">
        <v>911</v>
      </c>
      <c r="LBB3" s="4" t="s">
        <v>911</v>
      </c>
      <c r="LBC3" s="4" t="s">
        <v>911</v>
      </c>
      <c r="LBD3" s="4" t="s">
        <v>911</v>
      </c>
      <c r="LBE3" s="4" t="s">
        <v>911</v>
      </c>
      <c r="LBF3" s="4" t="s">
        <v>911</v>
      </c>
      <c r="LBG3" s="4" t="s">
        <v>911</v>
      </c>
      <c r="LBH3" s="4" t="s">
        <v>911</v>
      </c>
      <c r="LBI3" s="4" t="s">
        <v>911</v>
      </c>
      <c r="LBJ3" s="4" t="s">
        <v>911</v>
      </c>
      <c r="LBK3" s="4" t="s">
        <v>911</v>
      </c>
      <c r="LBL3" s="4" t="s">
        <v>911</v>
      </c>
      <c r="LBM3" s="4" t="s">
        <v>911</v>
      </c>
      <c r="LBN3" s="4" t="s">
        <v>911</v>
      </c>
      <c r="LBO3" s="4" t="s">
        <v>911</v>
      </c>
      <c r="LBP3" s="4" t="s">
        <v>911</v>
      </c>
      <c r="LBQ3" s="4" t="s">
        <v>911</v>
      </c>
      <c r="LBR3" s="4" t="s">
        <v>911</v>
      </c>
      <c r="LBS3" s="4" t="s">
        <v>911</v>
      </c>
      <c r="LBT3" s="4" t="s">
        <v>911</v>
      </c>
      <c r="LBU3" s="4" t="s">
        <v>911</v>
      </c>
      <c r="LBV3" s="4" t="s">
        <v>911</v>
      </c>
      <c r="LBW3" s="4" t="s">
        <v>911</v>
      </c>
      <c r="LBX3" s="4" t="s">
        <v>911</v>
      </c>
      <c r="LBY3" s="4" t="s">
        <v>911</v>
      </c>
      <c r="LBZ3" s="4" t="s">
        <v>911</v>
      </c>
      <c r="LCA3" s="4" t="s">
        <v>911</v>
      </c>
      <c r="LCB3" s="4" t="s">
        <v>911</v>
      </c>
      <c r="LCC3" s="4" t="s">
        <v>911</v>
      </c>
      <c r="LCD3" s="4" t="s">
        <v>911</v>
      </c>
      <c r="LCE3" s="4" t="s">
        <v>911</v>
      </c>
      <c r="LCF3" s="4" t="s">
        <v>911</v>
      </c>
      <c r="LCG3" s="4" t="s">
        <v>911</v>
      </c>
      <c r="LCH3" s="4" t="s">
        <v>911</v>
      </c>
      <c r="LCI3" s="4" t="s">
        <v>911</v>
      </c>
      <c r="LCJ3" s="4" t="s">
        <v>911</v>
      </c>
      <c r="LCK3" s="4" t="s">
        <v>911</v>
      </c>
      <c r="LCL3" s="4" t="s">
        <v>911</v>
      </c>
      <c r="LCM3" s="4" t="s">
        <v>911</v>
      </c>
      <c r="LCN3" s="4" t="s">
        <v>911</v>
      </c>
      <c r="LCO3" s="4" t="s">
        <v>911</v>
      </c>
      <c r="LCP3" s="4" t="s">
        <v>911</v>
      </c>
      <c r="LCQ3" s="4" t="s">
        <v>911</v>
      </c>
      <c r="LCR3" s="4" t="s">
        <v>911</v>
      </c>
      <c r="LCS3" s="4" t="s">
        <v>911</v>
      </c>
      <c r="LCT3" s="4" t="s">
        <v>911</v>
      </c>
      <c r="LCU3" s="4" t="s">
        <v>911</v>
      </c>
      <c r="LCV3" s="4" t="s">
        <v>911</v>
      </c>
      <c r="LCW3" s="4" t="s">
        <v>911</v>
      </c>
      <c r="LCX3" s="4" t="s">
        <v>911</v>
      </c>
      <c r="LCY3" s="4" t="s">
        <v>911</v>
      </c>
      <c r="LCZ3" s="4" t="s">
        <v>911</v>
      </c>
      <c r="LDA3" s="4" t="s">
        <v>911</v>
      </c>
      <c r="LDB3" s="4" t="s">
        <v>911</v>
      </c>
      <c r="LDC3" s="4" t="s">
        <v>911</v>
      </c>
      <c r="LDD3" s="4" t="s">
        <v>911</v>
      </c>
      <c r="LDE3" s="4" t="s">
        <v>911</v>
      </c>
      <c r="LDF3" s="4" t="s">
        <v>911</v>
      </c>
      <c r="LDG3" s="4" t="s">
        <v>911</v>
      </c>
      <c r="LDH3" s="4" t="s">
        <v>911</v>
      </c>
      <c r="LDI3" s="4" t="s">
        <v>911</v>
      </c>
      <c r="LDJ3" s="4" t="s">
        <v>911</v>
      </c>
      <c r="LDK3" s="4" t="s">
        <v>911</v>
      </c>
      <c r="LDL3" s="4" t="s">
        <v>911</v>
      </c>
      <c r="LDM3" s="4" t="s">
        <v>911</v>
      </c>
      <c r="LDN3" s="4" t="s">
        <v>911</v>
      </c>
      <c r="LDO3" s="4" t="s">
        <v>911</v>
      </c>
      <c r="LDP3" s="4" t="s">
        <v>911</v>
      </c>
      <c r="LDQ3" s="4" t="s">
        <v>911</v>
      </c>
      <c r="LDR3" s="4" t="s">
        <v>911</v>
      </c>
      <c r="LDS3" s="4" t="s">
        <v>911</v>
      </c>
      <c r="LDT3" s="4" t="s">
        <v>911</v>
      </c>
      <c r="LDU3" s="4" t="s">
        <v>911</v>
      </c>
      <c r="LDV3" s="4" t="s">
        <v>911</v>
      </c>
      <c r="LDW3" s="4" t="s">
        <v>911</v>
      </c>
      <c r="LDX3" s="4" t="s">
        <v>911</v>
      </c>
      <c r="LDY3" s="4" t="s">
        <v>911</v>
      </c>
      <c r="LDZ3" s="4" t="s">
        <v>911</v>
      </c>
      <c r="LEA3" s="4" t="s">
        <v>911</v>
      </c>
      <c r="LEB3" s="4" t="s">
        <v>911</v>
      </c>
      <c r="LEC3" s="4" t="s">
        <v>911</v>
      </c>
      <c r="LED3" s="4" t="s">
        <v>911</v>
      </c>
      <c r="LEE3" s="4" t="s">
        <v>911</v>
      </c>
      <c r="LEF3" s="4" t="s">
        <v>911</v>
      </c>
      <c r="LEG3" s="4" t="s">
        <v>911</v>
      </c>
      <c r="LEH3" s="4" t="s">
        <v>911</v>
      </c>
      <c r="LEI3" s="4" t="s">
        <v>911</v>
      </c>
      <c r="LEJ3" s="4" t="s">
        <v>911</v>
      </c>
      <c r="LEK3" s="4" t="s">
        <v>911</v>
      </c>
      <c r="LEL3" s="4" t="s">
        <v>911</v>
      </c>
      <c r="LEM3" s="4" t="s">
        <v>911</v>
      </c>
      <c r="LEN3" s="4" t="s">
        <v>911</v>
      </c>
      <c r="LEO3" s="4" t="s">
        <v>911</v>
      </c>
      <c r="LEP3" s="4" t="s">
        <v>911</v>
      </c>
      <c r="LEQ3" s="4" t="s">
        <v>911</v>
      </c>
      <c r="LER3" s="4" t="s">
        <v>911</v>
      </c>
      <c r="LES3" s="4" t="s">
        <v>911</v>
      </c>
      <c r="LET3" s="4" t="s">
        <v>911</v>
      </c>
      <c r="LEU3" s="4" t="s">
        <v>911</v>
      </c>
      <c r="LEV3" s="4" t="s">
        <v>911</v>
      </c>
      <c r="LEW3" s="4" t="s">
        <v>911</v>
      </c>
      <c r="LEX3" s="4" t="s">
        <v>911</v>
      </c>
      <c r="LEY3" s="4" t="s">
        <v>911</v>
      </c>
      <c r="LEZ3" s="4" t="s">
        <v>911</v>
      </c>
      <c r="LFA3" s="4" t="s">
        <v>911</v>
      </c>
      <c r="LFB3" s="4" t="s">
        <v>911</v>
      </c>
      <c r="LFC3" s="4" t="s">
        <v>911</v>
      </c>
      <c r="LFD3" s="4" t="s">
        <v>911</v>
      </c>
      <c r="LFE3" s="4" t="s">
        <v>911</v>
      </c>
      <c r="LFF3" s="4" t="s">
        <v>911</v>
      </c>
      <c r="LFG3" s="4" t="s">
        <v>911</v>
      </c>
      <c r="LFH3" s="4" t="s">
        <v>911</v>
      </c>
      <c r="LFI3" s="4" t="s">
        <v>911</v>
      </c>
      <c r="LFJ3" s="4" t="s">
        <v>911</v>
      </c>
      <c r="LFK3" s="4" t="s">
        <v>911</v>
      </c>
      <c r="LFL3" s="4" t="s">
        <v>911</v>
      </c>
      <c r="LFM3" s="4" t="s">
        <v>911</v>
      </c>
      <c r="LFN3" s="4" t="s">
        <v>911</v>
      </c>
      <c r="LFO3" s="4" t="s">
        <v>911</v>
      </c>
      <c r="LFP3" s="4" t="s">
        <v>911</v>
      </c>
      <c r="LFQ3" s="4" t="s">
        <v>911</v>
      </c>
      <c r="LFR3" s="4" t="s">
        <v>911</v>
      </c>
      <c r="LFS3" s="4" t="s">
        <v>911</v>
      </c>
      <c r="LFT3" s="4" t="s">
        <v>911</v>
      </c>
      <c r="LFU3" s="4" t="s">
        <v>911</v>
      </c>
      <c r="LFV3" s="4" t="s">
        <v>911</v>
      </c>
      <c r="LFW3" s="4" t="s">
        <v>911</v>
      </c>
      <c r="LFX3" s="4" t="s">
        <v>911</v>
      </c>
      <c r="LFY3" s="4" t="s">
        <v>911</v>
      </c>
      <c r="LFZ3" s="4" t="s">
        <v>911</v>
      </c>
      <c r="LGA3" s="4" t="s">
        <v>911</v>
      </c>
      <c r="LGB3" s="4" t="s">
        <v>911</v>
      </c>
      <c r="LGC3" s="4" t="s">
        <v>911</v>
      </c>
      <c r="LGD3" s="4" t="s">
        <v>911</v>
      </c>
      <c r="LGE3" s="4" t="s">
        <v>911</v>
      </c>
      <c r="LGF3" s="4" t="s">
        <v>911</v>
      </c>
      <c r="LGG3" s="4" t="s">
        <v>911</v>
      </c>
      <c r="LGH3" s="4" t="s">
        <v>911</v>
      </c>
      <c r="LGI3" s="4" t="s">
        <v>911</v>
      </c>
      <c r="LGJ3" s="4" t="s">
        <v>911</v>
      </c>
      <c r="LGK3" s="4" t="s">
        <v>911</v>
      </c>
      <c r="LGL3" s="4" t="s">
        <v>911</v>
      </c>
      <c r="LGM3" s="4" t="s">
        <v>911</v>
      </c>
      <c r="LGN3" s="4" t="s">
        <v>911</v>
      </c>
      <c r="LGO3" s="4" t="s">
        <v>911</v>
      </c>
      <c r="LGP3" s="4" t="s">
        <v>911</v>
      </c>
      <c r="LGQ3" s="4" t="s">
        <v>911</v>
      </c>
      <c r="LGR3" s="4" t="s">
        <v>911</v>
      </c>
      <c r="LGS3" s="4" t="s">
        <v>911</v>
      </c>
      <c r="LGT3" s="4" t="s">
        <v>911</v>
      </c>
      <c r="LGU3" s="4" t="s">
        <v>911</v>
      </c>
      <c r="LGV3" s="4" t="s">
        <v>911</v>
      </c>
      <c r="LGW3" s="4" t="s">
        <v>911</v>
      </c>
      <c r="LGX3" s="4" t="s">
        <v>911</v>
      </c>
      <c r="LGY3" s="4" t="s">
        <v>911</v>
      </c>
      <c r="LGZ3" s="4" t="s">
        <v>911</v>
      </c>
      <c r="LHA3" s="4" t="s">
        <v>911</v>
      </c>
      <c r="LHB3" s="4" t="s">
        <v>911</v>
      </c>
      <c r="LHC3" s="4" t="s">
        <v>911</v>
      </c>
      <c r="LHD3" s="4" t="s">
        <v>911</v>
      </c>
      <c r="LHE3" s="4" t="s">
        <v>911</v>
      </c>
      <c r="LHF3" s="4" t="s">
        <v>911</v>
      </c>
      <c r="LHG3" s="4" t="s">
        <v>911</v>
      </c>
      <c r="LHH3" s="4" t="s">
        <v>911</v>
      </c>
      <c r="LHI3" s="4" t="s">
        <v>911</v>
      </c>
      <c r="LHJ3" s="4" t="s">
        <v>911</v>
      </c>
      <c r="LHK3" s="4" t="s">
        <v>911</v>
      </c>
      <c r="LHL3" s="4" t="s">
        <v>911</v>
      </c>
      <c r="LHM3" s="4" t="s">
        <v>911</v>
      </c>
      <c r="LHN3" s="4" t="s">
        <v>911</v>
      </c>
      <c r="LHO3" s="4" t="s">
        <v>911</v>
      </c>
      <c r="LHP3" s="4" t="s">
        <v>911</v>
      </c>
      <c r="LHQ3" s="4" t="s">
        <v>911</v>
      </c>
      <c r="LHR3" s="4" t="s">
        <v>911</v>
      </c>
      <c r="LHS3" s="4" t="s">
        <v>911</v>
      </c>
      <c r="LHT3" s="4" t="s">
        <v>911</v>
      </c>
      <c r="LHU3" s="4" t="s">
        <v>911</v>
      </c>
      <c r="LHV3" s="4" t="s">
        <v>911</v>
      </c>
      <c r="LHW3" s="4" t="s">
        <v>911</v>
      </c>
      <c r="LHX3" s="4" t="s">
        <v>911</v>
      </c>
      <c r="LHY3" s="4" t="s">
        <v>911</v>
      </c>
      <c r="LHZ3" s="4" t="s">
        <v>911</v>
      </c>
      <c r="LIA3" s="4" t="s">
        <v>911</v>
      </c>
      <c r="LIB3" s="4" t="s">
        <v>911</v>
      </c>
      <c r="LIC3" s="4" t="s">
        <v>911</v>
      </c>
      <c r="LID3" s="4" t="s">
        <v>911</v>
      </c>
      <c r="LIE3" s="4" t="s">
        <v>911</v>
      </c>
      <c r="LIF3" s="4" t="s">
        <v>911</v>
      </c>
      <c r="LIG3" s="4" t="s">
        <v>911</v>
      </c>
      <c r="LIH3" s="4" t="s">
        <v>911</v>
      </c>
      <c r="LII3" s="4" t="s">
        <v>911</v>
      </c>
      <c r="LIJ3" s="4" t="s">
        <v>911</v>
      </c>
      <c r="LIK3" s="4" t="s">
        <v>911</v>
      </c>
      <c r="LIL3" s="4" t="s">
        <v>911</v>
      </c>
      <c r="LIM3" s="4" t="s">
        <v>911</v>
      </c>
      <c r="LIN3" s="4" t="s">
        <v>911</v>
      </c>
      <c r="LIO3" s="4" t="s">
        <v>911</v>
      </c>
      <c r="LIP3" s="4" t="s">
        <v>911</v>
      </c>
      <c r="LIQ3" s="4" t="s">
        <v>911</v>
      </c>
      <c r="LIR3" s="4" t="s">
        <v>911</v>
      </c>
      <c r="LIS3" s="4" t="s">
        <v>911</v>
      </c>
      <c r="LIT3" s="4" t="s">
        <v>911</v>
      </c>
      <c r="LIU3" s="4" t="s">
        <v>911</v>
      </c>
      <c r="LIV3" s="4" t="s">
        <v>911</v>
      </c>
      <c r="LIW3" s="4" t="s">
        <v>911</v>
      </c>
      <c r="LIX3" s="4" t="s">
        <v>911</v>
      </c>
      <c r="LIY3" s="4" t="s">
        <v>911</v>
      </c>
      <c r="LIZ3" s="4" t="s">
        <v>911</v>
      </c>
      <c r="LJA3" s="4" t="s">
        <v>911</v>
      </c>
      <c r="LJB3" s="4" t="s">
        <v>911</v>
      </c>
      <c r="LJC3" s="4" t="s">
        <v>911</v>
      </c>
      <c r="LJD3" s="4" t="s">
        <v>911</v>
      </c>
      <c r="LJE3" s="4" t="s">
        <v>911</v>
      </c>
      <c r="LJF3" s="4" t="s">
        <v>911</v>
      </c>
      <c r="LJG3" s="4" t="s">
        <v>911</v>
      </c>
      <c r="LJH3" s="4" t="s">
        <v>911</v>
      </c>
      <c r="LJI3" s="4" t="s">
        <v>911</v>
      </c>
      <c r="LJJ3" s="4" t="s">
        <v>911</v>
      </c>
      <c r="LJK3" s="4" t="s">
        <v>911</v>
      </c>
      <c r="LJL3" s="4" t="s">
        <v>911</v>
      </c>
      <c r="LJM3" s="4" t="s">
        <v>911</v>
      </c>
      <c r="LJN3" s="4" t="s">
        <v>911</v>
      </c>
      <c r="LJO3" s="4" t="s">
        <v>911</v>
      </c>
      <c r="LJP3" s="4" t="s">
        <v>911</v>
      </c>
      <c r="LJQ3" s="4" t="s">
        <v>911</v>
      </c>
      <c r="LJR3" s="4" t="s">
        <v>911</v>
      </c>
      <c r="LJS3" s="4" t="s">
        <v>911</v>
      </c>
      <c r="LJT3" s="4" t="s">
        <v>911</v>
      </c>
      <c r="LJU3" s="4" t="s">
        <v>911</v>
      </c>
      <c r="LJV3" s="4" t="s">
        <v>911</v>
      </c>
      <c r="LJW3" s="4" t="s">
        <v>911</v>
      </c>
      <c r="LJX3" s="4" t="s">
        <v>911</v>
      </c>
      <c r="LJY3" s="4" t="s">
        <v>911</v>
      </c>
      <c r="LJZ3" s="4" t="s">
        <v>911</v>
      </c>
      <c r="LKA3" s="4" t="s">
        <v>911</v>
      </c>
      <c r="LKB3" s="4" t="s">
        <v>911</v>
      </c>
      <c r="LKC3" s="4" t="s">
        <v>911</v>
      </c>
      <c r="LKD3" s="4" t="s">
        <v>911</v>
      </c>
      <c r="LKE3" s="4" t="s">
        <v>911</v>
      </c>
      <c r="LKF3" s="4" t="s">
        <v>911</v>
      </c>
      <c r="LKG3" s="4" t="s">
        <v>911</v>
      </c>
      <c r="LKH3" s="4" t="s">
        <v>911</v>
      </c>
      <c r="LKI3" s="4" t="s">
        <v>911</v>
      </c>
      <c r="LKJ3" s="4" t="s">
        <v>911</v>
      </c>
      <c r="LKK3" s="4" t="s">
        <v>911</v>
      </c>
      <c r="LKL3" s="4" t="s">
        <v>911</v>
      </c>
      <c r="LKM3" s="4" t="s">
        <v>911</v>
      </c>
      <c r="LKN3" s="4" t="s">
        <v>911</v>
      </c>
      <c r="LKO3" s="4" t="s">
        <v>911</v>
      </c>
      <c r="LKP3" s="4" t="s">
        <v>911</v>
      </c>
      <c r="LKQ3" s="4" t="s">
        <v>911</v>
      </c>
      <c r="LKR3" s="4" t="s">
        <v>911</v>
      </c>
      <c r="LKS3" s="4" t="s">
        <v>911</v>
      </c>
      <c r="LKT3" s="4" t="s">
        <v>911</v>
      </c>
      <c r="LKU3" s="4" t="s">
        <v>911</v>
      </c>
      <c r="LKV3" s="4" t="s">
        <v>911</v>
      </c>
      <c r="LKW3" s="4" t="s">
        <v>911</v>
      </c>
      <c r="LKX3" s="4" t="s">
        <v>911</v>
      </c>
      <c r="LKY3" s="4" t="s">
        <v>911</v>
      </c>
      <c r="LKZ3" s="4" t="s">
        <v>911</v>
      </c>
      <c r="LLA3" s="4" t="s">
        <v>911</v>
      </c>
      <c r="LLB3" s="4" t="s">
        <v>911</v>
      </c>
      <c r="LLC3" s="4" t="s">
        <v>911</v>
      </c>
      <c r="LLD3" s="4" t="s">
        <v>911</v>
      </c>
      <c r="LLE3" s="4" t="s">
        <v>911</v>
      </c>
      <c r="LLF3" s="4" t="s">
        <v>911</v>
      </c>
      <c r="LLG3" s="4" t="s">
        <v>911</v>
      </c>
      <c r="LLH3" s="4" t="s">
        <v>911</v>
      </c>
      <c r="LLI3" s="4" t="s">
        <v>911</v>
      </c>
      <c r="LLJ3" s="4" t="s">
        <v>911</v>
      </c>
      <c r="LLK3" s="4" t="s">
        <v>911</v>
      </c>
      <c r="LLL3" s="4" t="s">
        <v>911</v>
      </c>
      <c r="LLM3" s="4" t="s">
        <v>911</v>
      </c>
      <c r="LLN3" s="4" t="s">
        <v>911</v>
      </c>
      <c r="LLO3" s="4" t="s">
        <v>911</v>
      </c>
      <c r="LLP3" s="4" t="s">
        <v>911</v>
      </c>
      <c r="LLQ3" s="4" t="s">
        <v>911</v>
      </c>
      <c r="LLR3" s="4" t="s">
        <v>911</v>
      </c>
      <c r="LLS3" s="4" t="s">
        <v>911</v>
      </c>
      <c r="LLT3" s="4" t="s">
        <v>911</v>
      </c>
      <c r="LLU3" s="4" t="s">
        <v>911</v>
      </c>
      <c r="LLV3" s="4" t="s">
        <v>911</v>
      </c>
      <c r="LLW3" s="4" t="s">
        <v>911</v>
      </c>
      <c r="LLX3" s="4" t="s">
        <v>911</v>
      </c>
      <c r="LLY3" s="4" t="s">
        <v>911</v>
      </c>
      <c r="LLZ3" s="4" t="s">
        <v>911</v>
      </c>
      <c r="LMA3" s="4" t="s">
        <v>911</v>
      </c>
      <c r="LMB3" s="4" t="s">
        <v>911</v>
      </c>
      <c r="LMC3" s="4" t="s">
        <v>911</v>
      </c>
      <c r="LMD3" s="4" t="s">
        <v>911</v>
      </c>
      <c r="LME3" s="4" t="s">
        <v>911</v>
      </c>
      <c r="LMF3" s="4" t="s">
        <v>911</v>
      </c>
      <c r="LMG3" s="4" t="s">
        <v>911</v>
      </c>
      <c r="LMH3" s="4" t="s">
        <v>911</v>
      </c>
      <c r="LMI3" s="4" t="s">
        <v>911</v>
      </c>
      <c r="LMJ3" s="4" t="s">
        <v>911</v>
      </c>
      <c r="LMK3" s="4" t="s">
        <v>911</v>
      </c>
      <c r="LML3" s="4" t="s">
        <v>911</v>
      </c>
      <c r="LMM3" s="4" t="s">
        <v>911</v>
      </c>
      <c r="LMN3" s="4" t="s">
        <v>911</v>
      </c>
      <c r="LMO3" s="4" t="s">
        <v>911</v>
      </c>
      <c r="LMP3" s="4" t="s">
        <v>911</v>
      </c>
      <c r="LMQ3" s="4" t="s">
        <v>911</v>
      </c>
      <c r="LMR3" s="4" t="s">
        <v>911</v>
      </c>
      <c r="LMS3" s="4" t="s">
        <v>911</v>
      </c>
      <c r="LMT3" s="4" t="s">
        <v>911</v>
      </c>
      <c r="LMU3" s="4" t="s">
        <v>911</v>
      </c>
      <c r="LMV3" s="4" t="s">
        <v>911</v>
      </c>
      <c r="LMW3" s="4" t="s">
        <v>911</v>
      </c>
      <c r="LMX3" s="4" t="s">
        <v>911</v>
      </c>
      <c r="LMY3" s="4" t="s">
        <v>911</v>
      </c>
      <c r="LMZ3" s="4" t="s">
        <v>911</v>
      </c>
      <c r="LNA3" s="4" t="s">
        <v>911</v>
      </c>
      <c r="LNB3" s="4" t="s">
        <v>911</v>
      </c>
      <c r="LNC3" s="4" t="s">
        <v>911</v>
      </c>
      <c r="LND3" s="4" t="s">
        <v>911</v>
      </c>
      <c r="LNE3" s="4" t="s">
        <v>911</v>
      </c>
      <c r="LNF3" s="4" t="s">
        <v>911</v>
      </c>
      <c r="LNG3" s="4" t="s">
        <v>911</v>
      </c>
      <c r="LNH3" s="4" t="s">
        <v>911</v>
      </c>
      <c r="LNI3" s="4" t="s">
        <v>911</v>
      </c>
      <c r="LNJ3" s="4" t="s">
        <v>911</v>
      </c>
      <c r="LNK3" s="4" t="s">
        <v>911</v>
      </c>
      <c r="LNL3" s="4" t="s">
        <v>911</v>
      </c>
      <c r="LNM3" s="4" t="s">
        <v>911</v>
      </c>
      <c r="LNN3" s="4" t="s">
        <v>911</v>
      </c>
      <c r="LNO3" s="4" t="s">
        <v>911</v>
      </c>
      <c r="LNP3" s="4" t="s">
        <v>911</v>
      </c>
      <c r="LNQ3" s="4" t="s">
        <v>911</v>
      </c>
      <c r="LNR3" s="4" t="s">
        <v>911</v>
      </c>
      <c r="LNS3" s="4" t="s">
        <v>911</v>
      </c>
      <c r="LNT3" s="4" t="s">
        <v>911</v>
      </c>
      <c r="LNU3" s="4" t="s">
        <v>911</v>
      </c>
      <c r="LNV3" s="4" t="s">
        <v>911</v>
      </c>
      <c r="LNW3" s="4" t="s">
        <v>911</v>
      </c>
      <c r="LNX3" s="4" t="s">
        <v>911</v>
      </c>
      <c r="LNY3" s="4" t="s">
        <v>911</v>
      </c>
      <c r="LNZ3" s="4" t="s">
        <v>911</v>
      </c>
      <c r="LOA3" s="4" t="s">
        <v>911</v>
      </c>
      <c r="LOB3" s="4" t="s">
        <v>911</v>
      </c>
      <c r="LOC3" s="4" t="s">
        <v>911</v>
      </c>
      <c r="LOD3" s="4" t="s">
        <v>911</v>
      </c>
      <c r="LOE3" s="4" t="s">
        <v>911</v>
      </c>
      <c r="LOF3" s="4" t="s">
        <v>911</v>
      </c>
      <c r="LOG3" s="4" t="s">
        <v>911</v>
      </c>
      <c r="LOH3" s="4" t="s">
        <v>911</v>
      </c>
      <c r="LOI3" s="4" t="s">
        <v>911</v>
      </c>
      <c r="LOJ3" s="4" t="s">
        <v>911</v>
      </c>
      <c r="LOK3" s="4" t="s">
        <v>911</v>
      </c>
      <c r="LOL3" s="4" t="s">
        <v>911</v>
      </c>
      <c r="LOM3" s="4" t="s">
        <v>911</v>
      </c>
      <c r="LON3" s="4" t="s">
        <v>911</v>
      </c>
      <c r="LOO3" s="4" t="s">
        <v>911</v>
      </c>
      <c r="LOP3" s="4" t="s">
        <v>911</v>
      </c>
      <c r="LOQ3" s="4" t="s">
        <v>911</v>
      </c>
      <c r="LOR3" s="4" t="s">
        <v>911</v>
      </c>
      <c r="LOS3" s="4" t="s">
        <v>911</v>
      </c>
      <c r="LOT3" s="4" t="s">
        <v>911</v>
      </c>
      <c r="LOU3" s="4" t="s">
        <v>911</v>
      </c>
      <c r="LOV3" s="4" t="s">
        <v>911</v>
      </c>
      <c r="LOW3" s="4" t="s">
        <v>911</v>
      </c>
      <c r="LOX3" s="4" t="s">
        <v>911</v>
      </c>
      <c r="LOY3" s="4" t="s">
        <v>911</v>
      </c>
      <c r="LOZ3" s="4" t="s">
        <v>911</v>
      </c>
      <c r="LPA3" s="4" t="s">
        <v>911</v>
      </c>
      <c r="LPB3" s="4" t="s">
        <v>911</v>
      </c>
      <c r="LPC3" s="4" t="s">
        <v>911</v>
      </c>
      <c r="LPD3" s="4" t="s">
        <v>911</v>
      </c>
      <c r="LPE3" s="4" t="s">
        <v>911</v>
      </c>
      <c r="LPF3" s="4" t="s">
        <v>911</v>
      </c>
      <c r="LPG3" s="4" t="s">
        <v>911</v>
      </c>
      <c r="LPH3" s="4" t="s">
        <v>911</v>
      </c>
      <c r="LPI3" s="4" t="s">
        <v>911</v>
      </c>
      <c r="LPJ3" s="4" t="s">
        <v>911</v>
      </c>
      <c r="LPK3" s="4" t="s">
        <v>911</v>
      </c>
      <c r="LPL3" s="4" t="s">
        <v>911</v>
      </c>
      <c r="LPM3" s="4" t="s">
        <v>911</v>
      </c>
      <c r="LPN3" s="4" t="s">
        <v>911</v>
      </c>
      <c r="LPO3" s="4" t="s">
        <v>911</v>
      </c>
      <c r="LPP3" s="4" t="s">
        <v>911</v>
      </c>
      <c r="LPQ3" s="4" t="s">
        <v>911</v>
      </c>
      <c r="LPR3" s="4" t="s">
        <v>911</v>
      </c>
      <c r="LPS3" s="4" t="s">
        <v>911</v>
      </c>
      <c r="LPT3" s="4" t="s">
        <v>911</v>
      </c>
      <c r="LPU3" s="4" t="s">
        <v>911</v>
      </c>
      <c r="LPV3" s="4" t="s">
        <v>911</v>
      </c>
      <c r="LPW3" s="4" t="s">
        <v>911</v>
      </c>
      <c r="LPX3" s="4" t="s">
        <v>911</v>
      </c>
      <c r="LPY3" s="4" t="s">
        <v>911</v>
      </c>
      <c r="LPZ3" s="4" t="s">
        <v>911</v>
      </c>
      <c r="LQA3" s="4" t="s">
        <v>911</v>
      </c>
      <c r="LQB3" s="4" t="s">
        <v>911</v>
      </c>
      <c r="LQC3" s="4" t="s">
        <v>911</v>
      </c>
      <c r="LQD3" s="4" t="s">
        <v>911</v>
      </c>
      <c r="LQE3" s="4" t="s">
        <v>911</v>
      </c>
      <c r="LQF3" s="4" t="s">
        <v>911</v>
      </c>
      <c r="LQG3" s="4" t="s">
        <v>911</v>
      </c>
      <c r="LQH3" s="4" t="s">
        <v>911</v>
      </c>
      <c r="LQI3" s="4" t="s">
        <v>911</v>
      </c>
      <c r="LQJ3" s="4" t="s">
        <v>911</v>
      </c>
      <c r="LQK3" s="4" t="s">
        <v>911</v>
      </c>
      <c r="LQL3" s="4" t="s">
        <v>911</v>
      </c>
      <c r="LQM3" s="4" t="s">
        <v>911</v>
      </c>
      <c r="LQN3" s="4" t="s">
        <v>911</v>
      </c>
      <c r="LQO3" s="4" t="s">
        <v>911</v>
      </c>
      <c r="LQP3" s="4" t="s">
        <v>911</v>
      </c>
      <c r="LQQ3" s="4" t="s">
        <v>911</v>
      </c>
      <c r="LQR3" s="4" t="s">
        <v>911</v>
      </c>
      <c r="LQS3" s="4" t="s">
        <v>911</v>
      </c>
      <c r="LQT3" s="4" t="s">
        <v>911</v>
      </c>
      <c r="LQU3" s="4" t="s">
        <v>911</v>
      </c>
      <c r="LQV3" s="4" t="s">
        <v>911</v>
      </c>
      <c r="LQW3" s="4" t="s">
        <v>911</v>
      </c>
      <c r="LQX3" s="4" t="s">
        <v>911</v>
      </c>
      <c r="LQY3" s="4" t="s">
        <v>911</v>
      </c>
      <c r="LQZ3" s="4" t="s">
        <v>911</v>
      </c>
      <c r="LRA3" s="4" t="s">
        <v>911</v>
      </c>
      <c r="LRB3" s="4" t="s">
        <v>911</v>
      </c>
      <c r="LRC3" s="4" t="s">
        <v>911</v>
      </c>
      <c r="LRD3" s="4" t="s">
        <v>911</v>
      </c>
      <c r="LRE3" s="4" t="s">
        <v>911</v>
      </c>
      <c r="LRF3" s="4" t="s">
        <v>911</v>
      </c>
      <c r="LRG3" s="4" t="s">
        <v>911</v>
      </c>
      <c r="LRH3" s="4" t="s">
        <v>911</v>
      </c>
      <c r="LRI3" s="4" t="s">
        <v>911</v>
      </c>
      <c r="LRJ3" s="4" t="s">
        <v>911</v>
      </c>
      <c r="LRK3" s="4" t="s">
        <v>911</v>
      </c>
      <c r="LRL3" s="4" t="s">
        <v>911</v>
      </c>
      <c r="LRM3" s="4" t="s">
        <v>911</v>
      </c>
      <c r="LRN3" s="4" t="s">
        <v>911</v>
      </c>
      <c r="LRO3" s="4" t="s">
        <v>911</v>
      </c>
      <c r="LRP3" s="4" t="s">
        <v>911</v>
      </c>
      <c r="LRQ3" s="4" t="s">
        <v>911</v>
      </c>
      <c r="LRR3" s="4" t="s">
        <v>911</v>
      </c>
      <c r="LRS3" s="4" t="s">
        <v>911</v>
      </c>
      <c r="LRT3" s="4" t="s">
        <v>911</v>
      </c>
      <c r="LRU3" s="4" t="s">
        <v>911</v>
      </c>
      <c r="LRV3" s="4" t="s">
        <v>911</v>
      </c>
      <c r="LRW3" s="4" t="s">
        <v>911</v>
      </c>
      <c r="LRX3" s="4" t="s">
        <v>911</v>
      </c>
      <c r="LRY3" s="4" t="s">
        <v>911</v>
      </c>
      <c r="LRZ3" s="4" t="s">
        <v>911</v>
      </c>
      <c r="LSA3" s="4" t="s">
        <v>911</v>
      </c>
      <c r="LSB3" s="4" t="s">
        <v>911</v>
      </c>
      <c r="LSC3" s="4" t="s">
        <v>911</v>
      </c>
      <c r="LSD3" s="4" t="s">
        <v>911</v>
      </c>
      <c r="LSE3" s="4" t="s">
        <v>911</v>
      </c>
      <c r="LSF3" s="4" t="s">
        <v>911</v>
      </c>
      <c r="LSG3" s="4" t="s">
        <v>911</v>
      </c>
      <c r="LSH3" s="4" t="s">
        <v>911</v>
      </c>
      <c r="LSI3" s="4" t="s">
        <v>911</v>
      </c>
      <c r="LSJ3" s="4" t="s">
        <v>911</v>
      </c>
      <c r="LSK3" s="4" t="s">
        <v>911</v>
      </c>
      <c r="LSL3" s="4" t="s">
        <v>911</v>
      </c>
      <c r="LSM3" s="4" t="s">
        <v>911</v>
      </c>
      <c r="LSN3" s="4" t="s">
        <v>911</v>
      </c>
      <c r="LSO3" s="4" t="s">
        <v>911</v>
      </c>
      <c r="LSP3" s="4" t="s">
        <v>911</v>
      </c>
      <c r="LSQ3" s="4" t="s">
        <v>911</v>
      </c>
      <c r="LSR3" s="4" t="s">
        <v>911</v>
      </c>
      <c r="LSS3" s="4" t="s">
        <v>911</v>
      </c>
      <c r="LST3" s="4" t="s">
        <v>911</v>
      </c>
      <c r="LSU3" s="4" t="s">
        <v>911</v>
      </c>
      <c r="LSV3" s="4" t="s">
        <v>911</v>
      </c>
      <c r="LSW3" s="4" t="s">
        <v>911</v>
      </c>
      <c r="LSX3" s="4" t="s">
        <v>911</v>
      </c>
      <c r="LSY3" s="4" t="s">
        <v>911</v>
      </c>
      <c r="LSZ3" s="4" t="s">
        <v>911</v>
      </c>
      <c r="LTA3" s="4" t="s">
        <v>911</v>
      </c>
      <c r="LTB3" s="4" t="s">
        <v>911</v>
      </c>
      <c r="LTC3" s="4" t="s">
        <v>911</v>
      </c>
      <c r="LTD3" s="4" t="s">
        <v>911</v>
      </c>
      <c r="LTE3" s="4" t="s">
        <v>911</v>
      </c>
      <c r="LTF3" s="4" t="s">
        <v>911</v>
      </c>
      <c r="LTG3" s="4" t="s">
        <v>911</v>
      </c>
      <c r="LTH3" s="4" t="s">
        <v>911</v>
      </c>
      <c r="LTI3" s="4" t="s">
        <v>911</v>
      </c>
      <c r="LTJ3" s="4" t="s">
        <v>911</v>
      </c>
      <c r="LTK3" s="4" t="s">
        <v>911</v>
      </c>
      <c r="LTL3" s="4" t="s">
        <v>911</v>
      </c>
      <c r="LTM3" s="4" t="s">
        <v>911</v>
      </c>
      <c r="LTN3" s="4" t="s">
        <v>911</v>
      </c>
      <c r="LTO3" s="4" t="s">
        <v>911</v>
      </c>
      <c r="LTP3" s="4" t="s">
        <v>911</v>
      </c>
      <c r="LTQ3" s="4" t="s">
        <v>911</v>
      </c>
      <c r="LTR3" s="4" t="s">
        <v>911</v>
      </c>
      <c r="LTS3" s="4" t="s">
        <v>911</v>
      </c>
      <c r="LTT3" s="4" t="s">
        <v>911</v>
      </c>
      <c r="LTU3" s="4" t="s">
        <v>911</v>
      </c>
      <c r="LTV3" s="4" t="s">
        <v>911</v>
      </c>
      <c r="LTW3" s="4" t="s">
        <v>911</v>
      </c>
      <c r="LTX3" s="4" t="s">
        <v>911</v>
      </c>
      <c r="LTY3" s="4" t="s">
        <v>911</v>
      </c>
      <c r="LTZ3" s="4" t="s">
        <v>911</v>
      </c>
      <c r="LUA3" s="4" t="s">
        <v>911</v>
      </c>
      <c r="LUB3" s="4" t="s">
        <v>911</v>
      </c>
      <c r="LUC3" s="4" t="s">
        <v>911</v>
      </c>
      <c r="LUD3" s="4" t="s">
        <v>911</v>
      </c>
      <c r="LUE3" s="4" t="s">
        <v>911</v>
      </c>
      <c r="LUF3" s="4" t="s">
        <v>911</v>
      </c>
      <c r="LUG3" s="4" t="s">
        <v>911</v>
      </c>
      <c r="LUH3" s="4" t="s">
        <v>911</v>
      </c>
      <c r="LUI3" s="4" t="s">
        <v>911</v>
      </c>
      <c r="LUJ3" s="4" t="s">
        <v>911</v>
      </c>
      <c r="LUK3" s="4" t="s">
        <v>911</v>
      </c>
      <c r="LUL3" s="4" t="s">
        <v>911</v>
      </c>
      <c r="LUM3" s="4" t="s">
        <v>911</v>
      </c>
      <c r="LUN3" s="4" t="s">
        <v>911</v>
      </c>
      <c r="LUO3" s="4" t="s">
        <v>911</v>
      </c>
      <c r="LUP3" s="4" t="s">
        <v>911</v>
      </c>
      <c r="LUQ3" s="4" t="s">
        <v>911</v>
      </c>
      <c r="LUR3" s="4" t="s">
        <v>911</v>
      </c>
      <c r="LUS3" s="4" t="s">
        <v>911</v>
      </c>
      <c r="LUT3" s="4" t="s">
        <v>911</v>
      </c>
      <c r="LUU3" s="4" t="s">
        <v>911</v>
      </c>
      <c r="LUV3" s="4" t="s">
        <v>911</v>
      </c>
      <c r="LUW3" s="4" t="s">
        <v>911</v>
      </c>
      <c r="LUX3" s="4" t="s">
        <v>911</v>
      </c>
      <c r="LUY3" s="4" t="s">
        <v>911</v>
      </c>
      <c r="LUZ3" s="4" t="s">
        <v>911</v>
      </c>
      <c r="LVA3" s="4" t="s">
        <v>911</v>
      </c>
      <c r="LVB3" s="4" t="s">
        <v>911</v>
      </c>
      <c r="LVC3" s="4" t="s">
        <v>911</v>
      </c>
      <c r="LVD3" s="4" t="s">
        <v>911</v>
      </c>
      <c r="LVE3" s="4" t="s">
        <v>911</v>
      </c>
      <c r="LVF3" s="4" t="s">
        <v>911</v>
      </c>
      <c r="LVG3" s="4" t="s">
        <v>911</v>
      </c>
      <c r="LVH3" s="4" t="s">
        <v>911</v>
      </c>
      <c r="LVI3" s="4" t="s">
        <v>911</v>
      </c>
      <c r="LVJ3" s="4" t="s">
        <v>911</v>
      </c>
      <c r="LVK3" s="4" t="s">
        <v>911</v>
      </c>
      <c r="LVL3" s="4" t="s">
        <v>911</v>
      </c>
      <c r="LVM3" s="4" t="s">
        <v>911</v>
      </c>
      <c r="LVN3" s="4" t="s">
        <v>911</v>
      </c>
      <c r="LVO3" s="4" t="s">
        <v>911</v>
      </c>
      <c r="LVP3" s="4" t="s">
        <v>911</v>
      </c>
      <c r="LVQ3" s="4" t="s">
        <v>911</v>
      </c>
      <c r="LVR3" s="4" t="s">
        <v>911</v>
      </c>
      <c r="LVS3" s="4" t="s">
        <v>911</v>
      </c>
      <c r="LVT3" s="4" t="s">
        <v>911</v>
      </c>
      <c r="LVU3" s="4" t="s">
        <v>911</v>
      </c>
      <c r="LVV3" s="4" t="s">
        <v>911</v>
      </c>
      <c r="LVW3" s="4" t="s">
        <v>911</v>
      </c>
      <c r="LVX3" s="4" t="s">
        <v>911</v>
      </c>
      <c r="LVY3" s="4" t="s">
        <v>911</v>
      </c>
      <c r="LVZ3" s="4" t="s">
        <v>911</v>
      </c>
      <c r="LWA3" s="4" t="s">
        <v>911</v>
      </c>
      <c r="LWB3" s="4" t="s">
        <v>911</v>
      </c>
      <c r="LWC3" s="4" t="s">
        <v>911</v>
      </c>
      <c r="LWD3" s="4" t="s">
        <v>911</v>
      </c>
      <c r="LWE3" s="4" t="s">
        <v>911</v>
      </c>
      <c r="LWF3" s="4" t="s">
        <v>911</v>
      </c>
      <c r="LWG3" s="4" t="s">
        <v>911</v>
      </c>
      <c r="LWH3" s="4" t="s">
        <v>911</v>
      </c>
      <c r="LWI3" s="4" t="s">
        <v>911</v>
      </c>
      <c r="LWJ3" s="4" t="s">
        <v>911</v>
      </c>
      <c r="LWK3" s="4" t="s">
        <v>911</v>
      </c>
      <c r="LWL3" s="4" t="s">
        <v>911</v>
      </c>
      <c r="LWM3" s="4" t="s">
        <v>911</v>
      </c>
      <c r="LWN3" s="4" t="s">
        <v>911</v>
      </c>
      <c r="LWO3" s="4" t="s">
        <v>911</v>
      </c>
      <c r="LWP3" s="4" t="s">
        <v>911</v>
      </c>
      <c r="LWQ3" s="4" t="s">
        <v>911</v>
      </c>
      <c r="LWR3" s="4" t="s">
        <v>911</v>
      </c>
      <c r="LWS3" s="4" t="s">
        <v>911</v>
      </c>
      <c r="LWT3" s="4" t="s">
        <v>911</v>
      </c>
      <c r="LWU3" s="4" t="s">
        <v>911</v>
      </c>
      <c r="LWV3" s="4" t="s">
        <v>911</v>
      </c>
      <c r="LWW3" s="4" t="s">
        <v>911</v>
      </c>
      <c r="LWX3" s="4" t="s">
        <v>911</v>
      </c>
      <c r="LWY3" s="4" t="s">
        <v>911</v>
      </c>
      <c r="LWZ3" s="4" t="s">
        <v>911</v>
      </c>
      <c r="LXA3" s="4" t="s">
        <v>911</v>
      </c>
      <c r="LXB3" s="4" t="s">
        <v>911</v>
      </c>
      <c r="LXC3" s="4" t="s">
        <v>911</v>
      </c>
      <c r="LXD3" s="4" t="s">
        <v>911</v>
      </c>
      <c r="LXE3" s="4" t="s">
        <v>911</v>
      </c>
      <c r="LXF3" s="4" t="s">
        <v>911</v>
      </c>
      <c r="LXG3" s="4" t="s">
        <v>911</v>
      </c>
      <c r="LXH3" s="4" t="s">
        <v>911</v>
      </c>
      <c r="LXI3" s="4" t="s">
        <v>911</v>
      </c>
      <c r="LXJ3" s="4" t="s">
        <v>911</v>
      </c>
      <c r="LXK3" s="4" t="s">
        <v>911</v>
      </c>
      <c r="LXL3" s="4" t="s">
        <v>911</v>
      </c>
      <c r="LXM3" s="4" t="s">
        <v>911</v>
      </c>
      <c r="LXN3" s="4" t="s">
        <v>911</v>
      </c>
      <c r="LXO3" s="4" t="s">
        <v>911</v>
      </c>
      <c r="LXP3" s="4" t="s">
        <v>911</v>
      </c>
      <c r="LXQ3" s="4" t="s">
        <v>911</v>
      </c>
      <c r="LXR3" s="4" t="s">
        <v>911</v>
      </c>
      <c r="LXS3" s="4" t="s">
        <v>911</v>
      </c>
      <c r="LXT3" s="4" t="s">
        <v>911</v>
      </c>
      <c r="LXU3" s="4" t="s">
        <v>911</v>
      </c>
      <c r="LXV3" s="4" t="s">
        <v>911</v>
      </c>
      <c r="LXW3" s="4" t="s">
        <v>911</v>
      </c>
      <c r="LXX3" s="4" t="s">
        <v>911</v>
      </c>
      <c r="LXY3" s="4" t="s">
        <v>911</v>
      </c>
      <c r="LXZ3" s="4" t="s">
        <v>911</v>
      </c>
      <c r="LYA3" s="4" t="s">
        <v>911</v>
      </c>
      <c r="LYB3" s="4" t="s">
        <v>911</v>
      </c>
      <c r="LYC3" s="4" t="s">
        <v>911</v>
      </c>
      <c r="LYD3" s="4" t="s">
        <v>911</v>
      </c>
      <c r="LYE3" s="4" t="s">
        <v>911</v>
      </c>
      <c r="LYF3" s="4" t="s">
        <v>911</v>
      </c>
      <c r="LYG3" s="4" t="s">
        <v>911</v>
      </c>
      <c r="LYH3" s="4" t="s">
        <v>911</v>
      </c>
      <c r="LYI3" s="4" t="s">
        <v>911</v>
      </c>
      <c r="LYJ3" s="4" t="s">
        <v>911</v>
      </c>
      <c r="LYK3" s="4" t="s">
        <v>911</v>
      </c>
      <c r="LYL3" s="4" t="s">
        <v>911</v>
      </c>
      <c r="LYM3" s="4" t="s">
        <v>911</v>
      </c>
      <c r="LYN3" s="4" t="s">
        <v>911</v>
      </c>
      <c r="LYO3" s="4" t="s">
        <v>911</v>
      </c>
      <c r="LYP3" s="4" t="s">
        <v>911</v>
      </c>
      <c r="LYQ3" s="4" t="s">
        <v>911</v>
      </c>
      <c r="LYR3" s="4" t="s">
        <v>911</v>
      </c>
      <c r="LYS3" s="4" t="s">
        <v>911</v>
      </c>
      <c r="LYT3" s="4" t="s">
        <v>911</v>
      </c>
      <c r="LYU3" s="4" t="s">
        <v>911</v>
      </c>
      <c r="LYV3" s="4" t="s">
        <v>911</v>
      </c>
      <c r="LYW3" s="4" t="s">
        <v>911</v>
      </c>
      <c r="LYX3" s="4" t="s">
        <v>911</v>
      </c>
      <c r="LYY3" s="4" t="s">
        <v>911</v>
      </c>
      <c r="LYZ3" s="4" t="s">
        <v>911</v>
      </c>
      <c r="LZA3" s="4" t="s">
        <v>911</v>
      </c>
      <c r="LZB3" s="4" t="s">
        <v>911</v>
      </c>
      <c r="LZC3" s="4" t="s">
        <v>911</v>
      </c>
      <c r="LZD3" s="4" t="s">
        <v>911</v>
      </c>
      <c r="LZE3" s="4" t="s">
        <v>911</v>
      </c>
      <c r="LZF3" s="4" t="s">
        <v>911</v>
      </c>
      <c r="LZG3" s="4" t="s">
        <v>911</v>
      </c>
      <c r="LZH3" s="4" t="s">
        <v>911</v>
      </c>
      <c r="LZI3" s="4" t="s">
        <v>911</v>
      </c>
      <c r="LZJ3" s="4" t="s">
        <v>911</v>
      </c>
      <c r="LZK3" s="4" t="s">
        <v>911</v>
      </c>
      <c r="LZL3" s="4" t="s">
        <v>911</v>
      </c>
      <c r="LZM3" s="4" t="s">
        <v>911</v>
      </c>
      <c r="LZN3" s="4" t="s">
        <v>911</v>
      </c>
      <c r="LZO3" s="4" t="s">
        <v>911</v>
      </c>
      <c r="LZP3" s="4" t="s">
        <v>911</v>
      </c>
      <c r="LZQ3" s="4" t="s">
        <v>911</v>
      </c>
      <c r="LZR3" s="4" t="s">
        <v>911</v>
      </c>
      <c r="LZS3" s="4" t="s">
        <v>911</v>
      </c>
      <c r="LZT3" s="4" t="s">
        <v>911</v>
      </c>
      <c r="LZU3" s="4" t="s">
        <v>911</v>
      </c>
      <c r="LZV3" s="4" t="s">
        <v>911</v>
      </c>
      <c r="LZW3" s="4" t="s">
        <v>911</v>
      </c>
      <c r="LZX3" s="4" t="s">
        <v>911</v>
      </c>
      <c r="LZY3" s="4" t="s">
        <v>911</v>
      </c>
      <c r="LZZ3" s="4" t="s">
        <v>911</v>
      </c>
      <c r="MAA3" s="4" t="s">
        <v>911</v>
      </c>
      <c r="MAB3" s="4" t="s">
        <v>911</v>
      </c>
      <c r="MAC3" s="4" t="s">
        <v>911</v>
      </c>
      <c r="MAD3" s="4" t="s">
        <v>911</v>
      </c>
      <c r="MAE3" s="4" t="s">
        <v>911</v>
      </c>
      <c r="MAF3" s="4" t="s">
        <v>911</v>
      </c>
      <c r="MAG3" s="4" t="s">
        <v>911</v>
      </c>
      <c r="MAH3" s="4" t="s">
        <v>911</v>
      </c>
      <c r="MAI3" s="4" t="s">
        <v>911</v>
      </c>
      <c r="MAJ3" s="4" t="s">
        <v>911</v>
      </c>
      <c r="MAK3" s="4" t="s">
        <v>911</v>
      </c>
      <c r="MAL3" s="4" t="s">
        <v>911</v>
      </c>
      <c r="MAM3" s="4" t="s">
        <v>911</v>
      </c>
      <c r="MAN3" s="4" t="s">
        <v>911</v>
      </c>
      <c r="MAO3" s="4" t="s">
        <v>911</v>
      </c>
      <c r="MAP3" s="4" t="s">
        <v>911</v>
      </c>
      <c r="MAQ3" s="4" t="s">
        <v>911</v>
      </c>
      <c r="MAR3" s="4" t="s">
        <v>911</v>
      </c>
      <c r="MAS3" s="4" t="s">
        <v>911</v>
      </c>
      <c r="MAT3" s="4" t="s">
        <v>911</v>
      </c>
      <c r="MAU3" s="4" t="s">
        <v>911</v>
      </c>
      <c r="MAV3" s="4" t="s">
        <v>911</v>
      </c>
      <c r="MAW3" s="4" t="s">
        <v>911</v>
      </c>
      <c r="MAX3" s="4" t="s">
        <v>911</v>
      </c>
      <c r="MAY3" s="4" t="s">
        <v>911</v>
      </c>
      <c r="MAZ3" s="4" t="s">
        <v>911</v>
      </c>
      <c r="MBA3" s="4" t="s">
        <v>911</v>
      </c>
      <c r="MBB3" s="4" t="s">
        <v>911</v>
      </c>
      <c r="MBC3" s="4" t="s">
        <v>911</v>
      </c>
      <c r="MBD3" s="4" t="s">
        <v>911</v>
      </c>
      <c r="MBE3" s="4" t="s">
        <v>911</v>
      </c>
      <c r="MBF3" s="4" t="s">
        <v>911</v>
      </c>
      <c r="MBG3" s="4" t="s">
        <v>911</v>
      </c>
      <c r="MBH3" s="4" t="s">
        <v>911</v>
      </c>
      <c r="MBI3" s="4" t="s">
        <v>911</v>
      </c>
      <c r="MBJ3" s="4" t="s">
        <v>911</v>
      </c>
      <c r="MBK3" s="4" t="s">
        <v>911</v>
      </c>
      <c r="MBL3" s="4" t="s">
        <v>911</v>
      </c>
      <c r="MBM3" s="4" t="s">
        <v>911</v>
      </c>
      <c r="MBN3" s="4" t="s">
        <v>911</v>
      </c>
      <c r="MBO3" s="4" t="s">
        <v>911</v>
      </c>
      <c r="MBP3" s="4" t="s">
        <v>911</v>
      </c>
      <c r="MBQ3" s="4" t="s">
        <v>911</v>
      </c>
      <c r="MBR3" s="4" t="s">
        <v>911</v>
      </c>
      <c r="MBS3" s="4" t="s">
        <v>911</v>
      </c>
      <c r="MBT3" s="4" t="s">
        <v>911</v>
      </c>
      <c r="MBU3" s="4" t="s">
        <v>911</v>
      </c>
      <c r="MBV3" s="4" t="s">
        <v>911</v>
      </c>
      <c r="MBW3" s="4" t="s">
        <v>911</v>
      </c>
      <c r="MBX3" s="4" t="s">
        <v>911</v>
      </c>
      <c r="MBY3" s="4" t="s">
        <v>911</v>
      </c>
      <c r="MBZ3" s="4" t="s">
        <v>911</v>
      </c>
      <c r="MCA3" s="4" t="s">
        <v>911</v>
      </c>
      <c r="MCB3" s="4" t="s">
        <v>911</v>
      </c>
      <c r="MCC3" s="4" t="s">
        <v>911</v>
      </c>
      <c r="MCD3" s="4" t="s">
        <v>911</v>
      </c>
      <c r="MCE3" s="4" t="s">
        <v>911</v>
      </c>
      <c r="MCF3" s="4" t="s">
        <v>911</v>
      </c>
      <c r="MCG3" s="4" t="s">
        <v>911</v>
      </c>
      <c r="MCH3" s="4" t="s">
        <v>911</v>
      </c>
      <c r="MCI3" s="4" t="s">
        <v>911</v>
      </c>
      <c r="MCJ3" s="4" t="s">
        <v>911</v>
      </c>
      <c r="MCK3" s="4" t="s">
        <v>911</v>
      </c>
      <c r="MCL3" s="4" t="s">
        <v>911</v>
      </c>
      <c r="MCM3" s="4" t="s">
        <v>911</v>
      </c>
      <c r="MCN3" s="4" t="s">
        <v>911</v>
      </c>
      <c r="MCO3" s="4" t="s">
        <v>911</v>
      </c>
      <c r="MCP3" s="4" t="s">
        <v>911</v>
      </c>
      <c r="MCQ3" s="4" t="s">
        <v>911</v>
      </c>
      <c r="MCR3" s="4" t="s">
        <v>911</v>
      </c>
      <c r="MCS3" s="4" t="s">
        <v>911</v>
      </c>
      <c r="MCT3" s="4" t="s">
        <v>911</v>
      </c>
      <c r="MCU3" s="4" t="s">
        <v>911</v>
      </c>
      <c r="MCV3" s="4" t="s">
        <v>911</v>
      </c>
      <c r="MCW3" s="4" t="s">
        <v>911</v>
      </c>
      <c r="MCX3" s="4" t="s">
        <v>911</v>
      </c>
      <c r="MCY3" s="4" t="s">
        <v>911</v>
      </c>
      <c r="MCZ3" s="4" t="s">
        <v>911</v>
      </c>
      <c r="MDA3" s="4" t="s">
        <v>911</v>
      </c>
      <c r="MDB3" s="4" t="s">
        <v>911</v>
      </c>
      <c r="MDC3" s="4" t="s">
        <v>911</v>
      </c>
      <c r="MDD3" s="4" t="s">
        <v>911</v>
      </c>
      <c r="MDE3" s="4" t="s">
        <v>911</v>
      </c>
      <c r="MDF3" s="4" t="s">
        <v>911</v>
      </c>
      <c r="MDG3" s="4" t="s">
        <v>911</v>
      </c>
      <c r="MDH3" s="4" t="s">
        <v>911</v>
      </c>
      <c r="MDI3" s="4" t="s">
        <v>911</v>
      </c>
      <c r="MDJ3" s="4" t="s">
        <v>911</v>
      </c>
      <c r="MDK3" s="4" t="s">
        <v>911</v>
      </c>
      <c r="MDL3" s="4" t="s">
        <v>911</v>
      </c>
      <c r="MDM3" s="4" t="s">
        <v>911</v>
      </c>
      <c r="MDN3" s="4" t="s">
        <v>911</v>
      </c>
      <c r="MDO3" s="4" t="s">
        <v>911</v>
      </c>
      <c r="MDP3" s="4" t="s">
        <v>911</v>
      </c>
      <c r="MDQ3" s="4" t="s">
        <v>911</v>
      </c>
      <c r="MDR3" s="4" t="s">
        <v>911</v>
      </c>
      <c r="MDS3" s="4" t="s">
        <v>911</v>
      </c>
      <c r="MDT3" s="4" t="s">
        <v>911</v>
      </c>
      <c r="MDU3" s="4" t="s">
        <v>911</v>
      </c>
      <c r="MDV3" s="4" t="s">
        <v>911</v>
      </c>
      <c r="MDW3" s="4" t="s">
        <v>911</v>
      </c>
      <c r="MDX3" s="4" t="s">
        <v>911</v>
      </c>
      <c r="MDY3" s="4" t="s">
        <v>911</v>
      </c>
      <c r="MDZ3" s="4" t="s">
        <v>911</v>
      </c>
      <c r="MEA3" s="4" t="s">
        <v>911</v>
      </c>
      <c r="MEB3" s="4" t="s">
        <v>911</v>
      </c>
      <c r="MEC3" s="4" t="s">
        <v>911</v>
      </c>
      <c r="MED3" s="4" t="s">
        <v>911</v>
      </c>
      <c r="MEE3" s="4" t="s">
        <v>911</v>
      </c>
      <c r="MEF3" s="4" t="s">
        <v>911</v>
      </c>
      <c r="MEG3" s="4" t="s">
        <v>911</v>
      </c>
      <c r="MEH3" s="4" t="s">
        <v>911</v>
      </c>
      <c r="MEI3" s="4" t="s">
        <v>911</v>
      </c>
      <c r="MEJ3" s="4" t="s">
        <v>911</v>
      </c>
      <c r="MEK3" s="4" t="s">
        <v>911</v>
      </c>
      <c r="MEL3" s="4" t="s">
        <v>911</v>
      </c>
      <c r="MEM3" s="4" t="s">
        <v>911</v>
      </c>
      <c r="MEN3" s="4" t="s">
        <v>911</v>
      </c>
      <c r="MEO3" s="4" t="s">
        <v>911</v>
      </c>
      <c r="MEP3" s="4" t="s">
        <v>911</v>
      </c>
      <c r="MEQ3" s="4" t="s">
        <v>911</v>
      </c>
      <c r="MER3" s="4" t="s">
        <v>911</v>
      </c>
      <c r="MES3" s="4" t="s">
        <v>911</v>
      </c>
      <c r="MET3" s="4" t="s">
        <v>911</v>
      </c>
      <c r="MEU3" s="4" t="s">
        <v>911</v>
      </c>
      <c r="MEV3" s="4" t="s">
        <v>911</v>
      </c>
      <c r="MEW3" s="4" t="s">
        <v>911</v>
      </c>
      <c r="MEX3" s="4" t="s">
        <v>911</v>
      </c>
      <c r="MEY3" s="4" t="s">
        <v>911</v>
      </c>
      <c r="MEZ3" s="4" t="s">
        <v>911</v>
      </c>
      <c r="MFA3" s="4" t="s">
        <v>911</v>
      </c>
      <c r="MFB3" s="4" t="s">
        <v>911</v>
      </c>
      <c r="MFC3" s="4" t="s">
        <v>911</v>
      </c>
      <c r="MFD3" s="4" t="s">
        <v>911</v>
      </c>
      <c r="MFE3" s="4" t="s">
        <v>911</v>
      </c>
      <c r="MFF3" s="4" t="s">
        <v>911</v>
      </c>
      <c r="MFG3" s="4" t="s">
        <v>911</v>
      </c>
      <c r="MFH3" s="4" t="s">
        <v>911</v>
      </c>
      <c r="MFI3" s="4" t="s">
        <v>911</v>
      </c>
      <c r="MFJ3" s="4" t="s">
        <v>911</v>
      </c>
      <c r="MFK3" s="4" t="s">
        <v>911</v>
      </c>
      <c r="MFL3" s="4" t="s">
        <v>911</v>
      </c>
      <c r="MFM3" s="4" t="s">
        <v>911</v>
      </c>
      <c r="MFN3" s="4" t="s">
        <v>911</v>
      </c>
      <c r="MFO3" s="4" t="s">
        <v>911</v>
      </c>
      <c r="MFP3" s="4" t="s">
        <v>911</v>
      </c>
      <c r="MFQ3" s="4" t="s">
        <v>911</v>
      </c>
      <c r="MFR3" s="4" t="s">
        <v>911</v>
      </c>
      <c r="MFS3" s="4" t="s">
        <v>911</v>
      </c>
      <c r="MFT3" s="4" t="s">
        <v>911</v>
      </c>
      <c r="MFU3" s="4" t="s">
        <v>911</v>
      </c>
      <c r="MFV3" s="4" t="s">
        <v>911</v>
      </c>
      <c r="MFW3" s="4" t="s">
        <v>911</v>
      </c>
      <c r="MFX3" s="4" t="s">
        <v>911</v>
      </c>
      <c r="MFY3" s="4" t="s">
        <v>911</v>
      </c>
      <c r="MFZ3" s="4" t="s">
        <v>911</v>
      </c>
      <c r="MGA3" s="4" t="s">
        <v>911</v>
      </c>
      <c r="MGB3" s="4" t="s">
        <v>911</v>
      </c>
      <c r="MGC3" s="4" t="s">
        <v>911</v>
      </c>
      <c r="MGD3" s="4" t="s">
        <v>911</v>
      </c>
      <c r="MGE3" s="4" t="s">
        <v>911</v>
      </c>
      <c r="MGF3" s="4" t="s">
        <v>911</v>
      </c>
      <c r="MGG3" s="4" t="s">
        <v>911</v>
      </c>
      <c r="MGH3" s="4" t="s">
        <v>911</v>
      </c>
      <c r="MGI3" s="4" t="s">
        <v>911</v>
      </c>
      <c r="MGJ3" s="4" t="s">
        <v>911</v>
      </c>
      <c r="MGK3" s="4" t="s">
        <v>911</v>
      </c>
      <c r="MGL3" s="4" t="s">
        <v>911</v>
      </c>
      <c r="MGM3" s="4" t="s">
        <v>911</v>
      </c>
      <c r="MGN3" s="4" t="s">
        <v>911</v>
      </c>
      <c r="MGO3" s="4" t="s">
        <v>911</v>
      </c>
      <c r="MGP3" s="4" t="s">
        <v>911</v>
      </c>
      <c r="MGQ3" s="4" t="s">
        <v>911</v>
      </c>
      <c r="MGR3" s="4" t="s">
        <v>911</v>
      </c>
      <c r="MGS3" s="4" t="s">
        <v>911</v>
      </c>
      <c r="MGT3" s="4" t="s">
        <v>911</v>
      </c>
      <c r="MGU3" s="4" t="s">
        <v>911</v>
      </c>
      <c r="MGV3" s="4" t="s">
        <v>911</v>
      </c>
      <c r="MGW3" s="4" t="s">
        <v>911</v>
      </c>
      <c r="MGX3" s="4" t="s">
        <v>911</v>
      </c>
      <c r="MGY3" s="4" t="s">
        <v>911</v>
      </c>
      <c r="MGZ3" s="4" t="s">
        <v>911</v>
      </c>
      <c r="MHA3" s="4" t="s">
        <v>911</v>
      </c>
      <c r="MHB3" s="4" t="s">
        <v>911</v>
      </c>
      <c r="MHC3" s="4" t="s">
        <v>911</v>
      </c>
      <c r="MHD3" s="4" t="s">
        <v>911</v>
      </c>
      <c r="MHE3" s="4" t="s">
        <v>911</v>
      </c>
      <c r="MHF3" s="4" t="s">
        <v>911</v>
      </c>
      <c r="MHG3" s="4" t="s">
        <v>911</v>
      </c>
      <c r="MHH3" s="4" t="s">
        <v>911</v>
      </c>
      <c r="MHI3" s="4" t="s">
        <v>911</v>
      </c>
      <c r="MHJ3" s="4" t="s">
        <v>911</v>
      </c>
      <c r="MHK3" s="4" t="s">
        <v>911</v>
      </c>
      <c r="MHL3" s="4" t="s">
        <v>911</v>
      </c>
      <c r="MHM3" s="4" t="s">
        <v>911</v>
      </c>
      <c r="MHN3" s="4" t="s">
        <v>911</v>
      </c>
      <c r="MHO3" s="4" t="s">
        <v>911</v>
      </c>
      <c r="MHP3" s="4" t="s">
        <v>911</v>
      </c>
      <c r="MHQ3" s="4" t="s">
        <v>911</v>
      </c>
      <c r="MHR3" s="4" t="s">
        <v>911</v>
      </c>
      <c r="MHS3" s="4" t="s">
        <v>911</v>
      </c>
      <c r="MHT3" s="4" t="s">
        <v>911</v>
      </c>
      <c r="MHU3" s="4" t="s">
        <v>911</v>
      </c>
      <c r="MHV3" s="4" t="s">
        <v>911</v>
      </c>
      <c r="MHW3" s="4" t="s">
        <v>911</v>
      </c>
      <c r="MHX3" s="4" t="s">
        <v>911</v>
      </c>
      <c r="MHY3" s="4" t="s">
        <v>911</v>
      </c>
      <c r="MHZ3" s="4" t="s">
        <v>911</v>
      </c>
      <c r="MIA3" s="4" t="s">
        <v>911</v>
      </c>
      <c r="MIB3" s="4" t="s">
        <v>911</v>
      </c>
      <c r="MIC3" s="4" t="s">
        <v>911</v>
      </c>
      <c r="MID3" s="4" t="s">
        <v>911</v>
      </c>
      <c r="MIE3" s="4" t="s">
        <v>911</v>
      </c>
      <c r="MIF3" s="4" t="s">
        <v>911</v>
      </c>
      <c r="MIG3" s="4" t="s">
        <v>911</v>
      </c>
      <c r="MIH3" s="4" t="s">
        <v>911</v>
      </c>
      <c r="MII3" s="4" t="s">
        <v>911</v>
      </c>
      <c r="MIJ3" s="4" t="s">
        <v>911</v>
      </c>
      <c r="MIK3" s="4" t="s">
        <v>911</v>
      </c>
      <c r="MIL3" s="4" t="s">
        <v>911</v>
      </c>
      <c r="MIM3" s="4" t="s">
        <v>911</v>
      </c>
      <c r="MIN3" s="4" t="s">
        <v>911</v>
      </c>
      <c r="MIO3" s="4" t="s">
        <v>911</v>
      </c>
      <c r="MIP3" s="4" t="s">
        <v>911</v>
      </c>
      <c r="MIQ3" s="4" t="s">
        <v>911</v>
      </c>
      <c r="MIR3" s="4" t="s">
        <v>911</v>
      </c>
      <c r="MIS3" s="4" t="s">
        <v>911</v>
      </c>
      <c r="MIT3" s="4" t="s">
        <v>911</v>
      </c>
      <c r="MIU3" s="4" t="s">
        <v>911</v>
      </c>
      <c r="MIV3" s="4" t="s">
        <v>911</v>
      </c>
      <c r="MIW3" s="4" t="s">
        <v>911</v>
      </c>
      <c r="MIX3" s="4" t="s">
        <v>911</v>
      </c>
      <c r="MIY3" s="4" t="s">
        <v>911</v>
      </c>
      <c r="MIZ3" s="4" t="s">
        <v>911</v>
      </c>
      <c r="MJA3" s="4" t="s">
        <v>911</v>
      </c>
      <c r="MJB3" s="4" t="s">
        <v>911</v>
      </c>
      <c r="MJC3" s="4" t="s">
        <v>911</v>
      </c>
      <c r="MJD3" s="4" t="s">
        <v>911</v>
      </c>
      <c r="MJE3" s="4" t="s">
        <v>911</v>
      </c>
      <c r="MJF3" s="4" t="s">
        <v>911</v>
      </c>
      <c r="MJG3" s="4" t="s">
        <v>911</v>
      </c>
      <c r="MJH3" s="4" t="s">
        <v>911</v>
      </c>
      <c r="MJI3" s="4" t="s">
        <v>911</v>
      </c>
      <c r="MJJ3" s="4" t="s">
        <v>911</v>
      </c>
      <c r="MJK3" s="4" t="s">
        <v>911</v>
      </c>
      <c r="MJL3" s="4" t="s">
        <v>911</v>
      </c>
      <c r="MJM3" s="4" t="s">
        <v>911</v>
      </c>
      <c r="MJN3" s="4" t="s">
        <v>911</v>
      </c>
      <c r="MJO3" s="4" t="s">
        <v>911</v>
      </c>
      <c r="MJP3" s="4" t="s">
        <v>911</v>
      </c>
      <c r="MJQ3" s="4" t="s">
        <v>911</v>
      </c>
      <c r="MJR3" s="4" t="s">
        <v>911</v>
      </c>
      <c r="MJS3" s="4" t="s">
        <v>911</v>
      </c>
      <c r="MJT3" s="4" t="s">
        <v>911</v>
      </c>
      <c r="MJU3" s="4" t="s">
        <v>911</v>
      </c>
      <c r="MJV3" s="4" t="s">
        <v>911</v>
      </c>
      <c r="MJW3" s="4" t="s">
        <v>911</v>
      </c>
      <c r="MJX3" s="4" t="s">
        <v>911</v>
      </c>
      <c r="MJY3" s="4" t="s">
        <v>911</v>
      </c>
      <c r="MJZ3" s="4" t="s">
        <v>911</v>
      </c>
      <c r="MKA3" s="4" t="s">
        <v>911</v>
      </c>
      <c r="MKB3" s="4" t="s">
        <v>911</v>
      </c>
      <c r="MKC3" s="4" t="s">
        <v>911</v>
      </c>
      <c r="MKD3" s="4" t="s">
        <v>911</v>
      </c>
      <c r="MKE3" s="4" t="s">
        <v>911</v>
      </c>
      <c r="MKF3" s="4" t="s">
        <v>911</v>
      </c>
      <c r="MKG3" s="4" t="s">
        <v>911</v>
      </c>
      <c r="MKH3" s="4" t="s">
        <v>911</v>
      </c>
      <c r="MKI3" s="4" t="s">
        <v>911</v>
      </c>
      <c r="MKJ3" s="4" t="s">
        <v>911</v>
      </c>
      <c r="MKK3" s="4" t="s">
        <v>911</v>
      </c>
      <c r="MKL3" s="4" t="s">
        <v>911</v>
      </c>
      <c r="MKM3" s="4" t="s">
        <v>911</v>
      </c>
      <c r="MKN3" s="4" t="s">
        <v>911</v>
      </c>
      <c r="MKO3" s="4" t="s">
        <v>911</v>
      </c>
      <c r="MKP3" s="4" t="s">
        <v>911</v>
      </c>
      <c r="MKQ3" s="4" t="s">
        <v>911</v>
      </c>
      <c r="MKR3" s="4" t="s">
        <v>911</v>
      </c>
      <c r="MKS3" s="4" t="s">
        <v>911</v>
      </c>
      <c r="MKT3" s="4" t="s">
        <v>911</v>
      </c>
      <c r="MKU3" s="4" t="s">
        <v>911</v>
      </c>
      <c r="MKV3" s="4" t="s">
        <v>911</v>
      </c>
      <c r="MKW3" s="4" t="s">
        <v>911</v>
      </c>
      <c r="MKX3" s="4" t="s">
        <v>911</v>
      </c>
      <c r="MKY3" s="4" t="s">
        <v>911</v>
      </c>
      <c r="MKZ3" s="4" t="s">
        <v>911</v>
      </c>
      <c r="MLA3" s="4" t="s">
        <v>911</v>
      </c>
      <c r="MLB3" s="4" t="s">
        <v>911</v>
      </c>
      <c r="MLC3" s="4" t="s">
        <v>911</v>
      </c>
      <c r="MLD3" s="4" t="s">
        <v>911</v>
      </c>
      <c r="MLE3" s="4" t="s">
        <v>911</v>
      </c>
      <c r="MLF3" s="4" t="s">
        <v>911</v>
      </c>
      <c r="MLG3" s="4" t="s">
        <v>911</v>
      </c>
      <c r="MLH3" s="4" t="s">
        <v>911</v>
      </c>
      <c r="MLI3" s="4" t="s">
        <v>911</v>
      </c>
      <c r="MLJ3" s="4" t="s">
        <v>911</v>
      </c>
      <c r="MLK3" s="4" t="s">
        <v>911</v>
      </c>
      <c r="MLL3" s="4" t="s">
        <v>911</v>
      </c>
      <c r="MLM3" s="4" t="s">
        <v>911</v>
      </c>
      <c r="MLN3" s="4" t="s">
        <v>911</v>
      </c>
      <c r="MLO3" s="4" t="s">
        <v>911</v>
      </c>
      <c r="MLP3" s="4" t="s">
        <v>911</v>
      </c>
      <c r="MLQ3" s="4" t="s">
        <v>911</v>
      </c>
      <c r="MLR3" s="4" t="s">
        <v>911</v>
      </c>
      <c r="MLS3" s="4" t="s">
        <v>911</v>
      </c>
      <c r="MLT3" s="4" t="s">
        <v>911</v>
      </c>
      <c r="MLU3" s="4" t="s">
        <v>911</v>
      </c>
      <c r="MLV3" s="4" t="s">
        <v>911</v>
      </c>
      <c r="MLW3" s="4" t="s">
        <v>911</v>
      </c>
      <c r="MLX3" s="4" t="s">
        <v>911</v>
      </c>
      <c r="MLY3" s="4" t="s">
        <v>911</v>
      </c>
      <c r="MLZ3" s="4" t="s">
        <v>911</v>
      </c>
      <c r="MMA3" s="4" t="s">
        <v>911</v>
      </c>
      <c r="MMB3" s="4" t="s">
        <v>911</v>
      </c>
      <c r="MMC3" s="4" t="s">
        <v>911</v>
      </c>
      <c r="MMD3" s="4" t="s">
        <v>911</v>
      </c>
      <c r="MME3" s="4" t="s">
        <v>911</v>
      </c>
      <c r="MMF3" s="4" t="s">
        <v>911</v>
      </c>
      <c r="MMG3" s="4" t="s">
        <v>911</v>
      </c>
      <c r="MMH3" s="4" t="s">
        <v>911</v>
      </c>
      <c r="MMI3" s="4" t="s">
        <v>911</v>
      </c>
      <c r="MMJ3" s="4" t="s">
        <v>911</v>
      </c>
      <c r="MMK3" s="4" t="s">
        <v>911</v>
      </c>
      <c r="MML3" s="4" t="s">
        <v>911</v>
      </c>
      <c r="MMM3" s="4" t="s">
        <v>911</v>
      </c>
      <c r="MMN3" s="4" t="s">
        <v>911</v>
      </c>
      <c r="MMO3" s="4" t="s">
        <v>911</v>
      </c>
      <c r="MMP3" s="4" t="s">
        <v>911</v>
      </c>
      <c r="MMQ3" s="4" t="s">
        <v>911</v>
      </c>
      <c r="MMR3" s="4" t="s">
        <v>911</v>
      </c>
      <c r="MMS3" s="4" t="s">
        <v>911</v>
      </c>
      <c r="MMT3" s="4" t="s">
        <v>911</v>
      </c>
      <c r="MMU3" s="4" t="s">
        <v>911</v>
      </c>
      <c r="MMV3" s="4" t="s">
        <v>911</v>
      </c>
      <c r="MMW3" s="4" t="s">
        <v>911</v>
      </c>
      <c r="MMX3" s="4" t="s">
        <v>911</v>
      </c>
      <c r="MMY3" s="4" t="s">
        <v>911</v>
      </c>
      <c r="MMZ3" s="4" t="s">
        <v>911</v>
      </c>
      <c r="MNA3" s="4" t="s">
        <v>911</v>
      </c>
      <c r="MNB3" s="4" t="s">
        <v>911</v>
      </c>
      <c r="MNC3" s="4" t="s">
        <v>911</v>
      </c>
      <c r="MND3" s="4" t="s">
        <v>911</v>
      </c>
      <c r="MNE3" s="4" t="s">
        <v>911</v>
      </c>
      <c r="MNF3" s="4" t="s">
        <v>911</v>
      </c>
      <c r="MNG3" s="4" t="s">
        <v>911</v>
      </c>
      <c r="MNH3" s="4" t="s">
        <v>911</v>
      </c>
      <c r="MNI3" s="4" t="s">
        <v>911</v>
      </c>
      <c r="MNJ3" s="4" t="s">
        <v>911</v>
      </c>
      <c r="MNK3" s="4" t="s">
        <v>911</v>
      </c>
      <c r="MNL3" s="4" t="s">
        <v>911</v>
      </c>
      <c r="MNM3" s="4" t="s">
        <v>911</v>
      </c>
      <c r="MNN3" s="4" t="s">
        <v>911</v>
      </c>
      <c r="MNO3" s="4" t="s">
        <v>911</v>
      </c>
      <c r="MNP3" s="4" t="s">
        <v>911</v>
      </c>
      <c r="MNQ3" s="4" t="s">
        <v>911</v>
      </c>
      <c r="MNR3" s="4" t="s">
        <v>911</v>
      </c>
      <c r="MNS3" s="4" t="s">
        <v>911</v>
      </c>
      <c r="MNT3" s="4" t="s">
        <v>911</v>
      </c>
      <c r="MNU3" s="4" t="s">
        <v>911</v>
      </c>
      <c r="MNV3" s="4" t="s">
        <v>911</v>
      </c>
      <c r="MNW3" s="4" t="s">
        <v>911</v>
      </c>
      <c r="MNX3" s="4" t="s">
        <v>911</v>
      </c>
      <c r="MNY3" s="4" t="s">
        <v>911</v>
      </c>
      <c r="MNZ3" s="4" t="s">
        <v>911</v>
      </c>
      <c r="MOA3" s="4" t="s">
        <v>911</v>
      </c>
      <c r="MOB3" s="4" t="s">
        <v>911</v>
      </c>
      <c r="MOC3" s="4" t="s">
        <v>911</v>
      </c>
      <c r="MOD3" s="4" t="s">
        <v>911</v>
      </c>
      <c r="MOE3" s="4" t="s">
        <v>911</v>
      </c>
      <c r="MOF3" s="4" t="s">
        <v>911</v>
      </c>
      <c r="MOG3" s="4" t="s">
        <v>911</v>
      </c>
      <c r="MOH3" s="4" t="s">
        <v>911</v>
      </c>
      <c r="MOI3" s="4" t="s">
        <v>911</v>
      </c>
      <c r="MOJ3" s="4" t="s">
        <v>911</v>
      </c>
      <c r="MOK3" s="4" t="s">
        <v>911</v>
      </c>
      <c r="MOL3" s="4" t="s">
        <v>911</v>
      </c>
      <c r="MOM3" s="4" t="s">
        <v>911</v>
      </c>
      <c r="MON3" s="4" t="s">
        <v>911</v>
      </c>
      <c r="MOO3" s="4" t="s">
        <v>911</v>
      </c>
      <c r="MOP3" s="4" t="s">
        <v>911</v>
      </c>
      <c r="MOQ3" s="4" t="s">
        <v>911</v>
      </c>
      <c r="MOR3" s="4" t="s">
        <v>911</v>
      </c>
      <c r="MOS3" s="4" t="s">
        <v>911</v>
      </c>
      <c r="MOT3" s="4" t="s">
        <v>911</v>
      </c>
      <c r="MOU3" s="4" t="s">
        <v>911</v>
      </c>
      <c r="MOV3" s="4" t="s">
        <v>911</v>
      </c>
      <c r="MOW3" s="4" t="s">
        <v>911</v>
      </c>
      <c r="MOX3" s="4" t="s">
        <v>911</v>
      </c>
      <c r="MOY3" s="4" t="s">
        <v>911</v>
      </c>
      <c r="MOZ3" s="4" t="s">
        <v>911</v>
      </c>
      <c r="MPA3" s="4" t="s">
        <v>911</v>
      </c>
      <c r="MPB3" s="4" t="s">
        <v>911</v>
      </c>
      <c r="MPC3" s="4" t="s">
        <v>911</v>
      </c>
      <c r="MPD3" s="4" t="s">
        <v>911</v>
      </c>
      <c r="MPE3" s="4" t="s">
        <v>911</v>
      </c>
      <c r="MPF3" s="4" t="s">
        <v>911</v>
      </c>
      <c r="MPG3" s="4" t="s">
        <v>911</v>
      </c>
      <c r="MPH3" s="4" t="s">
        <v>911</v>
      </c>
      <c r="MPI3" s="4" t="s">
        <v>911</v>
      </c>
      <c r="MPJ3" s="4" t="s">
        <v>911</v>
      </c>
      <c r="MPK3" s="4" t="s">
        <v>911</v>
      </c>
      <c r="MPL3" s="4" t="s">
        <v>911</v>
      </c>
      <c r="MPM3" s="4" t="s">
        <v>911</v>
      </c>
      <c r="MPN3" s="4" t="s">
        <v>911</v>
      </c>
      <c r="MPO3" s="4" t="s">
        <v>911</v>
      </c>
      <c r="MPP3" s="4" t="s">
        <v>911</v>
      </c>
      <c r="MPQ3" s="4" t="s">
        <v>911</v>
      </c>
      <c r="MPR3" s="4" t="s">
        <v>911</v>
      </c>
      <c r="MPS3" s="4" t="s">
        <v>911</v>
      </c>
      <c r="MPT3" s="4" t="s">
        <v>911</v>
      </c>
      <c r="MPU3" s="4" t="s">
        <v>911</v>
      </c>
      <c r="MPV3" s="4" t="s">
        <v>911</v>
      </c>
      <c r="MPW3" s="4" t="s">
        <v>911</v>
      </c>
      <c r="MPX3" s="4" t="s">
        <v>911</v>
      </c>
      <c r="MPY3" s="4" t="s">
        <v>911</v>
      </c>
      <c r="MPZ3" s="4" t="s">
        <v>911</v>
      </c>
      <c r="MQA3" s="4" t="s">
        <v>911</v>
      </c>
      <c r="MQB3" s="4" t="s">
        <v>911</v>
      </c>
      <c r="MQC3" s="4" t="s">
        <v>911</v>
      </c>
      <c r="MQD3" s="4" t="s">
        <v>911</v>
      </c>
      <c r="MQE3" s="4" t="s">
        <v>911</v>
      </c>
      <c r="MQF3" s="4" t="s">
        <v>911</v>
      </c>
      <c r="MQG3" s="4" t="s">
        <v>911</v>
      </c>
      <c r="MQH3" s="4" t="s">
        <v>911</v>
      </c>
      <c r="MQI3" s="4" t="s">
        <v>911</v>
      </c>
      <c r="MQJ3" s="4" t="s">
        <v>911</v>
      </c>
      <c r="MQK3" s="4" t="s">
        <v>911</v>
      </c>
      <c r="MQL3" s="4" t="s">
        <v>911</v>
      </c>
      <c r="MQM3" s="4" t="s">
        <v>911</v>
      </c>
      <c r="MQN3" s="4" t="s">
        <v>911</v>
      </c>
      <c r="MQO3" s="4" t="s">
        <v>911</v>
      </c>
      <c r="MQP3" s="4" t="s">
        <v>911</v>
      </c>
      <c r="MQQ3" s="4" t="s">
        <v>911</v>
      </c>
      <c r="MQR3" s="4" t="s">
        <v>911</v>
      </c>
      <c r="MQS3" s="4" t="s">
        <v>911</v>
      </c>
      <c r="MQT3" s="4" t="s">
        <v>911</v>
      </c>
      <c r="MQU3" s="4" t="s">
        <v>911</v>
      </c>
      <c r="MQV3" s="4" t="s">
        <v>911</v>
      </c>
      <c r="MQW3" s="4" t="s">
        <v>911</v>
      </c>
      <c r="MQX3" s="4" t="s">
        <v>911</v>
      </c>
      <c r="MQY3" s="4" t="s">
        <v>911</v>
      </c>
      <c r="MQZ3" s="4" t="s">
        <v>911</v>
      </c>
      <c r="MRA3" s="4" t="s">
        <v>911</v>
      </c>
      <c r="MRB3" s="4" t="s">
        <v>911</v>
      </c>
      <c r="MRC3" s="4" t="s">
        <v>911</v>
      </c>
      <c r="MRD3" s="4" t="s">
        <v>911</v>
      </c>
      <c r="MRE3" s="4" t="s">
        <v>911</v>
      </c>
      <c r="MRF3" s="4" t="s">
        <v>911</v>
      </c>
      <c r="MRG3" s="4" t="s">
        <v>911</v>
      </c>
      <c r="MRH3" s="4" t="s">
        <v>911</v>
      </c>
      <c r="MRI3" s="4" t="s">
        <v>911</v>
      </c>
      <c r="MRJ3" s="4" t="s">
        <v>911</v>
      </c>
      <c r="MRK3" s="4" t="s">
        <v>911</v>
      </c>
      <c r="MRL3" s="4" t="s">
        <v>911</v>
      </c>
      <c r="MRM3" s="4" t="s">
        <v>911</v>
      </c>
      <c r="MRN3" s="4" t="s">
        <v>911</v>
      </c>
      <c r="MRO3" s="4" t="s">
        <v>911</v>
      </c>
      <c r="MRP3" s="4" t="s">
        <v>911</v>
      </c>
      <c r="MRQ3" s="4" t="s">
        <v>911</v>
      </c>
      <c r="MRR3" s="4" t="s">
        <v>911</v>
      </c>
      <c r="MRS3" s="4" t="s">
        <v>911</v>
      </c>
      <c r="MRT3" s="4" t="s">
        <v>911</v>
      </c>
      <c r="MRU3" s="4" t="s">
        <v>911</v>
      </c>
      <c r="MRV3" s="4" t="s">
        <v>911</v>
      </c>
      <c r="MRW3" s="4" t="s">
        <v>911</v>
      </c>
      <c r="MRX3" s="4" t="s">
        <v>911</v>
      </c>
      <c r="MRY3" s="4" t="s">
        <v>911</v>
      </c>
      <c r="MRZ3" s="4" t="s">
        <v>911</v>
      </c>
      <c r="MSA3" s="4" t="s">
        <v>911</v>
      </c>
      <c r="MSB3" s="4" t="s">
        <v>911</v>
      </c>
      <c r="MSC3" s="4" t="s">
        <v>911</v>
      </c>
      <c r="MSD3" s="4" t="s">
        <v>911</v>
      </c>
      <c r="MSE3" s="4" t="s">
        <v>911</v>
      </c>
      <c r="MSF3" s="4" t="s">
        <v>911</v>
      </c>
      <c r="MSG3" s="4" t="s">
        <v>911</v>
      </c>
      <c r="MSH3" s="4" t="s">
        <v>911</v>
      </c>
      <c r="MSI3" s="4" t="s">
        <v>911</v>
      </c>
      <c r="MSJ3" s="4" t="s">
        <v>911</v>
      </c>
      <c r="MSK3" s="4" t="s">
        <v>911</v>
      </c>
      <c r="MSL3" s="4" t="s">
        <v>911</v>
      </c>
      <c r="MSM3" s="4" t="s">
        <v>911</v>
      </c>
      <c r="MSN3" s="4" t="s">
        <v>911</v>
      </c>
      <c r="MSO3" s="4" t="s">
        <v>911</v>
      </c>
      <c r="MSP3" s="4" t="s">
        <v>911</v>
      </c>
      <c r="MSQ3" s="4" t="s">
        <v>911</v>
      </c>
      <c r="MSR3" s="4" t="s">
        <v>911</v>
      </c>
      <c r="MSS3" s="4" t="s">
        <v>911</v>
      </c>
      <c r="MST3" s="4" t="s">
        <v>911</v>
      </c>
      <c r="MSU3" s="4" t="s">
        <v>911</v>
      </c>
      <c r="MSV3" s="4" t="s">
        <v>911</v>
      </c>
      <c r="MSW3" s="4" t="s">
        <v>911</v>
      </c>
      <c r="MSX3" s="4" t="s">
        <v>911</v>
      </c>
      <c r="MSY3" s="4" t="s">
        <v>911</v>
      </c>
      <c r="MSZ3" s="4" t="s">
        <v>911</v>
      </c>
      <c r="MTA3" s="4" t="s">
        <v>911</v>
      </c>
      <c r="MTB3" s="4" t="s">
        <v>911</v>
      </c>
      <c r="MTC3" s="4" t="s">
        <v>911</v>
      </c>
      <c r="MTD3" s="4" t="s">
        <v>911</v>
      </c>
      <c r="MTE3" s="4" t="s">
        <v>911</v>
      </c>
      <c r="MTF3" s="4" t="s">
        <v>911</v>
      </c>
      <c r="MTG3" s="4" t="s">
        <v>911</v>
      </c>
      <c r="MTH3" s="4" t="s">
        <v>911</v>
      </c>
      <c r="MTI3" s="4" t="s">
        <v>911</v>
      </c>
      <c r="MTJ3" s="4" t="s">
        <v>911</v>
      </c>
      <c r="MTK3" s="4" t="s">
        <v>911</v>
      </c>
      <c r="MTL3" s="4" t="s">
        <v>911</v>
      </c>
      <c r="MTM3" s="4" t="s">
        <v>911</v>
      </c>
      <c r="MTN3" s="4" t="s">
        <v>911</v>
      </c>
      <c r="MTO3" s="4" t="s">
        <v>911</v>
      </c>
      <c r="MTP3" s="4" t="s">
        <v>911</v>
      </c>
      <c r="MTQ3" s="4" t="s">
        <v>911</v>
      </c>
      <c r="MTR3" s="4" t="s">
        <v>911</v>
      </c>
      <c r="MTS3" s="4" t="s">
        <v>911</v>
      </c>
      <c r="MTT3" s="4" t="s">
        <v>911</v>
      </c>
      <c r="MTU3" s="4" t="s">
        <v>911</v>
      </c>
      <c r="MTV3" s="4" t="s">
        <v>911</v>
      </c>
      <c r="MTW3" s="4" t="s">
        <v>911</v>
      </c>
      <c r="MTX3" s="4" t="s">
        <v>911</v>
      </c>
      <c r="MTY3" s="4" t="s">
        <v>911</v>
      </c>
      <c r="MTZ3" s="4" t="s">
        <v>911</v>
      </c>
      <c r="MUA3" s="4" t="s">
        <v>911</v>
      </c>
      <c r="MUB3" s="4" t="s">
        <v>911</v>
      </c>
      <c r="MUC3" s="4" t="s">
        <v>911</v>
      </c>
      <c r="MUD3" s="4" t="s">
        <v>911</v>
      </c>
      <c r="MUE3" s="4" t="s">
        <v>911</v>
      </c>
      <c r="MUF3" s="4" t="s">
        <v>911</v>
      </c>
      <c r="MUG3" s="4" t="s">
        <v>911</v>
      </c>
      <c r="MUH3" s="4" t="s">
        <v>911</v>
      </c>
      <c r="MUI3" s="4" t="s">
        <v>911</v>
      </c>
      <c r="MUJ3" s="4" t="s">
        <v>911</v>
      </c>
      <c r="MUK3" s="4" t="s">
        <v>911</v>
      </c>
      <c r="MUL3" s="4" t="s">
        <v>911</v>
      </c>
      <c r="MUM3" s="4" t="s">
        <v>911</v>
      </c>
      <c r="MUN3" s="4" t="s">
        <v>911</v>
      </c>
      <c r="MUO3" s="4" t="s">
        <v>911</v>
      </c>
      <c r="MUP3" s="4" t="s">
        <v>911</v>
      </c>
      <c r="MUQ3" s="4" t="s">
        <v>911</v>
      </c>
      <c r="MUR3" s="4" t="s">
        <v>911</v>
      </c>
      <c r="MUS3" s="4" t="s">
        <v>911</v>
      </c>
      <c r="MUT3" s="4" t="s">
        <v>911</v>
      </c>
      <c r="MUU3" s="4" t="s">
        <v>911</v>
      </c>
      <c r="MUV3" s="4" t="s">
        <v>911</v>
      </c>
      <c r="MUW3" s="4" t="s">
        <v>911</v>
      </c>
      <c r="MUX3" s="4" t="s">
        <v>911</v>
      </c>
      <c r="MUY3" s="4" t="s">
        <v>911</v>
      </c>
      <c r="MUZ3" s="4" t="s">
        <v>911</v>
      </c>
      <c r="MVA3" s="4" t="s">
        <v>911</v>
      </c>
      <c r="MVB3" s="4" t="s">
        <v>911</v>
      </c>
      <c r="MVC3" s="4" t="s">
        <v>911</v>
      </c>
      <c r="MVD3" s="4" t="s">
        <v>911</v>
      </c>
      <c r="MVE3" s="4" t="s">
        <v>911</v>
      </c>
      <c r="MVF3" s="4" t="s">
        <v>911</v>
      </c>
      <c r="MVG3" s="4" t="s">
        <v>911</v>
      </c>
      <c r="MVH3" s="4" t="s">
        <v>911</v>
      </c>
      <c r="MVI3" s="4" t="s">
        <v>911</v>
      </c>
      <c r="MVJ3" s="4" t="s">
        <v>911</v>
      </c>
      <c r="MVK3" s="4" t="s">
        <v>911</v>
      </c>
      <c r="MVL3" s="4" t="s">
        <v>911</v>
      </c>
      <c r="MVM3" s="4" t="s">
        <v>911</v>
      </c>
      <c r="MVN3" s="4" t="s">
        <v>911</v>
      </c>
      <c r="MVO3" s="4" t="s">
        <v>911</v>
      </c>
      <c r="MVP3" s="4" t="s">
        <v>911</v>
      </c>
      <c r="MVQ3" s="4" t="s">
        <v>911</v>
      </c>
      <c r="MVR3" s="4" t="s">
        <v>911</v>
      </c>
      <c r="MVS3" s="4" t="s">
        <v>911</v>
      </c>
      <c r="MVT3" s="4" t="s">
        <v>911</v>
      </c>
      <c r="MVU3" s="4" t="s">
        <v>911</v>
      </c>
      <c r="MVV3" s="4" t="s">
        <v>911</v>
      </c>
      <c r="MVW3" s="4" t="s">
        <v>911</v>
      </c>
      <c r="MVX3" s="4" t="s">
        <v>911</v>
      </c>
      <c r="MVY3" s="4" t="s">
        <v>911</v>
      </c>
      <c r="MVZ3" s="4" t="s">
        <v>911</v>
      </c>
      <c r="MWA3" s="4" t="s">
        <v>911</v>
      </c>
      <c r="MWB3" s="4" t="s">
        <v>911</v>
      </c>
      <c r="MWC3" s="4" t="s">
        <v>911</v>
      </c>
      <c r="MWD3" s="4" t="s">
        <v>911</v>
      </c>
      <c r="MWE3" s="4" t="s">
        <v>911</v>
      </c>
      <c r="MWF3" s="4" t="s">
        <v>911</v>
      </c>
      <c r="MWG3" s="4" t="s">
        <v>911</v>
      </c>
      <c r="MWH3" s="4" t="s">
        <v>911</v>
      </c>
      <c r="MWI3" s="4" t="s">
        <v>911</v>
      </c>
      <c r="MWJ3" s="4" t="s">
        <v>911</v>
      </c>
      <c r="MWK3" s="4" t="s">
        <v>911</v>
      </c>
      <c r="MWL3" s="4" t="s">
        <v>911</v>
      </c>
      <c r="MWM3" s="4" t="s">
        <v>911</v>
      </c>
      <c r="MWN3" s="4" t="s">
        <v>911</v>
      </c>
      <c r="MWO3" s="4" t="s">
        <v>911</v>
      </c>
      <c r="MWP3" s="4" t="s">
        <v>911</v>
      </c>
      <c r="MWQ3" s="4" t="s">
        <v>911</v>
      </c>
      <c r="MWR3" s="4" t="s">
        <v>911</v>
      </c>
      <c r="MWS3" s="4" t="s">
        <v>911</v>
      </c>
      <c r="MWT3" s="4" t="s">
        <v>911</v>
      </c>
      <c r="MWU3" s="4" t="s">
        <v>911</v>
      </c>
      <c r="MWV3" s="4" t="s">
        <v>911</v>
      </c>
      <c r="MWW3" s="4" t="s">
        <v>911</v>
      </c>
      <c r="MWX3" s="4" t="s">
        <v>911</v>
      </c>
      <c r="MWY3" s="4" t="s">
        <v>911</v>
      </c>
      <c r="MWZ3" s="4" t="s">
        <v>911</v>
      </c>
      <c r="MXA3" s="4" t="s">
        <v>911</v>
      </c>
      <c r="MXB3" s="4" t="s">
        <v>911</v>
      </c>
      <c r="MXC3" s="4" t="s">
        <v>911</v>
      </c>
      <c r="MXD3" s="4" t="s">
        <v>911</v>
      </c>
      <c r="MXE3" s="4" t="s">
        <v>911</v>
      </c>
      <c r="MXF3" s="4" t="s">
        <v>911</v>
      </c>
      <c r="MXG3" s="4" t="s">
        <v>911</v>
      </c>
      <c r="MXH3" s="4" t="s">
        <v>911</v>
      </c>
      <c r="MXI3" s="4" t="s">
        <v>911</v>
      </c>
      <c r="MXJ3" s="4" t="s">
        <v>911</v>
      </c>
      <c r="MXK3" s="4" t="s">
        <v>911</v>
      </c>
      <c r="MXL3" s="4" t="s">
        <v>911</v>
      </c>
      <c r="MXM3" s="4" t="s">
        <v>911</v>
      </c>
      <c r="MXN3" s="4" t="s">
        <v>911</v>
      </c>
      <c r="MXO3" s="4" t="s">
        <v>911</v>
      </c>
      <c r="MXP3" s="4" t="s">
        <v>911</v>
      </c>
      <c r="MXQ3" s="4" t="s">
        <v>911</v>
      </c>
      <c r="MXR3" s="4" t="s">
        <v>911</v>
      </c>
      <c r="MXS3" s="4" t="s">
        <v>911</v>
      </c>
      <c r="MXT3" s="4" t="s">
        <v>911</v>
      </c>
      <c r="MXU3" s="4" t="s">
        <v>911</v>
      </c>
      <c r="MXV3" s="4" t="s">
        <v>911</v>
      </c>
      <c r="MXW3" s="4" t="s">
        <v>911</v>
      </c>
      <c r="MXX3" s="4" t="s">
        <v>911</v>
      </c>
      <c r="MXY3" s="4" t="s">
        <v>911</v>
      </c>
      <c r="MXZ3" s="4" t="s">
        <v>911</v>
      </c>
      <c r="MYA3" s="4" t="s">
        <v>911</v>
      </c>
      <c r="MYB3" s="4" t="s">
        <v>911</v>
      </c>
      <c r="MYC3" s="4" t="s">
        <v>911</v>
      </c>
      <c r="MYD3" s="4" t="s">
        <v>911</v>
      </c>
      <c r="MYE3" s="4" t="s">
        <v>911</v>
      </c>
      <c r="MYF3" s="4" t="s">
        <v>911</v>
      </c>
      <c r="MYG3" s="4" t="s">
        <v>911</v>
      </c>
      <c r="MYH3" s="4" t="s">
        <v>911</v>
      </c>
      <c r="MYI3" s="4" t="s">
        <v>911</v>
      </c>
      <c r="MYJ3" s="4" t="s">
        <v>911</v>
      </c>
      <c r="MYK3" s="4" t="s">
        <v>911</v>
      </c>
      <c r="MYL3" s="4" t="s">
        <v>911</v>
      </c>
      <c r="MYM3" s="4" t="s">
        <v>911</v>
      </c>
      <c r="MYN3" s="4" t="s">
        <v>911</v>
      </c>
      <c r="MYO3" s="4" t="s">
        <v>911</v>
      </c>
      <c r="MYP3" s="4" t="s">
        <v>911</v>
      </c>
      <c r="MYQ3" s="4" t="s">
        <v>911</v>
      </c>
      <c r="MYR3" s="4" t="s">
        <v>911</v>
      </c>
      <c r="MYS3" s="4" t="s">
        <v>911</v>
      </c>
      <c r="MYT3" s="4" t="s">
        <v>911</v>
      </c>
      <c r="MYU3" s="4" t="s">
        <v>911</v>
      </c>
      <c r="MYV3" s="4" t="s">
        <v>911</v>
      </c>
      <c r="MYW3" s="4" t="s">
        <v>911</v>
      </c>
      <c r="MYX3" s="4" t="s">
        <v>911</v>
      </c>
      <c r="MYY3" s="4" t="s">
        <v>911</v>
      </c>
      <c r="MYZ3" s="4" t="s">
        <v>911</v>
      </c>
      <c r="MZA3" s="4" t="s">
        <v>911</v>
      </c>
      <c r="MZB3" s="4" t="s">
        <v>911</v>
      </c>
      <c r="MZC3" s="4" t="s">
        <v>911</v>
      </c>
      <c r="MZD3" s="4" t="s">
        <v>911</v>
      </c>
      <c r="MZE3" s="4" t="s">
        <v>911</v>
      </c>
      <c r="MZF3" s="4" t="s">
        <v>911</v>
      </c>
      <c r="MZG3" s="4" t="s">
        <v>911</v>
      </c>
      <c r="MZH3" s="4" t="s">
        <v>911</v>
      </c>
      <c r="MZI3" s="4" t="s">
        <v>911</v>
      </c>
      <c r="MZJ3" s="4" t="s">
        <v>911</v>
      </c>
      <c r="MZK3" s="4" t="s">
        <v>911</v>
      </c>
      <c r="MZL3" s="4" t="s">
        <v>911</v>
      </c>
      <c r="MZM3" s="4" t="s">
        <v>911</v>
      </c>
      <c r="MZN3" s="4" t="s">
        <v>911</v>
      </c>
      <c r="MZO3" s="4" t="s">
        <v>911</v>
      </c>
      <c r="MZP3" s="4" t="s">
        <v>911</v>
      </c>
      <c r="MZQ3" s="4" t="s">
        <v>911</v>
      </c>
      <c r="MZR3" s="4" t="s">
        <v>911</v>
      </c>
      <c r="MZS3" s="4" t="s">
        <v>911</v>
      </c>
      <c r="MZT3" s="4" t="s">
        <v>911</v>
      </c>
      <c r="MZU3" s="4" t="s">
        <v>911</v>
      </c>
      <c r="MZV3" s="4" t="s">
        <v>911</v>
      </c>
      <c r="MZW3" s="4" t="s">
        <v>911</v>
      </c>
      <c r="MZX3" s="4" t="s">
        <v>911</v>
      </c>
      <c r="MZY3" s="4" t="s">
        <v>911</v>
      </c>
      <c r="MZZ3" s="4" t="s">
        <v>911</v>
      </c>
      <c r="NAA3" s="4" t="s">
        <v>911</v>
      </c>
      <c r="NAB3" s="4" t="s">
        <v>911</v>
      </c>
      <c r="NAC3" s="4" t="s">
        <v>911</v>
      </c>
      <c r="NAD3" s="4" t="s">
        <v>911</v>
      </c>
      <c r="NAE3" s="4" t="s">
        <v>911</v>
      </c>
      <c r="NAF3" s="4" t="s">
        <v>911</v>
      </c>
      <c r="NAG3" s="4" t="s">
        <v>911</v>
      </c>
      <c r="NAH3" s="4" t="s">
        <v>911</v>
      </c>
      <c r="NAI3" s="4" t="s">
        <v>911</v>
      </c>
      <c r="NAJ3" s="4" t="s">
        <v>911</v>
      </c>
      <c r="NAK3" s="4" t="s">
        <v>911</v>
      </c>
      <c r="NAL3" s="4" t="s">
        <v>911</v>
      </c>
      <c r="NAM3" s="4" t="s">
        <v>911</v>
      </c>
      <c r="NAN3" s="4" t="s">
        <v>911</v>
      </c>
      <c r="NAO3" s="4" t="s">
        <v>911</v>
      </c>
      <c r="NAP3" s="4" t="s">
        <v>911</v>
      </c>
      <c r="NAQ3" s="4" t="s">
        <v>911</v>
      </c>
      <c r="NAR3" s="4" t="s">
        <v>911</v>
      </c>
      <c r="NAS3" s="4" t="s">
        <v>911</v>
      </c>
      <c r="NAT3" s="4" t="s">
        <v>911</v>
      </c>
      <c r="NAU3" s="4" t="s">
        <v>911</v>
      </c>
      <c r="NAV3" s="4" t="s">
        <v>911</v>
      </c>
      <c r="NAW3" s="4" t="s">
        <v>911</v>
      </c>
      <c r="NAX3" s="4" t="s">
        <v>911</v>
      </c>
      <c r="NAY3" s="4" t="s">
        <v>911</v>
      </c>
      <c r="NAZ3" s="4" t="s">
        <v>911</v>
      </c>
      <c r="NBA3" s="4" t="s">
        <v>911</v>
      </c>
      <c r="NBB3" s="4" t="s">
        <v>911</v>
      </c>
      <c r="NBC3" s="4" t="s">
        <v>911</v>
      </c>
      <c r="NBD3" s="4" t="s">
        <v>911</v>
      </c>
      <c r="NBE3" s="4" t="s">
        <v>911</v>
      </c>
      <c r="NBF3" s="4" t="s">
        <v>911</v>
      </c>
      <c r="NBG3" s="4" t="s">
        <v>911</v>
      </c>
      <c r="NBH3" s="4" t="s">
        <v>911</v>
      </c>
      <c r="NBI3" s="4" t="s">
        <v>911</v>
      </c>
      <c r="NBJ3" s="4" t="s">
        <v>911</v>
      </c>
      <c r="NBK3" s="4" t="s">
        <v>911</v>
      </c>
      <c r="NBL3" s="4" t="s">
        <v>911</v>
      </c>
      <c r="NBM3" s="4" t="s">
        <v>911</v>
      </c>
      <c r="NBN3" s="4" t="s">
        <v>911</v>
      </c>
      <c r="NBO3" s="4" t="s">
        <v>911</v>
      </c>
      <c r="NBP3" s="4" t="s">
        <v>911</v>
      </c>
      <c r="NBQ3" s="4" t="s">
        <v>911</v>
      </c>
      <c r="NBR3" s="4" t="s">
        <v>911</v>
      </c>
      <c r="NBS3" s="4" t="s">
        <v>911</v>
      </c>
      <c r="NBT3" s="4" t="s">
        <v>911</v>
      </c>
      <c r="NBU3" s="4" t="s">
        <v>911</v>
      </c>
      <c r="NBV3" s="4" t="s">
        <v>911</v>
      </c>
      <c r="NBW3" s="4" t="s">
        <v>911</v>
      </c>
      <c r="NBX3" s="4" t="s">
        <v>911</v>
      </c>
      <c r="NBY3" s="4" t="s">
        <v>911</v>
      </c>
      <c r="NBZ3" s="4" t="s">
        <v>911</v>
      </c>
      <c r="NCA3" s="4" t="s">
        <v>911</v>
      </c>
      <c r="NCB3" s="4" t="s">
        <v>911</v>
      </c>
      <c r="NCC3" s="4" t="s">
        <v>911</v>
      </c>
      <c r="NCD3" s="4" t="s">
        <v>911</v>
      </c>
      <c r="NCE3" s="4" t="s">
        <v>911</v>
      </c>
      <c r="NCF3" s="4" t="s">
        <v>911</v>
      </c>
      <c r="NCG3" s="4" t="s">
        <v>911</v>
      </c>
      <c r="NCH3" s="4" t="s">
        <v>911</v>
      </c>
      <c r="NCI3" s="4" t="s">
        <v>911</v>
      </c>
      <c r="NCJ3" s="4" t="s">
        <v>911</v>
      </c>
      <c r="NCK3" s="4" t="s">
        <v>911</v>
      </c>
      <c r="NCL3" s="4" t="s">
        <v>911</v>
      </c>
      <c r="NCM3" s="4" t="s">
        <v>911</v>
      </c>
      <c r="NCN3" s="4" t="s">
        <v>911</v>
      </c>
      <c r="NCO3" s="4" t="s">
        <v>911</v>
      </c>
      <c r="NCP3" s="4" t="s">
        <v>911</v>
      </c>
      <c r="NCQ3" s="4" t="s">
        <v>911</v>
      </c>
      <c r="NCR3" s="4" t="s">
        <v>911</v>
      </c>
      <c r="NCS3" s="4" t="s">
        <v>911</v>
      </c>
      <c r="NCT3" s="4" t="s">
        <v>911</v>
      </c>
      <c r="NCU3" s="4" t="s">
        <v>911</v>
      </c>
      <c r="NCV3" s="4" t="s">
        <v>911</v>
      </c>
      <c r="NCW3" s="4" t="s">
        <v>911</v>
      </c>
      <c r="NCX3" s="4" t="s">
        <v>911</v>
      </c>
      <c r="NCY3" s="4" t="s">
        <v>911</v>
      </c>
      <c r="NCZ3" s="4" t="s">
        <v>911</v>
      </c>
      <c r="NDA3" s="4" t="s">
        <v>911</v>
      </c>
      <c r="NDB3" s="4" t="s">
        <v>911</v>
      </c>
      <c r="NDC3" s="4" t="s">
        <v>911</v>
      </c>
      <c r="NDD3" s="4" t="s">
        <v>911</v>
      </c>
      <c r="NDE3" s="4" t="s">
        <v>911</v>
      </c>
      <c r="NDF3" s="4" t="s">
        <v>911</v>
      </c>
      <c r="NDG3" s="4" t="s">
        <v>911</v>
      </c>
      <c r="NDH3" s="4" t="s">
        <v>911</v>
      </c>
      <c r="NDI3" s="4" t="s">
        <v>911</v>
      </c>
      <c r="NDJ3" s="4" t="s">
        <v>911</v>
      </c>
      <c r="NDK3" s="4" t="s">
        <v>911</v>
      </c>
      <c r="NDL3" s="4" t="s">
        <v>911</v>
      </c>
      <c r="NDM3" s="4" t="s">
        <v>911</v>
      </c>
      <c r="NDN3" s="4" t="s">
        <v>911</v>
      </c>
      <c r="NDO3" s="4" t="s">
        <v>911</v>
      </c>
      <c r="NDP3" s="4" t="s">
        <v>911</v>
      </c>
      <c r="NDQ3" s="4" t="s">
        <v>911</v>
      </c>
      <c r="NDR3" s="4" t="s">
        <v>911</v>
      </c>
      <c r="NDS3" s="4" t="s">
        <v>911</v>
      </c>
      <c r="NDT3" s="4" t="s">
        <v>911</v>
      </c>
      <c r="NDU3" s="4" t="s">
        <v>911</v>
      </c>
      <c r="NDV3" s="4" t="s">
        <v>911</v>
      </c>
      <c r="NDW3" s="4" t="s">
        <v>911</v>
      </c>
      <c r="NDX3" s="4" t="s">
        <v>911</v>
      </c>
      <c r="NDY3" s="4" t="s">
        <v>911</v>
      </c>
      <c r="NDZ3" s="4" t="s">
        <v>911</v>
      </c>
      <c r="NEA3" s="4" t="s">
        <v>911</v>
      </c>
      <c r="NEB3" s="4" t="s">
        <v>911</v>
      </c>
      <c r="NEC3" s="4" t="s">
        <v>911</v>
      </c>
      <c r="NED3" s="4" t="s">
        <v>911</v>
      </c>
      <c r="NEE3" s="4" t="s">
        <v>911</v>
      </c>
      <c r="NEF3" s="4" t="s">
        <v>911</v>
      </c>
      <c r="NEG3" s="4" t="s">
        <v>911</v>
      </c>
      <c r="NEH3" s="4" t="s">
        <v>911</v>
      </c>
      <c r="NEI3" s="4" t="s">
        <v>911</v>
      </c>
      <c r="NEJ3" s="4" t="s">
        <v>911</v>
      </c>
      <c r="NEK3" s="4" t="s">
        <v>911</v>
      </c>
      <c r="NEL3" s="4" t="s">
        <v>911</v>
      </c>
      <c r="NEM3" s="4" t="s">
        <v>911</v>
      </c>
      <c r="NEN3" s="4" t="s">
        <v>911</v>
      </c>
      <c r="NEO3" s="4" t="s">
        <v>911</v>
      </c>
      <c r="NEP3" s="4" t="s">
        <v>911</v>
      </c>
      <c r="NEQ3" s="4" t="s">
        <v>911</v>
      </c>
      <c r="NER3" s="4" t="s">
        <v>911</v>
      </c>
      <c r="NES3" s="4" t="s">
        <v>911</v>
      </c>
      <c r="NET3" s="4" t="s">
        <v>911</v>
      </c>
      <c r="NEU3" s="4" t="s">
        <v>911</v>
      </c>
      <c r="NEV3" s="4" t="s">
        <v>911</v>
      </c>
      <c r="NEW3" s="4" t="s">
        <v>911</v>
      </c>
      <c r="NEX3" s="4" t="s">
        <v>911</v>
      </c>
      <c r="NEY3" s="4" t="s">
        <v>911</v>
      </c>
      <c r="NEZ3" s="4" t="s">
        <v>911</v>
      </c>
      <c r="NFA3" s="4" t="s">
        <v>911</v>
      </c>
      <c r="NFB3" s="4" t="s">
        <v>911</v>
      </c>
      <c r="NFC3" s="4" t="s">
        <v>911</v>
      </c>
      <c r="NFD3" s="4" t="s">
        <v>911</v>
      </c>
      <c r="NFE3" s="4" t="s">
        <v>911</v>
      </c>
      <c r="NFF3" s="4" t="s">
        <v>911</v>
      </c>
      <c r="NFG3" s="4" t="s">
        <v>911</v>
      </c>
      <c r="NFH3" s="4" t="s">
        <v>911</v>
      </c>
      <c r="NFI3" s="4" t="s">
        <v>911</v>
      </c>
      <c r="NFJ3" s="4" t="s">
        <v>911</v>
      </c>
      <c r="NFK3" s="4" t="s">
        <v>911</v>
      </c>
      <c r="NFL3" s="4" t="s">
        <v>911</v>
      </c>
      <c r="NFM3" s="4" t="s">
        <v>911</v>
      </c>
      <c r="NFN3" s="4" t="s">
        <v>911</v>
      </c>
      <c r="NFO3" s="4" t="s">
        <v>911</v>
      </c>
      <c r="NFP3" s="4" t="s">
        <v>911</v>
      </c>
      <c r="NFQ3" s="4" t="s">
        <v>911</v>
      </c>
      <c r="NFR3" s="4" t="s">
        <v>911</v>
      </c>
      <c r="NFS3" s="4" t="s">
        <v>911</v>
      </c>
      <c r="NFT3" s="4" t="s">
        <v>911</v>
      </c>
      <c r="NFU3" s="4" t="s">
        <v>911</v>
      </c>
      <c r="NFV3" s="4" t="s">
        <v>911</v>
      </c>
      <c r="NFW3" s="4" t="s">
        <v>911</v>
      </c>
      <c r="NFX3" s="4" t="s">
        <v>911</v>
      </c>
      <c r="NFY3" s="4" t="s">
        <v>911</v>
      </c>
      <c r="NFZ3" s="4" t="s">
        <v>911</v>
      </c>
      <c r="NGA3" s="4" t="s">
        <v>911</v>
      </c>
      <c r="NGB3" s="4" t="s">
        <v>911</v>
      </c>
      <c r="NGC3" s="4" t="s">
        <v>911</v>
      </c>
      <c r="NGD3" s="4" t="s">
        <v>911</v>
      </c>
      <c r="NGE3" s="4" t="s">
        <v>911</v>
      </c>
      <c r="NGF3" s="4" t="s">
        <v>911</v>
      </c>
      <c r="NGG3" s="4" t="s">
        <v>911</v>
      </c>
      <c r="NGH3" s="4" t="s">
        <v>911</v>
      </c>
      <c r="NGI3" s="4" t="s">
        <v>911</v>
      </c>
      <c r="NGJ3" s="4" t="s">
        <v>911</v>
      </c>
      <c r="NGK3" s="4" t="s">
        <v>911</v>
      </c>
      <c r="NGL3" s="4" t="s">
        <v>911</v>
      </c>
      <c r="NGM3" s="4" t="s">
        <v>911</v>
      </c>
      <c r="NGN3" s="4" t="s">
        <v>911</v>
      </c>
      <c r="NGO3" s="4" t="s">
        <v>911</v>
      </c>
      <c r="NGP3" s="4" t="s">
        <v>911</v>
      </c>
      <c r="NGQ3" s="4" t="s">
        <v>911</v>
      </c>
      <c r="NGR3" s="4" t="s">
        <v>911</v>
      </c>
      <c r="NGS3" s="4" t="s">
        <v>911</v>
      </c>
      <c r="NGT3" s="4" t="s">
        <v>911</v>
      </c>
      <c r="NGU3" s="4" t="s">
        <v>911</v>
      </c>
      <c r="NGV3" s="4" t="s">
        <v>911</v>
      </c>
      <c r="NGW3" s="4" t="s">
        <v>911</v>
      </c>
      <c r="NGX3" s="4" t="s">
        <v>911</v>
      </c>
      <c r="NGY3" s="4" t="s">
        <v>911</v>
      </c>
      <c r="NGZ3" s="4" t="s">
        <v>911</v>
      </c>
      <c r="NHA3" s="4" t="s">
        <v>911</v>
      </c>
      <c r="NHB3" s="4" t="s">
        <v>911</v>
      </c>
      <c r="NHC3" s="4" t="s">
        <v>911</v>
      </c>
      <c r="NHD3" s="4" t="s">
        <v>911</v>
      </c>
      <c r="NHE3" s="4" t="s">
        <v>911</v>
      </c>
      <c r="NHF3" s="4" t="s">
        <v>911</v>
      </c>
      <c r="NHG3" s="4" t="s">
        <v>911</v>
      </c>
      <c r="NHH3" s="4" t="s">
        <v>911</v>
      </c>
      <c r="NHI3" s="4" t="s">
        <v>911</v>
      </c>
      <c r="NHJ3" s="4" t="s">
        <v>911</v>
      </c>
      <c r="NHK3" s="4" t="s">
        <v>911</v>
      </c>
      <c r="NHL3" s="4" t="s">
        <v>911</v>
      </c>
      <c r="NHM3" s="4" t="s">
        <v>911</v>
      </c>
      <c r="NHN3" s="4" t="s">
        <v>911</v>
      </c>
      <c r="NHO3" s="4" t="s">
        <v>911</v>
      </c>
      <c r="NHP3" s="4" t="s">
        <v>911</v>
      </c>
      <c r="NHQ3" s="4" t="s">
        <v>911</v>
      </c>
      <c r="NHR3" s="4" t="s">
        <v>911</v>
      </c>
      <c r="NHS3" s="4" t="s">
        <v>911</v>
      </c>
      <c r="NHT3" s="4" t="s">
        <v>911</v>
      </c>
      <c r="NHU3" s="4" t="s">
        <v>911</v>
      </c>
      <c r="NHV3" s="4" t="s">
        <v>911</v>
      </c>
      <c r="NHW3" s="4" t="s">
        <v>911</v>
      </c>
      <c r="NHX3" s="4" t="s">
        <v>911</v>
      </c>
      <c r="NHY3" s="4" t="s">
        <v>911</v>
      </c>
      <c r="NHZ3" s="4" t="s">
        <v>911</v>
      </c>
      <c r="NIA3" s="4" t="s">
        <v>911</v>
      </c>
      <c r="NIB3" s="4" t="s">
        <v>911</v>
      </c>
      <c r="NIC3" s="4" t="s">
        <v>911</v>
      </c>
      <c r="NID3" s="4" t="s">
        <v>911</v>
      </c>
      <c r="NIE3" s="4" t="s">
        <v>911</v>
      </c>
      <c r="NIF3" s="4" t="s">
        <v>911</v>
      </c>
      <c r="NIG3" s="4" t="s">
        <v>911</v>
      </c>
      <c r="NIH3" s="4" t="s">
        <v>911</v>
      </c>
      <c r="NII3" s="4" t="s">
        <v>911</v>
      </c>
      <c r="NIJ3" s="4" t="s">
        <v>911</v>
      </c>
      <c r="NIK3" s="4" t="s">
        <v>911</v>
      </c>
      <c r="NIL3" s="4" t="s">
        <v>911</v>
      </c>
      <c r="NIM3" s="4" t="s">
        <v>911</v>
      </c>
      <c r="NIN3" s="4" t="s">
        <v>911</v>
      </c>
      <c r="NIO3" s="4" t="s">
        <v>911</v>
      </c>
      <c r="NIP3" s="4" t="s">
        <v>911</v>
      </c>
      <c r="NIQ3" s="4" t="s">
        <v>911</v>
      </c>
      <c r="NIR3" s="4" t="s">
        <v>911</v>
      </c>
      <c r="NIS3" s="4" t="s">
        <v>911</v>
      </c>
      <c r="NIT3" s="4" t="s">
        <v>911</v>
      </c>
      <c r="NIU3" s="4" t="s">
        <v>911</v>
      </c>
      <c r="NIV3" s="4" t="s">
        <v>911</v>
      </c>
      <c r="NIW3" s="4" t="s">
        <v>911</v>
      </c>
      <c r="NIX3" s="4" t="s">
        <v>911</v>
      </c>
      <c r="NIY3" s="4" t="s">
        <v>911</v>
      </c>
      <c r="NIZ3" s="4" t="s">
        <v>911</v>
      </c>
      <c r="NJA3" s="4" t="s">
        <v>911</v>
      </c>
      <c r="NJB3" s="4" t="s">
        <v>911</v>
      </c>
      <c r="NJC3" s="4" t="s">
        <v>911</v>
      </c>
      <c r="NJD3" s="4" t="s">
        <v>911</v>
      </c>
      <c r="NJE3" s="4" t="s">
        <v>911</v>
      </c>
      <c r="NJF3" s="4" t="s">
        <v>911</v>
      </c>
      <c r="NJG3" s="4" t="s">
        <v>911</v>
      </c>
      <c r="NJH3" s="4" t="s">
        <v>911</v>
      </c>
      <c r="NJI3" s="4" t="s">
        <v>911</v>
      </c>
      <c r="NJJ3" s="4" t="s">
        <v>911</v>
      </c>
      <c r="NJK3" s="4" t="s">
        <v>911</v>
      </c>
      <c r="NJL3" s="4" t="s">
        <v>911</v>
      </c>
      <c r="NJM3" s="4" t="s">
        <v>911</v>
      </c>
      <c r="NJN3" s="4" t="s">
        <v>911</v>
      </c>
      <c r="NJO3" s="4" t="s">
        <v>911</v>
      </c>
      <c r="NJP3" s="4" t="s">
        <v>911</v>
      </c>
      <c r="NJQ3" s="4" t="s">
        <v>911</v>
      </c>
      <c r="NJR3" s="4" t="s">
        <v>911</v>
      </c>
      <c r="NJS3" s="4" t="s">
        <v>911</v>
      </c>
      <c r="NJT3" s="4" t="s">
        <v>911</v>
      </c>
      <c r="NJU3" s="4" t="s">
        <v>911</v>
      </c>
      <c r="NJV3" s="4" t="s">
        <v>911</v>
      </c>
      <c r="NJW3" s="4" t="s">
        <v>911</v>
      </c>
      <c r="NJX3" s="4" t="s">
        <v>911</v>
      </c>
      <c r="NJY3" s="4" t="s">
        <v>911</v>
      </c>
      <c r="NJZ3" s="4" t="s">
        <v>911</v>
      </c>
      <c r="NKA3" s="4" t="s">
        <v>911</v>
      </c>
      <c r="NKB3" s="4" t="s">
        <v>911</v>
      </c>
      <c r="NKC3" s="4" t="s">
        <v>911</v>
      </c>
      <c r="NKD3" s="4" t="s">
        <v>911</v>
      </c>
      <c r="NKE3" s="4" t="s">
        <v>911</v>
      </c>
      <c r="NKF3" s="4" t="s">
        <v>911</v>
      </c>
      <c r="NKG3" s="4" t="s">
        <v>911</v>
      </c>
      <c r="NKH3" s="4" t="s">
        <v>911</v>
      </c>
      <c r="NKI3" s="4" t="s">
        <v>911</v>
      </c>
      <c r="NKJ3" s="4" t="s">
        <v>911</v>
      </c>
      <c r="NKK3" s="4" t="s">
        <v>911</v>
      </c>
      <c r="NKL3" s="4" t="s">
        <v>911</v>
      </c>
      <c r="NKM3" s="4" t="s">
        <v>911</v>
      </c>
      <c r="NKN3" s="4" t="s">
        <v>911</v>
      </c>
      <c r="NKO3" s="4" t="s">
        <v>911</v>
      </c>
      <c r="NKP3" s="4" t="s">
        <v>911</v>
      </c>
      <c r="NKQ3" s="4" t="s">
        <v>911</v>
      </c>
      <c r="NKR3" s="4" t="s">
        <v>911</v>
      </c>
      <c r="NKS3" s="4" t="s">
        <v>911</v>
      </c>
      <c r="NKT3" s="4" t="s">
        <v>911</v>
      </c>
      <c r="NKU3" s="4" t="s">
        <v>911</v>
      </c>
      <c r="NKV3" s="4" t="s">
        <v>911</v>
      </c>
      <c r="NKW3" s="4" t="s">
        <v>911</v>
      </c>
      <c r="NKX3" s="4" t="s">
        <v>911</v>
      </c>
      <c r="NKY3" s="4" t="s">
        <v>911</v>
      </c>
      <c r="NKZ3" s="4" t="s">
        <v>911</v>
      </c>
      <c r="NLA3" s="4" t="s">
        <v>911</v>
      </c>
      <c r="NLB3" s="4" t="s">
        <v>911</v>
      </c>
      <c r="NLC3" s="4" t="s">
        <v>911</v>
      </c>
      <c r="NLD3" s="4" t="s">
        <v>911</v>
      </c>
      <c r="NLE3" s="4" t="s">
        <v>911</v>
      </c>
      <c r="NLF3" s="4" t="s">
        <v>911</v>
      </c>
      <c r="NLG3" s="4" t="s">
        <v>911</v>
      </c>
      <c r="NLH3" s="4" t="s">
        <v>911</v>
      </c>
      <c r="NLI3" s="4" t="s">
        <v>911</v>
      </c>
      <c r="NLJ3" s="4" t="s">
        <v>911</v>
      </c>
      <c r="NLK3" s="4" t="s">
        <v>911</v>
      </c>
      <c r="NLL3" s="4" t="s">
        <v>911</v>
      </c>
      <c r="NLM3" s="4" t="s">
        <v>911</v>
      </c>
      <c r="NLN3" s="4" t="s">
        <v>911</v>
      </c>
      <c r="NLO3" s="4" t="s">
        <v>911</v>
      </c>
      <c r="NLP3" s="4" t="s">
        <v>911</v>
      </c>
      <c r="NLQ3" s="4" t="s">
        <v>911</v>
      </c>
      <c r="NLR3" s="4" t="s">
        <v>911</v>
      </c>
      <c r="NLS3" s="4" t="s">
        <v>911</v>
      </c>
      <c r="NLT3" s="4" t="s">
        <v>911</v>
      </c>
      <c r="NLU3" s="4" t="s">
        <v>911</v>
      </c>
      <c r="NLV3" s="4" t="s">
        <v>911</v>
      </c>
      <c r="NLW3" s="4" t="s">
        <v>911</v>
      </c>
      <c r="NLX3" s="4" t="s">
        <v>911</v>
      </c>
      <c r="NLY3" s="4" t="s">
        <v>911</v>
      </c>
      <c r="NLZ3" s="4" t="s">
        <v>911</v>
      </c>
      <c r="NMA3" s="4" t="s">
        <v>911</v>
      </c>
      <c r="NMB3" s="4" t="s">
        <v>911</v>
      </c>
      <c r="NMC3" s="4" t="s">
        <v>911</v>
      </c>
      <c r="NMD3" s="4" t="s">
        <v>911</v>
      </c>
      <c r="NME3" s="4" t="s">
        <v>911</v>
      </c>
      <c r="NMF3" s="4" t="s">
        <v>911</v>
      </c>
      <c r="NMG3" s="4" t="s">
        <v>911</v>
      </c>
      <c r="NMH3" s="4" t="s">
        <v>911</v>
      </c>
      <c r="NMI3" s="4" t="s">
        <v>911</v>
      </c>
      <c r="NMJ3" s="4" t="s">
        <v>911</v>
      </c>
      <c r="NMK3" s="4" t="s">
        <v>911</v>
      </c>
      <c r="NML3" s="4" t="s">
        <v>911</v>
      </c>
      <c r="NMM3" s="4" t="s">
        <v>911</v>
      </c>
      <c r="NMN3" s="4" t="s">
        <v>911</v>
      </c>
      <c r="NMO3" s="4" t="s">
        <v>911</v>
      </c>
      <c r="NMP3" s="4" t="s">
        <v>911</v>
      </c>
      <c r="NMQ3" s="4" t="s">
        <v>911</v>
      </c>
      <c r="NMR3" s="4" t="s">
        <v>911</v>
      </c>
      <c r="NMS3" s="4" t="s">
        <v>911</v>
      </c>
      <c r="NMT3" s="4" t="s">
        <v>911</v>
      </c>
      <c r="NMU3" s="4" t="s">
        <v>911</v>
      </c>
      <c r="NMV3" s="4" t="s">
        <v>911</v>
      </c>
      <c r="NMW3" s="4" t="s">
        <v>911</v>
      </c>
      <c r="NMX3" s="4" t="s">
        <v>911</v>
      </c>
      <c r="NMY3" s="4" t="s">
        <v>911</v>
      </c>
      <c r="NMZ3" s="4" t="s">
        <v>911</v>
      </c>
      <c r="NNA3" s="4" t="s">
        <v>911</v>
      </c>
      <c r="NNB3" s="4" t="s">
        <v>911</v>
      </c>
      <c r="NNC3" s="4" t="s">
        <v>911</v>
      </c>
      <c r="NND3" s="4" t="s">
        <v>911</v>
      </c>
      <c r="NNE3" s="4" t="s">
        <v>911</v>
      </c>
      <c r="NNF3" s="4" t="s">
        <v>911</v>
      </c>
      <c r="NNG3" s="4" t="s">
        <v>911</v>
      </c>
      <c r="NNH3" s="4" t="s">
        <v>911</v>
      </c>
      <c r="NNI3" s="4" t="s">
        <v>911</v>
      </c>
      <c r="NNJ3" s="4" t="s">
        <v>911</v>
      </c>
      <c r="NNK3" s="4" t="s">
        <v>911</v>
      </c>
      <c r="NNL3" s="4" t="s">
        <v>911</v>
      </c>
      <c r="NNM3" s="4" t="s">
        <v>911</v>
      </c>
      <c r="NNN3" s="4" t="s">
        <v>911</v>
      </c>
      <c r="NNO3" s="4" t="s">
        <v>911</v>
      </c>
      <c r="NNP3" s="4" t="s">
        <v>911</v>
      </c>
      <c r="NNQ3" s="4" t="s">
        <v>911</v>
      </c>
      <c r="NNR3" s="4" t="s">
        <v>911</v>
      </c>
      <c r="NNS3" s="4" t="s">
        <v>911</v>
      </c>
      <c r="NNT3" s="4" t="s">
        <v>911</v>
      </c>
      <c r="NNU3" s="4" t="s">
        <v>911</v>
      </c>
      <c r="NNV3" s="4" t="s">
        <v>911</v>
      </c>
      <c r="NNW3" s="4" t="s">
        <v>911</v>
      </c>
      <c r="NNX3" s="4" t="s">
        <v>911</v>
      </c>
      <c r="NNY3" s="4" t="s">
        <v>911</v>
      </c>
      <c r="NNZ3" s="4" t="s">
        <v>911</v>
      </c>
      <c r="NOA3" s="4" t="s">
        <v>911</v>
      </c>
      <c r="NOB3" s="4" t="s">
        <v>911</v>
      </c>
      <c r="NOC3" s="4" t="s">
        <v>911</v>
      </c>
      <c r="NOD3" s="4" t="s">
        <v>911</v>
      </c>
      <c r="NOE3" s="4" t="s">
        <v>911</v>
      </c>
      <c r="NOF3" s="4" t="s">
        <v>911</v>
      </c>
      <c r="NOG3" s="4" t="s">
        <v>911</v>
      </c>
      <c r="NOH3" s="4" t="s">
        <v>911</v>
      </c>
      <c r="NOI3" s="4" t="s">
        <v>911</v>
      </c>
      <c r="NOJ3" s="4" t="s">
        <v>911</v>
      </c>
      <c r="NOK3" s="4" t="s">
        <v>911</v>
      </c>
      <c r="NOL3" s="4" t="s">
        <v>911</v>
      </c>
      <c r="NOM3" s="4" t="s">
        <v>911</v>
      </c>
      <c r="NON3" s="4" t="s">
        <v>911</v>
      </c>
      <c r="NOO3" s="4" t="s">
        <v>911</v>
      </c>
      <c r="NOP3" s="4" t="s">
        <v>911</v>
      </c>
      <c r="NOQ3" s="4" t="s">
        <v>911</v>
      </c>
      <c r="NOR3" s="4" t="s">
        <v>911</v>
      </c>
      <c r="NOS3" s="4" t="s">
        <v>911</v>
      </c>
      <c r="NOT3" s="4" t="s">
        <v>911</v>
      </c>
      <c r="NOU3" s="4" t="s">
        <v>911</v>
      </c>
      <c r="NOV3" s="4" t="s">
        <v>911</v>
      </c>
      <c r="NOW3" s="4" t="s">
        <v>911</v>
      </c>
      <c r="NOX3" s="4" t="s">
        <v>911</v>
      </c>
      <c r="NOY3" s="4" t="s">
        <v>911</v>
      </c>
      <c r="NOZ3" s="4" t="s">
        <v>911</v>
      </c>
      <c r="NPA3" s="4" t="s">
        <v>911</v>
      </c>
      <c r="NPB3" s="4" t="s">
        <v>911</v>
      </c>
      <c r="NPC3" s="4" t="s">
        <v>911</v>
      </c>
      <c r="NPD3" s="4" t="s">
        <v>911</v>
      </c>
      <c r="NPE3" s="4" t="s">
        <v>911</v>
      </c>
      <c r="NPF3" s="4" t="s">
        <v>911</v>
      </c>
      <c r="NPG3" s="4" t="s">
        <v>911</v>
      </c>
      <c r="NPH3" s="4" t="s">
        <v>911</v>
      </c>
      <c r="NPI3" s="4" t="s">
        <v>911</v>
      </c>
      <c r="NPJ3" s="4" t="s">
        <v>911</v>
      </c>
      <c r="NPK3" s="4" t="s">
        <v>911</v>
      </c>
      <c r="NPL3" s="4" t="s">
        <v>911</v>
      </c>
      <c r="NPM3" s="4" t="s">
        <v>911</v>
      </c>
      <c r="NPN3" s="4" t="s">
        <v>911</v>
      </c>
      <c r="NPO3" s="4" t="s">
        <v>911</v>
      </c>
      <c r="NPP3" s="4" t="s">
        <v>911</v>
      </c>
      <c r="NPQ3" s="4" t="s">
        <v>911</v>
      </c>
      <c r="NPR3" s="4" t="s">
        <v>911</v>
      </c>
      <c r="NPS3" s="4" t="s">
        <v>911</v>
      </c>
      <c r="NPT3" s="4" t="s">
        <v>911</v>
      </c>
      <c r="NPU3" s="4" t="s">
        <v>911</v>
      </c>
      <c r="NPV3" s="4" t="s">
        <v>911</v>
      </c>
      <c r="NPW3" s="4" t="s">
        <v>911</v>
      </c>
      <c r="NPX3" s="4" t="s">
        <v>911</v>
      </c>
      <c r="NPY3" s="4" t="s">
        <v>911</v>
      </c>
      <c r="NPZ3" s="4" t="s">
        <v>911</v>
      </c>
      <c r="NQA3" s="4" t="s">
        <v>911</v>
      </c>
      <c r="NQB3" s="4" t="s">
        <v>911</v>
      </c>
      <c r="NQC3" s="4" t="s">
        <v>911</v>
      </c>
      <c r="NQD3" s="4" t="s">
        <v>911</v>
      </c>
      <c r="NQE3" s="4" t="s">
        <v>911</v>
      </c>
      <c r="NQF3" s="4" t="s">
        <v>911</v>
      </c>
      <c r="NQG3" s="4" t="s">
        <v>911</v>
      </c>
      <c r="NQH3" s="4" t="s">
        <v>911</v>
      </c>
      <c r="NQI3" s="4" t="s">
        <v>911</v>
      </c>
      <c r="NQJ3" s="4" t="s">
        <v>911</v>
      </c>
      <c r="NQK3" s="4" t="s">
        <v>911</v>
      </c>
      <c r="NQL3" s="4" t="s">
        <v>911</v>
      </c>
      <c r="NQM3" s="4" t="s">
        <v>911</v>
      </c>
      <c r="NQN3" s="4" t="s">
        <v>911</v>
      </c>
      <c r="NQO3" s="4" t="s">
        <v>911</v>
      </c>
      <c r="NQP3" s="4" t="s">
        <v>911</v>
      </c>
      <c r="NQQ3" s="4" t="s">
        <v>911</v>
      </c>
      <c r="NQR3" s="4" t="s">
        <v>911</v>
      </c>
      <c r="NQS3" s="4" t="s">
        <v>911</v>
      </c>
      <c r="NQT3" s="4" t="s">
        <v>911</v>
      </c>
      <c r="NQU3" s="4" t="s">
        <v>911</v>
      </c>
      <c r="NQV3" s="4" t="s">
        <v>911</v>
      </c>
      <c r="NQW3" s="4" t="s">
        <v>911</v>
      </c>
      <c r="NQX3" s="4" t="s">
        <v>911</v>
      </c>
      <c r="NQY3" s="4" t="s">
        <v>911</v>
      </c>
      <c r="NQZ3" s="4" t="s">
        <v>911</v>
      </c>
      <c r="NRA3" s="4" t="s">
        <v>911</v>
      </c>
      <c r="NRB3" s="4" t="s">
        <v>911</v>
      </c>
      <c r="NRC3" s="4" t="s">
        <v>911</v>
      </c>
      <c r="NRD3" s="4" t="s">
        <v>911</v>
      </c>
      <c r="NRE3" s="4" t="s">
        <v>911</v>
      </c>
      <c r="NRF3" s="4" t="s">
        <v>911</v>
      </c>
      <c r="NRG3" s="4" t="s">
        <v>911</v>
      </c>
      <c r="NRH3" s="4" t="s">
        <v>911</v>
      </c>
      <c r="NRI3" s="4" t="s">
        <v>911</v>
      </c>
      <c r="NRJ3" s="4" t="s">
        <v>911</v>
      </c>
      <c r="NRK3" s="4" t="s">
        <v>911</v>
      </c>
      <c r="NRL3" s="4" t="s">
        <v>911</v>
      </c>
      <c r="NRM3" s="4" t="s">
        <v>911</v>
      </c>
      <c r="NRN3" s="4" t="s">
        <v>911</v>
      </c>
      <c r="NRO3" s="4" t="s">
        <v>911</v>
      </c>
      <c r="NRP3" s="4" t="s">
        <v>911</v>
      </c>
      <c r="NRQ3" s="4" t="s">
        <v>911</v>
      </c>
      <c r="NRR3" s="4" t="s">
        <v>911</v>
      </c>
      <c r="NRS3" s="4" t="s">
        <v>911</v>
      </c>
      <c r="NRT3" s="4" t="s">
        <v>911</v>
      </c>
      <c r="NRU3" s="4" t="s">
        <v>911</v>
      </c>
      <c r="NRV3" s="4" t="s">
        <v>911</v>
      </c>
      <c r="NRW3" s="4" t="s">
        <v>911</v>
      </c>
      <c r="NRX3" s="4" t="s">
        <v>911</v>
      </c>
      <c r="NRY3" s="4" t="s">
        <v>911</v>
      </c>
      <c r="NRZ3" s="4" t="s">
        <v>911</v>
      </c>
      <c r="NSA3" s="4" t="s">
        <v>911</v>
      </c>
      <c r="NSB3" s="4" t="s">
        <v>911</v>
      </c>
      <c r="NSC3" s="4" t="s">
        <v>911</v>
      </c>
      <c r="NSD3" s="4" t="s">
        <v>911</v>
      </c>
      <c r="NSE3" s="4" t="s">
        <v>911</v>
      </c>
      <c r="NSF3" s="4" t="s">
        <v>911</v>
      </c>
      <c r="NSG3" s="4" t="s">
        <v>911</v>
      </c>
      <c r="NSH3" s="4" t="s">
        <v>911</v>
      </c>
      <c r="NSI3" s="4" t="s">
        <v>911</v>
      </c>
      <c r="NSJ3" s="4" t="s">
        <v>911</v>
      </c>
      <c r="NSK3" s="4" t="s">
        <v>911</v>
      </c>
      <c r="NSL3" s="4" t="s">
        <v>911</v>
      </c>
      <c r="NSM3" s="4" t="s">
        <v>911</v>
      </c>
      <c r="NSN3" s="4" t="s">
        <v>911</v>
      </c>
      <c r="NSO3" s="4" t="s">
        <v>911</v>
      </c>
      <c r="NSP3" s="4" t="s">
        <v>911</v>
      </c>
      <c r="NSQ3" s="4" t="s">
        <v>911</v>
      </c>
      <c r="NSR3" s="4" t="s">
        <v>911</v>
      </c>
      <c r="NSS3" s="4" t="s">
        <v>911</v>
      </c>
      <c r="NST3" s="4" t="s">
        <v>911</v>
      </c>
      <c r="NSU3" s="4" t="s">
        <v>911</v>
      </c>
      <c r="NSV3" s="4" t="s">
        <v>911</v>
      </c>
      <c r="NSW3" s="4" t="s">
        <v>911</v>
      </c>
      <c r="NSX3" s="4" t="s">
        <v>911</v>
      </c>
      <c r="NSY3" s="4" t="s">
        <v>911</v>
      </c>
      <c r="NSZ3" s="4" t="s">
        <v>911</v>
      </c>
      <c r="NTA3" s="4" t="s">
        <v>911</v>
      </c>
      <c r="NTB3" s="4" t="s">
        <v>911</v>
      </c>
      <c r="NTC3" s="4" t="s">
        <v>911</v>
      </c>
      <c r="NTD3" s="4" t="s">
        <v>911</v>
      </c>
      <c r="NTE3" s="4" t="s">
        <v>911</v>
      </c>
      <c r="NTF3" s="4" t="s">
        <v>911</v>
      </c>
      <c r="NTG3" s="4" t="s">
        <v>911</v>
      </c>
      <c r="NTH3" s="4" t="s">
        <v>911</v>
      </c>
      <c r="NTI3" s="4" t="s">
        <v>911</v>
      </c>
      <c r="NTJ3" s="4" t="s">
        <v>911</v>
      </c>
      <c r="NTK3" s="4" t="s">
        <v>911</v>
      </c>
      <c r="NTL3" s="4" t="s">
        <v>911</v>
      </c>
      <c r="NTM3" s="4" t="s">
        <v>911</v>
      </c>
      <c r="NTN3" s="4" t="s">
        <v>911</v>
      </c>
      <c r="NTO3" s="4" t="s">
        <v>911</v>
      </c>
      <c r="NTP3" s="4" t="s">
        <v>911</v>
      </c>
      <c r="NTQ3" s="4" t="s">
        <v>911</v>
      </c>
      <c r="NTR3" s="4" t="s">
        <v>911</v>
      </c>
      <c r="NTS3" s="4" t="s">
        <v>911</v>
      </c>
      <c r="NTT3" s="4" t="s">
        <v>911</v>
      </c>
      <c r="NTU3" s="4" t="s">
        <v>911</v>
      </c>
      <c r="NTV3" s="4" t="s">
        <v>911</v>
      </c>
      <c r="NTW3" s="4" t="s">
        <v>911</v>
      </c>
      <c r="NTX3" s="4" t="s">
        <v>911</v>
      </c>
      <c r="NTY3" s="4" t="s">
        <v>911</v>
      </c>
      <c r="NTZ3" s="4" t="s">
        <v>911</v>
      </c>
      <c r="NUA3" s="4" t="s">
        <v>911</v>
      </c>
      <c r="NUB3" s="4" t="s">
        <v>911</v>
      </c>
      <c r="NUC3" s="4" t="s">
        <v>911</v>
      </c>
      <c r="NUD3" s="4" t="s">
        <v>911</v>
      </c>
      <c r="NUE3" s="4" t="s">
        <v>911</v>
      </c>
      <c r="NUF3" s="4" t="s">
        <v>911</v>
      </c>
      <c r="NUG3" s="4" t="s">
        <v>911</v>
      </c>
      <c r="NUH3" s="4" t="s">
        <v>911</v>
      </c>
      <c r="NUI3" s="4" t="s">
        <v>911</v>
      </c>
      <c r="NUJ3" s="4" t="s">
        <v>911</v>
      </c>
      <c r="NUK3" s="4" t="s">
        <v>911</v>
      </c>
      <c r="NUL3" s="4" t="s">
        <v>911</v>
      </c>
      <c r="NUM3" s="4" t="s">
        <v>911</v>
      </c>
      <c r="NUN3" s="4" t="s">
        <v>911</v>
      </c>
      <c r="NUO3" s="4" t="s">
        <v>911</v>
      </c>
      <c r="NUP3" s="4" t="s">
        <v>911</v>
      </c>
      <c r="NUQ3" s="4" t="s">
        <v>911</v>
      </c>
      <c r="NUR3" s="4" t="s">
        <v>911</v>
      </c>
      <c r="NUS3" s="4" t="s">
        <v>911</v>
      </c>
      <c r="NUT3" s="4" t="s">
        <v>911</v>
      </c>
      <c r="NUU3" s="4" t="s">
        <v>911</v>
      </c>
      <c r="NUV3" s="4" t="s">
        <v>911</v>
      </c>
      <c r="NUW3" s="4" t="s">
        <v>911</v>
      </c>
      <c r="NUX3" s="4" t="s">
        <v>911</v>
      </c>
      <c r="NUY3" s="4" t="s">
        <v>911</v>
      </c>
      <c r="NUZ3" s="4" t="s">
        <v>911</v>
      </c>
      <c r="NVA3" s="4" t="s">
        <v>911</v>
      </c>
      <c r="NVB3" s="4" t="s">
        <v>911</v>
      </c>
      <c r="NVC3" s="4" t="s">
        <v>911</v>
      </c>
      <c r="NVD3" s="4" t="s">
        <v>911</v>
      </c>
      <c r="NVE3" s="4" t="s">
        <v>911</v>
      </c>
      <c r="NVF3" s="4" t="s">
        <v>911</v>
      </c>
      <c r="NVG3" s="4" t="s">
        <v>911</v>
      </c>
      <c r="NVH3" s="4" t="s">
        <v>911</v>
      </c>
      <c r="NVI3" s="4" t="s">
        <v>911</v>
      </c>
      <c r="NVJ3" s="4" t="s">
        <v>911</v>
      </c>
      <c r="NVK3" s="4" t="s">
        <v>911</v>
      </c>
      <c r="NVL3" s="4" t="s">
        <v>911</v>
      </c>
      <c r="NVM3" s="4" t="s">
        <v>911</v>
      </c>
      <c r="NVN3" s="4" t="s">
        <v>911</v>
      </c>
      <c r="NVO3" s="4" t="s">
        <v>911</v>
      </c>
      <c r="NVP3" s="4" t="s">
        <v>911</v>
      </c>
      <c r="NVQ3" s="4" t="s">
        <v>911</v>
      </c>
      <c r="NVR3" s="4" t="s">
        <v>911</v>
      </c>
      <c r="NVS3" s="4" t="s">
        <v>911</v>
      </c>
      <c r="NVT3" s="4" t="s">
        <v>911</v>
      </c>
      <c r="NVU3" s="4" t="s">
        <v>911</v>
      </c>
      <c r="NVV3" s="4" t="s">
        <v>911</v>
      </c>
      <c r="NVW3" s="4" t="s">
        <v>911</v>
      </c>
      <c r="NVX3" s="4" t="s">
        <v>911</v>
      </c>
      <c r="NVY3" s="4" t="s">
        <v>911</v>
      </c>
      <c r="NVZ3" s="4" t="s">
        <v>911</v>
      </c>
      <c r="NWA3" s="4" t="s">
        <v>911</v>
      </c>
      <c r="NWB3" s="4" t="s">
        <v>911</v>
      </c>
      <c r="NWC3" s="4" t="s">
        <v>911</v>
      </c>
      <c r="NWD3" s="4" t="s">
        <v>911</v>
      </c>
      <c r="NWE3" s="4" t="s">
        <v>911</v>
      </c>
      <c r="NWF3" s="4" t="s">
        <v>911</v>
      </c>
      <c r="NWG3" s="4" t="s">
        <v>911</v>
      </c>
      <c r="NWH3" s="4" t="s">
        <v>911</v>
      </c>
      <c r="NWI3" s="4" t="s">
        <v>911</v>
      </c>
      <c r="NWJ3" s="4" t="s">
        <v>911</v>
      </c>
      <c r="NWK3" s="4" t="s">
        <v>911</v>
      </c>
      <c r="NWL3" s="4" t="s">
        <v>911</v>
      </c>
      <c r="NWM3" s="4" t="s">
        <v>911</v>
      </c>
      <c r="NWN3" s="4" t="s">
        <v>911</v>
      </c>
      <c r="NWO3" s="4" t="s">
        <v>911</v>
      </c>
      <c r="NWP3" s="4" t="s">
        <v>911</v>
      </c>
      <c r="NWQ3" s="4" t="s">
        <v>911</v>
      </c>
      <c r="NWR3" s="4" t="s">
        <v>911</v>
      </c>
      <c r="NWS3" s="4" t="s">
        <v>911</v>
      </c>
      <c r="NWT3" s="4" t="s">
        <v>911</v>
      </c>
      <c r="NWU3" s="4" t="s">
        <v>911</v>
      </c>
      <c r="NWV3" s="4" t="s">
        <v>911</v>
      </c>
      <c r="NWW3" s="4" t="s">
        <v>911</v>
      </c>
      <c r="NWX3" s="4" t="s">
        <v>911</v>
      </c>
      <c r="NWY3" s="4" t="s">
        <v>911</v>
      </c>
      <c r="NWZ3" s="4" t="s">
        <v>911</v>
      </c>
      <c r="NXA3" s="4" t="s">
        <v>911</v>
      </c>
      <c r="NXB3" s="4" t="s">
        <v>911</v>
      </c>
      <c r="NXC3" s="4" t="s">
        <v>911</v>
      </c>
      <c r="NXD3" s="4" t="s">
        <v>911</v>
      </c>
      <c r="NXE3" s="4" t="s">
        <v>911</v>
      </c>
      <c r="NXF3" s="4" t="s">
        <v>911</v>
      </c>
      <c r="NXG3" s="4" t="s">
        <v>911</v>
      </c>
      <c r="NXH3" s="4" t="s">
        <v>911</v>
      </c>
      <c r="NXI3" s="4" t="s">
        <v>911</v>
      </c>
      <c r="NXJ3" s="4" t="s">
        <v>911</v>
      </c>
      <c r="NXK3" s="4" t="s">
        <v>911</v>
      </c>
      <c r="NXL3" s="4" t="s">
        <v>911</v>
      </c>
      <c r="NXM3" s="4" t="s">
        <v>911</v>
      </c>
      <c r="NXN3" s="4" t="s">
        <v>911</v>
      </c>
      <c r="NXO3" s="4" t="s">
        <v>911</v>
      </c>
      <c r="NXP3" s="4" t="s">
        <v>911</v>
      </c>
      <c r="NXQ3" s="4" t="s">
        <v>911</v>
      </c>
      <c r="NXR3" s="4" t="s">
        <v>911</v>
      </c>
      <c r="NXS3" s="4" t="s">
        <v>911</v>
      </c>
      <c r="NXT3" s="4" t="s">
        <v>911</v>
      </c>
      <c r="NXU3" s="4" t="s">
        <v>911</v>
      </c>
      <c r="NXV3" s="4" t="s">
        <v>911</v>
      </c>
      <c r="NXW3" s="4" t="s">
        <v>911</v>
      </c>
      <c r="NXX3" s="4" t="s">
        <v>911</v>
      </c>
      <c r="NXY3" s="4" t="s">
        <v>911</v>
      </c>
      <c r="NXZ3" s="4" t="s">
        <v>911</v>
      </c>
      <c r="NYA3" s="4" t="s">
        <v>911</v>
      </c>
      <c r="NYB3" s="4" t="s">
        <v>911</v>
      </c>
      <c r="NYC3" s="4" t="s">
        <v>911</v>
      </c>
      <c r="NYD3" s="4" t="s">
        <v>911</v>
      </c>
      <c r="NYE3" s="4" t="s">
        <v>911</v>
      </c>
      <c r="NYF3" s="4" t="s">
        <v>911</v>
      </c>
      <c r="NYG3" s="4" t="s">
        <v>911</v>
      </c>
      <c r="NYH3" s="4" t="s">
        <v>911</v>
      </c>
      <c r="NYI3" s="4" t="s">
        <v>911</v>
      </c>
      <c r="NYJ3" s="4" t="s">
        <v>911</v>
      </c>
      <c r="NYK3" s="4" t="s">
        <v>911</v>
      </c>
      <c r="NYL3" s="4" t="s">
        <v>911</v>
      </c>
      <c r="NYM3" s="4" t="s">
        <v>911</v>
      </c>
      <c r="NYN3" s="4" t="s">
        <v>911</v>
      </c>
      <c r="NYO3" s="4" t="s">
        <v>911</v>
      </c>
      <c r="NYP3" s="4" t="s">
        <v>911</v>
      </c>
      <c r="NYQ3" s="4" t="s">
        <v>911</v>
      </c>
      <c r="NYR3" s="4" t="s">
        <v>911</v>
      </c>
      <c r="NYS3" s="4" t="s">
        <v>911</v>
      </c>
      <c r="NYT3" s="4" t="s">
        <v>911</v>
      </c>
      <c r="NYU3" s="4" t="s">
        <v>911</v>
      </c>
      <c r="NYV3" s="4" t="s">
        <v>911</v>
      </c>
      <c r="NYW3" s="4" t="s">
        <v>911</v>
      </c>
      <c r="NYX3" s="4" t="s">
        <v>911</v>
      </c>
      <c r="NYY3" s="4" t="s">
        <v>911</v>
      </c>
      <c r="NYZ3" s="4" t="s">
        <v>911</v>
      </c>
      <c r="NZA3" s="4" t="s">
        <v>911</v>
      </c>
      <c r="NZB3" s="4" t="s">
        <v>911</v>
      </c>
      <c r="NZC3" s="4" t="s">
        <v>911</v>
      </c>
      <c r="NZD3" s="4" t="s">
        <v>911</v>
      </c>
      <c r="NZE3" s="4" t="s">
        <v>911</v>
      </c>
      <c r="NZF3" s="4" t="s">
        <v>911</v>
      </c>
      <c r="NZG3" s="4" t="s">
        <v>911</v>
      </c>
      <c r="NZH3" s="4" t="s">
        <v>911</v>
      </c>
      <c r="NZI3" s="4" t="s">
        <v>911</v>
      </c>
      <c r="NZJ3" s="4" t="s">
        <v>911</v>
      </c>
      <c r="NZK3" s="4" t="s">
        <v>911</v>
      </c>
      <c r="NZL3" s="4" t="s">
        <v>911</v>
      </c>
      <c r="NZM3" s="4" t="s">
        <v>911</v>
      </c>
      <c r="NZN3" s="4" t="s">
        <v>911</v>
      </c>
      <c r="NZO3" s="4" t="s">
        <v>911</v>
      </c>
      <c r="NZP3" s="4" t="s">
        <v>911</v>
      </c>
      <c r="NZQ3" s="4" t="s">
        <v>911</v>
      </c>
      <c r="NZR3" s="4" t="s">
        <v>911</v>
      </c>
      <c r="NZS3" s="4" t="s">
        <v>911</v>
      </c>
      <c r="NZT3" s="4" t="s">
        <v>911</v>
      </c>
      <c r="NZU3" s="4" t="s">
        <v>911</v>
      </c>
      <c r="NZV3" s="4" t="s">
        <v>911</v>
      </c>
      <c r="NZW3" s="4" t="s">
        <v>911</v>
      </c>
      <c r="NZX3" s="4" t="s">
        <v>911</v>
      </c>
      <c r="NZY3" s="4" t="s">
        <v>911</v>
      </c>
      <c r="NZZ3" s="4" t="s">
        <v>911</v>
      </c>
      <c r="OAA3" s="4" t="s">
        <v>911</v>
      </c>
      <c r="OAB3" s="4" t="s">
        <v>911</v>
      </c>
      <c r="OAC3" s="4" t="s">
        <v>911</v>
      </c>
      <c r="OAD3" s="4" t="s">
        <v>911</v>
      </c>
      <c r="OAE3" s="4" t="s">
        <v>911</v>
      </c>
      <c r="OAF3" s="4" t="s">
        <v>911</v>
      </c>
      <c r="OAG3" s="4" t="s">
        <v>911</v>
      </c>
      <c r="OAH3" s="4" t="s">
        <v>911</v>
      </c>
      <c r="OAI3" s="4" t="s">
        <v>911</v>
      </c>
      <c r="OAJ3" s="4" t="s">
        <v>911</v>
      </c>
      <c r="OAK3" s="4" t="s">
        <v>911</v>
      </c>
      <c r="OAL3" s="4" t="s">
        <v>911</v>
      </c>
      <c r="OAM3" s="4" t="s">
        <v>911</v>
      </c>
      <c r="OAN3" s="4" t="s">
        <v>911</v>
      </c>
      <c r="OAO3" s="4" t="s">
        <v>911</v>
      </c>
      <c r="OAP3" s="4" t="s">
        <v>911</v>
      </c>
      <c r="OAQ3" s="4" t="s">
        <v>911</v>
      </c>
      <c r="OAR3" s="4" t="s">
        <v>911</v>
      </c>
      <c r="OAS3" s="4" t="s">
        <v>911</v>
      </c>
      <c r="OAT3" s="4" t="s">
        <v>911</v>
      </c>
      <c r="OAU3" s="4" t="s">
        <v>911</v>
      </c>
      <c r="OAV3" s="4" t="s">
        <v>911</v>
      </c>
      <c r="OAW3" s="4" t="s">
        <v>911</v>
      </c>
      <c r="OAX3" s="4" t="s">
        <v>911</v>
      </c>
      <c r="OAY3" s="4" t="s">
        <v>911</v>
      </c>
      <c r="OAZ3" s="4" t="s">
        <v>911</v>
      </c>
      <c r="OBA3" s="4" t="s">
        <v>911</v>
      </c>
      <c r="OBB3" s="4" t="s">
        <v>911</v>
      </c>
      <c r="OBC3" s="4" t="s">
        <v>911</v>
      </c>
      <c r="OBD3" s="4" t="s">
        <v>911</v>
      </c>
      <c r="OBE3" s="4" t="s">
        <v>911</v>
      </c>
      <c r="OBF3" s="4" t="s">
        <v>911</v>
      </c>
      <c r="OBG3" s="4" t="s">
        <v>911</v>
      </c>
      <c r="OBH3" s="4" t="s">
        <v>911</v>
      </c>
      <c r="OBI3" s="4" t="s">
        <v>911</v>
      </c>
      <c r="OBJ3" s="4" t="s">
        <v>911</v>
      </c>
      <c r="OBK3" s="4" t="s">
        <v>911</v>
      </c>
      <c r="OBL3" s="4" t="s">
        <v>911</v>
      </c>
      <c r="OBM3" s="4" t="s">
        <v>911</v>
      </c>
      <c r="OBN3" s="4" t="s">
        <v>911</v>
      </c>
      <c r="OBO3" s="4" t="s">
        <v>911</v>
      </c>
      <c r="OBP3" s="4" t="s">
        <v>911</v>
      </c>
      <c r="OBQ3" s="4" t="s">
        <v>911</v>
      </c>
      <c r="OBR3" s="4" t="s">
        <v>911</v>
      </c>
      <c r="OBS3" s="4" t="s">
        <v>911</v>
      </c>
      <c r="OBT3" s="4" t="s">
        <v>911</v>
      </c>
      <c r="OBU3" s="4" t="s">
        <v>911</v>
      </c>
      <c r="OBV3" s="4" t="s">
        <v>911</v>
      </c>
      <c r="OBW3" s="4" t="s">
        <v>911</v>
      </c>
      <c r="OBX3" s="4" t="s">
        <v>911</v>
      </c>
      <c r="OBY3" s="4" t="s">
        <v>911</v>
      </c>
      <c r="OBZ3" s="4" t="s">
        <v>911</v>
      </c>
      <c r="OCA3" s="4" t="s">
        <v>911</v>
      </c>
      <c r="OCB3" s="4" t="s">
        <v>911</v>
      </c>
      <c r="OCC3" s="4" t="s">
        <v>911</v>
      </c>
      <c r="OCD3" s="4" t="s">
        <v>911</v>
      </c>
      <c r="OCE3" s="4" t="s">
        <v>911</v>
      </c>
      <c r="OCF3" s="4" t="s">
        <v>911</v>
      </c>
      <c r="OCG3" s="4" t="s">
        <v>911</v>
      </c>
      <c r="OCH3" s="4" t="s">
        <v>911</v>
      </c>
      <c r="OCI3" s="4" t="s">
        <v>911</v>
      </c>
      <c r="OCJ3" s="4" t="s">
        <v>911</v>
      </c>
      <c r="OCK3" s="4" t="s">
        <v>911</v>
      </c>
      <c r="OCL3" s="4" t="s">
        <v>911</v>
      </c>
      <c r="OCM3" s="4" t="s">
        <v>911</v>
      </c>
      <c r="OCN3" s="4" t="s">
        <v>911</v>
      </c>
      <c r="OCO3" s="4" t="s">
        <v>911</v>
      </c>
      <c r="OCP3" s="4" t="s">
        <v>911</v>
      </c>
      <c r="OCQ3" s="4" t="s">
        <v>911</v>
      </c>
      <c r="OCR3" s="4" t="s">
        <v>911</v>
      </c>
      <c r="OCS3" s="4" t="s">
        <v>911</v>
      </c>
      <c r="OCT3" s="4" t="s">
        <v>911</v>
      </c>
      <c r="OCU3" s="4" t="s">
        <v>911</v>
      </c>
      <c r="OCV3" s="4" t="s">
        <v>911</v>
      </c>
      <c r="OCW3" s="4" t="s">
        <v>911</v>
      </c>
      <c r="OCX3" s="4" t="s">
        <v>911</v>
      </c>
      <c r="OCY3" s="4" t="s">
        <v>911</v>
      </c>
      <c r="OCZ3" s="4" t="s">
        <v>911</v>
      </c>
      <c r="ODA3" s="4" t="s">
        <v>911</v>
      </c>
      <c r="ODB3" s="4" t="s">
        <v>911</v>
      </c>
      <c r="ODC3" s="4" t="s">
        <v>911</v>
      </c>
      <c r="ODD3" s="4" t="s">
        <v>911</v>
      </c>
      <c r="ODE3" s="4" t="s">
        <v>911</v>
      </c>
      <c r="ODF3" s="4" t="s">
        <v>911</v>
      </c>
      <c r="ODG3" s="4" t="s">
        <v>911</v>
      </c>
      <c r="ODH3" s="4" t="s">
        <v>911</v>
      </c>
      <c r="ODI3" s="4" t="s">
        <v>911</v>
      </c>
      <c r="ODJ3" s="4" t="s">
        <v>911</v>
      </c>
      <c r="ODK3" s="4" t="s">
        <v>911</v>
      </c>
      <c r="ODL3" s="4" t="s">
        <v>911</v>
      </c>
      <c r="ODM3" s="4" t="s">
        <v>911</v>
      </c>
      <c r="ODN3" s="4" t="s">
        <v>911</v>
      </c>
      <c r="ODO3" s="4" t="s">
        <v>911</v>
      </c>
      <c r="ODP3" s="4" t="s">
        <v>911</v>
      </c>
      <c r="ODQ3" s="4" t="s">
        <v>911</v>
      </c>
      <c r="ODR3" s="4" t="s">
        <v>911</v>
      </c>
      <c r="ODS3" s="4" t="s">
        <v>911</v>
      </c>
      <c r="ODT3" s="4" t="s">
        <v>911</v>
      </c>
      <c r="ODU3" s="4" t="s">
        <v>911</v>
      </c>
      <c r="ODV3" s="4" t="s">
        <v>911</v>
      </c>
      <c r="ODW3" s="4" t="s">
        <v>911</v>
      </c>
      <c r="ODX3" s="4" t="s">
        <v>911</v>
      </c>
      <c r="ODY3" s="4" t="s">
        <v>911</v>
      </c>
      <c r="ODZ3" s="4" t="s">
        <v>911</v>
      </c>
      <c r="OEA3" s="4" t="s">
        <v>911</v>
      </c>
      <c r="OEB3" s="4" t="s">
        <v>911</v>
      </c>
      <c r="OEC3" s="4" t="s">
        <v>911</v>
      </c>
      <c r="OED3" s="4" t="s">
        <v>911</v>
      </c>
      <c r="OEE3" s="4" t="s">
        <v>911</v>
      </c>
      <c r="OEF3" s="4" t="s">
        <v>911</v>
      </c>
      <c r="OEG3" s="4" t="s">
        <v>911</v>
      </c>
      <c r="OEH3" s="4" t="s">
        <v>911</v>
      </c>
      <c r="OEI3" s="4" t="s">
        <v>911</v>
      </c>
      <c r="OEJ3" s="4" t="s">
        <v>911</v>
      </c>
      <c r="OEK3" s="4" t="s">
        <v>911</v>
      </c>
      <c r="OEL3" s="4" t="s">
        <v>911</v>
      </c>
      <c r="OEM3" s="4" t="s">
        <v>911</v>
      </c>
      <c r="OEN3" s="4" t="s">
        <v>911</v>
      </c>
      <c r="OEO3" s="4" t="s">
        <v>911</v>
      </c>
      <c r="OEP3" s="4" t="s">
        <v>911</v>
      </c>
      <c r="OEQ3" s="4" t="s">
        <v>911</v>
      </c>
      <c r="OER3" s="4" t="s">
        <v>911</v>
      </c>
      <c r="OES3" s="4" t="s">
        <v>911</v>
      </c>
      <c r="OET3" s="4" t="s">
        <v>911</v>
      </c>
      <c r="OEU3" s="4" t="s">
        <v>911</v>
      </c>
      <c r="OEV3" s="4" t="s">
        <v>911</v>
      </c>
      <c r="OEW3" s="4" t="s">
        <v>911</v>
      </c>
      <c r="OEX3" s="4" t="s">
        <v>911</v>
      </c>
      <c r="OEY3" s="4" t="s">
        <v>911</v>
      </c>
      <c r="OEZ3" s="4" t="s">
        <v>911</v>
      </c>
      <c r="OFA3" s="4" t="s">
        <v>911</v>
      </c>
      <c r="OFB3" s="4" t="s">
        <v>911</v>
      </c>
      <c r="OFC3" s="4" t="s">
        <v>911</v>
      </c>
      <c r="OFD3" s="4" t="s">
        <v>911</v>
      </c>
      <c r="OFE3" s="4" t="s">
        <v>911</v>
      </c>
      <c r="OFF3" s="4" t="s">
        <v>911</v>
      </c>
      <c r="OFG3" s="4" t="s">
        <v>911</v>
      </c>
      <c r="OFH3" s="4" t="s">
        <v>911</v>
      </c>
      <c r="OFI3" s="4" t="s">
        <v>911</v>
      </c>
      <c r="OFJ3" s="4" t="s">
        <v>911</v>
      </c>
      <c r="OFK3" s="4" t="s">
        <v>911</v>
      </c>
      <c r="OFL3" s="4" t="s">
        <v>911</v>
      </c>
      <c r="OFM3" s="4" t="s">
        <v>911</v>
      </c>
      <c r="OFN3" s="4" t="s">
        <v>911</v>
      </c>
      <c r="OFO3" s="4" t="s">
        <v>911</v>
      </c>
      <c r="OFP3" s="4" t="s">
        <v>911</v>
      </c>
      <c r="OFQ3" s="4" t="s">
        <v>911</v>
      </c>
      <c r="OFR3" s="4" t="s">
        <v>911</v>
      </c>
      <c r="OFS3" s="4" t="s">
        <v>911</v>
      </c>
      <c r="OFT3" s="4" t="s">
        <v>911</v>
      </c>
      <c r="OFU3" s="4" t="s">
        <v>911</v>
      </c>
      <c r="OFV3" s="4" t="s">
        <v>911</v>
      </c>
      <c r="OFW3" s="4" t="s">
        <v>911</v>
      </c>
      <c r="OFX3" s="4" t="s">
        <v>911</v>
      </c>
      <c r="OFY3" s="4" t="s">
        <v>911</v>
      </c>
      <c r="OFZ3" s="4" t="s">
        <v>911</v>
      </c>
      <c r="OGA3" s="4" t="s">
        <v>911</v>
      </c>
      <c r="OGB3" s="4" t="s">
        <v>911</v>
      </c>
      <c r="OGC3" s="4" t="s">
        <v>911</v>
      </c>
      <c r="OGD3" s="4" t="s">
        <v>911</v>
      </c>
      <c r="OGE3" s="4" t="s">
        <v>911</v>
      </c>
      <c r="OGF3" s="4" t="s">
        <v>911</v>
      </c>
      <c r="OGG3" s="4" t="s">
        <v>911</v>
      </c>
      <c r="OGH3" s="4" t="s">
        <v>911</v>
      </c>
      <c r="OGI3" s="4" t="s">
        <v>911</v>
      </c>
      <c r="OGJ3" s="4" t="s">
        <v>911</v>
      </c>
      <c r="OGK3" s="4" t="s">
        <v>911</v>
      </c>
      <c r="OGL3" s="4" t="s">
        <v>911</v>
      </c>
      <c r="OGM3" s="4" t="s">
        <v>911</v>
      </c>
      <c r="OGN3" s="4" t="s">
        <v>911</v>
      </c>
      <c r="OGO3" s="4" t="s">
        <v>911</v>
      </c>
      <c r="OGP3" s="4" t="s">
        <v>911</v>
      </c>
      <c r="OGQ3" s="4" t="s">
        <v>911</v>
      </c>
      <c r="OGR3" s="4" t="s">
        <v>911</v>
      </c>
      <c r="OGS3" s="4" t="s">
        <v>911</v>
      </c>
      <c r="OGT3" s="4" t="s">
        <v>911</v>
      </c>
      <c r="OGU3" s="4" t="s">
        <v>911</v>
      </c>
      <c r="OGV3" s="4" t="s">
        <v>911</v>
      </c>
      <c r="OGW3" s="4" t="s">
        <v>911</v>
      </c>
      <c r="OGX3" s="4" t="s">
        <v>911</v>
      </c>
      <c r="OGY3" s="4" t="s">
        <v>911</v>
      </c>
      <c r="OGZ3" s="4" t="s">
        <v>911</v>
      </c>
      <c r="OHA3" s="4" t="s">
        <v>911</v>
      </c>
      <c r="OHB3" s="4" t="s">
        <v>911</v>
      </c>
      <c r="OHC3" s="4" t="s">
        <v>911</v>
      </c>
      <c r="OHD3" s="4" t="s">
        <v>911</v>
      </c>
      <c r="OHE3" s="4" t="s">
        <v>911</v>
      </c>
      <c r="OHF3" s="4" t="s">
        <v>911</v>
      </c>
      <c r="OHG3" s="4" t="s">
        <v>911</v>
      </c>
      <c r="OHH3" s="4" t="s">
        <v>911</v>
      </c>
      <c r="OHI3" s="4" t="s">
        <v>911</v>
      </c>
      <c r="OHJ3" s="4" t="s">
        <v>911</v>
      </c>
      <c r="OHK3" s="4" t="s">
        <v>911</v>
      </c>
      <c r="OHL3" s="4" t="s">
        <v>911</v>
      </c>
      <c r="OHM3" s="4" t="s">
        <v>911</v>
      </c>
      <c r="OHN3" s="4" t="s">
        <v>911</v>
      </c>
      <c r="OHO3" s="4" t="s">
        <v>911</v>
      </c>
      <c r="OHP3" s="4" t="s">
        <v>911</v>
      </c>
      <c r="OHQ3" s="4" t="s">
        <v>911</v>
      </c>
      <c r="OHR3" s="4" t="s">
        <v>911</v>
      </c>
      <c r="OHS3" s="4" t="s">
        <v>911</v>
      </c>
      <c r="OHT3" s="4" t="s">
        <v>911</v>
      </c>
      <c r="OHU3" s="4" t="s">
        <v>911</v>
      </c>
      <c r="OHV3" s="4" t="s">
        <v>911</v>
      </c>
      <c r="OHW3" s="4" t="s">
        <v>911</v>
      </c>
      <c r="OHX3" s="4" t="s">
        <v>911</v>
      </c>
      <c r="OHY3" s="4" t="s">
        <v>911</v>
      </c>
      <c r="OHZ3" s="4" t="s">
        <v>911</v>
      </c>
      <c r="OIA3" s="4" t="s">
        <v>911</v>
      </c>
      <c r="OIB3" s="4" t="s">
        <v>911</v>
      </c>
      <c r="OIC3" s="4" t="s">
        <v>911</v>
      </c>
      <c r="OID3" s="4" t="s">
        <v>911</v>
      </c>
      <c r="OIE3" s="4" t="s">
        <v>911</v>
      </c>
      <c r="OIF3" s="4" t="s">
        <v>911</v>
      </c>
      <c r="OIG3" s="4" t="s">
        <v>911</v>
      </c>
      <c r="OIH3" s="4" t="s">
        <v>911</v>
      </c>
      <c r="OII3" s="4" t="s">
        <v>911</v>
      </c>
      <c r="OIJ3" s="4" t="s">
        <v>911</v>
      </c>
      <c r="OIK3" s="4" t="s">
        <v>911</v>
      </c>
      <c r="OIL3" s="4" t="s">
        <v>911</v>
      </c>
      <c r="OIM3" s="4" t="s">
        <v>911</v>
      </c>
      <c r="OIN3" s="4" t="s">
        <v>911</v>
      </c>
      <c r="OIO3" s="4" t="s">
        <v>911</v>
      </c>
      <c r="OIP3" s="4" t="s">
        <v>911</v>
      </c>
      <c r="OIQ3" s="4" t="s">
        <v>911</v>
      </c>
      <c r="OIR3" s="4" t="s">
        <v>911</v>
      </c>
      <c r="OIS3" s="4" t="s">
        <v>911</v>
      </c>
      <c r="OIT3" s="4" t="s">
        <v>911</v>
      </c>
      <c r="OIU3" s="4" t="s">
        <v>911</v>
      </c>
      <c r="OIV3" s="4" t="s">
        <v>911</v>
      </c>
      <c r="OIW3" s="4" t="s">
        <v>911</v>
      </c>
      <c r="OIX3" s="4" t="s">
        <v>911</v>
      </c>
      <c r="OIY3" s="4" t="s">
        <v>911</v>
      </c>
      <c r="OIZ3" s="4" t="s">
        <v>911</v>
      </c>
      <c r="OJA3" s="4" t="s">
        <v>911</v>
      </c>
      <c r="OJB3" s="4" t="s">
        <v>911</v>
      </c>
      <c r="OJC3" s="4" t="s">
        <v>911</v>
      </c>
      <c r="OJD3" s="4" t="s">
        <v>911</v>
      </c>
      <c r="OJE3" s="4" t="s">
        <v>911</v>
      </c>
      <c r="OJF3" s="4" t="s">
        <v>911</v>
      </c>
      <c r="OJG3" s="4" t="s">
        <v>911</v>
      </c>
      <c r="OJH3" s="4" t="s">
        <v>911</v>
      </c>
      <c r="OJI3" s="4" t="s">
        <v>911</v>
      </c>
      <c r="OJJ3" s="4" t="s">
        <v>911</v>
      </c>
      <c r="OJK3" s="4" t="s">
        <v>911</v>
      </c>
      <c r="OJL3" s="4" t="s">
        <v>911</v>
      </c>
      <c r="OJM3" s="4" t="s">
        <v>911</v>
      </c>
      <c r="OJN3" s="4" t="s">
        <v>911</v>
      </c>
      <c r="OJO3" s="4" t="s">
        <v>911</v>
      </c>
      <c r="OJP3" s="4" t="s">
        <v>911</v>
      </c>
      <c r="OJQ3" s="4" t="s">
        <v>911</v>
      </c>
      <c r="OJR3" s="4" t="s">
        <v>911</v>
      </c>
      <c r="OJS3" s="4" t="s">
        <v>911</v>
      </c>
      <c r="OJT3" s="4" t="s">
        <v>911</v>
      </c>
      <c r="OJU3" s="4" t="s">
        <v>911</v>
      </c>
      <c r="OJV3" s="4" t="s">
        <v>911</v>
      </c>
      <c r="OJW3" s="4" t="s">
        <v>911</v>
      </c>
      <c r="OJX3" s="4" t="s">
        <v>911</v>
      </c>
      <c r="OJY3" s="4" t="s">
        <v>911</v>
      </c>
      <c r="OJZ3" s="4" t="s">
        <v>911</v>
      </c>
      <c r="OKA3" s="4" t="s">
        <v>911</v>
      </c>
      <c r="OKB3" s="4" t="s">
        <v>911</v>
      </c>
      <c r="OKC3" s="4" t="s">
        <v>911</v>
      </c>
      <c r="OKD3" s="4" t="s">
        <v>911</v>
      </c>
      <c r="OKE3" s="4" t="s">
        <v>911</v>
      </c>
      <c r="OKF3" s="4" t="s">
        <v>911</v>
      </c>
      <c r="OKG3" s="4" t="s">
        <v>911</v>
      </c>
      <c r="OKH3" s="4" t="s">
        <v>911</v>
      </c>
      <c r="OKI3" s="4" t="s">
        <v>911</v>
      </c>
      <c r="OKJ3" s="4" t="s">
        <v>911</v>
      </c>
      <c r="OKK3" s="4" t="s">
        <v>911</v>
      </c>
      <c r="OKL3" s="4" t="s">
        <v>911</v>
      </c>
      <c r="OKM3" s="4" t="s">
        <v>911</v>
      </c>
      <c r="OKN3" s="4" t="s">
        <v>911</v>
      </c>
      <c r="OKO3" s="4" t="s">
        <v>911</v>
      </c>
      <c r="OKP3" s="4" t="s">
        <v>911</v>
      </c>
      <c r="OKQ3" s="4" t="s">
        <v>911</v>
      </c>
      <c r="OKR3" s="4" t="s">
        <v>911</v>
      </c>
      <c r="OKS3" s="4" t="s">
        <v>911</v>
      </c>
      <c r="OKT3" s="4" t="s">
        <v>911</v>
      </c>
      <c r="OKU3" s="4" t="s">
        <v>911</v>
      </c>
      <c r="OKV3" s="4" t="s">
        <v>911</v>
      </c>
      <c r="OKW3" s="4" t="s">
        <v>911</v>
      </c>
      <c r="OKX3" s="4" t="s">
        <v>911</v>
      </c>
      <c r="OKY3" s="4" t="s">
        <v>911</v>
      </c>
      <c r="OKZ3" s="4" t="s">
        <v>911</v>
      </c>
      <c r="OLA3" s="4" t="s">
        <v>911</v>
      </c>
      <c r="OLB3" s="4" t="s">
        <v>911</v>
      </c>
      <c r="OLC3" s="4" t="s">
        <v>911</v>
      </c>
      <c r="OLD3" s="4" t="s">
        <v>911</v>
      </c>
      <c r="OLE3" s="4" t="s">
        <v>911</v>
      </c>
      <c r="OLF3" s="4" t="s">
        <v>911</v>
      </c>
      <c r="OLG3" s="4" t="s">
        <v>911</v>
      </c>
      <c r="OLH3" s="4" t="s">
        <v>911</v>
      </c>
      <c r="OLI3" s="4" t="s">
        <v>911</v>
      </c>
      <c r="OLJ3" s="4" t="s">
        <v>911</v>
      </c>
      <c r="OLK3" s="4" t="s">
        <v>911</v>
      </c>
      <c r="OLL3" s="4" t="s">
        <v>911</v>
      </c>
      <c r="OLM3" s="4" t="s">
        <v>911</v>
      </c>
      <c r="OLN3" s="4" t="s">
        <v>911</v>
      </c>
      <c r="OLO3" s="4" t="s">
        <v>911</v>
      </c>
      <c r="OLP3" s="4" t="s">
        <v>911</v>
      </c>
      <c r="OLQ3" s="4" t="s">
        <v>911</v>
      </c>
      <c r="OLR3" s="4" t="s">
        <v>911</v>
      </c>
      <c r="OLS3" s="4" t="s">
        <v>911</v>
      </c>
      <c r="OLT3" s="4" t="s">
        <v>911</v>
      </c>
      <c r="OLU3" s="4" t="s">
        <v>911</v>
      </c>
      <c r="OLV3" s="4" t="s">
        <v>911</v>
      </c>
      <c r="OLW3" s="4" t="s">
        <v>911</v>
      </c>
      <c r="OLX3" s="4" t="s">
        <v>911</v>
      </c>
      <c r="OLY3" s="4" t="s">
        <v>911</v>
      </c>
      <c r="OLZ3" s="4" t="s">
        <v>911</v>
      </c>
      <c r="OMA3" s="4" t="s">
        <v>911</v>
      </c>
      <c r="OMB3" s="4" t="s">
        <v>911</v>
      </c>
      <c r="OMC3" s="4" t="s">
        <v>911</v>
      </c>
      <c r="OMD3" s="4" t="s">
        <v>911</v>
      </c>
      <c r="OME3" s="4" t="s">
        <v>911</v>
      </c>
      <c r="OMF3" s="4" t="s">
        <v>911</v>
      </c>
      <c r="OMG3" s="4" t="s">
        <v>911</v>
      </c>
      <c r="OMH3" s="4" t="s">
        <v>911</v>
      </c>
      <c r="OMI3" s="4" t="s">
        <v>911</v>
      </c>
      <c r="OMJ3" s="4" t="s">
        <v>911</v>
      </c>
      <c r="OMK3" s="4" t="s">
        <v>911</v>
      </c>
      <c r="OML3" s="4" t="s">
        <v>911</v>
      </c>
      <c r="OMM3" s="4" t="s">
        <v>911</v>
      </c>
      <c r="OMN3" s="4" t="s">
        <v>911</v>
      </c>
      <c r="OMO3" s="4" t="s">
        <v>911</v>
      </c>
      <c r="OMP3" s="4" t="s">
        <v>911</v>
      </c>
      <c r="OMQ3" s="4" t="s">
        <v>911</v>
      </c>
      <c r="OMR3" s="4" t="s">
        <v>911</v>
      </c>
      <c r="OMS3" s="4" t="s">
        <v>911</v>
      </c>
      <c r="OMT3" s="4" t="s">
        <v>911</v>
      </c>
      <c r="OMU3" s="4" t="s">
        <v>911</v>
      </c>
      <c r="OMV3" s="4" t="s">
        <v>911</v>
      </c>
      <c r="OMW3" s="4" t="s">
        <v>911</v>
      </c>
      <c r="OMX3" s="4" t="s">
        <v>911</v>
      </c>
      <c r="OMY3" s="4" t="s">
        <v>911</v>
      </c>
      <c r="OMZ3" s="4" t="s">
        <v>911</v>
      </c>
      <c r="ONA3" s="4" t="s">
        <v>911</v>
      </c>
      <c r="ONB3" s="4" t="s">
        <v>911</v>
      </c>
      <c r="ONC3" s="4" t="s">
        <v>911</v>
      </c>
      <c r="OND3" s="4" t="s">
        <v>911</v>
      </c>
      <c r="ONE3" s="4" t="s">
        <v>911</v>
      </c>
      <c r="ONF3" s="4" t="s">
        <v>911</v>
      </c>
      <c r="ONG3" s="4" t="s">
        <v>911</v>
      </c>
      <c r="ONH3" s="4" t="s">
        <v>911</v>
      </c>
      <c r="ONI3" s="4" t="s">
        <v>911</v>
      </c>
      <c r="ONJ3" s="4" t="s">
        <v>911</v>
      </c>
      <c r="ONK3" s="4" t="s">
        <v>911</v>
      </c>
      <c r="ONL3" s="4" t="s">
        <v>911</v>
      </c>
      <c r="ONM3" s="4" t="s">
        <v>911</v>
      </c>
      <c r="ONN3" s="4" t="s">
        <v>911</v>
      </c>
      <c r="ONO3" s="4" t="s">
        <v>911</v>
      </c>
      <c r="ONP3" s="4" t="s">
        <v>911</v>
      </c>
      <c r="ONQ3" s="4" t="s">
        <v>911</v>
      </c>
      <c r="ONR3" s="4" t="s">
        <v>911</v>
      </c>
      <c r="ONS3" s="4" t="s">
        <v>911</v>
      </c>
      <c r="ONT3" s="4" t="s">
        <v>911</v>
      </c>
      <c r="ONU3" s="4" t="s">
        <v>911</v>
      </c>
      <c r="ONV3" s="4" t="s">
        <v>911</v>
      </c>
      <c r="ONW3" s="4" t="s">
        <v>911</v>
      </c>
      <c r="ONX3" s="4" t="s">
        <v>911</v>
      </c>
      <c r="ONY3" s="4" t="s">
        <v>911</v>
      </c>
      <c r="ONZ3" s="4" t="s">
        <v>911</v>
      </c>
      <c r="OOA3" s="4" t="s">
        <v>911</v>
      </c>
      <c r="OOB3" s="4" t="s">
        <v>911</v>
      </c>
      <c r="OOC3" s="4" t="s">
        <v>911</v>
      </c>
      <c r="OOD3" s="4" t="s">
        <v>911</v>
      </c>
      <c r="OOE3" s="4" t="s">
        <v>911</v>
      </c>
      <c r="OOF3" s="4" t="s">
        <v>911</v>
      </c>
      <c r="OOG3" s="4" t="s">
        <v>911</v>
      </c>
      <c r="OOH3" s="4" t="s">
        <v>911</v>
      </c>
      <c r="OOI3" s="4" t="s">
        <v>911</v>
      </c>
      <c r="OOJ3" s="4" t="s">
        <v>911</v>
      </c>
      <c r="OOK3" s="4" t="s">
        <v>911</v>
      </c>
      <c r="OOL3" s="4" t="s">
        <v>911</v>
      </c>
      <c r="OOM3" s="4" t="s">
        <v>911</v>
      </c>
      <c r="OON3" s="4" t="s">
        <v>911</v>
      </c>
      <c r="OOO3" s="4" t="s">
        <v>911</v>
      </c>
      <c r="OOP3" s="4" t="s">
        <v>911</v>
      </c>
      <c r="OOQ3" s="4" t="s">
        <v>911</v>
      </c>
      <c r="OOR3" s="4" t="s">
        <v>911</v>
      </c>
      <c r="OOS3" s="4" t="s">
        <v>911</v>
      </c>
      <c r="OOT3" s="4" t="s">
        <v>911</v>
      </c>
      <c r="OOU3" s="4" t="s">
        <v>911</v>
      </c>
      <c r="OOV3" s="4" t="s">
        <v>911</v>
      </c>
      <c r="OOW3" s="4" t="s">
        <v>911</v>
      </c>
      <c r="OOX3" s="4" t="s">
        <v>911</v>
      </c>
      <c r="OOY3" s="4" t="s">
        <v>911</v>
      </c>
      <c r="OOZ3" s="4" t="s">
        <v>911</v>
      </c>
      <c r="OPA3" s="4" t="s">
        <v>911</v>
      </c>
      <c r="OPB3" s="4" t="s">
        <v>911</v>
      </c>
      <c r="OPC3" s="4" t="s">
        <v>911</v>
      </c>
      <c r="OPD3" s="4" t="s">
        <v>911</v>
      </c>
      <c r="OPE3" s="4" t="s">
        <v>911</v>
      </c>
      <c r="OPF3" s="4" t="s">
        <v>911</v>
      </c>
      <c r="OPG3" s="4" t="s">
        <v>911</v>
      </c>
      <c r="OPH3" s="4" t="s">
        <v>911</v>
      </c>
      <c r="OPI3" s="4" t="s">
        <v>911</v>
      </c>
      <c r="OPJ3" s="4" t="s">
        <v>911</v>
      </c>
      <c r="OPK3" s="4" t="s">
        <v>911</v>
      </c>
      <c r="OPL3" s="4" t="s">
        <v>911</v>
      </c>
      <c r="OPM3" s="4" t="s">
        <v>911</v>
      </c>
      <c r="OPN3" s="4" t="s">
        <v>911</v>
      </c>
      <c r="OPO3" s="4" t="s">
        <v>911</v>
      </c>
      <c r="OPP3" s="4" t="s">
        <v>911</v>
      </c>
      <c r="OPQ3" s="4" t="s">
        <v>911</v>
      </c>
      <c r="OPR3" s="4" t="s">
        <v>911</v>
      </c>
      <c r="OPS3" s="4" t="s">
        <v>911</v>
      </c>
      <c r="OPT3" s="4" t="s">
        <v>911</v>
      </c>
      <c r="OPU3" s="4" t="s">
        <v>911</v>
      </c>
      <c r="OPV3" s="4" t="s">
        <v>911</v>
      </c>
      <c r="OPW3" s="4" t="s">
        <v>911</v>
      </c>
      <c r="OPX3" s="4" t="s">
        <v>911</v>
      </c>
      <c r="OPY3" s="4" t="s">
        <v>911</v>
      </c>
      <c r="OPZ3" s="4" t="s">
        <v>911</v>
      </c>
      <c r="OQA3" s="4" t="s">
        <v>911</v>
      </c>
      <c r="OQB3" s="4" t="s">
        <v>911</v>
      </c>
      <c r="OQC3" s="4" t="s">
        <v>911</v>
      </c>
      <c r="OQD3" s="4" t="s">
        <v>911</v>
      </c>
      <c r="OQE3" s="4" t="s">
        <v>911</v>
      </c>
      <c r="OQF3" s="4" t="s">
        <v>911</v>
      </c>
      <c r="OQG3" s="4" t="s">
        <v>911</v>
      </c>
      <c r="OQH3" s="4" t="s">
        <v>911</v>
      </c>
      <c r="OQI3" s="4" t="s">
        <v>911</v>
      </c>
      <c r="OQJ3" s="4" t="s">
        <v>911</v>
      </c>
      <c r="OQK3" s="4" t="s">
        <v>911</v>
      </c>
      <c r="OQL3" s="4" t="s">
        <v>911</v>
      </c>
      <c r="OQM3" s="4" t="s">
        <v>911</v>
      </c>
      <c r="OQN3" s="4" t="s">
        <v>911</v>
      </c>
      <c r="OQO3" s="4" t="s">
        <v>911</v>
      </c>
      <c r="OQP3" s="4" t="s">
        <v>911</v>
      </c>
      <c r="OQQ3" s="4" t="s">
        <v>911</v>
      </c>
      <c r="OQR3" s="4" t="s">
        <v>911</v>
      </c>
      <c r="OQS3" s="4" t="s">
        <v>911</v>
      </c>
      <c r="OQT3" s="4" t="s">
        <v>911</v>
      </c>
      <c r="OQU3" s="4" t="s">
        <v>911</v>
      </c>
      <c r="OQV3" s="4" t="s">
        <v>911</v>
      </c>
      <c r="OQW3" s="4" t="s">
        <v>911</v>
      </c>
      <c r="OQX3" s="4" t="s">
        <v>911</v>
      </c>
      <c r="OQY3" s="4" t="s">
        <v>911</v>
      </c>
      <c r="OQZ3" s="4" t="s">
        <v>911</v>
      </c>
      <c r="ORA3" s="4" t="s">
        <v>911</v>
      </c>
      <c r="ORB3" s="4" t="s">
        <v>911</v>
      </c>
      <c r="ORC3" s="4" t="s">
        <v>911</v>
      </c>
      <c r="ORD3" s="4" t="s">
        <v>911</v>
      </c>
      <c r="ORE3" s="4" t="s">
        <v>911</v>
      </c>
      <c r="ORF3" s="4" t="s">
        <v>911</v>
      </c>
      <c r="ORG3" s="4" t="s">
        <v>911</v>
      </c>
      <c r="ORH3" s="4" t="s">
        <v>911</v>
      </c>
      <c r="ORI3" s="4" t="s">
        <v>911</v>
      </c>
      <c r="ORJ3" s="4" t="s">
        <v>911</v>
      </c>
      <c r="ORK3" s="4" t="s">
        <v>911</v>
      </c>
      <c r="ORL3" s="4" t="s">
        <v>911</v>
      </c>
      <c r="ORM3" s="4" t="s">
        <v>911</v>
      </c>
      <c r="ORN3" s="4" t="s">
        <v>911</v>
      </c>
      <c r="ORO3" s="4" t="s">
        <v>911</v>
      </c>
      <c r="ORP3" s="4" t="s">
        <v>911</v>
      </c>
      <c r="ORQ3" s="4" t="s">
        <v>911</v>
      </c>
      <c r="ORR3" s="4" t="s">
        <v>911</v>
      </c>
      <c r="ORS3" s="4" t="s">
        <v>911</v>
      </c>
      <c r="ORT3" s="4" t="s">
        <v>911</v>
      </c>
      <c r="ORU3" s="4" t="s">
        <v>911</v>
      </c>
      <c r="ORV3" s="4" t="s">
        <v>911</v>
      </c>
      <c r="ORW3" s="4" t="s">
        <v>911</v>
      </c>
      <c r="ORX3" s="4" t="s">
        <v>911</v>
      </c>
      <c r="ORY3" s="4" t="s">
        <v>911</v>
      </c>
      <c r="ORZ3" s="4" t="s">
        <v>911</v>
      </c>
      <c r="OSA3" s="4" t="s">
        <v>911</v>
      </c>
      <c r="OSB3" s="4" t="s">
        <v>911</v>
      </c>
      <c r="OSC3" s="4" t="s">
        <v>911</v>
      </c>
      <c r="OSD3" s="4" t="s">
        <v>911</v>
      </c>
      <c r="OSE3" s="4" t="s">
        <v>911</v>
      </c>
      <c r="OSF3" s="4" t="s">
        <v>911</v>
      </c>
      <c r="OSG3" s="4" t="s">
        <v>911</v>
      </c>
      <c r="OSH3" s="4" t="s">
        <v>911</v>
      </c>
      <c r="OSI3" s="4" t="s">
        <v>911</v>
      </c>
      <c r="OSJ3" s="4" t="s">
        <v>911</v>
      </c>
      <c r="OSK3" s="4" t="s">
        <v>911</v>
      </c>
      <c r="OSL3" s="4" t="s">
        <v>911</v>
      </c>
      <c r="OSM3" s="4" t="s">
        <v>911</v>
      </c>
      <c r="OSN3" s="4" t="s">
        <v>911</v>
      </c>
      <c r="OSO3" s="4" t="s">
        <v>911</v>
      </c>
      <c r="OSP3" s="4" t="s">
        <v>911</v>
      </c>
      <c r="OSQ3" s="4" t="s">
        <v>911</v>
      </c>
      <c r="OSR3" s="4" t="s">
        <v>911</v>
      </c>
      <c r="OSS3" s="4" t="s">
        <v>911</v>
      </c>
      <c r="OST3" s="4" t="s">
        <v>911</v>
      </c>
      <c r="OSU3" s="4" t="s">
        <v>911</v>
      </c>
      <c r="OSV3" s="4" t="s">
        <v>911</v>
      </c>
      <c r="OSW3" s="4" t="s">
        <v>911</v>
      </c>
      <c r="OSX3" s="4" t="s">
        <v>911</v>
      </c>
      <c r="OSY3" s="4" t="s">
        <v>911</v>
      </c>
      <c r="OSZ3" s="4" t="s">
        <v>911</v>
      </c>
      <c r="OTA3" s="4" t="s">
        <v>911</v>
      </c>
      <c r="OTB3" s="4" t="s">
        <v>911</v>
      </c>
      <c r="OTC3" s="4" t="s">
        <v>911</v>
      </c>
      <c r="OTD3" s="4" t="s">
        <v>911</v>
      </c>
      <c r="OTE3" s="4" t="s">
        <v>911</v>
      </c>
      <c r="OTF3" s="4" t="s">
        <v>911</v>
      </c>
      <c r="OTG3" s="4" t="s">
        <v>911</v>
      </c>
      <c r="OTH3" s="4" t="s">
        <v>911</v>
      </c>
      <c r="OTI3" s="4" t="s">
        <v>911</v>
      </c>
      <c r="OTJ3" s="4" t="s">
        <v>911</v>
      </c>
      <c r="OTK3" s="4" t="s">
        <v>911</v>
      </c>
      <c r="OTL3" s="4" t="s">
        <v>911</v>
      </c>
      <c r="OTM3" s="4" t="s">
        <v>911</v>
      </c>
      <c r="OTN3" s="4" t="s">
        <v>911</v>
      </c>
      <c r="OTO3" s="4" t="s">
        <v>911</v>
      </c>
      <c r="OTP3" s="4" t="s">
        <v>911</v>
      </c>
      <c r="OTQ3" s="4" t="s">
        <v>911</v>
      </c>
      <c r="OTR3" s="4" t="s">
        <v>911</v>
      </c>
      <c r="OTS3" s="4" t="s">
        <v>911</v>
      </c>
      <c r="OTT3" s="4" t="s">
        <v>911</v>
      </c>
      <c r="OTU3" s="4" t="s">
        <v>911</v>
      </c>
      <c r="OTV3" s="4" t="s">
        <v>911</v>
      </c>
      <c r="OTW3" s="4" t="s">
        <v>911</v>
      </c>
      <c r="OTX3" s="4" t="s">
        <v>911</v>
      </c>
      <c r="OTY3" s="4" t="s">
        <v>911</v>
      </c>
      <c r="OTZ3" s="4" t="s">
        <v>911</v>
      </c>
      <c r="OUA3" s="4" t="s">
        <v>911</v>
      </c>
      <c r="OUB3" s="4" t="s">
        <v>911</v>
      </c>
      <c r="OUC3" s="4" t="s">
        <v>911</v>
      </c>
      <c r="OUD3" s="4" t="s">
        <v>911</v>
      </c>
      <c r="OUE3" s="4" t="s">
        <v>911</v>
      </c>
      <c r="OUF3" s="4" t="s">
        <v>911</v>
      </c>
      <c r="OUG3" s="4" t="s">
        <v>911</v>
      </c>
      <c r="OUH3" s="4" t="s">
        <v>911</v>
      </c>
      <c r="OUI3" s="4" t="s">
        <v>911</v>
      </c>
      <c r="OUJ3" s="4" t="s">
        <v>911</v>
      </c>
      <c r="OUK3" s="4" t="s">
        <v>911</v>
      </c>
      <c r="OUL3" s="4" t="s">
        <v>911</v>
      </c>
      <c r="OUM3" s="4" t="s">
        <v>911</v>
      </c>
      <c r="OUN3" s="4" t="s">
        <v>911</v>
      </c>
      <c r="OUO3" s="4" t="s">
        <v>911</v>
      </c>
      <c r="OUP3" s="4" t="s">
        <v>911</v>
      </c>
      <c r="OUQ3" s="4" t="s">
        <v>911</v>
      </c>
      <c r="OUR3" s="4" t="s">
        <v>911</v>
      </c>
      <c r="OUS3" s="4" t="s">
        <v>911</v>
      </c>
      <c r="OUT3" s="4" t="s">
        <v>911</v>
      </c>
      <c r="OUU3" s="4" t="s">
        <v>911</v>
      </c>
      <c r="OUV3" s="4" t="s">
        <v>911</v>
      </c>
      <c r="OUW3" s="4" t="s">
        <v>911</v>
      </c>
      <c r="OUX3" s="4" t="s">
        <v>911</v>
      </c>
      <c r="OUY3" s="4" t="s">
        <v>911</v>
      </c>
      <c r="OUZ3" s="4" t="s">
        <v>911</v>
      </c>
      <c r="OVA3" s="4" t="s">
        <v>911</v>
      </c>
      <c r="OVB3" s="4" t="s">
        <v>911</v>
      </c>
      <c r="OVC3" s="4" t="s">
        <v>911</v>
      </c>
      <c r="OVD3" s="4" t="s">
        <v>911</v>
      </c>
      <c r="OVE3" s="4" t="s">
        <v>911</v>
      </c>
      <c r="OVF3" s="4" t="s">
        <v>911</v>
      </c>
      <c r="OVG3" s="4" t="s">
        <v>911</v>
      </c>
      <c r="OVH3" s="4" t="s">
        <v>911</v>
      </c>
      <c r="OVI3" s="4" t="s">
        <v>911</v>
      </c>
      <c r="OVJ3" s="4" t="s">
        <v>911</v>
      </c>
      <c r="OVK3" s="4" t="s">
        <v>911</v>
      </c>
      <c r="OVL3" s="4" t="s">
        <v>911</v>
      </c>
      <c r="OVM3" s="4" t="s">
        <v>911</v>
      </c>
      <c r="OVN3" s="4" t="s">
        <v>911</v>
      </c>
      <c r="OVO3" s="4" t="s">
        <v>911</v>
      </c>
      <c r="OVP3" s="4" t="s">
        <v>911</v>
      </c>
      <c r="OVQ3" s="4" t="s">
        <v>911</v>
      </c>
      <c r="OVR3" s="4" t="s">
        <v>911</v>
      </c>
      <c r="OVS3" s="4" t="s">
        <v>911</v>
      </c>
      <c r="OVT3" s="4" t="s">
        <v>911</v>
      </c>
      <c r="OVU3" s="4" t="s">
        <v>911</v>
      </c>
      <c r="OVV3" s="4" t="s">
        <v>911</v>
      </c>
      <c r="OVW3" s="4" t="s">
        <v>911</v>
      </c>
      <c r="OVX3" s="4" t="s">
        <v>911</v>
      </c>
      <c r="OVY3" s="4" t="s">
        <v>911</v>
      </c>
      <c r="OVZ3" s="4" t="s">
        <v>911</v>
      </c>
      <c r="OWA3" s="4" t="s">
        <v>911</v>
      </c>
      <c r="OWB3" s="4" t="s">
        <v>911</v>
      </c>
      <c r="OWC3" s="4" t="s">
        <v>911</v>
      </c>
      <c r="OWD3" s="4" t="s">
        <v>911</v>
      </c>
      <c r="OWE3" s="4" t="s">
        <v>911</v>
      </c>
      <c r="OWF3" s="4" t="s">
        <v>911</v>
      </c>
      <c r="OWG3" s="4" t="s">
        <v>911</v>
      </c>
      <c r="OWH3" s="4" t="s">
        <v>911</v>
      </c>
      <c r="OWI3" s="4" t="s">
        <v>911</v>
      </c>
      <c r="OWJ3" s="4" t="s">
        <v>911</v>
      </c>
      <c r="OWK3" s="4" t="s">
        <v>911</v>
      </c>
      <c r="OWL3" s="4" t="s">
        <v>911</v>
      </c>
      <c r="OWM3" s="4" t="s">
        <v>911</v>
      </c>
      <c r="OWN3" s="4" t="s">
        <v>911</v>
      </c>
      <c r="OWO3" s="4" t="s">
        <v>911</v>
      </c>
      <c r="OWP3" s="4" t="s">
        <v>911</v>
      </c>
      <c r="OWQ3" s="4" t="s">
        <v>911</v>
      </c>
      <c r="OWR3" s="4" t="s">
        <v>911</v>
      </c>
      <c r="OWS3" s="4" t="s">
        <v>911</v>
      </c>
      <c r="OWT3" s="4" t="s">
        <v>911</v>
      </c>
      <c r="OWU3" s="4" t="s">
        <v>911</v>
      </c>
      <c r="OWV3" s="4" t="s">
        <v>911</v>
      </c>
      <c r="OWW3" s="4" t="s">
        <v>911</v>
      </c>
      <c r="OWX3" s="4" t="s">
        <v>911</v>
      </c>
      <c r="OWY3" s="4" t="s">
        <v>911</v>
      </c>
      <c r="OWZ3" s="4" t="s">
        <v>911</v>
      </c>
      <c r="OXA3" s="4" t="s">
        <v>911</v>
      </c>
      <c r="OXB3" s="4" t="s">
        <v>911</v>
      </c>
      <c r="OXC3" s="4" t="s">
        <v>911</v>
      </c>
      <c r="OXD3" s="4" t="s">
        <v>911</v>
      </c>
      <c r="OXE3" s="4" t="s">
        <v>911</v>
      </c>
      <c r="OXF3" s="4" t="s">
        <v>911</v>
      </c>
      <c r="OXG3" s="4" t="s">
        <v>911</v>
      </c>
      <c r="OXH3" s="4" t="s">
        <v>911</v>
      </c>
      <c r="OXI3" s="4" t="s">
        <v>911</v>
      </c>
      <c r="OXJ3" s="4" t="s">
        <v>911</v>
      </c>
      <c r="OXK3" s="4" t="s">
        <v>911</v>
      </c>
      <c r="OXL3" s="4" t="s">
        <v>911</v>
      </c>
      <c r="OXM3" s="4" t="s">
        <v>911</v>
      </c>
      <c r="OXN3" s="4" t="s">
        <v>911</v>
      </c>
      <c r="OXO3" s="4" t="s">
        <v>911</v>
      </c>
      <c r="OXP3" s="4" t="s">
        <v>911</v>
      </c>
      <c r="OXQ3" s="4" t="s">
        <v>911</v>
      </c>
      <c r="OXR3" s="4" t="s">
        <v>911</v>
      </c>
      <c r="OXS3" s="4" t="s">
        <v>911</v>
      </c>
      <c r="OXT3" s="4" t="s">
        <v>911</v>
      </c>
      <c r="OXU3" s="4" t="s">
        <v>911</v>
      </c>
      <c r="OXV3" s="4" t="s">
        <v>911</v>
      </c>
      <c r="OXW3" s="4" t="s">
        <v>911</v>
      </c>
      <c r="OXX3" s="4" t="s">
        <v>911</v>
      </c>
      <c r="OXY3" s="4" t="s">
        <v>911</v>
      </c>
      <c r="OXZ3" s="4" t="s">
        <v>911</v>
      </c>
      <c r="OYA3" s="4" t="s">
        <v>911</v>
      </c>
      <c r="OYB3" s="4" t="s">
        <v>911</v>
      </c>
      <c r="OYC3" s="4" t="s">
        <v>911</v>
      </c>
      <c r="OYD3" s="4" t="s">
        <v>911</v>
      </c>
      <c r="OYE3" s="4" t="s">
        <v>911</v>
      </c>
      <c r="OYF3" s="4" t="s">
        <v>911</v>
      </c>
      <c r="OYG3" s="4" t="s">
        <v>911</v>
      </c>
      <c r="OYH3" s="4" t="s">
        <v>911</v>
      </c>
      <c r="OYI3" s="4" t="s">
        <v>911</v>
      </c>
      <c r="OYJ3" s="4" t="s">
        <v>911</v>
      </c>
      <c r="OYK3" s="4" t="s">
        <v>911</v>
      </c>
      <c r="OYL3" s="4" t="s">
        <v>911</v>
      </c>
      <c r="OYM3" s="4" t="s">
        <v>911</v>
      </c>
      <c r="OYN3" s="4" t="s">
        <v>911</v>
      </c>
      <c r="OYO3" s="4" t="s">
        <v>911</v>
      </c>
      <c r="OYP3" s="4" t="s">
        <v>911</v>
      </c>
      <c r="OYQ3" s="4" t="s">
        <v>911</v>
      </c>
      <c r="OYR3" s="4" t="s">
        <v>911</v>
      </c>
      <c r="OYS3" s="4" t="s">
        <v>911</v>
      </c>
      <c r="OYT3" s="4" t="s">
        <v>911</v>
      </c>
      <c r="OYU3" s="4" t="s">
        <v>911</v>
      </c>
      <c r="OYV3" s="4" t="s">
        <v>911</v>
      </c>
      <c r="OYW3" s="4" t="s">
        <v>911</v>
      </c>
      <c r="OYX3" s="4" t="s">
        <v>911</v>
      </c>
      <c r="OYY3" s="4" t="s">
        <v>911</v>
      </c>
      <c r="OYZ3" s="4" t="s">
        <v>911</v>
      </c>
      <c r="OZA3" s="4" t="s">
        <v>911</v>
      </c>
      <c r="OZB3" s="4" t="s">
        <v>911</v>
      </c>
      <c r="OZC3" s="4" t="s">
        <v>911</v>
      </c>
      <c r="OZD3" s="4" t="s">
        <v>911</v>
      </c>
      <c r="OZE3" s="4" t="s">
        <v>911</v>
      </c>
      <c r="OZF3" s="4" t="s">
        <v>911</v>
      </c>
      <c r="OZG3" s="4" t="s">
        <v>911</v>
      </c>
      <c r="OZH3" s="4" t="s">
        <v>911</v>
      </c>
      <c r="OZI3" s="4" t="s">
        <v>911</v>
      </c>
      <c r="OZJ3" s="4" t="s">
        <v>911</v>
      </c>
      <c r="OZK3" s="4" t="s">
        <v>911</v>
      </c>
      <c r="OZL3" s="4" t="s">
        <v>911</v>
      </c>
      <c r="OZM3" s="4" t="s">
        <v>911</v>
      </c>
      <c r="OZN3" s="4" t="s">
        <v>911</v>
      </c>
      <c r="OZO3" s="4" t="s">
        <v>911</v>
      </c>
      <c r="OZP3" s="4" t="s">
        <v>911</v>
      </c>
      <c r="OZQ3" s="4" t="s">
        <v>911</v>
      </c>
      <c r="OZR3" s="4" t="s">
        <v>911</v>
      </c>
      <c r="OZS3" s="4" t="s">
        <v>911</v>
      </c>
      <c r="OZT3" s="4" t="s">
        <v>911</v>
      </c>
      <c r="OZU3" s="4" t="s">
        <v>911</v>
      </c>
      <c r="OZV3" s="4" t="s">
        <v>911</v>
      </c>
      <c r="OZW3" s="4" t="s">
        <v>911</v>
      </c>
      <c r="OZX3" s="4" t="s">
        <v>911</v>
      </c>
      <c r="OZY3" s="4" t="s">
        <v>911</v>
      </c>
      <c r="OZZ3" s="4" t="s">
        <v>911</v>
      </c>
      <c r="PAA3" s="4" t="s">
        <v>911</v>
      </c>
      <c r="PAB3" s="4" t="s">
        <v>911</v>
      </c>
      <c r="PAC3" s="4" t="s">
        <v>911</v>
      </c>
      <c r="PAD3" s="4" t="s">
        <v>911</v>
      </c>
      <c r="PAE3" s="4" t="s">
        <v>911</v>
      </c>
      <c r="PAF3" s="4" t="s">
        <v>911</v>
      </c>
      <c r="PAG3" s="4" t="s">
        <v>911</v>
      </c>
      <c r="PAH3" s="4" t="s">
        <v>911</v>
      </c>
      <c r="PAI3" s="4" t="s">
        <v>911</v>
      </c>
      <c r="PAJ3" s="4" t="s">
        <v>911</v>
      </c>
      <c r="PAK3" s="4" t="s">
        <v>911</v>
      </c>
      <c r="PAL3" s="4" t="s">
        <v>911</v>
      </c>
      <c r="PAM3" s="4" t="s">
        <v>911</v>
      </c>
      <c r="PAN3" s="4" t="s">
        <v>911</v>
      </c>
      <c r="PAO3" s="4" t="s">
        <v>911</v>
      </c>
      <c r="PAP3" s="4" t="s">
        <v>911</v>
      </c>
      <c r="PAQ3" s="4" t="s">
        <v>911</v>
      </c>
      <c r="PAR3" s="4" t="s">
        <v>911</v>
      </c>
      <c r="PAS3" s="4" t="s">
        <v>911</v>
      </c>
      <c r="PAT3" s="4" t="s">
        <v>911</v>
      </c>
      <c r="PAU3" s="4" t="s">
        <v>911</v>
      </c>
      <c r="PAV3" s="4" t="s">
        <v>911</v>
      </c>
      <c r="PAW3" s="4" t="s">
        <v>911</v>
      </c>
      <c r="PAX3" s="4" t="s">
        <v>911</v>
      </c>
      <c r="PAY3" s="4" t="s">
        <v>911</v>
      </c>
      <c r="PAZ3" s="4" t="s">
        <v>911</v>
      </c>
      <c r="PBA3" s="4" t="s">
        <v>911</v>
      </c>
      <c r="PBB3" s="4" t="s">
        <v>911</v>
      </c>
      <c r="PBC3" s="4" t="s">
        <v>911</v>
      </c>
      <c r="PBD3" s="4" t="s">
        <v>911</v>
      </c>
      <c r="PBE3" s="4" t="s">
        <v>911</v>
      </c>
      <c r="PBF3" s="4" t="s">
        <v>911</v>
      </c>
      <c r="PBG3" s="4" t="s">
        <v>911</v>
      </c>
      <c r="PBH3" s="4" t="s">
        <v>911</v>
      </c>
      <c r="PBI3" s="4" t="s">
        <v>911</v>
      </c>
      <c r="PBJ3" s="4" t="s">
        <v>911</v>
      </c>
      <c r="PBK3" s="4" t="s">
        <v>911</v>
      </c>
      <c r="PBL3" s="4" t="s">
        <v>911</v>
      </c>
      <c r="PBM3" s="4" t="s">
        <v>911</v>
      </c>
      <c r="PBN3" s="4" t="s">
        <v>911</v>
      </c>
      <c r="PBO3" s="4" t="s">
        <v>911</v>
      </c>
      <c r="PBP3" s="4" t="s">
        <v>911</v>
      </c>
      <c r="PBQ3" s="4" t="s">
        <v>911</v>
      </c>
      <c r="PBR3" s="4" t="s">
        <v>911</v>
      </c>
      <c r="PBS3" s="4" t="s">
        <v>911</v>
      </c>
      <c r="PBT3" s="4" t="s">
        <v>911</v>
      </c>
      <c r="PBU3" s="4" t="s">
        <v>911</v>
      </c>
      <c r="PBV3" s="4" t="s">
        <v>911</v>
      </c>
      <c r="PBW3" s="4" t="s">
        <v>911</v>
      </c>
      <c r="PBX3" s="4" t="s">
        <v>911</v>
      </c>
      <c r="PBY3" s="4" t="s">
        <v>911</v>
      </c>
      <c r="PBZ3" s="4" t="s">
        <v>911</v>
      </c>
      <c r="PCA3" s="4" t="s">
        <v>911</v>
      </c>
      <c r="PCB3" s="4" t="s">
        <v>911</v>
      </c>
      <c r="PCC3" s="4" t="s">
        <v>911</v>
      </c>
      <c r="PCD3" s="4" t="s">
        <v>911</v>
      </c>
      <c r="PCE3" s="4" t="s">
        <v>911</v>
      </c>
      <c r="PCF3" s="4" t="s">
        <v>911</v>
      </c>
      <c r="PCG3" s="4" t="s">
        <v>911</v>
      </c>
      <c r="PCH3" s="4" t="s">
        <v>911</v>
      </c>
      <c r="PCI3" s="4" t="s">
        <v>911</v>
      </c>
      <c r="PCJ3" s="4" t="s">
        <v>911</v>
      </c>
      <c r="PCK3" s="4" t="s">
        <v>911</v>
      </c>
      <c r="PCL3" s="4" t="s">
        <v>911</v>
      </c>
      <c r="PCM3" s="4" t="s">
        <v>911</v>
      </c>
      <c r="PCN3" s="4" t="s">
        <v>911</v>
      </c>
      <c r="PCO3" s="4" t="s">
        <v>911</v>
      </c>
      <c r="PCP3" s="4" t="s">
        <v>911</v>
      </c>
      <c r="PCQ3" s="4" t="s">
        <v>911</v>
      </c>
      <c r="PCR3" s="4" t="s">
        <v>911</v>
      </c>
      <c r="PCS3" s="4" t="s">
        <v>911</v>
      </c>
      <c r="PCT3" s="4" t="s">
        <v>911</v>
      </c>
      <c r="PCU3" s="4" t="s">
        <v>911</v>
      </c>
      <c r="PCV3" s="4" t="s">
        <v>911</v>
      </c>
      <c r="PCW3" s="4" t="s">
        <v>911</v>
      </c>
      <c r="PCX3" s="4" t="s">
        <v>911</v>
      </c>
      <c r="PCY3" s="4" t="s">
        <v>911</v>
      </c>
      <c r="PCZ3" s="4" t="s">
        <v>911</v>
      </c>
      <c r="PDA3" s="4" t="s">
        <v>911</v>
      </c>
      <c r="PDB3" s="4" t="s">
        <v>911</v>
      </c>
      <c r="PDC3" s="4" t="s">
        <v>911</v>
      </c>
      <c r="PDD3" s="4" t="s">
        <v>911</v>
      </c>
      <c r="PDE3" s="4" t="s">
        <v>911</v>
      </c>
      <c r="PDF3" s="4" t="s">
        <v>911</v>
      </c>
      <c r="PDG3" s="4" t="s">
        <v>911</v>
      </c>
      <c r="PDH3" s="4" t="s">
        <v>911</v>
      </c>
      <c r="PDI3" s="4" t="s">
        <v>911</v>
      </c>
      <c r="PDJ3" s="4" t="s">
        <v>911</v>
      </c>
      <c r="PDK3" s="4" t="s">
        <v>911</v>
      </c>
      <c r="PDL3" s="4" t="s">
        <v>911</v>
      </c>
      <c r="PDM3" s="4" t="s">
        <v>911</v>
      </c>
      <c r="PDN3" s="4" t="s">
        <v>911</v>
      </c>
      <c r="PDO3" s="4" t="s">
        <v>911</v>
      </c>
      <c r="PDP3" s="4" t="s">
        <v>911</v>
      </c>
      <c r="PDQ3" s="4" t="s">
        <v>911</v>
      </c>
      <c r="PDR3" s="4" t="s">
        <v>911</v>
      </c>
      <c r="PDS3" s="4" t="s">
        <v>911</v>
      </c>
      <c r="PDT3" s="4" t="s">
        <v>911</v>
      </c>
      <c r="PDU3" s="4" t="s">
        <v>911</v>
      </c>
      <c r="PDV3" s="4" t="s">
        <v>911</v>
      </c>
      <c r="PDW3" s="4" t="s">
        <v>911</v>
      </c>
      <c r="PDX3" s="4" t="s">
        <v>911</v>
      </c>
      <c r="PDY3" s="4" t="s">
        <v>911</v>
      </c>
      <c r="PDZ3" s="4" t="s">
        <v>911</v>
      </c>
      <c r="PEA3" s="4" t="s">
        <v>911</v>
      </c>
      <c r="PEB3" s="4" t="s">
        <v>911</v>
      </c>
      <c r="PEC3" s="4" t="s">
        <v>911</v>
      </c>
      <c r="PED3" s="4" t="s">
        <v>911</v>
      </c>
      <c r="PEE3" s="4" t="s">
        <v>911</v>
      </c>
      <c r="PEF3" s="4" t="s">
        <v>911</v>
      </c>
      <c r="PEG3" s="4" t="s">
        <v>911</v>
      </c>
      <c r="PEH3" s="4" t="s">
        <v>911</v>
      </c>
      <c r="PEI3" s="4" t="s">
        <v>911</v>
      </c>
      <c r="PEJ3" s="4" t="s">
        <v>911</v>
      </c>
      <c r="PEK3" s="4" t="s">
        <v>911</v>
      </c>
      <c r="PEL3" s="4" t="s">
        <v>911</v>
      </c>
      <c r="PEM3" s="4" t="s">
        <v>911</v>
      </c>
      <c r="PEN3" s="4" t="s">
        <v>911</v>
      </c>
      <c r="PEO3" s="4" t="s">
        <v>911</v>
      </c>
      <c r="PEP3" s="4" t="s">
        <v>911</v>
      </c>
      <c r="PEQ3" s="4" t="s">
        <v>911</v>
      </c>
      <c r="PER3" s="4" t="s">
        <v>911</v>
      </c>
      <c r="PES3" s="4" t="s">
        <v>911</v>
      </c>
      <c r="PET3" s="4" t="s">
        <v>911</v>
      </c>
      <c r="PEU3" s="4" t="s">
        <v>911</v>
      </c>
      <c r="PEV3" s="4" t="s">
        <v>911</v>
      </c>
      <c r="PEW3" s="4" t="s">
        <v>911</v>
      </c>
      <c r="PEX3" s="4" t="s">
        <v>911</v>
      </c>
      <c r="PEY3" s="4" t="s">
        <v>911</v>
      </c>
      <c r="PEZ3" s="4" t="s">
        <v>911</v>
      </c>
      <c r="PFA3" s="4" t="s">
        <v>911</v>
      </c>
      <c r="PFB3" s="4" t="s">
        <v>911</v>
      </c>
      <c r="PFC3" s="4" t="s">
        <v>911</v>
      </c>
      <c r="PFD3" s="4" t="s">
        <v>911</v>
      </c>
      <c r="PFE3" s="4" t="s">
        <v>911</v>
      </c>
      <c r="PFF3" s="4" t="s">
        <v>911</v>
      </c>
      <c r="PFG3" s="4" t="s">
        <v>911</v>
      </c>
      <c r="PFH3" s="4" t="s">
        <v>911</v>
      </c>
      <c r="PFI3" s="4" t="s">
        <v>911</v>
      </c>
      <c r="PFJ3" s="4" t="s">
        <v>911</v>
      </c>
      <c r="PFK3" s="4" t="s">
        <v>911</v>
      </c>
      <c r="PFL3" s="4" t="s">
        <v>911</v>
      </c>
      <c r="PFM3" s="4" t="s">
        <v>911</v>
      </c>
      <c r="PFN3" s="4" t="s">
        <v>911</v>
      </c>
      <c r="PFO3" s="4" t="s">
        <v>911</v>
      </c>
      <c r="PFP3" s="4" t="s">
        <v>911</v>
      </c>
      <c r="PFQ3" s="4" t="s">
        <v>911</v>
      </c>
      <c r="PFR3" s="4" t="s">
        <v>911</v>
      </c>
      <c r="PFS3" s="4" t="s">
        <v>911</v>
      </c>
      <c r="PFT3" s="4" t="s">
        <v>911</v>
      </c>
      <c r="PFU3" s="4" t="s">
        <v>911</v>
      </c>
      <c r="PFV3" s="4" t="s">
        <v>911</v>
      </c>
      <c r="PFW3" s="4" t="s">
        <v>911</v>
      </c>
      <c r="PFX3" s="4" t="s">
        <v>911</v>
      </c>
      <c r="PFY3" s="4" t="s">
        <v>911</v>
      </c>
      <c r="PFZ3" s="4" t="s">
        <v>911</v>
      </c>
      <c r="PGA3" s="4" t="s">
        <v>911</v>
      </c>
      <c r="PGB3" s="4" t="s">
        <v>911</v>
      </c>
      <c r="PGC3" s="4" t="s">
        <v>911</v>
      </c>
      <c r="PGD3" s="4" t="s">
        <v>911</v>
      </c>
      <c r="PGE3" s="4" t="s">
        <v>911</v>
      </c>
      <c r="PGF3" s="4" t="s">
        <v>911</v>
      </c>
      <c r="PGG3" s="4" t="s">
        <v>911</v>
      </c>
      <c r="PGH3" s="4" t="s">
        <v>911</v>
      </c>
      <c r="PGI3" s="4" t="s">
        <v>911</v>
      </c>
      <c r="PGJ3" s="4" t="s">
        <v>911</v>
      </c>
      <c r="PGK3" s="4" t="s">
        <v>911</v>
      </c>
      <c r="PGL3" s="4" t="s">
        <v>911</v>
      </c>
      <c r="PGM3" s="4" t="s">
        <v>911</v>
      </c>
      <c r="PGN3" s="4" t="s">
        <v>911</v>
      </c>
      <c r="PGO3" s="4" t="s">
        <v>911</v>
      </c>
      <c r="PGP3" s="4" t="s">
        <v>911</v>
      </c>
      <c r="PGQ3" s="4" t="s">
        <v>911</v>
      </c>
      <c r="PGR3" s="4" t="s">
        <v>911</v>
      </c>
      <c r="PGS3" s="4" t="s">
        <v>911</v>
      </c>
      <c r="PGT3" s="4" t="s">
        <v>911</v>
      </c>
      <c r="PGU3" s="4" t="s">
        <v>911</v>
      </c>
      <c r="PGV3" s="4" t="s">
        <v>911</v>
      </c>
      <c r="PGW3" s="4" t="s">
        <v>911</v>
      </c>
      <c r="PGX3" s="4" t="s">
        <v>911</v>
      </c>
      <c r="PGY3" s="4" t="s">
        <v>911</v>
      </c>
      <c r="PGZ3" s="4" t="s">
        <v>911</v>
      </c>
      <c r="PHA3" s="4" t="s">
        <v>911</v>
      </c>
      <c r="PHB3" s="4" t="s">
        <v>911</v>
      </c>
      <c r="PHC3" s="4" t="s">
        <v>911</v>
      </c>
      <c r="PHD3" s="4" t="s">
        <v>911</v>
      </c>
      <c r="PHE3" s="4" t="s">
        <v>911</v>
      </c>
      <c r="PHF3" s="4" t="s">
        <v>911</v>
      </c>
      <c r="PHG3" s="4" t="s">
        <v>911</v>
      </c>
      <c r="PHH3" s="4" t="s">
        <v>911</v>
      </c>
      <c r="PHI3" s="4" t="s">
        <v>911</v>
      </c>
      <c r="PHJ3" s="4" t="s">
        <v>911</v>
      </c>
      <c r="PHK3" s="4" t="s">
        <v>911</v>
      </c>
      <c r="PHL3" s="4" t="s">
        <v>911</v>
      </c>
      <c r="PHM3" s="4" t="s">
        <v>911</v>
      </c>
      <c r="PHN3" s="4" t="s">
        <v>911</v>
      </c>
      <c r="PHO3" s="4" t="s">
        <v>911</v>
      </c>
      <c r="PHP3" s="4" t="s">
        <v>911</v>
      </c>
      <c r="PHQ3" s="4" t="s">
        <v>911</v>
      </c>
      <c r="PHR3" s="4" t="s">
        <v>911</v>
      </c>
      <c r="PHS3" s="4" t="s">
        <v>911</v>
      </c>
      <c r="PHT3" s="4" t="s">
        <v>911</v>
      </c>
      <c r="PHU3" s="4" t="s">
        <v>911</v>
      </c>
      <c r="PHV3" s="4" t="s">
        <v>911</v>
      </c>
      <c r="PHW3" s="4" t="s">
        <v>911</v>
      </c>
      <c r="PHX3" s="4" t="s">
        <v>911</v>
      </c>
      <c r="PHY3" s="4" t="s">
        <v>911</v>
      </c>
      <c r="PHZ3" s="4" t="s">
        <v>911</v>
      </c>
      <c r="PIA3" s="4" t="s">
        <v>911</v>
      </c>
      <c r="PIB3" s="4" t="s">
        <v>911</v>
      </c>
      <c r="PIC3" s="4" t="s">
        <v>911</v>
      </c>
      <c r="PID3" s="4" t="s">
        <v>911</v>
      </c>
      <c r="PIE3" s="4" t="s">
        <v>911</v>
      </c>
      <c r="PIF3" s="4" t="s">
        <v>911</v>
      </c>
      <c r="PIG3" s="4" t="s">
        <v>911</v>
      </c>
      <c r="PIH3" s="4" t="s">
        <v>911</v>
      </c>
      <c r="PII3" s="4" t="s">
        <v>911</v>
      </c>
      <c r="PIJ3" s="4" t="s">
        <v>911</v>
      </c>
      <c r="PIK3" s="4" t="s">
        <v>911</v>
      </c>
      <c r="PIL3" s="4" t="s">
        <v>911</v>
      </c>
      <c r="PIM3" s="4" t="s">
        <v>911</v>
      </c>
      <c r="PIN3" s="4" t="s">
        <v>911</v>
      </c>
      <c r="PIO3" s="4" t="s">
        <v>911</v>
      </c>
      <c r="PIP3" s="4" t="s">
        <v>911</v>
      </c>
      <c r="PIQ3" s="4" t="s">
        <v>911</v>
      </c>
      <c r="PIR3" s="4" t="s">
        <v>911</v>
      </c>
      <c r="PIS3" s="4" t="s">
        <v>911</v>
      </c>
      <c r="PIT3" s="4" t="s">
        <v>911</v>
      </c>
      <c r="PIU3" s="4" t="s">
        <v>911</v>
      </c>
      <c r="PIV3" s="4" t="s">
        <v>911</v>
      </c>
      <c r="PIW3" s="4" t="s">
        <v>911</v>
      </c>
      <c r="PIX3" s="4" t="s">
        <v>911</v>
      </c>
      <c r="PIY3" s="4" t="s">
        <v>911</v>
      </c>
      <c r="PIZ3" s="4" t="s">
        <v>911</v>
      </c>
      <c r="PJA3" s="4" t="s">
        <v>911</v>
      </c>
      <c r="PJB3" s="4" t="s">
        <v>911</v>
      </c>
      <c r="PJC3" s="4" t="s">
        <v>911</v>
      </c>
      <c r="PJD3" s="4" t="s">
        <v>911</v>
      </c>
      <c r="PJE3" s="4" t="s">
        <v>911</v>
      </c>
      <c r="PJF3" s="4" t="s">
        <v>911</v>
      </c>
      <c r="PJG3" s="4" t="s">
        <v>911</v>
      </c>
      <c r="PJH3" s="4" t="s">
        <v>911</v>
      </c>
      <c r="PJI3" s="4" t="s">
        <v>911</v>
      </c>
      <c r="PJJ3" s="4" t="s">
        <v>911</v>
      </c>
      <c r="PJK3" s="4" t="s">
        <v>911</v>
      </c>
      <c r="PJL3" s="4" t="s">
        <v>911</v>
      </c>
      <c r="PJM3" s="4" t="s">
        <v>911</v>
      </c>
      <c r="PJN3" s="4" t="s">
        <v>911</v>
      </c>
      <c r="PJO3" s="4" t="s">
        <v>911</v>
      </c>
      <c r="PJP3" s="4" t="s">
        <v>911</v>
      </c>
      <c r="PJQ3" s="4" t="s">
        <v>911</v>
      </c>
      <c r="PJR3" s="4" t="s">
        <v>911</v>
      </c>
      <c r="PJS3" s="4" t="s">
        <v>911</v>
      </c>
      <c r="PJT3" s="4" t="s">
        <v>911</v>
      </c>
      <c r="PJU3" s="4" t="s">
        <v>911</v>
      </c>
      <c r="PJV3" s="4" t="s">
        <v>911</v>
      </c>
      <c r="PJW3" s="4" t="s">
        <v>911</v>
      </c>
      <c r="PJX3" s="4" t="s">
        <v>911</v>
      </c>
      <c r="PJY3" s="4" t="s">
        <v>911</v>
      </c>
      <c r="PJZ3" s="4" t="s">
        <v>911</v>
      </c>
      <c r="PKA3" s="4" t="s">
        <v>911</v>
      </c>
      <c r="PKB3" s="4" t="s">
        <v>911</v>
      </c>
      <c r="PKC3" s="4" t="s">
        <v>911</v>
      </c>
      <c r="PKD3" s="4" t="s">
        <v>911</v>
      </c>
      <c r="PKE3" s="4" t="s">
        <v>911</v>
      </c>
      <c r="PKF3" s="4" t="s">
        <v>911</v>
      </c>
      <c r="PKG3" s="4" t="s">
        <v>911</v>
      </c>
      <c r="PKH3" s="4" t="s">
        <v>911</v>
      </c>
      <c r="PKI3" s="4" t="s">
        <v>911</v>
      </c>
      <c r="PKJ3" s="4" t="s">
        <v>911</v>
      </c>
      <c r="PKK3" s="4" t="s">
        <v>911</v>
      </c>
      <c r="PKL3" s="4" t="s">
        <v>911</v>
      </c>
      <c r="PKM3" s="4" t="s">
        <v>911</v>
      </c>
      <c r="PKN3" s="4" t="s">
        <v>911</v>
      </c>
      <c r="PKO3" s="4" t="s">
        <v>911</v>
      </c>
      <c r="PKP3" s="4" t="s">
        <v>911</v>
      </c>
      <c r="PKQ3" s="4" t="s">
        <v>911</v>
      </c>
      <c r="PKR3" s="4" t="s">
        <v>911</v>
      </c>
      <c r="PKS3" s="4" t="s">
        <v>911</v>
      </c>
      <c r="PKT3" s="4" t="s">
        <v>911</v>
      </c>
      <c r="PKU3" s="4" t="s">
        <v>911</v>
      </c>
      <c r="PKV3" s="4" t="s">
        <v>911</v>
      </c>
      <c r="PKW3" s="4" t="s">
        <v>911</v>
      </c>
      <c r="PKX3" s="4" t="s">
        <v>911</v>
      </c>
      <c r="PKY3" s="4" t="s">
        <v>911</v>
      </c>
      <c r="PKZ3" s="4" t="s">
        <v>911</v>
      </c>
      <c r="PLA3" s="4" t="s">
        <v>911</v>
      </c>
      <c r="PLB3" s="4" t="s">
        <v>911</v>
      </c>
      <c r="PLC3" s="4" t="s">
        <v>911</v>
      </c>
      <c r="PLD3" s="4" t="s">
        <v>911</v>
      </c>
      <c r="PLE3" s="4" t="s">
        <v>911</v>
      </c>
      <c r="PLF3" s="4" t="s">
        <v>911</v>
      </c>
      <c r="PLG3" s="4" t="s">
        <v>911</v>
      </c>
      <c r="PLH3" s="4" t="s">
        <v>911</v>
      </c>
      <c r="PLI3" s="4" t="s">
        <v>911</v>
      </c>
      <c r="PLJ3" s="4" t="s">
        <v>911</v>
      </c>
      <c r="PLK3" s="4" t="s">
        <v>911</v>
      </c>
      <c r="PLL3" s="4" t="s">
        <v>911</v>
      </c>
      <c r="PLM3" s="4" t="s">
        <v>911</v>
      </c>
      <c r="PLN3" s="4" t="s">
        <v>911</v>
      </c>
      <c r="PLO3" s="4" t="s">
        <v>911</v>
      </c>
      <c r="PLP3" s="4" t="s">
        <v>911</v>
      </c>
      <c r="PLQ3" s="4" t="s">
        <v>911</v>
      </c>
      <c r="PLR3" s="4" t="s">
        <v>911</v>
      </c>
      <c r="PLS3" s="4" t="s">
        <v>911</v>
      </c>
      <c r="PLT3" s="4" t="s">
        <v>911</v>
      </c>
      <c r="PLU3" s="4" t="s">
        <v>911</v>
      </c>
      <c r="PLV3" s="4" t="s">
        <v>911</v>
      </c>
      <c r="PLW3" s="4" t="s">
        <v>911</v>
      </c>
      <c r="PLX3" s="4" t="s">
        <v>911</v>
      </c>
      <c r="PLY3" s="4" t="s">
        <v>911</v>
      </c>
      <c r="PLZ3" s="4" t="s">
        <v>911</v>
      </c>
      <c r="PMA3" s="4" t="s">
        <v>911</v>
      </c>
      <c r="PMB3" s="4" t="s">
        <v>911</v>
      </c>
      <c r="PMC3" s="4" t="s">
        <v>911</v>
      </c>
      <c r="PMD3" s="4" t="s">
        <v>911</v>
      </c>
      <c r="PME3" s="4" t="s">
        <v>911</v>
      </c>
      <c r="PMF3" s="4" t="s">
        <v>911</v>
      </c>
      <c r="PMG3" s="4" t="s">
        <v>911</v>
      </c>
      <c r="PMH3" s="4" t="s">
        <v>911</v>
      </c>
      <c r="PMI3" s="4" t="s">
        <v>911</v>
      </c>
      <c r="PMJ3" s="4" t="s">
        <v>911</v>
      </c>
      <c r="PMK3" s="4" t="s">
        <v>911</v>
      </c>
      <c r="PML3" s="4" t="s">
        <v>911</v>
      </c>
      <c r="PMM3" s="4" t="s">
        <v>911</v>
      </c>
      <c r="PMN3" s="4" t="s">
        <v>911</v>
      </c>
      <c r="PMO3" s="4" t="s">
        <v>911</v>
      </c>
      <c r="PMP3" s="4" t="s">
        <v>911</v>
      </c>
      <c r="PMQ3" s="4" t="s">
        <v>911</v>
      </c>
      <c r="PMR3" s="4" t="s">
        <v>911</v>
      </c>
      <c r="PMS3" s="4" t="s">
        <v>911</v>
      </c>
      <c r="PMT3" s="4" t="s">
        <v>911</v>
      </c>
      <c r="PMU3" s="4" t="s">
        <v>911</v>
      </c>
      <c r="PMV3" s="4" t="s">
        <v>911</v>
      </c>
      <c r="PMW3" s="4" t="s">
        <v>911</v>
      </c>
      <c r="PMX3" s="4" t="s">
        <v>911</v>
      </c>
      <c r="PMY3" s="4" t="s">
        <v>911</v>
      </c>
      <c r="PMZ3" s="4" t="s">
        <v>911</v>
      </c>
      <c r="PNA3" s="4" t="s">
        <v>911</v>
      </c>
      <c r="PNB3" s="4" t="s">
        <v>911</v>
      </c>
      <c r="PNC3" s="4" t="s">
        <v>911</v>
      </c>
      <c r="PND3" s="4" t="s">
        <v>911</v>
      </c>
      <c r="PNE3" s="4" t="s">
        <v>911</v>
      </c>
      <c r="PNF3" s="4" t="s">
        <v>911</v>
      </c>
      <c r="PNG3" s="4" t="s">
        <v>911</v>
      </c>
      <c r="PNH3" s="4" t="s">
        <v>911</v>
      </c>
      <c r="PNI3" s="4" t="s">
        <v>911</v>
      </c>
      <c r="PNJ3" s="4" t="s">
        <v>911</v>
      </c>
      <c r="PNK3" s="4" t="s">
        <v>911</v>
      </c>
      <c r="PNL3" s="4" t="s">
        <v>911</v>
      </c>
      <c r="PNM3" s="4" t="s">
        <v>911</v>
      </c>
      <c r="PNN3" s="4" t="s">
        <v>911</v>
      </c>
      <c r="PNO3" s="4" t="s">
        <v>911</v>
      </c>
      <c r="PNP3" s="4" t="s">
        <v>911</v>
      </c>
      <c r="PNQ3" s="4" t="s">
        <v>911</v>
      </c>
      <c r="PNR3" s="4" t="s">
        <v>911</v>
      </c>
      <c r="PNS3" s="4" t="s">
        <v>911</v>
      </c>
      <c r="PNT3" s="4" t="s">
        <v>911</v>
      </c>
      <c r="PNU3" s="4" t="s">
        <v>911</v>
      </c>
      <c r="PNV3" s="4" t="s">
        <v>911</v>
      </c>
      <c r="PNW3" s="4" t="s">
        <v>911</v>
      </c>
      <c r="PNX3" s="4" t="s">
        <v>911</v>
      </c>
      <c r="PNY3" s="4" t="s">
        <v>911</v>
      </c>
      <c r="PNZ3" s="4" t="s">
        <v>911</v>
      </c>
      <c r="POA3" s="4" t="s">
        <v>911</v>
      </c>
      <c r="POB3" s="4" t="s">
        <v>911</v>
      </c>
      <c r="POC3" s="4" t="s">
        <v>911</v>
      </c>
      <c r="POD3" s="4" t="s">
        <v>911</v>
      </c>
      <c r="POE3" s="4" t="s">
        <v>911</v>
      </c>
      <c r="POF3" s="4" t="s">
        <v>911</v>
      </c>
      <c r="POG3" s="4" t="s">
        <v>911</v>
      </c>
      <c r="POH3" s="4" t="s">
        <v>911</v>
      </c>
      <c r="POI3" s="4" t="s">
        <v>911</v>
      </c>
      <c r="POJ3" s="4" t="s">
        <v>911</v>
      </c>
      <c r="POK3" s="4" t="s">
        <v>911</v>
      </c>
      <c r="POL3" s="4" t="s">
        <v>911</v>
      </c>
      <c r="POM3" s="4" t="s">
        <v>911</v>
      </c>
      <c r="PON3" s="4" t="s">
        <v>911</v>
      </c>
      <c r="POO3" s="4" t="s">
        <v>911</v>
      </c>
      <c r="POP3" s="4" t="s">
        <v>911</v>
      </c>
      <c r="POQ3" s="4" t="s">
        <v>911</v>
      </c>
      <c r="POR3" s="4" t="s">
        <v>911</v>
      </c>
      <c r="POS3" s="4" t="s">
        <v>911</v>
      </c>
      <c r="POT3" s="4" t="s">
        <v>911</v>
      </c>
      <c r="POU3" s="4" t="s">
        <v>911</v>
      </c>
      <c r="POV3" s="4" t="s">
        <v>911</v>
      </c>
      <c r="POW3" s="4" t="s">
        <v>911</v>
      </c>
      <c r="POX3" s="4" t="s">
        <v>911</v>
      </c>
      <c r="POY3" s="4" t="s">
        <v>911</v>
      </c>
      <c r="POZ3" s="4" t="s">
        <v>911</v>
      </c>
      <c r="PPA3" s="4" t="s">
        <v>911</v>
      </c>
      <c r="PPB3" s="4" t="s">
        <v>911</v>
      </c>
      <c r="PPC3" s="4" t="s">
        <v>911</v>
      </c>
      <c r="PPD3" s="4" t="s">
        <v>911</v>
      </c>
      <c r="PPE3" s="4" t="s">
        <v>911</v>
      </c>
      <c r="PPF3" s="4" t="s">
        <v>911</v>
      </c>
      <c r="PPG3" s="4" t="s">
        <v>911</v>
      </c>
      <c r="PPH3" s="4" t="s">
        <v>911</v>
      </c>
      <c r="PPI3" s="4" t="s">
        <v>911</v>
      </c>
      <c r="PPJ3" s="4" t="s">
        <v>911</v>
      </c>
      <c r="PPK3" s="4" t="s">
        <v>911</v>
      </c>
      <c r="PPL3" s="4" t="s">
        <v>911</v>
      </c>
      <c r="PPM3" s="4" t="s">
        <v>911</v>
      </c>
      <c r="PPN3" s="4" t="s">
        <v>911</v>
      </c>
      <c r="PPO3" s="4" t="s">
        <v>911</v>
      </c>
      <c r="PPP3" s="4" t="s">
        <v>911</v>
      </c>
      <c r="PPQ3" s="4" t="s">
        <v>911</v>
      </c>
      <c r="PPR3" s="4" t="s">
        <v>911</v>
      </c>
      <c r="PPS3" s="4" t="s">
        <v>911</v>
      </c>
      <c r="PPT3" s="4" t="s">
        <v>911</v>
      </c>
      <c r="PPU3" s="4" t="s">
        <v>911</v>
      </c>
      <c r="PPV3" s="4" t="s">
        <v>911</v>
      </c>
      <c r="PPW3" s="4" t="s">
        <v>911</v>
      </c>
      <c r="PPX3" s="4" t="s">
        <v>911</v>
      </c>
      <c r="PPY3" s="4" t="s">
        <v>911</v>
      </c>
      <c r="PPZ3" s="4" t="s">
        <v>911</v>
      </c>
      <c r="PQA3" s="4" t="s">
        <v>911</v>
      </c>
      <c r="PQB3" s="4" t="s">
        <v>911</v>
      </c>
      <c r="PQC3" s="4" t="s">
        <v>911</v>
      </c>
      <c r="PQD3" s="4" t="s">
        <v>911</v>
      </c>
      <c r="PQE3" s="4" t="s">
        <v>911</v>
      </c>
      <c r="PQF3" s="4" t="s">
        <v>911</v>
      </c>
      <c r="PQG3" s="4" t="s">
        <v>911</v>
      </c>
      <c r="PQH3" s="4" t="s">
        <v>911</v>
      </c>
      <c r="PQI3" s="4" t="s">
        <v>911</v>
      </c>
      <c r="PQJ3" s="4" t="s">
        <v>911</v>
      </c>
      <c r="PQK3" s="4" t="s">
        <v>911</v>
      </c>
      <c r="PQL3" s="4" t="s">
        <v>911</v>
      </c>
      <c r="PQM3" s="4" t="s">
        <v>911</v>
      </c>
      <c r="PQN3" s="4" t="s">
        <v>911</v>
      </c>
      <c r="PQO3" s="4" t="s">
        <v>911</v>
      </c>
      <c r="PQP3" s="4" t="s">
        <v>911</v>
      </c>
      <c r="PQQ3" s="4" t="s">
        <v>911</v>
      </c>
      <c r="PQR3" s="4" t="s">
        <v>911</v>
      </c>
      <c r="PQS3" s="4" t="s">
        <v>911</v>
      </c>
      <c r="PQT3" s="4" t="s">
        <v>911</v>
      </c>
      <c r="PQU3" s="4" t="s">
        <v>911</v>
      </c>
      <c r="PQV3" s="4" t="s">
        <v>911</v>
      </c>
      <c r="PQW3" s="4" t="s">
        <v>911</v>
      </c>
      <c r="PQX3" s="4" t="s">
        <v>911</v>
      </c>
      <c r="PQY3" s="4" t="s">
        <v>911</v>
      </c>
      <c r="PQZ3" s="4" t="s">
        <v>911</v>
      </c>
      <c r="PRA3" s="4" t="s">
        <v>911</v>
      </c>
      <c r="PRB3" s="4" t="s">
        <v>911</v>
      </c>
      <c r="PRC3" s="4" t="s">
        <v>911</v>
      </c>
      <c r="PRD3" s="4" t="s">
        <v>911</v>
      </c>
      <c r="PRE3" s="4" t="s">
        <v>911</v>
      </c>
      <c r="PRF3" s="4" t="s">
        <v>911</v>
      </c>
      <c r="PRG3" s="4" t="s">
        <v>911</v>
      </c>
      <c r="PRH3" s="4" t="s">
        <v>911</v>
      </c>
      <c r="PRI3" s="4" t="s">
        <v>911</v>
      </c>
      <c r="PRJ3" s="4" t="s">
        <v>911</v>
      </c>
      <c r="PRK3" s="4" t="s">
        <v>911</v>
      </c>
      <c r="PRL3" s="4" t="s">
        <v>911</v>
      </c>
      <c r="PRM3" s="4" t="s">
        <v>911</v>
      </c>
      <c r="PRN3" s="4" t="s">
        <v>911</v>
      </c>
      <c r="PRO3" s="4" t="s">
        <v>911</v>
      </c>
      <c r="PRP3" s="4" t="s">
        <v>911</v>
      </c>
      <c r="PRQ3" s="4" t="s">
        <v>911</v>
      </c>
      <c r="PRR3" s="4" t="s">
        <v>911</v>
      </c>
      <c r="PRS3" s="4" t="s">
        <v>911</v>
      </c>
      <c r="PRT3" s="4" t="s">
        <v>911</v>
      </c>
      <c r="PRU3" s="4" t="s">
        <v>911</v>
      </c>
      <c r="PRV3" s="4" t="s">
        <v>911</v>
      </c>
      <c r="PRW3" s="4" t="s">
        <v>911</v>
      </c>
      <c r="PRX3" s="4" t="s">
        <v>911</v>
      </c>
      <c r="PRY3" s="4" t="s">
        <v>911</v>
      </c>
      <c r="PRZ3" s="4" t="s">
        <v>911</v>
      </c>
      <c r="PSA3" s="4" t="s">
        <v>911</v>
      </c>
      <c r="PSB3" s="4" t="s">
        <v>911</v>
      </c>
      <c r="PSC3" s="4" t="s">
        <v>911</v>
      </c>
      <c r="PSD3" s="4" t="s">
        <v>911</v>
      </c>
      <c r="PSE3" s="4" t="s">
        <v>911</v>
      </c>
      <c r="PSF3" s="4" t="s">
        <v>911</v>
      </c>
      <c r="PSG3" s="4" t="s">
        <v>911</v>
      </c>
      <c r="PSH3" s="4" t="s">
        <v>911</v>
      </c>
      <c r="PSI3" s="4" t="s">
        <v>911</v>
      </c>
      <c r="PSJ3" s="4" t="s">
        <v>911</v>
      </c>
      <c r="PSK3" s="4" t="s">
        <v>911</v>
      </c>
      <c r="PSL3" s="4" t="s">
        <v>911</v>
      </c>
      <c r="PSM3" s="4" t="s">
        <v>911</v>
      </c>
      <c r="PSN3" s="4" t="s">
        <v>911</v>
      </c>
      <c r="PSO3" s="4" t="s">
        <v>911</v>
      </c>
      <c r="PSP3" s="4" t="s">
        <v>911</v>
      </c>
      <c r="PSQ3" s="4" t="s">
        <v>911</v>
      </c>
      <c r="PSR3" s="4" t="s">
        <v>911</v>
      </c>
      <c r="PSS3" s="4" t="s">
        <v>911</v>
      </c>
      <c r="PST3" s="4" t="s">
        <v>911</v>
      </c>
      <c r="PSU3" s="4" t="s">
        <v>911</v>
      </c>
      <c r="PSV3" s="4" t="s">
        <v>911</v>
      </c>
      <c r="PSW3" s="4" t="s">
        <v>911</v>
      </c>
      <c r="PSX3" s="4" t="s">
        <v>911</v>
      </c>
      <c r="PSY3" s="4" t="s">
        <v>911</v>
      </c>
      <c r="PSZ3" s="4" t="s">
        <v>911</v>
      </c>
      <c r="PTA3" s="4" t="s">
        <v>911</v>
      </c>
      <c r="PTB3" s="4" t="s">
        <v>911</v>
      </c>
      <c r="PTC3" s="4" t="s">
        <v>911</v>
      </c>
      <c r="PTD3" s="4" t="s">
        <v>911</v>
      </c>
      <c r="PTE3" s="4" t="s">
        <v>911</v>
      </c>
      <c r="PTF3" s="4" t="s">
        <v>911</v>
      </c>
      <c r="PTG3" s="4" t="s">
        <v>911</v>
      </c>
      <c r="PTH3" s="4" t="s">
        <v>911</v>
      </c>
      <c r="PTI3" s="4" t="s">
        <v>911</v>
      </c>
      <c r="PTJ3" s="4" t="s">
        <v>911</v>
      </c>
      <c r="PTK3" s="4" t="s">
        <v>911</v>
      </c>
      <c r="PTL3" s="4" t="s">
        <v>911</v>
      </c>
      <c r="PTM3" s="4" t="s">
        <v>911</v>
      </c>
      <c r="PTN3" s="4" t="s">
        <v>911</v>
      </c>
      <c r="PTO3" s="4" t="s">
        <v>911</v>
      </c>
      <c r="PTP3" s="4" t="s">
        <v>911</v>
      </c>
      <c r="PTQ3" s="4" t="s">
        <v>911</v>
      </c>
      <c r="PTR3" s="4" t="s">
        <v>911</v>
      </c>
      <c r="PTS3" s="4" t="s">
        <v>911</v>
      </c>
      <c r="PTT3" s="4" t="s">
        <v>911</v>
      </c>
      <c r="PTU3" s="4" t="s">
        <v>911</v>
      </c>
      <c r="PTV3" s="4" t="s">
        <v>911</v>
      </c>
      <c r="PTW3" s="4" t="s">
        <v>911</v>
      </c>
      <c r="PTX3" s="4" t="s">
        <v>911</v>
      </c>
      <c r="PTY3" s="4" t="s">
        <v>911</v>
      </c>
      <c r="PTZ3" s="4" t="s">
        <v>911</v>
      </c>
      <c r="PUA3" s="4" t="s">
        <v>911</v>
      </c>
      <c r="PUB3" s="4" t="s">
        <v>911</v>
      </c>
      <c r="PUC3" s="4" t="s">
        <v>911</v>
      </c>
      <c r="PUD3" s="4" t="s">
        <v>911</v>
      </c>
      <c r="PUE3" s="4" t="s">
        <v>911</v>
      </c>
      <c r="PUF3" s="4" t="s">
        <v>911</v>
      </c>
      <c r="PUG3" s="4" t="s">
        <v>911</v>
      </c>
      <c r="PUH3" s="4" t="s">
        <v>911</v>
      </c>
      <c r="PUI3" s="4" t="s">
        <v>911</v>
      </c>
      <c r="PUJ3" s="4" t="s">
        <v>911</v>
      </c>
      <c r="PUK3" s="4" t="s">
        <v>911</v>
      </c>
      <c r="PUL3" s="4" t="s">
        <v>911</v>
      </c>
      <c r="PUM3" s="4" t="s">
        <v>911</v>
      </c>
      <c r="PUN3" s="4" t="s">
        <v>911</v>
      </c>
      <c r="PUO3" s="4" t="s">
        <v>911</v>
      </c>
      <c r="PUP3" s="4" t="s">
        <v>911</v>
      </c>
      <c r="PUQ3" s="4" t="s">
        <v>911</v>
      </c>
      <c r="PUR3" s="4" t="s">
        <v>911</v>
      </c>
      <c r="PUS3" s="4" t="s">
        <v>911</v>
      </c>
      <c r="PUT3" s="4" t="s">
        <v>911</v>
      </c>
      <c r="PUU3" s="4" t="s">
        <v>911</v>
      </c>
      <c r="PUV3" s="4" t="s">
        <v>911</v>
      </c>
      <c r="PUW3" s="4" t="s">
        <v>911</v>
      </c>
      <c r="PUX3" s="4" t="s">
        <v>911</v>
      </c>
      <c r="PUY3" s="4" t="s">
        <v>911</v>
      </c>
      <c r="PUZ3" s="4" t="s">
        <v>911</v>
      </c>
      <c r="PVA3" s="4" t="s">
        <v>911</v>
      </c>
      <c r="PVB3" s="4" t="s">
        <v>911</v>
      </c>
      <c r="PVC3" s="4" t="s">
        <v>911</v>
      </c>
      <c r="PVD3" s="4" t="s">
        <v>911</v>
      </c>
      <c r="PVE3" s="4" t="s">
        <v>911</v>
      </c>
      <c r="PVF3" s="4" t="s">
        <v>911</v>
      </c>
      <c r="PVG3" s="4" t="s">
        <v>911</v>
      </c>
      <c r="PVH3" s="4" t="s">
        <v>911</v>
      </c>
      <c r="PVI3" s="4" t="s">
        <v>911</v>
      </c>
      <c r="PVJ3" s="4" t="s">
        <v>911</v>
      </c>
      <c r="PVK3" s="4" t="s">
        <v>911</v>
      </c>
      <c r="PVL3" s="4" t="s">
        <v>911</v>
      </c>
      <c r="PVM3" s="4" t="s">
        <v>911</v>
      </c>
      <c r="PVN3" s="4" t="s">
        <v>911</v>
      </c>
      <c r="PVO3" s="4" t="s">
        <v>911</v>
      </c>
      <c r="PVP3" s="4" t="s">
        <v>911</v>
      </c>
      <c r="PVQ3" s="4" t="s">
        <v>911</v>
      </c>
      <c r="PVR3" s="4" t="s">
        <v>911</v>
      </c>
      <c r="PVS3" s="4" t="s">
        <v>911</v>
      </c>
      <c r="PVT3" s="4" t="s">
        <v>911</v>
      </c>
      <c r="PVU3" s="4" t="s">
        <v>911</v>
      </c>
      <c r="PVV3" s="4" t="s">
        <v>911</v>
      </c>
      <c r="PVW3" s="4" t="s">
        <v>911</v>
      </c>
      <c r="PVX3" s="4" t="s">
        <v>911</v>
      </c>
      <c r="PVY3" s="4" t="s">
        <v>911</v>
      </c>
      <c r="PVZ3" s="4" t="s">
        <v>911</v>
      </c>
      <c r="PWA3" s="4" t="s">
        <v>911</v>
      </c>
      <c r="PWB3" s="4" t="s">
        <v>911</v>
      </c>
      <c r="PWC3" s="4" t="s">
        <v>911</v>
      </c>
      <c r="PWD3" s="4" t="s">
        <v>911</v>
      </c>
      <c r="PWE3" s="4" t="s">
        <v>911</v>
      </c>
      <c r="PWF3" s="4" t="s">
        <v>911</v>
      </c>
      <c r="PWG3" s="4" t="s">
        <v>911</v>
      </c>
      <c r="PWH3" s="4" t="s">
        <v>911</v>
      </c>
      <c r="PWI3" s="4" t="s">
        <v>911</v>
      </c>
      <c r="PWJ3" s="4" t="s">
        <v>911</v>
      </c>
      <c r="PWK3" s="4" t="s">
        <v>911</v>
      </c>
      <c r="PWL3" s="4" t="s">
        <v>911</v>
      </c>
      <c r="PWM3" s="4" t="s">
        <v>911</v>
      </c>
      <c r="PWN3" s="4" t="s">
        <v>911</v>
      </c>
      <c r="PWO3" s="4" t="s">
        <v>911</v>
      </c>
      <c r="PWP3" s="4" t="s">
        <v>911</v>
      </c>
      <c r="PWQ3" s="4" t="s">
        <v>911</v>
      </c>
      <c r="PWR3" s="4" t="s">
        <v>911</v>
      </c>
      <c r="PWS3" s="4" t="s">
        <v>911</v>
      </c>
      <c r="PWT3" s="4" t="s">
        <v>911</v>
      </c>
      <c r="PWU3" s="4" t="s">
        <v>911</v>
      </c>
      <c r="PWV3" s="4" t="s">
        <v>911</v>
      </c>
      <c r="PWW3" s="4" t="s">
        <v>911</v>
      </c>
      <c r="PWX3" s="4" t="s">
        <v>911</v>
      </c>
      <c r="PWY3" s="4" t="s">
        <v>911</v>
      </c>
      <c r="PWZ3" s="4" t="s">
        <v>911</v>
      </c>
      <c r="PXA3" s="4" t="s">
        <v>911</v>
      </c>
      <c r="PXB3" s="4" t="s">
        <v>911</v>
      </c>
      <c r="PXC3" s="4" t="s">
        <v>911</v>
      </c>
      <c r="PXD3" s="4" t="s">
        <v>911</v>
      </c>
      <c r="PXE3" s="4" t="s">
        <v>911</v>
      </c>
      <c r="PXF3" s="4" t="s">
        <v>911</v>
      </c>
      <c r="PXG3" s="4" t="s">
        <v>911</v>
      </c>
      <c r="PXH3" s="4" t="s">
        <v>911</v>
      </c>
      <c r="PXI3" s="4" t="s">
        <v>911</v>
      </c>
      <c r="PXJ3" s="4" t="s">
        <v>911</v>
      </c>
      <c r="PXK3" s="4" t="s">
        <v>911</v>
      </c>
      <c r="PXL3" s="4" t="s">
        <v>911</v>
      </c>
      <c r="PXM3" s="4" t="s">
        <v>911</v>
      </c>
      <c r="PXN3" s="4" t="s">
        <v>911</v>
      </c>
      <c r="PXO3" s="4" t="s">
        <v>911</v>
      </c>
      <c r="PXP3" s="4" t="s">
        <v>911</v>
      </c>
      <c r="PXQ3" s="4" t="s">
        <v>911</v>
      </c>
      <c r="PXR3" s="4" t="s">
        <v>911</v>
      </c>
      <c r="PXS3" s="4" t="s">
        <v>911</v>
      </c>
      <c r="PXT3" s="4" t="s">
        <v>911</v>
      </c>
      <c r="PXU3" s="4" t="s">
        <v>911</v>
      </c>
      <c r="PXV3" s="4" t="s">
        <v>911</v>
      </c>
      <c r="PXW3" s="4" t="s">
        <v>911</v>
      </c>
      <c r="PXX3" s="4" t="s">
        <v>911</v>
      </c>
      <c r="PXY3" s="4" t="s">
        <v>911</v>
      </c>
      <c r="PXZ3" s="4" t="s">
        <v>911</v>
      </c>
      <c r="PYA3" s="4" t="s">
        <v>911</v>
      </c>
      <c r="PYB3" s="4" t="s">
        <v>911</v>
      </c>
      <c r="PYC3" s="4" t="s">
        <v>911</v>
      </c>
      <c r="PYD3" s="4" t="s">
        <v>911</v>
      </c>
      <c r="PYE3" s="4" t="s">
        <v>911</v>
      </c>
      <c r="PYF3" s="4" t="s">
        <v>911</v>
      </c>
      <c r="PYG3" s="4" t="s">
        <v>911</v>
      </c>
      <c r="PYH3" s="4" t="s">
        <v>911</v>
      </c>
      <c r="PYI3" s="4" t="s">
        <v>911</v>
      </c>
      <c r="PYJ3" s="4" t="s">
        <v>911</v>
      </c>
      <c r="PYK3" s="4" t="s">
        <v>911</v>
      </c>
      <c r="PYL3" s="4" t="s">
        <v>911</v>
      </c>
      <c r="PYM3" s="4" t="s">
        <v>911</v>
      </c>
      <c r="PYN3" s="4" t="s">
        <v>911</v>
      </c>
      <c r="PYO3" s="4" t="s">
        <v>911</v>
      </c>
      <c r="PYP3" s="4" t="s">
        <v>911</v>
      </c>
      <c r="PYQ3" s="4" t="s">
        <v>911</v>
      </c>
      <c r="PYR3" s="4" t="s">
        <v>911</v>
      </c>
      <c r="PYS3" s="4" t="s">
        <v>911</v>
      </c>
      <c r="PYT3" s="4" t="s">
        <v>911</v>
      </c>
      <c r="PYU3" s="4" t="s">
        <v>911</v>
      </c>
      <c r="PYV3" s="4" t="s">
        <v>911</v>
      </c>
      <c r="PYW3" s="4" t="s">
        <v>911</v>
      </c>
      <c r="PYX3" s="4" t="s">
        <v>911</v>
      </c>
      <c r="PYY3" s="4" t="s">
        <v>911</v>
      </c>
      <c r="PYZ3" s="4" t="s">
        <v>911</v>
      </c>
      <c r="PZA3" s="4" t="s">
        <v>911</v>
      </c>
      <c r="PZB3" s="4" t="s">
        <v>911</v>
      </c>
      <c r="PZC3" s="4" t="s">
        <v>911</v>
      </c>
      <c r="PZD3" s="4" t="s">
        <v>911</v>
      </c>
      <c r="PZE3" s="4" t="s">
        <v>911</v>
      </c>
      <c r="PZF3" s="4" t="s">
        <v>911</v>
      </c>
      <c r="PZG3" s="4" t="s">
        <v>911</v>
      </c>
      <c r="PZH3" s="4" t="s">
        <v>911</v>
      </c>
      <c r="PZI3" s="4" t="s">
        <v>911</v>
      </c>
      <c r="PZJ3" s="4" t="s">
        <v>911</v>
      </c>
      <c r="PZK3" s="4" t="s">
        <v>911</v>
      </c>
      <c r="PZL3" s="4" t="s">
        <v>911</v>
      </c>
      <c r="PZM3" s="4" t="s">
        <v>911</v>
      </c>
      <c r="PZN3" s="4" t="s">
        <v>911</v>
      </c>
      <c r="PZO3" s="4" t="s">
        <v>911</v>
      </c>
      <c r="PZP3" s="4" t="s">
        <v>911</v>
      </c>
      <c r="PZQ3" s="4" t="s">
        <v>911</v>
      </c>
      <c r="PZR3" s="4" t="s">
        <v>911</v>
      </c>
      <c r="PZS3" s="4" t="s">
        <v>911</v>
      </c>
      <c r="PZT3" s="4" t="s">
        <v>911</v>
      </c>
      <c r="PZU3" s="4" t="s">
        <v>911</v>
      </c>
      <c r="PZV3" s="4" t="s">
        <v>911</v>
      </c>
      <c r="PZW3" s="4" t="s">
        <v>911</v>
      </c>
      <c r="PZX3" s="4" t="s">
        <v>911</v>
      </c>
      <c r="PZY3" s="4" t="s">
        <v>911</v>
      </c>
      <c r="PZZ3" s="4" t="s">
        <v>911</v>
      </c>
      <c r="QAA3" s="4" t="s">
        <v>911</v>
      </c>
      <c r="QAB3" s="4" t="s">
        <v>911</v>
      </c>
      <c r="QAC3" s="4" t="s">
        <v>911</v>
      </c>
      <c r="QAD3" s="4" t="s">
        <v>911</v>
      </c>
      <c r="QAE3" s="4" t="s">
        <v>911</v>
      </c>
      <c r="QAF3" s="4" t="s">
        <v>911</v>
      </c>
      <c r="QAG3" s="4" t="s">
        <v>911</v>
      </c>
      <c r="QAH3" s="4" t="s">
        <v>911</v>
      </c>
      <c r="QAI3" s="4" t="s">
        <v>911</v>
      </c>
      <c r="QAJ3" s="4" t="s">
        <v>911</v>
      </c>
      <c r="QAK3" s="4" t="s">
        <v>911</v>
      </c>
      <c r="QAL3" s="4" t="s">
        <v>911</v>
      </c>
      <c r="QAM3" s="4" t="s">
        <v>911</v>
      </c>
      <c r="QAN3" s="4" t="s">
        <v>911</v>
      </c>
      <c r="QAO3" s="4" t="s">
        <v>911</v>
      </c>
      <c r="QAP3" s="4" t="s">
        <v>911</v>
      </c>
      <c r="QAQ3" s="4" t="s">
        <v>911</v>
      </c>
      <c r="QAR3" s="4" t="s">
        <v>911</v>
      </c>
      <c r="QAS3" s="4" t="s">
        <v>911</v>
      </c>
      <c r="QAT3" s="4" t="s">
        <v>911</v>
      </c>
      <c r="QAU3" s="4" t="s">
        <v>911</v>
      </c>
      <c r="QAV3" s="4" t="s">
        <v>911</v>
      </c>
      <c r="QAW3" s="4" t="s">
        <v>911</v>
      </c>
      <c r="QAX3" s="4" t="s">
        <v>911</v>
      </c>
      <c r="QAY3" s="4" t="s">
        <v>911</v>
      </c>
      <c r="QAZ3" s="4" t="s">
        <v>911</v>
      </c>
      <c r="QBA3" s="4" t="s">
        <v>911</v>
      </c>
      <c r="QBB3" s="4" t="s">
        <v>911</v>
      </c>
      <c r="QBC3" s="4" t="s">
        <v>911</v>
      </c>
      <c r="QBD3" s="4" t="s">
        <v>911</v>
      </c>
      <c r="QBE3" s="4" t="s">
        <v>911</v>
      </c>
      <c r="QBF3" s="4" t="s">
        <v>911</v>
      </c>
      <c r="QBG3" s="4" t="s">
        <v>911</v>
      </c>
      <c r="QBH3" s="4" t="s">
        <v>911</v>
      </c>
      <c r="QBI3" s="4" t="s">
        <v>911</v>
      </c>
      <c r="QBJ3" s="4" t="s">
        <v>911</v>
      </c>
      <c r="QBK3" s="4" t="s">
        <v>911</v>
      </c>
      <c r="QBL3" s="4" t="s">
        <v>911</v>
      </c>
      <c r="QBM3" s="4" t="s">
        <v>911</v>
      </c>
      <c r="QBN3" s="4" t="s">
        <v>911</v>
      </c>
      <c r="QBO3" s="4" t="s">
        <v>911</v>
      </c>
      <c r="QBP3" s="4" t="s">
        <v>911</v>
      </c>
      <c r="QBQ3" s="4" t="s">
        <v>911</v>
      </c>
      <c r="QBR3" s="4" t="s">
        <v>911</v>
      </c>
      <c r="QBS3" s="4" t="s">
        <v>911</v>
      </c>
      <c r="QBT3" s="4" t="s">
        <v>911</v>
      </c>
      <c r="QBU3" s="4" t="s">
        <v>911</v>
      </c>
      <c r="QBV3" s="4" t="s">
        <v>911</v>
      </c>
      <c r="QBW3" s="4" t="s">
        <v>911</v>
      </c>
      <c r="QBX3" s="4" t="s">
        <v>911</v>
      </c>
      <c r="QBY3" s="4" t="s">
        <v>911</v>
      </c>
      <c r="QBZ3" s="4" t="s">
        <v>911</v>
      </c>
      <c r="QCA3" s="4" t="s">
        <v>911</v>
      </c>
      <c r="QCB3" s="4" t="s">
        <v>911</v>
      </c>
      <c r="QCC3" s="4" t="s">
        <v>911</v>
      </c>
      <c r="QCD3" s="4" t="s">
        <v>911</v>
      </c>
      <c r="QCE3" s="4" t="s">
        <v>911</v>
      </c>
      <c r="QCF3" s="4" t="s">
        <v>911</v>
      </c>
      <c r="QCG3" s="4" t="s">
        <v>911</v>
      </c>
      <c r="QCH3" s="4" t="s">
        <v>911</v>
      </c>
      <c r="QCI3" s="4" t="s">
        <v>911</v>
      </c>
      <c r="QCJ3" s="4" t="s">
        <v>911</v>
      </c>
      <c r="QCK3" s="4" t="s">
        <v>911</v>
      </c>
      <c r="QCL3" s="4" t="s">
        <v>911</v>
      </c>
      <c r="QCM3" s="4" t="s">
        <v>911</v>
      </c>
      <c r="QCN3" s="4" t="s">
        <v>911</v>
      </c>
      <c r="QCO3" s="4" t="s">
        <v>911</v>
      </c>
      <c r="QCP3" s="4" t="s">
        <v>911</v>
      </c>
      <c r="QCQ3" s="4" t="s">
        <v>911</v>
      </c>
      <c r="QCR3" s="4" t="s">
        <v>911</v>
      </c>
      <c r="QCS3" s="4" t="s">
        <v>911</v>
      </c>
      <c r="QCT3" s="4" t="s">
        <v>911</v>
      </c>
      <c r="QCU3" s="4" t="s">
        <v>911</v>
      </c>
      <c r="QCV3" s="4" t="s">
        <v>911</v>
      </c>
      <c r="QCW3" s="4" t="s">
        <v>911</v>
      </c>
      <c r="QCX3" s="4" t="s">
        <v>911</v>
      </c>
      <c r="QCY3" s="4" t="s">
        <v>911</v>
      </c>
      <c r="QCZ3" s="4" t="s">
        <v>911</v>
      </c>
      <c r="QDA3" s="4" t="s">
        <v>911</v>
      </c>
      <c r="QDB3" s="4" t="s">
        <v>911</v>
      </c>
      <c r="QDC3" s="4" t="s">
        <v>911</v>
      </c>
      <c r="QDD3" s="4" t="s">
        <v>911</v>
      </c>
      <c r="QDE3" s="4" t="s">
        <v>911</v>
      </c>
      <c r="QDF3" s="4" t="s">
        <v>911</v>
      </c>
      <c r="QDG3" s="4" t="s">
        <v>911</v>
      </c>
      <c r="QDH3" s="4" t="s">
        <v>911</v>
      </c>
      <c r="QDI3" s="4" t="s">
        <v>911</v>
      </c>
      <c r="QDJ3" s="4" t="s">
        <v>911</v>
      </c>
      <c r="QDK3" s="4" t="s">
        <v>911</v>
      </c>
      <c r="QDL3" s="4" t="s">
        <v>911</v>
      </c>
      <c r="QDM3" s="4" t="s">
        <v>911</v>
      </c>
      <c r="QDN3" s="4" t="s">
        <v>911</v>
      </c>
      <c r="QDO3" s="4" t="s">
        <v>911</v>
      </c>
      <c r="QDP3" s="4" t="s">
        <v>911</v>
      </c>
      <c r="QDQ3" s="4" t="s">
        <v>911</v>
      </c>
      <c r="QDR3" s="4" t="s">
        <v>911</v>
      </c>
      <c r="QDS3" s="4" t="s">
        <v>911</v>
      </c>
      <c r="QDT3" s="4" t="s">
        <v>911</v>
      </c>
      <c r="QDU3" s="4" t="s">
        <v>911</v>
      </c>
      <c r="QDV3" s="4" t="s">
        <v>911</v>
      </c>
      <c r="QDW3" s="4" t="s">
        <v>911</v>
      </c>
      <c r="QDX3" s="4" t="s">
        <v>911</v>
      </c>
      <c r="QDY3" s="4" t="s">
        <v>911</v>
      </c>
      <c r="QDZ3" s="4" t="s">
        <v>911</v>
      </c>
      <c r="QEA3" s="4" t="s">
        <v>911</v>
      </c>
      <c r="QEB3" s="4" t="s">
        <v>911</v>
      </c>
      <c r="QEC3" s="4" t="s">
        <v>911</v>
      </c>
      <c r="QED3" s="4" t="s">
        <v>911</v>
      </c>
      <c r="QEE3" s="4" t="s">
        <v>911</v>
      </c>
      <c r="QEF3" s="4" t="s">
        <v>911</v>
      </c>
      <c r="QEG3" s="4" t="s">
        <v>911</v>
      </c>
      <c r="QEH3" s="4" t="s">
        <v>911</v>
      </c>
      <c r="QEI3" s="4" t="s">
        <v>911</v>
      </c>
      <c r="QEJ3" s="4" t="s">
        <v>911</v>
      </c>
      <c r="QEK3" s="4" t="s">
        <v>911</v>
      </c>
      <c r="QEL3" s="4" t="s">
        <v>911</v>
      </c>
      <c r="QEM3" s="4" t="s">
        <v>911</v>
      </c>
      <c r="QEN3" s="4" t="s">
        <v>911</v>
      </c>
      <c r="QEO3" s="4" t="s">
        <v>911</v>
      </c>
      <c r="QEP3" s="4" t="s">
        <v>911</v>
      </c>
      <c r="QEQ3" s="4" t="s">
        <v>911</v>
      </c>
      <c r="QER3" s="4" t="s">
        <v>911</v>
      </c>
      <c r="QES3" s="4" t="s">
        <v>911</v>
      </c>
      <c r="QET3" s="4" t="s">
        <v>911</v>
      </c>
      <c r="QEU3" s="4" t="s">
        <v>911</v>
      </c>
      <c r="QEV3" s="4" t="s">
        <v>911</v>
      </c>
      <c r="QEW3" s="4" t="s">
        <v>911</v>
      </c>
      <c r="QEX3" s="4" t="s">
        <v>911</v>
      </c>
      <c r="QEY3" s="4" t="s">
        <v>911</v>
      </c>
      <c r="QEZ3" s="4" t="s">
        <v>911</v>
      </c>
      <c r="QFA3" s="4" t="s">
        <v>911</v>
      </c>
      <c r="QFB3" s="4" t="s">
        <v>911</v>
      </c>
      <c r="QFC3" s="4" t="s">
        <v>911</v>
      </c>
      <c r="QFD3" s="4" t="s">
        <v>911</v>
      </c>
      <c r="QFE3" s="4" t="s">
        <v>911</v>
      </c>
      <c r="QFF3" s="4" t="s">
        <v>911</v>
      </c>
      <c r="QFG3" s="4" t="s">
        <v>911</v>
      </c>
      <c r="QFH3" s="4" t="s">
        <v>911</v>
      </c>
      <c r="QFI3" s="4" t="s">
        <v>911</v>
      </c>
      <c r="QFJ3" s="4" t="s">
        <v>911</v>
      </c>
      <c r="QFK3" s="4" t="s">
        <v>911</v>
      </c>
      <c r="QFL3" s="4" t="s">
        <v>911</v>
      </c>
      <c r="QFM3" s="4" t="s">
        <v>911</v>
      </c>
      <c r="QFN3" s="4" t="s">
        <v>911</v>
      </c>
      <c r="QFO3" s="4" t="s">
        <v>911</v>
      </c>
      <c r="QFP3" s="4" t="s">
        <v>911</v>
      </c>
      <c r="QFQ3" s="4" t="s">
        <v>911</v>
      </c>
      <c r="QFR3" s="4" t="s">
        <v>911</v>
      </c>
      <c r="QFS3" s="4" t="s">
        <v>911</v>
      </c>
      <c r="QFT3" s="4" t="s">
        <v>911</v>
      </c>
      <c r="QFU3" s="4" t="s">
        <v>911</v>
      </c>
      <c r="QFV3" s="4" t="s">
        <v>911</v>
      </c>
      <c r="QFW3" s="4" t="s">
        <v>911</v>
      </c>
      <c r="QFX3" s="4" t="s">
        <v>911</v>
      </c>
      <c r="QFY3" s="4" t="s">
        <v>911</v>
      </c>
      <c r="QFZ3" s="4" t="s">
        <v>911</v>
      </c>
      <c r="QGA3" s="4" t="s">
        <v>911</v>
      </c>
      <c r="QGB3" s="4" t="s">
        <v>911</v>
      </c>
      <c r="QGC3" s="4" t="s">
        <v>911</v>
      </c>
      <c r="QGD3" s="4" t="s">
        <v>911</v>
      </c>
      <c r="QGE3" s="4" t="s">
        <v>911</v>
      </c>
      <c r="QGF3" s="4" t="s">
        <v>911</v>
      </c>
      <c r="QGG3" s="4" t="s">
        <v>911</v>
      </c>
      <c r="QGH3" s="4" t="s">
        <v>911</v>
      </c>
      <c r="QGI3" s="4" t="s">
        <v>911</v>
      </c>
      <c r="QGJ3" s="4" t="s">
        <v>911</v>
      </c>
      <c r="QGK3" s="4" t="s">
        <v>911</v>
      </c>
      <c r="QGL3" s="4" t="s">
        <v>911</v>
      </c>
      <c r="QGM3" s="4" t="s">
        <v>911</v>
      </c>
      <c r="QGN3" s="4" t="s">
        <v>911</v>
      </c>
      <c r="QGO3" s="4" t="s">
        <v>911</v>
      </c>
      <c r="QGP3" s="4" t="s">
        <v>911</v>
      </c>
      <c r="QGQ3" s="4" t="s">
        <v>911</v>
      </c>
      <c r="QGR3" s="4" t="s">
        <v>911</v>
      </c>
      <c r="QGS3" s="4" t="s">
        <v>911</v>
      </c>
      <c r="QGT3" s="4" t="s">
        <v>911</v>
      </c>
      <c r="QGU3" s="4" t="s">
        <v>911</v>
      </c>
      <c r="QGV3" s="4" t="s">
        <v>911</v>
      </c>
      <c r="QGW3" s="4" t="s">
        <v>911</v>
      </c>
      <c r="QGX3" s="4" t="s">
        <v>911</v>
      </c>
      <c r="QGY3" s="4" t="s">
        <v>911</v>
      </c>
      <c r="QGZ3" s="4" t="s">
        <v>911</v>
      </c>
      <c r="QHA3" s="4" t="s">
        <v>911</v>
      </c>
      <c r="QHB3" s="4" t="s">
        <v>911</v>
      </c>
      <c r="QHC3" s="4" t="s">
        <v>911</v>
      </c>
      <c r="QHD3" s="4" t="s">
        <v>911</v>
      </c>
      <c r="QHE3" s="4" t="s">
        <v>911</v>
      </c>
      <c r="QHF3" s="4" t="s">
        <v>911</v>
      </c>
      <c r="QHG3" s="4" t="s">
        <v>911</v>
      </c>
      <c r="QHH3" s="4" t="s">
        <v>911</v>
      </c>
      <c r="QHI3" s="4" t="s">
        <v>911</v>
      </c>
      <c r="QHJ3" s="4" t="s">
        <v>911</v>
      </c>
      <c r="QHK3" s="4" t="s">
        <v>911</v>
      </c>
      <c r="QHL3" s="4" t="s">
        <v>911</v>
      </c>
      <c r="QHM3" s="4" t="s">
        <v>911</v>
      </c>
      <c r="QHN3" s="4" t="s">
        <v>911</v>
      </c>
      <c r="QHO3" s="4" t="s">
        <v>911</v>
      </c>
      <c r="QHP3" s="4" t="s">
        <v>911</v>
      </c>
      <c r="QHQ3" s="4" t="s">
        <v>911</v>
      </c>
      <c r="QHR3" s="4" t="s">
        <v>911</v>
      </c>
      <c r="QHS3" s="4" t="s">
        <v>911</v>
      </c>
      <c r="QHT3" s="4" t="s">
        <v>911</v>
      </c>
      <c r="QHU3" s="4" t="s">
        <v>911</v>
      </c>
      <c r="QHV3" s="4" t="s">
        <v>911</v>
      </c>
      <c r="QHW3" s="4" t="s">
        <v>911</v>
      </c>
      <c r="QHX3" s="4" t="s">
        <v>911</v>
      </c>
      <c r="QHY3" s="4" t="s">
        <v>911</v>
      </c>
      <c r="QHZ3" s="4" t="s">
        <v>911</v>
      </c>
      <c r="QIA3" s="4" t="s">
        <v>911</v>
      </c>
      <c r="QIB3" s="4" t="s">
        <v>911</v>
      </c>
      <c r="QIC3" s="4" t="s">
        <v>911</v>
      </c>
      <c r="QID3" s="4" t="s">
        <v>911</v>
      </c>
      <c r="QIE3" s="4" t="s">
        <v>911</v>
      </c>
      <c r="QIF3" s="4" t="s">
        <v>911</v>
      </c>
      <c r="QIG3" s="4" t="s">
        <v>911</v>
      </c>
      <c r="QIH3" s="4" t="s">
        <v>911</v>
      </c>
      <c r="QII3" s="4" t="s">
        <v>911</v>
      </c>
      <c r="QIJ3" s="4" t="s">
        <v>911</v>
      </c>
      <c r="QIK3" s="4" t="s">
        <v>911</v>
      </c>
      <c r="QIL3" s="4" t="s">
        <v>911</v>
      </c>
      <c r="QIM3" s="4" t="s">
        <v>911</v>
      </c>
      <c r="QIN3" s="4" t="s">
        <v>911</v>
      </c>
      <c r="QIO3" s="4" t="s">
        <v>911</v>
      </c>
      <c r="QIP3" s="4" t="s">
        <v>911</v>
      </c>
      <c r="QIQ3" s="4" t="s">
        <v>911</v>
      </c>
      <c r="QIR3" s="4" t="s">
        <v>911</v>
      </c>
      <c r="QIS3" s="4" t="s">
        <v>911</v>
      </c>
      <c r="QIT3" s="4" t="s">
        <v>911</v>
      </c>
      <c r="QIU3" s="4" t="s">
        <v>911</v>
      </c>
      <c r="QIV3" s="4" t="s">
        <v>911</v>
      </c>
      <c r="QIW3" s="4" t="s">
        <v>911</v>
      </c>
      <c r="QIX3" s="4" t="s">
        <v>911</v>
      </c>
      <c r="QIY3" s="4" t="s">
        <v>911</v>
      </c>
      <c r="QIZ3" s="4" t="s">
        <v>911</v>
      </c>
      <c r="QJA3" s="4" t="s">
        <v>911</v>
      </c>
      <c r="QJB3" s="4" t="s">
        <v>911</v>
      </c>
      <c r="QJC3" s="4" t="s">
        <v>911</v>
      </c>
      <c r="QJD3" s="4" t="s">
        <v>911</v>
      </c>
      <c r="QJE3" s="4" t="s">
        <v>911</v>
      </c>
      <c r="QJF3" s="4" t="s">
        <v>911</v>
      </c>
      <c r="QJG3" s="4" t="s">
        <v>911</v>
      </c>
      <c r="QJH3" s="4" t="s">
        <v>911</v>
      </c>
      <c r="QJI3" s="4" t="s">
        <v>911</v>
      </c>
      <c r="QJJ3" s="4" t="s">
        <v>911</v>
      </c>
      <c r="QJK3" s="4" t="s">
        <v>911</v>
      </c>
      <c r="QJL3" s="4" t="s">
        <v>911</v>
      </c>
      <c r="QJM3" s="4" t="s">
        <v>911</v>
      </c>
      <c r="QJN3" s="4" t="s">
        <v>911</v>
      </c>
      <c r="QJO3" s="4" t="s">
        <v>911</v>
      </c>
      <c r="QJP3" s="4" t="s">
        <v>911</v>
      </c>
      <c r="QJQ3" s="4" t="s">
        <v>911</v>
      </c>
      <c r="QJR3" s="4" t="s">
        <v>911</v>
      </c>
      <c r="QJS3" s="4" t="s">
        <v>911</v>
      </c>
      <c r="QJT3" s="4" t="s">
        <v>911</v>
      </c>
      <c r="QJU3" s="4" t="s">
        <v>911</v>
      </c>
      <c r="QJV3" s="4" t="s">
        <v>911</v>
      </c>
      <c r="QJW3" s="4" t="s">
        <v>911</v>
      </c>
      <c r="QJX3" s="4" t="s">
        <v>911</v>
      </c>
      <c r="QJY3" s="4" t="s">
        <v>911</v>
      </c>
      <c r="QJZ3" s="4" t="s">
        <v>911</v>
      </c>
      <c r="QKA3" s="4" t="s">
        <v>911</v>
      </c>
      <c r="QKB3" s="4" t="s">
        <v>911</v>
      </c>
      <c r="QKC3" s="4" t="s">
        <v>911</v>
      </c>
      <c r="QKD3" s="4" t="s">
        <v>911</v>
      </c>
      <c r="QKE3" s="4" t="s">
        <v>911</v>
      </c>
      <c r="QKF3" s="4" t="s">
        <v>911</v>
      </c>
      <c r="QKG3" s="4" t="s">
        <v>911</v>
      </c>
      <c r="QKH3" s="4" t="s">
        <v>911</v>
      </c>
      <c r="QKI3" s="4" t="s">
        <v>911</v>
      </c>
      <c r="QKJ3" s="4" t="s">
        <v>911</v>
      </c>
      <c r="QKK3" s="4" t="s">
        <v>911</v>
      </c>
      <c r="QKL3" s="4" t="s">
        <v>911</v>
      </c>
      <c r="QKM3" s="4" t="s">
        <v>911</v>
      </c>
      <c r="QKN3" s="4" t="s">
        <v>911</v>
      </c>
      <c r="QKO3" s="4" t="s">
        <v>911</v>
      </c>
      <c r="QKP3" s="4" t="s">
        <v>911</v>
      </c>
      <c r="QKQ3" s="4" t="s">
        <v>911</v>
      </c>
      <c r="QKR3" s="4" t="s">
        <v>911</v>
      </c>
      <c r="QKS3" s="4" t="s">
        <v>911</v>
      </c>
      <c r="QKT3" s="4" t="s">
        <v>911</v>
      </c>
      <c r="QKU3" s="4" t="s">
        <v>911</v>
      </c>
      <c r="QKV3" s="4" t="s">
        <v>911</v>
      </c>
      <c r="QKW3" s="4" t="s">
        <v>911</v>
      </c>
      <c r="QKX3" s="4" t="s">
        <v>911</v>
      </c>
      <c r="QKY3" s="4" t="s">
        <v>911</v>
      </c>
      <c r="QKZ3" s="4" t="s">
        <v>911</v>
      </c>
      <c r="QLA3" s="4" t="s">
        <v>911</v>
      </c>
      <c r="QLB3" s="4" t="s">
        <v>911</v>
      </c>
      <c r="QLC3" s="4" t="s">
        <v>911</v>
      </c>
      <c r="QLD3" s="4" t="s">
        <v>911</v>
      </c>
      <c r="QLE3" s="4" t="s">
        <v>911</v>
      </c>
      <c r="QLF3" s="4" t="s">
        <v>911</v>
      </c>
      <c r="QLG3" s="4" t="s">
        <v>911</v>
      </c>
      <c r="QLH3" s="4" t="s">
        <v>911</v>
      </c>
      <c r="QLI3" s="4" t="s">
        <v>911</v>
      </c>
      <c r="QLJ3" s="4" t="s">
        <v>911</v>
      </c>
      <c r="QLK3" s="4" t="s">
        <v>911</v>
      </c>
      <c r="QLL3" s="4" t="s">
        <v>911</v>
      </c>
      <c r="QLM3" s="4" t="s">
        <v>911</v>
      </c>
      <c r="QLN3" s="4" t="s">
        <v>911</v>
      </c>
      <c r="QLO3" s="4" t="s">
        <v>911</v>
      </c>
      <c r="QLP3" s="4" t="s">
        <v>911</v>
      </c>
      <c r="QLQ3" s="4" t="s">
        <v>911</v>
      </c>
      <c r="QLR3" s="4" t="s">
        <v>911</v>
      </c>
      <c r="QLS3" s="4" t="s">
        <v>911</v>
      </c>
      <c r="QLT3" s="4" t="s">
        <v>911</v>
      </c>
      <c r="QLU3" s="4" t="s">
        <v>911</v>
      </c>
      <c r="QLV3" s="4" t="s">
        <v>911</v>
      </c>
      <c r="QLW3" s="4" t="s">
        <v>911</v>
      </c>
      <c r="QLX3" s="4" t="s">
        <v>911</v>
      </c>
      <c r="QLY3" s="4" t="s">
        <v>911</v>
      </c>
      <c r="QLZ3" s="4" t="s">
        <v>911</v>
      </c>
      <c r="QMA3" s="4" t="s">
        <v>911</v>
      </c>
      <c r="QMB3" s="4" t="s">
        <v>911</v>
      </c>
      <c r="QMC3" s="4" t="s">
        <v>911</v>
      </c>
      <c r="QMD3" s="4" t="s">
        <v>911</v>
      </c>
      <c r="QME3" s="4" t="s">
        <v>911</v>
      </c>
      <c r="QMF3" s="4" t="s">
        <v>911</v>
      </c>
      <c r="QMG3" s="4" t="s">
        <v>911</v>
      </c>
      <c r="QMH3" s="4" t="s">
        <v>911</v>
      </c>
      <c r="QMI3" s="4" t="s">
        <v>911</v>
      </c>
      <c r="QMJ3" s="4" t="s">
        <v>911</v>
      </c>
      <c r="QMK3" s="4" t="s">
        <v>911</v>
      </c>
      <c r="QML3" s="4" t="s">
        <v>911</v>
      </c>
      <c r="QMM3" s="4" t="s">
        <v>911</v>
      </c>
      <c r="QMN3" s="4" t="s">
        <v>911</v>
      </c>
      <c r="QMO3" s="4" t="s">
        <v>911</v>
      </c>
      <c r="QMP3" s="4" t="s">
        <v>911</v>
      </c>
      <c r="QMQ3" s="4" t="s">
        <v>911</v>
      </c>
      <c r="QMR3" s="4" t="s">
        <v>911</v>
      </c>
      <c r="QMS3" s="4" t="s">
        <v>911</v>
      </c>
      <c r="QMT3" s="4" t="s">
        <v>911</v>
      </c>
      <c r="QMU3" s="4" t="s">
        <v>911</v>
      </c>
      <c r="QMV3" s="4" t="s">
        <v>911</v>
      </c>
      <c r="QMW3" s="4" t="s">
        <v>911</v>
      </c>
      <c r="QMX3" s="4" t="s">
        <v>911</v>
      </c>
      <c r="QMY3" s="4" t="s">
        <v>911</v>
      </c>
      <c r="QMZ3" s="4" t="s">
        <v>911</v>
      </c>
      <c r="QNA3" s="4" t="s">
        <v>911</v>
      </c>
      <c r="QNB3" s="4" t="s">
        <v>911</v>
      </c>
      <c r="QNC3" s="4" t="s">
        <v>911</v>
      </c>
      <c r="QND3" s="4" t="s">
        <v>911</v>
      </c>
      <c r="QNE3" s="4" t="s">
        <v>911</v>
      </c>
      <c r="QNF3" s="4" t="s">
        <v>911</v>
      </c>
      <c r="QNG3" s="4" t="s">
        <v>911</v>
      </c>
      <c r="QNH3" s="4" t="s">
        <v>911</v>
      </c>
      <c r="QNI3" s="4" t="s">
        <v>911</v>
      </c>
      <c r="QNJ3" s="4" t="s">
        <v>911</v>
      </c>
      <c r="QNK3" s="4" t="s">
        <v>911</v>
      </c>
      <c r="QNL3" s="4" t="s">
        <v>911</v>
      </c>
      <c r="QNM3" s="4" t="s">
        <v>911</v>
      </c>
      <c r="QNN3" s="4" t="s">
        <v>911</v>
      </c>
      <c r="QNO3" s="4" t="s">
        <v>911</v>
      </c>
      <c r="QNP3" s="4" t="s">
        <v>911</v>
      </c>
      <c r="QNQ3" s="4" t="s">
        <v>911</v>
      </c>
      <c r="QNR3" s="4" t="s">
        <v>911</v>
      </c>
      <c r="QNS3" s="4" t="s">
        <v>911</v>
      </c>
      <c r="QNT3" s="4" t="s">
        <v>911</v>
      </c>
      <c r="QNU3" s="4" t="s">
        <v>911</v>
      </c>
      <c r="QNV3" s="4" t="s">
        <v>911</v>
      </c>
      <c r="QNW3" s="4" t="s">
        <v>911</v>
      </c>
      <c r="QNX3" s="4" t="s">
        <v>911</v>
      </c>
      <c r="QNY3" s="4" t="s">
        <v>911</v>
      </c>
      <c r="QNZ3" s="4" t="s">
        <v>911</v>
      </c>
      <c r="QOA3" s="4" t="s">
        <v>911</v>
      </c>
      <c r="QOB3" s="4" t="s">
        <v>911</v>
      </c>
      <c r="QOC3" s="4" t="s">
        <v>911</v>
      </c>
      <c r="QOD3" s="4" t="s">
        <v>911</v>
      </c>
      <c r="QOE3" s="4" t="s">
        <v>911</v>
      </c>
      <c r="QOF3" s="4" t="s">
        <v>911</v>
      </c>
      <c r="QOG3" s="4" t="s">
        <v>911</v>
      </c>
      <c r="QOH3" s="4" t="s">
        <v>911</v>
      </c>
      <c r="QOI3" s="4" t="s">
        <v>911</v>
      </c>
      <c r="QOJ3" s="4" t="s">
        <v>911</v>
      </c>
      <c r="QOK3" s="4" t="s">
        <v>911</v>
      </c>
      <c r="QOL3" s="4" t="s">
        <v>911</v>
      </c>
      <c r="QOM3" s="4" t="s">
        <v>911</v>
      </c>
      <c r="QON3" s="4" t="s">
        <v>911</v>
      </c>
      <c r="QOO3" s="4" t="s">
        <v>911</v>
      </c>
      <c r="QOP3" s="4" t="s">
        <v>911</v>
      </c>
      <c r="QOQ3" s="4" t="s">
        <v>911</v>
      </c>
      <c r="QOR3" s="4" t="s">
        <v>911</v>
      </c>
      <c r="QOS3" s="4" t="s">
        <v>911</v>
      </c>
      <c r="QOT3" s="4" t="s">
        <v>911</v>
      </c>
      <c r="QOU3" s="4" t="s">
        <v>911</v>
      </c>
      <c r="QOV3" s="4" t="s">
        <v>911</v>
      </c>
      <c r="QOW3" s="4" t="s">
        <v>911</v>
      </c>
      <c r="QOX3" s="4" t="s">
        <v>911</v>
      </c>
      <c r="QOY3" s="4" t="s">
        <v>911</v>
      </c>
      <c r="QOZ3" s="4" t="s">
        <v>911</v>
      </c>
      <c r="QPA3" s="4" t="s">
        <v>911</v>
      </c>
      <c r="QPB3" s="4" t="s">
        <v>911</v>
      </c>
      <c r="QPC3" s="4" t="s">
        <v>911</v>
      </c>
      <c r="QPD3" s="4" t="s">
        <v>911</v>
      </c>
      <c r="QPE3" s="4" t="s">
        <v>911</v>
      </c>
      <c r="QPF3" s="4" t="s">
        <v>911</v>
      </c>
      <c r="QPG3" s="4" t="s">
        <v>911</v>
      </c>
      <c r="QPH3" s="4" t="s">
        <v>911</v>
      </c>
      <c r="QPI3" s="4" t="s">
        <v>911</v>
      </c>
      <c r="QPJ3" s="4" t="s">
        <v>911</v>
      </c>
      <c r="QPK3" s="4" t="s">
        <v>911</v>
      </c>
      <c r="QPL3" s="4" t="s">
        <v>911</v>
      </c>
      <c r="QPM3" s="4" t="s">
        <v>911</v>
      </c>
      <c r="QPN3" s="4" t="s">
        <v>911</v>
      </c>
      <c r="QPO3" s="4" t="s">
        <v>911</v>
      </c>
      <c r="QPP3" s="4" t="s">
        <v>911</v>
      </c>
      <c r="QPQ3" s="4" t="s">
        <v>911</v>
      </c>
      <c r="QPR3" s="4" t="s">
        <v>911</v>
      </c>
      <c r="QPS3" s="4" t="s">
        <v>911</v>
      </c>
      <c r="QPT3" s="4" t="s">
        <v>911</v>
      </c>
      <c r="QPU3" s="4" t="s">
        <v>911</v>
      </c>
      <c r="QPV3" s="4" t="s">
        <v>911</v>
      </c>
      <c r="QPW3" s="4" t="s">
        <v>911</v>
      </c>
      <c r="QPX3" s="4" t="s">
        <v>911</v>
      </c>
      <c r="QPY3" s="4" t="s">
        <v>911</v>
      </c>
      <c r="QPZ3" s="4" t="s">
        <v>911</v>
      </c>
      <c r="QQA3" s="4" t="s">
        <v>911</v>
      </c>
      <c r="QQB3" s="4" t="s">
        <v>911</v>
      </c>
      <c r="QQC3" s="4" t="s">
        <v>911</v>
      </c>
      <c r="QQD3" s="4" t="s">
        <v>911</v>
      </c>
      <c r="QQE3" s="4" t="s">
        <v>911</v>
      </c>
      <c r="QQF3" s="4" t="s">
        <v>911</v>
      </c>
      <c r="QQG3" s="4" t="s">
        <v>911</v>
      </c>
      <c r="QQH3" s="4" t="s">
        <v>911</v>
      </c>
      <c r="QQI3" s="4" t="s">
        <v>911</v>
      </c>
      <c r="QQJ3" s="4" t="s">
        <v>911</v>
      </c>
      <c r="QQK3" s="4" t="s">
        <v>911</v>
      </c>
      <c r="QQL3" s="4" t="s">
        <v>911</v>
      </c>
      <c r="QQM3" s="4" t="s">
        <v>911</v>
      </c>
      <c r="QQN3" s="4" t="s">
        <v>911</v>
      </c>
      <c r="QQO3" s="4" t="s">
        <v>911</v>
      </c>
      <c r="QQP3" s="4" t="s">
        <v>911</v>
      </c>
      <c r="QQQ3" s="4" t="s">
        <v>911</v>
      </c>
      <c r="QQR3" s="4" t="s">
        <v>911</v>
      </c>
      <c r="QQS3" s="4" t="s">
        <v>911</v>
      </c>
      <c r="QQT3" s="4" t="s">
        <v>911</v>
      </c>
      <c r="QQU3" s="4" t="s">
        <v>911</v>
      </c>
      <c r="QQV3" s="4" t="s">
        <v>911</v>
      </c>
      <c r="QQW3" s="4" t="s">
        <v>911</v>
      </c>
      <c r="QQX3" s="4" t="s">
        <v>911</v>
      </c>
      <c r="QQY3" s="4" t="s">
        <v>911</v>
      </c>
      <c r="QQZ3" s="4" t="s">
        <v>911</v>
      </c>
      <c r="QRA3" s="4" t="s">
        <v>911</v>
      </c>
      <c r="QRB3" s="4" t="s">
        <v>911</v>
      </c>
      <c r="QRC3" s="4" t="s">
        <v>911</v>
      </c>
      <c r="QRD3" s="4" t="s">
        <v>911</v>
      </c>
      <c r="QRE3" s="4" t="s">
        <v>911</v>
      </c>
      <c r="QRF3" s="4" t="s">
        <v>911</v>
      </c>
      <c r="QRG3" s="4" t="s">
        <v>911</v>
      </c>
      <c r="QRH3" s="4" t="s">
        <v>911</v>
      </c>
      <c r="QRI3" s="4" t="s">
        <v>911</v>
      </c>
      <c r="QRJ3" s="4" t="s">
        <v>911</v>
      </c>
      <c r="QRK3" s="4" t="s">
        <v>911</v>
      </c>
      <c r="QRL3" s="4" t="s">
        <v>911</v>
      </c>
      <c r="QRM3" s="4" t="s">
        <v>911</v>
      </c>
      <c r="QRN3" s="4" t="s">
        <v>911</v>
      </c>
      <c r="QRO3" s="4" t="s">
        <v>911</v>
      </c>
      <c r="QRP3" s="4" t="s">
        <v>911</v>
      </c>
      <c r="QRQ3" s="4" t="s">
        <v>911</v>
      </c>
      <c r="QRR3" s="4" t="s">
        <v>911</v>
      </c>
      <c r="QRS3" s="4" t="s">
        <v>911</v>
      </c>
      <c r="QRT3" s="4" t="s">
        <v>911</v>
      </c>
      <c r="QRU3" s="4" t="s">
        <v>911</v>
      </c>
      <c r="QRV3" s="4" t="s">
        <v>911</v>
      </c>
      <c r="QRW3" s="4" t="s">
        <v>911</v>
      </c>
      <c r="QRX3" s="4" t="s">
        <v>911</v>
      </c>
      <c r="QRY3" s="4" t="s">
        <v>911</v>
      </c>
      <c r="QRZ3" s="4" t="s">
        <v>911</v>
      </c>
      <c r="QSA3" s="4" t="s">
        <v>911</v>
      </c>
      <c r="QSB3" s="4" t="s">
        <v>911</v>
      </c>
      <c r="QSC3" s="4" t="s">
        <v>911</v>
      </c>
      <c r="QSD3" s="4" t="s">
        <v>911</v>
      </c>
      <c r="QSE3" s="4" t="s">
        <v>911</v>
      </c>
      <c r="QSF3" s="4" t="s">
        <v>911</v>
      </c>
      <c r="QSG3" s="4" t="s">
        <v>911</v>
      </c>
      <c r="QSH3" s="4" t="s">
        <v>911</v>
      </c>
      <c r="QSI3" s="4" t="s">
        <v>911</v>
      </c>
      <c r="QSJ3" s="4" t="s">
        <v>911</v>
      </c>
      <c r="QSK3" s="4" t="s">
        <v>911</v>
      </c>
      <c r="QSL3" s="4" t="s">
        <v>911</v>
      </c>
      <c r="QSM3" s="4" t="s">
        <v>911</v>
      </c>
      <c r="QSN3" s="4" t="s">
        <v>911</v>
      </c>
      <c r="QSO3" s="4" t="s">
        <v>911</v>
      </c>
      <c r="QSP3" s="4" t="s">
        <v>911</v>
      </c>
      <c r="QSQ3" s="4" t="s">
        <v>911</v>
      </c>
      <c r="QSR3" s="4" t="s">
        <v>911</v>
      </c>
      <c r="QSS3" s="4" t="s">
        <v>911</v>
      </c>
      <c r="QST3" s="4" t="s">
        <v>911</v>
      </c>
      <c r="QSU3" s="4" t="s">
        <v>911</v>
      </c>
      <c r="QSV3" s="4" t="s">
        <v>911</v>
      </c>
      <c r="QSW3" s="4" t="s">
        <v>911</v>
      </c>
      <c r="QSX3" s="4" t="s">
        <v>911</v>
      </c>
      <c r="QSY3" s="4" t="s">
        <v>911</v>
      </c>
      <c r="QSZ3" s="4" t="s">
        <v>911</v>
      </c>
      <c r="QTA3" s="4" t="s">
        <v>911</v>
      </c>
      <c r="QTB3" s="4" t="s">
        <v>911</v>
      </c>
      <c r="QTC3" s="4" t="s">
        <v>911</v>
      </c>
      <c r="QTD3" s="4" t="s">
        <v>911</v>
      </c>
      <c r="QTE3" s="4" t="s">
        <v>911</v>
      </c>
      <c r="QTF3" s="4" t="s">
        <v>911</v>
      </c>
      <c r="QTG3" s="4" t="s">
        <v>911</v>
      </c>
      <c r="QTH3" s="4" t="s">
        <v>911</v>
      </c>
      <c r="QTI3" s="4" t="s">
        <v>911</v>
      </c>
      <c r="QTJ3" s="4" t="s">
        <v>911</v>
      </c>
      <c r="QTK3" s="4" t="s">
        <v>911</v>
      </c>
      <c r="QTL3" s="4" t="s">
        <v>911</v>
      </c>
      <c r="QTM3" s="4" t="s">
        <v>911</v>
      </c>
      <c r="QTN3" s="4" t="s">
        <v>911</v>
      </c>
      <c r="QTO3" s="4" t="s">
        <v>911</v>
      </c>
      <c r="QTP3" s="4" t="s">
        <v>911</v>
      </c>
      <c r="QTQ3" s="4" t="s">
        <v>911</v>
      </c>
      <c r="QTR3" s="4" t="s">
        <v>911</v>
      </c>
      <c r="QTS3" s="4" t="s">
        <v>911</v>
      </c>
      <c r="QTT3" s="4" t="s">
        <v>911</v>
      </c>
      <c r="QTU3" s="4" t="s">
        <v>911</v>
      </c>
      <c r="QTV3" s="4" t="s">
        <v>911</v>
      </c>
      <c r="QTW3" s="4" t="s">
        <v>911</v>
      </c>
      <c r="QTX3" s="4" t="s">
        <v>911</v>
      </c>
      <c r="QTY3" s="4" t="s">
        <v>911</v>
      </c>
      <c r="QTZ3" s="4" t="s">
        <v>911</v>
      </c>
      <c r="QUA3" s="4" t="s">
        <v>911</v>
      </c>
      <c r="QUB3" s="4" t="s">
        <v>911</v>
      </c>
      <c r="QUC3" s="4" t="s">
        <v>911</v>
      </c>
      <c r="QUD3" s="4" t="s">
        <v>911</v>
      </c>
      <c r="QUE3" s="4" t="s">
        <v>911</v>
      </c>
      <c r="QUF3" s="4" t="s">
        <v>911</v>
      </c>
      <c r="QUG3" s="4" t="s">
        <v>911</v>
      </c>
      <c r="QUH3" s="4" t="s">
        <v>911</v>
      </c>
      <c r="QUI3" s="4" t="s">
        <v>911</v>
      </c>
      <c r="QUJ3" s="4" t="s">
        <v>911</v>
      </c>
      <c r="QUK3" s="4" t="s">
        <v>911</v>
      </c>
      <c r="QUL3" s="4" t="s">
        <v>911</v>
      </c>
      <c r="QUM3" s="4" t="s">
        <v>911</v>
      </c>
      <c r="QUN3" s="4" t="s">
        <v>911</v>
      </c>
      <c r="QUO3" s="4" t="s">
        <v>911</v>
      </c>
      <c r="QUP3" s="4" t="s">
        <v>911</v>
      </c>
      <c r="QUQ3" s="4" t="s">
        <v>911</v>
      </c>
      <c r="QUR3" s="4" t="s">
        <v>911</v>
      </c>
      <c r="QUS3" s="4" t="s">
        <v>911</v>
      </c>
      <c r="QUT3" s="4" t="s">
        <v>911</v>
      </c>
      <c r="QUU3" s="4" t="s">
        <v>911</v>
      </c>
      <c r="QUV3" s="4" t="s">
        <v>911</v>
      </c>
      <c r="QUW3" s="4" t="s">
        <v>911</v>
      </c>
      <c r="QUX3" s="4" t="s">
        <v>911</v>
      </c>
      <c r="QUY3" s="4" t="s">
        <v>911</v>
      </c>
      <c r="QUZ3" s="4" t="s">
        <v>911</v>
      </c>
      <c r="QVA3" s="4" t="s">
        <v>911</v>
      </c>
      <c r="QVB3" s="4" t="s">
        <v>911</v>
      </c>
      <c r="QVC3" s="4" t="s">
        <v>911</v>
      </c>
      <c r="QVD3" s="4" t="s">
        <v>911</v>
      </c>
      <c r="QVE3" s="4" t="s">
        <v>911</v>
      </c>
      <c r="QVF3" s="4" t="s">
        <v>911</v>
      </c>
      <c r="QVG3" s="4" t="s">
        <v>911</v>
      </c>
      <c r="QVH3" s="4" t="s">
        <v>911</v>
      </c>
      <c r="QVI3" s="4" t="s">
        <v>911</v>
      </c>
      <c r="QVJ3" s="4" t="s">
        <v>911</v>
      </c>
      <c r="QVK3" s="4" t="s">
        <v>911</v>
      </c>
      <c r="QVL3" s="4" t="s">
        <v>911</v>
      </c>
      <c r="QVM3" s="4" t="s">
        <v>911</v>
      </c>
      <c r="QVN3" s="4" t="s">
        <v>911</v>
      </c>
      <c r="QVO3" s="4" t="s">
        <v>911</v>
      </c>
      <c r="QVP3" s="4" t="s">
        <v>911</v>
      </c>
      <c r="QVQ3" s="4" t="s">
        <v>911</v>
      </c>
      <c r="QVR3" s="4" t="s">
        <v>911</v>
      </c>
      <c r="QVS3" s="4" t="s">
        <v>911</v>
      </c>
      <c r="QVT3" s="4" t="s">
        <v>911</v>
      </c>
      <c r="QVU3" s="4" t="s">
        <v>911</v>
      </c>
      <c r="QVV3" s="4" t="s">
        <v>911</v>
      </c>
      <c r="QVW3" s="4" t="s">
        <v>911</v>
      </c>
      <c r="QVX3" s="4" t="s">
        <v>911</v>
      </c>
      <c r="QVY3" s="4" t="s">
        <v>911</v>
      </c>
      <c r="QVZ3" s="4" t="s">
        <v>911</v>
      </c>
      <c r="QWA3" s="4" t="s">
        <v>911</v>
      </c>
      <c r="QWB3" s="4" t="s">
        <v>911</v>
      </c>
      <c r="QWC3" s="4" t="s">
        <v>911</v>
      </c>
      <c r="QWD3" s="4" t="s">
        <v>911</v>
      </c>
      <c r="QWE3" s="4" t="s">
        <v>911</v>
      </c>
      <c r="QWF3" s="4" t="s">
        <v>911</v>
      </c>
      <c r="QWG3" s="4" t="s">
        <v>911</v>
      </c>
      <c r="QWH3" s="4" t="s">
        <v>911</v>
      </c>
      <c r="QWI3" s="4" t="s">
        <v>911</v>
      </c>
      <c r="QWJ3" s="4" t="s">
        <v>911</v>
      </c>
      <c r="QWK3" s="4" t="s">
        <v>911</v>
      </c>
      <c r="QWL3" s="4" t="s">
        <v>911</v>
      </c>
      <c r="QWM3" s="4" t="s">
        <v>911</v>
      </c>
      <c r="QWN3" s="4" t="s">
        <v>911</v>
      </c>
      <c r="QWO3" s="4" t="s">
        <v>911</v>
      </c>
      <c r="QWP3" s="4" t="s">
        <v>911</v>
      </c>
      <c r="QWQ3" s="4" t="s">
        <v>911</v>
      </c>
      <c r="QWR3" s="4" t="s">
        <v>911</v>
      </c>
      <c r="QWS3" s="4" t="s">
        <v>911</v>
      </c>
      <c r="QWT3" s="4" t="s">
        <v>911</v>
      </c>
      <c r="QWU3" s="4" t="s">
        <v>911</v>
      </c>
      <c r="QWV3" s="4" t="s">
        <v>911</v>
      </c>
      <c r="QWW3" s="4" t="s">
        <v>911</v>
      </c>
      <c r="QWX3" s="4" t="s">
        <v>911</v>
      </c>
      <c r="QWY3" s="4" t="s">
        <v>911</v>
      </c>
      <c r="QWZ3" s="4" t="s">
        <v>911</v>
      </c>
      <c r="QXA3" s="4" t="s">
        <v>911</v>
      </c>
      <c r="QXB3" s="4" t="s">
        <v>911</v>
      </c>
      <c r="QXC3" s="4" t="s">
        <v>911</v>
      </c>
      <c r="QXD3" s="4" t="s">
        <v>911</v>
      </c>
      <c r="QXE3" s="4" t="s">
        <v>911</v>
      </c>
      <c r="QXF3" s="4" t="s">
        <v>911</v>
      </c>
      <c r="QXG3" s="4" t="s">
        <v>911</v>
      </c>
      <c r="QXH3" s="4" t="s">
        <v>911</v>
      </c>
      <c r="QXI3" s="4" t="s">
        <v>911</v>
      </c>
      <c r="QXJ3" s="4" t="s">
        <v>911</v>
      </c>
      <c r="QXK3" s="4" t="s">
        <v>911</v>
      </c>
      <c r="QXL3" s="4" t="s">
        <v>911</v>
      </c>
      <c r="QXM3" s="4" t="s">
        <v>911</v>
      </c>
      <c r="QXN3" s="4" t="s">
        <v>911</v>
      </c>
      <c r="QXO3" s="4" t="s">
        <v>911</v>
      </c>
      <c r="QXP3" s="4" t="s">
        <v>911</v>
      </c>
      <c r="QXQ3" s="4" t="s">
        <v>911</v>
      </c>
      <c r="QXR3" s="4" t="s">
        <v>911</v>
      </c>
      <c r="QXS3" s="4" t="s">
        <v>911</v>
      </c>
      <c r="QXT3" s="4" t="s">
        <v>911</v>
      </c>
      <c r="QXU3" s="4" t="s">
        <v>911</v>
      </c>
      <c r="QXV3" s="4" t="s">
        <v>911</v>
      </c>
      <c r="QXW3" s="4" t="s">
        <v>911</v>
      </c>
      <c r="QXX3" s="4" t="s">
        <v>911</v>
      </c>
      <c r="QXY3" s="4" t="s">
        <v>911</v>
      </c>
      <c r="QXZ3" s="4" t="s">
        <v>911</v>
      </c>
      <c r="QYA3" s="4" t="s">
        <v>911</v>
      </c>
      <c r="QYB3" s="4" t="s">
        <v>911</v>
      </c>
      <c r="QYC3" s="4" t="s">
        <v>911</v>
      </c>
      <c r="QYD3" s="4" t="s">
        <v>911</v>
      </c>
      <c r="QYE3" s="4" t="s">
        <v>911</v>
      </c>
      <c r="QYF3" s="4" t="s">
        <v>911</v>
      </c>
      <c r="QYG3" s="4" t="s">
        <v>911</v>
      </c>
      <c r="QYH3" s="4" t="s">
        <v>911</v>
      </c>
      <c r="QYI3" s="4" t="s">
        <v>911</v>
      </c>
      <c r="QYJ3" s="4" t="s">
        <v>911</v>
      </c>
      <c r="QYK3" s="4" t="s">
        <v>911</v>
      </c>
      <c r="QYL3" s="4" t="s">
        <v>911</v>
      </c>
      <c r="QYM3" s="4" t="s">
        <v>911</v>
      </c>
      <c r="QYN3" s="4" t="s">
        <v>911</v>
      </c>
      <c r="QYO3" s="4" t="s">
        <v>911</v>
      </c>
      <c r="QYP3" s="4" t="s">
        <v>911</v>
      </c>
      <c r="QYQ3" s="4" t="s">
        <v>911</v>
      </c>
      <c r="QYR3" s="4" t="s">
        <v>911</v>
      </c>
      <c r="QYS3" s="4" t="s">
        <v>911</v>
      </c>
      <c r="QYT3" s="4" t="s">
        <v>911</v>
      </c>
      <c r="QYU3" s="4" t="s">
        <v>911</v>
      </c>
      <c r="QYV3" s="4" t="s">
        <v>911</v>
      </c>
      <c r="QYW3" s="4" t="s">
        <v>911</v>
      </c>
      <c r="QYX3" s="4" t="s">
        <v>911</v>
      </c>
      <c r="QYY3" s="4" t="s">
        <v>911</v>
      </c>
      <c r="QYZ3" s="4" t="s">
        <v>911</v>
      </c>
      <c r="QZA3" s="4" t="s">
        <v>911</v>
      </c>
      <c r="QZB3" s="4" t="s">
        <v>911</v>
      </c>
      <c r="QZC3" s="4" t="s">
        <v>911</v>
      </c>
      <c r="QZD3" s="4" t="s">
        <v>911</v>
      </c>
      <c r="QZE3" s="4" t="s">
        <v>911</v>
      </c>
      <c r="QZF3" s="4" t="s">
        <v>911</v>
      </c>
      <c r="QZG3" s="4" t="s">
        <v>911</v>
      </c>
      <c r="QZH3" s="4" t="s">
        <v>911</v>
      </c>
      <c r="QZI3" s="4" t="s">
        <v>911</v>
      </c>
      <c r="QZJ3" s="4" t="s">
        <v>911</v>
      </c>
      <c r="QZK3" s="4" t="s">
        <v>911</v>
      </c>
      <c r="QZL3" s="4" t="s">
        <v>911</v>
      </c>
      <c r="QZM3" s="4" t="s">
        <v>911</v>
      </c>
      <c r="QZN3" s="4" t="s">
        <v>911</v>
      </c>
      <c r="QZO3" s="4" t="s">
        <v>911</v>
      </c>
      <c r="QZP3" s="4" t="s">
        <v>911</v>
      </c>
      <c r="QZQ3" s="4" t="s">
        <v>911</v>
      </c>
      <c r="QZR3" s="4" t="s">
        <v>911</v>
      </c>
      <c r="QZS3" s="4" t="s">
        <v>911</v>
      </c>
      <c r="QZT3" s="4" t="s">
        <v>911</v>
      </c>
      <c r="QZU3" s="4" t="s">
        <v>911</v>
      </c>
      <c r="QZV3" s="4" t="s">
        <v>911</v>
      </c>
      <c r="QZW3" s="4" t="s">
        <v>911</v>
      </c>
      <c r="QZX3" s="4" t="s">
        <v>911</v>
      </c>
      <c r="QZY3" s="4" t="s">
        <v>911</v>
      </c>
      <c r="QZZ3" s="4" t="s">
        <v>911</v>
      </c>
      <c r="RAA3" s="4" t="s">
        <v>911</v>
      </c>
      <c r="RAB3" s="4" t="s">
        <v>911</v>
      </c>
      <c r="RAC3" s="4" t="s">
        <v>911</v>
      </c>
      <c r="RAD3" s="4" t="s">
        <v>911</v>
      </c>
      <c r="RAE3" s="4" t="s">
        <v>911</v>
      </c>
      <c r="RAF3" s="4" t="s">
        <v>911</v>
      </c>
      <c r="RAG3" s="4" t="s">
        <v>911</v>
      </c>
      <c r="RAH3" s="4" t="s">
        <v>911</v>
      </c>
      <c r="RAI3" s="4" t="s">
        <v>911</v>
      </c>
      <c r="RAJ3" s="4" t="s">
        <v>911</v>
      </c>
      <c r="RAK3" s="4" t="s">
        <v>911</v>
      </c>
      <c r="RAL3" s="4" t="s">
        <v>911</v>
      </c>
      <c r="RAM3" s="4" t="s">
        <v>911</v>
      </c>
      <c r="RAN3" s="4" t="s">
        <v>911</v>
      </c>
      <c r="RAO3" s="4" t="s">
        <v>911</v>
      </c>
      <c r="RAP3" s="4" t="s">
        <v>911</v>
      </c>
      <c r="RAQ3" s="4" t="s">
        <v>911</v>
      </c>
      <c r="RAR3" s="4" t="s">
        <v>911</v>
      </c>
      <c r="RAS3" s="4" t="s">
        <v>911</v>
      </c>
      <c r="RAT3" s="4" t="s">
        <v>911</v>
      </c>
      <c r="RAU3" s="4" t="s">
        <v>911</v>
      </c>
      <c r="RAV3" s="4" t="s">
        <v>911</v>
      </c>
      <c r="RAW3" s="4" t="s">
        <v>911</v>
      </c>
      <c r="RAX3" s="4" t="s">
        <v>911</v>
      </c>
      <c r="RAY3" s="4" t="s">
        <v>911</v>
      </c>
      <c r="RAZ3" s="4" t="s">
        <v>911</v>
      </c>
      <c r="RBA3" s="4" t="s">
        <v>911</v>
      </c>
      <c r="RBB3" s="4" t="s">
        <v>911</v>
      </c>
      <c r="RBC3" s="4" t="s">
        <v>911</v>
      </c>
      <c r="RBD3" s="4" t="s">
        <v>911</v>
      </c>
      <c r="RBE3" s="4" t="s">
        <v>911</v>
      </c>
      <c r="RBF3" s="4" t="s">
        <v>911</v>
      </c>
      <c r="RBG3" s="4" t="s">
        <v>911</v>
      </c>
      <c r="RBH3" s="4" t="s">
        <v>911</v>
      </c>
      <c r="RBI3" s="4" t="s">
        <v>911</v>
      </c>
      <c r="RBJ3" s="4" t="s">
        <v>911</v>
      </c>
      <c r="RBK3" s="4" t="s">
        <v>911</v>
      </c>
      <c r="RBL3" s="4" t="s">
        <v>911</v>
      </c>
      <c r="RBM3" s="4" t="s">
        <v>911</v>
      </c>
      <c r="RBN3" s="4" t="s">
        <v>911</v>
      </c>
      <c r="RBO3" s="4" t="s">
        <v>911</v>
      </c>
      <c r="RBP3" s="4" t="s">
        <v>911</v>
      </c>
      <c r="RBQ3" s="4" t="s">
        <v>911</v>
      </c>
      <c r="RBR3" s="4" t="s">
        <v>911</v>
      </c>
      <c r="RBS3" s="4" t="s">
        <v>911</v>
      </c>
      <c r="RBT3" s="4" t="s">
        <v>911</v>
      </c>
      <c r="RBU3" s="4" t="s">
        <v>911</v>
      </c>
      <c r="RBV3" s="4" t="s">
        <v>911</v>
      </c>
      <c r="RBW3" s="4" t="s">
        <v>911</v>
      </c>
      <c r="RBX3" s="4" t="s">
        <v>911</v>
      </c>
      <c r="RBY3" s="4" t="s">
        <v>911</v>
      </c>
      <c r="RBZ3" s="4" t="s">
        <v>911</v>
      </c>
      <c r="RCA3" s="4" t="s">
        <v>911</v>
      </c>
      <c r="RCB3" s="4" t="s">
        <v>911</v>
      </c>
      <c r="RCC3" s="4" t="s">
        <v>911</v>
      </c>
      <c r="RCD3" s="4" t="s">
        <v>911</v>
      </c>
      <c r="RCE3" s="4" t="s">
        <v>911</v>
      </c>
      <c r="RCF3" s="4" t="s">
        <v>911</v>
      </c>
      <c r="RCG3" s="4" t="s">
        <v>911</v>
      </c>
      <c r="RCH3" s="4" t="s">
        <v>911</v>
      </c>
      <c r="RCI3" s="4" t="s">
        <v>911</v>
      </c>
      <c r="RCJ3" s="4" t="s">
        <v>911</v>
      </c>
      <c r="RCK3" s="4" t="s">
        <v>911</v>
      </c>
      <c r="RCL3" s="4" t="s">
        <v>911</v>
      </c>
      <c r="RCM3" s="4" t="s">
        <v>911</v>
      </c>
      <c r="RCN3" s="4" t="s">
        <v>911</v>
      </c>
      <c r="RCO3" s="4" t="s">
        <v>911</v>
      </c>
      <c r="RCP3" s="4" t="s">
        <v>911</v>
      </c>
      <c r="RCQ3" s="4" t="s">
        <v>911</v>
      </c>
      <c r="RCR3" s="4" t="s">
        <v>911</v>
      </c>
      <c r="RCS3" s="4" t="s">
        <v>911</v>
      </c>
      <c r="RCT3" s="4" t="s">
        <v>911</v>
      </c>
      <c r="RCU3" s="4" t="s">
        <v>911</v>
      </c>
      <c r="RCV3" s="4" t="s">
        <v>911</v>
      </c>
      <c r="RCW3" s="4" t="s">
        <v>911</v>
      </c>
      <c r="RCX3" s="4" t="s">
        <v>911</v>
      </c>
      <c r="RCY3" s="4" t="s">
        <v>911</v>
      </c>
      <c r="RCZ3" s="4" t="s">
        <v>911</v>
      </c>
      <c r="RDA3" s="4" t="s">
        <v>911</v>
      </c>
      <c r="RDB3" s="4" t="s">
        <v>911</v>
      </c>
      <c r="RDC3" s="4" t="s">
        <v>911</v>
      </c>
      <c r="RDD3" s="4" t="s">
        <v>911</v>
      </c>
      <c r="RDE3" s="4" t="s">
        <v>911</v>
      </c>
      <c r="RDF3" s="4" t="s">
        <v>911</v>
      </c>
      <c r="RDG3" s="4" t="s">
        <v>911</v>
      </c>
      <c r="RDH3" s="4" t="s">
        <v>911</v>
      </c>
      <c r="RDI3" s="4" t="s">
        <v>911</v>
      </c>
      <c r="RDJ3" s="4" t="s">
        <v>911</v>
      </c>
      <c r="RDK3" s="4" t="s">
        <v>911</v>
      </c>
      <c r="RDL3" s="4" t="s">
        <v>911</v>
      </c>
      <c r="RDM3" s="4" t="s">
        <v>911</v>
      </c>
      <c r="RDN3" s="4" t="s">
        <v>911</v>
      </c>
      <c r="RDO3" s="4" t="s">
        <v>911</v>
      </c>
      <c r="RDP3" s="4" t="s">
        <v>911</v>
      </c>
      <c r="RDQ3" s="4" t="s">
        <v>911</v>
      </c>
      <c r="RDR3" s="4" t="s">
        <v>911</v>
      </c>
      <c r="RDS3" s="4" t="s">
        <v>911</v>
      </c>
      <c r="RDT3" s="4" t="s">
        <v>911</v>
      </c>
      <c r="RDU3" s="4" t="s">
        <v>911</v>
      </c>
      <c r="RDV3" s="4" t="s">
        <v>911</v>
      </c>
      <c r="RDW3" s="4" t="s">
        <v>911</v>
      </c>
      <c r="RDX3" s="4" t="s">
        <v>911</v>
      </c>
      <c r="RDY3" s="4" t="s">
        <v>911</v>
      </c>
      <c r="RDZ3" s="4" t="s">
        <v>911</v>
      </c>
      <c r="REA3" s="4" t="s">
        <v>911</v>
      </c>
      <c r="REB3" s="4" t="s">
        <v>911</v>
      </c>
      <c r="REC3" s="4" t="s">
        <v>911</v>
      </c>
      <c r="RED3" s="4" t="s">
        <v>911</v>
      </c>
      <c r="REE3" s="4" t="s">
        <v>911</v>
      </c>
      <c r="REF3" s="4" t="s">
        <v>911</v>
      </c>
      <c r="REG3" s="4" t="s">
        <v>911</v>
      </c>
      <c r="REH3" s="4" t="s">
        <v>911</v>
      </c>
      <c r="REI3" s="4" t="s">
        <v>911</v>
      </c>
      <c r="REJ3" s="4" t="s">
        <v>911</v>
      </c>
      <c r="REK3" s="4" t="s">
        <v>911</v>
      </c>
      <c r="REL3" s="4" t="s">
        <v>911</v>
      </c>
      <c r="REM3" s="4" t="s">
        <v>911</v>
      </c>
      <c r="REN3" s="4" t="s">
        <v>911</v>
      </c>
      <c r="REO3" s="4" t="s">
        <v>911</v>
      </c>
      <c r="REP3" s="4" t="s">
        <v>911</v>
      </c>
      <c r="REQ3" s="4" t="s">
        <v>911</v>
      </c>
      <c r="RER3" s="4" t="s">
        <v>911</v>
      </c>
      <c r="RES3" s="4" t="s">
        <v>911</v>
      </c>
      <c r="RET3" s="4" t="s">
        <v>911</v>
      </c>
      <c r="REU3" s="4" t="s">
        <v>911</v>
      </c>
      <c r="REV3" s="4" t="s">
        <v>911</v>
      </c>
      <c r="REW3" s="4" t="s">
        <v>911</v>
      </c>
      <c r="REX3" s="4" t="s">
        <v>911</v>
      </c>
      <c r="REY3" s="4" t="s">
        <v>911</v>
      </c>
      <c r="REZ3" s="4" t="s">
        <v>911</v>
      </c>
      <c r="RFA3" s="4" t="s">
        <v>911</v>
      </c>
      <c r="RFB3" s="4" t="s">
        <v>911</v>
      </c>
      <c r="RFC3" s="4" t="s">
        <v>911</v>
      </c>
      <c r="RFD3" s="4" t="s">
        <v>911</v>
      </c>
      <c r="RFE3" s="4" t="s">
        <v>911</v>
      </c>
      <c r="RFF3" s="4" t="s">
        <v>911</v>
      </c>
      <c r="RFG3" s="4" t="s">
        <v>911</v>
      </c>
      <c r="RFH3" s="4" t="s">
        <v>911</v>
      </c>
      <c r="RFI3" s="4" t="s">
        <v>911</v>
      </c>
      <c r="RFJ3" s="4" t="s">
        <v>911</v>
      </c>
      <c r="RFK3" s="4" t="s">
        <v>911</v>
      </c>
      <c r="RFL3" s="4" t="s">
        <v>911</v>
      </c>
      <c r="RFM3" s="4" t="s">
        <v>911</v>
      </c>
      <c r="RFN3" s="4" t="s">
        <v>911</v>
      </c>
      <c r="RFO3" s="4" t="s">
        <v>911</v>
      </c>
      <c r="RFP3" s="4" t="s">
        <v>911</v>
      </c>
      <c r="RFQ3" s="4" t="s">
        <v>911</v>
      </c>
      <c r="RFR3" s="4" t="s">
        <v>911</v>
      </c>
      <c r="RFS3" s="4" t="s">
        <v>911</v>
      </c>
      <c r="RFT3" s="4" t="s">
        <v>911</v>
      </c>
      <c r="RFU3" s="4" t="s">
        <v>911</v>
      </c>
      <c r="RFV3" s="4" t="s">
        <v>911</v>
      </c>
      <c r="RFW3" s="4" t="s">
        <v>911</v>
      </c>
      <c r="RFX3" s="4" t="s">
        <v>911</v>
      </c>
      <c r="RFY3" s="4" t="s">
        <v>911</v>
      </c>
      <c r="RFZ3" s="4" t="s">
        <v>911</v>
      </c>
      <c r="RGA3" s="4" t="s">
        <v>911</v>
      </c>
      <c r="RGB3" s="4" t="s">
        <v>911</v>
      </c>
      <c r="RGC3" s="4" t="s">
        <v>911</v>
      </c>
      <c r="RGD3" s="4" t="s">
        <v>911</v>
      </c>
      <c r="RGE3" s="4" t="s">
        <v>911</v>
      </c>
      <c r="RGF3" s="4" t="s">
        <v>911</v>
      </c>
      <c r="RGG3" s="4" t="s">
        <v>911</v>
      </c>
      <c r="RGH3" s="4" t="s">
        <v>911</v>
      </c>
      <c r="RGI3" s="4" t="s">
        <v>911</v>
      </c>
      <c r="RGJ3" s="4" t="s">
        <v>911</v>
      </c>
      <c r="RGK3" s="4" t="s">
        <v>911</v>
      </c>
      <c r="RGL3" s="4" t="s">
        <v>911</v>
      </c>
      <c r="RGM3" s="4" t="s">
        <v>911</v>
      </c>
      <c r="RGN3" s="4" t="s">
        <v>911</v>
      </c>
      <c r="RGO3" s="4" t="s">
        <v>911</v>
      </c>
      <c r="RGP3" s="4" t="s">
        <v>911</v>
      </c>
      <c r="RGQ3" s="4" t="s">
        <v>911</v>
      </c>
      <c r="RGR3" s="4" t="s">
        <v>911</v>
      </c>
      <c r="RGS3" s="4" t="s">
        <v>911</v>
      </c>
      <c r="RGT3" s="4" t="s">
        <v>911</v>
      </c>
      <c r="RGU3" s="4" t="s">
        <v>911</v>
      </c>
      <c r="RGV3" s="4" t="s">
        <v>911</v>
      </c>
      <c r="RGW3" s="4" t="s">
        <v>911</v>
      </c>
      <c r="RGX3" s="4" t="s">
        <v>911</v>
      </c>
      <c r="RGY3" s="4" t="s">
        <v>911</v>
      </c>
      <c r="RGZ3" s="4" t="s">
        <v>911</v>
      </c>
      <c r="RHA3" s="4" t="s">
        <v>911</v>
      </c>
      <c r="RHB3" s="4" t="s">
        <v>911</v>
      </c>
      <c r="RHC3" s="4" t="s">
        <v>911</v>
      </c>
      <c r="RHD3" s="4" t="s">
        <v>911</v>
      </c>
      <c r="RHE3" s="4" t="s">
        <v>911</v>
      </c>
      <c r="RHF3" s="4" t="s">
        <v>911</v>
      </c>
      <c r="RHG3" s="4" t="s">
        <v>911</v>
      </c>
      <c r="RHH3" s="4" t="s">
        <v>911</v>
      </c>
      <c r="RHI3" s="4" t="s">
        <v>911</v>
      </c>
      <c r="RHJ3" s="4" t="s">
        <v>911</v>
      </c>
      <c r="RHK3" s="4" t="s">
        <v>911</v>
      </c>
      <c r="RHL3" s="4" t="s">
        <v>911</v>
      </c>
      <c r="RHM3" s="4" t="s">
        <v>911</v>
      </c>
      <c r="RHN3" s="4" t="s">
        <v>911</v>
      </c>
      <c r="RHO3" s="4" t="s">
        <v>911</v>
      </c>
      <c r="RHP3" s="4" t="s">
        <v>911</v>
      </c>
      <c r="RHQ3" s="4" t="s">
        <v>911</v>
      </c>
      <c r="RHR3" s="4" t="s">
        <v>911</v>
      </c>
      <c r="RHS3" s="4" t="s">
        <v>911</v>
      </c>
      <c r="RHT3" s="4" t="s">
        <v>911</v>
      </c>
      <c r="RHU3" s="4" t="s">
        <v>911</v>
      </c>
      <c r="RHV3" s="4" t="s">
        <v>911</v>
      </c>
      <c r="RHW3" s="4" t="s">
        <v>911</v>
      </c>
      <c r="RHX3" s="4" t="s">
        <v>911</v>
      </c>
      <c r="RHY3" s="4" t="s">
        <v>911</v>
      </c>
      <c r="RHZ3" s="4" t="s">
        <v>911</v>
      </c>
      <c r="RIA3" s="4" t="s">
        <v>911</v>
      </c>
      <c r="RIB3" s="4" t="s">
        <v>911</v>
      </c>
      <c r="RIC3" s="4" t="s">
        <v>911</v>
      </c>
      <c r="RID3" s="4" t="s">
        <v>911</v>
      </c>
      <c r="RIE3" s="4" t="s">
        <v>911</v>
      </c>
      <c r="RIF3" s="4" t="s">
        <v>911</v>
      </c>
      <c r="RIG3" s="4" t="s">
        <v>911</v>
      </c>
      <c r="RIH3" s="4" t="s">
        <v>911</v>
      </c>
      <c r="RII3" s="4" t="s">
        <v>911</v>
      </c>
      <c r="RIJ3" s="4" t="s">
        <v>911</v>
      </c>
      <c r="RIK3" s="4" t="s">
        <v>911</v>
      </c>
      <c r="RIL3" s="4" t="s">
        <v>911</v>
      </c>
      <c r="RIM3" s="4" t="s">
        <v>911</v>
      </c>
      <c r="RIN3" s="4" t="s">
        <v>911</v>
      </c>
      <c r="RIO3" s="4" t="s">
        <v>911</v>
      </c>
      <c r="RIP3" s="4" t="s">
        <v>911</v>
      </c>
      <c r="RIQ3" s="4" t="s">
        <v>911</v>
      </c>
      <c r="RIR3" s="4" t="s">
        <v>911</v>
      </c>
      <c r="RIS3" s="4" t="s">
        <v>911</v>
      </c>
      <c r="RIT3" s="4" t="s">
        <v>911</v>
      </c>
      <c r="RIU3" s="4" t="s">
        <v>911</v>
      </c>
      <c r="RIV3" s="4" t="s">
        <v>911</v>
      </c>
      <c r="RIW3" s="4" t="s">
        <v>911</v>
      </c>
      <c r="RIX3" s="4" t="s">
        <v>911</v>
      </c>
      <c r="RIY3" s="4" t="s">
        <v>911</v>
      </c>
      <c r="RIZ3" s="4" t="s">
        <v>911</v>
      </c>
      <c r="RJA3" s="4" t="s">
        <v>911</v>
      </c>
      <c r="RJB3" s="4" t="s">
        <v>911</v>
      </c>
      <c r="RJC3" s="4" t="s">
        <v>911</v>
      </c>
      <c r="RJD3" s="4" t="s">
        <v>911</v>
      </c>
      <c r="RJE3" s="4" t="s">
        <v>911</v>
      </c>
      <c r="RJF3" s="4" t="s">
        <v>911</v>
      </c>
      <c r="RJG3" s="4" t="s">
        <v>911</v>
      </c>
      <c r="RJH3" s="4" t="s">
        <v>911</v>
      </c>
      <c r="RJI3" s="4" t="s">
        <v>911</v>
      </c>
      <c r="RJJ3" s="4" t="s">
        <v>911</v>
      </c>
      <c r="RJK3" s="4" t="s">
        <v>911</v>
      </c>
      <c r="RJL3" s="4" t="s">
        <v>911</v>
      </c>
      <c r="RJM3" s="4" t="s">
        <v>911</v>
      </c>
      <c r="RJN3" s="4" t="s">
        <v>911</v>
      </c>
      <c r="RJO3" s="4" t="s">
        <v>911</v>
      </c>
      <c r="RJP3" s="4" t="s">
        <v>911</v>
      </c>
      <c r="RJQ3" s="4" t="s">
        <v>911</v>
      </c>
      <c r="RJR3" s="4" t="s">
        <v>911</v>
      </c>
      <c r="RJS3" s="4" t="s">
        <v>911</v>
      </c>
      <c r="RJT3" s="4" t="s">
        <v>911</v>
      </c>
      <c r="RJU3" s="4" t="s">
        <v>911</v>
      </c>
      <c r="RJV3" s="4" t="s">
        <v>911</v>
      </c>
      <c r="RJW3" s="4" t="s">
        <v>911</v>
      </c>
      <c r="RJX3" s="4" t="s">
        <v>911</v>
      </c>
      <c r="RJY3" s="4" t="s">
        <v>911</v>
      </c>
      <c r="RJZ3" s="4" t="s">
        <v>911</v>
      </c>
      <c r="RKA3" s="4" t="s">
        <v>911</v>
      </c>
      <c r="RKB3" s="4" t="s">
        <v>911</v>
      </c>
      <c r="RKC3" s="4" t="s">
        <v>911</v>
      </c>
      <c r="RKD3" s="4" t="s">
        <v>911</v>
      </c>
      <c r="RKE3" s="4" t="s">
        <v>911</v>
      </c>
      <c r="RKF3" s="4" t="s">
        <v>911</v>
      </c>
      <c r="RKG3" s="4" t="s">
        <v>911</v>
      </c>
      <c r="RKH3" s="4" t="s">
        <v>911</v>
      </c>
      <c r="RKI3" s="4" t="s">
        <v>911</v>
      </c>
      <c r="RKJ3" s="4" t="s">
        <v>911</v>
      </c>
      <c r="RKK3" s="4" t="s">
        <v>911</v>
      </c>
      <c r="RKL3" s="4" t="s">
        <v>911</v>
      </c>
      <c r="RKM3" s="4" t="s">
        <v>911</v>
      </c>
      <c r="RKN3" s="4" t="s">
        <v>911</v>
      </c>
      <c r="RKO3" s="4" t="s">
        <v>911</v>
      </c>
      <c r="RKP3" s="4" t="s">
        <v>911</v>
      </c>
      <c r="RKQ3" s="4" t="s">
        <v>911</v>
      </c>
      <c r="RKR3" s="4" t="s">
        <v>911</v>
      </c>
      <c r="RKS3" s="4" t="s">
        <v>911</v>
      </c>
      <c r="RKT3" s="4" t="s">
        <v>911</v>
      </c>
      <c r="RKU3" s="4" t="s">
        <v>911</v>
      </c>
      <c r="RKV3" s="4" t="s">
        <v>911</v>
      </c>
      <c r="RKW3" s="4" t="s">
        <v>911</v>
      </c>
      <c r="RKX3" s="4" t="s">
        <v>911</v>
      </c>
      <c r="RKY3" s="4" t="s">
        <v>911</v>
      </c>
      <c r="RKZ3" s="4" t="s">
        <v>911</v>
      </c>
      <c r="RLA3" s="4" t="s">
        <v>911</v>
      </c>
      <c r="RLB3" s="4" t="s">
        <v>911</v>
      </c>
      <c r="RLC3" s="4" t="s">
        <v>911</v>
      </c>
      <c r="RLD3" s="4" t="s">
        <v>911</v>
      </c>
      <c r="RLE3" s="4" t="s">
        <v>911</v>
      </c>
      <c r="RLF3" s="4" t="s">
        <v>911</v>
      </c>
      <c r="RLG3" s="4" t="s">
        <v>911</v>
      </c>
      <c r="RLH3" s="4" t="s">
        <v>911</v>
      </c>
      <c r="RLI3" s="4" t="s">
        <v>911</v>
      </c>
      <c r="RLJ3" s="4" t="s">
        <v>911</v>
      </c>
      <c r="RLK3" s="4" t="s">
        <v>911</v>
      </c>
      <c r="RLL3" s="4" t="s">
        <v>911</v>
      </c>
      <c r="RLM3" s="4" t="s">
        <v>911</v>
      </c>
      <c r="RLN3" s="4" t="s">
        <v>911</v>
      </c>
      <c r="RLO3" s="4" t="s">
        <v>911</v>
      </c>
      <c r="RLP3" s="4" t="s">
        <v>911</v>
      </c>
      <c r="RLQ3" s="4" t="s">
        <v>911</v>
      </c>
      <c r="RLR3" s="4" t="s">
        <v>911</v>
      </c>
      <c r="RLS3" s="4" t="s">
        <v>911</v>
      </c>
      <c r="RLT3" s="4" t="s">
        <v>911</v>
      </c>
      <c r="RLU3" s="4" t="s">
        <v>911</v>
      </c>
      <c r="RLV3" s="4" t="s">
        <v>911</v>
      </c>
      <c r="RLW3" s="4" t="s">
        <v>911</v>
      </c>
      <c r="RLX3" s="4" t="s">
        <v>911</v>
      </c>
      <c r="RLY3" s="4" t="s">
        <v>911</v>
      </c>
      <c r="RLZ3" s="4" t="s">
        <v>911</v>
      </c>
      <c r="RMA3" s="4" t="s">
        <v>911</v>
      </c>
      <c r="RMB3" s="4" t="s">
        <v>911</v>
      </c>
      <c r="RMC3" s="4" t="s">
        <v>911</v>
      </c>
      <c r="RMD3" s="4" t="s">
        <v>911</v>
      </c>
      <c r="RME3" s="4" t="s">
        <v>911</v>
      </c>
      <c r="RMF3" s="4" t="s">
        <v>911</v>
      </c>
      <c r="RMG3" s="4" t="s">
        <v>911</v>
      </c>
      <c r="RMH3" s="4" t="s">
        <v>911</v>
      </c>
      <c r="RMI3" s="4" t="s">
        <v>911</v>
      </c>
      <c r="RMJ3" s="4" t="s">
        <v>911</v>
      </c>
      <c r="RMK3" s="4" t="s">
        <v>911</v>
      </c>
      <c r="RML3" s="4" t="s">
        <v>911</v>
      </c>
      <c r="RMM3" s="4" t="s">
        <v>911</v>
      </c>
      <c r="RMN3" s="4" t="s">
        <v>911</v>
      </c>
      <c r="RMO3" s="4" t="s">
        <v>911</v>
      </c>
      <c r="RMP3" s="4" t="s">
        <v>911</v>
      </c>
      <c r="RMQ3" s="4" t="s">
        <v>911</v>
      </c>
      <c r="RMR3" s="4" t="s">
        <v>911</v>
      </c>
      <c r="RMS3" s="4" t="s">
        <v>911</v>
      </c>
      <c r="RMT3" s="4" t="s">
        <v>911</v>
      </c>
      <c r="RMU3" s="4" t="s">
        <v>911</v>
      </c>
      <c r="RMV3" s="4" t="s">
        <v>911</v>
      </c>
      <c r="RMW3" s="4" t="s">
        <v>911</v>
      </c>
      <c r="RMX3" s="4" t="s">
        <v>911</v>
      </c>
      <c r="RMY3" s="4" t="s">
        <v>911</v>
      </c>
      <c r="RMZ3" s="4" t="s">
        <v>911</v>
      </c>
      <c r="RNA3" s="4" t="s">
        <v>911</v>
      </c>
      <c r="RNB3" s="4" t="s">
        <v>911</v>
      </c>
      <c r="RNC3" s="4" t="s">
        <v>911</v>
      </c>
      <c r="RND3" s="4" t="s">
        <v>911</v>
      </c>
      <c r="RNE3" s="4" t="s">
        <v>911</v>
      </c>
      <c r="RNF3" s="4" t="s">
        <v>911</v>
      </c>
      <c r="RNG3" s="4" t="s">
        <v>911</v>
      </c>
      <c r="RNH3" s="4" t="s">
        <v>911</v>
      </c>
      <c r="RNI3" s="4" t="s">
        <v>911</v>
      </c>
      <c r="RNJ3" s="4" t="s">
        <v>911</v>
      </c>
      <c r="RNK3" s="4" t="s">
        <v>911</v>
      </c>
      <c r="RNL3" s="4" t="s">
        <v>911</v>
      </c>
      <c r="RNM3" s="4" t="s">
        <v>911</v>
      </c>
      <c r="RNN3" s="4" t="s">
        <v>911</v>
      </c>
      <c r="RNO3" s="4" t="s">
        <v>911</v>
      </c>
      <c r="RNP3" s="4" t="s">
        <v>911</v>
      </c>
      <c r="RNQ3" s="4" t="s">
        <v>911</v>
      </c>
      <c r="RNR3" s="4" t="s">
        <v>911</v>
      </c>
      <c r="RNS3" s="4" t="s">
        <v>911</v>
      </c>
      <c r="RNT3" s="4" t="s">
        <v>911</v>
      </c>
      <c r="RNU3" s="4" t="s">
        <v>911</v>
      </c>
      <c r="RNV3" s="4" t="s">
        <v>911</v>
      </c>
      <c r="RNW3" s="4" t="s">
        <v>911</v>
      </c>
      <c r="RNX3" s="4" t="s">
        <v>911</v>
      </c>
      <c r="RNY3" s="4" t="s">
        <v>911</v>
      </c>
      <c r="RNZ3" s="4" t="s">
        <v>911</v>
      </c>
      <c r="ROA3" s="4" t="s">
        <v>911</v>
      </c>
      <c r="ROB3" s="4" t="s">
        <v>911</v>
      </c>
      <c r="ROC3" s="4" t="s">
        <v>911</v>
      </c>
      <c r="ROD3" s="4" t="s">
        <v>911</v>
      </c>
      <c r="ROE3" s="4" t="s">
        <v>911</v>
      </c>
      <c r="ROF3" s="4" t="s">
        <v>911</v>
      </c>
      <c r="ROG3" s="4" t="s">
        <v>911</v>
      </c>
      <c r="ROH3" s="4" t="s">
        <v>911</v>
      </c>
      <c r="ROI3" s="4" t="s">
        <v>911</v>
      </c>
      <c r="ROJ3" s="4" t="s">
        <v>911</v>
      </c>
      <c r="ROK3" s="4" t="s">
        <v>911</v>
      </c>
      <c r="ROL3" s="4" t="s">
        <v>911</v>
      </c>
      <c r="ROM3" s="4" t="s">
        <v>911</v>
      </c>
      <c r="RON3" s="4" t="s">
        <v>911</v>
      </c>
      <c r="ROO3" s="4" t="s">
        <v>911</v>
      </c>
      <c r="ROP3" s="4" t="s">
        <v>911</v>
      </c>
      <c r="ROQ3" s="4" t="s">
        <v>911</v>
      </c>
      <c r="ROR3" s="4" t="s">
        <v>911</v>
      </c>
      <c r="ROS3" s="4" t="s">
        <v>911</v>
      </c>
      <c r="ROT3" s="4" t="s">
        <v>911</v>
      </c>
      <c r="ROU3" s="4" t="s">
        <v>911</v>
      </c>
      <c r="ROV3" s="4" t="s">
        <v>911</v>
      </c>
      <c r="ROW3" s="4" t="s">
        <v>911</v>
      </c>
      <c r="ROX3" s="4" t="s">
        <v>911</v>
      </c>
      <c r="ROY3" s="4" t="s">
        <v>911</v>
      </c>
      <c r="ROZ3" s="4" t="s">
        <v>911</v>
      </c>
      <c r="RPA3" s="4" t="s">
        <v>911</v>
      </c>
      <c r="RPB3" s="4" t="s">
        <v>911</v>
      </c>
      <c r="RPC3" s="4" t="s">
        <v>911</v>
      </c>
      <c r="RPD3" s="4" t="s">
        <v>911</v>
      </c>
      <c r="RPE3" s="4" t="s">
        <v>911</v>
      </c>
      <c r="RPF3" s="4" t="s">
        <v>911</v>
      </c>
      <c r="RPG3" s="4" t="s">
        <v>911</v>
      </c>
      <c r="RPH3" s="4" t="s">
        <v>911</v>
      </c>
      <c r="RPI3" s="4" t="s">
        <v>911</v>
      </c>
      <c r="RPJ3" s="4" t="s">
        <v>911</v>
      </c>
      <c r="RPK3" s="4" t="s">
        <v>911</v>
      </c>
      <c r="RPL3" s="4" t="s">
        <v>911</v>
      </c>
      <c r="RPM3" s="4" t="s">
        <v>911</v>
      </c>
      <c r="RPN3" s="4" t="s">
        <v>911</v>
      </c>
      <c r="RPO3" s="4" t="s">
        <v>911</v>
      </c>
      <c r="RPP3" s="4" t="s">
        <v>911</v>
      </c>
      <c r="RPQ3" s="4" t="s">
        <v>911</v>
      </c>
      <c r="RPR3" s="4" t="s">
        <v>911</v>
      </c>
      <c r="RPS3" s="4" t="s">
        <v>911</v>
      </c>
      <c r="RPT3" s="4" t="s">
        <v>911</v>
      </c>
      <c r="RPU3" s="4" t="s">
        <v>911</v>
      </c>
      <c r="RPV3" s="4" t="s">
        <v>911</v>
      </c>
      <c r="RPW3" s="4" t="s">
        <v>911</v>
      </c>
      <c r="RPX3" s="4" t="s">
        <v>911</v>
      </c>
      <c r="RPY3" s="4" t="s">
        <v>911</v>
      </c>
      <c r="RPZ3" s="4" t="s">
        <v>911</v>
      </c>
      <c r="RQA3" s="4" t="s">
        <v>911</v>
      </c>
      <c r="RQB3" s="4" t="s">
        <v>911</v>
      </c>
      <c r="RQC3" s="4" t="s">
        <v>911</v>
      </c>
      <c r="RQD3" s="4" t="s">
        <v>911</v>
      </c>
      <c r="RQE3" s="4" t="s">
        <v>911</v>
      </c>
      <c r="RQF3" s="4" t="s">
        <v>911</v>
      </c>
      <c r="RQG3" s="4" t="s">
        <v>911</v>
      </c>
      <c r="RQH3" s="4" t="s">
        <v>911</v>
      </c>
      <c r="RQI3" s="4" t="s">
        <v>911</v>
      </c>
      <c r="RQJ3" s="4" t="s">
        <v>911</v>
      </c>
      <c r="RQK3" s="4" t="s">
        <v>911</v>
      </c>
      <c r="RQL3" s="4" t="s">
        <v>911</v>
      </c>
      <c r="RQM3" s="4" t="s">
        <v>911</v>
      </c>
      <c r="RQN3" s="4" t="s">
        <v>911</v>
      </c>
      <c r="RQO3" s="4" t="s">
        <v>911</v>
      </c>
      <c r="RQP3" s="4" t="s">
        <v>911</v>
      </c>
      <c r="RQQ3" s="4" t="s">
        <v>911</v>
      </c>
      <c r="RQR3" s="4" t="s">
        <v>911</v>
      </c>
      <c r="RQS3" s="4" t="s">
        <v>911</v>
      </c>
      <c r="RQT3" s="4" t="s">
        <v>911</v>
      </c>
      <c r="RQU3" s="4" t="s">
        <v>911</v>
      </c>
      <c r="RQV3" s="4" t="s">
        <v>911</v>
      </c>
      <c r="RQW3" s="4" t="s">
        <v>911</v>
      </c>
      <c r="RQX3" s="4" t="s">
        <v>911</v>
      </c>
      <c r="RQY3" s="4" t="s">
        <v>911</v>
      </c>
      <c r="RQZ3" s="4" t="s">
        <v>911</v>
      </c>
      <c r="RRA3" s="4" t="s">
        <v>911</v>
      </c>
      <c r="RRB3" s="4" t="s">
        <v>911</v>
      </c>
      <c r="RRC3" s="4" t="s">
        <v>911</v>
      </c>
      <c r="RRD3" s="4" t="s">
        <v>911</v>
      </c>
      <c r="RRE3" s="4" t="s">
        <v>911</v>
      </c>
      <c r="RRF3" s="4" t="s">
        <v>911</v>
      </c>
      <c r="RRG3" s="4" t="s">
        <v>911</v>
      </c>
      <c r="RRH3" s="4" t="s">
        <v>911</v>
      </c>
      <c r="RRI3" s="4" t="s">
        <v>911</v>
      </c>
      <c r="RRJ3" s="4" t="s">
        <v>911</v>
      </c>
      <c r="RRK3" s="4" t="s">
        <v>911</v>
      </c>
      <c r="RRL3" s="4" t="s">
        <v>911</v>
      </c>
      <c r="RRM3" s="4" t="s">
        <v>911</v>
      </c>
      <c r="RRN3" s="4" t="s">
        <v>911</v>
      </c>
      <c r="RRO3" s="4" t="s">
        <v>911</v>
      </c>
      <c r="RRP3" s="4" t="s">
        <v>911</v>
      </c>
      <c r="RRQ3" s="4" t="s">
        <v>911</v>
      </c>
      <c r="RRR3" s="4" t="s">
        <v>911</v>
      </c>
      <c r="RRS3" s="4" t="s">
        <v>911</v>
      </c>
      <c r="RRT3" s="4" t="s">
        <v>911</v>
      </c>
      <c r="RRU3" s="4" t="s">
        <v>911</v>
      </c>
      <c r="RRV3" s="4" t="s">
        <v>911</v>
      </c>
      <c r="RRW3" s="4" t="s">
        <v>911</v>
      </c>
      <c r="RRX3" s="4" t="s">
        <v>911</v>
      </c>
      <c r="RRY3" s="4" t="s">
        <v>911</v>
      </c>
      <c r="RRZ3" s="4" t="s">
        <v>911</v>
      </c>
      <c r="RSA3" s="4" t="s">
        <v>911</v>
      </c>
      <c r="RSB3" s="4" t="s">
        <v>911</v>
      </c>
      <c r="RSC3" s="4" t="s">
        <v>911</v>
      </c>
      <c r="RSD3" s="4" t="s">
        <v>911</v>
      </c>
      <c r="RSE3" s="4" t="s">
        <v>911</v>
      </c>
      <c r="RSF3" s="4" t="s">
        <v>911</v>
      </c>
      <c r="RSG3" s="4" t="s">
        <v>911</v>
      </c>
      <c r="RSH3" s="4" t="s">
        <v>911</v>
      </c>
      <c r="RSI3" s="4" t="s">
        <v>911</v>
      </c>
      <c r="RSJ3" s="4" t="s">
        <v>911</v>
      </c>
      <c r="RSK3" s="4" t="s">
        <v>911</v>
      </c>
      <c r="RSL3" s="4" t="s">
        <v>911</v>
      </c>
      <c r="RSM3" s="4" t="s">
        <v>911</v>
      </c>
      <c r="RSN3" s="4" t="s">
        <v>911</v>
      </c>
      <c r="RSO3" s="4" t="s">
        <v>911</v>
      </c>
      <c r="RSP3" s="4" t="s">
        <v>911</v>
      </c>
      <c r="RSQ3" s="4" t="s">
        <v>911</v>
      </c>
      <c r="RSR3" s="4" t="s">
        <v>911</v>
      </c>
      <c r="RSS3" s="4" t="s">
        <v>911</v>
      </c>
      <c r="RST3" s="4" t="s">
        <v>911</v>
      </c>
      <c r="RSU3" s="4" t="s">
        <v>911</v>
      </c>
      <c r="RSV3" s="4" t="s">
        <v>911</v>
      </c>
      <c r="RSW3" s="4" t="s">
        <v>911</v>
      </c>
      <c r="RSX3" s="4" t="s">
        <v>911</v>
      </c>
      <c r="RSY3" s="4" t="s">
        <v>911</v>
      </c>
      <c r="RSZ3" s="4" t="s">
        <v>911</v>
      </c>
      <c r="RTA3" s="4" t="s">
        <v>911</v>
      </c>
      <c r="RTB3" s="4" t="s">
        <v>911</v>
      </c>
      <c r="RTC3" s="4" t="s">
        <v>911</v>
      </c>
      <c r="RTD3" s="4" t="s">
        <v>911</v>
      </c>
      <c r="RTE3" s="4" t="s">
        <v>911</v>
      </c>
      <c r="RTF3" s="4" t="s">
        <v>911</v>
      </c>
      <c r="RTG3" s="4" t="s">
        <v>911</v>
      </c>
      <c r="RTH3" s="4" t="s">
        <v>911</v>
      </c>
      <c r="RTI3" s="4" t="s">
        <v>911</v>
      </c>
      <c r="RTJ3" s="4" t="s">
        <v>911</v>
      </c>
      <c r="RTK3" s="4" t="s">
        <v>911</v>
      </c>
      <c r="RTL3" s="4" t="s">
        <v>911</v>
      </c>
      <c r="RTM3" s="4" t="s">
        <v>911</v>
      </c>
      <c r="RTN3" s="4" t="s">
        <v>911</v>
      </c>
      <c r="RTO3" s="4" t="s">
        <v>911</v>
      </c>
      <c r="RTP3" s="4" t="s">
        <v>911</v>
      </c>
      <c r="RTQ3" s="4" t="s">
        <v>911</v>
      </c>
      <c r="RTR3" s="4" t="s">
        <v>911</v>
      </c>
      <c r="RTS3" s="4" t="s">
        <v>911</v>
      </c>
      <c r="RTT3" s="4" t="s">
        <v>911</v>
      </c>
      <c r="RTU3" s="4" t="s">
        <v>911</v>
      </c>
      <c r="RTV3" s="4" t="s">
        <v>911</v>
      </c>
      <c r="RTW3" s="4" t="s">
        <v>911</v>
      </c>
      <c r="RTX3" s="4" t="s">
        <v>911</v>
      </c>
      <c r="RTY3" s="4" t="s">
        <v>911</v>
      </c>
      <c r="RTZ3" s="4" t="s">
        <v>911</v>
      </c>
      <c r="RUA3" s="4" t="s">
        <v>911</v>
      </c>
      <c r="RUB3" s="4" t="s">
        <v>911</v>
      </c>
      <c r="RUC3" s="4" t="s">
        <v>911</v>
      </c>
      <c r="RUD3" s="4" t="s">
        <v>911</v>
      </c>
      <c r="RUE3" s="4" t="s">
        <v>911</v>
      </c>
      <c r="RUF3" s="4" t="s">
        <v>911</v>
      </c>
      <c r="RUG3" s="4" t="s">
        <v>911</v>
      </c>
      <c r="RUH3" s="4" t="s">
        <v>911</v>
      </c>
      <c r="RUI3" s="4" t="s">
        <v>911</v>
      </c>
      <c r="RUJ3" s="4" t="s">
        <v>911</v>
      </c>
      <c r="RUK3" s="4" t="s">
        <v>911</v>
      </c>
      <c r="RUL3" s="4" t="s">
        <v>911</v>
      </c>
      <c r="RUM3" s="4" t="s">
        <v>911</v>
      </c>
      <c r="RUN3" s="4" t="s">
        <v>911</v>
      </c>
      <c r="RUO3" s="4" t="s">
        <v>911</v>
      </c>
      <c r="RUP3" s="4" t="s">
        <v>911</v>
      </c>
      <c r="RUQ3" s="4" t="s">
        <v>911</v>
      </c>
      <c r="RUR3" s="4" t="s">
        <v>911</v>
      </c>
      <c r="RUS3" s="4" t="s">
        <v>911</v>
      </c>
      <c r="RUT3" s="4" t="s">
        <v>911</v>
      </c>
      <c r="RUU3" s="4" t="s">
        <v>911</v>
      </c>
      <c r="RUV3" s="4" t="s">
        <v>911</v>
      </c>
      <c r="RUW3" s="4" t="s">
        <v>911</v>
      </c>
      <c r="RUX3" s="4" t="s">
        <v>911</v>
      </c>
      <c r="RUY3" s="4" t="s">
        <v>911</v>
      </c>
      <c r="RUZ3" s="4" t="s">
        <v>911</v>
      </c>
      <c r="RVA3" s="4" t="s">
        <v>911</v>
      </c>
      <c r="RVB3" s="4" t="s">
        <v>911</v>
      </c>
      <c r="RVC3" s="4" t="s">
        <v>911</v>
      </c>
      <c r="RVD3" s="4" t="s">
        <v>911</v>
      </c>
      <c r="RVE3" s="4" t="s">
        <v>911</v>
      </c>
      <c r="RVF3" s="4" t="s">
        <v>911</v>
      </c>
      <c r="RVG3" s="4" t="s">
        <v>911</v>
      </c>
      <c r="RVH3" s="4" t="s">
        <v>911</v>
      </c>
      <c r="RVI3" s="4" t="s">
        <v>911</v>
      </c>
      <c r="RVJ3" s="4" t="s">
        <v>911</v>
      </c>
      <c r="RVK3" s="4" t="s">
        <v>911</v>
      </c>
      <c r="RVL3" s="4" t="s">
        <v>911</v>
      </c>
      <c r="RVM3" s="4" t="s">
        <v>911</v>
      </c>
      <c r="RVN3" s="4" t="s">
        <v>911</v>
      </c>
      <c r="RVO3" s="4" t="s">
        <v>911</v>
      </c>
      <c r="RVP3" s="4" t="s">
        <v>911</v>
      </c>
      <c r="RVQ3" s="4" t="s">
        <v>911</v>
      </c>
      <c r="RVR3" s="4" t="s">
        <v>911</v>
      </c>
      <c r="RVS3" s="4" t="s">
        <v>911</v>
      </c>
      <c r="RVT3" s="4" t="s">
        <v>911</v>
      </c>
      <c r="RVU3" s="4" t="s">
        <v>911</v>
      </c>
      <c r="RVV3" s="4" t="s">
        <v>911</v>
      </c>
      <c r="RVW3" s="4" t="s">
        <v>911</v>
      </c>
      <c r="RVX3" s="4" t="s">
        <v>911</v>
      </c>
      <c r="RVY3" s="4" t="s">
        <v>911</v>
      </c>
      <c r="RVZ3" s="4" t="s">
        <v>911</v>
      </c>
      <c r="RWA3" s="4" t="s">
        <v>911</v>
      </c>
      <c r="RWB3" s="4" t="s">
        <v>911</v>
      </c>
      <c r="RWC3" s="4" t="s">
        <v>911</v>
      </c>
      <c r="RWD3" s="4" t="s">
        <v>911</v>
      </c>
      <c r="RWE3" s="4" t="s">
        <v>911</v>
      </c>
      <c r="RWF3" s="4" t="s">
        <v>911</v>
      </c>
      <c r="RWG3" s="4" t="s">
        <v>911</v>
      </c>
      <c r="RWH3" s="4" t="s">
        <v>911</v>
      </c>
      <c r="RWI3" s="4" t="s">
        <v>911</v>
      </c>
      <c r="RWJ3" s="4" t="s">
        <v>911</v>
      </c>
      <c r="RWK3" s="4" t="s">
        <v>911</v>
      </c>
      <c r="RWL3" s="4" t="s">
        <v>911</v>
      </c>
      <c r="RWM3" s="4" t="s">
        <v>911</v>
      </c>
      <c r="RWN3" s="4" t="s">
        <v>911</v>
      </c>
      <c r="RWO3" s="4" t="s">
        <v>911</v>
      </c>
      <c r="RWP3" s="4" t="s">
        <v>911</v>
      </c>
      <c r="RWQ3" s="4" t="s">
        <v>911</v>
      </c>
      <c r="RWR3" s="4" t="s">
        <v>911</v>
      </c>
      <c r="RWS3" s="4" t="s">
        <v>911</v>
      </c>
      <c r="RWT3" s="4" t="s">
        <v>911</v>
      </c>
      <c r="RWU3" s="4" t="s">
        <v>911</v>
      </c>
      <c r="RWV3" s="4" t="s">
        <v>911</v>
      </c>
      <c r="RWW3" s="4" t="s">
        <v>911</v>
      </c>
      <c r="RWX3" s="4" t="s">
        <v>911</v>
      </c>
      <c r="RWY3" s="4" t="s">
        <v>911</v>
      </c>
      <c r="RWZ3" s="4" t="s">
        <v>911</v>
      </c>
      <c r="RXA3" s="4" t="s">
        <v>911</v>
      </c>
      <c r="RXB3" s="4" t="s">
        <v>911</v>
      </c>
      <c r="RXC3" s="4" t="s">
        <v>911</v>
      </c>
      <c r="RXD3" s="4" t="s">
        <v>911</v>
      </c>
      <c r="RXE3" s="4" t="s">
        <v>911</v>
      </c>
      <c r="RXF3" s="4" t="s">
        <v>911</v>
      </c>
      <c r="RXG3" s="4" t="s">
        <v>911</v>
      </c>
      <c r="RXH3" s="4" t="s">
        <v>911</v>
      </c>
      <c r="RXI3" s="4" t="s">
        <v>911</v>
      </c>
      <c r="RXJ3" s="4" t="s">
        <v>911</v>
      </c>
      <c r="RXK3" s="4" t="s">
        <v>911</v>
      </c>
      <c r="RXL3" s="4" t="s">
        <v>911</v>
      </c>
      <c r="RXM3" s="4" t="s">
        <v>911</v>
      </c>
      <c r="RXN3" s="4" t="s">
        <v>911</v>
      </c>
      <c r="RXO3" s="4" t="s">
        <v>911</v>
      </c>
      <c r="RXP3" s="4" t="s">
        <v>911</v>
      </c>
      <c r="RXQ3" s="4" t="s">
        <v>911</v>
      </c>
      <c r="RXR3" s="4" t="s">
        <v>911</v>
      </c>
      <c r="RXS3" s="4" t="s">
        <v>911</v>
      </c>
      <c r="RXT3" s="4" t="s">
        <v>911</v>
      </c>
      <c r="RXU3" s="4" t="s">
        <v>911</v>
      </c>
      <c r="RXV3" s="4" t="s">
        <v>911</v>
      </c>
      <c r="RXW3" s="4" t="s">
        <v>911</v>
      </c>
      <c r="RXX3" s="4" t="s">
        <v>911</v>
      </c>
      <c r="RXY3" s="4" t="s">
        <v>911</v>
      </c>
      <c r="RXZ3" s="4" t="s">
        <v>911</v>
      </c>
      <c r="RYA3" s="4" t="s">
        <v>911</v>
      </c>
      <c r="RYB3" s="4" t="s">
        <v>911</v>
      </c>
      <c r="RYC3" s="4" t="s">
        <v>911</v>
      </c>
      <c r="RYD3" s="4" t="s">
        <v>911</v>
      </c>
      <c r="RYE3" s="4" t="s">
        <v>911</v>
      </c>
      <c r="RYF3" s="4" t="s">
        <v>911</v>
      </c>
      <c r="RYG3" s="4" t="s">
        <v>911</v>
      </c>
      <c r="RYH3" s="4" t="s">
        <v>911</v>
      </c>
      <c r="RYI3" s="4" t="s">
        <v>911</v>
      </c>
      <c r="RYJ3" s="4" t="s">
        <v>911</v>
      </c>
      <c r="RYK3" s="4" t="s">
        <v>911</v>
      </c>
      <c r="RYL3" s="4" t="s">
        <v>911</v>
      </c>
      <c r="RYM3" s="4" t="s">
        <v>911</v>
      </c>
      <c r="RYN3" s="4" t="s">
        <v>911</v>
      </c>
      <c r="RYO3" s="4" t="s">
        <v>911</v>
      </c>
      <c r="RYP3" s="4" t="s">
        <v>911</v>
      </c>
      <c r="RYQ3" s="4" t="s">
        <v>911</v>
      </c>
      <c r="RYR3" s="4" t="s">
        <v>911</v>
      </c>
      <c r="RYS3" s="4" t="s">
        <v>911</v>
      </c>
      <c r="RYT3" s="4" t="s">
        <v>911</v>
      </c>
      <c r="RYU3" s="4" t="s">
        <v>911</v>
      </c>
      <c r="RYV3" s="4" t="s">
        <v>911</v>
      </c>
      <c r="RYW3" s="4" t="s">
        <v>911</v>
      </c>
      <c r="RYX3" s="4" t="s">
        <v>911</v>
      </c>
      <c r="RYY3" s="4" t="s">
        <v>911</v>
      </c>
      <c r="RYZ3" s="4" t="s">
        <v>911</v>
      </c>
      <c r="RZA3" s="4" t="s">
        <v>911</v>
      </c>
      <c r="RZB3" s="4" t="s">
        <v>911</v>
      </c>
      <c r="RZC3" s="4" t="s">
        <v>911</v>
      </c>
      <c r="RZD3" s="4" t="s">
        <v>911</v>
      </c>
      <c r="RZE3" s="4" t="s">
        <v>911</v>
      </c>
      <c r="RZF3" s="4" t="s">
        <v>911</v>
      </c>
      <c r="RZG3" s="4" t="s">
        <v>911</v>
      </c>
      <c r="RZH3" s="4" t="s">
        <v>911</v>
      </c>
      <c r="RZI3" s="4" t="s">
        <v>911</v>
      </c>
      <c r="RZJ3" s="4" t="s">
        <v>911</v>
      </c>
      <c r="RZK3" s="4" t="s">
        <v>911</v>
      </c>
      <c r="RZL3" s="4" t="s">
        <v>911</v>
      </c>
      <c r="RZM3" s="4" t="s">
        <v>911</v>
      </c>
      <c r="RZN3" s="4" t="s">
        <v>911</v>
      </c>
      <c r="RZO3" s="4" t="s">
        <v>911</v>
      </c>
      <c r="RZP3" s="4" t="s">
        <v>911</v>
      </c>
      <c r="RZQ3" s="4" t="s">
        <v>911</v>
      </c>
      <c r="RZR3" s="4" t="s">
        <v>911</v>
      </c>
      <c r="RZS3" s="4" t="s">
        <v>911</v>
      </c>
      <c r="RZT3" s="4" t="s">
        <v>911</v>
      </c>
      <c r="RZU3" s="4" t="s">
        <v>911</v>
      </c>
      <c r="RZV3" s="4" t="s">
        <v>911</v>
      </c>
      <c r="RZW3" s="4" t="s">
        <v>911</v>
      </c>
      <c r="RZX3" s="4" t="s">
        <v>911</v>
      </c>
      <c r="RZY3" s="4" t="s">
        <v>911</v>
      </c>
      <c r="RZZ3" s="4" t="s">
        <v>911</v>
      </c>
      <c r="SAA3" s="4" t="s">
        <v>911</v>
      </c>
      <c r="SAB3" s="4" t="s">
        <v>911</v>
      </c>
      <c r="SAC3" s="4" t="s">
        <v>911</v>
      </c>
      <c r="SAD3" s="4" t="s">
        <v>911</v>
      </c>
      <c r="SAE3" s="4" t="s">
        <v>911</v>
      </c>
      <c r="SAF3" s="4" t="s">
        <v>911</v>
      </c>
      <c r="SAG3" s="4" t="s">
        <v>911</v>
      </c>
      <c r="SAH3" s="4" t="s">
        <v>911</v>
      </c>
      <c r="SAI3" s="4" t="s">
        <v>911</v>
      </c>
      <c r="SAJ3" s="4" t="s">
        <v>911</v>
      </c>
      <c r="SAK3" s="4" t="s">
        <v>911</v>
      </c>
      <c r="SAL3" s="4" t="s">
        <v>911</v>
      </c>
      <c r="SAM3" s="4" t="s">
        <v>911</v>
      </c>
      <c r="SAN3" s="4" t="s">
        <v>911</v>
      </c>
      <c r="SAO3" s="4" t="s">
        <v>911</v>
      </c>
      <c r="SAP3" s="4" t="s">
        <v>911</v>
      </c>
      <c r="SAQ3" s="4" t="s">
        <v>911</v>
      </c>
      <c r="SAR3" s="4" t="s">
        <v>911</v>
      </c>
      <c r="SAS3" s="4" t="s">
        <v>911</v>
      </c>
      <c r="SAT3" s="4" t="s">
        <v>911</v>
      </c>
      <c r="SAU3" s="4" t="s">
        <v>911</v>
      </c>
      <c r="SAV3" s="4" t="s">
        <v>911</v>
      </c>
      <c r="SAW3" s="4" t="s">
        <v>911</v>
      </c>
      <c r="SAX3" s="4" t="s">
        <v>911</v>
      </c>
      <c r="SAY3" s="4" t="s">
        <v>911</v>
      </c>
      <c r="SAZ3" s="4" t="s">
        <v>911</v>
      </c>
      <c r="SBA3" s="4" t="s">
        <v>911</v>
      </c>
      <c r="SBB3" s="4" t="s">
        <v>911</v>
      </c>
      <c r="SBC3" s="4" t="s">
        <v>911</v>
      </c>
      <c r="SBD3" s="4" t="s">
        <v>911</v>
      </c>
      <c r="SBE3" s="4" t="s">
        <v>911</v>
      </c>
      <c r="SBF3" s="4" t="s">
        <v>911</v>
      </c>
      <c r="SBG3" s="4" t="s">
        <v>911</v>
      </c>
      <c r="SBH3" s="4" t="s">
        <v>911</v>
      </c>
      <c r="SBI3" s="4" t="s">
        <v>911</v>
      </c>
      <c r="SBJ3" s="4" t="s">
        <v>911</v>
      </c>
      <c r="SBK3" s="4" t="s">
        <v>911</v>
      </c>
      <c r="SBL3" s="4" t="s">
        <v>911</v>
      </c>
      <c r="SBM3" s="4" t="s">
        <v>911</v>
      </c>
      <c r="SBN3" s="4" t="s">
        <v>911</v>
      </c>
      <c r="SBO3" s="4" t="s">
        <v>911</v>
      </c>
      <c r="SBP3" s="4" t="s">
        <v>911</v>
      </c>
      <c r="SBQ3" s="4" t="s">
        <v>911</v>
      </c>
      <c r="SBR3" s="4" t="s">
        <v>911</v>
      </c>
      <c r="SBS3" s="4" t="s">
        <v>911</v>
      </c>
      <c r="SBT3" s="4" t="s">
        <v>911</v>
      </c>
      <c r="SBU3" s="4" t="s">
        <v>911</v>
      </c>
      <c r="SBV3" s="4" t="s">
        <v>911</v>
      </c>
      <c r="SBW3" s="4" t="s">
        <v>911</v>
      </c>
      <c r="SBX3" s="4" t="s">
        <v>911</v>
      </c>
      <c r="SBY3" s="4" t="s">
        <v>911</v>
      </c>
      <c r="SBZ3" s="4" t="s">
        <v>911</v>
      </c>
      <c r="SCA3" s="4" t="s">
        <v>911</v>
      </c>
      <c r="SCB3" s="4" t="s">
        <v>911</v>
      </c>
      <c r="SCC3" s="4" t="s">
        <v>911</v>
      </c>
      <c r="SCD3" s="4" t="s">
        <v>911</v>
      </c>
      <c r="SCE3" s="4" t="s">
        <v>911</v>
      </c>
      <c r="SCF3" s="4" t="s">
        <v>911</v>
      </c>
      <c r="SCG3" s="4" t="s">
        <v>911</v>
      </c>
      <c r="SCH3" s="4" t="s">
        <v>911</v>
      </c>
      <c r="SCI3" s="4" t="s">
        <v>911</v>
      </c>
      <c r="SCJ3" s="4" t="s">
        <v>911</v>
      </c>
      <c r="SCK3" s="4" t="s">
        <v>911</v>
      </c>
      <c r="SCL3" s="4" t="s">
        <v>911</v>
      </c>
      <c r="SCM3" s="4" t="s">
        <v>911</v>
      </c>
      <c r="SCN3" s="4" t="s">
        <v>911</v>
      </c>
      <c r="SCO3" s="4" t="s">
        <v>911</v>
      </c>
      <c r="SCP3" s="4" t="s">
        <v>911</v>
      </c>
      <c r="SCQ3" s="4" t="s">
        <v>911</v>
      </c>
      <c r="SCR3" s="4" t="s">
        <v>911</v>
      </c>
      <c r="SCS3" s="4" t="s">
        <v>911</v>
      </c>
      <c r="SCT3" s="4" t="s">
        <v>911</v>
      </c>
      <c r="SCU3" s="4" t="s">
        <v>911</v>
      </c>
      <c r="SCV3" s="4" t="s">
        <v>911</v>
      </c>
      <c r="SCW3" s="4" t="s">
        <v>911</v>
      </c>
      <c r="SCX3" s="4" t="s">
        <v>911</v>
      </c>
      <c r="SCY3" s="4" t="s">
        <v>911</v>
      </c>
      <c r="SCZ3" s="4" t="s">
        <v>911</v>
      </c>
      <c r="SDA3" s="4" t="s">
        <v>911</v>
      </c>
      <c r="SDB3" s="4" t="s">
        <v>911</v>
      </c>
      <c r="SDC3" s="4" t="s">
        <v>911</v>
      </c>
      <c r="SDD3" s="4" t="s">
        <v>911</v>
      </c>
      <c r="SDE3" s="4" t="s">
        <v>911</v>
      </c>
      <c r="SDF3" s="4" t="s">
        <v>911</v>
      </c>
      <c r="SDG3" s="4" t="s">
        <v>911</v>
      </c>
      <c r="SDH3" s="4" t="s">
        <v>911</v>
      </c>
      <c r="SDI3" s="4" t="s">
        <v>911</v>
      </c>
      <c r="SDJ3" s="4" t="s">
        <v>911</v>
      </c>
      <c r="SDK3" s="4" t="s">
        <v>911</v>
      </c>
      <c r="SDL3" s="4" t="s">
        <v>911</v>
      </c>
      <c r="SDM3" s="4" t="s">
        <v>911</v>
      </c>
      <c r="SDN3" s="4" t="s">
        <v>911</v>
      </c>
      <c r="SDO3" s="4" t="s">
        <v>911</v>
      </c>
      <c r="SDP3" s="4" t="s">
        <v>911</v>
      </c>
      <c r="SDQ3" s="4" t="s">
        <v>911</v>
      </c>
      <c r="SDR3" s="4" t="s">
        <v>911</v>
      </c>
      <c r="SDS3" s="4" t="s">
        <v>911</v>
      </c>
      <c r="SDT3" s="4" t="s">
        <v>911</v>
      </c>
      <c r="SDU3" s="4" t="s">
        <v>911</v>
      </c>
      <c r="SDV3" s="4" t="s">
        <v>911</v>
      </c>
      <c r="SDW3" s="4" t="s">
        <v>911</v>
      </c>
      <c r="SDX3" s="4" t="s">
        <v>911</v>
      </c>
      <c r="SDY3" s="4" t="s">
        <v>911</v>
      </c>
      <c r="SDZ3" s="4" t="s">
        <v>911</v>
      </c>
      <c r="SEA3" s="4" t="s">
        <v>911</v>
      </c>
      <c r="SEB3" s="4" t="s">
        <v>911</v>
      </c>
      <c r="SEC3" s="4" t="s">
        <v>911</v>
      </c>
      <c r="SED3" s="4" t="s">
        <v>911</v>
      </c>
      <c r="SEE3" s="4" t="s">
        <v>911</v>
      </c>
      <c r="SEF3" s="4" t="s">
        <v>911</v>
      </c>
      <c r="SEG3" s="4" t="s">
        <v>911</v>
      </c>
      <c r="SEH3" s="4" t="s">
        <v>911</v>
      </c>
      <c r="SEI3" s="4" t="s">
        <v>911</v>
      </c>
      <c r="SEJ3" s="4" t="s">
        <v>911</v>
      </c>
      <c r="SEK3" s="4" t="s">
        <v>911</v>
      </c>
      <c r="SEL3" s="4" t="s">
        <v>911</v>
      </c>
      <c r="SEM3" s="4" t="s">
        <v>911</v>
      </c>
      <c r="SEN3" s="4" t="s">
        <v>911</v>
      </c>
      <c r="SEO3" s="4" t="s">
        <v>911</v>
      </c>
      <c r="SEP3" s="4" t="s">
        <v>911</v>
      </c>
      <c r="SEQ3" s="4" t="s">
        <v>911</v>
      </c>
      <c r="SER3" s="4" t="s">
        <v>911</v>
      </c>
      <c r="SES3" s="4" t="s">
        <v>911</v>
      </c>
      <c r="SET3" s="4" t="s">
        <v>911</v>
      </c>
      <c r="SEU3" s="4" t="s">
        <v>911</v>
      </c>
      <c r="SEV3" s="4" t="s">
        <v>911</v>
      </c>
      <c r="SEW3" s="4" t="s">
        <v>911</v>
      </c>
      <c r="SEX3" s="4" t="s">
        <v>911</v>
      </c>
      <c r="SEY3" s="4" t="s">
        <v>911</v>
      </c>
      <c r="SEZ3" s="4" t="s">
        <v>911</v>
      </c>
      <c r="SFA3" s="4" t="s">
        <v>911</v>
      </c>
      <c r="SFB3" s="4" t="s">
        <v>911</v>
      </c>
      <c r="SFC3" s="4" t="s">
        <v>911</v>
      </c>
      <c r="SFD3" s="4" t="s">
        <v>911</v>
      </c>
      <c r="SFE3" s="4" t="s">
        <v>911</v>
      </c>
      <c r="SFF3" s="4" t="s">
        <v>911</v>
      </c>
      <c r="SFG3" s="4" t="s">
        <v>911</v>
      </c>
      <c r="SFH3" s="4" t="s">
        <v>911</v>
      </c>
      <c r="SFI3" s="4" t="s">
        <v>911</v>
      </c>
      <c r="SFJ3" s="4" t="s">
        <v>911</v>
      </c>
      <c r="SFK3" s="4" t="s">
        <v>911</v>
      </c>
      <c r="SFL3" s="4" t="s">
        <v>911</v>
      </c>
      <c r="SFM3" s="4" t="s">
        <v>911</v>
      </c>
      <c r="SFN3" s="4" t="s">
        <v>911</v>
      </c>
      <c r="SFO3" s="4" t="s">
        <v>911</v>
      </c>
      <c r="SFP3" s="4" t="s">
        <v>911</v>
      </c>
      <c r="SFQ3" s="4" t="s">
        <v>911</v>
      </c>
      <c r="SFR3" s="4" t="s">
        <v>911</v>
      </c>
      <c r="SFS3" s="4" t="s">
        <v>911</v>
      </c>
      <c r="SFT3" s="4" t="s">
        <v>911</v>
      </c>
      <c r="SFU3" s="4" t="s">
        <v>911</v>
      </c>
      <c r="SFV3" s="4" t="s">
        <v>911</v>
      </c>
      <c r="SFW3" s="4" t="s">
        <v>911</v>
      </c>
      <c r="SFX3" s="4" t="s">
        <v>911</v>
      </c>
      <c r="SFY3" s="4" t="s">
        <v>911</v>
      </c>
      <c r="SFZ3" s="4" t="s">
        <v>911</v>
      </c>
      <c r="SGA3" s="4" t="s">
        <v>911</v>
      </c>
      <c r="SGB3" s="4" t="s">
        <v>911</v>
      </c>
      <c r="SGC3" s="4" t="s">
        <v>911</v>
      </c>
      <c r="SGD3" s="4" t="s">
        <v>911</v>
      </c>
      <c r="SGE3" s="4" t="s">
        <v>911</v>
      </c>
      <c r="SGF3" s="4" t="s">
        <v>911</v>
      </c>
      <c r="SGG3" s="4" t="s">
        <v>911</v>
      </c>
      <c r="SGH3" s="4" t="s">
        <v>911</v>
      </c>
      <c r="SGI3" s="4" t="s">
        <v>911</v>
      </c>
      <c r="SGJ3" s="4" t="s">
        <v>911</v>
      </c>
      <c r="SGK3" s="4" t="s">
        <v>911</v>
      </c>
      <c r="SGL3" s="4" t="s">
        <v>911</v>
      </c>
      <c r="SGM3" s="4" t="s">
        <v>911</v>
      </c>
      <c r="SGN3" s="4" t="s">
        <v>911</v>
      </c>
      <c r="SGO3" s="4" t="s">
        <v>911</v>
      </c>
      <c r="SGP3" s="4" t="s">
        <v>911</v>
      </c>
      <c r="SGQ3" s="4" t="s">
        <v>911</v>
      </c>
      <c r="SGR3" s="4" t="s">
        <v>911</v>
      </c>
      <c r="SGS3" s="4" t="s">
        <v>911</v>
      </c>
      <c r="SGT3" s="4" t="s">
        <v>911</v>
      </c>
      <c r="SGU3" s="4" t="s">
        <v>911</v>
      </c>
      <c r="SGV3" s="4" t="s">
        <v>911</v>
      </c>
      <c r="SGW3" s="4" t="s">
        <v>911</v>
      </c>
      <c r="SGX3" s="4" t="s">
        <v>911</v>
      </c>
      <c r="SGY3" s="4" t="s">
        <v>911</v>
      </c>
      <c r="SGZ3" s="4" t="s">
        <v>911</v>
      </c>
      <c r="SHA3" s="4" t="s">
        <v>911</v>
      </c>
      <c r="SHB3" s="4" t="s">
        <v>911</v>
      </c>
      <c r="SHC3" s="4" t="s">
        <v>911</v>
      </c>
      <c r="SHD3" s="4" t="s">
        <v>911</v>
      </c>
      <c r="SHE3" s="4" t="s">
        <v>911</v>
      </c>
      <c r="SHF3" s="4" t="s">
        <v>911</v>
      </c>
      <c r="SHG3" s="4" t="s">
        <v>911</v>
      </c>
      <c r="SHH3" s="4" t="s">
        <v>911</v>
      </c>
      <c r="SHI3" s="4" t="s">
        <v>911</v>
      </c>
      <c r="SHJ3" s="4" t="s">
        <v>911</v>
      </c>
      <c r="SHK3" s="4" t="s">
        <v>911</v>
      </c>
      <c r="SHL3" s="4" t="s">
        <v>911</v>
      </c>
      <c r="SHM3" s="4" t="s">
        <v>911</v>
      </c>
      <c r="SHN3" s="4" t="s">
        <v>911</v>
      </c>
      <c r="SHO3" s="4" t="s">
        <v>911</v>
      </c>
      <c r="SHP3" s="4" t="s">
        <v>911</v>
      </c>
      <c r="SHQ3" s="4" t="s">
        <v>911</v>
      </c>
      <c r="SHR3" s="4" t="s">
        <v>911</v>
      </c>
      <c r="SHS3" s="4" t="s">
        <v>911</v>
      </c>
      <c r="SHT3" s="4" t="s">
        <v>911</v>
      </c>
      <c r="SHU3" s="4" t="s">
        <v>911</v>
      </c>
      <c r="SHV3" s="4" t="s">
        <v>911</v>
      </c>
      <c r="SHW3" s="4" t="s">
        <v>911</v>
      </c>
      <c r="SHX3" s="4" t="s">
        <v>911</v>
      </c>
      <c r="SHY3" s="4" t="s">
        <v>911</v>
      </c>
      <c r="SHZ3" s="4" t="s">
        <v>911</v>
      </c>
      <c r="SIA3" s="4" t="s">
        <v>911</v>
      </c>
      <c r="SIB3" s="4" t="s">
        <v>911</v>
      </c>
      <c r="SIC3" s="4" t="s">
        <v>911</v>
      </c>
      <c r="SID3" s="4" t="s">
        <v>911</v>
      </c>
      <c r="SIE3" s="4" t="s">
        <v>911</v>
      </c>
      <c r="SIF3" s="4" t="s">
        <v>911</v>
      </c>
      <c r="SIG3" s="4" t="s">
        <v>911</v>
      </c>
      <c r="SIH3" s="4" t="s">
        <v>911</v>
      </c>
      <c r="SII3" s="4" t="s">
        <v>911</v>
      </c>
      <c r="SIJ3" s="4" t="s">
        <v>911</v>
      </c>
      <c r="SIK3" s="4" t="s">
        <v>911</v>
      </c>
      <c r="SIL3" s="4" t="s">
        <v>911</v>
      </c>
      <c r="SIM3" s="4" t="s">
        <v>911</v>
      </c>
      <c r="SIN3" s="4" t="s">
        <v>911</v>
      </c>
      <c r="SIO3" s="4" t="s">
        <v>911</v>
      </c>
      <c r="SIP3" s="4" t="s">
        <v>911</v>
      </c>
      <c r="SIQ3" s="4" t="s">
        <v>911</v>
      </c>
      <c r="SIR3" s="4" t="s">
        <v>911</v>
      </c>
      <c r="SIS3" s="4" t="s">
        <v>911</v>
      </c>
      <c r="SIT3" s="4" t="s">
        <v>911</v>
      </c>
      <c r="SIU3" s="4" t="s">
        <v>911</v>
      </c>
      <c r="SIV3" s="4" t="s">
        <v>911</v>
      </c>
      <c r="SIW3" s="4" t="s">
        <v>911</v>
      </c>
      <c r="SIX3" s="4" t="s">
        <v>911</v>
      </c>
      <c r="SIY3" s="4" t="s">
        <v>911</v>
      </c>
      <c r="SIZ3" s="4" t="s">
        <v>911</v>
      </c>
      <c r="SJA3" s="4" t="s">
        <v>911</v>
      </c>
      <c r="SJB3" s="4" t="s">
        <v>911</v>
      </c>
      <c r="SJC3" s="4" t="s">
        <v>911</v>
      </c>
      <c r="SJD3" s="4" t="s">
        <v>911</v>
      </c>
      <c r="SJE3" s="4" t="s">
        <v>911</v>
      </c>
      <c r="SJF3" s="4" t="s">
        <v>911</v>
      </c>
      <c r="SJG3" s="4" t="s">
        <v>911</v>
      </c>
      <c r="SJH3" s="4" t="s">
        <v>911</v>
      </c>
      <c r="SJI3" s="4" t="s">
        <v>911</v>
      </c>
      <c r="SJJ3" s="4" t="s">
        <v>911</v>
      </c>
      <c r="SJK3" s="4" t="s">
        <v>911</v>
      </c>
      <c r="SJL3" s="4" t="s">
        <v>911</v>
      </c>
      <c r="SJM3" s="4" t="s">
        <v>911</v>
      </c>
      <c r="SJN3" s="4" t="s">
        <v>911</v>
      </c>
      <c r="SJO3" s="4" t="s">
        <v>911</v>
      </c>
      <c r="SJP3" s="4" t="s">
        <v>911</v>
      </c>
      <c r="SJQ3" s="4" t="s">
        <v>911</v>
      </c>
      <c r="SJR3" s="4" t="s">
        <v>911</v>
      </c>
      <c r="SJS3" s="4" t="s">
        <v>911</v>
      </c>
      <c r="SJT3" s="4" t="s">
        <v>911</v>
      </c>
      <c r="SJU3" s="4" t="s">
        <v>911</v>
      </c>
      <c r="SJV3" s="4" t="s">
        <v>911</v>
      </c>
      <c r="SJW3" s="4" t="s">
        <v>911</v>
      </c>
      <c r="SJX3" s="4" t="s">
        <v>911</v>
      </c>
      <c r="SJY3" s="4" t="s">
        <v>911</v>
      </c>
      <c r="SJZ3" s="4" t="s">
        <v>911</v>
      </c>
      <c r="SKA3" s="4" t="s">
        <v>911</v>
      </c>
      <c r="SKB3" s="4" t="s">
        <v>911</v>
      </c>
      <c r="SKC3" s="4" t="s">
        <v>911</v>
      </c>
      <c r="SKD3" s="4" t="s">
        <v>911</v>
      </c>
      <c r="SKE3" s="4" t="s">
        <v>911</v>
      </c>
      <c r="SKF3" s="4" t="s">
        <v>911</v>
      </c>
      <c r="SKG3" s="4" t="s">
        <v>911</v>
      </c>
      <c r="SKH3" s="4" t="s">
        <v>911</v>
      </c>
      <c r="SKI3" s="4" t="s">
        <v>911</v>
      </c>
      <c r="SKJ3" s="4" t="s">
        <v>911</v>
      </c>
      <c r="SKK3" s="4" t="s">
        <v>911</v>
      </c>
      <c r="SKL3" s="4" t="s">
        <v>911</v>
      </c>
      <c r="SKM3" s="4" t="s">
        <v>911</v>
      </c>
      <c r="SKN3" s="4" t="s">
        <v>911</v>
      </c>
      <c r="SKO3" s="4" t="s">
        <v>911</v>
      </c>
      <c r="SKP3" s="4" t="s">
        <v>911</v>
      </c>
      <c r="SKQ3" s="4" t="s">
        <v>911</v>
      </c>
      <c r="SKR3" s="4" t="s">
        <v>911</v>
      </c>
      <c r="SKS3" s="4" t="s">
        <v>911</v>
      </c>
      <c r="SKT3" s="4" t="s">
        <v>911</v>
      </c>
      <c r="SKU3" s="4" t="s">
        <v>911</v>
      </c>
      <c r="SKV3" s="4" t="s">
        <v>911</v>
      </c>
      <c r="SKW3" s="4" t="s">
        <v>911</v>
      </c>
      <c r="SKX3" s="4" t="s">
        <v>911</v>
      </c>
      <c r="SKY3" s="4" t="s">
        <v>911</v>
      </c>
      <c r="SKZ3" s="4" t="s">
        <v>911</v>
      </c>
      <c r="SLA3" s="4" t="s">
        <v>911</v>
      </c>
      <c r="SLB3" s="4" t="s">
        <v>911</v>
      </c>
      <c r="SLC3" s="4" t="s">
        <v>911</v>
      </c>
      <c r="SLD3" s="4" t="s">
        <v>911</v>
      </c>
      <c r="SLE3" s="4" t="s">
        <v>911</v>
      </c>
      <c r="SLF3" s="4" t="s">
        <v>911</v>
      </c>
      <c r="SLG3" s="4" t="s">
        <v>911</v>
      </c>
      <c r="SLH3" s="4" t="s">
        <v>911</v>
      </c>
      <c r="SLI3" s="4" t="s">
        <v>911</v>
      </c>
      <c r="SLJ3" s="4" t="s">
        <v>911</v>
      </c>
      <c r="SLK3" s="4" t="s">
        <v>911</v>
      </c>
      <c r="SLL3" s="4" t="s">
        <v>911</v>
      </c>
      <c r="SLM3" s="4" t="s">
        <v>911</v>
      </c>
      <c r="SLN3" s="4" t="s">
        <v>911</v>
      </c>
      <c r="SLO3" s="4" t="s">
        <v>911</v>
      </c>
      <c r="SLP3" s="4" t="s">
        <v>911</v>
      </c>
      <c r="SLQ3" s="4" t="s">
        <v>911</v>
      </c>
      <c r="SLR3" s="4" t="s">
        <v>911</v>
      </c>
      <c r="SLS3" s="4" t="s">
        <v>911</v>
      </c>
      <c r="SLT3" s="4" t="s">
        <v>911</v>
      </c>
      <c r="SLU3" s="4" t="s">
        <v>911</v>
      </c>
      <c r="SLV3" s="4" t="s">
        <v>911</v>
      </c>
      <c r="SLW3" s="4" t="s">
        <v>911</v>
      </c>
      <c r="SLX3" s="4" t="s">
        <v>911</v>
      </c>
      <c r="SLY3" s="4" t="s">
        <v>911</v>
      </c>
      <c r="SLZ3" s="4" t="s">
        <v>911</v>
      </c>
      <c r="SMA3" s="4" t="s">
        <v>911</v>
      </c>
      <c r="SMB3" s="4" t="s">
        <v>911</v>
      </c>
      <c r="SMC3" s="4" t="s">
        <v>911</v>
      </c>
      <c r="SMD3" s="4" t="s">
        <v>911</v>
      </c>
      <c r="SME3" s="4" t="s">
        <v>911</v>
      </c>
      <c r="SMF3" s="4" t="s">
        <v>911</v>
      </c>
      <c r="SMG3" s="4" t="s">
        <v>911</v>
      </c>
      <c r="SMH3" s="4" t="s">
        <v>911</v>
      </c>
      <c r="SMI3" s="4" t="s">
        <v>911</v>
      </c>
      <c r="SMJ3" s="4" t="s">
        <v>911</v>
      </c>
      <c r="SMK3" s="4" t="s">
        <v>911</v>
      </c>
      <c r="SML3" s="4" t="s">
        <v>911</v>
      </c>
      <c r="SMM3" s="4" t="s">
        <v>911</v>
      </c>
      <c r="SMN3" s="4" t="s">
        <v>911</v>
      </c>
      <c r="SMO3" s="4" t="s">
        <v>911</v>
      </c>
      <c r="SMP3" s="4" t="s">
        <v>911</v>
      </c>
      <c r="SMQ3" s="4" t="s">
        <v>911</v>
      </c>
      <c r="SMR3" s="4" t="s">
        <v>911</v>
      </c>
      <c r="SMS3" s="4" t="s">
        <v>911</v>
      </c>
      <c r="SMT3" s="4" t="s">
        <v>911</v>
      </c>
      <c r="SMU3" s="4" t="s">
        <v>911</v>
      </c>
      <c r="SMV3" s="4" t="s">
        <v>911</v>
      </c>
      <c r="SMW3" s="4" t="s">
        <v>911</v>
      </c>
      <c r="SMX3" s="4" t="s">
        <v>911</v>
      </c>
      <c r="SMY3" s="4" t="s">
        <v>911</v>
      </c>
      <c r="SMZ3" s="4" t="s">
        <v>911</v>
      </c>
      <c r="SNA3" s="4" t="s">
        <v>911</v>
      </c>
      <c r="SNB3" s="4" t="s">
        <v>911</v>
      </c>
      <c r="SNC3" s="4" t="s">
        <v>911</v>
      </c>
      <c r="SND3" s="4" t="s">
        <v>911</v>
      </c>
      <c r="SNE3" s="4" t="s">
        <v>911</v>
      </c>
      <c r="SNF3" s="4" t="s">
        <v>911</v>
      </c>
      <c r="SNG3" s="4" t="s">
        <v>911</v>
      </c>
      <c r="SNH3" s="4" t="s">
        <v>911</v>
      </c>
      <c r="SNI3" s="4" t="s">
        <v>911</v>
      </c>
      <c r="SNJ3" s="4" t="s">
        <v>911</v>
      </c>
      <c r="SNK3" s="4" t="s">
        <v>911</v>
      </c>
      <c r="SNL3" s="4" t="s">
        <v>911</v>
      </c>
      <c r="SNM3" s="4" t="s">
        <v>911</v>
      </c>
      <c r="SNN3" s="4" t="s">
        <v>911</v>
      </c>
      <c r="SNO3" s="4" t="s">
        <v>911</v>
      </c>
      <c r="SNP3" s="4" t="s">
        <v>911</v>
      </c>
      <c r="SNQ3" s="4" t="s">
        <v>911</v>
      </c>
      <c r="SNR3" s="4" t="s">
        <v>911</v>
      </c>
      <c r="SNS3" s="4" t="s">
        <v>911</v>
      </c>
      <c r="SNT3" s="4" t="s">
        <v>911</v>
      </c>
      <c r="SNU3" s="4" t="s">
        <v>911</v>
      </c>
      <c r="SNV3" s="4" t="s">
        <v>911</v>
      </c>
      <c r="SNW3" s="4" t="s">
        <v>911</v>
      </c>
      <c r="SNX3" s="4" t="s">
        <v>911</v>
      </c>
      <c r="SNY3" s="4" t="s">
        <v>911</v>
      </c>
      <c r="SNZ3" s="4" t="s">
        <v>911</v>
      </c>
      <c r="SOA3" s="4" t="s">
        <v>911</v>
      </c>
      <c r="SOB3" s="4" t="s">
        <v>911</v>
      </c>
      <c r="SOC3" s="4" t="s">
        <v>911</v>
      </c>
      <c r="SOD3" s="4" t="s">
        <v>911</v>
      </c>
      <c r="SOE3" s="4" t="s">
        <v>911</v>
      </c>
      <c r="SOF3" s="4" t="s">
        <v>911</v>
      </c>
      <c r="SOG3" s="4" t="s">
        <v>911</v>
      </c>
      <c r="SOH3" s="4" t="s">
        <v>911</v>
      </c>
      <c r="SOI3" s="4" t="s">
        <v>911</v>
      </c>
      <c r="SOJ3" s="4" t="s">
        <v>911</v>
      </c>
      <c r="SOK3" s="4" t="s">
        <v>911</v>
      </c>
      <c r="SOL3" s="4" t="s">
        <v>911</v>
      </c>
      <c r="SOM3" s="4" t="s">
        <v>911</v>
      </c>
      <c r="SON3" s="4" t="s">
        <v>911</v>
      </c>
      <c r="SOO3" s="4" t="s">
        <v>911</v>
      </c>
      <c r="SOP3" s="4" t="s">
        <v>911</v>
      </c>
      <c r="SOQ3" s="4" t="s">
        <v>911</v>
      </c>
      <c r="SOR3" s="4" t="s">
        <v>911</v>
      </c>
      <c r="SOS3" s="4" t="s">
        <v>911</v>
      </c>
      <c r="SOT3" s="4" t="s">
        <v>911</v>
      </c>
      <c r="SOU3" s="4" t="s">
        <v>911</v>
      </c>
      <c r="SOV3" s="4" t="s">
        <v>911</v>
      </c>
      <c r="SOW3" s="4" t="s">
        <v>911</v>
      </c>
      <c r="SOX3" s="4" t="s">
        <v>911</v>
      </c>
      <c r="SOY3" s="4" t="s">
        <v>911</v>
      </c>
      <c r="SOZ3" s="4" t="s">
        <v>911</v>
      </c>
      <c r="SPA3" s="4" t="s">
        <v>911</v>
      </c>
      <c r="SPB3" s="4" t="s">
        <v>911</v>
      </c>
      <c r="SPC3" s="4" t="s">
        <v>911</v>
      </c>
      <c r="SPD3" s="4" t="s">
        <v>911</v>
      </c>
      <c r="SPE3" s="4" t="s">
        <v>911</v>
      </c>
      <c r="SPF3" s="4" t="s">
        <v>911</v>
      </c>
      <c r="SPG3" s="4" t="s">
        <v>911</v>
      </c>
      <c r="SPH3" s="4" t="s">
        <v>911</v>
      </c>
      <c r="SPI3" s="4" t="s">
        <v>911</v>
      </c>
      <c r="SPJ3" s="4" t="s">
        <v>911</v>
      </c>
      <c r="SPK3" s="4" t="s">
        <v>911</v>
      </c>
      <c r="SPL3" s="4" t="s">
        <v>911</v>
      </c>
      <c r="SPM3" s="4" t="s">
        <v>911</v>
      </c>
      <c r="SPN3" s="4" t="s">
        <v>911</v>
      </c>
      <c r="SPO3" s="4" t="s">
        <v>911</v>
      </c>
      <c r="SPP3" s="4" t="s">
        <v>911</v>
      </c>
      <c r="SPQ3" s="4" t="s">
        <v>911</v>
      </c>
      <c r="SPR3" s="4" t="s">
        <v>911</v>
      </c>
      <c r="SPS3" s="4" t="s">
        <v>911</v>
      </c>
      <c r="SPT3" s="4" t="s">
        <v>911</v>
      </c>
      <c r="SPU3" s="4" t="s">
        <v>911</v>
      </c>
      <c r="SPV3" s="4" t="s">
        <v>911</v>
      </c>
      <c r="SPW3" s="4" t="s">
        <v>911</v>
      </c>
      <c r="SPX3" s="4" t="s">
        <v>911</v>
      </c>
      <c r="SPY3" s="4" t="s">
        <v>911</v>
      </c>
      <c r="SPZ3" s="4" t="s">
        <v>911</v>
      </c>
      <c r="SQA3" s="4" t="s">
        <v>911</v>
      </c>
      <c r="SQB3" s="4" t="s">
        <v>911</v>
      </c>
      <c r="SQC3" s="4" t="s">
        <v>911</v>
      </c>
      <c r="SQD3" s="4" t="s">
        <v>911</v>
      </c>
      <c r="SQE3" s="4" t="s">
        <v>911</v>
      </c>
      <c r="SQF3" s="4" t="s">
        <v>911</v>
      </c>
      <c r="SQG3" s="4" t="s">
        <v>911</v>
      </c>
      <c r="SQH3" s="4" t="s">
        <v>911</v>
      </c>
      <c r="SQI3" s="4" t="s">
        <v>911</v>
      </c>
      <c r="SQJ3" s="4" t="s">
        <v>911</v>
      </c>
      <c r="SQK3" s="4" t="s">
        <v>911</v>
      </c>
      <c r="SQL3" s="4" t="s">
        <v>911</v>
      </c>
      <c r="SQM3" s="4" t="s">
        <v>911</v>
      </c>
      <c r="SQN3" s="4" t="s">
        <v>911</v>
      </c>
      <c r="SQO3" s="4" t="s">
        <v>911</v>
      </c>
      <c r="SQP3" s="4" t="s">
        <v>911</v>
      </c>
      <c r="SQQ3" s="4" t="s">
        <v>911</v>
      </c>
      <c r="SQR3" s="4" t="s">
        <v>911</v>
      </c>
      <c r="SQS3" s="4" t="s">
        <v>911</v>
      </c>
      <c r="SQT3" s="4" t="s">
        <v>911</v>
      </c>
      <c r="SQU3" s="4" t="s">
        <v>911</v>
      </c>
      <c r="SQV3" s="4" t="s">
        <v>911</v>
      </c>
      <c r="SQW3" s="4" t="s">
        <v>911</v>
      </c>
      <c r="SQX3" s="4" t="s">
        <v>911</v>
      </c>
      <c r="SQY3" s="4" t="s">
        <v>911</v>
      </c>
      <c r="SQZ3" s="4" t="s">
        <v>911</v>
      </c>
      <c r="SRA3" s="4" t="s">
        <v>911</v>
      </c>
      <c r="SRB3" s="4" t="s">
        <v>911</v>
      </c>
      <c r="SRC3" s="4" t="s">
        <v>911</v>
      </c>
      <c r="SRD3" s="4" t="s">
        <v>911</v>
      </c>
      <c r="SRE3" s="4" t="s">
        <v>911</v>
      </c>
      <c r="SRF3" s="4" t="s">
        <v>911</v>
      </c>
      <c r="SRG3" s="4" t="s">
        <v>911</v>
      </c>
      <c r="SRH3" s="4" t="s">
        <v>911</v>
      </c>
      <c r="SRI3" s="4" t="s">
        <v>911</v>
      </c>
      <c r="SRJ3" s="4" t="s">
        <v>911</v>
      </c>
      <c r="SRK3" s="4" t="s">
        <v>911</v>
      </c>
      <c r="SRL3" s="4" t="s">
        <v>911</v>
      </c>
      <c r="SRM3" s="4" t="s">
        <v>911</v>
      </c>
      <c r="SRN3" s="4" t="s">
        <v>911</v>
      </c>
      <c r="SRO3" s="4" t="s">
        <v>911</v>
      </c>
      <c r="SRP3" s="4" t="s">
        <v>911</v>
      </c>
      <c r="SRQ3" s="4" t="s">
        <v>911</v>
      </c>
      <c r="SRR3" s="4" t="s">
        <v>911</v>
      </c>
      <c r="SRS3" s="4" t="s">
        <v>911</v>
      </c>
      <c r="SRT3" s="4" t="s">
        <v>911</v>
      </c>
      <c r="SRU3" s="4" t="s">
        <v>911</v>
      </c>
      <c r="SRV3" s="4" t="s">
        <v>911</v>
      </c>
      <c r="SRW3" s="4" t="s">
        <v>911</v>
      </c>
      <c r="SRX3" s="4" t="s">
        <v>911</v>
      </c>
      <c r="SRY3" s="4" t="s">
        <v>911</v>
      </c>
      <c r="SRZ3" s="4" t="s">
        <v>911</v>
      </c>
      <c r="SSA3" s="4" t="s">
        <v>911</v>
      </c>
      <c r="SSB3" s="4" t="s">
        <v>911</v>
      </c>
      <c r="SSC3" s="4" t="s">
        <v>911</v>
      </c>
      <c r="SSD3" s="4" t="s">
        <v>911</v>
      </c>
      <c r="SSE3" s="4" t="s">
        <v>911</v>
      </c>
      <c r="SSF3" s="4" t="s">
        <v>911</v>
      </c>
      <c r="SSG3" s="4" t="s">
        <v>911</v>
      </c>
      <c r="SSH3" s="4" t="s">
        <v>911</v>
      </c>
      <c r="SSI3" s="4" t="s">
        <v>911</v>
      </c>
      <c r="SSJ3" s="4" t="s">
        <v>911</v>
      </c>
      <c r="SSK3" s="4" t="s">
        <v>911</v>
      </c>
      <c r="SSL3" s="4" t="s">
        <v>911</v>
      </c>
      <c r="SSM3" s="4" t="s">
        <v>911</v>
      </c>
      <c r="SSN3" s="4" t="s">
        <v>911</v>
      </c>
      <c r="SSO3" s="4" t="s">
        <v>911</v>
      </c>
      <c r="SSP3" s="4" t="s">
        <v>911</v>
      </c>
      <c r="SSQ3" s="4" t="s">
        <v>911</v>
      </c>
      <c r="SSR3" s="4" t="s">
        <v>911</v>
      </c>
      <c r="SSS3" s="4" t="s">
        <v>911</v>
      </c>
      <c r="SST3" s="4" t="s">
        <v>911</v>
      </c>
      <c r="SSU3" s="4" t="s">
        <v>911</v>
      </c>
      <c r="SSV3" s="4" t="s">
        <v>911</v>
      </c>
      <c r="SSW3" s="4" t="s">
        <v>911</v>
      </c>
      <c r="SSX3" s="4" t="s">
        <v>911</v>
      </c>
      <c r="SSY3" s="4" t="s">
        <v>911</v>
      </c>
      <c r="SSZ3" s="4" t="s">
        <v>911</v>
      </c>
      <c r="STA3" s="4" t="s">
        <v>911</v>
      </c>
      <c r="STB3" s="4" t="s">
        <v>911</v>
      </c>
      <c r="STC3" s="4" t="s">
        <v>911</v>
      </c>
      <c r="STD3" s="4" t="s">
        <v>911</v>
      </c>
      <c r="STE3" s="4" t="s">
        <v>911</v>
      </c>
      <c r="STF3" s="4" t="s">
        <v>911</v>
      </c>
      <c r="STG3" s="4" t="s">
        <v>911</v>
      </c>
      <c r="STH3" s="4" t="s">
        <v>911</v>
      </c>
      <c r="STI3" s="4" t="s">
        <v>911</v>
      </c>
      <c r="STJ3" s="4" t="s">
        <v>911</v>
      </c>
      <c r="STK3" s="4" t="s">
        <v>911</v>
      </c>
      <c r="STL3" s="4" t="s">
        <v>911</v>
      </c>
      <c r="STM3" s="4" t="s">
        <v>911</v>
      </c>
      <c r="STN3" s="4" t="s">
        <v>911</v>
      </c>
      <c r="STO3" s="4" t="s">
        <v>911</v>
      </c>
      <c r="STP3" s="4" t="s">
        <v>911</v>
      </c>
      <c r="STQ3" s="4" t="s">
        <v>911</v>
      </c>
      <c r="STR3" s="4" t="s">
        <v>911</v>
      </c>
      <c r="STS3" s="4" t="s">
        <v>911</v>
      </c>
      <c r="STT3" s="4" t="s">
        <v>911</v>
      </c>
      <c r="STU3" s="4" t="s">
        <v>911</v>
      </c>
      <c r="STV3" s="4" t="s">
        <v>911</v>
      </c>
      <c r="STW3" s="4" t="s">
        <v>911</v>
      </c>
      <c r="STX3" s="4" t="s">
        <v>911</v>
      </c>
      <c r="STY3" s="4" t="s">
        <v>911</v>
      </c>
      <c r="STZ3" s="4" t="s">
        <v>911</v>
      </c>
      <c r="SUA3" s="4" t="s">
        <v>911</v>
      </c>
      <c r="SUB3" s="4" t="s">
        <v>911</v>
      </c>
      <c r="SUC3" s="4" t="s">
        <v>911</v>
      </c>
      <c r="SUD3" s="4" t="s">
        <v>911</v>
      </c>
      <c r="SUE3" s="4" t="s">
        <v>911</v>
      </c>
      <c r="SUF3" s="4" t="s">
        <v>911</v>
      </c>
      <c r="SUG3" s="4" t="s">
        <v>911</v>
      </c>
      <c r="SUH3" s="4" t="s">
        <v>911</v>
      </c>
      <c r="SUI3" s="4" t="s">
        <v>911</v>
      </c>
      <c r="SUJ3" s="4" t="s">
        <v>911</v>
      </c>
      <c r="SUK3" s="4" t="s">
        <v>911</v>
      </c>
      <c r="SUL3" s="4" t="s">
        <v>911</v>
      </c>
      <c r="SUM3" s="4" t="s">
        <v>911</v>
      </c>
      <c r="SUN3" s="4" t="s">
        <v>911</v>
      </c>
      <c r="SUO3" s="4" t="s">
        <v>911</v>
      </c>
      <c r="SUP3" s="4" t="s">
        <v>911</v>
      </c>
      <c r="SUQ3" s="4" t="s">
        <v>911</v>
      </c>
      <c r="SUR3" s="4" t="s">
        <v>911</v>
      </c>
      <c r="SUS3" s="4" t="s">
        <v>911</v>
      </c>
      <c r="SUT3" s="4" t="s">
        <v>911</v>
      </c>
      <c r="SUU3" s="4" t="s">
        <v>911</v>
      </c>
      <c r="SUV3" s="4" t="s">
        <v>911</v>
      </c>
      <c r="SUW3" s="4" t="s">
        <v>911</v>
      </c>
      <c r="SUX3" s="4" t="s">
        <v>911</v>
      </c>
      <c r="SUY3" s="4" t="s">
        <v>911</v>
      </c>
      <c r="SUZ3" s="4" t="s">
        <v>911</v>
      </c>
      <c r="SVA3" s="4" t="s">
        <v>911</v>
      </c>
      <c r="SVB3" s="4" t="s">
        <v>911</v>
      </c>
      <c r="SVC3" s="4" t="s">
        <v>911</v>
      </c>
      <c r="SVD3" s="4" t="s">
        <v>911</v>
      </c>
      <c r="SVE3" s="4" t="s">
        <v>911</v>
      </c>
      <c r="SVF3" s="4" t="s">
        <v>911</v>
      </c>
      <c r="SVG3" s="4" t="s">
        <v>911</v>
      </c>
      <c r="SVH3" s="4" t="s">
        <v>911</v>
      </c>
      <c r="SVI3" s="4" t="s">
        <v>911</v>
      </c>
      <c r="SVJ3" s="4" t="s">
        <v>911</v>
      </c>
      <c r="SVK3" s="4" t="s">
        <v>911</v>
      </c>
      <c r="SVL3" s="4" t="s">
        <v>911</v>
      </c>
      <c r="SVM3" s="4" t="s">
        <v>911</v>
      </c>
      <c r="SVN3" s="4" t="s">
        <v>911</v>
      </c>
      <c r="SVO3" s="4" t="s">
        <v>911</v>
      </c>
      <c r="SVP3" s="4" t="s">
        <v>911</v>
      </c>
      <c r="SVQ3" s="4" t="s">
        <v>911</v>
      </c>
      <c r="SVR3" s="4" t="s">
        <v>911</v>
      </c>
      <c r="SVS3" s="4" t="s">
        <v>911</v>
      </c>
      <c r="SVT3" s="4" t="s">
        <v>911</v>
      </c>
      <c r="SVU3" s="4" t="s">
        <v>911</v>
      </c>
      <c r="SVV3" s="4" t="s">
        <v>911</v>
      </c>
      <c r="SVW3" s="4" t="s">
        <v>911</v>
      </c>
      <c r="SVX3" s="4" t="s">
        <v>911</v>
      </c>
      <c r="SVY3" s="4" t="s">
        <v>911</v>
      </c>
      <c r="SVZ3" s="4" t="s">
        <v>911</v>
      </c>
      <c r="SWA3" s="4" t="s">
        <v>911</v>
      </c>
      <c r="SWB3" s="4" t="s">
        <v>911</v>
      </c>
      <c r="SWC3" s="4" t="s">
        <v>911</v>
      </c>
      <c r="SWD3" s="4" t="s">
        <v>911</v>
      </c>
      <c r="SWE3" s="4" t="s">
        <v>911</v>
      </c>
      <c r="SWF3" s="4" t="s">
        <v>911</v>
      </c>
      <c r="SWG3" s="4" t="s">
        <v>911</v>
      </c>
      <c r="SWH3" s="4" t="s">
        <v>911</v>
      </c>
      <c r="SWI3" s="4" t="s">
        <v>911</v>
      </c>
      <c r="SWJ3" s="4" t="s">
        <v>911</v>
      </c>
      <c r="SWK3" s="4" t="s">
        <v>911</v>
      </c>
      <c r="SWL3" s="4" t="s">
        <v>911</v>
      </c>
      <c r="SWM3" s="4" t="s">
        <v>911</v>
      </c>
      <c r="SWN3" s="4" t="s">
        <v>911</v>
      </c>
      <c r="SWO3" s="4" t="s">
        <v>911</v>
      </c>
      <c r="SWP3" s="4" t="s">
        <v>911</v>
      </c>
      <c r="SWQ3" s="4" t="s">
        <v>911</v>
      </c>
      <c r="SWR3" s="4" t="s">
        <v>911</v>
      </c>
      <c r="SWS3" s="4" t="s">
        <v>911</v>
      </c>
      <c r="SWT3" s="4" t="s">
        <v>911</v>
      </c>
      <c r="SWU3" s="4" t="s">
        <v>911</v>
      </c>
      <c r="SWV3" s="4" t="s">
        <v>911</v>
      </c>
      <c r="SWW3" s="4" t="s">
        <v>911</v>
      </c>
      <c r="SWX3" s="4" t="s">
        <v>911</v>
      </c>
      <c r="SWY3" s="4" t="s">
        <v>911</v>
      </c>
      <c r="SWZ3" s="4" t="s">
        <v>911</v>
      </c>
      <c r="SXA3" s="4" t="s">
        <v>911</v>
      </c>
      <c r="SXB3" s="4" t="s">
        <v>911</v>
      </c>
      <c r="SXC3" s="4" t="s">
        <v>911</v>
      </c>
      <c r="SXD3" s="4" t="s">
        <v>911</v>
      </c>
      <c r="SXE3" s="4" t="s">
        <v>911</v>
      </c>
      <c r="SXF3" s="4" t="s">
        <v>911</v>
      </c>
      <c r="SXG3" s="4" t="s">
        <v>911</v>
      </c>
      <c r="SXH3" s="4" t="s">
        <v>911</v>
      </c>
      <c r="SXI3" s="4" t="s">
        <v>911</v>
      </c>
      <c r="SXJ3" s="4" t="s">
        <v>911</v>
      </c>
      <c r="SXK3" s="4" t="s">
        <v>911</v>
      </c>
      <c r="SXL3" s="4" t="s">
        <v>911</v>
      </c>
      <c r="SXM3" s="4" t="s">
        <v>911</v>
      </c>
      <c r="SXN3" s="4" t="s">
        <v>911</v>
      </c>
      <c r="SXO3" s="4" t="s">
        <v>911</v>
      </c>
      <c r="SXP3" s="4" t="s">
        <v>911</v>
      </c>
      <c r="SXQ3" s="4" t="s">
        <v>911</v>
      </c>
      <c r="SXR3" s="4" t="s">
        <v>911</v>
      </c>
      <c r="SXS3" s="4" t="s">
        <v>911</v>
      </c>
      <c r="SXT3" s="4" t="s">
        <v>911</v>
      </c>
      <c r="SXU3" s="4" t="s">
        <v>911</v>
      </c>
      <c r="SXV3" s="4" t="s">
        <v>911</v>
      </c>
      <c r="SXW3" s="4" t="s">
        <v>911</v>
      </c>
      <c r="SXX3" s="4" t="s">
        <v>911</v>
      </c>
      <c r="SXY3" s="4" t="s">
        <v>911</v>
      </c>
      <c r="SXZ3" s="4" t="s">
        <v>911</v>
      </c>
      <c r="SYA3" s="4" t="s">
        <v>911</v>
      </c>
      <c r="SYB3" s="4" t="s">
        <v>911</v>
      </c>
      <c r="SYC3" s="4" t="s">
        <v>911</v>
      </c>
      <c r="SYD3" s="4" t="s">
        <v>911</v>
      </c>
      <c r="SYE3" s="4" t="s">
        <v>911</v>
      </c>
      <c r="SYF3" s="4" t="s">
        <v>911</v>
      </c>
      <c r="SYG3" s="4" t="s">
        <v>911</v>
      </c>
      <c r="SYH3" s="4" t="s">
        <v>911</v>
      </c>
      <c r="SYI3" s="4" t="s">
        <v>911</v>
      </c>
      <c r="SYJ3" s="4" t="s">
        <v>911</v>
      </c>
      <c r="SYK3" s="4" t="s">
        <v>911</v>
      </c>
      <c r="SYL3" s="4" t="s">
        <v>911</v>
      </c>
      <c r="SYM3" s="4" t="s">
        <v>911</v>
      </c>
      <c r="SYN3" s="4" t="s">
        <v>911</v>
      </c>
      <c r="SYO3" s="4" t="s">
        <v>911</v>
      </c>
      <c r="SYP3" s="4" t="s">
        <v>911</v>
      </c>
      <c r="SYQ3" s="4" t="s">
        <v>911</v>
      </c>
      <c r="SYR3" s="4" t="s">
        <v>911</v>
      </c>
      <c r="SYS3" s="4" t="s">
        <v>911</v>
      </c>
      <c r="SYT3" s="4" t="s">
        <v>911</v>
      </c>
      <c r="SYU3" s="4" t="s">
        <v>911</v>
      </c>
      <c r="SYV3" s="4" t="s">
        <v>911</v>
      </c>
      <c r="SYW3" s="4" t="s">
        <v>911</v>
      </c>
      <c r="SYX3" s="4" t="s">
        <v>911</v>
      </c>
      <c r="SYY3" s="4" t="s">
        <v>911</v>
      </c>
      <c r="SYZ3" s="4" t="s">
        <v>911</v>
      </c>
      <c r="SZA3" s="4" t="s">
        <v>911</v>
      </c>
      <c r="SZB3" s="4" t="s">
        <v>911</v>
      </c>
      <c r="SZC3" s="4" t="s">
        <v>911</v>
      </c>
      <c r="SZD3" s="4" t="s">
        <v>911</v>
      </c>
      <c r="SZE3" s="4" t="s">
        <v>911</v>
      </c>
      <c r="SZF3" s="4" t="s">
        <v>911</v>
      </c>
      <c r="SZG3" s="4" t="s">
        <v>911</v>
      </c>
      <c r="SZH3" s="4" t="s">
        <v>911</v>
      </c>
      <c r="SZI3" s="4" t="s">
        <v>911</v>
      </c>
      <c r="SZJ3" s="4" t="s">
        <v>911</v>
      </c>
      <c r="SZK3" s="4" t="s">
        <v>911</v>
      </c>
      <c r="SZL3" s="4" t="s">
        <v>911</v>
      </c>
      <c r="SZM3" s="4" t="s">
        <v>911</v>
      </c>
      <c r="SZN3" s="4" t="s">
        <v>911</v>
      </c>
      <c r="SZO3" s="4" t="s">
        <v>911</v>
      </c>
      <c r="SZP3" s="4" t="s">
        <v>911</v>
      </c>
      <c r="SZQ3" s="4" t="s">
        <v>911</v>
      </c>
      <c r="SZR3" s="4" t="s">
        <v>911</v>
      </c>
      <c r="SZS3" s="4" t="s">
        <v>911</v>
      </c>
      <c r="SZT3" s="4" t="s">
        <v>911</v>
      </c>
      <c r="SZU3" s="4" t="s">
        <v>911</v>
      </c>
      <c r="SZV3" s="4" t="s">
        <v>911</v>
      </c>
      <c r="SZW3" s="4" t="s">
        <v>911</v>
      </c>
      <c r="SZX3" s="4" t="s">
        <v>911</v>
      </c>
      <c r="SZY3" s="4" t="s">
        <v>911</v>
      </c>
      <c r="SZZ3" s="4" t="s">
        <v>911</v>
      </c>
      <c r="TAA3" s="4" t="s">
        <v>911</v>
      </c>
      <c r="TAB3" s="4" t="s">
        <v>911</v>
      </c>
      <c r="TAC3" s="4" t="s">
        <v>911</v>
      </c>
      <c r="TAD3" s="4" t="s">
        <v>911</v>
      </c>
      <c r="TAE3" s="4" t="s">
        <v>911</v>
      </c>
      <c r="TAF3" s="4" t="s">
        <v>911</v>
      </c>
      <c r="TAG3" s="4" t="s">
        <v>911</v>
      </c>
      <c r="TAH3" s="4" t="s">
        <v>911</v>
      </c>
      <c r="TAI3" s="4" t="s">
        <v>911</v>
      </c>
      <c r="TAJ3" s="4" t="s">
        <v>911</v>
      </c>
      <c r="TAK3" s="4" t="s">
        <v>911</v>
      </c>
      <c r="TAL3" s="4" t="s">
        <v>911</v>
      </c>
      <c r="TAM3" s="4" t="s">
        <v>911</v>
      </c>
      <c r="TAN3" s="4" t="s">
        <v>911</v>
      </c>
      <c r="TAO3" s="4" t="s">
        <v>911</v>
      </c>
      <c r="TAP3" s="4" t="s">
        <v>911</v>
      </c>
      <c r="TAQ3" s="4" t="s">
        <v>911</v>
      </c>
      <c r="TAR3" s="4" t="s">
        <v>911</v>
      </c>
      <c r="TAS3" s="4" t="s">
        <v>911</v>
      </c>
      <c r="TAT3" s="4" t="s">
        <v>911</v>
      </c>
      <c r="TAU3" s="4" t="s">
        <v>911</v>
      </c>
      <c r="TAV3" s="4" t="s">
        <v>911</v>
      </c>
      <c r="TAW3" s="4" t="s">
        <v>911</v>
      </c>
      <c r="TAX3" s="4" t="s">
        <v>911</v>
      </c>
      <c r="TAY3" s="4" t="s">
        <v>911</v>
      </c>
      <c r="TAZ3" s="4" t="s">
        <v>911</v>
      </c>
      <c r="TBA3" s="4" t="s">
        <v>911</v>
      </c>
      <c r="TBB3" s="4" t="s">
        <v>911</v>
      </c>
      <c r="TBC3" s="4" t="s">
        <v>911</v>
      </c>
      <c r="TBD3" s="4" t="s">
        <v>911</v>
      </c>
      <c r="TBE3" s="4" t="s">
        <v>911</v>
      </c>
      <c r="TBF3" s="4" t="s">
        <v>911</v>
      </c>
      <c r="TBG3" s="4" t="s">
        <v>911</v>
      </c>
      <c r="TBH3" s="4" t="s">
        <v>911</v>
      </c>
      <c r="TBI3" s="4" t="s">
        <v>911</v>
      </c>
      <c r="TBJ3" s="4" t="s">
        <v>911</v>
      </c>
      <c r="TBK3" s="4" t="s">
        <v>911</v>
      </c>
      <c r="TBL3" s="4" t="s">
        <v>911</v>
      </c>
      <c r="TBM3" s="4" t="s">
        <v>911</v>
      </c>
      <c r="TBN3" s="4" t="s">
        <v>911</v>
      </c>
      <c r="TBO3" s="4" t="s">
        <v>911</v>
      </c>
      <c r="TBP3" s="4" t="s">
        <v>911</v>
      </c>
      <c r="TBQ3" s="4" t="s">
        <v>911</v>
      </c>
      <c r="TBR3" s="4" t="s">
        <v>911</v>
      </c>
      <c r="TBS3" s="4" t="s">
        <v>911</v>
      </c>
      <c r="TBT3" s="4" t="s">
        <v>911</v>
      </c>
      <c r="TBU3" s="4" t="s">
        <v>911</v>
      </c>
      <c r="TBV3" s="4" t="s">
        <v>911</v>
      </c>
      <c r="TBW3" s="4" t="s">
        <v>911</v>
      </c>
      <c r="TBX3" s="4" t="s">
        <v>911</v>
      </c>
      <c r="TBY3" s="4" t="s">
        <v>911</v>
      </c>
      <c r="TBZ3" s="4" t="s">
        <v>911</v>
      </c>
      <c r="TCA3" s="4" t="s">
        <v>911</v>
      </c>
      <c r="TCB3" s="4" t="s">
        <v>911</v>
      </c>
      <c r="TCC3" s="4" t="s">
        <v>911</v>
      </c>
      <c r="TCD3" s="4" t="s">
        <v>911</v>
      </c>
      <c r="TCE3" s="4" t="s">
        <v>911</v>
      </c>
      <c r="TCF3" s="4" t="s">
        <v>911</v>
      </c>
      <c r="TCG3" s="4" t="s">
        <v>911</v>
      </c>
      <c r="TCH3" s="4" t="s">
        <v>911</v>
      </c>
      <c r="TCI3" s="4" t="s">
        <v>911</v>
      </c>
      <c r="TCJ3" s="4" t="s">
        <v>911</v>
      </c>
      <c r="TCK3" s="4" t="s">
        <v>911</v>
      </c>
      <c r="TCL3" s="4" t="s">
        <v>911</v>
      </c>
      <c r="TCM3" s="4" t="s">
        <v>911</v>
      </c>
      <c r="TCN3" s="4" t="s">
        <v>911</v>
      </c>
      <c r="TCO3" s="4" t="s">
        <v>911</v>
      </c>
      <c r="TCP3" s="4" t="s">
        <v>911</v>
      </c>
      <c r="TCQ3" s="4" t="s">
        <v>911</v>
      </c>
      <c r="TCR3" s="4" t="s">
        <v>911</v>
      </c>
      <c r="TCS3" s="4" t="s">
        <v>911</v>
      </c>
      <c r="TCT3" s="4" t="s">
        <v>911</v>
      </c>
      <c r="TCU3" s="4" t="s">
        <v>911</v>
      </c>
      <c r="TCV3" s="4" t="s">
        <v>911</v>
      </c>
      <c r="TCW3" s="4" t="s">
        <v>911</v>
      </c>
      <c r="TCX3" s="4" t="s">
        <v>911</v>
      </c>
      <c r="TCY3" s="4" t="s">
        <v>911</v>
      </c>
      <c r="TCZ3" s="4" t="s">
        <v>911</v>
      </c>
      <c r="TDA3" s="4" t="s">
        <v>911</v>
      </c>
      <c r="TDB3" s="4" t="s">
        <v>911</v>
      </c>
      <c r="TDC3" s="4" t="s">
        <v>911</v>
      </c>
      <c r="TDD3" s="4" t="s">
        <v>911</v>
      </c>
      <c r="TDE3" s="4" t="s">
        <v>911</v>
      </c>
      <c r="TDF3" s="4" t="s">
        <v>911</v>
      </c>
      <c r="TDG3" s="4" t="s">
        <v>911</v>
      </c>
      <c r="TDH3" s="4" t="s">
        <v>911</v>
      </c>
      <c r="TDI3" s="4" t="s">
        <v>911</v>
      </c>
      <c r="TDJ3" s="4" t="s">
        <v>911</v>
      </c>
      <c r="TDK3" s="4" t="s">
        <v>911</v>
      </c>
      <c r="TDL3" s="4" t="s">
        <v>911</v>
      </c>
      <c r="TDM3" s="4" t="s">
        <v>911</v>
      </c>
      <c r="TDN3" s="4" t="s">
        <v>911</v>
      </c>
      <c r="TDO3" s="4" t="s">
        <v>911</v>
      </c>
      <c r="TDP3" s="4" t="s">
        <v>911</v>
      </c>
      <c r="TDQ3" s="4" t="s">
        <v>911</v>
      </c>
      <c r="TDR3" s="4" t="s">
        <v>911</v>
      </c>
      <c r="TDS3" s="4" t="s">
        <v>911</v>
      </c>
      <c r="TDT3" s="4" t="s">
        <v>911</v>
      </c>
      <c r="TDU3" s="4" t="s">
        <v>911</v>
      </c>
      <c r="TDV3" s="4" t="s">
        <v>911</v>
      </c>
      <c r="TDW3" s="4" t="s">
        <v>911</v>
      </c>
      <c r="TDX3" s="4" t="s">
        <v>911</v>
      </c>
      <c r="TDY3" s="4" t="s">
        <v>911</v>
      </c>
      <c r="TDZ3" s="4" t="s">
        <v>911</v>
      </c>
      <c r="TEA3" s="4" t="s">
        <v>911</v>
      </c>
      <c r="TEB3" s="4" t="s">
        <v>911</v>
      </c>
      <c r="TEC3" s="4" t="s">
        <v>911</v>
      </c>
      <c r="TED3" s="4" t="s">
        <v>911</v>
      </c>
      <c r="TEE3" s="4" t="s">
        <v>911</v>
      </c>
      <c r="TEF3" s="4" t="s">
        <v>911</v>
      </c>
      <c r="TEG3" s="4" t="s">
        <v>911</v>
      </c>
      <c r="TEH3" s="4" t="s">
        <v>911</v>
      </c>
      <c r="TEI3" s="4" t="s">
        <v>911</v>
      </c>
      <c r="TEJ3" s="4" t="s">
        <v>911</v>
      </c>
      <c r="TEK3" s="4" t="s">
        <v>911</v>
      </c>
      <c r="TEL3" s="4" t="s">
        <v>911</v>
      </c>
      <c r="TEM3" s="4" t="s">
        <v>911</v>
      </c>
      <c r="TEN3" s="4" t="s">
        <v>911</v>
      </c>
      <c r="TEO3" s="4" t="s">
        <v>911</v>
      </c>
      <c r="TEP3" s="4" t="s">
        <v>911</v>
      </c>
      <c r="TEQ3" s="4" t="s">
        <v>911</v>
      </c>
      <c r="TER3" s="4" t="s">
        <v>911</v>
      </c>
      <c r="TES3" s="4" t="s">
        <v>911</v>
      </c>
      <c r="TET3" s="4" t="s">
        <v>911</v>
      </c>
      <c r="TEU3" s="4" t="s">
        <v>911</v>
      </c>
      <c r="TEV3" s="4" t="s">
        <v>911</v>
      </c>
      <c r="TEW3" s="4" t="s">
        <v>911</v>
      </c>
      <c r="TEX3" s="4" t="s">
        <v>911</v>
      </c>
      <c r="TEY3" s="4" t="s">
        <v>911</v>
      </c>
      <c r="TEZ3" s="4" t="s">
        <v>911</v>
      </c>
      <c r="TFA3" s="4" t="s">
        <v>911</v>
      </c>
      <c r="TFB3" s="4" t="s">
        <v>911</v>
      </c>
      <c r="TFC3" s="4" t="s">
        <v>911</v>
      </c>
      <c r="TFD3" s="4" t="s">
        <v>911</v>
      </c>
      <c r="TFE3" s="4" t="s">
        <v>911</v>
      </c>
      <c r="TFF3" s="4" t="s">
        <v>911</v>
      </c>
      <c r="TFG3" s="4" t="s">
        <v>911</v>
      </c>
      <c r="TFH3" s="4" t="s">
        <v>911</v>
      </c>
      <c r="TFI3" s="4" t="s">
        <v>911</v>
      </c>
      <c r="TFJ3" s="4" t="s">
        <v>911</v>
      </c>
      <c r="TFK3" s="4" t="s">
        <v>911</v>
      </c>
      <c r="TFL3" s="4" t="s">
        <v>911</v>
      </c>
      <c r="TFM3" s="4" t="s">
        <v>911</v>
      </c>
      <c r="TFN3" s="4" t="s">
        <v>911</v>
      </c>
      <c r="TFO3" s="4" t="s">
        <v>911</v>
      </c>
      <c r="TFP3" s="4" t="s">
        <v>911</v>
      </c>
      <c r="TFQ3" s="4" t="s">
        <v>911</v>
      </c>
      <c r="TFR3" s="4" t="s">
        <v>911</v>
      </c>
      <c r="TFS3" s="4" t="s">
        <v>911</v>
      </c>
      <c r="TFT3" s="4" t="s">
        <v>911</v>
      </c>
      <c r="TFU3" s="4" t="s">
        <v>911</v>
      </c>
      <c r="TFV3" s="4" t="s">
        <v>911</v>
      </c>
      <c r="TFW3" s="4" t="s">
        <v>911</v>
      </c>
      <c r="TFX3" s="4" t="s">
        <v>911</v>
      </c>
      <c r="TFY3" s="4" t="s">
        <v>911</v>
      </c>
      <c r="TFZ3" s="4" t="s">
        <v>911</v>
      </c>
      <c r="TGA3" s="4" t="s">
        <v>911</v>
      </c>
      <c r="TGB3" s="4" t="s">
        <v>911</v>
      </c>
      <c r="TGC3" s="4" t="s">
        <v>911</v>
      </c>
      <c r="TGD3" s="4" t="s">
        <v>911</v>
      </c>
      <c r="TGE3" s="4" t="s">
        <v>911</v>
      </c>
      <c r="TGF3" s="4" t="s">
        <v>911</v>
      </c>
      <c r="TGG3" s="4" t="s">
        <v>911</v>
      </c>
      <c r="TGH3" s="4" t="s">
        <v>911</v>
      </c>
      <c r="TGI3" s="4" t="s">
        <v>911</v>
      </c>
      <c r="TGJ3" s="4" t="s">
        <v>911</v>
      </c>
      <c r="TGK3" s="4" t="s">
        <v>911</v>
      </c>
      <c r="TGL3" s="4" t="s">
        <v>911</v>
      </c>
      <c r="TGM3" s="4" t="s">
        <v>911</v>
      </c>
      <c r="TGN3" s="4" t="s">
        <v>911</v>
      </c>
      <c r="TGO3" s="4" t="s">
        <v>911</v>
      </c>
      <c r="TGP3" s="4" t="s">
        <v>911</v>
      </c>
      <c r="TGQ3" s="4" t="s">
        <v>911</v>
      </c>
      <c r="TGR3" s="4" t="s">
        <v>911</v>
      </c>
      <c r="TGS3" s="4" t="s">
        <v>911</v>
      </c>
      <c r="TGT3" s="4" t="s">
        <v>911</v>
      </c>
      <c r="TGU3" s="4" t="s">
        <v>911</v>
      </c>
      <c r="TGV3" s="4" t="s">
        <v>911</v>
      </c>
      <c r="TGW3" s="4" t="s">
        <v>911</v>
      </c>
      <c r="TGX3" s="4" t="s">
        <v>911</v>
      </c>
      <c r="TGY3" s="4" t="s">
        <v>911</v>
      </c>
      <c r="TGZ3" s="4" t="s">
        <v>911</v>
      </c>
      <c r="THA3" s="4" t="s">
        <v>911</v>
      </c>
      <c r="THB3" s="4" t="s">
        <v>911</v>
      </c>
      <c r="THC3" s="4" t="s">
        <v>911</v>
      </c>
      <c r="THD3" s="4" t="s">
        <v>911</v>
      </c>
      <c r="THE3" s="4" t="s">
        <v>911</v>
      </c>
      <c r="THF3" s="4" t="s">
        <v>911</v>
      </c>
      <c r="THG3" s="4" t="s">
        <v>911</v>
      </c>
      <c r="THH3" s="4" t="s">
        <v>911</v>
      </c>
      <c r="THI3" s="4" t="s">
        <v>911</v>
      </c>
      <c r="THJ3" s="4" t="s">
        <v>911</v>
      </c>
      <c r="THK3" s="4" t="s">
        <v>911</v>
      </c>
      <c r="THL3" s="4" t="s">
        <v>911</v>
      </c>
      <c r="THM3" s="4" t="s">
        <v>911</v>
      </c>
      <c r="THN3" s="4" t="s">
        <v>911</v>
      </c>
      <c r="THO3" s="4" t="s">
        <v>911</v>
      </c>
      <c r="THP3" s="4" t="s">
        <v>911</v>
      </c>
      <c r="THQ3" s="4" t="s">
        <v>911</v>
      </c>
      <c r="THR3" s="4" t="s">
        <v>911</v>
      </c>
      <c r="THS3" s="4" t="s">
        <v>911</v>
      </c>
      <c r="THT3" s="4" t="s">
        <v>911</v>
      </c>
      <c r="THU3" s="4" t="s">
        <v>911</v>
      </c>
      <c r="THV3" s="4" t="s">
        <v>911</v>
      </c>
      <c r="THW3" s="4" t="s">
        <v>911</v>
      </c>
      <c r="THX3" s="4" t="s">
        <v>911</v>
      </c>
      <c r="THY3" s="4" t="s">
        <v>911</v>
      </c>
      <c r="THZ3" s="4" t="s">
        <v>911</v>
      </c>
      <c r="TIA3" s="4" t="s">
        <v>911</v>
      </c>
      <c r="TIB3" s="4" t="s">
        <v>911</v>
      </c>
      <c r="TIC3" s="4" t="s">
        <v>911</v>
      </c>
      <c r="TID3" s="4" t="s">
        <v>911</v>
      </c>
      <c r="TIE3" s="4" t="s">
        <v>911</v>
      </c>
      <c r="TIF3" s="4" t="s">
        <v>911</v>
      </c>
      <c r="TIG3" s="4" t="s">
        <v>911</v>
      </c>
      <c r="TIH3" s="4" t="s">
        <v>911</v>
      </c>
      <c r="TII3" s="4" t="s">
        <v>911</v>
      </c>
      <c r="TIJ3" s="4" t="s">
        <v>911</v>
      </c>
      <c r="TIK3" s="4" t="s">
        <v>911</v>
      </c>
      <c r="TIL3" s="4" t="s">
        <v>911</v>
      </c>
      <c r="TIM3" s="4" t="s">
        <v>911</v>
      </c>
      <c r="TIN3" s="4" t="s">
        <v>911</v>
      </c>
      <c r="TIO3" s="4" t="s">
        <v>911</v>
      </c>
      <c r="TIP3" s="4" t="s">
        <v>911</v>
      </c>
      <c r="TIQ3" s="4" t="s">
        <v>911</v>
      </c>
      <c r="TIR3" s="4" t="s">
        <v>911</v>
      </c>
      <c r="TIS3" s="4" t="s">
        <v>911</v>
      </c>
      <c r="TIT3" s="4" t="s">
        <v>911</v>
      </c>
      <c r="TIU3" s="4" t="s">
        <v>911</v>
      </c>
      <c r="TIV3" s="4" t="s">
        <v>911</v>
      </c>
      <c r="TIW3" s="4" t="s">
        <v>911</v>
      </c>
      <c r="TIX3" s="4" t="s">
        <v>911</v>
      </c>
      <c r="TIY3" s="4" t="s">
        <v>911</v>
      </c>
      <c r="TIZ3" s="4" t="s">
        <v>911</v>
      </c>
      <c r="TJA3" s="4" t="s">
        <v>911</v>
      </c>
      <c r="TJB3" s="4" t="s">
        <v>911</v>
      </c>
      <c r="TJC3" s="4" t="s">
        <v>911</v>
      </c>
      <c r="TJD3" s="4" t="s">
        <v>911</v>
      </c>
      <c r="TJE3" s="4" t="s">
        <v>911</v>
      </c>
      <c r="TJF3" s="4" t="s">
        <v>911</v>
      </c>
      <c r="TJG3" s="4" t="s">
        <v>911</v>
      </c>
      <c r="TJH3" s="4" t="s">
        <v>911</v>
      </c>
      <c r="TJI3" s="4" t="s">
        <v>911</v>
      </c>
      <c r="TJJ3" s="4" t="s">
        <v>911</v>
      </c>
      <c r="TJK3" s="4" t="s">
        <v>911</v>
      </c>
      <c r="TJL3" s="4" t="s">
        <v>911</v>
      </c>
      <c r="TJM3" s="4" t="s">
        <v>911</v>
      </c>
      <c r="TJN3" s="4" t="s">
        <v>911</v>
      </c>
      <c r="TJO3" s="4" t="s">
        <v>911</v>
      </c>
      <c r="TJP3" s="4" t="s">
        <v>911</v>
      </c>
      <c r="TJQ3" s="4" t="s">
        <v>911</v>
      </c>
      <c r="TJR3" s="4" t="s">
        <v>911</v>
      </c>
      <c r="TJS3" s="4" t="s">
        <v>911</v>
      </c>
      <c r="TJT3" s="4" t="s">
        <v>911</v>
      </c>
      <c r="TJU3" s="4" t="s">
        <v>911</v>
      </c>
      <c r="TJV3" s="4" t="s">
        <v>911</v>
      </c>
      <c r="TJW3" s="4" t="s">
        <v>911</v>
      </c>
      <c r="TJX3" s="4" t="s">
        <v>911</v>
      </c>
      <c r="TJY3" s="4" t="s">
        <v>911</v>
      </c>
      <c r="TJZ3" s="4" t="s">
        <v>911</v>
      </c>
      <c r="TKA3" s="4" t="s">
        <v>911</v>
      </c>
      <c r="TKB3" s="4" t="s">
        <v>911</v>
      </c>
      <c r="TKC3" s="4" t="s">
        <v>911</v>
      </c>
      <c r="TKD3" s="4" t="s">
        <v>911</v>
      </c>
      <c r="TKE3" s="4" t="s">
        <v>911</v>
      </c>
      <c r="TKF3" s="4" t="s">
        <v>911</v>
      </c>
      <c r="TKG3" s="4" t="s">
        <v>911</v>
      </c>
      <c r="TKH3" s="4" t="s">
        <v>911</v>
      </c>
      <c r="TKI3" s="4" t="s">
        <v>911</v>
      </c>
      <c r="TKJ3" s="4" t="s">
        <v>911</v>
      </c>
      <c r="TKK3" s="4" t="s">
        <v>911</v>
      </c>
      <c r="TKL3" s="4" t="s">
        <v>911</v>
      </c>
      <c r="TKM3" s="4" t="s">
        <v>911</v>
      </c>
      <c r="TKN3" s="4" t="s">
        <v>911</v>
      </c>
      <c r="TKO3" s="4" t="s">
        <v>911</v>
      </c>
      <c r="TKP3" s="4" t="s">
        <v>911</v>
      </c>
      <c r="TKQ3" s="4" t="s">
        <v>911</v>
      </c>
      <c r="TKR3" s="4" t="s">
        <v>911</v>
      </c>
      <c r="TKS3" s="4" t="s">
        <v>911</v>
      </c>
      <c r="TKT3" s="4" t="s">
        <v>911</v>
      </c>
      <c r="TKU3" s="4" t="s">
        <v>911</v>
      </c>
      <c r="TKV3" s="4" t="s">
        <v>911</v>
      </c>
      <c r="TKW3" s="4" t="s">
        <v>911</v>
      </c>
      <c r="TKX3" s="4" t="s">
        <v>911</v>
      </c>
      <c r="TKY3" s="4" t="s">
        <v>911</v>
      </c>
      <c r="TKZ3" s="4" t="s">
        <v>911</v>
      </c>
      <c r="TLA3" s="4" t="s">
        <v>911</v>
      </c>
      <c r="TLB3" s="4" t="s">
        <v>911</v>
      </c>
      <c r="TLC3" s="4" t="s">
        <v>911</v>
      </c>
      <c r="TLD3" s="4" t="s">
        <v>911</v>
      </c>
      <c r="TLE3" s="4" t="s">
        <v>911</v>
      </c>
      <c r="TLF3" s="4" t="s">
        <v>911</v>
      </c>
      <c r="TLG3" s="4" t="s">
        <v>911</v>
      </c>
      <c r="TLH3" s="4" t="s">
        <v>911</v>
      </c>
      <c r="TLI3" s="4" t="s">
        <v>911</v>
      </c>
      <c r="TLJ3" s="4" t="s">
        <v>911</v>
      </c>
      <c r="TLK3" s="4" t="s">
        <v>911</v>
      </c>
      <c r="TLL3" s="4" t="s">
        <v>911</v>
      </c>
      <c r="TLM3" s="4" t="s">
        <v>911</v>
      </c>
      <c r="TLN3" s="4" t="s">
        <v>911</v>
      </c>
      <c r="TLO3" s="4" t="s">
        <v>911</v>
      </c>
      <c r="TLP3" s="4" t="s">
        <v>911</v>
      </c>
      <c r="TLQ3" s="4" t="s">
        <v>911</v>
      </c>
      <c r="TLR3" s="4" t="s">
        <v>911</v>
      </c>
      <c r="TLS3" s="4" t="s">
        <v>911</v>
      </c>
      <c r="TLT3" s="4" t="s">
        <v>911</v>
      </c>
      <c r="TLU3" s="4" t="s">
        <v>911</v>
      </c>
      <c r="TLV3" s="4" t="s">
        <v>911</v>
      </c>
      <c r="TLW3" s="4" t="s">
        <v>911</v>
      </c>
      <c r="TLX3" s="4" t="s">
        <v>911</v>
      </c>
      <c r="TLY3" s="4" t="s">
        <v>911</v>
      </c>
      <c r="TLZ3" s="4" t="s">
        <v>911</v>
      </c>
      <c r="TMA3" s="4" t="s">
        <v>911</v>
      </c>
      <c r="TMB3" s="4" t="s">
        <v>911</v>
      </c>
      <c r="TMC3" s="4" t="s">
        <v>911</v>
      </c>
      <c r="TMD3" s="4" t="s">
        <v>911</v>
      </c>
      <c r="TME3" s="4" t="s">
        <v>911</v>
      </c>
      <c r="TMF3" s="4" t="s">
        <v>911</v>
      </c>
      <c r="TMG3" s="4" t="s">
        <v>911</v>
      </c>
      <c r="TMH3" s="4" t="s">
        <v>911</v>
      </c>
      <c r="TMI3" s="4" t="s">
        <v>911</v>
      </c>
      <c r="TMJ3" s="4" t="s">
        <v>911</v>
      </c>
      <c r="TMK3" s="4" t="s">
        <v>911</v>
      </c>
      <c r="TML3" s="4" t="s">
        <v>911</v>
      </c>
      <c r="TMM3" s="4" t="s">
        <v>911</v>
      </c>
      <c r="TMN3" s="4" t="s">
        <v>911</v>
      </c>
      <c r="TMO3" s="4" t="s">
        <v>911</v>
      </c>
      <c r="TMP3" s="4" t="s">
        <v>911</v>
      </c>
      <c r="TMQ3" s="4" t="s">
        <v>911</v>
      </c>
      <c r="TMR3" s="4" t="s">
        <v>911</v>
      </c>
      <c r="TMS3" s="4" t="s">
        <v>911</v>
      </c>
      <c r="TMT3" s="4" t="s">
        <v>911</v>
      </c>
      <c r="TMU3" s="4" t="s">
        <v>911</v>
      </c>
      <c r="TMV3" s="4" t="s">
        <v>911</v>
      </c>
      <c r="TMW3" s="4" t="s">
        <v>911</v>
      </c>
      <c r="TMX3" s="4" t="s">
        <v>911</v>
      </c>
      <c r="TMY3" s="4" t="s">
        <v>911</v>
      </c>
      <c r="TMZ3" s="4" t="s">
        <v>911</v>
      </c>
      <c r="TNA3" s="4" t="s">
        <v>911</v>
      </c>
      <c r="TNB3" s="4" t="s">
        <v>911</v>
      </c>
      <c r="TNC3" s="4" t="s">
        <v>911</v>
      </c>
      <c r="TND3" s="4" t="s">
        <v>911</v>
      </c>
      <c r="TNE3" s="4" t="s">
        <v>911</v>
      </c>
      <c r="TNF3" s="4" t="s">
        <v>911</v>
      </c>
      <c r="TNG3" s="4" t="s">
        <v>911</v>
      </c>
      <c r="TNH3" s="4" t="s">
        <v>911</v>
      </c>
      <c r="TNI3" s="4" t="s">
        <v>911</v>
      </c>
      <c r="TNJ3" s="4" t="s">
        <v>911</v>
      </c>
      <c r="TNK3" s="4" t="s">
        <v>911</v>
      </c>
      <c r="TNL3" s="4" t="s">
        <v>911</v>
      </c>
      <c r="TNM3" s="4" t="s">
        <v>911</v>
      </c>
      <c r="TNN3" s="4" t="s">
        <v>911</v>
      </c>
      <c r="TNO3" s="4" t="s">
        <v>911</v>
      </c>
      <c r="TNP3" s="4" t="s">
        <v>911</v>
      </c>
      <c r="TNQ3" s="4" t="s">
        <v>911</v>
      </c>
      <c r="TNR3" s="4" t="s">
        <v>911</v>
      </c>
      <c r="TNS3" s="4" t="s">
        <v>911</v>
      </c>
      <c r="TNT3" s="4" t="s">
        <v>911</v>
      </c>
      <c r="TNU3" s="4" t="s">
        <v>911</v>
      </c>
      <c r="TNV3" s="4" t="s">
        <v>911</v>
      </c>
      <c r="TNW3" s="4" t="s">
        <v>911</v>
      </c>
      <c r="TNX3" s="4" t="s">
        <v>911</v>
      </c>
      <c r="TNY3" s="4" t="s">
        <v>911</v>
      </c>
      <c r="TNZ3" s="4" t="s">
        <v>911</v>
      </c>
      <c r="TOA3" s="4" t="s">
        <v>911</v>
      </c>
      <c r="TOB3" s="4" t="s">
        <v>911</v>
      </c>
      <c r="TOC3" s="4" t="s">
        <v>911</v>
      </c>
      <c r="TOD3" s="4" t="s">
        <v>911</v>
      </c>
      <c r="TOE3" s="4" t="s">
        <v>911</v>
      </c>
      <c r="TOF3" s="4" t="s">
        <v>911</v>
      </c>
      <c r="TOG3" s="4" t="s">
        <v>911</v>
      </c>
      <c r="TOH3" s="4" t="s">
        <v>911</v>
      </c>
      <c r="TOI3" s="4" t="s">
        <v>911</v>
      </c>
      <c r="TOJ3" s="4" t="s">
        <v>911</v>
      </c>
      <c r="TOK3" s="4" t="s">
        <v>911</v>
      </c>
      <c r="TOL3" s="4" t="s">
        <v>911</v>
      </c>
      <c r="TOM3" s="4" t="s">
        <v>911</v>
      </c>
      <c r="TON3" s="4" t="s">
        <v>911</v>
      </c>
      <c r="TOO3" s="4" t="s">
        <v>911</v>
      </c>
      <c r="TOP3" s="4" t="s">
        <v>911</v>
      </c>
      <c r="TOQ3" s="4" t="s">
        <v>911</v>
      </c>
      <c r="TOR3" s="4" t="s">
        <v>911</v>
      </c>
      <c r="TOS3" s="4" t="s">
        <v>911</v>
      </c>
      <c r="TOT3" s="4" t="s">
        <v>911</v>
      </c>
      <c r="TOU3" s="4" t="s">
        <v>911</v>
      </c>
      <c r="TOV3" s="4" t="s">
        <v>911</v>
      </c>
      <c r="TOW3" s="4" t="s">
        <v>911</v>
      </c>
      <c r="TOX3" s="4" t="s">
        <v>911</v>
      </c>
      <c r="TOY3" s="4" t="s">
        <v>911</v>
      </c>
      <c r="TOZ3" s="4" t="s">
        <v>911</v>
      </c>
      <c r="TPA3" s="4" t="s">
        <v>911</v>
      </c>
      <c r="TPB3" s="4" t="s">
        <v>911</v>
      </c>
      <c r="TPC3" s="4" t="s">
        <v>911</v>
      </c>
      <c r="TPD3" s="4" t="s">
        <v>911</v>
      </c>
      <c r="TPE3" s="4" t="s">
        <v>911</v>
      </c>
      <c r="TPF3" s="4" t="s">
        <v>911</v>
      </c>
      <c r="TPG3" s="4" t="s">
        <v>911</v>
      </c>
      <c r="TPH3" s="4" t="s">
        <v>911</v>
      </c>
      <c r="TPI3" s="4" t="s">
        <v>911</v>
      </c>
      <c r="TPJ3" s="4" t="s">
        <v>911</v>
      </c>
      <c r="TPK3" s="4" t="s">
        <v>911</v>
      </c>
      <c r="TPL3" s="4" t="s">
        <v>911</v>
      </c>
      <c r="TPM3" s="4" t="s">
        <v>911</v>
      </c>
      <c r="TPN3" s="4" t="s">
        <v>911</v>
      </c>
      <c r="TPO3" s="4" t="s">
        <v>911</v>
      </c>
      <c r="TPP3" s="4" t="s">
        <v>911</v>
      </c>
      <c r="TPQ3" s="4" t="s">
        <v>911</v>
      </c>
      <c r="TPR3" s="4" t="s">
        <v>911</v>
      </c>
      <c r="TPS3" s="4" t="s">
        <v>911</v>
      </c>
      <c r="TPT3" s="4" t="s">
        <v>911</v>
      </c>
      <c r="TPU3" s="4" t="s">
        <v>911</v>
      </c>
      <c r="TPV3" s="4" t="s">
        <v>911</v>
      </c>
      <c r="TPW3" s="4" t="s">
        <v>911</v>
      </c>
      <c r="TPX3" s="4" t="s">
        <v>911</v>
      </c>
      <c r="TPY3" s="4" t="s">
        <v>911</v>
      </c>
      <c r="TPZ3" s="4" t="s">
        <v>911</v>
      </c>
      <c r="TQA3" s="4" t="s">
        <v>911</v>
      </c>
      <c r="TQB3" s="4" t="s">
        <v>911</v>
      </c>
      <c r="TQC3" s="4" t="s">
        <v>911</v>
      </c>
      <c r="TQD3" s="4" t="s">
        <v>911</v>
      </c>
      <c r="TQE3" s="4" t="s">
        <v>911</v>
      </c>
      <c r="TQF3" s="4" t="s">
        <v>911</v>
      </c>
      <c r="TQG3" s="4" t="s">
        <v>911</v>
      </c>
      <c r="TQH3" s="4" t="s">
        <v>911</v>
      </c>
      <c r="TQI3" s="4" t="s">
        <v>911</v>
      </c>
      <c r="TQJ3" s="4" t="s">
        <v>911</v>
      </c>
      <c r="TQK3" s="4" t="s">
        <v>911</v>
      </c>
      <c r="TQL3" s="4" t="s">
        <v>911</v>
      </c>
      <c r="TQM3" s="4" t="s">
        <v>911</v>
      </c>
      <c r="TQN3" s="4" t="s">
        <v>911</v>
      </c>
      <c r="TQO3" s="4" t="s">
        <v>911</v>
      </c>
      <c r="TQP3" s="4" t="s">
        <v>911</v>
      </c>
      <c r="TQQ3" s="4" t="s">
        <v>911</v>
      </c>
      <c r="TQR3" s="4" t="s">
        <v>911</v>
      </c>
      <c r="TQS3" s="4" t="s">
        <v>911</v>
      </c>
      <c r="TQT3" s="4" t="s">
        <v>911</v>
      </c>
      <c r="TQU3" s="4" t="s">
        <v>911</v>
      </c>
      <c r="TQV3" s="4" t="s">
        <v>911</v>
      </c>
      <c r="TQW3" s="4" t="s">
        <v>911</v>
      </c>
      <c r="TQX3" s="4" t="s">
        <v>911</v>
      </c>
      <c r="TQY3" s="4" t="s">
        <v>911</v>
      </c>
      <c r="TQZ3" s="4" t="s">
        <v>911</v>
      </c>
      <c r="TRA3" s="4" t="s">
        <v>911</v>
      </c>
      <c r="TRB3" s="4" t="s">
        <v>911</v>
      </c>
      <c r="TRC3" s="4" t="s">
        <v>911</v>
      </c>
      <c r="TRD3" s="4" t="s">
        <v>911</v>
      </c>
      <c r="TRE3" s="4" t="s">
        <v>911</v>
      </c>
      <c r="TRF3" s="4" t="s">
        <v>911</v>
      </c>
      <c r="TRG3" s="4" t="s">
        <v>911</v>
      </c>
      <c r="TRH3" s="4" t="s">
        <v>911</v>
      </c>
      <c r="TRI3" s="4" t="s">
        <v>911</v>
      </c>
      <c r="TRJ3" s="4" t="s">
        <v>911</v>
      </c>
      <c r="TRK3" s="4" t="s">
        <v>911</v>
      </c>
      <c r="TRL3" s="4" t="s">
        <v>911</v>
      </c>
      <c r="TRM3" s="4" t="s">
        <v>911</v>
      </c>
      <c r="TRN3" s="4" t="s">
        <v>911</v>
      </c>
      <c r="TRO3" s="4" t="s">
        <v>911</v>
      </c>
      <c r="TRP3" s="4" t="s">
        <v>911</v>
      </c>
      <c r="TRQ3" s="4" t="s">
        <v>911</v>
      </c>
      <c r="TRR3" s="4" t="s">
        <v>911</v>
      </c>
      <c r="TRS3" s="4" t="s">
        <v>911</v>
      </c>
      <c r="TRT3" s="4" t="s">
        <v>911</v>
      </c>
      <c r="TRU3" s="4" t="s">
        <v>911</v>
      </c>
      <c r="TRV3" s="4" t="s">
        <v>911</v>
      </c>
      <c r="TRW3" s="4" t="s">
        <v>911</v>
      </c>
      <c r="TRX3" s="4" t="s">
        <v>911</v>
      </c>
      <c r="TRY3" s="4" t="s">
        <v>911</v>
      </c>
      <c r="TRZ3" s="4" t="s">
        <v>911</v>
      </c>
      <c r="TSA3" s="4" t="s">
        <v>911</v>
      </c>
      <c r="TSB3" s="4" t="s">
        <v>911</v>
      </c>
      <c r="TSC3" s="4" t="s">
        <v>911</v>
      </c>
      <c r="TSD3" s="4" t="s">
        <v>911</v>
      </c>
      <c r="TSE3" s="4" t="s">
        <v>911</v>
      </c>
      <c r="TSF3" s="4" t="s">
        <v>911</v>
      </c>
      <c r="TSG3" s="4" t="s">
        <v>911</v>
      </c>
      <c r="TSH3" s="4" t="s">
        <v>911</v>
      </c>
      <c r="TSI3" s="4" t="s">
        <v>911</v>
      </c>
      <c r="TSJ3" s="4" t="s">
        <v>911</v>
      </c>
      <c r="TSK3" s="4" t="s">
        <v>911</v>
      </c>
      <c r="TSL3" s="4" t="s">
        <v>911</v>
      </c>
      <c r="TSM3" s="4" t="s">
        <v>911</v>
      </c>
      <c r="TSN3" s="4" t="s">
        <v>911</v>
      </c>
      <c r="TSO3" s="4" t="s">
        <v>911</v>
      </c>
      <c r="TSP3" s="4" t="s">
        <v>911</v>
      </c>
      <c r="TSQ3" s="4" t="s">
        <v>911</v>
      </c>
      <c r="TSR3" s="4" t="s">
        <v>911</v>
      </c>
      <c r="TSS3" s="4" t="s">
        <v>911</v>
      </c>
      <c r="TST3" s="4" t="s">
        <v>911</v>
      </c>
      <c r="TSU3" s="4" t="s">
        <v>911</v>
      </c>
      <c r="TSV3" s="4" t="s">
        <v>911</v>
      </c>
      <c r="TSW3" s="4" t="s">
        <v>911</v>
      </c>
      <c r="TSX3" s="4" t="s">
        <v>911</v>
      </c>
      <c r="TSY3" s="4" t="s">
        <v>911</v>
      </c>
      <c r="TSZ3" s="4" t="s">
        <v>911</v>
      </c>
      <c r="TTA3" s="4" t="s">
        <v>911</v>
      </c>
      <c r="TTB3" s="4" t="s">
        <v>911</v>
      </c>
      <c r="TTC3" s="4" t="s">
        <v>911</v>
      </c>
      <c r="TTD3" s="4" t="s">
        <v>911</v>
      </c>
      <c r="TTE3" s="4" t="s">
        <v>911</v>
      </c>
      <c r="TTF3" s="4" t="s">
        <v>911</v>
      </c>
      <c r="TTG3" s="4" t="s">
        <v>911</v>
      </c>
      <c r="TTH3" s="4" t="s">
        <v>911</v>
      </c>
      <c r="TTI3" s="4" t="s">
        <v>911</v>
      </c>
      <c r="TTJ3" s="4" t="s">
        <v>911</v>
      </c>
      <c r="TTK3" s="4" t="s">
        <v>911</v>
      </c>
      <c r="TTL3" s="4" t="s">
        <v>911</v>
      </c>
      <c r="TTM3" s="4" t="s">
        <v>911</v>
      </c>
      <c r="TTN3" s="4" t="s">
        <v>911</v>
      </c>
      <c r="TTO3" s="4" t="s">
        <v>911</v>
      </c>
      <c r="TTP3" s="4" t="s">
        <v>911</v>
      </c>
      <c r="TTQ3" s="4" t="s">
        <v>911</v>
      </c>
      <c r="TTR3" s="4" t="s">
        <v>911</v>
      </c>
      <c r="TTS3" s="4" t="s">
        <v>911</v>
      </c>
      <c r="TTT3" s="4" t="s">
        <v>911</v>
      </c>
      <c r="TTU3" s="4" t="s">
        <v>911</v>
      </c>
      <c r="TTV3" s="4" t="s">
        <v>911</v>
      </c>
      <c r="TTW3" s="4" t="s">
        <v>911</v>
      </c>
      <c r="TTX3" s="4" t="s">
        <v>911</v>
      </c>
      <c r="TTY3" s="4" t="s">
        <v>911</v>
      </c>
      <c r="TTZ3" s="4" t="s">
        <v>911</v>
      </c>
      <c r="TUA3" s="4" t="s">
        <v>911</v>
      </c>
      <c r="TUB3" s="4" t="s">
        <v>911</v>
      </c>
      <c r="TUC3" s="4" t="s">
        <v>911</v>
      </c>
      <c r="TUD3" s="4" t="s">
        <v>911</v>
      </c>
      <c r="TUE3" s="4" t="s">
        <v>911</v>
      </c>
      <c r="TUF3" s="4" t="s">
        <v>911</v>
      </c>
      <c r="TUG3" s="4" t="s">
        <v>911</v>
      </c>
      <c r="TUH3" s="4" t="s">
        <v>911</v>
      </c>
      <c r="TUI3" s="4" t="s">
        <v>911</v>
      </c>
      <c r="TUJ3" s="4" t="s">
        <v>911</v>
      </c>
      <c r="TUK3" s="4" t="s">
        <v>911</v>
      </c>
      <c r="TUL3" s="4" t="s">
        <v>911</v>
      </c>
      <c r="TUM3" s="4" t="s">
        <v>911</v>
      </c>
      <c r="TUN3" s="4" t="s">
        <v>911</v>
      </c>
      <c r="TUO3" s="4" t="s">
        <v>911</v>
      </c>
      <c r="TUP3" s="4" t="s">
        <v>911</v>
      </c>
      <c r="TUQ3" s="4" t="s">
        <v>911</v>
      </c>
      <c r="TUR3" s="4" t="s">
        <v>911</v>
      </c>
      <c r="TUS3" s="4" t="s">
        <v>911</v>
      </c>
      <c r="TUT3" s="4" t="s">
        <v>911</v>
      </c>
      <c r="TUU3" s="4" t="s">
        <v>911</v>
      </c>
      <c r="TUV3" s="4" t="s">
        <v>911</v>
      </c>
      <c r="TUW3" s="4" t="s">
        <v>911</v>
      </c>
      <c r="TUX3" s="4" t="s">
        <v>911</v>
      </c>
      <c r="TUY3" s="4" t="s">
        <v>911</v>
      </c>
      <c r="TUZ3" s="4" t="s">
        <v>911</v>
      </c>
      <c r="TVA3" s="4" t="s">
        <v>911</v>
      </c>
      <c r="TVB3" s="4" t="s">
        <v>911</v>
      </c>
      <c r="TVC3" s="4" t="s">
        <v>911</v>
      </c>
      <c r="TVD3" s="4" t="s">
        <v>911</v>
      </c>
      <c r="TVE3" s="4" t="s">
        <v>911</v>
      </c>
      <c r="TVF3" s="4" t="s">
        <v>911</v>
      </c>
      <c r="TVG3" s="4" t="s">
        <v>911</v>
      </c>
      <c r="TVH3" s="4" t="s">
        <v>911</v>
      </c>
      <c r="TVI3" s="4" t="s">
        <v>911</v>
      </c>
      <c r="TVJ3" s="4" t="s">
        <v>911</v>
      </c>
      <c r="TVK3" s="4" t="s">
        <v>911</v>
      </c>
      <c r="TVL3" s="4" t="s">
        <v>911</v>
      </c>
      <c r="TVM3" s="4" t="s">
        <v>911</v>
      </c>
      <c r="TVN3" s="4" t="s">
        <v>911</v>
      </c>
      <c r="TVO3" s="4" t="s">
        <v>911</v>
      </c>
      <c r="TVP3" s="4" t="s">
        <v>911</v>
      </c>
      <c r="TVQ3" s="4" t="s">
        <v>911</v>
      </c>
      <c r="TVR3" s="4" t="s">
        <v>911</v>
      </c>
      <c r="TVS3" s="4" t="s">
        <v>911</v>
      </c>
      <c r="TVT3" s="4" t="s">
        <v>911</v>
      </c>
      <c r="TVU3" s="4" t="s">
        <v>911</v>
      </c>
      <c r="TVV3" s="4" t="s">
        <v>911</v>
      </c>
      <c r="TVW3" s="4" t="s">
        <v>911</v>
      </c>
      <c r="TVX3" s="4" t="s">
        <v>911</v>
      </c>
      <c r="TVY3" s="4" t="s">
        <v>911</v>
      </c>
      <c r="TVZ3" s="4" t="s">
        <v>911</v>
      </c>
      <c r="TWA3" s="4" t="s">
        <v>911</v>
      </c>
      <c r="TWB3" s="4" t="s">
        <v>911</v>
      </c>
      <c r="TWC3" s="4" t="s">
        <v>911</v>
      </c>
      <c r="TWD3" s="4" t="s">
        <v>911</v>
      </c>
      <c r="TWE3" s="4" t="s">
        <v>911</v>
      </c>
      <c r="TWF3" s="4" t="s">
        <v>911</v>
      </c>
      <c r="TWG3" s="4" t="s">
        <v>911</v>
      </c>
      <c r="TWH3" s="4" t="s">
        <v>911</v>
      </c>
      <c r="TWI3" s="4" t="s">
        <v>911</v>
      </c>
      <c r="TWJ3" s="4" t="s">
        <v>911</v>
      </c>
      <c r="TWK3" s="4" t="s">
        <v>911</v>
      </c>
      <c r="TWL3" s="4" t="s">
        <v>911</v>
      </c>
      <c r="TWM3" s="4" t="s">
        <v>911</v>
      </c>
      <c r="TWN3" s="4" t="s">
        <v>911</v>
      </c>
      <c r="TWO3" s="4" t="s">
        <v>911</v>
      </c>
      <c r="TWP3" s="4" t="s">
        <v>911</v>
      </c>
      <c r="TWQ3" s="4" t="s">
        <v>911</v>
      </c>
      <c r="TWR3" s="4" t="s">
        <v>911</v>
      </c>
      <c r="TWS3" s="4" t="s">
        <v>911</v>
      </c>
      <c r="TWT3" s="4" t="s">
        <v>911</v>
      </c>
      <c r="TWU3" s="4" t="s">
        <v>911</v>
      </c>
      <c r="TWV3" s="4" t="s">
        <v>911</v>
      </c>
      <c r="TWW3" s="4" t="s">
        <v>911</v>
      </c>
      <c r="TWX3" s="4" t="s">
        <v>911</v>
      </c>
      <c r="TWY3" s="4" t="s">
        <v>911</v>
      </c>
      <c r="TWZ3" s="4" t="s">
        <v>911</v>
      </c>
      <c r="TXA3" s="4" t="s">
        <v>911</v>
      </c>
      <c r="TXB3" s="4" t="s">
        <v>911</v>
      </c>
      <c r="TXC3" s="4" t="s">
        <v>911</v>
      </c>
      <c r="TXD3" s="4" t="s">
        <v>911</v>
      </c>
      <c r="TXE3" s="4" t="s">
        <v>911</v>
      </c>
      <c r="TXF3" s="4" t="s">
        <v>911</v>
      </c>
      <c r="TXG3" s="4" t="s">
        <v>911</v>
      </c>
      <c r="TXH3" s="4" t="s">
        <v>911</v>
      </c>
      <c r="TXI3" s="4" t="s">
        <v>911</v>
      </c>
      <c r="TXJ3" s="4" t="s">
        <v>911</v>
      </c>
      <c r="TXK3" s="4" t="s">
        <v>911</v>
      </c>
      <c r="TXL3" s="4" t="s">
        <v>911</v>
      </c>
      <c r="TXM3" s="4" t="s">
        <v>911</v>
      </c>
      <c r="TXN3" s="4" t="s">
        <v>911</v>
      </c>
      <c r="TXO3" s="4" t="s">
        <v>911</v>
      </c>
      <c r="TXP3" s="4" t="s">
        <v>911</v>
      </c>
      <c r="TXQ3" s="4" t="s">
        <v>911</v>
      </c>
      <c r="TXR3" s="4" t="s">
        <v>911</v>
      </c>
      <c r="TXS3" s="4" t="s">
        <v>911</v>
      </c>
      <c r="TXT3" s="4" t="s">
        <v>911</v>
      </c>
      <c r="TXU3" s="4" t="s">
        <v>911</v>
      </c>
      <c r="TXV3" s="4" t="s">
        <v>911</v>
      </c>
      <c r="TXW3" s="4" t="s">
        <v>911</v>
      </c>
      <c r="TXX3" s="4" t="s">
        <v>911</v>
      </c>
      <c r="TXY3" s="4" t="s">
        <v>911</v>
      </c>
      <c r="TXZ3" s="4" t="s">
        <v>911</v>
      </c>
      <c r="TYA3" s="4" t="s">
        <v>911</v>
      </c>
      <c r="TYB3" s="4" t="s">
        <v>911</v>
      </c>
      <c r="TYC3" s="4" t="s">
        <v>911</v>
      </c>
      <c r="TYD3" s="4" t="s">
        <v>911</v>
      </c>
      <c r="TYE3" s="4" t="s">
        <v>911</v>
      </c>
      <c r="TYF3" s="4" t="s">
        <v>911</v>
      </c>
      <c r="TYG3" s="4" t="s">
        <v>911</v>
      </c>
      <c r="TYH3" s="4" t="s">
        <v>911</v>
      </c>
      <c r="TYI3" s="4" t="s">
        <v>911</v>
      </c>
      <c r="TYJ3" s="4" t="s">
        <v>911</v>
      </c>
      <c r="TYK3" s="4" t="s">
        <v>911</v>
      </c>
      <c r="TYL3" s="4" t="s">
        <v>911</v>
      </c>
      <c r="TYM3" s="4" t="s">
        <v>911</v>
      </c>
      <c r="TYN3" s="4" t="s">
        <v>911</v>
      </c>
      <c r="TYO3" s="4" t="s">
        <v>911</v>
      </c>
      <c r="TYP3" s="4" t="s">
        <v>911</v>
      </c>
      <c r="TYQ3" s="4" t="s">
        <v>911</v>
      </c>
      <c r="TYR3" s="4" t="s">
        <v>911</v>
      </c>
      <c r="TYS3" s="4" t="s">
        <v>911</v>
      </c>
      <c r="TYT3" s="4" t="s">
        <v>911</v>
      </c>
      <c r="TYU3" s="4" t="s">
        <v>911</v>
      </c>
      <c r="TYV3" s="4" t="s">
        <v>911</v>
      </c>
      <c r="TYW3" s="4" t="s">
        <v>911</v>
      </c>
      <c r="TYX3" s="4" t="s">
        <v>911</v>
      </c>
      <c r="TYY3" s="4" t="s">
        <v>911</v>
      </c>
      <c r="TYZ3" s="4" t="s">
        <v>911</v>
      </c>
      <c r="TZA3" s="4" t="s">
        <v>911</v>
      </c>
      <c r="TZB3" s="4" t="s">
        <v>911</v>
      </c>
      <c r="TZC3" s="4" t="s">
        <v>911</v>
      </c>
      <c r="TZD3" s="4" t="s">
        <v>911</v>
      </c>
      <c r="TZE3" s="4" t="s">
        <v>911</v>
      </c>
      <c r="TZF3" s="4" t="s">
        <v>911</v>
      </c>
      <c r="TZG3" s="4" t="s">
        <v>911</v>
      </c>
      <c r="TZH3" s="4" t="s">
        <v>911</v>
      </c>
      <c r="TZI3" s="4" t="s">
        <v>911</v>
      </c>
      <c r="TZJ3" s="4" t="s">
        <v>911</v>
      </c>
      <c r="TZK3" s="4" t="s">
        <v>911</v>
      </c>
      <c r="TZL3" s="4" t="s">
        <v>911</v>
      </c>
      <c r="TZM3" s="4" t="s">
        <v>911</v>
      </c>
      <c r="TZN3" s="4" t="s">
        <v>911</v>
      </c>
      <c r="TZO3" s="4" t="s">
        <v>911</v>
      </c>
      <c r="TZP3" s="4" t="s">
        <v>911</v>
      </c>
      <c r="TZQ3" s="4" t="s">
        <v>911</v>
      </c>
      <c r="TZR3" s="4" t="s">
        <v>911</v>
      </c>
      <c r="TZS3" s="4" t="s">
        <v>911</v>
      </c>
      <c r="TZT3" s="4" t="s">
        <v>911</v>
      </c>
      <c r="TZU3" s="4" t="s">
        <v>911</v>
      </c>
      <c r="TZV3" s="4" t="s">
        <v>911</v>
      </c>
      <c r="TZW3" s="4" t="s">
        <v>911</v>
      </c>
      <c r="TZX3" s="4" t="s">
        <v>911</v>
      </c>
      <c r="TZY3" s="4" t="s">
        <v>911</v>
      </c>
      <c r="TZZ3" s="4" t="s">
        <v>911</v>
      </c>
      <c r="UAA3" s="4" t="s">
        <v>911</v>
      </c>
      <c r="UAB3" s="4" t="s">
        <v>911</v>
      </c>
      <c r="UAC3" s="4" t="s">
        <v>911</v>
      </c>
      <c r="UAD3" s="4" t="s">
        <v>911</v>
      </c>
      <c r="UAE3" s="4" t="s">
        <v>911</v>
      </c>
      <c r="UAF3" s="4" t="s">
        <v>911</v>
      </c>
      <c r="UAG3" s="4" t="s">
        <v>911</v>
      </c>
      <c r="UAH3" s="4" t="s">
        <v>911</v>
      </c>
      <c r="UAI3" s="4" t="s">
        <v>911</v>
      </c>
      <c r="UAJ3" s="4" t="s">
        <v>911</v>
      </c>
      <c r="UAK3" s="4" t="s">
        <v>911</v>
      </c>
      <c r="UAL3" s="4" t="s">
        <v>911</v>
      </c>
      <c r="UAM3" s="4" t="s">
        <v>911</v>
      </c>
      <c r="UAN3" s="4" t="s">
        <v>911</v>
      </c>
      <c r="UAO3" s="4" t="s">
        <v>911</v>
      </c>
      <c r="UAP3" s="4" t="s">
        <v>911</v>
      </c>
      <c r="UAQ3" s="4" t="s">
        <v>911</v>
      </c>
      <c r="UAR3" s="4" t="s">
        <v>911</v>
      </c>
      <c r="UAS3" s="4" t="s">
        <v>911</v>
      </c>
      <c r="UAT3" s="4" t="s">
        <v>911</v>
      </c>
      <c r="UAU3" s="4" t="s">
        <v>911</v>
      </c>
      <c r="UAV3" s="4" t="s">
        <v>911</v>
      </c>
      <c r="UAW3" s="4" t="s">
        <v>911</v>
      </c>
      <c r="UAX3" s="4" t="s">
        <v>911</v>
      </c>
      <c r="UAY3" s="4" t="s">
        <v>911</v>
      </c>
      <c r="UAZ3" s="4" t="s">
        <v>911</v>
      </c>
      <c r="UBA3" s="4" t="s">
        <v>911</v>
      </c>
      <c r="UBB3" s="4" t="s">
        <v>911</v>
      </c>
      <c r="UBC3" s="4" t="s">
        <v>911</v>
      </c>
      <c r="UBD3" s="4" t="s">
        <v>911</v>
      </c>
      <c r="UBE3" s="4" t="s">
        <v>911</v>
      </c>
      <c r="UBF3" s="4" t="s">
        <v>911</v>
      </c>
      <c r="UBG3" s="4" t="s">
        <v>911</v>
      </c>
      <c r="UBH3" s="4" t="s">
        <v>911</v>
      </c>
      <c r="UBI3" s="4" t="s">
        <v>911</v>
      </c>
      <c r="UBJ3" s="4" t="s">
        <v>911</v>
      </c>
      <c r="UBK3" s="4" t="s">
        <v>911</v>
      </c>
      <c r="UBL3" s="4" t="s">
        <v>911</v>
      </c>
      <c r="UBM3" s="4" t="s">
        <v>911</v>
      </c>
      <c r="UBN3" s="4" t="s">
        <v>911</v>
      </c>
      <c r="UBO3" s="4" t="s">
        <v>911</v>
      </c>
      <c r="UBP3" s="4" t="s">
        <v>911</v>
      </c>
      <c r="UBQ3" s="4" t="s">
        <v>911</v>
      </c>
      <c r="UBR3" s="4" t="s">
        <v>911</v>
      </c>
      <c r="UBS3" s="4" t="s">
        <v>911</v>
      </c>
      <c r="UBT3" s="4" t="s">
        <v>911</v>
      </c>
      <c r="UBU3" s="4" t="s">
        <v>911</v>
      </c>
      <c r="UBV3" s="4" t="s">
        <v>911</v>
      </c>
      <c r="UBW3" s="4" t="s">
        <v>911</v>
      </c>
      <c r="UBX3" s="4" t="s">
        <v>911</v>
      </c>
      <c r="UBY3" s="4" t="s">
        <v>911</v>
      </c>
      <c r="UBZ3" s="4" t="s">
        <v>911</v>
      </c>
      <c r="UCA3" s="4" t="s">
        <v>911</v>
      </c>
      <c r="UCB3" s="4" t="s">
        <v>911</v>
      </c>
      <c r="UCC3" s="4" t="s">
        <v>911</v>
      </c>
      <c r="UCD3" s="4" t="s">
        <v>911</v>
      </c>
      <c r="UCE3" s="4" t="s">
        <v>911</v>
      </c>
      <c r="UCF3" s="4" t="s">
        <v>911</v>
      </c>
      <c r="UCG3" s="4" t="s">
        <v>911</v>
      </c>
      <c r="UCH3" s="4" t="s">
        <v>911</v>
      </c>
      <c r="UCI3" s="4" t="s">
        <v>911</v>
      </c>
      <c r="UCJ3" s="4" t="s">
        <v>911</v>
      </c>
      <c r="UCK3" s="4" t="s">
        <v>911</v>
      </c>
      <c r="UCL3" s="4" t="s">
        <v>911</v>
      </c>
      <c r="UCM3" s="4" t="s">
        <v>911</v>
      </c>
      <c r="UCN3" s="4" t="s">
        <v>911</v>
      </c>
      <c r="UCO3" s="4" t="s">
        <v>911</v>
      </c>
      <c r="UCP3" s="4" t="s">
        <v>911</v>
      </c>
      <c r="UCQ3" s="4" t="s">
        <v>911</v>
      </c>
      <c r="UCR3" s="4" t="s">
        <v>911</v>
      </c>
      <c r="UCS3" s="4" t="s">
        <v>911</v>
      </c>
      <c r="UCT3" s="4" t="s">
        <v>911</v>
      </c>
      <c r="UCU3" s="4" t="s">
        <v>911</v>
      </c>
      <c r="UCV3" s="4" t="s">
        <v>911</v>
      </c>
      <c r="UCW3" s="4" t="s">
        <v>911</v>
      </c>
      <c r="UCX3" s="4" t="s">
        <v>911</v>
      </c>
      <c r="UCY3" s="4" t="s">
        <v>911</v>
      </c>
      <c r="UCZ3" s="4" t="s">
        <v>911</v>
      </c>
      <c r="UDA3" s="4" t="s">
        <v>911</v>
      </c>
      <c r="UDB3" s="4" t="s">
        <v>911</v>
      </c>
      <c r="UDC3" s="4" t="s">
        <v>911</v>
      </c>
      <c r="UDD3" s="4" t="s">
        <v>911</v>
      </c>
      <c r="UDE3" s="4" t="s">
        <v>911</v>
      </c>
      <c r="UDF3" s="4" t="s">
        <v>911</v>
      </c>
      <c r="UDG3" s="4" t="s">
        <v>911</v>
      </c>
      <c r="UDH3" s="4" t="s">
        <v>911</v>
      </c>
      <c r="UDI3" s="4" t="s">
        <v>911</v>
      </c>
      <c r="UDJ3" s="4" t="s">
        <v>911</v>
      </c>
      <c r="UDK3" s="4" t="s">
        <v>911</v>
      </c>
      <c r="UDL3" s="4" t="s">
        <v>911</v>
      </c>
      <c r="UDM3" s="4" t="s">
        <v>911</v>
      </c>
      <c r="UDN3" s="4" t="s">
        <v>911</v>
      </c>
      <c r="UDO3" s="4" t="s">
        <v>911</v>
      </c>
      <c r="UDP3" s="4" t="s">
        <v>911</v>
      </c>
      <c r="UDQ3" s="4" t="s">
        <v>911</v>
      </c>
      <c r="UDR3" s="4" t="s">
        <v>911</v>
      </c>
      <c r="UDS3" s="4" t="s">
        <v>911</v>
      </c>
      <c r="UDT3" s="4" t="s">
        <v>911</v>
      </c>
      <c r="UDU3" s="4" t="s">
        <v>911</v>
      </c>
      <c r="UDV3" s="4" t="s">
        <v>911</v>
      </c>
      <c r="UDW3" s="4" t="s">
        <v>911</v>
      </c>
      <c r="UDX3" s="4" t="s">
        <v>911</v>
      </c>
      <c r="UDY3" s="4" t="s">
        <v>911</v>
      </c>
      <c r="UDZ3" s="4" t="s">
        <v>911</v>
      </c>
      <c r="UEA3" s="4" t="s">
        <v>911</v>
      </c>
      <c r="UEB3" s="4" t="s">
        <v>911</v>
      </c>
      <c r="UEC3" s="4" t="s">
        <v>911</v>
      </c>
      <c r="UED3" s="4" t="s">
        <v>911</v>
      </c>
      <c r="UEE3" s="4" t="s">
        <v>911</v>
      </c>
      <c r="UEF3" s="4" t="s">
        <v>911</v>
      </c>
      <c r="UEG3" s="4" t="s">
        <v>911</v>
      </c>
      <c r="UEH3" s="4" t="s">
        <v>911</v>
      </c>
      <c r="UEI3" s="4" t="s">
        <v>911</v>
      </c>
      <c r="UEJ3" s="4" t="s">
        <v>911</v>
      </c>
      <c r="UEK3" s="4" t="s">
        <v>911</v>
      </c>
      <c r="UEL3" s="4" t="s">
        <v>911</v>
      </c>
      <c r="UEM3" s="4" t="s">
        <v>911</v>
      </c>
      <c r="UEN3" s="4" t="s">
        <v>911</v>
      </c>
      <c r="UEO3" s="4" t="s">
        <v>911</v>
      </c>
      <c r="UEP3" s="4" t="s">
        <v>911</v>
      </c>
      <c r="UEQ3" s="4" t="s">
        <v>911</v>
      </c>
      <c r="UER3" s="4" t="s">
        <v>911</v>
      </c>
      <c r="UES3" s="4" t="s">
        <v>911</v>
      </c>
      <c r="UET3" s="4" t="s">
        <v>911</v>
      </c>
      <c r="UEU3" s="4" t="s">
        <v>911</v>
      </c>
      <c r="UEV3" s="4" t="s">
        <v>911</v>
      </c>
      <c r="UEW3" s="4" t="s">
        <v>911</v>
      </c>
      <c r="UEX3" s="4" t="s">
        <v>911</v>
      </c>
      <c r="UEY3" s="4" t="s">
        <v>911</v>
      </c>
      <c r="UEZ3" s="4" t="s">
        <v>911</v>
      </c>
      <c r="UFA3" s="4" t="s">
        <v>911</v>
      </c>
      <c r="UFB3" s="4" t="s">
        <v>911</v>
      </c>
      <c r="UFC3" s="4" t="s">
        <v>911</v>
      </c>
      <c r="UFD3" s="4" t="s">
        <v>911</v>
      </c>
      <c r="UFE3" s="4" t="s">
        <v>911</v>
      </c>
      <c r="UFF3" s="4" t="s">
        <v>911</v>
      </c>
      <c r="UFG3" s="4" t="s">
        <v>911</v>
      </c>
      <c r="UFH3" s="4" t="s">
        <v>911</v>
      </c>
      <c r="UFI3" s="4" t="s">
        <v>911</v>
      </c>
      <c r="UFJ3" s="4" t="s">
        <v>911</v>
      </c>
      <c r="UFK3" s="4" t="s">
        <v>911</v>
      </c>
      <c r="UFL3" s="4" t="s">
        <v>911</v>
      </c>
      <c r="UFM3" s="4" t="s">
        <v>911</v>
      </c>
      <c r="UFN3" s="4" t="s">
        <v>911</v>
      </c>
      <c r="UFO3" s="4" t="s">
        <v>911</v>
      </c>
      <c r="UFP3" s="4" t="s">
        <v>911</v>
      </c>
      <c r="UFQ3" s="4" t="s">
        <v>911</v>
      </c>
      <c r="UFR3" s="4" t="s">
        <v>911</v>
      </c>
      <c r="UFS3" s="4" t="s">
        <v>911</v>
      </c>
      <c r="UFT3" s="4" t="s">
        <v>911</v>
      </c>
      <c r="UFU3" s="4" t="s">
        <v>911</v>
      </c>
      <c r="UFV3" s="4" t="s">
        <v>911</v>
      </c>
      <c r="UFW3" s="4" t="s">
        <v>911</v>
      </c>
      <c r="UFX3" s="4" t="s">
        <v>911</v>
      </c>
      <c r="UFY3" s="4" t="s">
        <v>911</v>
      </c>
      <c r="UFZ3" s="4" t="s">
        <v>911</v>
      </c>
      <c r="UGA3" s="4" t="s">
        <v>911</v>
      </c>
      <c r="UGB3" s="4" t="s">
        <v>911</v>
      </c>
      <c r="UGC3" s="4" t="s">
        <v>911</v>
      </c>
      <c r="UGD3" s="4" t="s">
        <v>911</v>
      </c>
      <c r="UGE3" s="4" t="s">
        <v>911</v>
      </c>
      <c r="UGF3" s="4" t="s">
        <v>911</v>
      </c>
      <c r="UGG3" s="4" t="s">
        <v>911</v>
      </c>
      <c r="UGH3" s="4" t="s">
        <v>911</v>
      </c>
      <c r="UGI3" s="4" t="s">
        <v>911</v>
      </c>
      <c r="UGJ3" s="4" t="s">
        <v>911</v>
      </c>
      <c r="UGK3" s="4" t="s">
        <v>911</v>
      </c>
      <c r="UGL3" s="4" t="s">
        <v>911</v>
      </c>
      <c r="UGM3" s="4" t="s">
        <v>911</v>
      </c>
      <c r="UGN3" s="4" t="s">
        <v>911</v>
      </c>
      <c r="UGO3" s="4" t="s">
        <v>911</v>
      </c>
      <c r="UGP3" s="4" t="s">
        <v>911</v>
      </c>
      <c r="UGQ3" s="4" t="s">
        <v>911</v>
      </c>
      <c r="UGR3" s="4" t="s">
        <v>911</v>
      </c>
      <c r="UGS3" s="4" t="s">
        <v>911</v>
      </c>
      <c r="UGT3" s="4" t="s">
        <v>911</v>
      </c>
      <c r="UGU3" s="4" t="s">
        <v>911</v>
      </c>
      <c r="UGV3" s="4" t="s">
        <v>911</v>
      </c>
      <c r="UGW3" s="4" t="s">
        <v>911</v>
      </c>
      <c r="UGX3" s="4" t="s">
        <v>911</v>
      </c>
      <c r="UGY3" s="4" t="s">
        <v>911</v>
      </c>
      <c r="UGZ3" s="4" t="s">
        <v>911</v>
      </c>
      <c r="UHA3" s="4" t="s">
        <v>911</v>
      </c>
      <c r="UHB3" s="4" t="s">
        <v>911</v>
      </c>
      <c r="UHC3" s="4" t="s">
        <v>911</v>
      </c>
      <c r="UHD3" s="4" t="s">
        <v>911</v>
      </c>
      <c r="UHE3" s="4" t="s">
        <v>911</v>
      </c>
      <c r="UHF3" s="4" t="s">
        <v>911</v>
      </c>
      <c r="UHG3" s="4" t="s">
        <v>911</v>
      </c>
      <c r="UHH3" s="4" t="s">
        <v>911</v>
      </c>
      <c r="UHI3" s="4" t="s">
        <v>911</v>
      </c>
      <c r="UHJ3" s="4" t="s">
        <v>911</v>
      </c>
      <c r="UHK3" s="4" t="s">
        <v>911</v>
      </c>
      <c r="UHL3" s="4" t="s">
        <v>911</v>
      </c>
      <c r="UHM3" s="4" t="s">
        <v>911</v>
      </c>
      <c r="UHN3" s="4" t="s">
        <v>911</v>
      </c>
      <c r="UHO3" s="4" t="s">
        <v>911</v>
      </c>
      <c r="UHP3" s="4" t="s">
        <v>911</v>
      </c>
      <c r="UHQ3" s="4" t="s">
        <v>911</v>
      </c>
      <c r="UHR3" s="4" t="s">
        <v>911</v>
      </c>
      <c r="UHS3" s="4" t="s">
        <v>911</v>
      </c>
      <c r="UHT3" s="4" t="s">
        <v>911</v>
      </c>
      <c r="UHU3" s="4" t="s">
        <v>911</v>
      </c>
      <c r="UHV3" s="4" t="s">
        <v>911</v>
      </c>
      <c r="UHW3" s="4" t="s">
        <v>911</v>
      </c>
      <c r="UHX3" s="4" t="s">
        <v>911</v>
      </c>
      <c r="UHY3" s="4" t="s">
        <v>911</v>
      </c>
      <c r="UHZ3" s="4" t="s">
        <v>911</v>
      </c>
      <c r="UIA3" s="4" t="s">
        <v>911</v>
      </c>
      <c r="UIB3" s="4" t="s">
        <v>911</v>
      </c>
      <c r="UIC3" s="4" t="s">
        <v>911</v>
      </c>
      <c r="UID3" s="4" t="s">
        <v>911</v>
      </c>
      <c r="UIE3" s="4" t="s">
        <v>911</v>
      </c>
      <c r="UIF3" s="4" t="s">
        <v>911</v>
      </c>
      <c r="UIG3" s="4" t="s">
        <v>911</v>
      </c>
      <c r="UIH3" s="4" t="s">
        <v>911</v>
      </c>
      <c r="UII3" s="4" t="s">
        <v>911</v>
      </c>
      <c r="UIJ3" s="4" t="s">
        <v>911</v>
      </c>
      <c r="UIK3" s="4" t="s">
        <v>911</v>
      </c>
      <c r="UIL3" s="4" t="s">
        <v>911</v>
      </c>
      <c r="UIM3" s="4" t="s">
        <v>911</v>
      </c>
      <c r="UIN3" s="4" t="s">
        <v>911</v>
      </c>
      <c r="UIO3" s="4" t="s">
        <v>911</v>
      </c>
      <c r="UIP3" s="4" t="s">
        <v>911</v>
      </c>
      <c r="UIQ3" s="4" t="s">
        <v>911</v>
      </c>
      <c r="UIR3" s="4" t="s">
        <v>911</v>
      </c>
      <c r="UIS3" s="4" t="s">
        <v>911</v>
      </c>
      <c r="UIT3" s="4" t="s">
        <v>911</v>
      </c>
      <c r="UIU3" s="4" t="s">
        <v>911</v>
      </c>
      <c r="UIV3" s="4" t="s">
        <v>911</v>
      </c>
      <c r="UIW3" s="4" t="s">
        <v>911</v>
      </c>
      <c r="UIX3" s="4" t="s">
        <v>911</v>
      </c>
      <c r="UIY3" s="4" t="s">
        <v>911</v>
      </c>
      <c r="UIZ3" s="4" t="s">
        <v>911</v>
      </c>
      <c r="UJA3" s="4" t="s">
        <v>911</v>
      </c>
      <c r="UJB3" s="4" t="s">
        <v>911</v>
      </c>
      <c r="UJC3" s="4" t="s">
        <v>911</v>
      </c>
      <c r="UJD3" s="4" t="s">
        <v>911</v>
      </c>
      <c r="UJE3" s="4" t="s">
        <v>911</v>
      </c>
      <c r="UJF3" s="4" t="s">
        <v>911</v>
      </c>
      <c r="UJG3" s="4" t="s">
        <v>911</v>
      </c>
      <c r="UJH3" s="4" t="s">
        <v>911</v>
      </c>
      <c r="UJI3" s="4" t="s">
        <v>911</v>
      </c>
      <c r="UJJ3" s="4" t="s">
        <v>911</v>
      </c>
      <c r="UJK3" s="4" t="s">
        <v>911</v>
      </c>
      <c r="UJL3" s="4" t="s">
        <v>911</v>
      </c>
      <c r="UJM3" s="4" t="s">
        <v>911</v>
      </c>
      <c r="UJN3" s="4" t="s">
        <v>911</v>
      </c>
      <c r="UJO3" s="4" t="s">
        <v>911</v>
      </c>
      <c r="UJP3" s="4" t="s">
        <v>911</v>
      </c>
      <c r="UJQ3" s="4" t="s">
        <v>911</v>
      </c>
      <c r="UJR3" s="4" t="s">
        <v>911</v>
      </c>
      <c r="UJS3" s="4" t="s">
        <v>911</v>
      </c>
      <c r="UJT3" s="4" t="s">
        <v>911</v>
      </c>
      <c r="UJU3" s="4" t="s">
        <v>911</v>
      </c>
      <c r="UJV3" s="4" t="s">
        <v>911</v>
      </c>
      <c r="UJW3" s="4" t="s">
        <v>911</v>
      </c>
      <c r="UJX3" s="4" t="s">
        <v>911</v>
      </c>
      <c r="UJY3" s="4" t="s">
        <v>911</v>
      </c>
      <c r="UJZ3" s="4" t="s">
        <v>911</v>
      </c>
      <c r="UKA3" s="4" t="s">
        <v>911</v>
      </c>
      <c r="UKB3" s="4" t="s">
        <v>911</v>
      </c>
      <c r="UKC3" s="4" t="s">
        <v>911</v>
      </c>
      <c r="UKD3" s="4" t="s">
        <v>911</v>
      </c>
      <c r="UKE3" s="4" t="s">
        <v>911</v>
      </c>
      <c r="UKF3" s="4" t="s">
        <v>911</v>
      </c>
      <c r="UKG3" s="4" t="s">
        <v>911</v>
      </c>
      <c r="UKH3" s="4" t="s">
        <v>911</v>
      </c>
      <c r="UKI3" s="4" t="s">
        <v>911</v>
      </c>
      <c r="UKJ3" s="4" t="s">
        <v>911</v>
      </c>
      <c r="UKK3" s="4" t="s">
        <v>911</v>
      </c>
      <c r="UKL3" s="4" t="s">
        <v>911</v>
      </c>
      <c r="UKM3" s="4" t="s">
        <v>911</v>
      </c>
      <c r="UKN3" s="4" t="s">
        <v>911</v>
      </c>
      <c r="UKO3" s="4" t="s">
        <v>911</v>
      </c>
      <c r="UKP3" s="4" t="s">
        <v>911</v>
      </c>
      <c r="UKQ3" s="4" t="s">
        <v>911</v>
      </c>
      <c r="UKR3" s="4" t="s">
        <v>911</v>
      </c>
      <c r="UKS3" s="4" t="s">
        <v>911</v>
      </c>
      <c r="UKT3" s="4" t="s">
        <v>911</v>
      </c>
      <c r="UKU3" s="4" t="s">
        <v>911</v>
      </c>
      <c r="UKV3" s="4" t="s">
        <v>911</v>
      </c>
      <c r="UKW3" s="4" t="s">
        <v>911</v>
      </c>
      <c r="UKX3" s="4" t="s">
        <v>911</v>
      </c>
      <c r="UKY3" s="4" t="s">
        <v>911</v>
      </c>
      <c r="UKZ3" s="4" t="s">
        <v>911</v>
      </c>
      <c r="ULA3" s="4" t="s">
        <v>911</v>
      </c>
      <c r="ULB3" s="4" t="s">
        <v>911</v>
      </c>
      <c r="ULC3" s="4" t="s">
        <v>911</v>
      </c>
      <c r="ULD3" s="4" t="s">
        <v>911</v>
      </c>
      <c r="ULE3" s="4" t="s">
        <v>911</v>
      </c>
      <c r="ULF3" s="4" t="s">
        <v>911</v>
      </c>
      <c r="ULG3" s="4" t="s">
        <v>911</v>
      </c>
      <c r="ULH3" s="4" t="s">
        <v>911</v>
      </c>
      <c r="ULI3" s="4" t="s">
        <v>911</v>
      </c>
      <c r="ULJ3" s="4" t="s">
        <v>911</v>
      </c>
      <c r="ULK3" s="4" t="s">
        <v>911</v>
      </c>
      <c r="ULL3" s="4" t="s">
        <v>911</v>
      </c>
      <c r="ULM3" s="4" t="s">
        <v>911</v>
      </c>
      <c r="ULN3" s="4" t="s">
        <v>911</v>
      </c>
      <c r="ULO3" s="4" t="s">
        <v>911</v>
      </c>
      <c r="ULP3" s="4" t="s">
        <v>911</v>
      </c>
      <c r="ULQ3" s="4" t="s">
        <v>911</v>
      </c>
      <c r="ULR3" s="4" t="s">
        <v>911</v>
      </c>
      <c r="ULS3" s="4" t="s">
        <v>911</v>
      </c>
      <c r="ULT3" s="4" t="s">
        <v>911</v>
      </c>
      <c r="ULU3" s="4" t="s">
        <v>911</v>
      </c>
      <c r="ULV3" s="4" t="s">
        <v>911</v>
      </c>
      <c r="ULW3" s="4" t="s">
        <v>911</v>
      </c>
      <c r="ULX3" s="4" t="s">
        <v>911</v>
      </c>
      <c r="ULY3" s="4" t="s">
        <v>911</v>
      </c>
      <c r="ULZ3" s="4" t="s">
        <v>911</v>
      </c>
      <c r="UMA3" s="4" t="s">
        <v>911</v>
      </c>
      <c r="UMB3" s="4" t="s">
        <v>911</v>
      </c>
      <c r="UMC3" s="4" t="s">
        <v>911</v>
      </c>
      <c r="UMD3" s="4" t="s">
        <v>911</v>
      </c>
      <c r="UME3" s="4" t="s">
        <v>911</v>
      </c>
      <c r="UMF3" s="4" t="s">
        <v>911</v>
      </c>
      <c r="UMG3" s="4" t="s">
        <v>911</v>
      </c>
      <c r="UMH3" s="4" t="s">
        <v>911</v>
      </c>
      <c r="UMI3" s="4" t="s">
        <v>911</v>
      </c>
      <c r="UMJ3" s="4" t="s">
        <v>911</v>
      </c>
      <c r="UMK3" s="4" t="s">
        <v>911</v>
      </c>
      <c r="UML3" s="4" t="s">
        <v>911</v>
      </c>
      <c r="UMM3" s="4" t="s">
        <v>911</v>
      </c>
      <c r="UMN3" s="4" t="s">
        <v>911</v>
      </c>
      <c r="UMO3" s="4" t="s">
        <v>911</v>
      </c>
      <c r="UMP3" s="4" t="s">
        <v>911</v>
      </c>
      <c r="UMQ3" s="4" t="s">
        <v>911</v>
      </c>
      <c r="UMR3" s="4" t="s">
        <v>911</v>
      </c>
      <c r="UMS3" s="4" t="s">
        <v>911</v>
      </c>
      <c r="UMT3" s="4" t="s">
        <v>911</v>
      </c>
      <c r="UMU3" s="4" t="s">
        <v>911</v>
      </c>
      <c r="UMV3" s="4" t="s">
        <v>911</v>
      </c>
      <c r="UMW3" s="4" t="s">
        <v>911</v>
      </c>
      <c r="UMX3" s="4" t="s">
        <v>911</v>
      </c>
      <c r="UMY3" s="4" t="s">
        <v>911</v>
      </c>
      <c r="UMZ3" s="4" t="s">
        <v>911</v>
      </c>
      <c r="UNA3" s="4" t="s">
        <v>911</v>
      </c>
      <c r="UNB3" s="4" t="s">
        <v>911</v>
      </c>
      <c r="UNC3" s="4" t="s">
        <v>911</v>
      </c>
      <c r="UND3" s="4" t="s">
        <v>911</v>
      </c>
      <c r="UNE3" s="4" t="s">
        <v>911</v>
      </c>
      <c r="UNF3" s="4" t="s">
        <v>911</v>
      </c>
      <c r="UNG3" s="4" t="s">
        <v>911</v>
      </c>
      <c r="UNH3" s="4" t="s">
        <v>911</v>
      </c>
      <c r="UNI3" s="4" t="s">
        <v>911</v>
      </c>
      <c r="UNJ3" s="4" t="s">
        <v>911</v>
      </c>
      <c r="UNK3" s="4" t="s">
        <v>911</v>
      </c>
      <c r="UNL3" s="4" t="s">
        <v>911</v>
      </c>
      <c r="UNM3" s="4" t="s">
        <v>911</v>
      </c>
      <c r="UNN3" s="4" t="s">
        <v>911</v>
      </c>
      <c r="UNO3" s="4" t="s">
        <v>911</v>
      </c>
      <c r="UNP3" s="4" t="s">
        <v>911</v>
      </c>
      <c r="UNQ3" s="4" t="s">
        <v>911</v>
      </c>
      <c r="UNR3" s="4" t="s">
        <v>911</v>
      </c>
      <c r="UNS3" s="4" t="s">
        <v>911</v>
      </c>
      <c r="UNT3" s="4" t="s">
        <v>911</v>
      </c>
      <c r="UNU3" s="4" t="s">
        <v>911</v>
      </c>
      <c r="UNV3" s="4" t="s">
        <v>911</v>
      </c>
      <c r="UNW3" s="4" t="s">
        <v>911</v>
      </c>
      <c r="UNX3" s="4" t="s">
        <v>911</v>
      </c>
      <c r="UNY3" s="4" t="s">
        <v>911</v>
      </c>
      <c r="UNZ3" s="4" t="s">
        <v>911</v>
      </c>
      <c r="UOA3" s="4" t="s">
        <v>911</v>
      </c>
      <c r="UOB3" s="4" t="s">
        <v>911</v>
      </c>
      <c r="UOC3" s="4" t="s">
        <v>911</v>
      </c>
      <c r="UOD3" s="4" t="s">
        <v>911</v>
      </c>
      <c r="UOE3" s="4" t="s">
        <v>911</v>
      </c>
      <c r="UOF3" s="4" t="s">
        <v>911</v>
      </c>
      <c r="UOG3" s="4" t="s">
        <v>911</v>
      </c>
      <c r="UOH3" s="4" t="s">
        <v>911</v>
      </c>
      <c r="UOI3" s="4" t="s">
        <v>911</v>
      </c>
      <c r="UOJ3" s="4" t="s">
        <v>911</v>
      </c>
      <c r="UOK3" s="4" t="s">
        <v>911</v>
      </c>
      <c r="UOL3" s="4" t="s">
        <v>911</v>
      </c>
      <c r="UOM3" s="4" t="s">
        <v>911</v>
      </c>
      <c r="UON3" s="4" t="s">
        <v>911</v>
      </c>
      <c r="UOO3" s="4" t="s">
        <v>911</v>
      </c>
      <c r="UOP3" s="4" t="s">
        <v>911</v>
      </c>
      <c r="UOQ3" s="4" t="s">
        <v>911</v>
      </c>
      <c r="UOR3" s="4" t="s">
        <v>911</v>
      </c>
      <c r="UOS3" s="4" t="s">
        <v>911</v>
      </c>
      <c r="UOT3" s="4" t="s">
        <v>911</v>
      </c>
      <c r="UOU3" s="4" t="s">
        <v>911</v>
      </c>
      <c r="UOV3" s="4" t="s">
        <v>911</v>
      </c>
      <c r="UOW3" s="4" t="s">
        <v>911</v>
      </c>
      <c r="UOX3" s="4" t="s">
        <v>911</v>
      </c>
      <c r="UOY3" s="4" t="s">
        <v>911</v>
      </c>
      <c r="UOZ3" s="4" t="s">
        <v>911</v>
      </c>
      <c r="UPA3" s="4" t="s">
        <v>911</v>
      </c>
      <c r="UPB3" s="4" t="s">
        <v>911</v>
      </c>
      <c r="UPC3" s="4" t="s">
        <v>911</v>
      </c>
      <c r="UPD3" s="4" t="s">
        <v>911</v>
      </c>
      <c r="UPE3" s="4" t="s">
        <v>911</v>
      </c>
      <c r="UPF3" s="4" t="s">
        <v>911</v>
      </c>
      <c r="UPG3" s="4" t="s">
        <v>911</v>
      </c>
      <c r="UPH3" s="4" t="s">
        <v>911</v>
      </c>
      <c r="UPI3" s="4" t="s">
        <v>911</v>
      </c>
      <c r="UPJ3" s="4" t="s">
        <v>911</v>
      </c>
      <c r="UPK3" s="4" t="s">
        <v>911</v>
      </c>
      <c r="UPL3" s="4" t="s">
        <v>911</v>
      </c>
      <c r="UPM3" s="4" t="s">
        <v>911</v>
      </c>
      <c r="UPN3" s="4" t="s">
        <v>911</v>
      </c>
      <c r="UPO3" s="4" t="s">
        <v>911</v>
      </c>
      <c r="UPP3" s="4" t="s">
        <v>911</v>
      </c>
      <c r="UPQ3" s="4" t="s">
        <v>911</v>
      </c>
      <c r="UPR3" s="4" t="s">
        <v>911</v>
      </c>
      <c r="UPS3" s="4" t="s">
        <v>911</v>
      </c>
      <c r="UPT3" s="4" t="s">
        <v>911</v>
      </c>
      <c r="UPU3" s="4" t="s">
        <v>911</v>
      </c>
      <c r="UPV3" s="4" t="s">
        <v>911</v>
      </c>
      <c r="UPW3" s="4" t="s">
        <v>911</v>
      </c>
      <c r="UPX3" s="4" t="s">
        <v>911</v>
      </c>
      <c r="UPY3" s="4" t="s">
        <v>911</v>
      </c>
      <c r="UPZ3" s="4" t="s">
        <v>911</v>
      </c>
      <c r="UQA3" s="4" t="s">
        <v>911</v>
      </c>
      <c r="UQB3" s="4" t="s">
        <v>911</v>
      </c>
      <c r="UQC3" s="4" t="s">
        <v>911</v>
      </c>
      <c r="UQD3" s="4" t="s">
        <v>911</v>
      </c>
      <c r="UQE3" s="4" t="s">
        <v>911</v>
      </c>
      <c r="UQF3" s="4" t="s">
        <v>911</v>
      </c>
      <c r="UQG3" s="4" t="s">
        <v>911</v>
      </c>
      <c r="UQH3" s="4" t="s">
        <v>911</v>
      </c>
      <c r="UQI3" s="4" t="s">
        <v>911</v>
      </c>
      <c r="UQJ3" s="4" t="s">
        <v>911</v>
      </c>
      <c r="UQK3" s="4" t="s">
        <v>911</v>
      </c>
      <c r="UQL3" s="4" t="s">
        <v>911</v>
      </c>
      <c r="UQM3" s="4" t="s">
        <v>911</v>
      </c>
      <c r="UQN3" s="4" t="s">
        <v>911</v>
      </c>
      <c r="UQO3" s="4" t="s">
        <v>911</v>
      </c>
      <c r="UQP3" s="4" t="s">
        <v>911</v>
      </c>
      <c r="UQQ3" s="4" t="s">
        <v>911</v>
      </c>
      <c r="UQR3" s="4" t="s">
        <v>911</v>
      </c>
      <c r="UQS3" s="4" t="s">
        <v>911</v>
      </c>
      <c r="UQT3" s="4" t="s">
        <v>911</v>
      </c>
      <c r="UQU3" s="4" t="s">
        <v>911</v>
      </c>
      <c r="UQV3" s="4" t="s">
        <v>911</v>
      </c>
      <c r="UQW3" s="4" t="s">
        <v>911</v>
      </c>
      <c r="UQX3" s="4" t="s">
        <v>911</v>
      </c>
      <c r="UQY3" s="4" t="s">
        <v>911</v>
      </c>
      <c r="UQZ3" s="4" t="s">
        <v>911</v>
      </c>
      <c r="URA3" s="4" t="s">
        <v>911</v>
      </c>
      <c r="URB3" s="4" t="s">
        <v>911</v>
      </c>
      <c r="URC3" s="4" t="s">
        <v>911</v>
      </c>
      <c r="URD3" s="4" t="s">
        <v>911</v>
      </c>
      <c r="URE3" s="4" t="s">
        <v>911</v>
      </c>
      <c r="URF3" s="4" t="s">
        <v>911</v>
      </c>
      <c r="URG3" s="4" t="s">
        <v>911</v>
      </c>
      <c r="URH3" s="4" t="s">
        <v>911</v>
      </c>
      <c r="URI3" s="4" t="s">
        <v>911</v>
      </c>
      <c r="URJ3" s="4" t="s">
        <v>911</v>
      </c>
      <c r="URK3" s="4" t="s">
        <v>911</v>
      </c>
      <c r="URL3" s="4" t="s">
        <v>911</v>
      </c>
      <c r="URM3" s="4" t="s">
        <v>911</v>
      </c>
      <c r="URN3" s="4" t="s">
        <v>911</v>
      </c>
      <c r="URO3" s="4" t="s">
        <v>911</v>
      </c>
      <c r="URP3" s="4" t="s">
        <v>911</v>
      </c>
      <c r="URQ3" s="4" t="s">
        <v>911</v>
      </c>
      <c r="URR3" s="4" t="s">
        <v>911</v>
      </c>
      <c r="URS3" s="4" t="s">
        <v>911</v>
      </c>
      <c r="URT3" s="4" t="s">
        <v>911</v>
      </c>
      <c r="URU3" s="4" t="s">
        <v>911</v>
      </c>
      <c r="URV3" s="4" t="s">
        <v>911</v>
      </c>
      <c r="URW3" s="4" t="s">
        <v>911</v>
      </c>
      <c r="URX3" s="4" t="s">
        <v>911</v>
      </c>
      <c r="URY3" s="4" t="s">
        <v>911</v>
      </c>
      <c r="URZ3" s="4" t="s">
        <v>911</v>
      </c>
      <c r="USA3" s="4" t="s">
        <v>911</v>
      </c>
      <c r="USB3" s="4" t="s">
        <v>911</v>
      </c>
      <c r="USC3" s="4" t="s">
        <v>911</v>
      </c>
      <c r="USD3" s="4" t="s">
        <v>911</v>
      </c>
      <c r="USE3" s="4" t="s">
        <v>911</v>
      </c>
      <c r="USF3" s="4" t="s">
        <v>911</v>
      </c>
      <c r="USG3" s="4" t="s">
        <v>911</v>
      </c>
      <c r="USH3" s="4" t="s">
        <v>911</v>
      </c>
      <c r="USI3" s="4" t="s">
        <v>911</v>
      </c>
      <c r="USJ3" s="4" t="s">
        <v>911</v>
      </c>
      <c r="USK3" s="4" t="s">
        <v>911</v>
      </c>
      <c r="USL3" s="4" t="s">
        <v>911</v>
      </c>
      <c r="USM3" s="4" t="s">
        <v>911</v>
      </c>
      <c r="USN3" s="4" t="s">
        <v>911</v>
      </c>
      <c r="USO3" s="4" t="s">
        <v>911</v>
      </c>
      <c r="USP3" s="4" t="s">
        <v>911</v>
      </c>
      <c r="USQ3" s="4" t="s">
        <v>911</v>
      </c>
      <c r="USR3" s="4" t="s">
        <v>911</v>
      </c>
      <c r="USS3" s="4" t="s">
        <v>911</v>
      </c>
      <c r="UST3" s="4" t="s">
        <v>911</v>
      </c>
      <c r="USU3" s="4" t="s">
        <v>911</v>
      </c>
      <c r="USV3" s="4" t="s">
        <v>911</v>
      </c>
      <c r="USW3" s="4" t="s">
        <v>911</v>
      </c>
      <c r="USX3" s="4" t="s">
        <v>911</v>
      </c>
      <c r="USY3" s="4" t="s">
        <v>911</v>
      </c>
      <c r="USZ3" s="4" t="s">
        <v>911</v>
      </c>
      <c r="UTA3" s="4" t="s">
        <v>911</v>
      </c>
      <c r="UTB3" s="4" t="s">
        <v>911</v>
      </c>
      <c r="UTC3" s="4" t="s">
        <v>911</v>
      </c>
      <c r="UTD3" s="4" t="s">
        <v>911</v>
      </c>
      <c r="UTE3" s="4" t="s">
        <v>911</v>
      </c>
      <c r="UTF3" s="4" t="s">
        <v>911</v>
      </c>
      <c r="UTG3" s="4" t="s">
        <v>911</v>
      </c>
      <c r="UTH3" s="4" t="s">
        <v>911</v>
      </c>
      <c r="UTI3" s="4" t="s">
        <v>911</v>
      </c>
      <c r="UTJ3" s="4" t="s">
        <v>911</v>
      </c>
      <c r="UTK3" s="4" t="s">
        <v>911</v>
      </c>
      <c r="UTL3" s="4" t="s">
        <v>911</v>
      </c>
      <c r="UTM3" s="4" t="s">
        <v>911</v>
      </c>
      <c r="UTN3" s="4" t="s">
        <v>911</v>
      </c>
      <c r="UTO3" s="4" t="s">
        <v>911</v>
      </c>
      <c r="UTP3" s="4" t="s">
        <v>911</v>
      </c>
      <c r="UTQ3" s="4" t="s">
        <v>911</v>
      </c>
      <c r="UTR3" s="4" t="s">
        <v>911</v>
      </c>
      <c r="UTS3" s="4" t="s">
        <v>911</v>
      </c>
      <c r="UTT3" s="4" t="s">
        <v>911</v>
      </c>
      <c r="UTU3" s="4" t="s">
        <v>911</v>
      </c>
      <c r="UTV3" s="4" t="s">
        <v>911</v>
      </c>
      <c r="UTW3" s="4" t="s">
        <v>911</v>
      </c>
      <c r="UTX3" s="4" t="s">
        <v>911</v>
      </c>
      <c r="UTY3" s="4" t="s">
        <v>911</v>
      </c>
      <c r="UTZ3" s="4" t="s">
        <v>911</v>
      </c>
      <c r="UUA3" s="4" t="s">
        <v>911</v>
      </c>
      <c r="UUB3" s="4" t="s">
        <v>911</v>
      </c>
      <c r="UUC3" s="4" t="s">
        <v>911</v>
      </c>
      <c r="UUD3" s="4" t="s">
        <v>911</v>
      </c>
      <c r="UUE3" s="4" t="s">
        <v>911</v>
      </c>
      <c r="UUF3" s="4" t="s">
        <v>911</v>
      </c>
      <c r="UUG3" s="4" t="s">
        <v>911</v>
      </c>
      <c r="UUH3" s="4" t="s">
        <v>911</v>
      </c>
      <c r="UUI3" s="4" t="s">
        <v>911</v>
      </c>
      <c r="UUJ3" s="4" t="s">
        <v>911</v>
      </c>
      <c r="UUK3" s="4" t="s">
        <v>911</v>
      </c>
      <c r="UUL3" s="4" t="s">
        <v>911</v>
      </c>
      <c r="UUM3" s="4" t="s">
        <v>911</v>
      </c>
      <c r="UUN3" s="4" t="s">
        <v>911</v>
      </c>
      <c r="UUO3" s="4" t="s">
        <v>911</v>
      </c>
      <c r="UUP3" s="4" t="s">
        <v>911</v>
      </c>
      <c r="UUQ3" s="4" t="s">
        <v>911</v>
      </c>
      <c r="UUR3" s="4" t="s">
        <v>911</v>
      </c>
      <c r="UUS3" s="4" t="s">
        <v>911</v>
      </c>
      <c r="UUT3" s="4" t="s">
        <v>911</v>
      </c>
      <c r="UUU3" s="4" t="s">
        <v>911</v>
      </c>
      <c r="UUV3" s="4" t="s">
        <v>911</v>
      </c>
      <c r="UUW3" s="4" t="s">
        <v>911</v>
      </c>
      <c r="UUX3" s="4" t="s">
        <v>911</v>
      </c>
      <c r="UUY3" s="4" t="s">
        <v>911</v>
      </c>
      <c r="UUZ3" s="4" t="s">
        <v>911</v>
      </c>
      <c r="UVA3" s="4" t="s">
        <v>911</v>
      </c>
      <c r="UVB3" s="4" t="s">
        <v>911</v>
      </c>
      <c r="UVC3" s="4" t="s">
        <v>911</v>
      </c>
      <c r="UVD3" s="4" t="s">
        <v>911</v>
      </c>
      <c r="UVE3" s="4" t="s">
        <v>911</v>
      </c>
      <c r="UVF3" s="4" t="s">
        <v>911</v>
      </c>
      <c r="UVG3" s="4" t="s">
        <v>911</v>
      </c>
      <c r="UVH3" s="4" t="s">
        <v>911</v>
      </c>
      <c r="UVI3" s="4" t="s">
        <v>911</v>
      </c>
      <c r="UVJ3" s="4" t="s">
        <v>911</v>
      </c>
      <c r="UVK3" s="4" t="s">
        <v>911</v>
      </c>
      <c r="UVL3" s="4" t="s">
        <v>911</v>
      </c>
      <c r="UVM3" s="4" t="s">
        <v>911</v>
      </c>
      <c r="UVN3" s="4" t="s">
        <v>911</v>
      </c>
      <c r="UVO3" s="4" t="s">
        <v>911</v>
      </c>
      <c r="UVP3" s="4" t="s">
        <v>911</v>
      </c>
      <c r="UVQ3" s="4" t="s">
        <v>911</v>
      </c>
      <c r="UVR3" s="4" t="s">
        <v>911</v>
      </c>
      <c r="UVS3" s="4" t="s">
        <v>911</v>
      </c>
      <c r="UVT3" s="4" t="s">
        <v>911</v>
      </c>
      <c r="UVU3" s="4" t="s">
        <v>911</v>
      </c>
      <c r="UVV3" s="4" t="s">
        <v>911</v>
      </c>
      <c r="UVW3" s="4" t="s">
        <v>911</v>
      </c>
      <c r="UVX3" s="4" t="s">
        <v>911</v>
      </c>
      <c r="UVY3" s="4" t="s">
        <v>911</v>
      </c>
      <c r="UVZ3" s="4" t="s">
        <v>911</v>
      </c>
      <c r="UWA3" s="4" t="s">
        <v>911</v>
      </c>
      <c r="UWB3" s="4" t="s">
        <v>911</v>
      </c>
      <c r="UWC3" s="4" t="s">
        <v>911</v>
      </c>
      <c r="UWD3" s="4" t="s">
        <v>911</v>
      </c>
      <c r="UWE3" s="4" t="s">
        <v>911</v>
      </c>
      <c r="UWF3" s="4" t="s">
        <v>911</v>
      </c>
      <c r="UWG3" s="4" t="s">
        <v>911</v>
      </c>
      <c r="UWH3" s="4" t="s">
        <v>911</v>
      </c>
      <c r="UWI3" s="4" t="s">
        <v>911</v>
      </c>
      <c r="UWJ3" s="4" t="s">
        <v>911</v>
      </c>
      <c r="UWK3" s="4" t="s">
        <v>911</v>
      </c>
      <c r="UWL3" s="4" t="s">
        <v>911</v>
      </c>
      <c r="UWM3" s="4" t="s">
        <v>911</v>
      </c>
      <c r="UWN3" s="4" t="s">
        <v>911</v>
      </c>
      <c r="UWO3" s="4" t="s">
        <v>911</v>
      </c>
      <c r="UWP3" s="4" t="s">
        <v>911</v>
      </c>
      <c r="UWQ3" s="4" t="s">
        <v>911</v>
      </c>
      <c r="UWR3" s="4" t="s">
        <v>911</v>
      </c>
      <c r="UWS3" s="4" t="s">
        <v>911</v>
      </c>
      <c r="UWT3" s="4" t="s">
        <v>911</v>
      </c>
      <c r="UWU3" s="4" t="s">
        <v>911</v>
      </c>
      <c r="UWV3" s="4" t="s">
        <v>911</v>
      </c>
      <c r="UWW3" s="4" t="s">
        <v>911</v>
      </c>
      <c r="UWX3" s="4" t="s">
        <v>911</v>
      </c>
      <c r="UWY3" s="4" t="s">
        <v>911</v>
      </c>
      <c r="UWZ3" s="4" t="s">
        <v>911</v>
      </c>
      <c r="UXA3" s="4" t="s">
        <v>911</v>
      </c>
      <c r="UXB3" s="4" t="s">
        <v>911</v>
      </c>
      <c r="UXC3" s="4" t="s">
        <v>911</v>
      </c>
      <c r="UXD3" s="4" t="s">
        <v>911</v>
      </c>
      <c r="UXE3" s="4" t="s">
        <v>911</v>
      </c>
      <c r="UXF3" s="4" t="s">
        <v>911</v>
      </c>
      <c r="UXG3" s="4" t="s">
        <v>911</v>
      </c>
      <c r="UXH3" s="4" t="s">
        <v>911</v>
      </c>
      <c r="UXI3" s="4" t="s">
        <v>911</v>
      </c>
      <c r="UXJ3" s="4" t="s">
        <v>911</v>
      </c>
      <c r="UXK3" s="4" t="s">
        <v>911</v>
      </c>
      <c r="UXL3" s="4" t="s">
        <v>911</v>
      </c>
      <c r="UXM3" s="4" t="s">
        <v>911</v>
      </c>
      <c r="UXN3" s="4" t="s">
        <v>911</v>
      </c>
      <c r="UXO3" s="4" t="s">
        <v>911</v>
      </c>
      <c r="UXP3" s="4" t="s">
        <v>911</v>
      </c>
      <c r="UXQ3" s="4" t="s">
        <v>911</v>
      </c>
      <c r="UXR3" s="4" t="s">
        <v>911</v>
      </c>
      <c r="UXS3" s="4" t="s">
        <v>911</v>
      </c>
      <c r="UXT3" s="4" t="s">
        <v>911</v>
      </c>
      <c r="UXU3" s="4" t="s">
        <v>911</v>
      </c>
      <c r="UXV3" s="4" t="s">
        <v>911</v>
      </c>
      <c r="UXW3" s="4" t="s">
        <v>911</v>
      </c>
      <c r="UXX3" s="4" t="s">
        <v>911</v>
      </c>
      <c r="UXY3" s="4" t="s">
        <v>911</v>
      </c>
      <c r="UXZ3" s="4" t="s">
        <v>911</v>
      </c>
      <c r="UYA3" s="4" t="s">
        <v>911</v>
      </c>
      <c r="UYB3" s="4" t="s">
        <v>911</v>
      </c>
      <c r="UYC3" s="4" t="s">
        <v>911</v>
      </c>
      <c r="UYD3" s="4" t="s">
        <v>911</v>
      </c>
      <c r="UYE3" s="4" t="s">
        <v>911</v>
      </c>
      <c r="UYF3" s="4" t="s">
        <v>911</v>
      </c>
      <c r="UYG3" s="4" t="s">
        <v>911</v>
      </c>
      <c r="UYH3" s="4" t="s">
        <v>911</v>
      </c>
      <c r="UYI3" s="4" t="s">
        <v>911</v>
      </c>
      <c r="UYJ3" s="4" t="s">
        <v>911</v>
      </c>
      <c r="UYK3" s="4" t="s">
        <v>911</v>
      </c>
      <c r="UYL3" s="4" t="s">
        <v>911</v>
      </c>
      <c r="UYM3" s="4" t="s">
        <v>911</v>
      </c>
      <c r="UYN3" s="4" t="s">
        <v>911</v>
      </c>
      <c r="UYO3" s="4" t="s">
        <v>911</v>
      </c>
      <c r="UYP3" s="4" t="s">
        <v>911</v>
      </c>
      <c r="UYQ3" s="4" t="s">
        <v>911</v>
      </c>
      <c r="UYR3" s="4" t="s">
        <v>911</v>
      </c>
      <c r="UYS3" s="4" t="s">
        <v>911</v>
      </c>
      <c r="UYT3" s="4" t="s">
        <v>911</v>
      </c>
      <c r="UYU3" s="4" t="s">
        <v>911</v>
      </c>
      <c r="UYV3" s="4" t="s">
        <v>911</v>
      </c>
      <c r="UYW3" s="4" t="s">
        <v>911</v>
      </c>
      <c r="UYX3" s="4" t="s">
        <v>911</v>
      </c>
      <c r="UYY3" s="4" t="s">
        <v>911</v>
      </c>
      <c r="UYZ3" s="4" t="s">
        <v>911</v>
      </c>
      <c r="UZA3" s="4" t="s">
        <v>911</v>
      </c>
      <c r="UZB3" s="4" t="s">
        <v>911</v>
      </c>
      <c r="UZC3" s="4" t="s">
        <v>911</v>
      </c>
      <c r="UZD3" s="4" t="s">
        <v>911</v>
      </c>
      <c r="UZE3" s="4" t="s">
        <v>911</v>
      </c>
      <c r="UZF3" s="4" t="s">
        <v>911</v>
      </c>
      <c r="UZG3" s="4" t="s">
        <v>911</v>
      </c>
      <c r="UZH3" s="4" t="s">
        <v>911</v>
      </c>
      <c r="UZI3" s="4" t="s">
        <v>911</v>
      </c>
      <c r="UZJ3" s="4" t="s">
        <v>911</v>
      </c>
      <c r="UZK3" s="4" t="s">
        <v>911</v>
      </c>
      <c r="UZL3" s="4" t="s">
        <v>911</v>
      </c>
      <c r="UZM3" s="4" t="s">
        <v>911</v>
      </c>
      <c r="UZN3" s="4" t="s">
        <v>911</v>
      </c>
      <c r="UZO3" s="4" t="s">
        <v>911</v>
      </c>
      <c r="UZP3" s="4" t="s">
        <v>911</v>
      </c>
      <c r="UZQ3" s="4" t="s">
        <v>911</v>
      </c>
      <c r="UZR3" s="4" t="s">
        <v>911</v>
      </c>
      <c r="UZS3" s="4" t="s">
        <v>911</v>
      </c>
      <c r="UZT3" s="4" t="s">
        <v>911</v>
      </c>
      <c r="UZU3" s="4" t="s">
        <v>911</v>
      </c>
      <c r="UZV3" s="4" t="s">
        <v>911</v>
      </c>
      <c r="UZW3" s="4" t="s">
        <v>911</v>
      </c>
      <c r="UZX3" s="4" t="s">
        <v>911</v>
      </c>
      <c r="UZY3" s="4" t="s">
        <v>911</v>
      </c>
      <c r="UZZ3" s="4" t="s">
        <v>911</v>
      </c>
      <c r="VAA3" s="4" t="s">
        <v>911</v>
      </c>
      <c r="VAB3" s="4" t="s">
        <v>911</v>
      </c>
      <c r="VAC3" s="4" t="s">
        <v>911</v>
      </c>
      <c r="VAD3" s="4" t="s">
        <v>911</v>
      </c>
      <c r="VAE3" s="4" t="s">
        <v>911</v>
      </c>
      <c r="VAF3" s="4" t="s">
        <v>911</v>
      </c>
      <c r="VAG3" s="4" t="s">
        <v>911</v>
      </c>
      <c r="VAH3" s="4" t="s">
        <v>911</v>
      </c>
      <c r="VAI3" s="4" t="s">
        <v>911</v>
      </c>
      <c r="VAJ3" s="4" t="s">
        <v>911</v>
      </c>
      <c r="VAK3" s="4" t="s">
        <v>911</v>
      </c>
      <c r="VAL3" s="4" t="s">
        <v>911</v>
      </c>
      <c r="VAM3" s="4" t="s">
        <v>911</v>
      </c>
      <c r="VAN3" s="4" t="s">
        <v>911</v>
      </c>
      <c r="VAO3" s="4" t="s">
        <v>911</v>
      </c>
      <c r="VAP3" s="4" t="s">
        <v>911</v>
      </c>
      <c r="VAQ3" s="4" t="s">
        <v>911</v>
      </c>
      <c r="VAR3" s="4" t="s">
        <v>911</v>
      </c>
      <c r="VAS3" s="4" t="s">
        <v>911</v>
      </c>
      <c r="VAT3" s="4" t="s">
        <v>911</v>
      </c>
      <c r="VAU3" s="4" t="s">
        <v>911</v>
      </c>
      <c r="VAV3" s="4" t="s">
        <v>911</v>
      </c>
      <c r="VAW3" s="4" t="s">
        <v>911</v>
      </c>
      <c r="VAX3" s="4" t="s">
        <v>911</v>
      </c>
      <c r="VAY3" s="4" t="s">
        <v>911</v>
      </c>
      <c r="VAZ3" s="4" t="s">
        <v>911</v>
      </c>
      <c r="VBA3" s="4" t="s">
        <v>911</v>
      </c>
      <c r="VBB3" s="4" t="s">
        <v>911</v>
      </c>
      <c r="VBC3" s="4" t="s">
        <v>911</v>
      </c>
      <c r="VBD3" s="4" t="s">
        <v>911</v>
      </c>
      <c r="VBE3" s="4" t="s">
        <v>911</v>
      </c>
      <c r="VBF3" s="4" t="s">
        <v>911</v>
      </c>
      <c r="VBG3" s="4" t="s">
        <v>911</v>
      </c>
      <c r="VBH3" s="4" t="s">
        <v>911</v>
      </c>
      <c r="VBI3" s="4" t="s">
        <v>911</v>
      </c>
      <c r="VBJ3" s="4" t="s">
        <v>911</v>
      </c>
      <c r="VBK3" s="4" t="s">
        <v>911</v>
      </c>
      <c r="VBL3" s="4" t="s">
        <v>911</v>
      </c>
      <c r="VBM3" s="4" t="s">
        <v>911</v>
      </c>
      <c r="VBN3" s="4" t="s">
        <v>911</v>
      </c>
      <c r="VBO3" s="4" t="s">
        <v>911</v>
      </c>
      <c r="VBP3" s="4" t="s">
        <v>911</v>
      </c>
      <c r="VBQ3" s="4" t="s">
        <v>911</v>
      </c>
      <c r="VBR3" s="4" t="s">
        <v>911</v>
      </c>
      <c r="VBS3" s="4" t="s">
        <v>911</v>
      </c>
      <c r="VBT3" s="4" t="s">
        <v>911</v>
      </c>
      <c r="VBU3" s="4" t="s">
        <v>911</v>
      </c>
      <c r="VBV3" s="4" t="s">
        <v>911</v>
      </c>
      <c r="VBW3" s="4" t="s">
        <v>911</v>
      </c>
      <c r="VBX3" s="4" t="s">
        <v>911</v>
      </c>
      <c r="VBY3" s="4" t="s">
        <v>911</v>
      </c>
      <c r="VBZ3" s="4" t="s">
        <v>911</v>
      </c>
      <c r="VCA3" s="4" t="s">
        <v>911</v>
      </c>
      <c r="VCB3" s="4" t="s">
        <v>911</v>
      </c>
      <c r="VCC3" s="4" t="s">
        <v>911</v>
      </c>
      <c r="VCD3" s="4" t="s">
        <v>911</v>
      </c>
      <c r="VCE3" s="4" t="s">
        <v>911</v>
      </c>
      <c r="VCF3" s="4" t="s">
        <v>911</v>
      </c>
      <c r="VCG3" s="4" t="s">
        <v>911</v>
      </c>
      <c r="VCH3" s="4" t="s">
        <v>911</v>
      </c>
      <c r="VCI3" s="4" t="s">
        <v>911</v>
      </c>
      <c r="VCJ3" s="4" t="s">
        <v>911</v>
      </c>
      <c r="VCK3" s="4" t="s">
        <v>911</v>
      </c>
      <c r="VCL3" s="4" t="s">
        <v>911</v>
      </c>
      <c r="VCM3" s="4" t="s">
        <v>911</v>
      </c>
      <c r="VCN3" s="4" t="s">
        <v>911</v>
      </c>
      <c r="VCO3" s="4" t="s">
        <v>911</v>
      </c>
      <c r="VCP3" s="4" t="s">
        <v>911</v>
      </c>
      <c r="VCQ3" s="4" t="s">
        <v>911</v>
      </c>
      <c r="VCR3" s="4" t="s">
        <v>911</v>
      </c>
      <c r="VCS3" s="4" t="s">
        <v>911</v>
      </c>
      <c r="VCT3" s="4" t="s">
        <v>911</v>
      </c>
      <c r="VCU3" s="4" t="s">
        <v>911</v>
      </c>
      <c r="VCV3" s="4" t="s">
        <v>911</v>
      </c>
      <c r="VCW3" s="4" t="s">
        <v>911</v>
      </c>
      <c r="VCX3" s="4" t="s">
        <v>911</v>
      </c>
      <c r="VCY3" s="4" t="s">
        <v>911</v>
      </c>
      <c r="VCZ3" s="4" t="s">
        <v>911</v>
      </c>
      <c r="VDA3" s="4" t="s">
        <v>911</v>
      </c>
      <c r="VDB3" s="4" t="s">
        <v>911</v>
      </c>
      <c r="VDC3" s="4" t="s">
        <v>911</v>
      </c>
      <c r="VDD3" s="4" t="s">
        <v>911</v>
      </c>
      <c r="VDE3" s="4" t="s">
        <v>911</v>
      </c>
      <c r="VDF3" s="4" t="s">
        <v>911</v>
      </c>
      <c r="VDG3" s="4" t="s">
        <v>911</v>
      </c>
      <c r="VDH3" s="4" t="s">
        <v>911</v>
      </c>
      <c r="VDI3" s="4" t="s">
        <v>911</v>
      </c>
      <c r="VDJ3" s="4" t="s">
        <v>911</v>
      </c>
      <c r="VDK3" s="4" t="s">
        <v>911</v>
      </c>
      <c r="VDL3" s="4" t="s">
        <v>911</v>
      </c>
      <c r="VDM3" s="4" t="s">
        <v>911</v>
      </c>
      <c r="VDN3" s="4" t="s">
        <v>911</v>
      </c>
      <c r="VDO3" s="4" t="s">
        <v>911</v>
      </c>
      <c r="VDP3" s="4" t="s">
        <v>911</v>
      </c>
      <c r="VDQ3" s="4" t="s">
        <v>911</v>
      </c>
      <c r="VDR3" s="4" t="s">
        <v>911</v>
      </c>
      <c r="VDS3" s="4" t="s">
        <v>911</v>
      </c>
      <c r="VDT3" s="4" t="s">
        <v>911</v>
      </c>
      <c r="VDU3" s="4" t="s">
        <v>911</v>
      </c>
      <c r="VDV3" s="4" t="s">
        <v>911</v>
      </c>
      <c r="VDW3" s="4" t="s">
        <v>911</v>
      </c>
      <c r="VDX3" s="4" t="s">
        <v>911</v>
      </c>
      <c r="VDY3" s="4" t="s">
        <v>911</v>
      </c>
      <c r="VDZ3" s="4" t="s">
        <v>911</v>
      </c>
      <c r="VEA3" s="4" t="s">
        <v>911</v>
      </c>
      <c r="VEB3" s="4" t="s">
        <v>911</v>
      </c>
      <c r="VEC3" s="4" t="s">
        <v>911</v>
      </c>
      <c r="VED3" s="4" t="s">
        <v>911</v>
      </c>
      <c r="VEE3" s="4" t="s">
        <v>911</v>
      </c>
      <c r="VEF3" s="4" t="s">
        <v>911</v>
      </c>
      <c r="VEG3" s="4" t="s">
        <v>911</v>
      </c>
      <c r="VEH3" s="4" t="s">
        <v>911</v>
      </c>
      <c r="VEI3" s="4" t="s">
        <v>911</v>
      </c>
      <c r="VEJ3" s="4" t="s">
        <v>911</v>
      </c>
      <c r="VEK3" s="4" t="s">
        <v>911</v>
      </c>
      <c r="VEL3" s="4" t="s">
        <v>911</v>
      </c>
      <c r="VEM3" s="4" t="s">
        <v>911</v>
      </c>
      <c r="VEN3" s="4" t="s">
        <v>911</v>
      </c>
      <c r="VEO3" s="4" t="s">
        <v>911</v>
      </c>
      <c r="VEP3" s="4" t="s">
        <v>911</v>
      </c>
      <c r="VEQ3" s="4" t="s">
        <v>911</v>
      </c>
      <c r="VER3" s="4" t="s">
        <v>911</v>
      </c>
      <c r="VES3" s="4" t="s">
        <v>911</v>
      </c>
      <c r="VET3" s="4" t="s">
        <v>911</v>
      </c>
      <c r="VEU3" s="4" t="s">
        <v>911</v>
      </c>
      <c r="VEV3" s="4" t="s">
        <v>911</v>
      </c>
      <c r="VEW3" s="4" t="s">
        <v>911</v>
      </c>
      <c r="VEX3" s="4" t="s">
        <v>911</v>
      </c>
      <c r="VEY3" s="4" t="s">
        <v>911</v>
      </c>
      <c r="VEZ3" s="4" t="s">
        <v>911</v>
      </c>
      <c r="VFA3" s="4" t="s">
        <v>911</v>
      </c>
      <c r="VFB3" s="4" t="s">
        <v>911</v>
      </c>
      <c r="VFC3" s="4" t="s">
        <v>911</v>
      </c>
      <c r="VFD3" s="4" t="s">
        <v>911</v>
      </c>
      <c r="VFE3" s="4" t="s">
        <v>911</v>
      </c>
      <c r="VFF3" s="4" t="s">
        <v>911</v>
      </c>
      <c r="VFG3" s="4" t="s">
        <v>911</v>
      </c>
      <c r="VFH3" s="4" t="s">
        <v>911</v>
      </c>
      <c r="VFI3" s="4" t="s">
        <v>911</v>
      </c>
      <c r="VFJ3" s="4" t="s">
        <v>911</v>
      </c>
      <c r="VFK3" s="4" t="s">
        <v>911</v>
      </c>
      <c r="VFL3" s="4" t="s">
        <v>911</v>
      </c>
      <c r="VFM3" s="4" t="s">
        <v>911</v>
      </c>
      <c r="VFN3" s="4" t="s">
        <v>911</v>
      </c>
      <c r="VFO3" s="4" t="s">
        <v>911</v>
      </c>
      <c r="VFP3" s="4" t="s">
        <v>911</v>
      </c>
      <c r="VFQ3" s="4" t="s">
        <v>911</v>
      </c>
      <c r="VFR3" s="4" t="s">
        <v>911</v>
      </c>
      <c r="VFS3" s="4" t="s">
        <v>911</v>
      </c>
      <c r="VFT3" s="4" t="s">
        <v>911</v>
      </c>
      <c r="VFU3" s="4" t="s">
        <v>911</v>
      </c>
      <c r="VFV3" s="4" t="s">
        <v>911</v>
      </c>
      <c r="VFW3" s="4" t="s">
        <v>911</v>
      </c>
      <c r="VFX3" s="4" t="s">
        <v>911</v>
      </c>
      <c r="VFY3" s="4" t="s">
        <v>911</v>
      </c>
      <c r="VFZ3" s="4" t="s">
        <v>911</v>
      </c>
      <c r="VGA3" s="4" t="s">
        <v>911</v>
      </c>
      <c r="VGB3" s="4" t="s">
        <v>911</v>
      </c>
      <c r="VGC3" s="4" t="s">
        <v>911</v>
      </c>
      <c r="VGD3" s="4" t="s">
        <v>911</v>
      </c>
      <c r="VGE3" s="4" t="s">
        <v>911</v>
      </c>
      <c r="VGF3" s="4" t="s">
        <v>911</v>
      </c>
      <c r="VGG3" s="4" t="s">
        <v>911</v>
      </c>
      <c r="VGH3" s="4" t="s">
        <v>911</v>
      </c>
      <c r="VGI3" s="4" t="s">
        <v>911</v>
      </c>
      <c r="VGJ3" s="4" t="s">
        <v>911</v>
      </c>
      <c r="VGK3" s="4" t="s">
        <v>911</v>
      </c>
      <c r="VGL3" s="4" t="s">
        <v>911</v>
      </c>
      <c r="VGM3" s="4" t="s">
        <v>911</v>
      </c>
      <c r="VGN3" s="4" t="s">
        <v>911</v>
      </c>
      <c r="VGO3" s="4" t="s">
        <v>911</v>
      </c>
      <c r="VGP3" s="4" t="s">
        <v>911</v>
      </c>
      <c r="VGQ3" s="4" t="s">
        <v>911</v>
      </c>
      <c r="VGR3" s="4" t="s">
        <v>911</v>
      </c>
      <c r="VGS3" s="4" t="s">
        <v>911</v>
      </c>
      <c r="VGT3" s="4" t="s">
        <v>911</v>
      </c>
      <c r="VGU3" s="4" t="s">
        <v>911</v>
      </c>
      <c r="VGV3" s="4" t="s">
        <v>911</v>
      </c>
      <c r="VGW3" s="4" t="s">
        <v>911</v>
      </c>
      <c r="VGX3" s="4" t="s">
        <v>911</v>
      </c>
      <c r="VGY3" s="4" t="s">
        <v>911</v>
      </c>
      <c r="VGZ3" s="4" t="s">
        <v>911</v>
      </c>
      <c r="VHA3" s="4" t="s">
        <v>911</v>
      </c>
      <c r="VHB3" s="4" t="s">
        <v>911</v>
      </c>
      <c r="VHC3" s="4" t="s">
        <v>911</v>
      </c>
      <c r="VHD3" s="4" t="s">
        <v>911</v>
      </c>
      <c r="VHE3" s="4" t="s">
        <v>911</v>
      </c>
      <c r="VHF3" s="4" t="s">
        <v>911</v>
      </c>
      <c r="VHG3" s="4" t="s">
        <v>911</v>
      </c>
      <c r="VHH3" s="4" t="s">
        <v>911</v>
      </c>
      <c r="VHI3" s="4" t="s">
        <v>911</v>
      </c>
      <c r="VHJ3" s="4" t="s">
        <v>911</v>
      </c>
      <c r="VHK3" s="4" t="s">
        <v>911</v>
      </c>
      <c r="VHL3" s="4" t="s">
        <v>911</v>
      </c>
      <c r="VHM3" s="4" t="s">
        <v>911</v>
      </c>
      <c r="VHN3" s="4" t="s">
        <v>911</v>
      </c>
      <c r="VHO3" s="4" t="s">
        <v>911</v>
      </c>
      <c r="VHP3" s="4" t="s">
        <v>911</v>
      </c>
      <c r="VHQ3" s="4" t="s">
        <v>911</v>
      </c>
      <c r="VHR3" s="4" t="s">
        <v>911</v>
      </c>
      <c r="VHS3" s="4" t="s">
        <v>911</v>
      </c>
      <c r="VHT3" s="4" t="s">
        <v>911</v>
      </c>
      <c r="VHU3" s="4" t="s">
        <v>911</v>
      </c>
      <c r="VHV3" s="4" t="s">
        <v>911</v>
      </c>
      <c r="VHW3" s="4" t="s">
        <v>911</v>
      </c>
      <c r="VHX3" s="4" t="s">
        <v>911</v>
      </c>
      <c r="VHY3" s="4" t="s">
        <v>911</v>
      </c>
      <c r="VHZ3" s="4" t="s">
        <v>911</v>
      </c>
      <c r="VIA3" s="4" t="s">
        <v>911</v>
      </c>
      <c r="VIB3" s="4" t="s">
        <v>911</v>
      </c>
      <c r="VIC3" s="4" t="s">
        <v>911</v>
      </c>
      <c r="VID3" s="4" t="s">
        <v>911</v>
      </c>
      <c r="VIE3" s="4" t="s">
        <v>911</v>
      </c>
      <c r="VIF3" s="4" t="s">
        <v>911</v>
      </c>
      <c r="VIG3" s="4" t="s">
        <v>911</v>
      </c>
      <c r="VIH3" s="4" t="s">
        <v>911</v>
      </c>
      <c r="VII3" s="4" t="s">
        <v>911</v>
      </c>
      <c r="VIJ3" s="4" t="s">
        <v>911</v>
      </c>
      <c r="VIK3" s="4" t="s">
        <v>911</v>
      </c>
      <c r="VIL3" s="4" t="s">
        <v>911</v>
      </c>
      <c r="VIM3" s="4" t="s">
        <v>911</v>
      </c>
      <c r="VIN3" s="4" t="s">
        <v>911</v>
      </c>
      <c r="VIO3" s="4" t="s">
        <v>911</v>
      </c>
      <c r="VIP3" s="4" t="s">
        <v>911</v>
      </c>
      <c r="VIQ3" s="4" t="s">
        <v>911</v>
      </c>
      <c r="VIR3" s="4" t="s">
        <v>911</v>
      </c>
      <c r="VIS3" s="4" t="s">
        <v>911</v>
      </c>
      <c r="VIT3" s="4" t="s">
        <v>911</v>
      </c>
      <c r="VIU3" s="4" t="s">
        <v>911</v>
      </c>
      <c r="VIV3" s="4" t="s">
        <v>911</v>
      </c>
      <c r="VIW3" s="4" t="s">
        <v>911</v>
      </c>
      <c r="VIX3" s="4" t="s">
        <v>911</v>
      </c>
      <c r="VIY3" s="4" t="s">
        <v>911</v>
      </c>
      <c r="VIZ3" s="4" t="s">
        <v>911</v>
      </c>
      <c r="VJA3" s="4" t="s">
        <v>911</v>
      </c>
      <c r="VJB3" s="4" t="s">
        <v>911</v>
      </c>
      <c r="VJC3" s="4" t="s">
        <v>911</v>
      </c>
      <c r="VJD3" s="4" t="s">
        <v>911</v>
      </c>
      <c r="VJE3" s="4" t="s">
        <v>911</v>
      </c>
      <c r="VJF3" s="4" t="s">
        <v>911</v>
      </c>
      <c r="VJG3" s="4" t="s">
        <v>911</v>
      </c>
      <c r="VJH3" s="4" t="s">
        <v>911</v>
      </c>
      <c r="VJI3" s="4" t="s">
        <v>911</v>
      </c>
      <c r="VJJ3" s="4" t="s">
        <v>911</v>
      </c>
      <c r="VJK3" s="4" t="s">
        <v>911</v>
      </c>
      <c r="VJL3" s="4" t="s">
        <v>911</v>
      </c>
      <c r="VJM3" s="4" t="s">
        <v>911</v>
      </c>
      <c r="VJN3" s="4" t="s">
        <v>911</v>
      </c>
      <c r="VJO3" s="4" t="s">
        <v>911</v>
      </c>
      <c r="VJP3" s="4" t="s">
        <v>911</v>
      </c>
      <c r="VJQ3" s="4" t="s">
        <v>911</v>
      </c>
      <c r="VJR3" s="4" t="s">
        <v>911</v>
      </c>
      <c r="VJS3" s="4" t="s">
        <v>911</v>
      </c>
      <c r="VJT3" s="4" t="s">
        <v>911</v>
      </c>
      <c r="VJU3" s="4" t="s">
        <v>911</v>
      </c>
      <c r="VJV3" s="4" t="s">
        <v>911</v>
      </c>
      <c r="VJW3" s="4" t="s">
        <v>911</v>
      </c>
      <c r="VJX3" s="4" t="s">
        <v>911</v>
      </c>
      <c r="VJY3" s="4" t="s">
        <v>911</v>
      </c>
      <c r="VJZ3" s="4" t="s">
        <v>911</v>
      </c>
      <c r="VKA3" s="4" t="s">
        <v>911</v>
      </c>
      <c r="VKB3" s="4" t="s">
        <v>911</v>
      </c>
      <c r="VKC3" s="4" t="s">
        <v>911</v>
      </c>
      <c r="VKD3" s="4" t="s">
        <v>911</v>
      </c>
      <c r="VKE3" s="4" t="s">
        <v>911</v>
      </c>
      <c r="VKF3" s="4" t="s">
        <v>911</v>
      </c>
      <c r="VKG3" s="4" t="s">
        <v>911</v>
      </c>
      <c r="VKH3" s="4" t="s">
        <v>911</v>
      </c>
      <c r="VKI3" s="4" t="s">
        <v>911</v>
      </c>
      <c r="VKJ3" s="4" t="s">
        <v>911</v>
      </c>
      <c r="VKK3" s="4" t="s">
        <v>911</v>
      </c>
      <c r="VKL3" s="4" t="s">
        <v>911</v>
      </c>
      <c r="VKM3" s="4" t="s">
        <v>911</v>
      </c>
      <c r="VKN3" s="4" t="s">
        <v>911</v>
      </c>
      <c r="VKO3" s="4" t="s">
        <v>911</v>
      </c>
      <c r="VKP3" s="4" t="s">
        <v>911</v>
      </c>
      <c r="VKQ3" s="4" t="s">
        <v>911</v>
      </c>
      <c r="VKR3" s="4" t="s">
        <v>911</v>
      </c>
      <c r="VKS3" s="4" t="s">
        <v>911</v>
      </c>
      <c r="VKT3" s="4" t="s">
        <v>911</v>
      </c>
      <c r="VKU3" s="4" t="s">
        <v>911</v>
      </c>
      <c r="VKV3" s="4" t="s">
        <v>911</v>
      </c>
      <c r="VKW3" s="4" t="s">
        <v>911</v>
      </c>
      <c r="VKX3" s="4" t="s">
        <v>911</v>
      </c>
      <c r="VKY3" s="4" t="s">
        <v>911</v>
      </c>
      <c r="VKZ3" s="4" t="s">
        <v>911</v>
      </c>
      <c r="VLA3" s="4" t="s">
        <v>911</v>
      </c>
      <c r="VLB3" s="4" t="s">
        <v>911</v>
      </c>
      <c r="VLC3" s="4" t="s">
        <v>911</v>
      </c>
      <c r="VLD3" s="4" t="s">
        <v>911</v>
      </c>
      <c r="VLE3" s="4" t="s">
        <v>911</v>
      </c>
      <c r="VLF3" s="4" t="s">
        <v>911</v>
      </c>
      <c r="VLG3" s="4" t="s">
        <v>911</v>
      </c>
      <c r="VLH3" s="4" t="s">
        <v>911</v>
      </c>
      <c r="VLI3" s="4" t="s">
        <v>911</v>
      </c>
      <c r="VLJ3" s="4" t="s">
        <v>911</v>
      </c>
      <c r="VLK3" s="4" t="s">
        <v>911</v>
      </c>
      <c r="VLL3" s="4" t="s">
        <v>911</v>
      </c>
      <c r="VLM3" s="4" t="s">
        <v>911</v>
      </c>
      <c r="VLN3" s="4" t="s">
        <v>911</v>
      </c>
      <c r="VLO3" s="4" t="s">
        <v>911</v>
      </c>
      <c r="VLP3" s="4" t="s">
        <v>911</v>
      </c>
      <c r="VLQ3" s="4" t="s">
        <v>911</v>
      </c>
      <c r="VLR3" s="4" t="s">
        <v>911</v>
      </c>
      <c r="VLS3" s="4" t="s">
        <v>911</v>
      </c>
      <c r="VLT3" s="4" t="s">
        <v>911</v>
      </c>
      <c r="VLU3" s="4" t="s">
        <v>911</v>
      </c>
      <c r="VLV3" s="4" t="s">
        <v>911</v>
      </c>
      <c r="VLW3" s="4" t="s">
        <v>911</v>
      </c>
      <c r="VLX3" s="4" t="s">
        <v>911</v>
      </c>
      <c r="VLY3" s="4" t="s">
        <v>911</v>
      </c>
      <c r="VLZ3" s="4" t="s">
        <v>911</v>
      </c>
      <c r="VMA3" s="4" t="s">
        <v>911</v>
      </c>
      <c r="VMB3" s="4" t="s">
        <v>911</v>
      </c>
      <c r="VMC3" s="4" t="s">
        <v>911</v>
      </c>
      <c r="VMD3" s="4" t="s">
        <v>911</v>
      </c>
      <c r="VME3" s="4" t="s">
        <v>911</v>
      </c>
      <c r="VMF3" s="4" t="s">
        <v>911</v>
      </c>
      <c r="VMG3" s="4" t="s">
        <v>911</v>
      </c>
      <c r="VMH3" s="4" t="s">
        <v>911</v>
      </c>
      <c r="VMI3" s="4" t="s">
        <v>911</v>
      </c>
      <c r="VMJ3" s="4" t="s">
        <v>911</v>
      </c>
      <c r="VMK3" s="4" t="s">
        <v>911</v>
      </c>
      <c r="VML3" s="4" t="s">
        <v>911</v>
      </c>
      <c r="VMM3" s="4" t="s">
        <v>911</v>
      </c>
      <c r="VMN3" s="4" t="s">
        <v>911</v>
      </c>
      <c r="VMO3" s="4" t="s">
        <v>911</v>
      </c>
      <c r="VMP3" s="4" t="s">
        <v>911</v>
      </c>
      <c r="VMQ3" s="4" t="s">
        <v>911</v>
      </c>
      <c r="VMR3" s="4" t="s">
        <v>911</v>
      </c>
      <c r="VMS3" s="4" t="s">
        <v>911</v>
      </c>
      <c r="VMT3" s="4" t="s">
        <v>911</v>
      </c>
      <c r="VMU3" s="4" t="s">
        <v>911</v>
      </c>
      <c r="VMV3" s="4" t="s">
        <v>911</v>
      </c>
      <c r="VMW3" s="4" t="s">
        <v>911</v>
      </c>
      <c r="VMX3" s="4" t="s">
        <v>911</v>
      </c>
      <c r="VMY3" s="4" t="s">
        <v>911</v>
      </c>
      <c r="VMZ3" s="4" t="s">
        <v>911</v>
      </c>
      <c r="VNA3" s="4" t="s">
        <v>911</v>
      </c>
      <c r="VNB3" s="4" t="s">
        <v>911</v>
      </c>
      <c r="VNC3" s="4" t="s">
        <v>911</v>
      </c>
      <c r="VND3" s="4" t="s">
        <v>911</v>
      </c>
      <c r="VNE3" s="4" t="s">
        <v>911</v>
      </c>
      <c r="VNF3" s="4" t="s">
        <v>911</v>
      </c>
      <c r="VNG3" s="4" t="s">
        <v>911</v>
      </c>
      <c r="VNH3" s="4" t="s">
        <v>911</v>
      </c>
      <c r="VNI3" s="4" t="s">
        <v>911</v>
      </c>
      <c r="VNJ3" s="4" t="s">
        <v>911</v>
      </c>
      <c r="VNK3" s="4" t="s">
        <v>911</v>
      </c>
      <c r="VNL3" s="4" t="s">
        <v>911</v>
      </c>
      <c r="VNM3" s="4" t="s">
        <v>911</v>
      </c>
      <c r="VNN3" s="4" t="s">
        <v>911</v>
      </c>
      <c r="VNO3" s="4" t="s">
        <v>911</v>
      </c>
      <c r="VNP3" s="4" t="s">
        <v>911</v>
      </c>
      <c r="VNQ3" s="4" t="s">
        <v>911</v>
      </c>
      <c r="VNR3" s="4" t="s">
        <v>911</v>
      </c>
      <c r="VNS3" s="4" t="s">
        <v>911</v>
      </c>
      <c r="VNT3" s="4" t="s">
        <v>911</v>
      </c>
      <c r="VNU3" s="4" t="s">
        <v>911</v>
      </c>
      <c r="VNV3" s="4" t="s">
        <v>911</v>
      </c>
      <c r="VNW3" s="4" t="s">
        <v>911</v>
      </c>
      <c r="VNX3" s="4" t="s">
        <v>911</v>
      </c>
      <c r="VNY3" s="4" t="s">
        <v>911</v>
      </c>
      <c r="VNZ3" s="4" t="s">
        <v>911</v>
      </c>
      <c r="VOA3" s="4" t="s">
        <v>911</v>
      </c>
      <c r="VOB3" s="4" t="s">
        <v>911</v>
      </c>
      <c r="VOC3" s="4" t="s">
        <v>911</v>
      </c>
      <c r="VOD3" s="4" t="s">
        <v>911</v>
      </c>
      <c r="VOE3" s="4" t="s">
        <v>911</v>
      </c>
      <c r="VOF3" s="4" t="s">
        <v>911</v>
      </c>
      <c r="VOG3" s="4" t="s">
        <v>911</v>
      </c>
      <c r="VOH3" s="4" t="s">
        <v>911</v>
      </c>
      <c r="VOI3" s="4" t="s">
        <v>911</v>
      </c>
      <c r="VOJ3" s="4" t="s">
        <v>911</v>
      </c>
      <c r="VOK3" s="4" t="s">
        <v>911</v>
      </c>
      <c r="VOL3" s="4" t="s">
        <v>911</v>
      </c>
      <c r="VOM3" s="4" t="s">
        <v>911</v>
      </c>
      <c r="VON3" s="4" t="s">
        <v>911</v>
      </c>
      <c r="VOO3" s="4" t="s">
        <v>911</v>
      </c>
      <c r="VOP3" s="4" t="s">
        <v>911</v>
      </c>
      <c r="VOQ3" s="4" t="s">
        <v>911</v>
      </c>
      <c r="VOR3" s="4" t="s">
        <v>911</v>
      </c>
      <c r="VOS3" s="4" t="s">
        <v>911</v>
      </c>
      <c r="VOT3" s="4" t="s">
        <v>911</v>
      </c>
      <c r="VOU3" s="4" t="s">
        <v>911</v>
      </c>
      <c r="VOV3" s="4" t="s">
        <v>911</v>
      </c>
      <c r="VOW3" s="4" t="s">
        <v>911</v>
      </c>
      <c r="VOX3" s="4" t="s">
        <v>911</v>
      </c>
      <c r="VOY3" s="4" t="s">
        <v>911</v>
      </c>
      <c r="VOZ3" s="4" t="s">
        <v>911</v>
      </c>
      <c r="VPA3" s="4" t="s">
        <v>911</v>
      </c>
      <c r="VPB3" s="4" t="s">
        <v>911</v>
      </c>
      <c r="VPC3" s="4" t="s">
        <v>911</v>
      </c>
      <c r="VPD3" s="4" t="s">
        <v>911</v>
      </c>
      <c r="VPE3" s="4" t="s">
        <v>911</v>
      </c>
      <c r="VPF3" s="4" t="s">
        <v>911</v>
      </c>
      <c r="VPG3" s="4" t="s">
        <v>911</v>
      </c>
      <c r="VPH3" s="4" t="s">
        <v>911</v>
      </c>
      <c r="VPI3" s="4" t="s">
        <v>911</v>
      </c>
      <c r="VPJ3" s="4" t="s">
        <v>911</v>
      </c>
      <c r="VPK3" s="4" t="s">
        <v>911</v>
      </c>
      <c r="VPL3" s="4" t="s">
        <v>911</v>
      </c>
      <c r="VPM3" s="4" t="s">
        <v>911</v>
      </c>
      <c r="VPN3" s="4" t="s">
        <v>911</v>
      </c>
      <c r="VPO3" s="4" t="s">
        <v>911</v>
      </c>
      <c r="VPP3" s="4" t="s">
        <v>911</v>
      </c>
      <c r="VPQ3" s="4" t="s">
        <v>911</v>
      </c>
      <c r="VPR3" s="4" t="s">
        <v>911</v>
      </c>
      <c r="VPS3" s="4" t="s">
        <v>911</v>
      </c>
      <c r="VPT3" s="4" t="s">
        <v>911</v>
      </c>
      <c r="VPU3" s="4" t="s">
        <v>911</v>
      </c>
      <c r="VPV3" s="4" t="s">
        <v>911</v>
      </c>
      <c r="VPW3" s="4" t="s">
        <v>911</v>
      </c>
      <c r="VPX3" s="4" t="s">
        <v>911</v>
      </c>
      <c r="VPY3" s="4" t="s">
        <v>911</v>
      </c>
      <c r="VPZ3" s="4" t="s">
        <v>911</v>
      </c>
      <c r="VQA3" s="4" t="s">
        <v>911</v>
      </c>
      <c r="VQB3" s="4" t="s">
        <v>911</v>
      </c>
      <c r="VQC3" s="4" t="s">
        <v>911</v>
      </c>
      <c r="VQD3" s="4" t="s">
        <v>911</v>
      </c>
      <c r="VQE3" s="4" t="s">
        <v>911</v>
      </c>
      <c r="VQF3" s="4" t="s">
        <v>911</v>
      </c>
      <c r="VQG3" s="4" t="s">
        <v>911</v>
      </c>
      <c r="VQH3" s="4" t="s">
        <v>911</v>
      </c>
      <c r="VQI3" s="4" t="s">
        <v>911</v>
      </c>
      <c r="VQJ3" s="4" t="s">
        <v>911</v>
      </c>
      <c r="VQK3" s="4" t="s">
        <v>911</v>
      </c>
      <c r="VQL3" s="4" t="s">
        <v>911</v>
      </c>
      <c r="VQM3" s="4" t="s">
        <v>911</v>
      </c>
      <c r="VQN3" s="4" t="s">
        <v>911</v>
      </c>
      <c r="VQO3" s="4" t="s">
        <v>911</v>
      </c>
      <c r="VQP3" s="4" t="s">
        <v>911</v>
      </c>
      <c r="VQQ3" s="4" t="s">
        <v>911</v>
      </c>
      <c r="VQR3" s="4" t="s">
        <v>911</v>
      </c>
      <c r="VQS3" s="4" t="s">
        <v>911</v>
      </c>
      <c r="VQT3" s="4" t="s">
        <v>911</v>
      </c>
      <c r="VQU3" s="4" t="s">
        <v>911</v>
      </c>
      <c r="VQV3" s="4" t="s">
        <v>911</v>
      </c>
      <c r="VQW3" s="4" t="s">
        <v>911</v>
      </c>
      <c r="VQX3" s="4" t="s">
        <v>911</v>
      </c>
      <c r="VQY3" s="4" t="s">
        <v>911</v>
      </c>
      <c r="VQZ3" s="4" t="s">
        <v>911</v>
      </c>
      <c r="VRA3" s="4" t="s">
        <v>911</v>
      </c>
      <c r="VRB3" s="4" t="s">
        <v>911</v>
      </c>
      <c r="VRC3" s="4" t="s">
        <v>911</v>
      </c>
      <c r="VRD3" s="4" t="s">
        <v>911</v>
      </c>
      <c r="VRE3" s="4" t="s">
        <v>911</v>
      </c>
      <c r="VRF3" s="4" t="s">
        <v>911</v>
      </c>
      <c r="VRG3" s="4" t="s">
        <v>911</v>
      </c>
      <c r="VRH3" s="4" t="s">
        <v>911</v>
      </c>
      <c r="VRI3" s="4" t="s">
        <v>911</v>
      </c>
      <c r="VRJ3" s="4" t="s">
        <v>911</v>
      </c>
      <c r="VRK3" s="4" t="s">
        <v>911</v>
      </c>
      <c r="VRL3" s="4" t="s">
        <v>911</v>
      </c>
      <c r="VRM3" s="4" t="s">
        <v>911</v>
      </c>
      <c r="VRN3" s="4" t="s">
        <v>911</v>
      </c>
      <c r="VRO3" s="4" t="s">
        <v>911</v>
      </c>
      <c r="VRP3" s="4" t="s">
        <v>911</v>
      </c>
      <c r="VRQ3" s="4" t="s">
        <v>911</v>
      </c>
      <c r="VRR3" s="4" t="s">
        <v>911</v>
      </c>
      <c r="VRS3" s="4" t="s">
        <v>911</v>
      </c>
      <c r="VRT3" s="4" t="s">
        <v>911</v>
      </c>
      <c r="VRU3" s="4" t="s">
        <v>911</v>
      </c>
      <c r="VRV3" s="4" t="s">
        <v>911</v>
      </c>
      <c r="VRW3" s="4" t="s">
        <v>911</v>
      </c>
      <c r="VRX3" s="4" t="s">
        <v>911</v>
      </c>
      <c r="VRY3" s="4" t="s">
        <v>911</v>
      </c>
      <c r="VRZ3" s="4" t="s">
        <v>911</v>
      </c>
      <c r="VSA3" s="4" t="s">
        <v>911</v>
      </c>
      <c r="VSB3" s="4" t="s">
        <v>911</v>
      </c>
      <c r="VSC3" s="4" t="s">
        <v>911</v>
      </c>
      <c r="VSD3" s="4" t="s">
        <v>911</v>
      </c>
      <c r="VSE3" s="4" t="s">
        <v>911</v>
      </c>
      <c r="VSF3" s="4" t="s">
        <v>911</v>
      </c>
      <c r="VSG3" s="4" t="s">
        <v>911</v>
      </c>
      <c r="VSH3" s="4" t="s">
        <v>911</v>
      </c>
      <c r="VSI3" s="4" t="s">
        <v>911</v>
      </c>
      <c r="VSJ3" s="4" t="s">
        <v>911</v>
      </c>
      <c r="VSK3" s="4" t="s">
        <v>911</v>
      </c>
      <c r="VSL3" s="4" t="s">
        <v>911</v>
      </c>
      <c r="VSM3" s="4" t="s">
        <v>911</v>
      </c>
      <c r="VSN3" s="4" t="s">
        <v>911</v>
      </c>
      <c r="VSO3" s="4" t="s">
        <v>911</v>
      </c>
      <c r="VSP3" s="4" t="s">
        <v>911</v>
      </c>
      <c r="VSQ3" s="4" t="s">
        <v>911</v>
      </c>
      <c r="VSR3" s="4" t="s">
        <v>911</v>
      </c>
      <c r="VSS3" s="4" t="s">
        <v>911</v>
      </c>
      <c r="VST3" s="4" t="s">
        <v>911</v>
      </c>
      <c r="VSU3" s="4" t="s">
        <v>911</v>
      </c>
      <c r="VSV3" s="4" t="s">
        <v>911</v>
      </c>
      <c r="VSW3" s="4" t="s">
        <v>911</v>
      </c>
      <c r="VSX3" s="4" t="s">
        <v>911</v>
      </c>
      <c r="VSY3" s="4" t="s">
        <v>911</v>
      </c>
      <c r="VSZ3" s="4" t="s">
        <v>911</v>
      </c>
      <c r="VTA3" s="4" t="s">
        <v>911</v>
      </c>
      <c r="VTB3" s="4" t="s">
        <v>911</v>
      </c>
      <c r="VTC3" s="4" t="s">
        <v>911</v>
      </c>
      <c r="VTD3" s="4" t="s">
        <v>911</v>
      </c>
      <c r="VTE3" s="4" t="s">
        <v>911</v>
      </c>
      <c r="VTF3" s="4" t="s">
        <v>911</v>
      </c>
      <c r="VTG3" s="4" t="s">
        <v>911</v>
      </c>
      <c r="VTH3" s="4" t="s">
        <v>911</v>
      </c>
      <c r="VTI3" s="4" t="s">
        <v>911</v>
      </c>
      <c r="VTJ3" s="4" t="s">
        <v>911</v>
      </c>
      <c r="VTK3" s="4" t="s">
        <v>911</v>
      </c>
      <c r="VTL3" s="4" t="s">
        <v>911</v>
      </c>
      <c r="VTM3" s="4" t="s">
        <v>911</v>
      </c>
      <c r="VTN3" s="4" t="s">
        <v>911</v>
      </c>
      <c r="VTO3" s="4" t="s">
        <v>911</v>
      </c>
      <c r="VTP3" s="4" t="s">
        <v>911</v>
      </c>
      <c r="VTQ3" s="4" t="s">
        <v>911</v>
      </c>
      <c r="VTR3" s="4" t="s">
        <v>911</v>
      </c>
      <c r="VTS3" s="4" t="s">
        <v>911</v>
      </c>
      <c r="VTT3" s="4" t="s">
        <v>911</v>
      </c>
      <c r="VTU3" s="4" t="s">
        <v>911</v>
      </c>
      <c r="VTV3" s="4" t="s">
        <v>911</v>
      </c>
      <c r="VTW3" s="4" t="s">
        <v>911</v>
      </c>
      <c r="VTX3" s="4" t="s">
        <v>911</v>
      </c>
      <c r="VTY3" s="4" t="s">
        <v>911</v>
      </c>
      <c r="VTZ3" s="4" t="s">
        <v>911</v>
      </c>
      <c r="VUA3" s="4" t="s">
        <v>911</v>
      </c>
      <c r="VUB3" s="4" t="s">
        <v>911</v>
      </c>
      <c r="VUC3" s="4" t="s">
        <v>911</v>
      </c>
      <c r="VUD3" s="4" t="s">
        <v>911</v>
      </c>
      <c r="VUE3" s="4" t="s">
        <v>911</v>
      </c>
      <c r="VUF3" s="4" t="s">
        <v>911</v>
      </c>
      <c r="VUG3" s="4" t="s">
        <v>911</v>
      </c>
      <c r="VUH3" s="4" t="s">
        <v>911</v>
      </c>
      <c r="VUI3" s="4" t="s">
        <v>911</v>
      </c>
      <c r="VUJ3" s="4" t="s">
        <v>911</v>
      </c>
      <c r="VUK3" s="4" t="s">
        <v>911</v>
      </c>
      <c r="VUL3" s="4" t="s">
        <v>911</v>
      </c>
      <c r="VUM3" s="4" t="s">
        <v>911</v>
      </c>
      <c r="VUN3" s="4" t="s">
        <v>911</v>
      </c>
      <c r="VUO3" s="4" t="s">
        <v>911</v>
      </c>
      <c r="VUP3" s="4" t="s">
        <v>911</v>
      </c>
      <c r="VUQ3" s="4" t="s">
        <v>911</v>
      </c>
      <c r="VUR3" s="4" t="s">
        <v>911</v>
      </c>
      <c r="VUS3" s="4" t="s">
        <v>911</v>
      </c>
      <c r="VUT3" s="4" t="s">
        <v>911</v>
      </c>
      <c r="VUU3" s="4" t="s">
        <v>911</v>
      </c>
      <c r="VUV3" s="4" t="s">
        <v>911</v>
      </c>
      <c r="VUW3" s="4" t="s">
        <v>911</v>
      </c>
      <c r="VUX3" s="4" t="s">
        <v>911</v>
      </c>
      <c r="VUY3" s="4" t="s">
        <v>911</v>
      </c>
      <c r="VUZ3" s="4" t="s">
        <v>911</v>
      </c>
      <c r="VVA3" s="4" t="s">
        <v>911</v>
      </c>
      <c r="VVB3" s="4" t="s">
        <v>911</v>
      </c>
      <c r="VVC3" s="4" t="s">
        <v>911</v>
      </c>
      <c r="VVD3" s="4" t="s">
        <v>911</v>
      </c>
      <c r="VVE3" s="4" t="s">
        <v>911</v>
      </c>
      <c r="VVF3" s="4" t="s">
        <v>911</v>
      </c>
      <c r="VVG3" s="4" t="s">
        <v>911</v>
      </c>
      <c r="VVH3" s="4" t="s">
        <v>911</v>
      </c>
      <c r="VVI3" s="4" t="s">
        <v>911</v>
      </c>
      <c r="VVJ3" s="4" t="s">
        <v>911</v>
      </c>
      <c r="VVK3" s="4" t="s">
        <v>911</v>
      </c>
      <c r="VVL3" s="4" t="s">
        <v>911</v>
      </c>
      <c r="VVM3" s="4" t="s">
        <v>911</v>
      </c>
      <c r="VVN3" s="4" t="s">
        <v>911</v>
      </c>
      <c r="VVO3" s="4" t="s">
        <v>911</v>
      </c>
      <c r="VVP3" s="4" t="s">
        <v>911</v>
      </c>
      <c r="VVQ3" s="4" t="s">
        <v>911</v>
      </c>
      <c r="VVR3" s="4" t="s">
        <v>911</v>
      </c>
      <c r="VVS3" s="4" t="s">
        <v>911</v>
      </c>
      <c r="VVT3" s="4" t="s">
        <v>911</v>
      </c>
      <c r="VVU3" s="4" t="s">
        <v>911</v>
      </c>
      <c r="VVV3" s="4" t="s">
        <v>911</v>
      </c>
      <c r="VVW3" s="4" t="s">
        <v>911</v>
      </c>
      <c r="VVX3" s="4" t="s">
        <v>911</v>
      </c>
      <c r="VVY3" s="4" t="s">
        <v>911</v>
      </c>
      <c r="VVZ3" s="4" t="s">
        <v>911</v>
      </c>
      <c r="VWA3" s="4" t="s">
        <v>911</v>
      </c>
      <c r="VWB3" s="4" t="s">
        <v>911</v>
      </c>
      <c r="VWC3" s="4" t="s">
        <v>911</v>
      </c>
      <c r="VWD3" s="4" t="s">
        <v>911</v>
      </c>
      <c r="VWE3" s="4" t="s">
        <v>911</v>
      </c>
      <c r="VWF3" s="4" t="s">
        <v>911</v>
      </c>
      <c r="VWG3" s="4" t="s">
        <v>911</v>
      </c>
      <c r="VWH3" s="4" t="s">
        <v>911</v>
      </c>
      <c r="VWI3" s="4" t="s">
        <v>911</v>
      </c>
      <c r="VWJ3" s="4" t="s">
        <v>911</v>
      </c>
      <c r="VWK3" s="4" t="s">
        <v>911</v>
      </c>
      <c r="VWL3" s="4" t="s">
        <v>911</v>
      </c>
      <c r="VWM3" s="4" t="s">
        <v>911</v>
      </c>
      <c r="VWN3" s="4" t="s">
        <v>911</v>
      </c>
      <c r="VWO3" s="4" t="s">
        <v>911</v>
      </c>
      <c r="VWP3" s="4" t="s">
        <v>911</v>
      </c>
      <c r="VWQ3" s="4" t="s">
        <v>911</v>
      </c>
      <c r="VWR3" s="4" t="s">
        <v>911</v>
      </c>
      <c r="VWS3" s="4" t="s">
        <v>911</v>
      </c>
      <c r="VWT3" s="4" t="s">
        <v>911</v>
      </c>
      <c r="VWU3" s="4" t="s">
        <v>911</v>
      </c>
      <c r="VWV3" s="4" t="s">
        <v>911</v>
      </c>
      <c r="VWW3" s="4" t="s">
        <v>911</v>
      </c>
      <c r="VWX3" s="4" t="s">
        <v>911</v>
      </c>
      <c r="VWY3" s="4" t="s">
        <v>911</v>
      </c>
      <c r="VWZ3" s="4" t="s">
        <v>911</v>
      </c>
      <c r="VXA3" s="4" t="s">
        <v>911</v>
      </c>
      <c r="VXB3" s="4" t="s">
        <v>911</v>
      </c>
      <c r="VXC3" s="4" t="s">
        <v>911</v>
      </c>
      <c r="VXD3" s="4" t="s">
        <v>911</v>
      </c>
      <c r="VXE3" s="4" t="s">
        <v>911</v>
      </c>
      <c r="VXF3" s="4" t="s">
        <v>911</v>
      </c>
      <c r="VXG3" s="4" t="s">
        <v>911</v>
      </c>
      <c r="VXH3" s="4" t="s">
        <v>911</v>
      </c>
      <c r="VXI3" s="4" t="s">
        <v>911</v>
      </c>
      <c r="VXJ3" s="4" t="s">
        <v>911</v>
      </c>
      <c r="VXK3" s="4" t="s">
        <v>911</v>
      </c>
      <c r="VXL3" s="4" t="s">
        <v>911</v>
      </c>
      <c r="VXM3" s="4" t="s">
        <v>911</v>
      </c>
      <c r="VXN3" s="4" t="s">
        <v>911</v>
      </c>
      <c r="VXO3" s="4" t="s">
        <v>911</v>
      </c>
      <c r="VXP3" s="4" t="s">
        <v>911</v>
      </c>
      <c r="VXQ3" s="4" t="s">
        <v>911</v>
      </c>
      <c r="VXR3" s="4" t="s">
        <v>911</v>
      </c>
      <c r="VXS3" s="4" t="s">
        <v>911</v>
      </c>
      <c r="VXT3" s="4" t="s">
        <v>911</v>
      </c>
      <c r="VXU3" s="4" t="s">
        <v>911</v>
      </c>
      <c r="VXV3" s="4" t="s">
        <v>911</v>
      </c>
      <c r="VXW3" s="4" t="s">
        <v>911</v>
      </c>
      <c r="VXX3" s="4" t="s">
        <v>911</v>
      </c>
      <c r="VXY3" s="4" t="s">
        <v>911</v>
      </c>
      <c r="VXZ3" s="4" t="s">
        <v>911</v>
      </c>
      <c r="VYA3" s="4" t="s">
        <v>911</v>
      </c>
      <c r="VYB3" s="4" t="s">
        <v>911</v>
      </c>
      <c r="VYC3" s="4" t="s">
        <v>911</v>
      </c>
      <c r="VYD3" s="4" t="s">
        <v>911</v>
      </c>
      <c r="VYE3" s="4" t="s">
        <v>911</v>
      </c>
      <c r="VYF3" s="4" t="s">
        <v>911</v>
      </c>
      <c r="VYG3" s="4" t="s">
        <v>911</v>
      </c>
      <c r="VYH3" s="4" t="s">
        <v>911</v>
      </c>
      <c r="VYI3" s="4" t="s">
        <v>911</v>
      </c>
      <c r="VYJ3" s="4" t="s">
        <v>911</v>
      </c>
      <c r="VYK3" s="4" t="s">
        <v>911</v>
      </c>
      <c r="VYL3" s="4" t="s">
        <v>911</v>
      </c>
      <c r="VYM3" s="4" t="s">
        <v>911</v>
      </c>
      <c r="VYN3" s="4" t="s">
        <v>911</v>
      </c>
      <c r="VYO3" s="4" t="s">
        <v>911</v>
      </c>
      <c r="VYP3" s="4" t="s">
        <v>911</v>
      </c>
      <c r="VYQ3" s="4" t="s">
        <v>911</v>
      </c>
      <c r="VYR3" s="4" t="s">
        <v>911</v>
      </c>
      <c r="VYS3" s="4" t="s">
        <v>911</v>
      </c>
      <c r="VYT3" s="4" t="s">
        <v>911</v>
      </c>
      <c r="VYU3" s="4" t="s">
        <v>911</v>
      </c>
      <c r="VYV3" s="4" t="s">
        <v>911</v>
      </c>
      <c r="VYW3" s="4" t="s">
        <v>911</v>
      </c>
      <c r="VYX3" s="4" t="s">
        <v>911</v>
      </c>
      <c r="VYY3" s="4" t="s">
        <v>911</v>
      </c>
      <c r="VYZ3" s="4" t="s">
        <v>911</v>
      </c>
      <c r="VZA3" s="4" t="s">
        <v>911</v>
      </c>
      <c r="VZB3" s="4" t="s">
        <v>911</v>
      </c>
      <c r="VZC3" s="4" t="s">
        <v>911</v>
      </c>
      <c r="VZD3" s="4" t="s">
        <v>911</v>
      </c>
      <c r="VZE3" s="4" t="s">
        <v>911</v>
      </c>
      <c r="VZF3" s="4" t="s">
        <v>911</v>
      </c>
      <c r="VZG3" s="4" t="s">
        <v>911</v>
      </c>
      <c r="VZH3" s="4" t="s">
        <v>911</v>
      </c>
      <c r="VZI3" s="4" t="s">
        <v>911</v>
      </c>
      <c r="VZJ3" s="4" t="s">
        <v>911</v>
      </c>
      <c r="VZK3" s="4" t="s">
        <v>911</v>
      </c>
      <c r="VZL3" s="4" t="s">
        <v>911</v>
      </c>
      <c r="VZM3" s="4" t="s">
        <v>911</v>
      </c>
      <c r="VZN3" s="4" t="s">
        <v>911</v>
      </c>
      <c r="VZO3" s="4" t="s">
        <v>911</v>
      </c>
      <c r="VZP3" s="4" t="s">
        <v>911</v>
      </c>
      <c r="VZQ3" s="4" t="s">
        <v>911</v>
      </c>
      <c r="VZR3" s="4" t="s">
        <v>911</v>
      </c>
      <c r="VZS3" s="4" t="s">
        <v>911</v>
      </c>
      <c r="VZT3" s="4" t="s">
        <v>911</v>
      </c>
      <c r="VZU3" s="4" t="s">
        <v>911</v>
      </c>
      <c r="VZV3" s="4" t="s">
        <v>911</v>
      </c>
      <c r="VZW3" s="4" t="s">
        <v>911</v>
      </c>
      <c r="VZX3" s="4" t="s">
        <v>911</v>
      </c>
      <c r="VZY3" s="4" t="s">
        <v>911</v>
      </c>
      <c r="VZZ3" s="4" t="s">
        <v>911</v>
      </c>
      <c r="WAA3" s="4" t="s">
        <v>911</v>
      </c>
      <c r="WAB3" s="4" t="s">
        <v>911</v>
      </c>
      <c r="WAC3" s="4" t="s">
        <v>911</v>
      </c>
      <c r="WAD3" s="4" t="s">
        <v>911</v>
      </c>
      <c r="WAE3" s="4" t="s">
        <v>911</v>
      </c>
      <c r="WAF3" s="4" t="s">
        <v>911</v>
      </c>
      <c r="WAG3" s="4" t="s">
        <v>911</v>
      </c>
      <c r="WAH3" s="4" t="s">
        <v>911</v>
      </c>
      <c r="WAI3" s="4" t="s">
        <v>911</v>
      </c>
      <c r="WAJ3" s="4" t="s">
        <v>911</v>
      </c>
      <c r="WAK3" s="4" t="s">
        <v>911</v>
      </c>
      <c r="WAL3" s="4" t="s">
        <v>911</v>
      </c>
      <c r="WAM3" s="4" t="s">
        <v>911</v>
      </c>
      <c r="WAN3" s="4" t="s">
        <v>911</v>
      </c>
      <c r="WAO3" s="4" t="s">
        <v>911</v>
      </c>
      <c r="WAP3" s="4" t="s">
        <v>911</v>
      </c>
      <c r="WAQ3" s="4" t="s">
        <v>911</v>
      </c>
      <c r="WAR3" s="4" t="s">
        <v>911</v>
      </c>
      <c r="WAS3" s="4" t="s">
        <v>911</v>
      </c>
      <c r="WAT3" s="4" t="s">
        <v>911</v>
      </c>
      <c r="WAU3" s="4" t="s">
        <v>911</v>
      </c>
      <c r="WAV3" s="4" t="s">
        <v>911</v>
      </c>
      <c r="WAW3" s="4" t="s">
        <v>911</v>
      </c>
      <c r="WAX3" s="4" t="s">
        <v>911</v>
      </c>
      <c r="WAY3" s="4" t="s">
        <v>911</v>
      </c>
      <c r="WAZ3" s="4" t="s">
        <v>911</v>
      </c>
      <c r="WBA3" s="4" t="s">
        <v>911</v>
      </c>
      <c r="WBB3" s="4" t="s">
        <v>911</v>
      </c>
      <c r="WBC3" s="4" t="s">
        <v>911</v>
      </c>
      <c r="WBD3" s="4" t="s">
        <v>911</v>
      </c>
      <c r="WBE3" s="4" t="s">
        <v>911</v>
      </c>
      <c r="WBF3" s="4" t="s">
        <v>911</v>
      </c>
      <c r="WBG3" s="4" t="s">
        <v>911</v>
      </c>
      <c r="WBH3" s="4" t="s">
        <v>911</v>
      </c>
      <c r="WBI3" s="4" t="s">
        <v>911</v>
      </c>
      <c r="WBJ3" s="4" t="s">
        <v>911</v>
      </c>
      <c r="WBK3" s="4" t="s">
        <v>911</v>
      </c>
      <c r="WBL3" s="4" t="s">
        <v>911</v>
      </c>
      <c r="WBM3" s="4" t="s">
        <v>911</v>
      </c>
      <c r="WBN3" s="4" t="s">
        <v>911</v>
      </c>
      <c r="WBO3" s="4" t="s">
        <v>911</v>
      </c>
      <c r="WBP3" s="4" t="s">
        <v>911</v>
      </c>
      <c r="WBQ3" s="4" t="s">
        <v>911</v>
      </c>
      <c r="WBR3" s="4" t="s">
        <v>911</v>
      </c>
      <c r="WBS3" s="4" t="s">
        <v>911</v>
      </c>
      <c r="WBT3" s="4" t="s">
        <v>911</v>
      </c>
      <c r="WBU3" s="4" t="s">
        <v>911</v>
      </c>
      <c r="WBV3" s="4" t="s">
        <v>911</v>
      </c>
      <c r="WBW3" s="4" t="s">
        <v>911</v>
      </c>
      <c r="WBX3" s="4" t="s">
        <v>911</v>
      </c>
      <c r="WBY3" s="4" t="s">
        <v>911</v>
      </c>
      <c r="WBZ3" s="4" t="s">
        <v>911</v>
      </c>
      <c r="WCA3" s="4" t="s">
        <v>911</v>
      </c>
      <c r="WCB3" s="4" t="s">
        <v>911</v>
      </c>
      <c r="WCC3" s="4" t="s">
        <v>911</v>
      </c>
      <c r="WCD3" s="4" t="s">
        <v>911</v>
      </c>
      <c r="WCE3" s="4" t="s">
        <v>911</v>
      </c>
      <c r="WCF3" s="4" t="s">
        <v>911</v>
      </c>
      <c r="WCG3" s="4" t="s">
        <v>911</v>
      </c>
      <c r="WCH3" s="4" t="s">
        <v>911</v>
      </c>
      <c r="WCI3" s="4" t="s">
        <v>911</v>
      </c>
      <c r="WCJ3" s="4" t="s">
        <v>911</v>
      </c>
      <c r="WCK3" s="4" t="s">
        <v>911</v>
      </c>
      <c r="WCL3" s="4" t="s">
        <v>911</v>
      </c>
      <c r="WCM3" s="4" t="s">
        <v>911</v>
      </c>
      <c r="WCN3" s="4" t="s">
        <v>911</v>
      </c>
      <c r="WCO3" s="4" t="s">
        <v>911</v>
      </c>
      <c r="WCP3" s="4" t="s">
        <v>911</v>
      </c>
      <c r="WCQ3" s="4" t="s">
        <v>911</v>
      </c>
      <c r="WCR3" s="4" t="s">
        <v>911</v>
      </c>
      <c r="WCS3" s="4" t="s">
        <v>911</v>
      </c>
      <c r="WCT3" s="4" t="s">
        <v>911</v>
      </c>
      <c r="WCU3" s="4" t="s">
        <v>911</v>
      </c>
      <c r="WCV3" s="4" t="s">
        <v>911</v>
      </c>
      <c r="WCW3" s="4" t="s">
        <v>911</v>
      </c>
      <c r="WCX3" s="4" t="s">
        <v>911</v>
      </c>
      <c r="WCY3" s="4" t="s">
        <v>911</v>
      </c>
      <c r="WCZ3" s="4" t="s">
        <v>911</v>
      </c>
      <c r="WDA3" s="4" t="s">
        <v>911</v>
      </c>
      <c r="WDB3" s="4" t="s">
        <v>911</v>
      </c>
      <c r="WDC3" s="4" t="s">
        <v>911</v>
      </c>
      <c r="WDD3" s="4" t="s">
        <v>911</v>
      </c>
      <c r="WDE3" s="4" t="s">
        <v>911</v>
      </c>
      <c r="WDF3" s="4" t="s">
        <v>911</v>
      </c>
      <c r="WDG3" s="4" t="s">
        <v>911</v>
      </c>
      <c r="WDH3" s="4" t="s">
        <v>911</v>
      </c>
      <c r="WDI3" s="4" t="s">
        <v>911</v>
      </c>
      <c r="WDJ3" s="4" t="s">
        <v>911</v>
      </c>
      <c r="WDK3" s="4" t="s">
        <v>911</v>
      </c>
      <c r="WDL3" s="4" t="s">
        <v>911</v>
      </c>
      <c r="WDM3" s="4" t="s">
        <v>911</v>
      </c>
      <c r="WDN3" s="4" t="s">
        <v>911</v>
      </c>
      <c r="WDO3" s="4" t="s">
        <v>911</v>
      </c>
      <c r="WDP3" s="4" t="s">
        <v>911</v>
      </c>
      <c r="WDQ3" s="4" t="s">
        <v>911</v>
      </c>
      <c r="WDR3" s="4" t="s">
        <v>911</v>
      </c>
      <c r="WDS3" s="4" t="s">
        <v>911</v>
      </c>
      <c r="WDT3" s="4" t="s">
        <v>911</v>
      </c>
      <c r="WDU3" s="4" t="s">
        <v>911</v>
      </c>
      <c r="WDV3" s="4" t="s">
        <v>911</v>
      </c>
      <c r="WDW3" s="4" t="s">
        <v>911</v>
      </c>
      <c r="WDX3" s="4" t="s">
        <v>911</v>
      </c>
      <c r="WDY3" s="4" t="s">
        <v>911</v>
      </c>
      <c r="WDZ3" s="4" t="s">
        <v>911</v>
      </c>
      <c r="WEA3" s="4" t="s">
        <v>911</v>
      </c>
      <c r="WEB3" s="4" t="s">
        <v>911</v>
      </c>
      <c r="WEC3" s="4" t="s">
        <v>911</v>
      </c>
      <c r="WED3" s="4" t="s">
        <v>911</v>
      </c>
      <c r="WEE3" s="4" t="s">
        <v>911</v>
      </c>
      <c r="WEF3" s="4" t="s">
        <v>911</v>
      </c>
      <c r="WEG3" s="4" t="s">
        <v>911</v>
      </c>
      <c r="WEH3" s="4" t="s">
        <v>911</v>
      </c>
      <c r="WEI3" s="4" t="s">
        <v>911</v>
      </c>
      <c r="WEJ3" s="4" t="s">
        <v>911</v>
      </c>
      <c r="WEK3" s="4" t="s">
        <v>911</v>
      </c>
      <c r="WEL3" s="4" t="s">
        <v>911</v>
      </c>
      <c r="WEM3" s="4" t="s">
        <v>911</v>
      </c>
      <c r="WEN3" s="4" t="s">
        <v>911</v>
      </c>
      <c r="WEO3" s="4" t="s">
        <v>911</v>
      </c>
      <c r="WEP3" s="4" t="s">
        <v>911</v>
      </c>
      <c r="WEQ3" s="4" t="s">
        <v>911</v>
      </c>
      <c r="WER3" s="4" t="s">
        <v>911</v>
      </c>
      <c r="WES3" s="4" t="s">
        <v>911</v>
      </c>
      <c r="WET3" s="4" t="s">
        <v>911</v>
      </c>
      <c r="WEU3" s="4" t="s">
        <v>911</v>
      </c>
      <c r="WEV3" s="4" t="s">
        <v>911</v>
      </c>
      <c r="WEW3" s="4" t="s">
        <v>911</v>
      </c>
      <c r="WEX3" s="4" t="s">
        <v>911</v>
      </c>
      <c r="WEY3" s="4" t="s">
        <v>911</v>
      </c>
      <c r="WEZ3" s="4" t="s">
        <v>911</v>
      </c>
      <c r="WFA3" s="4" t="s">
        <v>911</v>
      </c>
      <c r="WFB3" s="4" t="s">
        <v>911</v>
      </c>
      <c r="WFC3" s="4" t="s">
        <v>911</v>
      </c>
      <c r="WFD3" s="4" t="s">
        <v>911</v>
      </c>
      <c r="WFE3" s="4" t="s">
        <v>911</v>
      </c>
      <c r="WFF3" s="4" t="s">
        <v>911</v>
      </c>
      <c r="WFG3" s="4" t="s">
        <v>911</v>
      </c>
      <c r="WFH3" s="4" t="s">
        <v>911</v>
      </c>
      <c r="WFI3" s="4" t="s">
        <v>911</v>
      </c>
      <c r="WFJ3" s="4" t="s">
        <v>911</v>
      </c>
      <c r="WFK3" s="4" t="s">
        <v>911</v>
      </c>
      <c r="WFL3" s="4" t="s">
        <v>911</v>
      </c>
      <c r="WFM3" s="4" t="s">
        <v>911</v>
      </c>
      <c r="WFN3" s="4" t="s">
        <v>911</v>
      </c>
      <c r="WFO3" s="4" t="s">
        <v>911</v>
      </c>
      <c r="WFP3" s="4" t="s">
        <v>911</v>
      </c>
      <c r="WFQ3" s="4" t="s">
        <v>911</v>
      </c>
      <c r="WFR3" s="4" t="s">
        <v>911</v>
      </c>
      <c r="WFS3" s="4" t="s">
        <v>911</v>
      </c>
      <c r="WFT3" s="4" t="s">
        <v>911</v>
      </c>
      <c r="WFU3" s="4" t="s">
        <v>911</v>
      </c>
      <c r="WFV3" s="4" t="s">
        <v>911</v>
      </c>
      <c r="WFW3" s="4" t="s">
        <v>911</v>
      </c>
      <c r="WFX3" s="4" t="s">
        <v>911</v>
      </c>
      <c r="WFY3" s="4" t="s">
        <v>911</v>
      </c>
      <c r="WFZ3" s="4" t="s">
        <v>911</v>
      </c>
      <c r="WGA3" s="4" t="s">
        <v>911</v>
      </c>
      <c r="WGB3" s="4" t="s">
        <v>911</v>
      </c>
      <c r="WGC3" s="4" t="s">
        <v>911</v>
      </c>
      <c r="WGD3" s="4" t="s">
        <v>911</v>
      </c>
      <c r="WGE3" s="4" t="s">
        <v>911</v>
      </c>
      <c r="WGF3" s="4" t="s">
        <v>911</v>
      </c>
      <c r="WGG3" s="4" t="s">
        <v>911</v>
      </c>
      <c r="WGH3" s="4" t="s">
        <v>911</v>
      </c>
      <c r="WGI3" s="4" t="s">
        <v>911</v>
      </c>
      <c r="WGJ3" s="4" t="s">
        <v>911</v>
      </c>
      <c r="WGK3" s="4" t="s">
        <v>911</v>
      </c>
      <c r="WGL3" s="4" t="s">
        <v>911</v>
      </c>
      <c r="WGM3" s="4" t="s">
        <v>911</v>
      </c>
      <c r="WGN3" s="4" t="s">
        <v>911</v>
      </c>
      <c r="WGO3" s="4" t="s">
        <v>911</v>
      </c>
      <c r="WGP3" s="4" t="s">
        <v>911</v>
      </c>
      <c r="WGQ3" s="4" t="s">
        <v>911</v>
      </c>
      <c r="WGR3" s="4" t="s">
        <v>911</v>
      </c>
      <c r="WGS3" s="4" t="s">
        <v>911</v>
      </c>
      <c r="WGT3" s="4" t="s">
        <v>911</v>
      </c>
      <c r="WGU3" s="4" t="s">
        <v>911</v>
      </c>
      <c r="WGV3" s="4" t="s">
        <v>911</v>
      </c>
      <c r="WGW3" s="4" t="s">
        <v>911</v>
      </c>
      <c r="WGX3" s="4" t="s">
        <v>911</v>
      </c>
      <c r="WGY3" s="4" t="s">
        <v>911</v>
      </c>
      <c r="WGZ3" s="4" t="s">
        <v>911</v>
      </c>
      <c r="WHA3" s="4" t="s">
        <v>911</v>
      </c>
      <c r="WHB3" s="4" t="s">
        <v>911</v>
      </c>
      <c r="WHC3" s="4" t="s">
        <v>911</v>
      </c>
      <c r="WHD3" s="4" t="s">
        <v>911</v>
      </c>
      <c r="WHE3" s="4" t="s">
        <v>911</v>
      </c>
      <c r="WHF3" s="4" t="s">
        <v>911</v>
      </c>
      <c r="WHG3" s="4" t="s">
        <v>911</v>
      </c>
      <c r="WHH3" s="4" t="s">
        <v>911</v>
      </c>
      <c r="WHI3" s="4" t="s">
        <v>911</v>
      </c>
      <c r="WHJ3" s="4" t="s">
        <v>911</v>
      </c>
      <c r="WHK3" s="4" t="s">
        <v>911</v>
      </c>
      <c r="WHL3" s="4" t="s">
        <v>911</v>
      </c>
      <c r="WHM3" s="4" t="s">
        <v>911</v>
      </c>
      <c r="WHN3" s="4" t="s">
        <v>911</v>
      </c>
      <c r="WHO3" s="4" t="s">
        <v>911</v>
      </c>
      <c r="WHP3" s="4" t="s">
        <v>911</v>
      </c>
      <c r="WHQ3" s="4" t="s">
        <v>911</v>
      </c>
      <c r="WHR3" s="4" t="s">
        <v>911</v>
      </c>
      <c r="WHS3" s="4" t="s">
        <v>911</v>
      </c>
      <c r="WHT3" s="4" t="s">
        <v>911</v>
      </c>
      <c r="WHU3" s="4" t="s">
        <v>911</v>
      </c>
      <c r="WHV3" s="4" t="s">
        <v>911</v>
      </c>
      <c r="WHW3" s="4" t="s">
        <v>911</v>
      </c>
      <c r="WHX3" s="4" t="s">
        <v>911</v>
      </c>
      <c r="WHY3" s="4" t="s">
        <v>911</v>
      </c>
      <c r="WHZ3" s="4" t="s">
        <v>911</v>
      </c>
      <c r="WIA3" s="4" t="s">
        <v>911</v>
      </c>
      <c r="WIB3" s="4" t="s">
        <v>911</v>
      </c>
      <c r="WIC3" s="4" t="s">
        <v>911</v>
      </c>
      <c r="WID3" s="4" t="s">
        <v>911</v>
      </c>
      <c r="WIE3" s="4" t="s">
        <v>911</v>
      </c>
      <c r="WIF3" s="4" t="s">
        <v>911</v>
      </c>
      <c r="WIG3" s="4" t="s">
        <v>911</v>
      </c>
      <c r="WIH3" s="4" t="s">
        <v>911</v>
      </c>
      <c r="WII3" s="4" t="s">
        <v>911</v>
      </c>
      <c r="WIJ3" s="4" t="s">
        <v>911</v>
      </c>
      <c r="WIK3" s="4" t="s">
        <v>911</v>
      </c>
      <c r="WIL3" s="4" t="s">
        <v>911</v>
      </c>
      <c r="WIM3" s="4" t="s">
        <v>911</v>
      </c>
      <c r="WIN3" s="4" t="s">
        <v>911</v>
      </c>
      <c r="WIO3" s="4" t="s">
        <v>911</v>
      </c>
      <c r="WIP3" s="4" t="s">
        <v>911</v>
      </c>
      <c r="WIQ3" s="4" t="s">
        <v>911</v>
      </c>
      <c r="WIR3" s="4" t="s">
        <v>911</v>
      </c>
      <c r="WIS3" s="4" t="s">
        <v>911</v>
      </c>
      <c r="WIT3" s="4" t="s">
        <v>911</v>
      </c>
      <c r="WIU3" s="4" t="s">
        <v>911</v>
      </c>
      <c r="WIV3" s="4" t="s">
        <v>911</v>
      </c>
      <c r="WIW3" s="4" t="s">
        <v>911</v>
      </c>
      <c r="WIX3" s="4" t="s">
        <v>911</v>
      </c>
      <c r="WIY3" s="4" t="s">
        <v>911</v>
      </c>
      <c r="WIZ3" s="4" t="s">
        <v>911</v>
      </c>
      <c r="WJA3" s="4" t="s">
        <v>911</v>
      </c>
      <c r="WJB3" s="4" t="s">
        <v>911</v>
      </c>
      <c r="WJC3" s="4" t="s">
        <v>911</v>
      </c>
      <c r="WJD3" s="4" t="s">
        <v>911</v>
      </c>
      <c r="WJE3" s="4" t="s">
        <v>911</v>
      </c>
      <c r="WJF3" s="4" t="s">
        <v>911</v>
      </c>
      <c r="WJG3" s="4" t="s">
        <v>911</v>
      </c>
      <c r="WJH3" s="4" t="s">
        <v>911</v>
      </c>
      <c r="WJI3" s="4" t="s">
        <v>911</v>
      </c>
      <c r="WJJ3" s="4" t="s">
        <v>911</v>
      </c>
      <c r="WJK3" s="4" t="s">
        <v>911</v>
      </c>
      <c r="WJL3" s="4" t="s">
        <v>911</v>
      </c>
      <c r="WJM3" s="4" t="s">
        <v>911</v>
      </c>
      <c r="WJN3" s="4" t="s">
        <v>911</v>
      </c>
      <c r="WJO3" s="4" t="s">
        <v>911</v>
      </c>
      <c r="WJP3" s="4" t="s">
        <v>911</v>
      </c>
      <c r="WJQ3" s="4" t="s">
        <v>911</v>
      </c>
      <c r="WJR3" s="4" t="s">
        <v>911</v>
      </c>
      <c r="WJS3" s="4" t="s">
        <v>911</v>
      </c>
      <c r="WJT3" s="4" t="s">
        <v>911</v>
      </c>
      <c r="WJU3" s="4" t="s">
        <v>911</v>
      </c>
      <c r="WJV3" s="4" t="s">
        <v>911</v>
      </c>
      <c r="WJW3" s="4" t="s">
        <v>911</v>
      </c>
      <c r="WJX3" s="4" t="s">
        <v>911</v>
      </c>
      <c r="WJY3" s="4" t="s">
        <v>911</v>
      </c>
      <c r="WJZ3" s="4" t="s">
        <v>911</v>
      </c>
      <c r="WKA3" s="4" t="s">
        <v>911</v>
      </c>
      <c r="WKB3" s="4" t="s">
        <v>911</v>
      </c>
      <c r="WKC3" s="4" t="s">
        <v>911</v>
      </c>
      <c r="WKD3" s="4" t="s">
        <v>911</v>
      </c>
      <c r="WKE3" s="4" t="s">
        <v>911</v>
      </c>
      <c r="WKF3" s="4" t="s">
        <v>911</v>
      </c>
      <c r="WKG3" s="4" t="s">
        <v>911</v>
      </c>
      <c r="WKH3" s="4" t="s">
        <v>911</v>
      </c>
      <c r="WKI3" s="4" t="s">
        <v>911</v>
      </c>
      <c r="WKJ3" s="4" t="s">
        <v>911</v>
      </c>
      <c r="WKK3" s="4" t="s">
        <v>911</v>
      </c>
      <c r="WKL3" s="4" t="s">
        <v>911</v>
      </c>
      <c r="WKM3" s="4" t="s">
        <v>911</v>
      </c>
      <c r="WKN3" s="4" t="s">
        <v>911</v>
      </c>
      <c r="WKO3" s="4" t="s">
        <v>911</v>
      </c>
      <c r="WKP3" s="4" t="s">
        <v>911</v>
      </c>
      <c r="WKQ3" s="4" t="s">
        <v>911</v>
      </c>
      <c r="WKR3" s="4" t="s">
        <v>911</v>
      </c>
      <c r="WKS3" s="4" t="s">
        <v>911</v>
      </c>
      <c r="WKT3" s="4" t="s">
        <v>911</v>
      </c>
      <c r="WKU3" s="4" t="s">
        <v>911</v>
      </c>
      <c r="WKV3" s="4" t="s">
        <v>911</v>
      </c>
      <c r="WKW3" s="4" t="s">
        <v>911</v>
      </c>
      <c r="WKX3" s="4" t="s">
        <v>911</v>
      </c>
      <c r="WKY3" s="4" t="s">
        <v>911</v>
      </c>
      <c r="WKZ3" s="4" t="s">
        <v>911</v>
      </c>
      <c r="WLA3" s="4" t="s">
        <v>911</v>
      </c>
      <c r="WLB3" s="4" t="s">
        <v>911</v>
      </c>
      <c r="WLC3" s="4" t="s">
        <v>911</v>
      </c>
      <c r="WLD3" s="4" t="s">
        <v>911</v>
      </c>
      <c r="WLE3" s="4" t="s">
        <v>911</v>
      </c>
      <c r="WLF3" s="4" t="s">
        <v>911</v>
      </c>
      <c r="WLG3" s="4" t="s">
        <v>911</v>
      </c>
      <c r="WLH3" s="4" t="s">
        <v>911</v>
      </c>
      <c r="WLI3" s="4" t="s">
        <v>911</v>
      </c>
      <c r="WLJ3" s="4" t="s">
        <v>911</v>
      </c>
      <c r="WLK3" s="4" t="s">
        <v>911</v>
      </c>
      <c r="WLL3" s="4" t="s">
        <v>911</v>
      </c>
      <c r="WLM3" s="4" t="s">
        <v>911</v>
      </c>
      <c r="WLN3" s="4" t="s">
        <v>911</v>
      </c>
      <c r="WLO3" s="4" t="s">
        <v>911</v>
      </c>
      <c r="WLP3" s="4" t="s">
        <v>911</v>
      </c>
      <c r="WLQ3" s="4" t="s">
        <v>911</v>
      </c>
      <c r="WLR3" s="4" t="s">
        <v>911</v>
      </c>
      <c r="WLS3" s="4" t="s">
        <v>911</v>
      </c>
      <c r="WLT3" s="4" t="s">
        <v>911</v>
      </c>
      <c r="WLU3" s="4" t="s">
        <v>911</v>
      </c>
      <c r="WLV3" s="4" t="s">
        <v>911</v>
      </c>
      <c r="WLW3" s="4" t="s">
        <v>911</v>
      </c>
      <c r="WLX3" s="4" t="s">
        <v>911</v>
      </c>
      <c r="WLY3" s="4" t="s">
        <v>911</v>
      </c>
      <c r="WLZ3" s="4" t="s">
        <v>911</v>
      </c>
      <c r="WMA3" s="4" t="s">
        <v>911</v>
      </c>
      <c r="WMB3" s="4" t="s">
        <v>911</v>
      </c>
      <c r="WMC3" s="4" t="s">
        <v>911</v>
      </c>
      <c r="WMD3" s="4" t="s">
        <v>911</v>
      </c>
      <c r="WME3" s="4" t="s">
        <v>911</v>
      </c>
      <c r="WMF3" s="4" t="s">
        <v>911</v>
      </c>
      <c r="WMG3" s="4" t="s">
        <v>911</v>
      </c>
      <c r="WMH3" s="4" t="s">
        <v>911</v>
      </c>
      <c r="WMI3" s="4" t="s">
        <v>911</v>
      </c>
      <c r="WMJ3" s="4" t="s">
        <v>911</v>
      </c>
      <c r="WMK3" s="4" t="s">
        <v>911</v>
      </c>
      <c r="WML3" s="4" t="s">
        <v>911</v>
      </c>
      <c r="WMM3" s="4" t="s">
        <v>911</v>
      </c>
      <c r="WMN3" s="4" t="s">
        <v>911</v>
      </c>
      <c r="WMO3" s="4" t="s">
        <v>911</v>
      </c>
      <c r="WMP3" s="4" t="s">
        <v>911</v>
      </c>
      <c r="WMQ3" s="4" t="s">
        <v>911</v>
      </c>
      <c r="WMR3" s="4" t="s">
        <v>911</v>
      </c>
      <c r="WMS3" s="4" t="s">
        <v>911</v>
      </c>
      <c r="WMT3" s="4" t="s">
        <v>911</v>
      </c>
      <c r="WMU3" s="4" t="s">
        <v>911</v>
      </c>
      <c r="WMV3" s="4" t="s">
        <v>911</v>
      </c>
      <c r="WMW3" s="4" t="s">
        <v>911</v>
      </c>
      <c r="WMX3" s="4" t="s">
        <v>911</v>
      </c>
      <c r="WMY3" s="4" t="s">
        <v>911</v>
      </c>
      <c r="WMZ3" s="4" t="s">
        <v>911</v>
      </c>
      <c r="WNA3" s="4" t="s">
        <v>911</v>
      </c>
      <c r="WNB3" s="4" t="s">
        <v>911</v>
      </c>
      <c r="WNC3" s="4" t="s">
        <v>911</v>
      </c>
      <c r="WND3" s="4" t="s">
        <v>911</v>
      </c>
      <c r="WNE3" s="4" t="s">
        <v>911</v>
      </c>
      <c r="WNF3" s="4" t="s">
        <v>911</v>
      </c>
      <c r="WNG3" s="4" t="s">
        <v>911</v>
      </c>
      <c r="WNH3" s="4" t="s">
        <v>911</v>
      </c>
      <c r="WNI3" s="4" t="s">
        <v>911</v>
      </c>
      <c r="WNJ3" s="4" t="s">
        <v>911</v>
      </c>
      <c r="WNK3" s="4" t="s">
        <v>911</v>
      </c>
      <c r="WNL3" s="4" t="s">
        <v>911</v>
      </c>
      <c r="WNM3" s="4" t="s">
        <v>911</v>
      </c>
      <c r="WNN3" s="4" t="s">
        <v>911</v>
      </c>
      <c r="WNO3" s="4" t="s">
        <v>911</v>
      </c>
      <c r="WNP3" s="4" t="s">
        <v>911</v>
      </c>
      <c r="WNQ3" s="4" t="s">
        <v>911</v>
      </c>
      <c r="WNR3" s="4" t="s">
        <v>911</v>
      </c>
      <c r="WNS3" s="4" t="s">
        <v>911</v>
      </c>
      <c r="WNT3" s="4" t="s">
        <v>911</v>
      </c>
      <c r="WNU3" s="4" t="s">
        <v>911</v>
      </c>
      <c r="WNV3" s="4" t="s">
        <v>911</v>
      </c>
      <c r="WNW3" s="4" t="s">
        <v>911</v>
      </c>
      <c r="WNX3" s="4" t="s">
        <v>911</v>
      </c>
      <c r="WNY3" s="4" t="s">
        <v>911</v>
      </c>
      <c r="WNZ3" s="4" t="s">
        <v>911</v>
      </c>
      <c r="WOA3" s="4" t="s">
        <v>911</v>
      </c>
      <c r="WOB3" s="4" t="s">
        <v>911</v>
      </c>
      <c r="WOC3" s="4" t="s">
        <v>911</v>
      </c>
      <c r="WOD3" s="4" t="s">
        <v>911</v>
      </c>
      <c r="WOE3" s="4" t="s">
        <v>911</v>
      </c>
      <c r="WOF3" s="4" t="s">
        <v>911</v>
      </c>
      <c r="WOG3" s="4" t="s">
        <v>911</v>
      </c>
      <c r="WOH3" s="4" t="s">
        <v>911</v>
      </c>
      <c r="WOI3" s="4" t="s">
        <v>911</v>
      </c>
      <c r="WOJ3" s="4" t="s">
        <v>911</v>
      </c>
      <c r="WOK3" s="4" t="s">
        <v>911</v>
      </c>
      <c r="WOL3" s="4" t="s">
        <v>911</v>
      </c>
      <c r="WOM3" s="4" t="s">
        <v>911</v>
      </c>
      <c r="WON3" s="4" t="s">
        <v>911</v>
      </c>
      <c r="WOO3" s="4" t="s">
        <v>911</v>
      </c>
      <c r="WOP3" s="4" t="s">
        <v>911</v>
      </c>
      <c r="WOQ3" s="4" t="s">
        <v>911</v>
      </c>
      <c r="WOR3" s="4" t="s">
        <v>911</v>
      </c>
      <c r="WOS3" s="4" t="s">
        <v>911</v>
      </c>
      <c r="WOT3" s="4" t="s">
        <v>911</v>
      </c>
      <c r="WOU3" s="4" t="s">
        <v>911</v>
      </c>
      <c r="WOV3" s="4" t="s">
        <v>911</v>
      </c>
      <c r="WOW3" s="4" t="s">
        <v>911</v>
      </c>
      <c r="WOX3" s="4" t="s">
        <v>911</v>
      </c>
      <c r="WOY3" s="4" t="s">
        <v>911</v>
      </c>
      <c r="WOZ3" s="4" t="s">
        <v>911</v>
      </c>
      <c r="WPA3" s="4" t="s">
        <v>911</v>
      </c>
      <c r="WPB3" s="4" t="s">
        <v>911</v>
      </c>
      <c r="WPC3" s="4" t="s">
        <v>911</v>
      </c>
      <c r="WPD3" s="4" t="s">
        <v>911</v>
      </c>
      <c r="WPE3" s="4" t="s">
        <v>911</v>
      </c>
      <c r="WPF3" s="4" t="s">
        <v>911</v>
      </c>
      <c r="WPG3" s="4" t="s">
        <v>911</v>
      </c>
      <c r="WPH3" s="4" t="s">
        <v>911</v>
      </c>
      <c r="WPI3" s="4" t="s">
        <v>911</v>
      </c>
      <c r="WPJ3" s="4" t="s">
        <v>911</v>
      </c>
      <c r="WPK3" s="4" t="s">
        <v>911</v>
      </c>
      <c r="WPL3" s="4" t="s">
        <v>911</v>
      </c>
      <c r="WPM3" s="4" t="s">
        <v>911</v>
      </c>
      <c r="WPN3" s="4" t="s">
        <v>911</v>
      </c>
      <c r="WPO3" s="4" t="s">
        <v>911</v>
      </c>
      <c r="WPP3" s="4" t="s">
        <v>911</v>
      </c>
      <c r="WPQ3" s="4" t="s">
        <v>911</v>
      </c>
      <c r="WPR3" s="4" t="s">
        <v>911</v>
      </c>
      <c r="WPS3" s="4" t="s">
        <v>911</v>
      </c>
      <c r="WPT3" s="4" t="s">
        <v>911</v>
      </c>
      <c r="WPU3" s="4" t="s">
        <v>911</v>
      </c>
      <c r="WPV3" s="4" t="s">
        <v>911</v>
      </c>
      <c r="WPW3" s="4" t="s">
        <v>911</v>
      </c>
      <c r="WPX3" s="4" t="s">
        <v>911</v>
      </c>
      <c r="WPY3" s="4" t="s">
        <v>911</v>
      </c>
      <c r="WPZ3" s="4" t="s">
        <v>911</v>
      </c>
      <c r="WQA3" s="4" t="s">
        <v>911</v>
      </c>
      <c r="WQB3" s="4" t="s">
        <v>911</v>
      </c>
      <c r="WQC3" s="4" t="s">
        <v>911</v>
      </c>
      <c r="WQD3" s="4" t="s">
        <v>911</v>
      </c>
      <c r="WQE3" s="4" t="s">
        <v>911</v>
      </c>
      <c r="WQF3" s="4" t="s">
        <v>911</v>
      </c>
      <c r="WQG3" s="4" t="s">
        <v>911</v>
      </c>
      <c r="WQH3" s="4" t="s">
        <v>911</v>
      </c>
      <c r="WQI3" s="4" t="s">
        <v>911</v>
      </c>
      <c r="WQJ3" s="4" t="s">
        <v>911</v>
      </c>
      <c r="WQK3" s="4" t="s">
        <v>911</v>
      </c>
      <c r="WQL3" s="4" t="s">
        <v>911</v>
      </c>
      <c r="WQM3" s="4" t="s">
        <v>911</v>
      </c>
      <c r="WQN3" s="4" t="s">
        <v>911</v>
      </c>
      <c r="WQO3" s="4" t="s">
        <v>911</v>
      </c>
      <c r="WQP3" s="4" t="s">
        <v>911</v>
      </c>
      <c r="WQQ3" s="4" t="s">
        <v>911</v>
      </c>
      <c r="WQR3" s="4" t="s">
        <v>911</v>
      </c>
      <c r="WQS3" s="4" t="s">
        <v>911</v>
      </c>
      <c r="WQT3" s="4" t="s">
        <v>911</v>
      </c>
      <c r="WQU3" s="4" t="s">
        <v>911</v>
      </c>
      <c r="WQV3" s="4" t="s">
        <v>911</v>
      </c>
      <c r="WQW3" s="4" t="s">
        <v>911</v>
      </c>
      <c r="WQX3" s="4" t="s">
        <v>911</v>
      </c>
      <c r="WQY3" s="4" t="s">
        <v>911</v>
      </c>
      <c r="WQZ3" s="4" t="s">
        <v>911</v>
      </c>
      <c r="WRA3" s="4" t="s">
        <v>911</v>
      </c>
      <c r="WRB3" s="4" t="s">
        <v>911</v>
      </c>
      <c r="WRC3" s="4" t="s">
        <v>911</v>
      </c>
      <c r="WRD3" s="4" t="s">
        <v>911</v>
      </c>
      <c r="WRE3" s="4" t="s">
        <v>911</v>
      </c>
      <c r="WRF3" s="4" t="s">
        <v>911</v>
      </c>
      <c r="WRG3" s="4" t="s">
        <v>911</v>
      </c>
      <c r="WRH3" s="4" t="s">
        <v>911</v>
      </c>
      <c r="WRI3" s="4" t="s">
        <v>911</v>
      </c>
      <c r="WRJ3" s="4" t="s">
        <v>911</v>
      </c>
      <c r="WRK3" s="4" t="s">
        <v>911</v>
      </c>
      <c r="WRL3" s="4" t="s">
        <v>911</v>
      </c>
      <c r="WRM3" s="4" t="s">
        <v>911</v>
      </c>
      <c r="WRN3" s="4" t="s">
        <v>911</v>
      </c>
      <c r="WRO3" s="4" t="s">
        <v>911</v>
      </c>
      <c r="WRP3" s="4" t="s">
        <v>911</v>
      </c>
      <c r="WRQ3" s="4" t="s">
        <v>911</v>
      </c>
      <c r="WRR3" s="4" t="s">
        <v>911</v>
      </c>
      <c r="WRS3" s="4" t="s">
        <v>911</v>
      </c>
      <c r="WRT3" s="4" t="s">
        <v>911</v>
      </c>
      <c r="WRU3" s="4" t="s">
        <v>911</v>
      </c>
      <c r="WRV3" s="4" t="s">
        <v>911</v>
      </c>
      <c r="WRW3" s="4" t="s">
        <v>911</v>
      </c>
      <c r="WRX3" s="4" t="s">
        <v>911</v>
      </c>
      <c r="WRY3" s="4" t="s">
        <v>911</v>
      </c>
      <c r="WRZ3" s="4" t="s">
        <v>911</v>
      </c>
      <c r="WSA3" s="4" t="s">
        <v>911</v>
      </c>
      <c r="WSB3" s="4" t="s">
        <v>911</v>
      </c>
      <c r="WSC3" s="4" t="s">
        <v>911</v>
      </c>
      <c r="WSD3" s="4" t="s">
        <v>911</v>
      </c>
      <c r="WSE3" s="4" t="s">
        <v>911</v>
      </c>
      <c r="WSF3" s="4" t="s">
        <v>911</v>
      </c>
      <c r="WSG3" s="4" t="s">
        <v>911</v>
      </c>
      <c r="WSH3" s="4" t="s">
        <v>911</v>
      </c>
      <c r="WSI3" s="4" t="s">
        <v>911</v>
      </c>
      <c r="WSJ3" s="4" t="s">
        <v>911</v>
      </c>
      <c r="WSK3" s="4" t="s">
        <v>911</v>
      </c>
      <c r="WSL3" s="4" t="s">
        <v>911</v>
      </c>
      <c r="WSM3" s="4" t="s">
        <v>911</v>
      </c>
      <c r="WSN3" s="4" t="s">
        <v>911</v>
      </c>
      <c r="WSO3" s="4" t="s">
        <v>911</v>
      </c>
      <c r="WSP3" s="4" t="s">
        <v>911</v>
      </c>
      <c r="WSQ3" s="4" t="s">
        <v>911</v>
      </c>
      <c r="WSR3" s="4" t="s">
        <v>911</v>
      </c>
      <c r="WSS3" s="4" t="s">
        <v>911</v>
      </c>
      <c r="WST3" s="4" t="s">
        <v>911</v>
      </c>
      <c r="WSU3" s="4" t="s">
        <v>911</v>
      </c>
      <c r="WSV3" s="4" t="s">
        <v>911</v>
      </c>
      <c r="WSW3" s="4" t="s">
        <v>911</v>
      </c>
      <c r="WSX3" s="4" t="s">
        <v>911</v>
      </c>
      <c r="WSY3" s="4" t="s">
        <v>911</v>
      </c>
      <c r="WSZ3" s="4" t="s">
        <v>911</v>
      </c>
      <c r="WTA3" s="4" t="s">
        <v>911</v>
      </c>
      <c r="WTB3" s="4" t="s">
        <v>911</v>
      </c>
      <c r="WTC3" s="4" t="s">
        <v>911</v>
      </c>
      <c r="WTD3" s="4" t="s">
        <v>911</v>
      </c>
      <c r="WTE3" s="4" t="s">
        <v>911</v>
      </c>
      <c r="WTF3" s="4" t="s">
        <v>911</v>
      </c>
      <c r="WTG3" s="4" t="s">
        <v>911</v>
      </c>
      <c r="WTH3" s="4" t="s">
        <v>911</v>
      </c>
      <c r="WTI3" s="4" t="s">
        <v>911</v>
      </c>
      <c r="WTJ3" s="4" t="s">
        <v>911</v>
      </c>
      <c r="WTK3" s="4" t="s">
        <v>911</v>
      </c>
      <c r="WTL3" s="4" t="s">
        <v>911</v>
      </c>
      <c r="WTM3" s="4" t="s">
        <v>911</v>
      </c>
      <c r="WTN3" s="4" t="s">
        <v>911</v>
      </c>
      <c r="WTO3" s="4" t="s">
        <v>911</v>
      </c>
      <c r="WTP3" s="4" t="s">
        <v>911</v>
      </c>
      <c r="WTQ3" s="4" t="s">
        <v>911</v>
      </c>
      <c r="WTR3" s="4" t="s">
        <v>911</v>
      </c>
      <c r="WTS3" s="4" t="s">
        <v>911</v>
      </c>
      <c r="WTT3" s="4" t="s">
        <v>911</v>
      </c>
      <c r="WTU3" s="4" t="s">
        <v>911</v>
      </c>
      <c r="WTV3" s="4" t="s">
        <v>911</v>
      </c>
      <c r="WTW3" s="4" t="s">
        <v>911</v>
      </c>
      <c r="WTX3" s="4" t="s">
        <v>911</v>
      </c>
      <c r="WTY3" s="4" t="s">
        <v>911</v>
      </c>
      <c r="WTZ3" s="4" t="s">
        <v>911</v>
      </c>
      <c r="WUA3" s="4" t="s">
        <v>911</v>
      </c>
      <c r="WUB3" s="4" t="s">
        <v>911</v>
      </c>
      <c r="WUC3" s="4" t="s">
        <v>911</v>
      </c>
      <c r="WUD3" s="4" t="s">
        <v>911</v>
      </c>
      <c r="WUE3" s="4" t="s">
        <v>911</v>
      </c>
      <c r="WUF3" s="4" t="s">
        <v>911</v>
      </c>
      <c r="WUG3" s="4" t="s">
        <v>911</v>
      </c>
      <c r="WUH3" s="4" t="s">
        <v>911</v>
      </c>
      <c r="WUI3" s="4" t="s">
        <v>911</v>
      </c>
      <c r="WUJ3" s="4" t="s">
        <v>911</v>
      </c>
      <c r="WUK3" s="4" t="s">
        <v>911</v>
      </c>
      <c r="WUL3" s="4" t="s">
        <v>911</v>
      </c>
      <c r="WUM3" s="4" t="s">
        <v>911</v>
      </c>
      <c r="WUN3" s="4" t="s">
        <v>911</v>
      </c>
      <c r="WUO3" s="4" t="s">
        <v>911</v>
      </c>
      <c r="WUP3" s="4" t="s">
        <v>911</v>
      </c>
      <c r="WUQ3" s="4" t="s">
        <v>911</v>
      </c>
      <c r="WUR3" s="4" t="s">
        <v>911</v>
      </c>
      <c r="WUS3" s="4" t="s">
        <v>911</v>
      </c>
      <c r="WUT3" s="4" t="s">
        <v>911</v>
      </c>
      <c r="WUU3" s="4" t="s">
        <v>911</v>
      </c>
      <c r="WUV3" s="4" t="s">
        <v>911</v>
      </c>
      <c r="WUW3" s="4" t="s">
        <v>911</v>
      </c>
      <c r="WUX3" s="4" t="s">
        <v>911</v>
      </c>
      <c r="WUY3" s="4" t="s">
        <v>911</v>
      </c>
      <c r="WUZ3" s="4" t="s">
        <v>911</v>
      </c>
      <c r="WVA3" s="4" t="s">
        <v>911</v>
      </c>
      <c r="WVB3" s="4" t="s">
        <v>911</v>
      </c>
      <c r="WVC3" s="4" t="s">
        <v>911</v>
      </c>
      <c r="WVD3" s="4" t="s">
        <v>911</v>
      </c>
      <c r="WVE3" s="4" t="s">
        <v>911</v>
      </c>
      <c r="WVF3" s="4" t="s">
        <v>911</v>
      </c>
      <c r="WVG3" s="4" t="s">
        <v>911</v>
      </c>
      <c r="WVH3" s="4" t="s">
        <v>911</v>
      </c>
      <c r="WVI3" s="4" t="s">
        <v>911</v>
      </c>
      <c r="WVJ3" s="4" t="s">
        <v>911</v>
      </c>
      <c r="WVK3" s="4" t="s">
        <v>911</v>
      </c>
      <c r="WVL3" s="4" t="s">
        <v>911</v>
      </c>
      <c r="WVM3" s="4" t="s">
        <v>911</v>
      </c>
      <c r="WVN3" s="4" t="s">
        <v>911</v>
      </c>
      <c r="WVO3" s="4" t="s">
        <v>911</v>
      </c>
      <c r="WVP3" s="4" t="s">
        <v>911</v>
      </c>
      <c r="WVQ3" s="4" t="s">
        <v>911</v>
      </c>
      <c r="WVR3" s="4" t="s">
        <v>911</v>
      </c>
      <c r="WVS3" s="4" t="s">
        <v>911</v>
      </c>
      <c r="WVT3" s="4" t="s">
        <v>911</v>
      </c>
      <c r="WVU3" s="4" t="s">
        <v>911</v>
      </c>
      <c r="WVV3" s="4" t="s">
        <v>911</v>
      </c>
      <c r="WVW3" s="4" t="s">
        <v>911</v>
      </c>
      <c r="WVX3" s="4" t="s">
        <v>911</v>
      </c>
      <c r="WVY3" s="4" t="s">
        <v>911</v>
      </c>
      <c r="WVZ3" s="4" t="s">
        <v>911</v>
      </c>
      <c r="WWA3" s="4" t="s">
        <v>911</v>
      </c>
      <c r="WWB3" s="4" t="s">
        <v>911</v>
      </c>
      <c r="WWC3" s="4" t="s">
        <v>911</v>
      </c>
      <c r="WWD3" s="4" t="s">
        <v>911</v>
      </c>
      <c r="WWE3" s="4" t="s">
        <v>911</v>
      </c>
      <c r="WWF3" s="4" t="s">
        <v>911</v>
      </c>
      <c r="WWG3" s="4" t="s">
        <v>911</v>
      </c>
      <c r="WWH3" s="4" t="s">
        <v>911</v>
      </c>
      <c r="WWI3" s="4" t="s">
        <v>911</v>
      </c>
      <c r="WWJ3" s="4" t="s">
        <v>911</v>
      </c>
      <c r="WWK3" s="4" t="s">
        <v>911</v>
      </c>
      <c r="WWL3" s="4" t="s">
        <v>911</v>
      </c>
      <c r="WWM3" s="4" t="s">
        <v>911</v>
      </c>
      <c r="WWN3" s="4" t="s">
        <v>911</v>
      </c>
      <c r="WWO3" s="4" t="s">
        <v>911</v>
      </c>
      <c r="WWP3" s="4" t="s">
        <v>911</v>
      </c>
      <c r="WWQ3" s="4" t="s">
        <v>911</v>
      </c>
      <c r="WWR3" s="4" t="s">
        <v>911</v>
      </c>
      <c r="WWS3" s="4" t="s">
        <v>911</v>
      </c>
      <c r="WWT3" s="4" t="s">
        <v>911</v>
      </c>
      <c r="WWU3" s="4" t="s">
        <v>911</v>
      </c>
      <c r="WWV3" s="4" t="s">
        <v>911</v>
      </c>
      <c r="WWW3" s="4" t="s">
        <v>911</v>
      </c>
      <c r="WWX3" s="4" t="s">
        <v>911</v>
      </c>
      <c r="WWY3" s="4" t="s">
        <v>911</v>
      </c>
      <c r="WWZ3" s="4" t="s">
        <v>911</v>
      </c>
      <c r="WXA3" s="4" t="s">
        <v>911</v>
      </c>
      <c r="WXB3" s="4" t="s">
        <v>911</v>
      </c>
      <c r="WXC3" s="4" t="s">
        <v>911</v>
      </c>
      <c r="WXD3" s="4" t="s">
        <v>911</v>
      </c>
      <c r="WXE3" s="4" t="s">
        <v>911</v>
      </c>
      <c r="WXF3" s="4" t="s">
        <v>911</v>
      </c>
      <c r="WXG3" s="4" t="s">
        <v>911</v>
      </c>
      <c r="WXH3" s="4" t="s">
        <v>911</v>
      </c>
      <c r="WXI3" s="4" t="s">
        <v>911</v>
      </c>
      <c r="WXJ3" s="4" t="s">
        <v>911</v>
      </c>
      <c r="WXK3" s="4" t="s">
        <v>911</v>
      </c>
      <c r="WXL3" s="4" t="s">
        <v>911</v>
      </c>
      <c r="WXM3" s="4" t="s">
        <v>911</v>
      </c>
      <c r="WXN3" s="4" t="s">
        <v>911</v>
      </c>
      <c r="WXO3" s="4" t="s">
        <v>911</v>
      </c>
      <c r="WXP3" s="4" t="s">
        <v>911</v>
      </c>
      <c r="WXQ3" s="4" t="s">
        <v>911</v>
      </c>
      <c r="WXR3" s="4" t="s">
        <v>911</v>
      </c>
      <c r="WXS3" s="4" t="s">
        <v>911</v>
      </c>
      <c r="WXT3" s="4" t="s">
        <v>911</v>
      </c>
      <c r="WXU3" s="4" t="s">
        <v>911</v>
      </c>
      <c r="WXV3" s="4" t="s">
        <v>911</v>
      </c>
      <c r="WXW3" s="4" t="s">
        <v>911</v>
      </c>
      <c r="WXX3" s="4" t="s">
        <v>911</v>
      </c>
      <c r="WXY3" s="4" t="s">
        <v>911</v>
      </c>
      <c r="WXZ3" s="4" t="s">
        <v>911</v>
      </c>
      <c r="WYA3" s="4" t="s">
        <v>911</v>
      </c>
      <c r="WYB3" s="4" t="s">
        <v>911</v>
      </c>
      <c r="WYC3" s="4" t="s">
        <v>911</v>
      </c>
      <c r="WYD3" s="4" t="s">
        <v>911</v>
      </c>
      <c r="WYE3" s="4" t="s">
        <v>911</v>
      </c>
      <c r="WYF3" s="4" t="s">
        <v>911</v>
      </c>
      <c r="WYG3" s="4" t="s">
        <v>911</v>
      </c>
      <c r="WYH3" s="4" t="s">
        <v>911</v>
      </c>
      <c r="WYI3" s="4" t="s">
        <v>911</v>
      </c>
      <c r="WYJ3" s="4" t="s">
        <v>911</v>
      </c>
      <c r="WYK3" s="4" t="s">
        <v>911</v>
      </c>
      <c r="WYL3" s="4" t="s">
        <v>911</v>
      </c>
      <c r="WYM3" s="4" t="s">
        <v>911</v>
      </c>
      <c r="WYN3" s="4" t="s">
        <v>911</v>
      </c>
      <c r="WYO3" s="4" t="s">
        <v>911</v>
      </c>
      <c r="WYP3" s="4" t="s">
        <v>911</v>
      </c>
      <c r="WYQ3" s="4" t="s">
        <v>911</v>
      </c>
      <c r="WYR3" s="4" t="s">
        <v>911</v>
      </c>
      <c r="WYS3" s="4" t="s">
        <v>911</v>
      </c>
      <c r="WYT3" s="4" t="s">
        <v>911</v>
      </c>
      <c r="WYU3" s="4" t="s">
        <v>911</v>
      </c>
      <c r="WYV3" s="4" t="s">
        <v>911</v>
      </c>
      <c r="WYW3" s="4" t="s">
        <v>911</v>
      </c>
      <c r="WYX3" s="4" t="s">
        <v>911</v>
      </c>
      <c r="WYY3" s="4" t="s">
        <v>911</v>
      </c>
      <c r="WYZ3" s="4" t="s">
        <v>911</v>
      </c>
      <c r="WZA3" s="4" t="s">
        <v>911</v>
      </c>
      <c r="WZB3" s="4" t="s">
        <v>911</v>
      </c>
      <c r="WZC3" s="4" t="s">
        <v>911</v>
      </c>
      <c r="WZD3" s="4" t="s">
        <v>911</v>
      </c>
      <c r="WZE3" s="4" t="s">
        <v>911</v>
      </c>
      <c r="WZF3" s="4" t="s">
        <v>911</v>
      </c>
      <c r="WZG3" s="4" t="s">
        <v>911</v>
      </c>
      <c r="WZH3" s="4" t="s">
        <v>911</v>
      </c>
      <c r="WZI3" s="4" t="s">
        <v>911</v>
      </c>
      <c r="WZJ3" s="4" t="s">
        <v>911</v>
      </c>
      <c r="WZK3" s="4" t="s">
        <v>911</v>
      </c>
      <c r="WZL3" s="4" t="s">
        <v>911</v>
      </c>
      <c r="WZM3" s="4" t="s">
        <v>911</v>
      </c>
      <c r="WZN3" s="4" t="s">
        <v>911</v>
      </c>
      <c r="WZO3" s="4" t="s">
        <v>911</v>
      </c>
      <c r="WZP3" s="4" t="s">
        <v>911</v>
      </c>
      <c r="WZQ3" s="4" t="s">
        <v>911</v>
      </c>
      <c r="WZR3" s="4" t="s">
        <v>911</v>
      </c>
      <c r="WZS3" s="4" t="s">
        <v>911</v>
      </c>
      <c r="WZT3" s="4" t="s">
        <v>911</v>
      </c>
      <c r="WZU3" s="4" t="s">
        <v>911</v>
      </c>
      <c r="WZV3" s="4" t="s">
        <v>911</v>
      </c>
      <c r="WZW3" s="4" t="s">
        <v>911</v>
      </c>
      <c r="WZX3" s="4" t="s">
        <v>911</v>
      </c>
      <c r="WZY3" s="4" t="s">
        <v>911</v>
      </c>
      <c r="WZZ3" s="4" t="s">
        <v>911</v>
      </c>
      <c r="XAA3" s="4" t="s">
        <v>911</v>
      </c>
      <c r="XAB3" s="4" t="s">
        <v>911</v>
      </c>
      <c r="XAC3" s="4" t="s">
        <v>911</v>
      </c>
      <c r="XAD3" s="4" t="s">
        <v>911</v>
      </c>
      <c r="XAE3" s="4" t="s">
        <v>911</v>
      </c>
      <c r="XAF3" s="4" t="s">
        <v>911</v>
      </c>
      <c r="XAG3" s="4" t="s">
        <v>911</v>
      </c>
      <c r="XAH3" s="4" t="s">
        <v>911</v>
      </c>
      <c r="XAI3" s="4" t="s">
        <v>911</v>
      </c>
      <c r="XAJ3" s="4" t="s">
        <v>911</v>
      </c>
      <c r="XAK3" s="4" t="s">
        <v>911</v>
      </c>
      <c r="XAL3" s="4" t="s">
        <v>911</v>
      </c>
      <c r="XAM3" s="4" t="s">
        <v>911</v>
      </c>
      <c r="XAN3" s="4" t="s">
        <v>911</v>
      </c>
      <c r="XAO3" s="4" t="s">
        <v>911</v>
      </c>
      <c r="XAP3" s="4" t="s">
        <v>911</v>
      </c>
      <c r="XAQ3" s="4" t="s">
        <v>911</v>
      </c>
      <c r="XAR3" s="4" t="s">
        <v>911</v>
      </c>
      <c r="XAS3" s="4" t="s">
        <v>911</v>
      </c>
      <c r="XAT3" s="4" t="s">
        <v>911</v>
      </c>
      <c r="XAU3" s="4" t="s">
        <v>911</v>
      </c>
      <c r="XAV3" s="4" t="s">
        <v>911</v>
      </c>
      <c r="XAW3" s="4" t="s">
        <v>911</v>
      </c>
      <c r="XAX3" s="4" t="s">
        <v>911</v>
      </c>
      <c r="XAY3" s="4" t="s">
        <v>911</v>
      </c>
      <c r="XAZ3" s="4" t="s">
        <v>911</v>
      </c>
      <c r="XBA3" s="4" t="s">
        <v>911</v>
      </c>
      <c r="XBB3" s="4" t="s">
        <v>911</v>
      </c>
      <c r="XBC3" s="4" t="s">
        <v>911</v>
      </c>
      <c r="XBD3" s="4" t="s">
        <v>911</v>
      </c>
      <c r="XBE3" s="4" t="s">
        <v>911</v>
      </c>
      <c r="XBF3" s="4" t="s">
        <v>911</v>
      </c>
      <c r="XBG3" s="4" t="s">
        <v>911</v>
      </c>
      <c r="XBH3" s="4" t="s">
        <v>911</v>
      </c>
      <c r="XBI3" s="4" t="s">
        <v>911</v>
      </c>
      <c r="XBJ3" s="4" t="s">
        <v>911</v>
      </c>
      <c r="XBK3" s="4" t="s">
        <v>911</v>
      </c>
      <c r="XBL3" s="4" t="s">
        <v>911</v>
      </c>
      <c r="XBM3" s="4" t="s">
        <v>911</v>
      </c>
      <c r="XBN3" s="4" t="s">
        <v>911</v>
      </c>
      <c r="XBO3" s="4" t="s">
        <v>911</v>
      </c>
      <c r="XBP3" s="4" t="s">
        <v>911</v>
      </c>
      <c r="XBQ3" s="4" t="s">
        <v>911</v>
      </c>
      <c r="XBR3" s="4" t="s">
        <v>911</v>
      </c>
      <c r="XBS3" s="4" t="s">
        <v>911</v>
      </c>
      <c r="XBT3" s="4" t="s">
        <v>911</v>
      </c>
      <c r="XBU3" s="4" t="s">
        <v>911</v>
      </c>
      <c r="XBV3" s="4" t="s">
        <v>911</v>
      </c>
      <c r="XBW3" s="4" t="s">
        <v>911</v>
      </c>
      <c r="XBX3" s="4" t="s">
        <v>911</v>
      </c>
      <c r="XBY3" s="4" t="s">
        <v>911</v>
      </c>
      <c r="XBZ3" s="4" t="s">
        <v>911</v>
      </c>
      <c r="XCA3" s="4" t="s">
        <v>911</v>
      </c>
      <c r="XCB3" s="4" t="s">
        <v>911</v>
      </c>
      <c r="XCC3" s="4" t="s">
        <v>911</v>
      </c>
      <c r="XCD3" s="4" t="s">
        <v>911</v>
      </c>
      <c r="XCE3" s="4" t="s">
        <v>911</v>
      </c>
      <c r="XCF3" s="4" t="s">
        <v>911</v>
      </c>
      <c r="XCG3" s="4" t="s">
        <v>911</v>
      </c>
      <c r="XCH3" s="4" t="s">
        <v>911</v>
      </c>
      <c r="XCI3" s="4" t="s">
        <v>911</v>
      </c>
      <c r="XCJ3" s="4" t="s">
        <v>911</v>
      </c>
      <c r="XCK3" s="4" t="s">
        <v>911</v>
      </c>
      <c r="XCL3" s="4" t="s">
        <v>911</v>
      </c>
      <c r="XCM3" s="4" t="s">
        <v>911</v>
      </c>
      <c r="XCN3" s="4" t="s">
        <v>911</v>
      </c>
      <c r="XCO3" s="4" t="s">
        <v>911</v>
      </c>
      <c r="XCP3" s="4" t="s">
        <v>911</v>
      </c>
      <c r="XCQ3" s="4" t="s">
        <v>911</v>
      </c>
      <c r="XCR3" s="4" t="s">
        <v>911</v>
      </c>
      <c r="XCS3" s="4" t="s">
        <v>911</v>
      </c>
      <c r="XCT3" s="4" t="s">
        <v>911</v>
      </c>
      <c r="XCU3" s="4" t="s">
        <v>911</v>
      </c>
      <c r="XCV3" s="4" t="s">
        <v>911</v>
      </c>
      <c r="XCW3" s="4" t="s">
        <v>911</v>
      </c>
      <c r="XCX3" s="4" t="s">
        <v>911</v>
      </c>
      <c r="XCY3" s="4" t="s">
        <v>911</v>
      </c>
      <c r="XCZ3" s="4" t="s">
        <v>911</v>
      </c>
      <c r="XDA3" s="4" t="s">
        <v>911</v>
      </c>
      <c r="XDB3" s="4" t="s">
        <v>911</v>
      </c>
      <c r="XDC3" s="4" t="s">
        <v>911</v>
      </c>
      <c r="XDD3" s="4" t="s">
        <v>911</v>
      </c>
      <c r="XDE3" s="4" t="s">
        <v>911</v>
      </c>
      <c r="XDF3" s="4" t="s">
        <v>911</v>
      </c>
      <c r="XDG3" s="4" t="s">
        <v>911</v>
      </c>
      <c r="XDH3" s="4" t="s">
        <v>911</v>
      </c>
      <c r="XDI3" s="4" t="s">
        <v>911</v>
      </c>
      <c r="XDJ3" s="4" t="s">
        <v>911</v>
      </c>
      <c r="XDK3" s="4" t="s">
        <v>911</v>
      </c>
      <c r="XDL3" s="4" t="s">
        <v>911</v>
      </c>
      <c r="XDM3" s="4" t="s">
        <v>911</v>
      </c>
      <c r="XDN3" s="4" t="s">
        <v>911</v>
      </c>
      <c r="XDO3" s="4" t="s">
        <v>911</v>
      </c>
      <c r="XDP3" s="4" t="s">
        <v>911</v>
      </c>
      <c r="XDQ3" s="4" t="s">
        <v>911</v>
      </c>
      <c r="XDR3" s="4" t="s">
        <v>911</v>
      </c>
      <c r="XDS3" s="4" t="s">
        <v>911</v>
      </c>
      <c r="XDT3" s="4" t="s">
        <v>911</v>
      </c>
      <c r="XDU3" s="4" t="s">
        <v>911</v>
      </c>
      <c r="XDV3" s="4" t="s">
        <v>911</v>
      </c>
      <c r="XDW3" s="4" t="s">
        <v>911</v>
      </c>
      <c r="XDX3" s="4" t="s">
        <v>911</v>
      </c>
      <c r="XDY3" s="4" t="s">
        <v>911</v>
      </c>
      <c r="XDZ3" s="4" t="s">
        <v>911</v>
      </c>
      <c r="XEA3" s="4" t="s">
        <v>911</v>
      </c>
      <c r="XEB3" s="4" t="s">
        <v>911</v>
      </c>
      <c r="XEC3" s="4" t="s">
        <v>911</v>
      </c>
      <c r="XED3" s="4" t="s">
        <v>911</v>
      </c>
      <c r="XEE3" s="4" t="s">
        <v>911</v>
      </c>
      <c r="XEF3" s="4" t="s">
        <v>911</v>
      </c>
      <c r="XEG3" s="4" t="s">
        <v>911</v>
      </c>
      <c r="XEH3" s="4" t="s">
        <v>911</v>
      </c>
      <c r="XEI3" s="4" t="s">
        <v>911</v>
      </c>
      <c r="XEJ3" s="4" t="s">
        <v>911</v>
      </c>
      <c r="XEK3" s="4" t="s">
        <v>911</v>
      </c>
      <c r="XEL3" s="4" t="s">
        <v>911</v>
      </c>
      <c r="XEM3" s="4" t="s">
        <v>911</v>
      </c>
      <c r="XEN3" s="4" t="s">
        <v>911</v>
      </c>
      <c r="XEO3" s="4" t="s">
        <v>911</v>
      </c>
      <c r="XEP3" s="4" t="s">
        <v>911</v>
      </c>
      <c r="XEQ3" s="4" t="s">
        <v>911</v>
      </c>
      <c r="XER3" s="4" t="s">
        <v>911</v>
      </c>
      <c r="XES3" s="4" t="s">
        <v>911</v>
      </c>
      <c r="XET3" s="4" t="s">
        <v>911</v>
      </c>
      <c r="XEU3" s="4" t="s">
        <v>911</v>
      </c>
      <c r="XEV3" s="4" t="s">
        <v>911</v>
      </c>
      <c r="XEW3" s="4" t="s">
        <v>911</v>
      </c>
      <c r="XEX3" s="4" t="s">
        <v>911</v>
      </c>
      <c r="XEY3" s="4" t="s">
        <v>911</v>
      </c>
      <c r="XEZ3" s="4" t="s">
        <v>911</v>
      </c>
      <c r="XFA3" s="4" t="s">
        <v>911</v>
      </c>
      <c r="XFB3" s="4" t="s">
        <v>911</v>
      </c>
      <c r="XFC3" s="4" t="s">
        <v>911</v>
      </c>
      <c r="XFD3" s="4" t="s">
        <v>911</v>
      </c>
    </row>
    <row r="4" spans="1:16384" s="4" customFormat="1" x14ac:dyDescent="0.2">
      <c r="A4" s="6" t="s">
        <v>15</v>
      </c>
      <c r="B4" s="6"/>
      <c r="C4" s="6"/>
      <c r="D4" s="6"/>
      <c r="E4" s="6"/>
    </row>
    <row r="5" spans="1:16384" s="4" customFormat="1" x14ac:dyDescent="0.2"/>
    <row r="6" spans="1:16384" s="4" customFormat="1" x14ac:dyDescent="0.2">
      <c r="A6" s="4" t="s">
        <v>629</v>
      </c>
    </row>
    <row r="7" spans="1:16384" x14ac:dyDescent="0.2">
      <c r="A7" s="4"/>
      <c r="B7" s="4"/>
      <c r="C7" s="4"/>
      <c r="D7" s="4"/>
    </row>
    <row r="8" spans="1:16384" x14ac:dyDescent="0.2">
      <c r="A8" s="136" t="str">
        <f>'Assistance Programs, Outreach'!A10</f>
        <v>Atlantic City Electric</v>
      </c>
      <c r="B8" s="4"/>
      <c r="C8" s="4"/>
      <c r="D8" s="4"/>
    </row>
    <row r="9" spans="1:16384" ht="25.5" x14ac:dyDescent="0.2">
      <c r="A9" s="73" t="s">
        <v>912</v>
      </c>
      <c r="B9" s="73" t="s">
        <v>913</v>
      </c>
      <c r="C9" s="73" t="s">
        <v>914</v>
      </c>
      <c r="D9" s="73" t="s">
        <v>915</v>
      </c>
      <c r="E9" s="73" t="s">
        <v>916</v>
      </c>
      <c r="F9" s="4"/>
    </row>
    <row r="10" spans="1:16384" ht="15" x14ac:dyDescent="0.25">
      <c r="A10" s="154" t="s">
        <v>917</v>
      </c>
      <c r="B10" s="154"/>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37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5703125" defaultRowHeight="12.75" zeroHeight="1" x14ac:dyDescent="0.2"/>
  <cols>
    <col min="1" max="7" width="9.42578125" style="115" customWidth="1"/>
    <col min="8" max="16384" width="8.5703125" style="115"/>
  </cols>
  <sheetData>
    <row r="1" spans="1:7" ht="13.5" thickBot="1" x14ac:dyDescent="0.25">
      <c r="A1" s="117" t="s">
        <v>918</v>
      </c>
    </row>
    <row r="2" spans="1:7" x14ac:dyDescent="0.2">
      <c r="A2" s="421" t="s">
        <v>919</v>
      </c>
      <c r="B2" s="422"/>
      <c r="C2" s="422"/>
      <c r="D2" s="422"/>
      <c r="E2" s="422"/>
      <c r="F2" s="422"/>
      <c r="G2" s="423"/>
    </row>
    <row r="3" spans="1:7" x14ac:dyDescent="0.2">
      <c r="A3" s="424"/>
      <c r="B3" s="425"/>
      <c r="C3" s="425"/>
      <c r="D3" s="425"/>
      <c r="E3" s="425"/>
      <c r="F3" s="425"/>
      <c r="G3" s="426"/>
    </row>
    <row r="4" spans="1:7" ht="32.25" customHeight="1" thickBot="1" x14ac:dyDescent="0.25">
      <c r="A4" s="427"/>
      <c r="B4" s="428"/>
      <c r="C4" s="428"/>
      <c r="D4" s="428"/>
      <c r="E4" s="428"/>
      <c r="F4" s="428"/>
      <c r="G4" s="429"/>
    </row>
    <row r="5" spans="1:7" x14ac:dyDescent="0.2">
      <c r="A5" s="116"/>
      <c r="B5" s="116"/>
      <c r="C5" s="116"/>
      <c r="D5" s="116"/>
      <c r="E5" s="116"/>
      <c r="F5" s="116"/>
      <c r="G5" s="116"/>
    </row>
    <row r="6" spans="1:7" x14ac:dyDescent="0.2">
      <c r="A6" s="117" t="s">
        <v>920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opLeftCell="A7" zoomScale="70" zoomScaleNormal="70" workbookViewId="0">
      <selection activeCell="H32" sqref="H32"/>
    </sheetView>
  </sheetViews>
  <sheetFormatPr defaultColWidth="0" defaultRowHeight="12.75" zeroHeight="1" x14ac:dyDescent="0.2"/>
  <cols>
    <col min="1" max="1" width="8.5703125" style="4" customWidth="1"/>
    <col min="2" max="2" width="60.5703125" style="5" customWidth="1"/>
    <col min="3" max="3" width="20.42578125" style="5" bestFit="1" customWidth="1"/>
    <col min="4" max="4" width="16.5703125" style="5" bestFit="1" customWidth="1"/>
    <col min="5" max="10" width="8.5703125" style="5" customWidth="1"/>
    <col min="11" max="11" width="8.5703125" style="5" hidden="1" customWidth="1"/>
    <col min="12" max="13" width="0" style="5" hidden="1" customWidth="1"/>
    <col min="14" max="16384" width="8.5703125" style="5" hidden="1"/>
  </cols>
  <sheetData>
    <row r="1" spans="1:13" ht="13.5" thickBot="1" x14ac:dyDescent="0.25">
      <c r="A1" s="56" t="s">
        <v>921</v>
      </c>
      <c r="B1" s="4"/>
      <c r="C1" s="4"/>
      <c r="D1" s="4"/>
      <c r="E1" s="4"/>
      <c r="F1" s="4"/>
      <c r="G1" s="4"/>
      <c r="H1" s="4"/>
      <c r="I1" s="4"/>
      <c r="J1" s="4"/>
      <c r="K1" s="4"/>
    </row>
    <row r="2" spans="1:13" ht="15" customHeight="1" x14ac:dyDescent="0.2">
      <c r="A2" s="386" t="s">
        <v>922</v>
      </c>
      <c r="B2" s="392"/>
      <c r="C2" s="392"/>
      <c r="D2" s="392"/>
      <c r="E2" s="392"/>
      <c r="F2" s="392"/>
      <c r="G2" s="392"/>
      <c r="H2" s="387"/>
      <c r="I2" s="26"/>
      <c r="J2" s="26"/>
      <c r="K2" s="26"/>
      <c r="L2" s="23"/>
      <c r="M2" s="23"/>
    </row>
    <row r="3" spans="1:13" ht="42.6" customHeight="1" thickBot="1" x14ac:dyDescent="0.25">
      <c r="A3" s="390"/>
      <c r="B3" s="394"/>
      <c r="C3" s="394"/>
      <c r="D3" s="394"/>
      <c r="E3" s="394"/>
      <c r="F3" s="394"/>
      <c r="G3" s="394"/>
      <c r="H3" s="391"/>
      <c r="I3" s="26"/>
      <c r="J3" s="26"/>
      <c r="K3" s="26"/>
      <c r="L3" s="23"/>
      <c r="M3" s="23"/>
    </row>
    <row r="4" spans="1:13" ht="15" customHeight="1" x14ac:dyDescent="0.2">
      <c r="A4" s="137"/>
      <c r="B4" s="137"/>
      <c r="C4" s="137"/>
      <c r="D4" s="137"/>
      <c r="E4" s="137"/>
      <c r="F4" s="137"/>
      <c r="G4" s="137"/>
      <c r="H4" s="137"/>
      <c r="I4" s="26"/>
      <c r="J4" s="26"/>
      <c r="K4" s="26"/>
      <c r="L4" s="23"/>
      <c r="M4" s="23"/>
    </row>
    <row r="5" spans="1:13" x14ac:dyDescent="0.2">
      <c r="A5" s="6" t="s">
        <v>923</v>
      </c>
      <c r="B5" s="6"/>
      <c r="C5" s="6"/>
      <c r="D5" s="6"/>
      <c r="E5" s="6"/>
      <c r="F5" s="6"/>
      <c r="G5" s="6"/>
      <c r="H5" s="6"/>
      <c r="I5" s="6"/>
      <c r="J5" s="6"/>
      <c r="K5" s="4"/>
    </row>
    <row r="6" spans="1:13" x14ac:dyDescent="0.2">
      <c r="A6" s="6" t="s">
        <v>924</v>
      </c>
      <c r="B6" s="6"/>
      <c r="C6" s="4"/>
      <c r="D6" s="4"/>
      <c r="E6" s="4"/>
      <c r="F6" s="4"/>
      <c r="G6" s="4"/>
      <c r="H6" s="4"/>
      <c r="I6" s="4"/>
      <c r="J6" s="4"/>
      <c r="K6" s="4"/>
    </row>
    <row r="7" spans="1:13" x14ac:dyDescent="0.2">
      <c r="A7" s="4" t="s">
        <v>925</v>
      </c>
      <c r="B7" s="4"/>
      <c r="C7" s="4"/>
      <c r="D7" s="4"/>
      <c r="E7" s="4"/>
      <c r="F7" s="4"/>
      <c r="G7" s="4"/>
      <c r="H7" s="4"/>
      <c r="I7" s="4"/>
      <c r="J7" s="4"/>
      <c r="K7" s="4"/>
      <c r="L7" s="4"/>
      <c r="M7" s="4"/>
    </row>
    <row r="8" spans="1:13" ht="15.75" thickBot="1" x14ac:dyDescent="0.3">
      <c r="A8" s="177" t="s">
        <v>926</v>
      </c>
      <c r="B8" s="4"/>
      <c r="C8" s="4"/>
      <c r="I8" s="24"/>
      <c r="J8" s="24"/>
      <c r="K8" s="24"/>
      <c r="L8" s="24"/>
      <c r="M8" s="4"/>
    </row>
    <row r="9" spans="1:13" x14ac:dyDescent="0.2">
      <c r="A9" s="29" t="s">
        <v>927</v>
      </c>
      <c r="B9" s="28"/>
      <c r="D9" s="30"/>
      <c r="E9" s="24"/>
      <c r="F9" s="24"/>
      <c r="G9" s="24"/>
      <c r="H9" s="24"/>
      <c r="I9" s="24"/>
      <c r="J9" s="24"/>
      <c r="K9" s="24"/>
      <c r="L9" s="24"/>
      <c r="M9" s="4"/>
    </row>
    <row r="10" spans="1:13" x14ac:dyDescent="0.2">
      <c r="B10" s="31"/>
      <c r="C10" s="27" t="s">
        <v>928</v>
      </c>
      <c r="D10" s="32"/>
      <c r="E10" s="25"/>
      <c r="F10" s="25"/>
      <c r="G10" s="25"/>
      <c r="H10" s="25"/>
      <c r="I10" s="25"/>
      <c r="J10" s="25"/>
      <c r="K10" s="4"/>
    </row>
    <row r="11" spans="1:13" x14ac:dyDescent="0.2">
      <c r="B11" s="31" t="e">
        <f>#REF!</f>
        <v>#REF!</v>
      </c>
      <c r="C11" s="4"/>
      <c r="D11" s="38"/>
      <c r="E11" s="4"/>
      <c r="F11" s="4"/>
      <c r="G11" s="4"/>
      <c r="H11" s="4"/>
      <c r="I11" s="4"/>
      <c r="J11" s="4"/>
      <c r="K11" s="4"/>
    </row>
    <row r="12" spans="1:13" x14ac:dyDescent="0.2">
      <c r="B12" s="40" t="s">
        <v>929</v>
      </c>
      <c r="C12" s="4"/>
      <c r="D12" s="38"/>
      <c r="E12" s="4"/>
      <c r="F12" s="4"/>
      <c r="G12" s="4"/>
      <c r="H12" s="4"/>
      <c r="I12" s="4"/>
      <c r="J12" s="4"/>
      <c r="K12" s="4"/>
    </row>
    <row r="13" spans="1:13" x14ac:dyDescent="0.2">
      <c r="B13" s="41" t="s">
        <v>930</v>
      </c>
      <c r="C13" s="4" t="s">
        <v>931</v>
      </c>
      <c r="D13" s="38" t="s">
        <v>932</v>
      </c>
      <c r="E13" s="4"/>
      <c r="F13" s="4"/>
      <c r="G13" s="4"/>
      <c r="H13" s="4"/>
      <c r="I13" s="4"/>
      <c r="J13" s="4"/>
      <c r="K13" s="4"/>
    </row>
    <row r="14" spans="1:13" x14ac:dyDescent="0.2">
      <c r="B14" s="35" t="s">
        <v>933</v>
      </c>
      <c r="C14" s="11"/>
      <c r="D14" s="8"/>
      <c r="E14" s="4"/>
      <c r="F14" s="4"/>
      <c r="G14" s="4"/>
      <c r="H14" s="4"/>
      <c r="I14" s="4"/>
      <c r="J14" s="4"/>
      <c r="K14" s="4"/>
    </row>
    <row r="15" spans="1:13" x14ac:dyDescent="0.2">
      <c r="B15" s="35" t="s">
        <v>934</v>
      </c>
      <c r="C15" s="11"/>
      <c r="D15" s="8"/>
      <c r="E15" s="4"/>
      <c r="F15" s="4"/>
      <c r="G15" s="4"/>
      <c r="H15" s="4"/>
      <c r="I15" s="4"/>
      <c r="J15" s="4"/>
      <c r="K15" s="4"/>
    </row>
    <row r="16" spans="1:13" x14ac:dyDescent="0.2">
      <c r="B16" s="42" t="s">
        <v>935</v>
      </c>
      <c r="C16" s="4"/>
      <c r="D16" s="38"/>
      <c r="E16" s="4"/>
      <c r="F16" s="4"/>
      <c r="G16" s="4"/>
      <c r="H16" s="4"/>
      <c r="I16" s="4"/>
      <c r="J16" s="4"/>
      <c r="K16" s="4"/>
    </row>
    <row r="17" spans="2:11" x14ac:dyDescent="0.2">
      <c r="B17" s="36" t="s">
        <v>936</v>
      </c>
      <c r="C17" s="11"/>
      <c r="D17" s="8"/>
      <c r="E17" s="4"/>
      <c r="F17" s="4"/>
      <c r="G17" s="4"/>
      <c r="H17" s="4"/>
      <c r="I17" s="4"/>
      <c r="J17" s="4"/>
      <c r="K17" s="4"/>
    </row>
    <row r="18" spans="2:11" x14ac:dyDescent="0.2">
      <c r="B18" s="36" t="s">
        <v>937</v>
      </c>
      <c r="C18" s="11"/>
      <c r="D18" s="8"/>
      <c r="E18" s="4"/>
      <c r="F18" s="4"/>
      <c r="G18" s="4"/>
      <c r="H18" s="4"/>
      <c r="I18" s="4"/>
      <c r="J18" s="4"/>
      <c r="K18" s="4"/>
    </row>
    <row r="19" spans="2:11" x14ac:dyDescent="0.2">
      <c r="B19" s="36" t="s">
        <v>938</v>
      </c>
      <c r="C19" s="11"/>
      <c r="D19" s="8"/>
      <c r="E19" s="4"/>
      <c r="F19" s="4"/>
      <c r="G19" s="4"/>
      <c r="H19" s="4"/>
      <c r="I19" s="4"/>
      <c r="J19" s="4"/>
      <c r="K19" s="4"/>
    </row>
    <row r="20" spans="2:11" x14ac:dyDescent="0.2">
      <c r="B20" s="36" t="s">
        <v>939</v>
      </c>
      <c r="C20" s="11"/>
      <c r="D20" s="8"/>
      <c r="E20" s="4"/>
      <c r="F20" s="4"/>
      <c r="G20" s="4"/>
      <c r="H20" s="4"/>
      <c r="I20" s="4"/>
      <c r="J20" s="4"/>
      <c r="K20" s="4"/>
    </row>
    <row r="21" spans="2:11" x14ac:dyDescent="0.2">
      <c r="B21" s="42" t="s">
        <v>940</v>
      </c>
      <c r="C21" s="4"/>
      <c r="D21" s="38"/>
      <c r="E21" s="4"/>
      <c r="F21" s="4"/>
      <c r="G21" s="4"/>
      <c r="H21" s="4"/>
      <c r="I21" s="4"/>
      <c r="J21" s="4"/>
      <c r="K21" s="4"/>
    </row>
    <row r="22" spans="2:11" x14ac:dyDescent="0.2">
      <c r="B22" s="37" t="s">
        <v>941</v>
      </c>
      <c r="C22" s="11"/>
      <c r="D22" s="8"/>
      <c r="E22" s="4"/>
      <c r="F22" s="4"/>
      <c r="G22" s="4"/>
      <c r="H22" s="4"/>
      <c r="I22" s="4"/>
      <c r="J22" s="4"/>
      <c r="K22" s="4"/>
    </row>
    <row r="23" spans="2:11" x14ac:dyDescent="0.2">
      <c r="B23" s="37" t="s">
        <v>942</v>
      </c>
      <c r="C23" s="11"/>
      <c r="D23" s="8"/>
      <c r="E23" s="4"/>
      <c r="F23" s="4"/>
      <c r="G23" s="4"/>
      <c r="H23" s="4"/>
      <c r="I23" s="4"/>
      <c r="J23" s="4"/>
      <c r="K23" s="4"/>
    </row>
    <row r="24" spans="2:11" x14ac:dyDescent="0.2">
      <c r="B24" s="35" t="s">
        <v>943</v>
      </c>
      <c r="C24" s="11"/>
      <c r="D24" s="8"/>
      <c r="E24" s="4"/>
      <c r="F24" s="4"/>
      <c r="G24" s="4"/>
      <c r="H24" s="4"/>
      <c r="I24" s="4"/>
      <c r="J24" s="4"/>
      <c r="K24" s="4"/>
    </row>
    <row r="25" spans="2:11" x14ac:dyDescent="0.2">
      <c r="B25" s="37" t="s">
        <v>944</v>
      </c>
      <c r="C25" s="11"/>
      <c r="D25" s="8"/>
      <c r="E25" s="4"/>
      <c r="F25" s="4"/>
      <c r="G25" s="4"/>
      <c r="H25" s="4"/>
      <c r="I25" s="4"/>
      <c r="J25" s="4"/>
      <c r="K25" s="4"/>
    </row>
    <row r="26" spans="2:11" x14ac:dyDescent="0.2">
      <c r="B26" s="37" t="s">
        <v>945</v>
      </c>
      <c r="C26" s="11"/>
      <c r="D26" s="8"/>
      <c r="E26" s="4"/>
      <c r="F26" s="4"/>
      <c r="G26" s="4"/>
      <c r="H26" s="4"/>
      <c r="I26" s="4"/>
      <c r="J26" s="4"/>
      <c r="K26" s="4"/>
    </row>
    <row r="27" spans="2:11" x14ac:dyDescent="0.2">
      <c r="B27" s="37" t="s">
        <v>946</v>
      </c>
      <c r="C27" s="11"/>
      <c r="D27" s="8"/>
      <c r="E27" s="4"/>
      <c r="F27" s="4"/>
      <c r="G27" s="4"/>
      <c r="H27" s="4"/>
      <c r="I27" s="4"/>
      <c r="J27" s="4"/>
      <c r="K27" s="4"/>
    </row>
    <row r="28" spans="2:11" x14ac:dyDescent="0.2">
      <c r="B28" s="37" t="s">
        <v>947</v>
      </c>
      <c r="C28" s="11"/>
      <c r="D28" s="8"/>
      <c r="E28" s="4"/>
      <c r="F28" s="4"/>
      <c r="G28" s="4"/>
      <c r="H28" s="4"/>
      <c r="I28" s="4"/>
      <c r="J28" s="4"/>
      <c r="K28" s="4"/>
    </row>
    <row r="29" spans="2:11" x14ac:dyDescent="0.2">
      <c r="B29" s="37" t="s">
        <v>948</v>
      </c>
      <c r="C29" s="11"/>
      <c r="D29" s="8"/>
      <c r="E29" s="4"/>
      <c r="F29" s="4"/>
      <c r="G29" s="4"/>
      <c r="H29" s="4"/>
      <c r="I29" s="4"/>
      <c r="J29" s="4"/>
      <c r="K29" s="4"/>
    </row>
    <row r="30" spans="2:11" x14ac:dyDescent="0.2">
      <c r="B30" s="34" t="s">
        <v>949</v>
      </c>
      <c r="D30" s="33"/>
      <c r="E30" s="4"/>
      <c r="F30" s="4"/>
      <c r="G30" s="4"/>
      <c r="H30" s="4"/>
      <c r="I30" s="4"/>
      <c r="J30" s="4"/>
      <c r="K30" s="4"/>
    </row>
    <row r="31" spans="2:11" x14ac:dyDescent="0.2">
      <c r="B31" s="36" t="s">
        <v>950</v>
      </c>
      <c r="C31" s="11"/>
      <c r="D31" s="8"/>
      <c r="E31" s="4"/>
      <c r="F31" s="4"/>
      <c r="G31" s="4"/>
      <c r="H31" s="4"/>
      <c r="I31" s="4"/>
      <c r="J31" s="4"/>
      <c r="K31" s="4"/>
    </row>
    <row r="32" spans="2:11" x14ac:dyDescent="0.2">
      <c r="B32" s="36" t="s">
        <v>937</v>
      </c>
      <c r="C32" s="11"/>
      <c r="D32" s="8"/>
      <c r="E32" s="4"/>
      <c r="F32" s="4"/>
      <c r="G32" s="4"/>
      <c r="H32" s="4"/>
      <c r="I32" s="4"/>
      <c r="J32" s="4"/>
      <c r="K32" s="4"/>
    </row>
    <row r="33" spans="2:11" x14ac:dyDescent="0.2">
      <c r="B33" s="36" t="s">
        <v>951</v>
      </c>
      <c r="C33" s="11"/>
      <c r="D33" s="8"/>
      <c r="E33" s="4"/>
      <c r="F33" s="4"/>
      <c r="G33" s="4"/>
      <c r="H33" s="4"/>
      <c r="I33" s="4"/>
      <c r="J33" s="4"/>
      <c r="K33" s="4"/>
    </row>
    <row r="34" spans="2:11" x14ac:dyDescent="0.2">
      <c r="B34" s="36" t="s">
        <v>939</v>
      </c>
      <c r="C34" s="11"/>
      <c r="D34" s="8"/>
      <c r="E34" s="4"/>
      <c r="F34" s="4"/>
      <c r="G34" s="4"/>
      <c r="H34" s="4"/>
      <c r="I34" s="4"/>
      <c r="J34" s="4"/>
      <c r="K34" s="4"/>
    </row>
    <row r="35" spans="2:11" x14ac:dyDescent="0.2">
      <c r="B35" s="12" t="s">
        <v>952</v>
      </c>
      <c r="C35" s="11"/>
      <c r="D35" s="8"/>
      <c r="E35" s="4"/>
      <c r="F35" s="4"/>
      <c r="G35" s="4"/>
      <c r="H35" s="4"/>
      <c r="I35" s="4"/>
      <c r="J35" s="4"/>
      <c r="K35" s="4"/>
    </row>
    <row r="36" spans="2:11" x14ac:dyDescent="0.2">
      <c r="B36" s="12" t="s">
        <v>953</v>
      </c>
      <c r="C36" s="11"/>
      <c r="D36" s="8"/>
      <c r="E36" s="4"/>
      <c r="F36" s="4"/>
      <c r="G36" s="4"/>
      <c r="H36" s="4"/>
      <c r="I36" s="4"/>
      <c r="J36" s="4"/>
      <c r="K36" s="4"/>
    </row>
    <row r="37" spans="2:11" x14ac:dyDescent="0.2">
      <c r="B37" s="12" t="s">
        <v>954</v>
      </c>
      <c r="C37" s="11"/>
      <c r="D37" s="8"/>
      <c r="E37" s="4"/>
      <c r="F37" s="4"/>
      <c r="G37" s="4"/>
      <c r="H37" s="4"/>
      <c r="I37" s="4"/>
      <c r="J37" s="4"/>
      <c r="K37" s="4"/>
    </row>
    <row r="38" spans="2:11" x14ac:dyDescent="0.2">
      <c r="B38" s="39" t="s">
        <v>955</v>
      </c>
      <c r="C38" s="4"/>
      <c r="D38" s="38"/>
      <c r="E38" s="4"/>
      <c r="F38" s="4"/>
      <c r="G38" s="4"/>
      <c r="H38" s="4"/>
      <c r="I38" s="4"/>
      <c r="J38" s="4"/>
      <c r="K38" s="4"/>
    </row>
    <row r="39" spans="2:11" x14ac:dyDescent="0.2">
      <c r="B39" s="7" t="s">
        <v>956</v>
      </c>
      <c r="C39" s="11"/>
      <c r="D39" s="8"/>
      <c r="E39" s="4"/>
      <c r="F39" s="4"/>
      <c r="G39" s="4"/>
      <c r="H39" s="4"/>
      <c r="I39" s="4"/>
      <c r="J39" s="4"/>
      <c r="K39" s="4"/>
    </row>
    <row r="40" spans="2:11" x14ac:dyDescent="0.2">
      <c r="B40" s="7" t="s">
        <v>957</v>
      </c>
      <c r="C40" s="11"/>
      <c r="D40" s="8"/>
      <c r="E40" s="4"/>
      <c r="F40" s="4"/>
      <c r="G40" s="4"/>
      <c r="H40" s="4"/>
      <c r="I40" s="4"/>
      <c r="J40" s="4"/>
      <c r="K40" s="4"/>
    </row>
    <row r="41" spans="2:11" x14ac:dyDescent="0.2">
      <c r="B41" s="7" t="s">
        <v>958</v>
      </c>
      <c r="C41" s="11"/>
      <c r="D41" s="8"/>
      <c r="E41" s="4"/>
      <c r="F41" s="4"/>
      <c r="G41" s="4"/>
      <c r="H41" s="4"/>
      <c r="I41" s="4"/>
      <c r="J41" s="4"/>
      <c r="K41" s="4"/>
    </row>
    <row r="42" spans="2:11" x14ac:dyDescent="0.2">
      <c r="B42" s="7" t="s">
        <v>959</v>
      </c>
      <c r="C42" s="11"/>
      <c r="D42" s="8"/>
      <c r="E42" s="4"/>
      <c r="F42" s="4"/>
      <c r="G42" s="4"/>
      <c r="H42" s="4"/>
      <c r="I42" s="4"/>
      <c r="J42" s="4"/>
      <c r="K42" s="4"/>
    </row>
    <row r="43" spans="2:11" x14ac:dyDescent="0.2">
      <c r="B43" s="7" t="s">
        <v>960</v>
      </c>
      <c r="C43" s="11"/>
      <c r="D43" s="8"/>
      <c r="E43" s="4"/>
      <c r="F43" s="4"/>
      <c r="G43" s="4"/>
      <c r="H43" s="4"/>
      <c r="I43" s="4"/>
      <c r="J43" s="4"/>
      <c r="K43" s="4"/>
    </row>
    <row r="44" spans="2:11" x14ac:dyDescent="0.2">
      <c r="B44" s="7" t="s">
        <v>961</v>
      </c>
      <c r="C44" s="11"/>
      <c r="D44" s="8"/>
      <c r="E44" s="4"/>
      <c r="F44" s="4"/>
      <c r="G44" s="4"/>
      <c r="H44" s="4"/>
      <c r="I44" s="4"/>
      <c r="J44" s="4"/>
      <c r="K44" s="4"/>
    </row>
    <row r="45" spans="2:11" x14ac:dyDescent="0.2">
      <c r="B45" s="7" t="s">
        <v>962</v>
      </c>
      <c r="C45" s="11"/>
      <c r="D45" s="8"/>
      <c r="E45" s="4"/>
      <c r="F45" s="4"/>
      <c r="G45" s="4"/>
      <c r="H45" s="4"/>
      <c r="I45" s="4"/>
      <c r="J45" s="4"/>
      <c r="K45" s="4"/>
    </row>
    <row r="46" spans="2:11" x14ac:dyDescent="0.2">
      <c r="B46" s="31"/>
      <c r="C46" s="4"/>
      <c r="D46" s="38"/>
      <c r="E46" s="4"/>
      <c r="F46" s="4"/>
      <c r="G46" s="4"/>
      <c r="H46" s="4"/>
      <c r="I46" s="4"/>
      <c r="J46" s="4"/>
      <c r="K46" s="4"/>
    </row>
    <row r="47" spans="2:11" ht="13.5" thickBot="1" x14ac:dyDescent="0.25">
      <c r="B47" s="13" t="s">
        <v>963</v>
      </c>
      <c r="C47" s="14"/>
      <c r="D47" s="15"/>
      <c r="E47" s="4"/>
      <c r="F47" s="4"/>
      <c r="G47" s="4"/>
      <c r="H47" s="4"/>
      <c r="I47" s="4"/>
      <c r="J47" s="4"/>
      <c r="K47" s="4"/>
    </row>
    <row r="48" spans="2:11" x14ac:dyDescent="0.2">
      <c r="B48" s="4"/>
      <c r="C48" s="4"/>
      <c r="D48" s="4"/>
      <c r="E48" s="4"/>
      <c r="F48" s="4"/>
      <c r="G48" s="4"/>
      <c r="H48" s="4"/>
      <c r="I48" s="4"/>
      <c r="J48" s="4"/>
      <c r="K48" s="4"/>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2024-05-15T19:22:22Z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